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200" windowHeight="8190" tabRatio="500"/>
  </bookViews>
  <sheets>
    <sheet name="list" sheetId="1" r:id="rId1"/>
    <sheet name="list2" sheetId="6" r:id="rId2"/>
    <sheet name="ピボットテーブル" sheetId="4" r:id="rId3"/>
    <sheet name="更新履歴" sheetId="2" r:id="rId4"/>
  </sheets>
  <definedNames>
    <definedName name="_xlnm._FilterDatabase" localSheetId="0" hidden="1">list!$A$8:$LN$8</definedName>
    <definedName name="_xlnm._FilterDatabase" localSheetId="1" hidden="1">list2!$A$2:$LP$323</definedName>
  </definedNames>
  <calcPr calcId="145621"/>
  <pivotCaches>
    <pivotCache cacheId="0" r:id="rId5"/>
  </pivotCaches>
</workbook>
</file>

<file path=xl/calcChain.xml><?xml version="1.0" encoding="utf-8"?>
<calcChain xmlns="http://schemas.openxmlformats.org/spreadsheetml/2006/main">
  <c r="EP312" i="1" l="1"/>
  <c r="EO312" i="1"/>
  <c r="EN312" i="1"/>
  <c r="EM312" i="1"/>
  <c r="EL312" i="1"/>
  <c r="EK312" i="1"/>
  <c r="EJ312" i="1"/>
  <c r="EI312" i="1"/>
  <c r="EG312" i="1"/>
  <c r="EF312" i="1"/>
  <c r="EE312" i="1"/>
  <c r="ED312" i="1"/>
  <c r="EC312" i="1"/>
  <c r="EB312" i="1"/>
  <c r="EA312" i="1"/>
  <c r="DZ312" i="1"/>
  <c r="DX312" i="1"/>
  <c r="DW312" i="1"/>
  <c r="DV312" i="1"/>
  <c r="DU312" i="1"/>
  <c r="DT312" i="1"/>
  <c r="DS312" i="1"/>
  <c r="DR312" i="1"/>
  <c r="DQ312" i="1"/>
  <c r="DP312" i="1"/>
  <c r="EQ312" i="1" s="1"/>
  <c r="DA312" i="1"/>
  <c r="CT312" i="1"/>
  <c r="DD312" i="1" s="1"/>
  <c r="CS312" i="1"/>
  <c r="DC312" i="1" s="1"/>
  <c r="CR312" i="1"/>
  <c r="DB312" i="1" s="1"/>
  <c r="CQ312" i="1"/>
  <c r="EP311" i="1" l="1"/>
  <c r="EO311" i="1"/>
  <c r="EN311" i="1"/>
  <c r="EM311" i="1"/>
  <c r="EL311" i="1"/>
  <c r="EK311" i="1"/>
  <c r="EJ311" i="1"/>
  <c r="EI311" i="1"/>
  <c r="EG311" i="1"/>
  <c r="EF311" i="1"/>
  <c r="EE311" i="1"/>
  <c r="ED311" i="1"/>
  <c r="EC311" i="1"/>
  <c r="EB311" i="1"/>
  <c r="EA311" i="1"/>
  <c r="DZ311" i="1"/>
  <c r="DX311" i="1"/>
  <c r="DW311" i="1"/>
  <c r="DV311" i="1"/>
  <c r="DU311" i="1"/>
  <c r="DT311" i="1"/>
  <c r="DS311" i="1"/>
  <c r="DR311" i="1"/>
  <c r="DQ311" i="1"/>
  <c r="DP311" i="1"/>
  <c r="EQ311" i="1" s="1"/>
  <c r="CT311" i="1"/>
  <c r="DD311" i="1" s="1"/>
  <c r="CS311" i="1"/>
  <c r="DC311" i="1" s="1"/>
  <c r="CR311" i="1"/>
  <c r="DB311" i="1" s="1"/>
  <c r="CQ311" i="1"/>
  <c r="DA311" i="1" s="1"/>
  <c r="EP313" i="1"/>
  <c r="EO313" i="1"/>
  <c r="EN313" i="1"/>
  <c r="EM313" i="1"/>
  <c r="EL313" i="1"/>
  <c r="EK313" i="1"/>
  <c r="EJ313" i="1"/>
  <c r="EI313" i="1"/>
  <c r="EG313" i="1"/>
  <c r="EF313" i="1"/>
  <c r="EE313" i="1"/>
  <c r="ED313" i="1"/>
  <c r="EC313" i="1"/>
  <c r="EB313" i="1"/>
  <c r="EA313" i="1"/>
  <c r="DZ313" i="1"/>
  <c r="DX313" i="1"/>
  <c r="DW313" i="1"/>
  <c r="DV313" i="1"/>
  <c r="DU313" i="1"/>
  <c r="DT313" i="1"/>
  <c r="DS313" i="1"/>
  <c r="DR313" i="1"/>
  <c r="DQ313" i="1"/>
  <c r="DP313" i="1"/>
  <c r="EQ313" i="1" s="1"/>
  <c r="CT313" i="1"/>
  <c r="DD313" i="1" s="1"/>
  <c r="CS313" i="1"/>
  <c r="DC313" i="1" s="1"/>
  <c r="CR313" i="1"/>
  <c r="DB313" i="1" s="1"/>
  <c r="CQ313" i="1"/>
  <c r="DA313" i="1" s="1"/>
  <c r="KT146" i="6" l="1"/>
  <c r="KS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T145" i="6"/>
  <c r="KS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T144" i="6"/>
  <c r="KS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T143" i="6"/>
  <c r="KS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T142" i="6"/>
  <c r="KS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T141" i="6"/>
  <c r="KS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T140" i="6"/>
  <c r="KS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T139" i="6"/>
  <c r="KS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T137" i="6"/>
  <c r="KS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T136" i="6"/>
  <c r="KS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T135" i="6"/>
  <c r="KS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T134" i="6"/>
  <c r="KS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T133" i="6"/>
  <c r="KS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T132" i="6"/>
  <c r="KS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T131" i="6"/>
  <c r="KS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T130" i="6"/>
  <c r="KS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T128" i="6"/>
  <c r="KS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T127" i="6"/>
  <c r="KS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T126" i="6"/>
  <c r="KS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T125" i="6"/>
  <c r="KS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T124" i="6"/>
  <c r="KS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T123" i="6"/>
  <c r="KS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T122" i="6"/>
  <c r="KS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T121" i="6"/>
  <c r="KS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T120" i="6"/>
  <c r="KT147" i="6" s="1"/>
  <c r="KS120" i="6"/>
  <c r="KS147" i="6" s="1"/>
  <c r="KQ120" i="6"/>
  <c r="KP120" i="6"/>
  <c r="KO120" i="6"/>
  <c r="KN120" i="6"/>
  <c r="KM120" i="6"/>
  <c r="KM147" i="6" s="1"/>
  <c r="KL120" i="6"/>
  <c r="KK120" i="6"/>
  <c r="KK147" i="6" s="1"/>
  <c r="KH120" i="6"/>
  <c r="KH147" i="6" s="1"/>
  <c r="KG120" i="6"/>
  <c r="KF120" i="6"/>
  <c r="KE120" i="6"/>
  <c r="KD120" i="6"/>
  <c r="KC120" i="6"/>
  <c r="KC147" i="6" s="1"/>
  <c r="KB120" i="6"/>
  <c r="KA120" i="6"/>
  <c r="KA147" i="6" s="1"/>
  <c r="JZ120" i="6"/>
  <c r="JZ147" i="6" s="1"/>
  <c r="JY120" i="6"/>
  <c r="JX120" i="6"/>
  <c r="JW120" i="6"/>
  <c r="JV120" i="6"/>
  <c r="JT120" i="6"/>
  <c r="JT147" i="6" s="1"/>
  <c r="JM120" i="6"/>
  <c r="JL120" i="6"/>
  <c r="JL147" i="6" s="1"/>
  <c r="JK120" i="6"/>
  <c r="JK147" i="6" s="1"/>
  <c r="JJ120" i="6"/>
  <c r="JI120" i="6"/>
  <c r="JH120" i="6"/>
  <c r="JG120" i="6"/>
  <c r="JF120" i="6"/>
  <c r="JF147" i="6" s="1"/>
  <c r="JE120" i="6"/>
  <c r="JD120" i="6"/>
  <c r="JD147" i="6" s="1"/>
  <c r="JC120" i="6"/>
  <c r="JC147" i="6" s="1"/>
  <c r="JB120" i="6"/>
  <c r="JA120" i="6"/>
  <c r="IY120" i="6"/>
  <c r="IX120" i="6"/>
  <c r="IV120" i="6"/>
  <c r="IV147" i="6" s="1"/>
  <c r="IU120" i="6"/>
  <c r="IT120" i="6"/>
  <c r="IT147" i="6" s="1"/>
  <c r="IS120" i="6"/>
  <c r="IS147" i="6" s="1"/>
  <c r="IR120" i="6"/>
  <c r="IP120" i="6"/>
  <c r="IO120" i="6"/>
  <c r="IN120" i="6"/>
  <c r="IL120" i="6"/>
  <c r="IL147" i="6" s="1"/>
  <c r="IJ120" i="6"/>
  <c r="II120" i="6"/>
  <c r="II147" i="6" s="1"/>
  <c r="IH120" i="6"/>
  <c r="IH147" i="6" s="1"/>
  <c r="IG120" i="6"/>
  <c r="IF120" i="6"/>
  <c r="IE120" i="6"/>
  <c r="ID120" i="6"/>
  <c r="IC120" i="6"/>
  <c r="IC147" i="6" s="1"/>
  <c r="IB120" i="6"/>
  <c r="IA120" i="6"/>
  <c r="IA147" i="6" s="1"/>
  <c r="HZ120" i="6"/>
  <c r="HZ147" i="6" s="1"/>
  <c r="HY120" i="6"/>
  <c r="HX120" i="6"/>
  <c r="HV120" i="6"/>
  <c r="HU120" i="6"/>
  <c r="HT120" i="6"/>
  <c r="HT147" i="6" s="1"/>
  <c r="HS120" i="6"/>
  <c r="HQ120" i="6"/>
  <c r="HQ147" i="6" s="1"/>
  <c r="HP120" i="6"/>
  <c r="HP147" i="6" s="1"/>
  <c r="HO120" i="6"/>
  <c r="HN120" i="6"/>
  <c r="HM120" i="6"/>
  <c r="HL120" i="6"/>
  <c r="HK120" i="6"/>
  <c r="HK147" i="6" s="1"/>
  <c r="HJ120" i="6"/>
  <c r="HI120" i="6"/>
  <c r="HI147" i="6" s="1"/>
  <c r="HH120" i="6"/>
  <c r="HH147" i="6" s="1"/>
  <c r="HG120" i="6"/>
  <c r="HF120" i="6"/>
  <c r="HE120" i="6"/>
  <c r="HD120" i="6"/>
  <c r="HC120" i="6"/>
  <c r="HC147" i="6" s="1"/>
  <c r="HB120" i="6"/>
  <c r="GZ120" i="6"/>
  <c r="GZ147" i="6" s="1"/>
  <c r="GY120" i="6"/>
  <c r="GY147" i="6" s="1"/>
  <c r="GX120" i="6"/>
  <c r="GW120" i="6"/>
  <c r="GV120" i="6"/>
  <c r="GU120" i="6"/>
  <c r="GT120" i="6"/>
  <c r="GT147" i="6" s="1"/>
  <c r="GS120" i="6"/>
  <c r="GR120" i="6"/>
  <c r="GR147" i="6" s="1"/>
  <c r="GQ120" i="6"/>
  <c r="GQ147" i="6" s="1"/>
  <c r="GP120" i="6"/>
  <c r="GO120" i="6"/>
  <c r="GN120" i="6"/>
  <c r="GM120" i="6"/>
  <c r="GL120" i="6"/>
  <c r="GL147" i="6" s="1"/>
  <c r="GJ120" i="6"/>
  <c r="GI120" i="6"/>
  <c r="GI147" i="6" s="1"/>
  <c r="GH120" i="6"/>
  <c r="GH147" i="6" s="1"/>
  <c r="GG120" i="6"/>
  <c r="GF120" i="6"/>
  <c r="GE120" i="6"/>
  <c r="GD120" i="6"/>
  <c r="GC120" i="6"/>
  <c r="GC147" i="6" s="1"/>
  <c r="GB120" i="6"/>
  <c r="GA120" i="6"/>
  <c r="GA147" i="6" s="1"/>
  <c r="FZ120" i="6"/>
  <c r="FZ147" i="6" s="1"/>
  <c r="FY120" i="6"/>
  <c r="FX120" i="6"/>
  <c r="FW120" i="6"/>
  <c r="FV120" i="6"/>
  <c r="FU120" i="6"/>
  <c r="FU147" i="6" s="1"/>
  <c r="FT120" i="6"/>
  <c r="FS120" i="6"/>
  <c r="FS147" i="6" s="1"/>
  <c r="FR120" i="6"/>
  <c r="FR147" i="6" s="1"/>
  <c r="FQ120" i="6"/>
  <c r="FP120" i="6"/>
  <c r="FO120" i="6"/>
  <c r="FN120" i="6"/>
  <c r="FM120" i="6"/>
  <c r="FM147" i="6" s="1"/>
  <c r="FL120" i="6"/>
  <c r="FK120" i="6"/>
  <c r="FK147" i="6" s="1"/>
  <c r="FJ120" i="6"/>
  <c r="FJ147" i="6" s="1"/>
  <c r="FI120" i="6"/>
  <c r="FH120" i="6"/>
  <c r="FG120" i="6"/>
  <c r="FF120" i="6"/>
  <c r="FE120" i="6"/>
  <c r="FE147" i="6" s="1"/>
  <c r="FD120" i="6"/>
  <c r="FC120" i="6"/>
  <c r="FC147" i="6" s="1"/>
  <c r="FB120" i="6"/>
  <c r="FB147" i="6" s="1"/>
  <c r="FA120" i="6"/>
  <c r="EZ120" i="6"/>
  <c r="EY120" i="6"/>
  <c r="EX120" i="6"/>
  <c r="EW120" i="6"/>
  <c r="EW147" i="6" s="1"/>
  <c r="EV120" i="6"/>
  <c r="EU120" i="6"/>
  <c r="EU147" i="6" s="1"/>
  <c r="ET120" i="6"/>
  <c r="ET147" i="6" s="1"/>
  <c r="ES120" i="6"/>
  <c r="ER120" i="6"/>
  <c r="EQ120" i="6"/>
  <c r="EP120" i="6"/>
  <c r="EO120" i="6"/>
  <c r="EO147" i="6" s="1"/>
  <c r="EN120" i="6"/>
  <c r="EM120" i="6"/>
  <c r="EM147" i="6" s="1"/>
  <c r="EL120" i="6"/>
  <c r="EL147" i="6" s="1"/>
  <c r="EK120" i="6"/>
  <c r="EJ120" i="6"/>
  <c r="EI120" i="6"/>
  <c r="EH120" i="6"/>
  <c r="EG120" i="6"/>
  <c r="EG147" i="6" s="1"/>
  <c r="EF120" i="6"/>
  <c r="EE120" i="6"/>
  <c r="EE147" i="6" s="1"/>
  <c r="ED120" i="6"/>
  <c r="ED147" i="6" s="1"/>
  <c r="EC120" i="6"/>
  <c r="EB120" i="6"/>
  <c r="EA120" i="6"/>
  <c r="DZ120" i="6"/>
  <c r="DY120" i="6"/>
  <c r="DY147" i="6" s="1"/>
  <c r="DX120" i="6"/>
  <c r="DW120" i="6"/>
  <c r="DW147" i="6" s="1"/>
  <c r="DV120" i="6"/>
  <c r="DV147" i="6" s="1"/>
  <c r="DU120" i="6"/>
  <c r="DT120" i="6"/>
  <c r="DS120" i="6"/>
  <c r="DR120" i="6"/>
  <c r="DQ120" i="6"/>
  <c r="DQ147" i="6" s="1"/>
  <c r="DP120" i="6"/>
  <c r="DO120" i="6"/>
  <c r="DO147" i="6" s="1"/>
  <c r="DN120" i="6"/>
  <c r="DN147" i="6" s="1"/>
  <c r="DM120" i="6"/>
  <c r="DL120" i="6"/>
  <c r="DK120" i="6"/>
  <c r="DJ120" i="6"/>
  <c r="DI120" i="6"/>
  <c r="DI147" i="6" s="1"/>
  <c r="DH120" i="6"/>
  <c r="DG120" i="6"/>
  <c r="DG147" i="6" s="1"/>
  <c r="DF120" i="6"/>
  <c r="DF147" i="6" s="1"/>
  <c r="DE120" i="6"/>
  <c r="DD120" i="6"/>
  <c r="DC120" i="6"/>
  <c r="DB120" i="6"/>
  <c r="DA120" i="6"/>
  <c r="DA147" i="6" s="1"/>
  <c r="CZ120" i="6"/>
  <c r="CY120" i="6"/>
  <c r="CY147" i="6" s="1"/>
  <c r="CX120" i="6"/>
  <c r="CX147" i="6" s="1"/>
  <c r="CW120" i="6"/>
  <c r="CV120" i="6"/>
  <c r="CU120" i="6"/>
  <c r="CT120" i="6"/>
  <c r="CS120" i="6"/>
  <c r="CS147" i="6" s="1"/>
  <c r="CR120" i="6"/>
  <c r="CQ120" i="6"/>
  <c r="CQ147" i="6" s="1"/>
  <c r="CP120" i="6"/>
  <c r="CP147" i="6" s="1"/>
  <c r="CO120" i="6"/>
  <c r="CN120" i="6"/>
  <c r="CM120" i="6"/>
  <c r="CL120" i="6"/>
  <c r="CK120" i="6"/>
  <c r="CK147" i="6" s="1"/>
  <c r="CJ120" i="6"/>
  <c r="CI120" i="6"/>
  <c r="CI147" i="6" s="1"/>
  <c r="CH120" i="6"/>
  <c r="CH147" i="6" s="1"/>
  <c r="CG120" i="6"/>
  <c r="CF120" i="6"/>
  <c r="CE120" i="6"/>
  <c r="CD120" i="6"/>
  <c r="CC120" i="6"/>
  <c r="CC147" i="6" s="1"/>
  <c r="CB120" i="6"/>
  <c r="CA120" i="6"/>
  <c r="CA147" i="6" s="1"/>
  <c r="BZ120" i="6"/>
  <c r="BZ147" i="6" s="1"/>
  <c r="BY120" i="6"/>
  <c r="BX120" i="6"/>
  <c r="BW120" i="6"/>
  <c r="BV120" i="6"/>
  <c r="BU120" i="6"/>
  <c r="BU147" i="6" s="1"/>
  <c r="BT120" i="6"/>
  <c r="BS120" i="6"/>
  <c r="BS147" i="6" s="1"/>
  <c r="BR120" i="6"/>
  <c r="BR147" i="6" s="1"/>
  <c r="BQ120" i="6"/>
  <c r="BP120" i="6"/>
  <c r="BO120" i="6"/>
  <c r="BN120" i="6"/>
  <c r="BM120" i="6"/>
  <c r="BM147" i="6" s="1"/>
  <c r="BL120" i="6"/>
  <c r="BK120" i="6"/>
  <c r="BK147" i="6" s="1"/>
  <c r="BJ120" i="6"/>
  <c r="BJ147" i="6" s="1"/>
  <c r="BI120" i="6"/>
  <c r="BH120" i="6"/>
  <c r="BG120" i="6"/>
  <c r="BF120" i="6"/>
  <c r="BE120" i="6"/>
  <c r="BE147" i="6" s="1"/>
  <c r="BD120" i="6"/>
  <c r="BC120" i="6"/>
  <c r="BC147" i="6" s="1"/>
  <c r="BB120" i="6"/>
  <c r="BB147" i="6" s="1"/>
  <c r="BA120" i="6"/>
  <c r="AZ120" i="6"/>
  <c r="AY120" i="6"/>
  <c r="AX120" i="6"/>
  <c r="AW120" i="6"/>
  <c r="AW147" i="6" s="1"/>
  <c r="AV120" i="6"/>
  <c r="AU120" i="6"/>
  <c r="AU147" i="6" s="1"/>
  <c r="AT120" i="6"/>
  <c r="AT147" i="6" s="1"/>
  <c r="AS120" i="6"/>
  <c r="AR120" i="6"/>
  <c r="AQ120" i="6"/>
  <c r="AP120" i="6"/>
  <c r="AO120" i="6"/>
  <c r="AO147" i="6" s="1"/>
  <c r="AN120" i="6"/>
  <c r="AM120" i="6"/>
  <c r="AM147" i="6" s="1"/>
  <c r="AL120" i="6"/>
  <c r="AL147" i="6" s="1"/>
  <c r="AK120" i="6"/>
  <c r="AJ120" i="6"/>
  <c r="AI120" i="6"/>
  <c r="AH120" i="6"/>
  <c r="AG120" i="6"/>
  <c r="AG147" i="6" s="1"/>
  <c r="AF120" i="6"/>
  <c r="AE120" i="6"/>
  <c r="AE147" i="6" s="1"/>
  <c r="AD120" i="6"/>
  <c r="AD147" i="6" s="1"/>
  <c r="AC120" i="6"/>
  <c r="AB120" i="6"/>
  <c r="AA120" i="6"/>
  <c r="Z120" i="6"/>
  <c r="Y120" i="6"/>
  <c r="Y147" i="6" s="1"/>
  <c r="X120" i="6"/>
  <c r="W120" i="6"/>
  <c r="W147" i="6" s="1"/>
  <c r="V120" i="6"/>
  <c r="V147" i="6" s="1"/>
  <c r="U120" i="6"/>
  <c r="T120" i="6"/>
  <c r="S120" i="6"/>
  <c r="R120" i="6"/>
  <c r="Q120" i="6"/>
  <c r="Q147" i="6" s="1"/>
  <c r="P120" i="6"/>
  <c r="O120" i="6"/>
  <c r="O147" i="6" s="1"/>
  <c r="N120" i="6"/>
  <c r="N147" i="6" s="1"/>
  <c r="M120" i="6"/>
  <c r="L120" i="6"/>
  <c r="K120" i="6"/>
  <c r="J120" i="6"/>
  <c r="I120" i="6"/>
  <c r="I147" i="6" s="1"/>
  <c r="H120" i="6"/>
  <c r="G120" i="6"/>
  <c r="G147" i="6" s="1"/>
  <c r="F120" i="6"/>
  <c r="F147" i="6" s="1"/>
  <c r="E120" i="6"/>
  <c r="D120" i="6"/>
  <c r="C120" i="6"/>
  <c r="B120" i="6"/>
  <c r="KF108" i="6"/>
  <c r="IY108" i="6"/>
  <c r="IO108" i="6"/>
  <c r="GN108" i="6"/>
  <c r="FG108" i="6"/>
  <c r="DV108" i="6"/>
  <c r="AD108" i="6"/>
  <c r="C108" i="6"/>
  <c r="KK107" i="6"/>
  <c r="JC107" i="6"/>
  <c r="HC107" i="6"/>
  <c r="GH107" i="6"/>
  <c r="FR107" i="6"/>
  <c r="FB107" i="6"/>
  <c r="ET107" i="6"/>
  <c r="CS107" i="6"/>
  <c r="BZ107" i="6"/>
  <c r="IV106" i="6"/>
  <c r="HK106" i="6"/>
  <c r="GE106" i="6"/>
  <c r="BE106" i="6"/>
  <c r="Y106" i="6"/>
  <c r="L106" i="6"/>
  <c r="KK105" i="6"/>
  <c r="GI105" i="6"/>
  <c r="FS105" i="6"/>
  <c r="FR105" i="6"/>
  <c r="DZ105" i="6"/>
  <c r="CQ105" i="6"/>
  <c r="CD105" i="6"/>
  <c r="CA105" i="6"/>
  <c r="BF105" i="6"/>
  <c r="AP105" i="6"/>
  <c r="N105" i="6"/>
  <c r="KQ98" i="6"/>
  <c r="KQ108" i="6" s="1"/>
  <c r="KP98" i="6"/>
  <c r="KP108" i="6" s="1"/>
  <c r="KO98" i="6"/>
  <c r="KO108" i="6" s="1"/>
  <c r="KN98" i="6"/>
  <c r="KN108" i="6" s="1"/>
  <c r="KM98" i="6"/>
  <c r="KM108" i="6" s="1"/>
  <c r="KL98" i="6"/>
  <c r="KL108" i="6" s="1"/>
  <c r="KK98" i="6"/>
  <c r="KK108" i="6" s="1"/>
  <c r="KH98" i="6"/>
  <c r="KH108" i="6" s="1"/>
  <c r="KG98" i="6"/>
  <c r="KG108" i="6" s="1"/>
  <c r="KF98" i="6"/>
  <c r="KE98" i="6"/>
  <c r="KE108" i="6" s="1"/>
  <c r="KD98" i="6"/>
  <c r="KD108" i="6" s="1"/>
  <c r="KC98" i="6"/>
  <c r="KC108" i="6" s="1"/>
  <c r="KB98" i="6"/>
  <c r="KB108" i="6" s="1"/>
  <c r="KA98" i="6"/>
  <c r="KA108" i="6" s="1"/>
  <c r="JZ98" i="6"/>
  <c r="JZ108" i="6" s="1"/>
  <c r="JY98" i="6"/>
  <c r="JY108" i="6" s="1"/>
  <c r="JX98" i="6"/>
  <c r="JX108" i="6" s="1"/>
  <c r="JW98" i="6"/>
  <c r="JW108" i="6" s="1"/>
  <c r="JT98" i="6"/>
  <c r="JT108" i="6" s="1"/>
  <c r="JM98" i="6"/>
  <c r="JM108" i="6" s="1"/>
  <c r="JL98" i="6"/>
  <c r="JL108" i="6" s="1"/>
  <c r="JK98" i="6"/>
  <c r="JK108" i="6" s="1"/>
  <c r="JJ98" i="6"/>
  <c r="JJ108" i="6" s="1"/>
  <c r="JI98" i="6"/>
  <c r="JI108" i="6" s="1"/>
  <c r="JH98" i="6"/>
  <c r="JH108" i="6" s="1"/>
  <c r="JG98" i="6"/>
  <c r="JG108" i="6" s="1"/>
  <c r="JF98" i="6"/>
  <c r="JF108" i="6" s="1"/>
  <c r="JE98" i="6"/>
  <c r="JE108" i="6" s="1"/>
  <c r="JD98" i="6"/>
  <c r="JD108" i="6" s="1"/>
  <c r="JC98" i="6"/>
  <c r="JC108" i="6" s="1"/>
  <c r="JB98" i="6"/>
  <c r="JB108" i="6" s="1"/>
  <c r="JA98" i="6"/>
  <c r="JA108" i="6" s="1"/>
  <c r="IY98" i="6"/>
  <c r="IX98" i="6"/>
  <c r="IX108" i="6" s="1"/>
  <c r="IV98" i="6"/>
  <c r="IV108" i="6" s="1"/>
  <c r="IU98" i="6"/>
  <c r="IU108" i="6" s="1"/>
  <c r="IT98" i="6"/>
  <c r="IT108" i="6" s="1"/>
  <c r="IS98" i="6"/>
  <c r="IS108" i="6" s="1"/>
  <c r="IR98" i="6"/>
  <c r="IR108" i="6" s="1"/>
  <c r="IP98" i="6"/>
  <c r="IP108" i="6" s="1"/>
  <c r="IO98" i="6"/>
  <c r="IN98" i="6"/>
  <c r="IN108" i="6" s="1"/>
  <c r="IL98" i="6"/>
  <c r="IL108" i="6" s="1"/>
  <c r="IJ98" i="6"/>
  <c r="IJ108" i="6" s="1"/>
  <c r="II98" i="6"/>
  <c r="II108" i="6" s="1"/>
  <c r="IH98" i="6"/>
  <c r="IH108" i="6" s="1"/>
  <c r="IG98" i="6"/>
  <c r="IG108" i="6" s="1"/>
  <c r="IF98" i="6"/>
  <c r="IF108" i="6" s="1"/>
  <c r="IE98" i="6"/>
  <c r="IE108" i="6" s="1"/>
  <c r="ID98" i="6"/>
  <c r="ID108" i="6" s="1"/>
  <c r="IC98" i="6"/>
  <c r="IC108" i="6" s="1"/>
  <c r="IB98" i="6"/>
  <c r="IB108" i="6" s="1"/>
  <c r="IA98" i="6"/>
  <c r="IA108" i="6" s="1"/>
  <c r="HZ98" i="6"/>
  <c r="HZ108" i="6" s="1"/>
  <c r="HY98" i="6"/>
  <c r="HY108" i="6" s="1"/>
  <c r="HX98" i="6"/>
  <c r="HX108" i="6" s="1"/>
  <c r="HV98" i="6"/>
  <c r="HV108" i="6" s="1"/>
  <c r="HU98" i="6"/>
  <c r="HU108" i="6" s="1"/>
  <c r="HT98" i="6"/>
  <c r="HT108" i="6" s="1"/>
  <c r="HS98" i="6"/>
  <c r="HS108" i="6" s="1"/>
  <c r="HQ98" i="6"/>
  <c r="HQ108" i="6" s="1"/>
  <c r="HP98" i="6"/>
  <c r="HP108" i="6" s="1"/>
  <c r="HO98" i="6"/>
  <c r="HO108" i="6" s="1"/>
  <c r="HN98" i="6"/>
  <c r="HN108" i="6" s="1"/>
  <c r="HM98" i="6"/>
  <c r="HM108" i="6" s="1"/>
  <c r="HL98" i="6"/>
  <c r="HL108" i="6" s="1"/>
  <c r="HK98" i="6"/>
  <c r="HK108" i="6" s="1"/>
  <c r="HJ98" i="6"/>
  <c r="HJ108" i="6" s="1"/>
  <c r="HI98" i="6"/>
  <c r="HI108" i="6" s="1"/>
  <c r="HH98" i="6"/>
  <c r="HH108" i="6" s="1"/>
  <c r="HG98" i="6"/>
  <c r="HG108" i="6" s="1"/>
  <c r="HF98" i="6"/>
  <c r="HF108" i="6" s="1"/>
  <c r="HE98" i="6"/>
  <c r="HE108" i="6" s="1"/>
  <c r="HD98" i="6"/>
  <c r="HD108" i="6" s="1"/>
  <c r="HC98" i="6"/>
  <c r="HC108" i="6" s="1"/>
  <c r="HB98" i="6"/>
  <c r="HB108" i="6" s="1"/>
  <c r="GZ98" i="6"/>
  <c r="GZ108" i="6" s="1"/>
  <c r="GY98" i="6"/>
  <c r="GY108" i="6" s="1"/>
  <c r="GX98" i="6"/>
  <c r="GX108" i="6" s="1"/>
  <c r="GW98" i="6"/>
  <c r="GW108" i="6" s="1"/>
  <c r="GV98" i="6"/>
  <c r="GV108" i="6" s="1"/>
  <c r="GU98" i="6"/>
  <c r="GU108" i="6" s="1"/>
  <c r="GT98" i="6"/>
  <c r="GT108" i="6" s="1"/>
  <c r="GS98" i="6"/>
  <c r="GS108" i="6" s="1"/>
  <c r="GR98" i="6"/>
  <c r="GR108" i="6" s="1"/>
  <c r="GQ98" i="6"/>
  <c r="GQ108" i="6" s="1"/>
  <c r="GP98" i="6"/>
  <c r="GP108" i="6" s="1"/>
  <c r="GO98" i="6"/>
  <c r="GO108" i="6" s="1"/>
  <c r="GN98" i="6"/>
  <c r="GM98" i="6"/>
  <c r="GM108" i="6" s="1"/>
  <c r="GL98" i="6"/>
  <c r="GL108" i="6" s="1"/>
  <c r="GJ98" i="6"/>
  <c r="GJ108" i="6" s="1"/>
  <c r="GI98" i="6"/>
  <c r="GI108" i="6" s="1"/>
  <c r="GH98" i="6"/>
  <c r="GH108" i="6" s="1"/>
  <c r="GG98" i="6"/>
  <c r="GG108" i="6" s="1"/>
  <c r="GF98" i="6"/>
  <c r="GF108" i="6" s="1"/>
  <c r="GE98" i="6"/>
  <c r="GE108" i="6" s="1"/>
  <c r="GD98" i="6"/>
  <c r="GD108" i="6" s="1"/>
  <c r="GC98" i="6"/>
  <c r="GC108" i="6" s="1"/>
  <c r="GB98" i="6"/>
  <c r="GB108" i="6" s="1"/>
  <c r="GA98" i="6"/>
  <c r="GA108" i="6" s="1"/>
  <c r="FZ98" i="6"/>
  <c r="FZ108" i="6" s="1"/>
  <c r="FY98" i="6"/>
  <c r="FY108" i="6" s="1"/>
  <c r="FX98" i="6"/>
  <c r="FX108" i="6" s="1"/>
  <c r="FW98" i="6"/>
  <c r="FW108" i="6" s="1"/>
  <c r="FV98" i="6"/>
  <c r="FV108" i="6" s="1"/>
  <c r="FU98" i="6"/>
  <c r="FU108" i="6" s="1"/>
  <c r="FT98" i="6"/>
  <c r="FT108" i="6" s="1"/>
  <c r="FS98" i="6"/>
  <c r="FS108" i="6" s="1"/>
  <c r="FR98" i="6"/>
  <c r="FR108" i="6" s="1"/>
  <c r="FQ98" i="6"/>
  <c r="FQ108" i="6" s="1"/>
  <c r="FP98" i="6"/>
  <c r="FP108" i="6" s="1"/>
  <c r="FO98" i="6"/>
  <c r="FO108" i="6" s="1"/>
  <c r="FN98" i="6"/>
  <c r="FN108" i="6" s="1"/>
  <c r="FM98" i="6"/>
  <c r="FM108" i="6" s="1"/>
  <c r="FL98" i="6"/>
  <c r="FL108" i="6" s="1"/>
  <c r="FK98" i="6"/>
  <c r="FK108" i="6" s="1"/>
  <c r="FJ98" i="6"/>
  <c r="FJ108" i="6" s="1"/>
  <c r="FI98" i="6"/>
  <c r="FI108" i="6" s="1"/>
  <c r="FH98" i="6"/>
  <c r="FH108" i="6" s="1"/>
  <c r="FG98" i="6"/>
  <c r="FF98" i="6"/>
  <c r="FF108" i="6" s="1"/>
  <c r="FE98" i="6"/>
  <c r="FE108" i="6" s="1"/>
  <c r="FD98" i="6"/>
  <c r="FD108" i="6" s="1"/>
  <c r="FC98" i="6"/>
  <c r="FC108" i="6" s="1"/>
  <c r="FB98" i="6"/>
  <c r="FB108" i="6" s="1"/>
  <c r="FA98" i="6"/>
  <c r="FA108" i="6" s="1"/>
  <c r="EZ98" i="6"/>
  <c r="EZ108" i="6" s="1"/>
  <c r="EY98" i="6"/>
  <c r="EY108" i="6" s="1"/>
  <c r="EX98" i="6"/>
  <c r="EX108" i="6" s="1"/>
  <c r="EW98" i="6"/>
  <c r="EW108" i="6" s="1"/>
  <c r="EV98" i="6"/>
  <c r="EV108" i="6" s="1"/>
  <c r="EU98" i="6"/>
  <c r="EU108" i="6" s="1"/>
  <c r="ET98" i="6"/>
  <c r="ET108" i="6" s="1"/>
  <c r="ES98" i="6"/>
  <c r="ES108" i="6" s="1"/>
  <c r="ER98" i="6"/>
  <c r="ER108" i="6" s="1"/>
  <c r="EQ98" i="6"/>
  <c r="EQ108" i="6" s="1"/>
  <c r="EP98" i="6"/>
  <c r="EP108" i="6" s="1"/>
  <c r="EO98" i="6"/>
  <c r="EO108" i="6" s="1"/>
  <c r="EN98" i="6"/>
  <c r="EN108" i="6" s="1"/>
  <c r="EM98" i="6"/>
  <c r="EM108" i="6" s="1"/>
  <c r="EL98" i="6"/>
  <c r="EL108" i="6" s="1"/>
  <c r="EK98" i="6"/>
  <c r="EK108" i="6" s="1"/>
  <c r="EJ98" i="6"/>
  <c r="EJ108" i="6" s="1"/>
  <c r="EI98" i="6"/>
  <c r="EI108" i="6" s="1"/>
  <c r="EH98" i="6"/>
  <c r="EH108" i="6" s="1"/>
  <c r="EG98" i="6"/>
  <c r="EG108" i="6" s="1"/>
  <c r="EF98" i="6"/>
  <c r="EF108" i="6" s="1"/>
  <c r="EE98" i="6"/>
  <c r="EE108" i="6" s="1"/>
  <c r="ED98" i="6"/>
  <c r="ED108" i="6" s="1"/>
  <c r="EC98" i="6"/>
  <c r="EC108" i="6" s="1"/>
  <c r="EB98" i="6"/>
  <c r="EB108" i="6" s="1"/>
  <c r="EA98" i="6"/>
  <c r="EA108" i="6" s="1"/>
  <c r="DZ98" i="6"/>
  <c r="DZ108" i="6" s="1"/>
  <c r="DY98" i="6"/>
  <c r="DY108" i="6" s="1"/>
  <c r="DX98" i="6"/>
  <c r="DX108" i="6" s="1"/>
  <c r="DW98" i="6"/>
  <c r="DW108" i="6" s="1"/>
  <c r="DV98" i="6"/>
  <c r="DU98" i="6"/>
  <c r="DU108" i="6" s="1"/>
  <c r="DT98" i="6"/>
  <c r="DT108" i="6" s="1"/>
  <c r="DS98" i="6"/>
  <c r="DS108" i="6" s="1"/>
  <c r="DR98" i="6"/>
  <c r="DR108" i="6" s="1"/>
  <c r="DQ98" i="6"/>
  <c r="DQ108" i="6" s="1"/>
  <c r="DP98" i="6"/>
  <c r="DP108" i="6" s="1"/>
  <c r="DO98" i="6"/>
  <c r="DO108" i="6" s="1"/>
  <c r="DN98" i="6"/>
  <c r="DN108" i="6" s="1"/>
  <c r="DM98" i="6"/>
  <c r="DM108" i="6" s="1"/>
  <c r="DL98" i="6"/>
  <c r="DL108" i="6" s="1"/>
  <c r="DK98" i="6"/>
  <c r="DK108" i="6" s="1"/>
  <c r="DJ98" i="6"/>
  <c r="DJ108" i="6" s="1"/>
  <c r="DI98" i="6"/>
  <c r="DI108" i="6" s="1"/>
  <c r="DH98" i="6"/>
  <c r="DH108" i="6" s="1"/>
  <c r="DG98" i="6"/>
  <c r="DG108" i="6" s="1"/>
  <c r="DF98" i="6"/>
  <c r="DF108" i="6" s="1"/>
  <c r="DE98" i="6"/>
  <c r="DE108" i="6" s="1"/>
  <c r="DD98" i="6"/>
  <c r="DD108" i="6" s="1"/>
  <c r="DC98" i="6"/>
  <c r="DC108" i="6" s="1"/>
  <c r="DB98" i="6"/>
  <c r="DB108" i="6" s="1"/>
  <c r="DA98" i="6"/>
  <c r="DA108" i="6" s="1"/>
  <c r="CZ98" i="6"/>
  <c r="CZ108" i="6" s="1"/>
  <c r="CY98" i="6"/>
  <c r="CY108" i="6" s="1"/>
  <c r="CX98" i="6"/>
  <c r="CX108" i="6" s="1"/>
  <c r="CW98" i="6"/>
  <c r="CW108" i="6" s="1"/>
  <c r="CV98" i="6"/>
  <c r="CV108" i="6" s="1"/>
  <c r="CU98" i="6"/>
  <c r="CU108" i="6" s="1"/>
  <c r="CT98" i="6"/>
  <c r="CT108" i="6" s="1"/>
  <c r="CS98" i="6"/>
  <c r="CS108" i="6" s="1"/>
  <c r="CR98" i="6"/>
  <c r="CR108" i="6" s="1"/>
  <c r="CQ98" i="6"/>
  <c r="CQ108" i="6" s="1"/>
  <c r="CP98" i="6"/>
  <c r="CP108" i="6" s="1"/>
  <c r="CO98" i="6"/>
  <c r="CO108" i="6" s="1"/>
  <c r="CN98" i="6"/>
  <c r="CN108" i="6" s="1"/>
  <c r="CM98" i="6"/>
  <c r="CM108" i="6" s="1"/>
  <c r="CL98" i="6"/>
  <c r="CL108" i="6" s="1"/>
  <c r="CK98" i="6"/>
  <c r="CK108" i="6" s="1"/>
  <c r="CJ98" i="6"/>
  <c r="CJ108" i="6" s="1"/>
  <c r="CI98" i="6"/>
  <c r="CI108" i="6" s="1"/>
  <c r="CH98" i="6"/>
  <c r="CH108" i="6" s="1"/>
  <c r="CG98" i="6"/>
  <c r="CG108" i="6" s="1"/>
  <c r="CF98" i="6"/>
  <c r="CF108" i="6" s="1"/>
  <c r="CE98" i="6"/>
  <c r="CE108" i="6" s="1"/>
  <c r="CD98" i="6"/>
  <c r="CD108" i="6" s="1"/>
  <c r="CC98" i="6"/>
  <c r="CC108" i="6" s="1"/>
  <c r="CB98" i="6"/>
  <c r="CB108" i="6" s="1"/>
  <c r="CA98" i="6"/>
  <c r="CA108" i="6" s="1"/>
  <c r="BZ98" i="6"/>
  <c r="BZ108" i="6" s="1"/>
  <c r="BY98" i="6"/>
  <c r="BY108" i="6" s="1"/>
  <c r="BX98" i="6"/>
  <c r="BX108" i="6" s="1"/>
  <c r="BW98" i="6"/>
  <c r="BW108" i="6" s="1"/>
  <c r="BV98" i="6"/>
  <c r="BV108" i="6" s="1"/>
  <c r="BU98" i="6"/>
  <c r="BU108" i="6" s="1"/>
  <c r="BT98" i="6"/>
  <c r="BT108" i="6" s="1"/>
  <c r="BS98" i="6"/>
  <c r="BS108" i="6" s="1"/>
  <c r="BR98" i="6"/>
  <c r="BR108" i="6" s="1"/>
  <c r="BQ98" i="6"/>
  <c r="BQ108" i="6" s="1"/>
  <c r="BP98" i="6"/>
  <c r="BP108" i="6" s="1"/>
  <c r="BO98" i="6"/>
  <c r="BO108" i="6" s="1"/>
  <c r="BN98" i="6"/>
  <c r="BN108" i="6" s="1"/>
  <c r="BM98" i="6"/>
  <c r="BM108" i="6" s="1"/>
  <c r="BL98" i="6"/>
  <c r="BL108" i="6" s="1"/>
  <c r="BK98" i="6"/>
  <c r="BK108" i="6" s="1"/>
  <c r="BJ98" i="6"/>
  <c r="BJ108" i="6" s="1"/>
  <c r="BI98" i="6"/>
  <c r="BI108" i="6" s="1"/>
  <c r="BH98" i="6"/>
  <c r="BH108" i="6" s="1"/>
  <c r="BG98" i="6"/>
  <c r="BG108" i="6" s="1"/>
  <c r="BF98" i="6"/>
  <c r="BF108" i="6" s="1"/>
  <c r="BE98" i="6"/>
  <c r="BE108" i="6" s="1"/>
  <c r="BD98" i="6"/>
  <c r="BD108" i="6" s="1"/>
  <c r="BC98" i="6"/>
  <c r="BC108" i="6" s="1"/>
  <c r="BB98" i="6"/>
  <c r="BB108" i="6" s="1"/>
  <c r="BA98" i="6"/>
  <c r="BA108" i="6" s="1"/>
  <c r="AZ98" i="6"/>
  <c r="AZ108" i="6" s="1"/>
  <c r="AY98" i="6"/>
  <c r="AY108" i="6" s="1"/>
  <c r="AX98" i="6"/>
  <c r="AX108" i="6" s="1"/>
  <c r="AW98" i="6"/>
  <c r="AW108" i="6" s="1"/>
  <c r="AV98" i="6"/>
  <c r="AV108" i="6" s="1"/>
  <c r="AU98" i="6"/>
  <c r="AU108" i="6" s="1"/>
  <c r="AT98" i="6"/>
  <c r="AT108" i="6" s="1"/>
  <c r="AS98" i="6"/>
  <c r="AS108" i="6" s="1"/>
  <c r="AR98" i="6"/>
  <c r="AR108" i="6" s="1"/>
  <c r="AQ98" i="6"/>
  <c r="AQ108" i="6" s="1"/>
  <c r="AP98" i="6"/>
  <c r="AP108" i="6" s="1"/>
  <c r="AO98" i="6"/>
  <c r="AO108" i="6" s="1"/>
  <c r="AN98" i="6"/>
  <c r="AN108" i="6" s="1"/>
  <c r="AM98" i="6"/>
  <c r="AM108" i="6" s="1"/>
  <c r="AL98" i="6"/>
  <c r="AL108" i="6" s="1"/>
  <c r="AK98" i="6"/>
  <c r="AK108" i="6" s="1"/>
  <c r="AJ98" i="6"/>
  <c r="AJ108" i="6" s="1"/>
  <c r="AI98" i="6"/>
  <c r="AI108" i="6" s="1"/>
  <c r="AH98" i="6"/>
  <c r="AH108" i="6" s="1"/>
  <c r="AG98" i="6"/>
  <c r="AG108" i="6" s="1"/>
  <c r="AF98" i="6"/>
  <c r="AF108" i="6" s="1"/>
  <c r="AE98" i="6"/>
  <c r="AE108" i="6" s="1"/>
  <c r="AD98" i="6"/>
  <c r="AC98" i="6"/>
  <c r="AC108" i="6" s="1"/>
  <c r="AB98" i="6"/>
  <c r="AB108" i="6" s="1"/>
  <c r="AA98" i="6"/>
  <c r="AA108" i="6" s="1"/>
  <c r="Z98" i="6"/>
  <c r="Z108" i="6" s="1"/>
  <c r="Y98" i="6"/>
  <c r="Y108" i="6" s="1"/>
  <c r="X98" i="6"/>
  <c r="X108" i="6" s="1"/>
  <c r="W98" i="6"/>
  <c r="W108" i="6" s="1"/>
  <c r="V98" i="6"/>
  <c r="V108" i="6" s="1"/>
  <c r="U98" i="6"/>
  <c r="U108" i="6" s="1"/>
  <c r="T98" i="6"/>
  <c r="T108" i="6" s="1"/>
  <c r="S98" i="6"/>
  <c r="S108" i="6" s="1"/>
  <c r="R98" i="6"/>
  <c r="R108" i="6" s="1"/>
  <c r="Q98" i="6"/>
  <c r="Q108" i="6" s="1"/>
  <c r="P98" i="6"/>
  <c r="P108" i="6" s="1"/>
  <c r="O98" i="6"/>
  <c r="O108" i="6" s="1"/>
  <c r="N98" i="6"/>
  <c r="N108" i="6" s="1"/>
  <c r="M98" i="6"/>
  <c r="M108" i="6" s="1"/>
  <c r="L98" i="6"/>
  <c r="L108" i="6" s="1"/>
  <c r="K98" i="6"/>
  <c r="K108" i="6" s="1"/>
  <c r="J98" i="6"/>
  <c r="J108" i="6" s="1"/>
  <c r="I98" i="6"/>
  <c r="I108" i="6" s="1"/>
  <c r="H98" i="6"/>
  <c r="H108" i="6" s="1"/>
  <c r="G98" i="6"/>
  <c r="G108" i="6" s="1"/>
  <c r="F98" i="6"/>
  <c r="F108" i="6" s="1"/>
  <c r="E98" i="6"/>
  <c r="E108" i="6" s="1"/>
  <c r="D98" i="6"/>
  <c r="D108" i="6" s="1"/>
  <c r="C98" i="6"/>
  <c r="B98" i="6"/>
  <c r="B108" i="6" s="1"/>
  <c r="KQ97" i="6"/>
  <c r="KQ107" i="6" s="1"/>
  <c r="KP97" i="6"/>
  <c r="KP107" i="6" s="1"/>
  <c r="KO97" i="6"/>
  <c r="KO107" i="6" s="1"/>
  <c r="KN97" i="6"/>
  <c r="KN107" i="6" s="1"/>
  <c r="KM97" i="6"/>
  <c r="KM107" i="6" s="1"/>
  <c r="KL97" i="6"/>
  <c r="KL107" i="6" s="1"/>
  <c r="KK97" i="6"/>
  <c r="KH97" i="6"/>
  <c r="KH107" i="6" s="1"/>
  <c r="KG97" i="6"/>
  <c r="KG107" i="6" s="1"/>
  <c r="KF97" i="6"/>
  <c r="KF107" i="6" s="1"/>
  <c r="KE97" i="6"/>
  <c r="KE107" i="6" s="1"/>
  <c r="KD97" i="6"/>
  <c r="KD107" i="6" s="1"/>
  <c r="KC97" i="6"/>
  <c r="KC107" i="6" s="1"/>
  <c r="KB97" i="6"/>
  <c r="KB107" i="6" s="1"/>
  <c r="KA97" i="6"/>
  <c r="KA107" i="6" s="1"/>
  <c r="JZ97" i="6"/>
  <c r="JZ107" i="6" s="1"/>
  <c r="JY97" i="6"/>
  <c r="JY107" i="6" s="1"/>
  <c r="JX97" i="6"/>
  <c r="JX107" i="6" s="1"/>
  <c r="JW97" i="6"/>
  <c r="JW107" i="6" s="1"/>
  <c r="JT97" i="6"/>
  <c r="JT107" i="6" s="1"/>
  <c r="JM97" i="6"/>
  <c r="JM107" i="6" s="1"/>
  <c r="JL97" i="6"/>
  <c r="JL107" i="6" s="1"/>
  <c r="JK97" i="6"/>
  <c r="JK107" i="6" s="1"/>
  <c r="JJ97" i="6"/>
  <c r="JJ107" i="6" s="1"/>
  <c r="JI97" i="6"/>
  <c r="JI107" i="6" s="1"/>
  <c r="JH97" i="6"/>
  <c r="JH107" i="6" s="1"/>
  <c r="JG97" i="6"/>
  <c r="JG107" i="6" s="1"/>
  <c r="JF97" i="6"/>
  <c r="JF107" i="6" s="1"/>
  <c r="JE97" i="6"/>
  <c r="JE107" i="6" s="1"/>
  <c r="JD97" i="6"/>
  <c r="JD107" i="6" s="1"/>
  <c r="JC97" i="6"/>
  <c r="JB97" i="6"/>
  <c r="JB107" i="6" s="1"/>
  <c r="JA97" i="6"/>
  <c r="JA107" i="6" s="1"/>
  <c r="IY97" i="6"/>
  <c r="IY107" i="6" s="1"/>
  <c r="IX97" i="6"/>
  <c r="IX107" i="6" s="1"/>
  <c r="IV97" i="6"/>
  <c r="IV107" i="6" s="1"/>
  <c r="IU97" i="6"/>
  <c r="IU107" i="6" s="1"/>
  <c r="IT97" i="6"/>
  <c r="IT107" i="6" s="1"/>
  <c r="IS97" i="6"/>
  <c r="IS107" i="6" s="1"/>
  <c r="IR97" i="6"/>
  <c r="IR107" i="6" s="1"/>
  <c r="IP97" i="6"/>
  <c r="IP107" i="6" s="1"/>
  <c r="IO97" i="6"/>
  <c r="IO107" i="6" s="1"/>
  <c r="IN97" i="6"/>
  <c r="IN107" i="6" s="1"/>
  <c r="IL97" i="6"/>
  <c r="IL107" i="6" s="1"/>
  <c r="IJ97" i="6"/>
  <c r="IJ107" i="6" s="1"/>
  <c r="II97" i="6"/>
  <c r="II107" i="6" s="1"/>
  <c r="IH97" i="6"/>
  <c r="IH107" i="6" s="1"/>
  <c r="IG97" i="6"/>
  <c r="IG107" i="6" s="1"/>
  <c r="IF97" i="6"/>
  <c r="IF107" i="6" s="1"/>
  <c r="IE97" i="6"/>
  <c r="IE107" i="6" s="1"/>
  <c r="ID97" i="6"/>
  <c r="ID107" i="6" s="1"/>
  <c r="IC97" i="6"/>
  <c r="IC107" i="6" s="1"/>
  <c r="IB97" i="6"/>
  <c r="IB107" i="6" s="1"/>
  <c r="IA97" i="6"/>
  <c r="IA107" i="6" s="1"/>
  <c r="HZ97" i="6"/>
  <c r="HZ107" i="6" s="1"/>
  <c r="HY97" i="6"/>
  <c r="HY107" i="6" s="1"/>
  <c r="HX97" i="6"/>
  <c r="HX107" i="6" s="1"/>
  <c r="HV97" i="6"/>
  <c r="HV107" i="6" s="1"/>
  <c r="HU97" i="6"/>
  <c r="HU107" i="6" s="1"/>
  <c r="HT97" i="6"/>
  <c r="HT107" i="6" s="1"/>
  <c r="HS97" i="6"/>
  <c r="HS107" i="6" s="1"/>
  <c r="HQ97" i="6"/>
  <c r="HQ107" i="6" s="1"/>
  <c r="HP97" i="6"/>
  <c r="HP107" i="6" s="1"/>
  <c r="HO97" i="6"/>
  <c r="HO107" i="6" s="1"/>
  <c r="HN97" i="6"/>
  <c r="HN107" i="6" s="1"/>
  <c r="HM97" i="6"/>
  <c r="HM107" i="6" s="1"/>
  <c r="HL97" i="6"/>
  <c r="HL107" i="6" s="1"/>
  <c r="HK97" i="6"/>
  <c r="HK107" i="6" s="1"/>
  <c r="HJ97" i="6"/>
  <c r="HJ107" i="6" s="1"/>
  <c r="HI97" i="6"/>
  <c r="HI107" i="6" s="1"/>
  <c r="HH97" i="6"/>
  <c r="HH107" i="6" s="1"/>
  <c r="HG97" i="6"/>
  <c r="HG107" i="6" s="1"/>
  <c r="HF97" i="6"/>
  <c r="HF107" i="6" s="1"/>
  <c r="HE97" i="6"/>
  <c r="HE107" i="6" s="1"/>
  <c r="HD97" i="6"/>
  <c r="HD107" i="6" s="1"/>
  <c r="HC97" i="6"/>
  <c r="HB97" i="6"/>
  <c r="HB107" i="6" s="1"/>
  <c r="GZ97" i="6"/>
  <c r="GZ107" i="6" s="1"/>
  <c r="GY97" i="6"/>
  <c r="GY107" i="6" s="1"/>
  <c r="GX97" i="6"/>
  <c r="GX107" i="6" s="1"/>
  <c r="GW97" i="6"/>
  <c r="GW107" i="6" s="1"/>
  <c r="GV97" i="6"/>
  <c r="GV107" i="6" s="1"/>
  <c r="GU97" i="6"/>
  <c r="GU107" i="6" s="1"/>
  <c r="GT97" i="6"/>
  <c r="GT107" i="6" s="1"/>
  <c r="GS97" i="6"/>
  <c r="GS107" i="6" s="1"/>
  <c r="GR97" i="6"/>
  <c r="GR107" i="6" s="1"/>
  <c r="GQ97" i="6"/>
  <c r="GQ107" i="6" s="1"/>
  <c r="GP97" i="6"/>
  <c r="GP107" i="6" s="1"/>
  <c r="GO97" i="6"/>
  <c r="GO107" i="6" s="1"/>
  <c r="GN97" i="6"/>
  <c r="GN107" i="6" s="1"/>
  <c r="GM97" i="6"/>
  <c r="GM107" i="6" s="1"/>
  <c r="GL97" i="6"/>
  <c r="GL107" i="6" s="1"/>
  <c r="GJ97" i="6"/>
  <c r="GJ107" i="6" s="1"/>
  <c r="GI97" i="6"/>
  <c r="GI107" i="6" s="1"/>
  <c r="GH97" i="6"/>
  <c r="GG97" i="6"/>
  <c r="GG107" i="6" s="1"/>
  <c r="GF97" i="6"/>
  <c r="GF107" i="6" s="1"/>
  <c r="GE97" i="6"/>
  <c r="GE107" i="6" s="1"/>
  <c r="GD97" i="6"/>
  <c r="GD107" i="6" s="1"/>
  <c r="GC97" i="6"/>
  <c r="GC107" i="6" s="1"/>
  <c r="GB97" i="6"/>
  <c r="GB107" i="6" s="1"/>
  <c r="GA97" i="6"/>
  <c r="GA107" i="6" s="1"/>
  <c r="FZ97" i="6"/>
  <c r="FZ107" i="6" s="1"/>
  <c r="FY97" i="6"/>
  <c r="FY107" i="6" s="1"/>
  <c r="FX97" i="6"/>
  <c r="FX107" i="6" s="1"/>
  <c r="FW97" i="6"/>
  <c r="FW107" i="6" s="1"/>
  <c r="FV97" i="6"/>
  <c r="FV107" i="6" s="1"/>
  <c r="FU97" i="6"/>
  <c r="FU107" i="6" s="1"/>
  <c r="FT97" i="6"/>
  <c r="FT107" i="6" s="1"/>
  <c r="FS97" i="6"/>
  <c r="FS107" i="6" s="1"/>
  <c r="FR97" i="6"/>
  <c r="FQ97" i="6"/>
  <c r="FQ107" i="6" s="1"/>
  <c r="FP97" i="6"/>
  <c r="FP107" i="6" s="1"/>
  <c r="FO97" i="6"/>
  <c r="FO107" i="6" s="1"/>
  <c r="FN97" i="6"/>
  <c r="FN107" i="6" s="1"/>
  <c r="FM97" i="6"/>
  <c r="FM107" i="6" s="1"/>
  <c r="FL97" i="6"/>
  <c r="FL107" i="6" s="1"/>
  <c r="FK97" i="6"/>
  <c r="FK107" i="6" s="1"/>
  <c r="FJ97" i="6"/>
  <c r="FJ107" i="6" s="1"/>
  <c r="FI97" i="6"/>
  <c r="FI107" i="6" s="1"/>
  <c r="FH97" i="6"/>
  <c r="FH107" i="6" s="1"/>
  <c r="FG97" i="6"/>
  <c r="FG107" i="6" s="1"/>
  <c r="FF97" i="6"/>
  <c r="FF107" i="6" s="1"/>
  <c r="FE97" i="6"/>
  <c r="FE107" i="6" s="1"/>
  <c r="FD97" i="6"/>
  <c r="FD107" i="6" s="1"/>
  <c r="FC97" i="6"/>
  <c r="FC107" i="6" s="1"/>
  <c r="FB97" i="6"/>
  <c r="FA97" i="6"/>
  <c r="FA107" i="6" s="1"/>
  <c r="EZ97" i="6"/>
  <c r="EZ107" i="6" s="1"/>
  <c r="EY97" i="6"/>
  <c r="EY107" i="6" s="1"/>
  <c r="EX97" i="6"/>
  <c r="EX107" i="6" s="1"/>
  <c r="EW97" i="6"/>
  <c r="EW107" i="6" s="1"/>
  <c r="EV97" i="6"/>
  <c r="EV107" i="6" s="1"/>
  <c r="EU97" i="6"/>
  <c r="EU107" i="6" s="1"/>
  <c r="ET97" i="6"/>
  <c r="ES97" i="6"/>
  <c r="ES107" i="6" s="1"/>
  <c r="ER97" i="6"/>
  <c r="ER107" i="6" s="1"/>
  <c r="EQ97" i="6"/>
  <c r="EQ107" i="6" s="1"/>
  <c r="EP97" i="6"/>
  <c r="EP107" i="6" s="1"/>
  <c r="EO97" i="6"/>
  <c r="EO107" i="6" s="1"/>
  <c r="EN97" i="6"/>
  <c r="EN107" i="6" s="1"/>
  <c r="EM97" i="6"/>
  <c r="EM107" i="6" s="1"/>
  <c r="EL97" i="6"/>
  <c r="EL107" i="6" s="1"/>
  <c r="EK97" i="6"/>
  <c r="EK107" i="6" s="1"/>
  <c r="EJ97" i="6"/>
  <c r="EJ107" i="6" s="1"/>
  <c r="EI97" i="6"/>
  <c r="EI107" i="6" s="1"/>
  <c r="EH97" i="6"/>
  <c r="EH107" i="6" s="1"/>
  <c r="EG97" i="6"/>
  <c r="EG107" i="6" s="1"/>
  <c r="EF97" i="6"/>
  <c r="EF107" i="6" s="1"/>
  <c r="EE97" i="6"/>
  <c r="EE107" i="6" s="1"/>
  <c r="ED97" i="6"/>
  <c r="ED107" i="6" s="1"/>
  <c r="EC97" i="6"/>
  <c r="EC107" i="6" s="1"/>
  <c r="EB97" i="6"/>
  <c r="EB107" i="6" s="1"/>
  <c r="EA97" i="6"/>
  <c r="EA107" i="6" s="1"/>
  <c r="DZ97" i="6"/>
  <c r="DZ107" i="6" s="1"/>
  <c r="DY97" i="6"/>
  <c r="DY107" i="6" s="1"/>
  <c r="DX97" i="6"/>
  <c r="DX107" i="6" s="1"/>
  <c r="DW97" i="6"/>
  <c r="DW107" i="6" s="1"/>
  <c r="DV97" i="6"/>
  <c r="DV107" i="6" s="1"/>
  <c r="DU97" i="6"/>
  <c r="DU107" i="6" s="1"/>
  <c r="DT97" i="6"/>
  <c r="DT107" i="6" s="1"/>
  <c r="DS97" i="6"/>
  <c r="DS107" i="6" s="1"/>
  <c r="DR97" i="6"/>
  <c r="DR107" i="6" s="1"/>
  <c r="DQ97" i="6"/>
  <c r="DQ107" i="6" s="1"/>
  <c r="DP97" i="6"/>
  <c r="DP107" i="6" s="1"/>
  <c r="DO97" i="6"/>
  <c r="DO107" i="6" s="1"/>
  <c r="DN97" i="6"/>
  <c r="DN107" i="6" s="1"/>
  <c r="DM97" i="6"/>
  <c r="DM107" i="6" s="1"/>
  <c r="DL97" i="6"/>
  <c r="DL107" i="6" s="1"/>
  <c r="DK97" i="6"/>
  <c r="DK107" i="6" s="1"/>
  <c r="DJ97" i="6"/>
  <c r="DJ107" i="6" s="1"/>
  <c r="DI97" i="6"/>
  <c r="DI107" i="6" s="1"/>
  <c r="DH97" i="6"/>
  <c r="DH107" i="6" s="1"/>
  <c r="DG97" i="6"/>
  <c r="DG107" i="6" s="1"/>
  <c r="DF97" i="6"/>
  <c r="DF107" i="6" s="1"/>
  <c r="DE97" i="6"/>
  <c r="DE107" i="6" s="1"/>
  <c r="DD97" i="6"/>
  <c r="DD107" i="6" s="1"/>
  <c r="DC97" i="6"/>
  <c r="DC107" i="6" s="1"/>
  <c r="DB97" i="6"/>
  <c r="DB107" i="6" s="1"/>
  <c r="DA97" i="6"/>
  <c r="DA107" i="6" s="1"/>
  <c r="CZ97" i="6"/>
  <c r="CZ107" i="6" s="1"/>
  <c r="CY97" i="6"/>
  <c r="CY107" i="6" s="1"/>
  <c r="CX97" i="6"/>
  <c r="CX107" i="6" s="1"/>
  <c r="CW97" i="6"/>
  <c r="CW107" i="6" s="1"/>
  <c r="CV97" i="6"/>
  <c r="CV107" i="6" s="1"/>
  <c r="CU97" i="6"/>
  <c r="CU107" i="6" s="1"/>
  <c r="CT97" i="6"/>
  <c r="CT107" i="6" s="1"/>
  <c r="CS97" i="6"/>
  <c r="CR97" i="6"/>
  <c r="CR107" i="6" s="1"/>
  <c r="CQ97" i="6"/>
  <c r="CQ107" i="6" s="1"/>
  <c r="CP97" i="6"/>
  <c r="CP107" i="6" s="1"/>
  <c r="CO97" i="6"/>
  <c r="CO107" i="6" s="1"/>
  <c r="CN97" i="6"/>
  <c r="CN107" i="6" s="1"/>
  <c r="CM97" i="6"/>
  <c r="CM107" i="6" s="1"/>
  <c r="CL97" i="6"/>
  <c r="CL107" i="6" s="1"/>
  <c r="CK97" i="6"/>
  <c r="CK107" i="6" s="1"/>
  <c r="CJ97" i="6"/>
  <c r="CJ107" i="6" s="1"/>
  <c r="CI97" i="6"/>
  <c r="CI107" i="6" s="1"/>
  <c r="CH97" i="6"/>
  <c r="CH107" i="6" s="1"/>
  <c r="CG97" i="6"/>
  <c r="CG107" i="6" s="1"/>
  <c r="CF97" i="6"/>
  <c r="CF107" i="6" s="1"/>
  <c r="CE97" i="6"/>
  <c r="CE107" i="6" s="1"/>
  <c r="CD97" i="6"/>
  <c r="CD107" i="6" s="1"/>
  <c r="CC97" i="6"/>
  <c r="CC107" i="6" s="1"/>
  <c r="CB97" i="6"/>
  <c r="CB107" i="6" s="1"/>
  <c r="CA97" i="6"/>
  <c r="CA107" i="6" s="1"/>
  <c r="BZ97" i="6"/>
  <c r="BY97" i="6"/>
  <c r="BY107" i="6" s="1"/>
  <c r="BX97" i="6"/>
  <c r="BX107" i="6" s="1"/>
  <c r="BW97" i="6"/>
  <c r="BW107" i="6" s="1"/>
  <c r="BV97" i="6"/>
  <c r="BV107" i="6" s="1"/>
  <c r="BU97" i="6"/>
  <c r="BU107" i="6" s="1"/>
  <c r="BT97" i="6"/>
  <c r="BT107" i="6" s="1"/>
  <c r="BS97" i="6"/>
  <c r="BS107" i="6" s="1"/>
  <c r="BR97" i="6"/>
  <c r="BR107" i="6" s="1"/>
  <c r="BQ97" i="6"/>
  <c r="BQ107" i="6" s="1"/>
  <c r="BP97" i="6"/>
  <c r="BP107" i="6" s="1"/>
  <c r="BO97" i="6"/>
  <c r="BO107" i="6" s="1"/>
  <c r="BN97" i="6"/>
  <c r="BN107" i="6" s="1"/>
  <c r="BM97" i="6"/>
  <c r="BM107" i="6" s="1"/>
  <c r="BL97" i="6"/>
  <c r="BL107" i="6" s="1"/>
  <c r="BK97" i="6"/>
  <c r="BK107" i="6" s="1"/>
  <c r="BJ97" i="6"/>
  <c r="BJ107" i="6" s="1"/>
  <c r="BI97" i="6"/>
  <c r="BI107" i="6" s="1"/>
  <c r="BH97" i="6"/>
  <c r="BH107" i="6" s="1"/>
  <c r="BG97" i="6"/>
  <c r="BG107" i="6" s="1"/>
  <c r="BF97" i="6"/>
  <c r="BF107" i="6" s="1"/>
  <c r="BE97" i="6"/>
  <c r="BE107" i="6" s="1"/>
  <c r="BD97" i="6"/>
  <c r="BD107" i="6" s="1"/>
  <c r="BC97" i="6"/>
  <c r="BC107" i="6" s="1"/>
  <c r="BB97" i="6"/>
  <c r="BB107" i="6" s="1"/>
  <c r="BA97" i="6"/>
  <c r="BA107" i="6" s="1"/>
  <c r="AZ97" i="6"/>
  <c r="AZ107" i="6" s="1"/>
  <c r="AY97" i="6"/>
  <c r="AY107" i="6" s="1"/>
  <c r="AX97" i="6"/>
  <c r="AX107" i="6" s="1"/>
  <c r="AW97" i="6"/>
  <c r="AW107" i="6" s="1"/>
  <c r="AV97" i="6"/>
  <c r="AV107" i="6" s="1"/>
  <c r="AU97" i="6"/>
  <c r="AU107" i="6" s="1"/>
  <c r="AT97" i="6"/>
  <c r="AT107" i="6" s="1"/>
  <c r="AS97" i="6"/>
  <c r="AS107" i="6" s="1"/>
  <c r="AR97" i="6"/>
  <c r="AR107" i="6" s="1"/>
  <c r="AQ97" i="6"/>
  <c r="AQ107" i="6" s="1"/>
  <c r="AP97" i="6"/>
  <c r="AP107" i="6" s="1"/>
  <c r="AO97" i="6"/>
  <c r="AO107" i="6" s="1"/>
  <c r="AN97" i="6"/>
  <c r="AN107" i="6" s="1"/>
  <c r="AM97" i="6"/>
  <c r="AM107" i="6" s="1"/>
  <c r="AL97" i="6"/>
  <c r="AL107" i="6" s="1"/>
  <c r="AK97" i="6"/>
  <c r="AK107" i="6" s="1"/>
  <c r="AJ97" i="6"/>
  <c r="AJ107" i="6" s="1"/>
  <c r="AI97" i="6"/>
  <c r="AI107" i="6" s="1"/>
  <c r="AH97" i="6"/>
  <c r="AH107" i="6" s="1"/>
  <c r="AG97" i="6"/>
  <c r="AG107" i="6" s="1"/>
  <c r="AF97" i="6"/>
  <c r="AF107" i="6" s="1"/>
  <c r="AE97" i="6"/>
  <c r="AE107" i="6" s="1"/>
  <c r="AD97" i="6"/>
  <c r="AD107" i="6" s="1"/>
  <c r="AC97" i="6"/>
  <c r="AC107" i="6" s="1"/>
  <c r="AB97" i="6"/>
  <c r="AB107" i="6" s="1"/>
  <c r="AA97" i="6"/>
  <c r="AA107" i="6" s="1"/>
  <c r="Z97" i="6"/>
  <c r="Z107" i="6" s="1"/>
  <c r="Y97" i="6"/>
  <c r="Y107" i="6" s="1"/>
  <c r="X97" i="6"/>
  <c r="X107" i="6" s="1"/>
  <c r="W97" i="6"/>
  <c r="W107" i="6" s="1"/>
  <c r="V97" i="6"/>
  <c r="V107" i="6" s="1"/>
  <c r="U97" i="6"/>
  <c r="U107" i="6" s="1"/>
  <c r="T97" i="6"/>
  <c r="T107" i="6" s="1"/>
  <c r="S97" i="6"/>
  <c r="S107" i="6" s="1"/>
  <c r="R97" i="6"/>
  <c r="R107" i="6" s="1"/>
  <c r="Q97" i="6"/>
  <c r="Q107" i="6" s="1"/>
  <c r="P97" i="6"/>
  <c r="P107" i="6" s="1"/>
  <c r="O97" i="6"/>
  <c r="O107" i="6" s="1"/>
  <c r="N97" i="6"/>
  <c r="N107" i="6" s="1"/>
  <c r="M97" i="6"/>
  <c r="M107" i="6" s="1"/>
  <c r="L97" i="6"/>
  <c r="L107" i="6" s="1"/>
  <c r="K97" i="6"/>
  <c r="K107" i="6" s="1"/>
  <c r="J97" i="6"/>
  <c r="J107" i="6" s="1"/>
  <c r="I97" i="6"/>
  <c r="I107" i="6" s="1"/>
  <c r="H97" i="6"/>
  <c r="H107" i="6" s="1"/>
  <c r="G97" i="6"/>
  <c r="G107" i="6" s="1"/>
  <c r="F97" i="6"/>
  <c r="F107" i="6" s="1"/>
  <c r="E97" i="6"/>
  <c r="E107" i="6" s="1"/>
  <c r="D97" i="6"/>
  <c r="D107" i="6" s="1"/>
  <c r="C97" i="6"/>
  <c r="C107" i="6" s="1"/>
  <c r="B97" i="6"/>
  <c r="B107" i="6" s="1"/>
  <c r="KQ96" i="6"/>
  <c r="KQ106" i="6" s="1"/>
  <c r="KP96" i="6"/>
  <c r="KP106" i="6" s="1"/>
  <c r="KO96" i="6"/>
  <c r="KO106" i="6" s="1"/>
  <c r="KN96" i="6"/>
  <c r="KN106" i="6" s="1"/>
  <c r="KM96" i="6"/>
  <c r="KM106" i="6" s="1"/>
  <c r="KL96" i="6"/>
  <c r="KL106" i="6" s="1"/>
  <c r="KK96" i="6"/>
  <c r="KK106" i="6" s="1"/>
  <c r="KH96" i="6"/>
  <c r="KH106" i="6" s="1"/>
  <c r="KG96" i="6"/>
  <c r="KG106" i="6" s="1"/>
  <c r="KF96" i="6"/>
  <c r="KF106" i="6" s="1"/>
  <c r="KE96" i="6"/>
  <c r="KE106" i="6" s="1"/>
  <c r="KD96" i="6"/>
  <c r="KD106" i="6" s="1"/>
  <c r="KC96" i="6"/>
  <c r="KC106" i="6" s="1"/>
  <c r="KB96" i="6"/>
  <c r="KB106" i="6" s="1"/>
  <c r="KA96" i="6"/>
  <c r="KA106" i="6" s="1"/>
  <c r="JZ96" i="6"/>
  <c r="JZ106" i="6" s="1"/>
  <c r="JY96" i="6"/>
  <c r="JY106" i="6" s="1"/>
  <c r="JX96" i="6"/>
  <c r="JX106" i="6" s="1"/>
  <c r="JW96" i="6"/>
  <c r="JW106" i="6" s="1"/>
  <c r="JT96" i="6"/>
  <c r="JT106" i="6" s="1"/>
  <c r="JM96" i="6"/>
  <c r="JM106" i="6" s="1"/>
  <c r="JL96" i="6"/>
  <c r="JL106" i="6" s="1"/>
  <c r="JK96" i="6"/>
  <c r="JK106" i="6" s="1"/>
  <c r="JJ96" i="6"/>
  <c r="JJ106" i="6" s="1"/>
  <c r="JI96" i="6"/>
  <c r="JI106" i="6" s="1"/>
  <c r="JH96" i="6"/>
  <c r="JH106" i="6" s="1"/>
  <c r="JG96" i="6"/>
  <c r="JG106" i="6" s="1"/>
  <c r="JF96" i="6"/>
  <c r="JF106" i="6" s="1"/>
  <c r="JE96" i="6"/>
  <c r="JE106" i="6" s="1"/>
  <c r="JD96" i="6"/>
  <c r="JD106" i="6" s="1"/>
  <c r="JC96" i="6"/>
  <c r="JC106" i="6" s="1"/>
  <c r="JB96" i="6"/>
  <c r="JB106" i="6" s="1"/>
  <c r="JA96" i="6"/>
  <c r="JA106" i="6" s="1"/>
  <c r="IY96" i="6"/>
  <c r="IY106" i="6" s="1"/>
  <c r="IX96" i="6"/>
  <c r="IX106" i="6" s="1"/>
  <c r="IV96" i="6"/>
  <c r="IU96" i="6"/>
  <c r="IU106" i="6" s="1"/>
  <c r="IT96" i="6"/>
  <c r="IT106" i="6" s="1"/>
  <c r="IS96" i="6"/>
  <c r="IS106" i="6" s="1"/>
  <c r="IR96" i="6"/>
  <c r="IR106" i="6" s="1"/>
  <c r="IP96" i="6"/>
  <c r="IP106" i="6" s="1"/>
  <c r="IO96" i="6"/>
  <c r="IO106" i="6" s="1"/>
  <c r="IN96" i="6"/>
  <c r="IN106" i="6" s="1"/>
  <c r="IL96" i="6"/>
  <c r="IL106" i="6" s="1"/>
  <c r="IJ96" i="6"/>
  <c r="IJ106" i="6" s="1"/>
  <c r="II96" i="6"/>
  <c r="II106" i="6" s="1"/>
  <c r="IH96" i="6"/>
  <c r="IH106" i="6" s="1"/>
  <c r="IG96" i="6"/>
  <c r="IG106" i="6" s="1"/>
  <c r="IF96" i="6"/>
  <c r="IF106" i="6" s="1"/>
  <c r="IE96" i="6"/>
  <c r="IE106" i="6" s="1"/>
  <c r="ID96" i="6"/>
  <c r="ID106" i="6" s="1"/>
  <c r="IC96" i="6"/>
  <c r="IC106" i="6" s="1"/>
  <c r="IB96" i="6"/>
  <c r="IB106" i="6" s="1"/>
  <c r="IA96" i="6"/>
  <c r="IA106" i="6" s="1"/>
  <c r="HZ96" i="6"/>
  <c r="HZ106" i="6" s="1"/>
  <c r="HY96" i="6"/>
  <c r="HY106" i="6" s="1"/>
  <c r="HX96" i="6"/>
  <c r="HX106" i="6" s="1"/>
  <c r="HV96" i="6"/>
  <c r="HV106" i="6" s="1"/>
  <c r="HU96" i="6"/>
  <c r="HU106" i="6" s="1"/>
  <c r="HT96" i="6"/>
  <c r="HT106" i="6" s="1"/>
  <c r="HS96" i="6"/>
  <c r="HS106" i="6" s="1"/>
  <c r="HQ96" i="6"/>
  <c r="HQ106" i="6" s="1"/>
  <c r="HP96" i="6"/>
  <c r="HP106" i="6" s="1"/>
  <c r="HO96" i="6"/>
  <c r="HO106" i="6" s="1"/>
  <c r="HN96" i="6"/>
  <c r="HN106" i="6" s="1"/>
  <c r="HM96" i="6"/>
  <c r="HM106" i="6" s="1"/>
  <c r="HL96" i="6"/>
  <c r="HL106" i="6" s="1"/>
  <c r="HK96" i="6"/>
  <c r="HJ96" i="6"/>
  <c r="HJ106" i="6" s="1"/>
  <c r="HI96" i="6"/>
  <c r="HI106" i="6" s="1"/>
  <c r="HH96" i="6"/>
  <c r="HH106" i="6" s="1"/>
  <c r="HG96" i="6"/>
  <c r="HG106" i="6" s="1"/>
  <c r="HF96" i="6"/>
  <c r="HF106" i="6" s="1"/>
  <c r="HE96" i="6"/>
  <c r="HE106" i="6" s="1"/>
  <c r="HD96" i="6"/>
  <c r="HD106" i="6" s="1"/>
  <c r="HC96" i="6"/>
  <c r="HC106" i="6" s="1"/>
  <c r="HB96" i="6"/>
  <c r="HB106" i="6" s="1"/>
  <c r="GZ96" i="6"/>
  <c r="GZ106" i="6" s="1"/>
  <c r="GY96" i="6"/>
  <c r="GY106" i="6" s="1"/>
  <c r="GX96" i="6"/>
  <c r="GX106" i="6" s="1"/>
  <c r="GW96" i="6"/>
  <c r="GW106" i="6" s="1"/>
  <c r="GV96" i="6"/>
  <c r="GV106" i="6" s="1"/>
  <c r="GU96" i="6"/>
  <c r="GU106" i="6" s="1"/>
  <c r="GT96" i="6"/>
  <c r="GT106" i="6" s="1"/>
  <c r="GS96" i="6"/>
  <c r="GS106" i="6" s="1"/>
  <c r="GR96" i="6"/>
  <c r="GR106" i="6" s="1"/>
  <c r="GQ96" i="6"/>
  <c r="GQ106" i="6" s="1"/>
  <c r="GP96" i="6"/>
  <c r="GP106" i="6" s="1"/>
  <c r="GO96" i="6"/>
  <c r="GO106" i="6" s="1"/>
  <c r="GN96" i="6"/>
  <c r="GN106" i="6" s="1"/>
  <c r="GM96" i="6"/>
  <c r="GM106" i="6" s="1"/>
  <c r="GL96" i="6"/>
  <c r="GL106" i="6" s="1"/>
  <c r="GJ96" i="6"/>
  <c r="GJ106" i="6" s="1"/>
  <c r="GI96" i="6"/>
  <c r="GI106" i="6" s="1"/>
  <c r="GH96" i="6"/>
  <c r="GH106" i="6" s="1"/>
  <c r="GG96" i="6"/>
  <c r="GG106" i="6" s="1"/>
  <c r="GF96" i="6"/>
  <c r="GF106" i="6" s="1"/>
  <c r="GE96" i="6"/>
  <c r="GD96" i="6"/>
  <c r="GD106" i="6" s="1"/>
  <c r="GC96" i="6"/>
  <c r="GC106" i="6" s="1"/>
  <c r="GB96" i="6"/>
  <c r="GB106" i="6" s="1"/>
  <c r="GA96" i="6"/>
  <c r="GA106" i="6" s="1"/>
  <c r="FZ96" i="6"/>
  <c r="FZ106" i="6" s="1"/>
  <c r="FY96" i="6"/>
  <c r="FY106" i="6" s="1"/>
  <c r="FX96" i="6"/>
  <c r="FX106" i="6" s="1"/>
  <c r="FW96" i="6"/>
  <c r="FW106" i="6" s="1"/>
  <c r="FV96" i="6"/>
  <c r="FV106" i="6" s="1"/>
  <c r="FU96" i="6"/>
  <c r="FU106" i="6" s="1"/>
  <c r="FT96" i="6"/>
  <c r="FT106" i="6" s="1"/>
  <c r="FS96" i="6"/>
  <c r="FS106" i="6" s="1"/>
  <c r="FR96" i="6"/>
  <c r="FR106" i="6" s="1"/>
  <c r="FQ96" i="6"/>
  <c r="FQ106" i="6" s="1"/>
  <c r="FP96" i="6"/>
  <c r="FP106" i="6" s="1"/>
  <c r="FO96" i="6"/>
  <c r="FO106" i="6" s="1"/>
  <c r="FN96" i="6"/>
  <c r="FN106" i="6" s="1"/>
  <c r="FM96" i="6"/>
  <c r="FM106" i="6" s="1"/>
  <c r="FL96" i="6"/>
  <c r="FL106" i="6" s="1"/>
  <c r="FK96" i="6"/>
  <c r="FK106" i="6" s="1"/>
  <c r="FJ96" i="6"/>
  <c r="FJ106" i="6" s="1"/>
  <c r="FI96" i="6"/>
  <c r="FI106" i="6" s="1"/>
  <c r="FH96" i="6"/>
  <c r="FH106" i="6" s="1"/>
  <c r="FG96" i="6"/>
  <c r="FG106" i="6" s="1"/>
  <c r="FF96" i="6"/>
  <c r="FF106" i="6" s="1"/>
  <c r="FE96" i="6"/>
  <c r="FE106" i="6" s="1"/>
  <c r="FD96" i="6"/>
  <c r="FD106" i="6" s="1"/>
  <c r="FC96" i="6"/>
  <c r="FC106" i="6" s="1"/>
  <c r="FB96" i="6"/>
  <c r="FB106" i="6" s="1"/>
  <c r="FA96" i="6"/>
  <c r="FA106" i="6" s="1"/>
  <c r="EZ96" i="6"/>
  <c r="EZ106" i="6" s="1"/>
  <c r="EY96" i="6"/>
  <c r="EY106" i="6" s="1"/>
  <c r="EX96" i="6"/>
  <c r="EX106" i="6" s="1"/>
  <c r="EW96" i="6"/>
  <c r="EW106" i="6" s="1"/>
  <c r="EV96" i="6"/>
  <c r="EV106" i="6" s="1"/>
  <c r="EU96" i="6"/>
  <c r="EU106" i="6" s="1"/>
  <c r="ET96" i="6"/>
  <c r="ET106" i="6" s="1"/>
  <c r="ES96" i="6"/>
  <c r="ES106" i="6" s="1"/>
  <c r="ER96" i="6"/>
  <c r="ER106" i="6" s="1"/>
  <c r="EQ96" i="6"/>
  <c r="EQ106" i="6" s="1"/>
  <c r="EP96" i="6"/>
  <c r="EP106" i="6" s="1"/>
  <c r="EO96" i="6"/>
  <c r="EO106" i="6" s="1"/>
  <c r="EN96" i="6"/>
  <c r="EN106" i="6" s="1"/>
  <c r="EM96" i="6"/>
  <c r="EM106" i="6" s="1"/>
  <c r="EL96" i="6"/>
  <c r="EL106" i="6" s="1"/>
  <c r="EK96" i="6"/>
  <c r="EK106" i="6" s="1"/>
  <c r="EJ96" i="6"/>
  <c r="EJ106" i="6" s="1"/>
  <c r="EI96" i="6"/>
  <c r="EI106" i="6" s="1"/>
  <c r="EH96" i="6"/>
  <c r="EH106" i="6" s="1"/>
  <c r="EG96" i="6"/>
  <c r="EG106" i="6" s="1"/>
  <c r="EF96" i="6"/>
  <c r="EF106" i="6" s="1"/>
  <c r="EE96" i="6"/>
  <c r="EE106" i="6" s="1"/>
  <c r="ED96" i="6"/>
  <c r="ED106" i="6" s="1"/>
  <c r="EC96" i="6"/>
  <c r="EC106" i="6" s="1"/>
  <c r="EB96" i="6"/>
  <c r="EB106" i="6" s="1"/>
  <c r="EA96" i="6"/>
  <c r="EA106" i="6" s="1"/>
  <c r="DZ96" i="6"/>
  <c r="DZ106" i="6" s="1"/>
  <c r="DY96" i="6"/>
  <c r="DY106" i="6" s="1"/>
  <c r="DX96" i="6"/>
  <c r="DX106" i="6" s="1"/>
  <c r="DW96" i="6"/>
  <c r="DW106" i="6" s="1"/>
  <c r="DV96" i="6"/>
  <c r="DV106" i="6" s="1"/>
  <c r="DU96" i="6"/>
  <c r="DU106" i="6" s="1"/>
  <c r="DT96" i="6"/>
  <c r="DT106" i="6" s="1"/>
  <c r="DS96" i="6"/>
  <c r="DS106" i="6" s="1"/>
  <c r="DR96" i="6"/>
  <c r="DR106" i="6" s="1"/>
  <c r="DQ96" i="6"/>
  <c r="DQ106" i="6" s="1"/>
  <c r="DP96" i="6"/>
  <c r="DP106" i="6" s="1"/>
  <c r="DO96" i="6"/>
  <c r="DO106" i="6" s="1"/>
  <c r="DN96" i="6"/>
  <c r="DN106" i="6" s="1"/>
  <c r="DM96" i="6"/>
  <c r="DM106" i="6" s="1"/>
  <c r="DL96" i="6"/>
  <c r="DL106" i="6" s="1"/>
  <c r="DK96" i="6"/>
  <c r="DK106" i="6" s="1"/>
  <c r="DJ96" i="6"/>
  <c r="DJ106" i="6" s="1"/>
  <c r="DI96" i="6"/>
  <c r="DI106" i="6" s="1"/>
  <c r="DH96" i="6"/>
  <c r="DH106" i="6" s="1"/>
  <c r="DG96" i="6"/>
  <c r="DG106" i="6" s="1"/>
  <c r="DF96" i="6"/>
  <c r="DF106" i="6" s="1"/>
  <c r="DE96" i="6"/>
  <c r="DE106" i="6" s="1"/>
  <c r="DD96" i="6"/>
  <c r="DD106" i="6" s="1"/>
  <c r="DC96" i="6"/>
  <c r="DC106" i="6" s="1"/>
  <c r="DB96" i="6"/>
  <c r="DB106" i="6" s="1"/>
  <c r="DA96" i="6"/>
  <c r="DA106" i="6" s="1"/>
  <c r="CZ96" i="6"/>
  <c r="CZ106" i="6" s="1"/>
  <c r="CY96" i="6"/>
  <c r="CY106" i="6" s="1"/>
  <c r="CX96" i="6"/>
  <c r="CX106" i="6" s="1"/>
  <c r="CW96" i="6"/>
  <c r="CW106" i="6" s="1"/>
  <c r="CV96" i="6"/>
  <c r="CV106" i="6" s="1"/>
  <c r="CU96" i="6"/>
  <c r="CU106" i="6" s="1"/>
  <c r="CT96" i="6"/>
  <c r="CT106" i="6" s="1"/>
  <c r="CS96" i="6"/>
  <c r="CS106" i="6" s="1"/>
  <c r="CR96" i="6"/>
  <c r="CR106" i="6" s="1"/>
  <c r="CQ96" i="6"/>
  <c r="CQ106" i="6" s="1"/>
  <c r="CP96" i="6"/>
  <c r="CP106" i="6" s="1"/>
  <c r="CO96" i="6"/>
  <c r="CO106" i="6" s="1"/>
  <c r="CN96" i="6"/>
  <c r="CN106" i="6" s="1"/>
  <c r="CM96" i="6"/>
  <c r="CM106" i="6" s="1"/>
  <c r="CL96" i="6"/>
  <c r="CL106" i="6" s="1"/>
  <c r="CK96" i="6"/>
  <c r="CK106" i="6" s="1"/>
  <c r="CJ96" i="6"/>
  <c r="CJ106" i="6" s="1"/>
  <c r="CI96" i="6"/>
  <c r="CI106" i="6" s="1"/>
  <c r="CH96" i="6"/>
  <c r="CH106" i="6" s="1"/>
  <c r="CG96" i="6"/>
  <c r="CG106" i="6" s="1"/>
  <c r="CF96" i="6"/>
  <c r="CF106" i="6" s="1"/>
  <c r="CE96" i="6"/>
  <c r="CE106" i="6" s="1"/>
  <c r="CD96" i="6"/>
  <c r="CD106" i="6" s="1"/>
  <c r="CC96" i="6"/>
  <c r="CC106" i="6" s="1"/>
  <c r="CB96" i="6"/>
  <c r="CB106" i="6" s="1"/>
  <c r="CA96" i="6"/>
  <c r="CA106" i="6" s="1"/>
  <c r="BZ96" i="6"/>
  <c r="BZ106" i="6" s="1"/>
  <c r="BY96" i="6"/>
  <c r="BY106" i="6" s="1"/>
  <c r="BX96" i="6"/>
  <c r="BX106" i="6" s="1"/>
  <c r="BW96" i="6"/>
  <c r="BW106" i="6" s="1"/>
  <c r="BV96" i="6"/>
  <c r="BV106" i="6" s="1"/>
  <c r="BU96" i="6"/>
  <c r="BU106" i="6" s="1"/>
  <c r="BT96" i="6"/>
  <c r="BT106" i="6" s="1"/>
  <c r="BS96" i="6"/>
  <c r="BS106" i="6" s="1"/>
  <c r="BR96" i="6"/>
  <c r="BR106" i="6" s="1"/>
  <c r="BQ96" i="6"/>
  <c r="BQ106" i="6" s="1"/>
  <c r="BP96" i="6"/>
  <c r="BP106" i="6" s="1"/>
  <c r="BO96" i="6"/>
  <c r="BO106" i="6" s="1"/>
  <c r="BN96" i="6"/>
  <c r="BN106" i="6" s="1"/>
  <c r="BM96" i="6"/>
  <c r="BM106" i="6" s="1"/>
  <c r="BL96" i="6"/>
  <c r="BL106" i="6" s="1"/>
  <c r="BK96" i="6"/>
  <c r="BK106" i="6" s="1"/>
  <c r="BJ96" i="6"/>
  <c r="BJ106" i="6" s="1"/>
  <c r="BI96" i="6"/>
  <c r="BI106" i="6" s="1"/>
  <c r="BH96" i="6"/>
  <c r="BH106" i="6" s="1"/>
  <c r="BG96" i="6"/>
  <c r="BG106" i="6" s="1"/>
  <c r="BF96" i="6"/>
  <c r="BF106" i="6" s="1"/>
  <c r="BE96" i="6"/>
  <c r="BD96" i="6"/>
  <c r="BD106" i="6" s="1"/>
  <c r="BC96" i="6"/>
  <c r="BC106" i="6" s="1"/>
  <c r="BB96" i="6"/>
  <c r="BB106" i="6" s="1"/>
  <c r="BA96" i="6"/>
  <c r="BA106" i="6" s="1"/>
  <c r="AZ96" i="6"/>
  <c r="AZ106" i="6" s="1"/>
  <c r="AY96" i="6"/>
  <c r="AY106" i="6" s="1"/>
  <c r="AX96" i="6"/>
  <c r="AX106" i="6" s="1"/>
  <c r="AW96" i="6"/>
  <c r="AW106" i="6" s="1"/>
  <c r="AV96" i="6"/>
  <c r="AV106" i="6" s="1"/>
  <c r="AU96" i="6"/>
  <c r="AU106" i="6" s="1"/>
  <c r="AT96" i="6"/>
  <c r="AT106" i="6" s="1"/>
  <c r="AS96" i="6"/>
  <c r="AS106" i="6" s="1"/>
  <c r="AR96" i="6"/>
  <c r="AR106" i="6" s="1"/>
  <c r="AQ96" i="6"/>
  <c r="AQ106" i="6" s="1"/>
  <c r="AP96" i="6"/>
  <c r="AP106" i="6" s="1"/>
  <c r="AO96" i="6"/>
  <c r="AO106" i="6" s="1"/>
  <c r="AN96" i="6"/>
  <c r="AN106" i="6" s="1"/>
  <c r="AM96" i="6"/>
  <c r="AM106" i="6" s="1"/>
  <c r="AL96" i="6"/>
  <c r="AL106" i="6" s="1"/>
  <c r="AK96" i="6"/>
  <c r="AK106" i="6" s="1"/>
  <c r="AJ96" i="6"/>
  <c r="AJ106" i="6" s="1"/>
  <c r="AI96" i="6"/>
  <c r="AI106" i="6" s="1"/>
  <c r="AH96" i="6"/>
  <c r="AH106" i="6" s="1"/>
  <c r="AG96" i="6"/>
  <c r="AG106" i="6" s="1"/>
  <c r="AF96" i="6"/>
  <c r="AF106" i="6" s="1"/>
  <c r="AE96" i="6"/>
  <c r="AE106" i="6" s="1"/>
  <c r="AD96" i="6"/>
  <c r="AD106" i="6" s="1"/>
  <c r="AC96" i="6"/>
  <c r="AC106" i="6" s="1"/>
  <c r="AB96" i="6"/>
  <c r="AB106" i="6" s="1"/>
  <c r="AA96" i="6"/>
  <c r="AA106" i="6" s="1"/>
  <c r="Z96" i="6"/>
  <c r="Z106" i="6" s="1"/>
  <c r="Y96" i="6"/>
  <c r="X96" i="6"/>
  <c r="X106" i="6" s="1"/>
  <c r="W96" i="6"/>
  <c r="W106" i="6" s="1"/>
  <c r="V96" i="6"/>
  <c r="V106" i="6" s="1"/>
  <c r="U96" i="6"/>
  <c r="U106" i="6" s="1"/>
  <c r="T96" i="6"/>
  <c r="T106" i="6" s="1"/>
  <c r="S96" i="6"/>
  <c r="S106" i="6" s="1"/>
  <c r="R96" i="6"/>
  <c r="R106" i="6" s="1"/>
  <c r="Q96" i="6"/>
  <c r="Q106" i="6" s="1"/>
  <c r="P96" i="6"/>
  <c r="P106" i="6" s="1"/>
  <c r="O96" i="6"/>
  <c r="O106" i="6" s="1"/>
  <c r="N96" i="6"/>
  <c r="N106" i="6" s="1"/>
  <c r="M96" i="6"/>
  <c r="M106" i="6" s="1"/>
  <c r="L96" i="6"/>
  <c r="K96" i="6"/>
  <c r="K106" i="6" s="1"/>
  <c r="J96" i="6"/>
  <c r="J106" i="6" s="1"/>
  <c r="I96" i="6"/>
  <c r="I106" i="6" s="1"/>
  <c r="H96" i="6"/>
  <c r="H106" i="6" s="1"/>
  <c r="G96" i="6"/>
  <c r="G106" i="6" s="1"/>
  <c r="F96" i="6"/>
  <c r="F106" i="6" s="1"/>
  <c r="E96" i="6"/>
  <c r="E106" i="6" s="1"/>
  <c r="D96" i="6"/>
  <c r="D106" i="6" s="1"/>
  <c r="C96" i="6"/>
  <c r="C106" i="6" s="1"/>
  <c r="B96" i="6"/>
  <c r="B106" i="6" s="1"/>
  <c r="KT95" i="6"/>
  <c r="KS95" i="6"/>
  <c r="KQ95" i="6"/>
  <c r="KQ105" i="6" s="1"/>
  <c r="KP95" i="6"/>
  <c r="KP105" i="6" s="1"/>
  <c r="KO95" i="6"/>
  <c r="KO105" i="6" s="1"/>
  <c r="KN95" i="6"/>
  <c r="KN105" i="6" s="1"/>
  <c r="KM95" i="6"/>
  <c r="KM105" i="6" s="1"/>
  <c r="KL95" i="6"/>
  <c r="KL105" i="6" s="1"/>
  <c r="KK95" i="6"/>
  <c r="KH95" i="6"/>
  <c r="KH105" i="6" s="1"/>
  <c r="KG95" i="6"/>
  <c r="KG105" i="6" s="1"/>
  <c r="KF95" i="6"/>
  <c r="KF105" i="6" s="1"/>
  <c r="KE95" i="6"/>
  <c r="KE105" i="6" s="1"/>
  <c r="KD95" i="6"/>
  <c r="KD105" i="6" s="1"/>
  <c r="KC95" i="6"/>
  <c r="KC105" i="6" s="1"/>
  <c r="KB95" i="6"/>
  <c r="KB105" i="6" s="1"/>
  <c r="KA95" i="6"/>
  <c r="KA105" i="6" s="1"/>
  <c r="JZ95" i="6"/>
  <c r="JZ105" i="6" s="1"/>
  <c r="JY95" i="6"/>
  <c r="JY105" i="6" s="1"/>
  <c r="JX95" i="6"/>
  <c r="JX105" i="6" s="1"/>
  <c r="JW95" i="6"/>
  <c r="JW105" i="6" s="1"/>
  <c r="JV95" i="6"/>
  <c r="JT95" i="6"/>
  <c r="JT105" i="6" s="1"/>
  <c r="JM95" i="6"/>
  <c r="JM105" i="6" s="1"/>
  <c r="JL95" i="6"/>
  <c r="JL105" i="6" s="1"/>
  <c r="JK95" i="6"/>
  <c r="JK105" i="6" s="1"/>
  <c r="JJ95" i="6"/>
  <c r="JJ105" i="6" s="1"/>
  <c r="JI95" i="6"/>
  <c r="JI105" i="6" s="1"/>
  <c r="JH95" i="6"/>
  <c r="JH105" i="6" s="1"/>
  <c r="JG95" i="6"/>
  <c r="JG105" i="6" s="1"/>
  <c r="JF95" i="6"/>
  <c r="JF105" i="6" s="1"/>
  <c r="JE95" i="6"/>
  <c r="JE105" i="6" s="1"/>
  <c r="JD95" i="6"/>
  <c r="JD105" i="6" s="1"/>
  <c r="JC95" i="6"/>
  <c r="JC105" i="6" s="1"/>
  <c r="JB95" i="6"/>
  <c r="JB105" i="6" s="1"/>
  <c r="JA95" i="6"/>
  <c r="JA105" i="6" s="1"/>
  <c r="IY95" i="6"/>
  <c r="IY105" i="6" s="1"/>
  <c r="IX95" i="6"/>
  <c r="IX105" i="6" s="1"/>
  <c r="IV95" i="6"/>
  <c r="IV105" i="6" s="1"/>
  <c r="IU95" i="6"/>
  <c r="IU105" i="6" s="1"/>
  <c r="IT95" i="6"/>
  <c r="IT105" i="6" s="1"/>
  <c r="IS95" i="6"/>
  <c r="IS105" i="6" s="1"/>
  <c r="IR95" i="6"/>
  <c r="IR105" i="6" s="1"/>
  <c r="IP95" i="6"/>
  <c r="IP105" i="6" s="1"/>
  <c r="IO95" i="6"/>
  <c r="IO105" i="6" s="1"/>
  <c r="IN95" i="6"/>
  <c r="IN105" i="6" s="1"/>
  <c r="IL95" i="6"/>
  <c r="IL105" i="6" s="1"/>
  <c r="IJ95" i="6"/>
  <c r="IJ105" i="6" s="1"/>
  <c r="II95" i="6"/>
  <c r="II105" i="6" s="1"/>
  <c r="IH95" i="6"/>
  <c r="IH105" i="6" s="1"/>
  <c r="IG95" i="6"/>
  <c r="IG105" i="6" s="1"/>
  <c r="IF95" i="6"/>
  <c r="IF105" i="6" s="1"/>
  <c r="IE95" i="6"/>
  <c r="IE105" i="6" s="1"/>
  <c r="ID95" i="6"/>
  <c r="ID105" i="6" s="1"/>
  <c r="IC95" i="6"/>
  <c r="IC105" i="6" s="1"/>
  <c r="IB95" i="6"/>
  <c r="IB105" i="6" s="1"/>
  <c r="IA95" i="6"/>
  <c r="IA105" i="6" s="1"/>
  <c r="HZ95" i="6"/>
  <c r="HZ105" i="6" s="1"/>
  <c r="HY95" i="6"/>
  <c r="HY105" i="6" s="1"/>
  <c r="HX95" i="6"/>
  <c r="HX105" i="6" s="1"/>
  <c r="HV95" i="6"/>
  <c r="HV105" i="6" s="1"/>
  <c r="HU95" i="6"/>
  <c r="HU105" i="6" s="1"/>
  <c r="HT95" i="6"/>
  <c r="HT105" i="6" s="1"/>
  <c r="HS95" i="6"/>
  <c r="HS105" i="6" s="1"/>
  <c r="HQ95" i="6"/>
  <c r="HQ105" i="6" s="1"/>
  <c r="HP95" i="6"/>
  <c r="HP105" i="6" s="1"/>
  <c r="HO95" i="6"/>
  <c r="HO105" i="6" s="1"/>
  <c r="HN95" i="6"/>
  <c r="HN105" i="6" s="1"/>
  <c r="HM95" i="6"/>
  <c r="HM105" i="6" s="1"/>
  <c r="HL95" i="6"/>
  <c r="HL105" i="6" s="1"/>
  <c r="HK95" i="6"/>
  <c r="HK105" i="6" s="1"/>
  <c r="HJ95" i="6"/>
  <c r="HJ105" i="6" s="1"/>
  <c r="HI95" i="6"/>
  <c r="HI105" i="6" s="1"/>
  <c r="HH95" i="6"/>
  <c r="HH105" i="6" s="1"/>
  <c r="HG95" i="6"/>
  <c r="HG105" i="6" s="1"/>
  <c r="HF95" i="6"/>
  <c r="HF105" i="6" s="1"/>
  <c r="HE95" i="6"/>
  <c r="HE105" i="6" s="1"/>
  <c r="HD95" i="6"/>
  <c r="HD105" i="6" s="1"/>
  <c r="HC95" i="6"/>
  <c r="HC105" i="6" s="1"/>
  <c r="HB95" i="6"/>
  <c r="HB105" i="6" s="1"/>
  <c r="GZ95" i="6"/>
  <c r="GZ105" i="6" s="1"/>
  <c r="GY95" i="6"/>
  <c r="GY105" i="6" s="1"/>
  <c r="GX95" i="6"/>
  <c r="GX105" i="6" s="1"/>
  <c r="GW95" i="6"/>
  <c r="GW105" i="6" s="1"/>
  <c r="GV95" i="6"/>
  <c r="GV105" i="6" s="1"/>
  <c r="GU95" i="6"/>
  <c r="GU105" i="6" s="1"/>
  <c r="GT95" i="6"/>
  <c r="GT105" i="6" s="1"/>
  <c r="GS95" i="6"/>
  <c r="GS105" i="6" s="1"/>
  <c r="GR95" i="6"/>
  <c r="GR105" i="6" s="1"/>
  <c r="GQ95" i="6"/>
  <c r="GQ105" i="6" s="1"/>
  <c r="GP95" i="6"/>
  <c r="GP105" i="6" s="1"/>
  <c r="GO95" i="6"/>
  <c r="GO105" i="6" s="1"/>
  <c r="GN95" i="6"/>
  <c r="GN105" i="6" s="1"/>
  <c r="GM95" i="6"/>
  <c r="GM105" i="6" s="1"/>
  <c r="GL95" i="6"/>
  <c r="GL105" i="6" s="1"/>
  <c r="GJ95" i="6"/>
  <c r="GJ105" i="6" s="1"/>
  <c r="GI95" i="6"/>
  <c r="GH95" i="6"/>
  <c r="GH105" i="6" s="1"/>
  <c r="GG95" i="6"/>
  <c r="GG105" i="6" s="1"/>
  <c r="GF95" i="6"/>
  <c r="GF105" i="6" s="1"/>
  <c r="GE95" i="6"/>
  <c r="GE105" i="6" s="1"/>
  <c r="GD95" i="6"/>
  <c r="GD105" i="6" s="1"/>
  <c r="GC95" i="6"/>
  <c r="GC105" i="6" s="1"/>
  <c r="GB95" i="6"/>
  <c r="GB105" i="6" s="1"/>
  <c r="GA95" i="6"/>
  <c r="GA105" i="6" s="1"/>
  <c r="FZ95" i="6"/>
  <c r="FZ105" i="6" s="1"/>
  <c r="FY95" i="6"/>
  <c r="FY105" i="6" s="1"/>
  <c r="FX95" i="6"/>
  <c r="FX105" i="6" s="1"/>
  <c r="FW95" i="6"/>
  <c r="FW105" i="6" s="1"/>
  <c r="FV95" i="6"/>
  <c r="FV105" i="6" s="1"/>
  <c r="FU95" i="6"/>
  <c r="FU105" i="6" s="1"/>
  <c r="FT95" i="6"/>
  <c r="FT105" i="6" s="1"/>
  <c r="FS95" i="6"/>
  <c r="FR95" i="6"/>
  <c r="FQ95" i="6"/>
  <c r="FQ105" i="6" s="1"/>
  <c r="FP95" i="6"/>
  <c r="FP105" i="6" s="1"/>
  <c r="FO95" i="6"/>
  <c r="FO105" i="6" s="1"/>
  <c r="FN95" i="6"/>
  <c r="FN105" i="6" s="1"/>
  <c r="FM95" i="6"/>
  <c r="FM105" i="6" s="1"/>
  <c r="FL95" i="6"/>
  <c r="FL105" i="6" s="1"/>
  <c r="FK95" i="6"/>
  <c r="FK105" i="6" s="1"/>
  <c r="FJ95" i="6"/>
  <c r="FJ105" i="6" s="1"/>
  <c r="FI95" i="6"/>
  <c r="FI105" i="6" s="1"/>
  <c r="FH95" i="6"/>
  <c r="FH105" i="6" s="1"/>
  <c r="FG95" i="6"/>
  <c r="FG105" i="6" s="1"/>
  <c r="FF95" i="6"/>
  <c r="FF105" i="6" s="1"/>
  <c r="FE95" i="6"/>
  <c r="FE105" i="6" s="1"/>
  <c r="FD95" i="6"/>
  <c r="FD105" i="6" s="1"/>
  <c r="FC95" i="6"/>
  <c r="FC105" i="6" s="1"/>
  <c r="FB95" i="6"/>
  <c r="FB105" i="6" s="1"/>
  <c r="FA95" i="6"/>
  <c r="FA105" i="6" s="1"/>
  <c r="EZ95" i="6"/>
  <c r="EZ105" i="6" s="1"/>
  <c r="EY95" i="6"/>
  <c r="EY105" i="6" s="1"/>
  <c r="EX95" i="6"/>
  <c r="EX105" i="6" s="1"/>
  <c r="EW95" i="6"/>
  <c r="EW105" i="6" s="1"/>
  <c r="EV95" i="6"/>
  <c r="EV105" i="6" s="1"/>
  <c r="EU95" i="6"/>
  <c r="EU105" i="6" s="1"/>
  <c r="ET95" i="6"/>
  <c r="ET105" i="6" s="1"/>
  <c r="ES95" i="6"/>
  <c r="ES105" i="6" s="1"/>
  <c r="ER95" i="6"/>
  <c r="ER105" i="6" s="1"/>
  <c r="EQ95" i="6"/>
  <c r="EQ105" i="6" s="1"/>
  <c r="EP95" i="6"/>
  <c r="EP105" i="6" s="1"/>
  <c r="EO95" i="6"/>
  <c r="EO105" i="6" s="1"/>
  <c r="EN95" i="6"/>
  <c r="EN105" i="6" s="1"/>
  <c r="EM95" i="6"/>
  <c r="EM105" i="6" s="1"/>
  <c r="EL95" i="6"/>
  <c r="EL105" i="6" s="1"/>
  <c r="EK95" i="6"/>
  <c r="EK105" i="6" s="1"/>
  <c r="EJ95" i="6"/>
  <c r="EJ105" i="6" s="1"/>
  <c r="EI95" i="6"/>
  <c r="EI105" i="6" s="1"/>
  <c r="EH95" i="6"/>
  <c r="EH105" i="6" s="1"/>
  <c r="EG95" i="6"/>
  <c r="EG105" i="6" s="1"/>
  <c r="EF95" i="6"/>
  <c r="EF105" i="6" s="1"/>
  <c r="EE95" i="6"/>
  <c r="EE105" i="6" s="1"/>
  <c r="ED95" i="6"/>
  <c r="ED105" i="6" s="1"/>
  <c r="EC95" i="6"/>
  <c r="EC105" i="6" s="1"/>
  <c r="EB95" i="6"/>
  <c r="EB105" i="6" s="1"/>
  <c r="EA95" i="6"/>
  <c r="EA105" i="6" s="1"/>
  <c r="DZ95" i="6"/>
  <c r="DY95" i="6"/>
  <c r="DY105" i="6" s="1"/>
  <c r="DX95" i="6"/>
  <c r="DX105" i="6" s="1"/>
  <c r="DW95" i="6"/>
  <c r="DW105" i="6" s="1"/>
  <c r="DV95" i="6"/>
  <c r="DV105" i="6" s="1"/>
  <c r="DU95" i="6"/>
  <c r="DU105" i="6" s="1"/>
  <c r="DT95" i="6"/>
  <c r="DT105" i="6" s="1"/>
  <c r="DS95" i="6"/>
  <c r="DS105" i="6" s="1"/>
  <c r="DR95" i="6"/>
  <c r="DR105" i="6" s="1"/>
  <c r="DQ95" i="6"/>
  <c r="DQ105" i="6" s="1"/>
  <c r="DP95" i="6"/>
  <c r="DP105" i="6" s="1"/>
  <c r="DO95" i="6"/>
  <c r="DO105" i="6" s="1"/>
  <c r="DN95" i="6"/>
  <c r="DN105" i="6" s="1"/>
  <c r="DM95" i="6"/>
  <c r="DM105" i="6" s="1"/>
  <c r="DL95" i="6"/>
  <c r="DL105" i="6" s="1"/>
  <c r="DK95" i="6"/>
  <c r="DK105" i="6" s="1"/>
  <c r="DJ95" i="6"/>
  <c r="DJ105" i="6" s="1"/>
  <c r="DI95" i="6"/>
  <c r="DI105" i="6" s="1"/>
  <c r="DH95" i="6"/>
  <c r="DH105" i="6" s="1"/>
  <c r="DG95" i="6"/>
  <c r="DG105" i="6" s="1"/>
  <c r="DF95" i="6"/>
  <c r="DF105" i="6" s="1"/>
  <c r="DE95" i="6"/>
  <c r="DE105" i="6" s="1"/>
  <c r="DD95" i="6"/>
  <c r="DD105" i="6" s="1"/>
  <c r="DC95" i="6"/>
  <c r="DC105" i="6" s="1"/>
  <c r="DB95" i="6"/>
  <c r="DB105" i="6" s="1"/>
  <c r="DA95" i="6"/>
  <c r="DA105" i="6" s="1"/>
  <c r="CZ95" i="6"/>
  <c r="CZ105" i="6" s="1"/>
  <c r="CY95" i="6"/>
  <c r="CY105" i="6" s="1"/>
  <c r="CX95" i="6"/>
  <c r="CX105" i="6" s="1"/>
  <c r="CW95" i="6"/>
  <c r="CW105" i="6" s="1"/>
  <c r="CV95" i="6"/>
  <c r="CV105" i="6" s="1"/>
  <c r="CU95" i="6"/>
  <c r="CU105" i="6" s="1"/>
  <c r="CT95" i="6"/>
  <c r="CT105" i="6" s="1"/>
  <c r="CS95" i="6"/>
  <c r="CS105" i="6" s="1"/>
  <c r="CR95" i="6"/>
  <c r="CR105" i="6" s="1"/>
  <c r="CQ95" i="6"/>
  <c r="CP95" i="6"/>
  <c r="CP105" i="6" s="1"/>
  <c r="CO95" i="6"/>
  <c r="CO105" i="6" s="1"/>
  <c r="CN95" i="6"/>
  <c r="CN105" i="6" s="1"/>
  <c r="CM95" i="6"/>
  <c r="CM105" i="6" s="1"/>
  <c r="CL95" i="6"/>
  <c r="CL105" i="6" s="1"/>
  <c r="CK95" i="6"/>
  <c r="CK105" i="6" s="1"/>
  <c r="CJ95" i="6"/>
  <c r="CJ105" i="6" s="1"/>
  <c r="CI95" i="6"/>
  <c r="CI105" i="6" s="1"/>
  <c r="CH95" i="6"/>
  <c r="CH105" i="6" s="1"/>
  <c r="CG95" i="6"/>
  <c r="CG105" i="6" s="1"/>
  <c r="CF95" i="6"/>
  <c r="CF105" i="6" s="1"/>
  <c r="CE95" i="6"/>
  <c r="CE105" i="6" s="1"/>
  <c r="CD95" i="6"/>
  <c r="CC95" i="6"/>
  <c r="CC105" i="6" s="1"/>
  <c r="CB95" i="6"/>
  <c r="CB105" i="6" s="1"/>
  <c r="CA95" i="6"/>
  <c r="BZ95" i="6"/>
  <c r="BZ105" i="6" s="1"/>
  <c r="BY95" i="6"/>
  <c r="BY105" i="6" s="1"/>
  <c r="BX95" i="6"/>
  <c r="BX105" i="6" s="1"/>
  <c r="BW95" i="6"/>
  <c r="BW105" i="6" s="1"/>
  <c r="BV95" i="6"/>
  <c r="BV105" i="6" s="1"/>
  <c r="BU95" i="6"/>
  <c r="BU105" i="6" s="1"/>
  <c r="BT95" i="6"/>
  <c r="BT105" i="6" s="1"/>
  <c r="BS95" i="6"/>
  <c r="BS105" i="6" s="1"/>
  <c r="BR95" i="6"/>
  <c r="BR105" i="6" s="1"/>
  <c r="BQ95" i="6"/>
  <c r="BQ105" i="6" s="1"/>
  <c r="BP95" i="6"/>
  <c r="BP105" i="6" s="1"/>
  <c r="BO95" i="6"/>
  <c r="BO105" i="6" s="1"/>
  <c r="BN95" i="6"/>
  <c r="BN105" i="6" s="1"/>
  <c r="BM95" i="6"/>
  <c r="BM105" i="6" s="1"/>
  <c r="BL95" i="6"/>
  <c r="BL105" i="6" s="1"/>
  <c r="BK95" i="6"/>
  <c r="BK105" i="6" s="1"/>
  <c r="BJ95" i="6"/>
  <c r="BJ105" i="6" s="1"/>
  <c r="BI95" i="6"/>
  <c r="BI105" i="6" s="1"/>
  <c r="BH95" i="6"/>
  <c r="BH105" i="6" s="1"/>
  <c r="BG95" i="6"/>
  <c r="BG105" i="6" s="1"/>
  <c r="BF95" i="6"/>
  <c r="BE95" i="6"/>
  <c r="BE105" i="6" s="1"/>
  <c r="BD95" i="6"/>
  <c r="BD105" i="6" s="1"/>
  <c r="BC95" i="6"/>
  <c r="BC105" i="6" s="1"/>
  <c r="BB95" i="6"/>
  <c r="BB105" i="6" s="1"/>
  <c r="BA95" i="6"/>
  <c r="BA105" i="6" s="1"/>
  <c r="AZ95" i="6"/>
  <c r="AZ105" i="6" s="1"/>
  <c r="AY95" i="6"/>
  <c r="AY105" i="6" s="1"/>
  <c r="AX95" i="6"/>
  <c r="AX105" i="6" s="1"/>
  <c r="AW95" i="6"/>
  <c r="AW105" i="6" s="1"/>
  <c r="AV95" i="6"/>
  <c r="AV105" i="6" s="1"/>
  <c r="AU95" i="6"/>
  <c r="AU105" i="6" s="1"/>
  <c r="AT95" i="6"/>
  <c r="AT105" i="6" s="1"/>
  <c r="AS95" i="6"/>
  <c r="AS105" i="6" s="1"/>
  <c r="AR95" i="6"/>
  <c r="AR105" i="6" s="1"/>
  <c r="AQ95" i="6"/>
  <c r="AQ105" i="6" s="1"/>
  <c r="AP95" i="6"/>
  <c r="AO95" i="6"/>
  <c r="AO105" i="6" s="1"/>
  <c r="AN95" i="6"/>
  <c r="AN105" i="6" s="1"/>
  <c r="AM95" i="6"/>
  <c r="AM105" i="6" s="1"/>
  <c r="AL95" i="6"/>
  <c r="AL105" i="6" s="1"/>
  <c r="AK95" i="6"/>
  <c r="AK105" i="6" s="1"/>
  <c r="AJ95" i="6"/>
  <c r="AJ105" i="6" s="1"/>
  <c r="AI95" i="6"/>
  <c r="AI105" i="6" s="1"/>
  <c r="AH95" i="6"/>
  <c r="AH105" i="6" s="1"/>
  <c r="AG95" i="6"/>
  <c r="AG105" i="6" s="1"/>
  <c r="AF95" i="6"/>
  <c r="AF105" i="6" s="1"/>
  <c r="AE95" i="6"/>
  <c r="AE105" i="6" s="1"/>
  <c r="AD95" i="6"/>
  <c r="AD105" i="6" s="1"/>
  <c r="AC95" i="6"/>
  <c r="AC105" i="6" s="1"/>
  <c r="AB95" i="6"/>
  <c r="AB105" i="6" s="1"/>
  <c r="AA95" i="6"/>
  <c r="AA105" i="6" s="1"/>
  <c r="Z95" i="6"/>
  <c r="Z105" i="6" s="1"/>
  <c r="Y95" i="6"/>
  <c r="Y105" i="6" s="1"/>
  <c r="X95" i="6"/>
  <c r="X105" i="6" s="1"/>
  <c r="W95" i="6"/>
  <c r="W105" i="6" s="1"/>
  <c r="V95" i="6"/>
  <c r="V105" i="6" s="1"/>
  <c r="U95" i="6"/>
  <c r="U105" i="6" s="1"/>
  <c r="T95" i="6"/>
  <c r="T105" i="6" s="1"/>
  <c r="S95" i="6"/>
  <c r="S105" i="6" s="1"/>
  <c r="R95" i="6"/>
  <c r="R105" i="6" s="1"/>
  <c r="Q95" i="6"/>
  <c r="Q105" i="6" s="1"/>
  <c r="P95" i="6"/>
  <c r="P105" i="6" s="1"/>
  <c r="O95" i="6"/>
  <c r="O105" i="6" s="1"/>
  <c r="N95" i="6"/>
  <c r="M95" i="6"/>
  <c r="M105" i="6" s="1"/>
  <c r="L95" i="6"/>
  <c r="L105" i="6" s="1"/>
  <c r="K95" i="6"/>
  <c r="K105" i="6" s="1"/>
  <c r="J95" i="6"/>
  <c r="J105" i="6" s="1"/>
  <c r="I95" i="6"/>
  <c r="I105" i="6" s="1"/>
  <c r="H95" i="6"/>
  <c r="H105" i="6" s="1"/>
  <c r="G95" i="6"/>
  <c r="G105" i="6" s="1"/>
  <c r="F95" i="6"/>
  <c r="F105" i="6" s="1"/>
  <c r="E95" i="6"/>
  <c r="E105" i="6" s="1"/>
  <c r="D95" i="6"/>
  <c r="D105" i="6" s="1"/>
  <c r="C95" i="6"/>
  <c r="C105" i="6" s="1"/>
  <c r="B95" i="6"/>
  <c r="B105" i="6" s="1"/>
  <c r="DP315" i="1"/>
  <c r="EQ315" i="1" s="1"/>
  <c r="EP315" i="1"/>
  <c r="EO315" i="1"/>
  <c r="EN315" i="1"/>
  <c r="EM315" i="1"/>
  <c r="EL315" i="1"/>
  <c r="EK315" i="1"/>
  <c r="EJ315" i="1"/>
  <c r="EI315" i="1"/>
  <c r="EG315" i="1"/>
  <c r="EF315" i="1"/>
  <c r="EE315" i="1"/>
  <c r="ED315" i="1"/>
  <c r="EC315" i="1"/>
  <c r="EB315" i="1"/>
  <c r="EA315" i="1"/>
  <c r="DZ315" i="1"/>
  <c r="DX315" i="1"/>
  <c r="DW315" i="1"/>
  <c r="DV315" i="1"/>
  <c r="DU315" i="1"/>
  <c r="DT315" i="1"/>
  <c r="DS315" i="1"/>
  <c r="DR315" i="1"/>
  <c r="DQ315" i="1"/>
  <c r="CQ315" i="1"/>
  <c r="EP310" i="1"/>
  <c r="EO310" i="1"/>
  <c r="EN310" i="1"/>
  <c r="EM310" i="1"/>
  <c r="EL310" i="1"/>
  <c r="EK310" i="1"/>
  <c r="EJ310" i="1"/>
  <c r="EI310" i="1"/>
  <c r="EG310" i="1"/>
  <c r="EF310" i="1"/>
  <c r="EE310" i="1"/>
  <c r="ED310" i="1"/>
  <c r="EC310" i="1"/>
  <c r="EB310" i="1"/>
  <c r="EA310" i="1"/>
  <c r="DZ310" i="1"/>
  <c r="DX310" i="1"/>
  <c r="DW310" i="1"/>
  <c r="DV310" i="1"/>
  <c r="DU310" i="1"/>
  <c r="DT310" i="1"/>
  <c r="DS310" i="1"/>
  <c r="DR310" i="1"/>
  <c r="DQ310" i="1"/>
  <c r="DP310" i="1"/>
  <c r="EQ310" i="1" s="1"/>
  <c r="CT310" i="1"/>
  <c r="DD310" i="1" s="1"/>
  <c r="CS310" i="1"/>
  <c r="DC310" i="1" s="1"/>
  <c r="CR310" i="1"/>
  <c r="DB310" i="1" s="1"/>
  <c r="CQ310" i="1"/>
  <c r="DA310" i="1" s="1"/>
  <c r="EP309" i="1"/>
  <c r="EO309" i="1"/>
  <c r="EN309" i="1"/>
  <c r="EM309" i="1"/>
  <c r="EL309" i="1"/>
  <c r="EK309" i="1"/>
  <c r="EJ309" i="1"/>
  <c r="EI309" i="1"/>
  <c r="EG309" i="1"/>
  <c r="EF309" i="1"/>
  <c r="EE309" i="1"/>
  <c r="ED309" i="1"/>
  <c r="EC309" i="1"/>
  <c r="EB309" i="1"/>
  <c r="EA309" i="1"/>
  <c r="DZ309" i="1"/>
  <c r="DX309" i="1"/>
  <c r="DW309" i="1"/>
  <c r="DV309" i="1"/>
  <c r="DU309" i="1"/>
  <c r="DT309" i="1"/>
  <c r="DS309" i="1"/>
  <c r="DR309" i="1"/>
  <c r="DQ309" i="1"/>
  <c r="DP309" i="1"/>
  <c r="EQ309" i="1" s="1"/>
  <c r="CT309" i="1"/>
  <c r="DD309" i="1" s="1"/>
  <c r="CS309" i="1"/>
  <c r="DC309" i="1" s="1"/>
  <c r="CR309" i="1"/>
  <c r="DB309" i="1" s="1"/>
  <c r="CQ309" i="1"/>
  <c r="DA309" i="1" s="1"/>
  <c r="BF129" i="6" l="1"/>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S129" i="6"/>
  <c r="B184" i="6"/>
  <c r="KC166" i="6"/>
  <c r="JF166" i="6"/>
  <c r="HT166" i="6"/>
  <c r="HK166" i="6"/>
  <c r="IJ166" i="6"/>
  <c r="KT166" i="6"/>
  <c r="HO166" i="6"/>
  <c r="GG166" i="6"/>
  <c r="JA166" i="6"/>
  <c r="HN166" i="6"/>
  <c r="GF166" i="6"/>
  <c r="IO166" i="6"/>
  <c r="IE166" i="6"/>
  <c r="GQ166" i="6"/>
  <c r="FU166" i="6"/>
  <c r="FC166" i="6"/>
  <c r="AK166" i="6"/>
  <c r="U166" i="6"/>
  <c r="KD166" i="6"/>
  <c r="KD175" i="6" s="1"/>
  <c r="GZ166" i="6"/>
  <c r="FT166" i="6"/>
  <c r="DQ166" i="6"/>
  <c r="CY166" i="6"/>
  <c r="BH166" i="6"/>
  <c r="AZ166" i="6"/>
  <c r="AR166" i="6"/>
  <c r="AB166" i="6"/>
  <c r="FS166" i="6"/>
  <c r="DY166" i="6"/>
  <c r="DG166" i="6"/>
  <c r="CE166" i="6"/>
  <c r="BG166" i="6"/>
  <c r="JZ166" i="6"/>
  <c r="EY166" i="6"/>
  <c r="EY175" i="6" s="1"/>
  <c r="DE166" i="6"/>
  <c r="CL166" i="6"/>
  <c r="CL175" i="6" s="1"/>
  <c r="IN166" i="6"/>
  <c r="IN175" i="6" s="1"/>
  <c r="EN166" i="6"/>
  <c r="CT166" i="6"/>
  <c r="CK166" i="6"/>
  <c r="BT166" i="6"/>
  <c r="P166" i="6"/>
  <c r="II166" i="6"/>
  <c r="HE166" i="6"/>
  <c r="FE166" i="6"/>
  <c r="EV166" i="6"/>
  <c r="ED166" i="6"/>
  <c r="DK166" i="6"/>
  <c r="DB166" i="6"/>
  <c r="DB175" i="6" s="1"/>
  <c r="CA166" i="6"/>
  <c r="KK166" i="6"/>
  <c r="FM166" i="6"/>
  <c r="EL166" i="6"/>
  <c r="BB166" i="6"/>
  <c r="W166" i="6"/>
  <c r="V166" i="6"/>
  <c r="BN166" i="6"/>
  <c r="BN175" i="6" s="1"/>
  <c r="I166" i="6"/>
  <c r="Z166" i="6"/>
  <c r="Z175" i="6" s="1"/>
  <c r="B166" i="6"/>
  <c r="B175" i="6" s="1"/>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s="1"/>
  <c r="BA167" i="6"/>
  <c r="BA176" i="6" s="1"/>
  <c r="KF167" i="6"/>
  <c r="KF176" i="6" s="1"/>
  <c r="HX167" i="6"/>
  <c r="HX176" i="6" s="1"/>
  <c r="GW167" i="6"/>
  <c r="GW176" i="6" s="1"/>
  <c r="FP167" i="6"/>
  <c r="FP176" i="6" s="1"/>
  <c r="EB167" i="6"/>
  <c r="EB176" i="6" s="1"/>
  <c r="DT167" i="6"/>
  <c r="DT176" i="6" s="1"/>
  <c r="GB167" i="6"/>
  <c r="FD167" i="6"/>
  <c r="CZ167" i="6"/>
  <c r="D167" i="6"/>
  <c r="D176" i="6" s="1"/>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s="1"/>
  <c r="HI168" i="6"/>
  <c r="EM168" i="6"/>
  <c r="CQ168" i="6"/>
  <c r="BK168" i="6"/>
  <c r="IS168" i="6"/>
  <c r="IS177" i="6" s="1"/>
  <c r="HZ168" i="6"/>
  <c r="HZ177" i="6" s="1"/>
  <c r="CP168" i="6"/>
  <c r="CP177" i="6" s="1"/>
  <c r="BZ168" i="6"/>
  <c r="BZ177" i="6" s="1"/>
  <c r="BR168" i="6"/>
  <c r="BR177" i="6" s="1"/>
  <c r="AL168" i="6"/>
  <c r="AL177" i="6" s="1"/>
  <c r="AD168" i="6"/>
  <c r="AD177" i="6" s="1"/>
  <c r="F168" i="6"/>
  <c r="F177" i="6" s="1"/>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50" i="6"/>
  <c r="IH186" i="6"/>
  <c r="IH150" i="6"/>
  <c r="IS186" i="6"/>
  <c r="IS150" i="6"/>
  <c r="JC186" i="6"/>
  <c r="JC150" i="6"/>
  <c r="JK186" i="6"/>
  <c r="JK150" i="6"/>
  <c r="JZ186" i="6"/>
  <c r="JZ150" i="6"/>
  <c r="KH186" i="6"/>
  <c r="KH150" i="6"/>
  <c r="KS186" i="6"/>
  <c r="KS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T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s="1"/>
  <c r="IE170" i="6"/>
  <c r="IE179" i="6" s="1"/>
  <c r="HE170" i="6"/>
  <c r="EY170" i="6"/>
  <c r="DK170" i="6"/>
  <c r="CE170" i="6"/>
  <c r="BG170" i="6"/>
  <c r="KD170" i="6"/>
  <c r="KD179" i="6" s="1"/>
  <c r="IN170" i="6"/>
  <c r="IN179" i="6" s="1"/>
  <c r="DB170" i="6"/>
  <c r="DB179" i="6" s="1"/>
  <c r="CT170" i="6"/>
  <c r="CT179" i="6" s="1"/>
  <c r="CL170" i="6"/>
  <c r="CL179" i="6" s="1"/>
  <c r="BN170" i="6"/>
  <c r="BN179" i="6" s="1"/>
  <c r="Z170" i="6"/>
  <c r="Z179" i="6" s="1"/>
  <c r="B170" i="6"/>
  <c r="B179" i="6" s="1"/>
  <c r="B152" i="6"/>
  <c r="J188" i="6"/>
  <c r="J152" i="6"/>
  <c r="R188" i="6"/>
  <c r="R152" i="6"/>
  <c r="Z188" i="6"/>
  <c r="Z152" i="6"/>
  <c r="AH188" i="6"/>
  <c r="AH152" i="6"/>
  <c r="AP188" i="6"/>
  <c r="AP152" i="6"/>
  <c r="AX188" i="6"/>
  <c r="AX152" i="6"/>
  <c r="BF188" i="6"/>
  <c r="BF152" i="6"/>
  <c r="BN188" i="6"/>
  <c r="BN152" i="6"/>
  <c r="BV188" i="6"/>
  <c r="BV152" i="6"/>
  <c r="CD188" i="6"/>
  <c r="CD152" i="6"/>
  <c r="CL188"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IT180" i="6" s="1"/>
  <c r="GR171" i="6"/>
  <c r="EE171" i="6"/>
  <c r="DO171" i="6"/>
  <c r="GH171" i="6"/>
  <c r="FJ171" i="6"/>
  <c r="JY171" i="6"/>
  <c r="KE171" i="6"/>
  <c r="HX171" i="6"/>
  <c r="HX180" i="6" s="1"/>
  <c r="JH171" i="6"/>
  <c r="DV171" i="6"/>
  <c r="BS171" i="6"/>
  <c r="BA171" i="6"/>
  <c r="R171" i="6"/>
  <c r="J171" i="6"/>
  <c r="DU171" i="6"/>
  <c r="AH171" i="6"/>
  <c r="FA171" i="6"/>
  <c r="FA180" i="6" s="1"/>
  <c r="DT171" i="6"/>
  <c r="DT180" i="6" s="1"/>
  <c r="AY171" i="6"/>
  <c r="EI171" i="6"/>
  <c r="O171" i="6"/>
  <c r="CH171" i="6"/>
  <c r="AM171" i="6"/>
  <c r="N171" i="6"/>
  <c r="KF171" i="6"/>
  <c r="KF180" i="6" s="1"/>
  <c r="GW171" i="6"/>
  <c r="GW180" i="6" s="1"/>
  <c r="FP171" i="6"/>
  <c r="FP180" i="6" s="1"/>
  <c r="ES171" i="6"/>
  <c r="CW171" i="6"/>
  <c r="BW171" i="6"/>
  <c r="AU171" i="6"/>
  <c r="EB171" i="6"/>
  <c r="EB180" i="6" s="1"/>
  <c r="D171" i="6"/>
  <c r="D180" i="6" s="1"/>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s="1"/>
  <c r="CP172" i="6"/>
  <c r="CP181" i="6" s="1"/>
  <c r="AD172" i="6"/>
  <c r="AD181" i="6" s="1"/>
  <c r="BZ172" i="6"/>
  <c r="BZ181" i="6" s="1"/>
  <c r="BR172" i="6"/>
  <c r="BR181" i="6" s="1"/>
  <c r="F172" i="6"/>
  <c r="F181" i="6" s="1"/>
  <c r="F154" i="6"/>
  <c r="N190" i="6"/>
  <c r="N154" i="6"/>
  <c r="V190" i="6"/>
  <c r="V154" i="6"/>
  <c r="AD190" i="6"/>
  <c r="AD154" i="6"/>
  <c r="AL190" i="6"/>
  <c r="AL154" i="6"/>
  <c r="AT190" i="6"/>
  <c r="AT154" i="6"/>
  <c r="BB190" i="6"/>
  <c r="BB154" i="6"/>
  <c r="BJ190" i="6"/>
  <c r="BJ154" i="6"/>
  <c r="BR190" i="6"/>
  <c r="BR154" i="6"/>
  <c r="BZ190"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T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s="1"/>
  <c r="JD166" i="6"/>
  <c r="HP166" i="6"/>
  <c r="FL166" i="6"/>
  <c r="ET166" i="6"/>
  <c r="BY166" i="6"/>
  <c r="BY175" i="6" s="1"/>
  <c r="AS166" i="6"/>
  <c r="E166" i="6"/>
  <c r="HM166" i="6"/>
  <c r="HM175" i="6" s="1"/>
  <c r="GN166" i="6"/>
  <c r="GN175" i="6" s="1"/>
  <c r="BX166" i="6"/>
  <c r="GY166" i="6"/>
  <c r="CX166" i="6"/>
  <c r="HJ166" i="6"/>
  <c r="GV166" i="6"/>
  <c r="GV175" i="6" s="1"/>
  <c r="FR166" i="6"/>
  <c r="EG166" i="6"/>
  <c r="DX166" i="6"/>
  <c r="EO166" i="6"/>
  <c r="EF166" i="6"/>
  <c r="DW166" i="6"/>
  <c r="CU166" i="6"/>
  <c r="CU175" i="6" s="1"/>
  <c r="BE166" i="6"/>
  <c r="HH166" i="6"/>
  <c r="GT166" i="6"/>
  <c r="GI166" i="6"/>
  <c r="FO166" i="6"/>
  <c r="FO175" i="6" s="1"/>
  <c r="DM166" i="6"/>
  <c r="BL166" i="6"/>
  <c r="AN166" i="6"/>
  <c r="AF166" i="6"/>
  <c r="H166" i="6"/>
  <c r="JG166" i="6"/>
  <c r="JG175" i="6" s="1"/>
  <c r="HQ166" i="6"/>
  <c r="GE166" i="6"/>
  <c r="GE175" i="6" s="1"/>
  <c r="EC166" i="6"/>
  <c r="CI166" i="6"/>
  <c r="BJ166" i="6"/>
  <c r="AT166" i="6"/>
  <c r="CD166" i="6"/>
  <c r="CD175" i="6" s="1"/>
  <c r="AQ166" i="6"/>
  <c r="AQ175" i="6" s="1"/>
  <c r="BV166" i="6"/>
  <c r="BV175" i="6" s="1"/>
  <c r="AP166" i="6"/>
  <c r="AP175" i="6" s="1"/>
  <c r="G166" i="6"/>
  <c r="AE166" i="6"/>
  <c r="AX166" i="6"/>
  <c r="AX175" i="6" s="1"/>
  <c r="C166" i="6"/>
  <c r="C175" i="6" s="1"/>
  <c r="C148" i="6"/>
  <c r="K184" i="6"/>
  <c r="JT166" i="6"/>
  <c r="IU166" i="6"/>
  <c r="IG166" i="6"/>
  <c r="HG166" i="6"/>
  <c r="GX166" i="6"/>
  <c r="GX175" i="6" s="1"/>
  <c r="KP166" i="6"/>
  <c r="IP166" i="6"/>
  <c r="IP175" i="6" s="1"/>
  <c r="HF166" i="6"/>
  <c r="FH166" i="6"/>
  <c r="EJ166" i="6"/>
  <c r="DD166" i="6"/>
  <c r="CN166" i="6"/>
  <c r="CF166" i="6"/>
  <c r="CF175" i="6" s="1"/>
  <c r="KO166" i="6"/>
  <c r="KO175" i="6" s="1"/>
  <c r="JW166" i="6"/>
  <c r="JW175" i="6" s="1"/>
  <c r="IY166" i="6"/>
  <c r="IY175" i="6" s="1"/>
  <c r="KH166" i="6"/>
  <c r="EA166" i="6"/>
  <c r="EA175" i="6" s="1"/>
  <c r="BQ166" i="6"/>
  <c r="BI166" i="6"/>
  <c r="AC166" i="6"/>
  <c r="AC175" i="6" s="1"/>
  <c r="JC166" i="6"/>
  <c r="ID166" i="6"/>
  <c r="ID175" i="6" s="1"/>
  <c r="FK166" i="6"/>
  <c r="FB166" i="6"/>
  <c r="GM166" i="6"/>
  <c r="GM175" i="6" s="1"/>
  <c r="GL166" i="6"/>
  <c r="GA166" i="6"/>
  <c r="EP166" i="6"/>
  <c r="EP175" i="6" s="1"/>
  <c r="DF166" i="6"/>
  <c r="CM166" i="6"/>
  <c r="CM175" i="6" s="1"/>
  <c r="JV166" i="6"/>
  <c r="JV175" i="6" s="1"/>
  <c r="HV166" i="6"/>
  <c r="HV175" i="6" s="1"/>
  <c r="FZ166" i="6"/>
  <c r="EX166" i="6"/>
  <c r="EX175" i="6" s="1"/>
  <c r="DN166" i="6"/>
  <c r="BM166" i="6"/>
  <c r="Y166" i="6"/>
  <c r="KS166" i="6"/>
  <c r="FY166" i="6"/>
  <c r="DC166" i="6"/>
  <c r="DC175" i="6" s="1"/>
  <c r="AV166" i="6"/>
  <c r="JK166" i="6"/>
  <c r="CS166" i="6"/>
  <c r="CJ166" i="6"/>
  <c r="IH166" i="6"/>
  <c r="HD166" i="6"/>
  <c r="HD175" i="6" s="1"/>
  <c r="EU166" i="6"/>
  <c r="DS166" i="6"/>
  <c r="DS175" i="6" s="1"/>
  <c r="DJ166" i="6"/>
  <c r="DJ175" i="6" s="1"/>
  <c r="K166" i="6"/>
  <c r="K175" i="6" s="1"/>
  <c r="BF166" i="6"/>
  <c r="BF175" i="6" s="1"/>
  <c r="BC166" i="6"/>
  <c r="Q166" i="6"/>
  <c r="AA166" i="6"/>
  <c r="AA175" i="6" s="1"/>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84" i="6"/>
  <c r="FO148" i="6"/>
  <c r="FW184" i="6"/>
  <c r="FW148" i="6"/>
  <c r="GE184" i="6"/>
  <c r="GE148" i="6"/>
  <c r="GN184" i="6"/>
  <c r="GN148" i="6"/>
  <c r="GV184" i="6"/>
  <c r="GV148" i="6"/>
  <c r="HE184" i="6"/>
  <c r="HE175" i="6"/>
  <c r="HE148" i="6"/>
  <c r="HM184" i="6"/>
  <c r="HM148" i="6"/>
  <c r="HV184" i="6"/>
  <c r="HV148" i="6"/>
  <c r="IE184" i="6"/>
  <c r="IE175" i="6"/>
  <c r="IE148" i="6"/>
  <c r="IO184" i="6"/>
  <c r="IO175" i="6"/>
  <c r="IO148" i="6"/>
  <c r="IY184"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T186" i="6"/>
  <c r="KT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s="1"/>
  <c r="BX170" i="6"/>
  <c r="HM170" i="6"/>
  <c r="GV170" i="6"/>
  <c r="GN170" i="6"/>
  <c r="GN179" i="6" s="1"/>
  <c r="GE170" i="6"/>
  <c r="GE179" i="6" s="1"/>
  <c r="FO170" i="6"/>
  <c r="CU170" i="6"/>
  <c r="CU179" i="6" s="1"/>
  <c r="AQ170" i="6"/>
  <c r="AQ179" i="6" s="1"/>
  <c r="C170" i="6"/>
  <c r="C179" i="6" s="1"/>
  <c r="JG170" i="6"/>
  <c r="JG179" i="6" s="1"/>
  <c r="CD170" i="6"/>
  <c r="CD179" i="6" s="1"/>
  <c r="BV170" i="6"/>
  <c r="BV179" i="6" s="1"/>
  <c r="AX170" i="6"/>
  <c r="AX179" i="6" s="1"/>
  <c r="AP170" i="6"/>
  <c r="AP179" i="6" s="1"/>
  <c r="C152" i="6"/>
  <c r="K188" i="6"/>
  <c r="JT170" i="6"/>
  <c r="GL170" i="6"/>
  <c r="CS170" i="6"/>
  <c r="BM170" i="6"/>
  <c r="Y170" i="6"/>
  <c r="Q170" i="6"/>
  <c r="IU170" i="6"/>
  <c r="CJ170" i="6"/>
  <c r="AV170" i="6"/>
  <c r="GA170" i="6"/>
  <c r="FK170" i="6"/>
  <c r="EU170" i="6"/>
  <c r="BC170" i="6"/>
  <c r="KS170" i="6"/>
  <c r="KH170" i="6"/>
  <c r="JK170" i="6"/>
  <c r="JC170" i="6"/>
  <c r="IH170" i="6"/>
  <c r="FZ170" i="6"/>
  <c r="FB170" i="6"/>
  <c r="DN170" i="6"/>
  <c r="DF170" i="6"/>
  <c r="IG170" i="6"/>
  <c r="HG170" i="6"/>
  <c r="HG179" i="6" s="1"/>
  <c r="GX170" i="6"/>
  <c r="FY170" i="6"/>
  <c r="BQ170" i="6"/>
  <c r="BI170" i="6"/>
  <c r="AC170" i="6"/>
  <c r="KP170" i="6"/>
  <c r="IP170" i="6"/>
  <c r="HF170" i="6"/>
  <c r="FH170" i="6"/>
  <c r="EJ170" i="6"/>
  <c r="DD170" i="6"/>
  <c r="DD179" i="6" s="1"/>
  <c r="CN170" i="6"/>
  <c r="CF170" i="6"/>
  <c r="L170" i="6"/>
  <c r="KO170" i="6"/>
  <c r="KO179" i="6" s="1"/>
  <c r="JW170" i="6"/>
  <c r="JW179" i="6" s="1"/>
  <c r="IY170" i="6"/>
  <c r="IY179" i="6" s="1"/>
  <c r="HV170" i="6"/>
  <c r="HV179" i="6" s="1"/>
  <c r="EA170" i="6"/>
  <c r="EA179" i="6" s="1"/>
  <c r="DS170" i="6"/>
  <c r="DS179" i="6" s="1"/>
  <c r="DC170" i="6"/>
  <c r="DC179" i="6" s="1"/>
  <c r="CM170" i="6"/>
  <c r="CM179" i="6" s="1"/>
  <c r="AA170" i="6"/>
  <c r="AA179" i="6" s="1"/>
  <c r="K170" i="6"/>
  <c r="K179" i="6" s="1"/>
  <c r="JV170" i="6"/>
  <c r="JV179" i="6" s="1"/>
  <c r="ID170" i="6"/>
  <c r="ID179" i="6" s="1"/>
  <c r="HD170" i="6"/>
  <c r="HD179" i="6" s="1"/>
  <c r="GM170" i="6"/>
  <c r="GM179" i="6" s="1"/>
  <c r="EX170" i="6"/>
  <c r="EX179" i="6" s="1"/>
  <c r="EP170" i="6"/>
  <c r="EP179" i="6" s="1"/>
  <c r="DJ170" i="6"/>
  <c r="DJ179" i="6" s="1"/>
  <c r="BF170" i="6"/>
  <c r="BF179" i="6" s="1"/>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52" i="6"/>
  <c r="DK188" i="6"/>
  <c r="DK179" i="6"/>
  <c r="DK152" i="6"/>
  <c r="DS188"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s="1"/>
  <c r="HI174" i="6"/>
  <c r="CQ174" i="6"/>
  <c r="IS174" i="6"/>
  <c r="HZ174" i="6"/>
  <c r="HZ183" i="6" s="1"/>
  <c r="CP174" i="6"/>
  <c r="BR174" i="6"/>
  <c r="BR183" i="6" s="1"/>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s="1"/>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s="1"/>
  <c r="HX166" i="6"/>
  <c r="HX175" i="6" s="1"/>
  <c r="GW166" i="6"/>
  <c r="GW175" i="6" s="1"/>
  <c r="FP166" i="6"/>
  <c r="FP175" i="6" s="1"/>
  <c r="EB166" i="6"/>
  <c r="EB175" i="6" s="1"/>
  <c r="DT166" i="6"/>
  <c r="DT175" i="6" s="1"/>
  <c r="KE166" i="6"/>
  <c r="KE175" i="6" s="1"/>
  <c r="JH166" i="6"/>
  <c r="JH175" i="6" s="1"/>
  <c r="GD166" i="6"/>
  <c r="GD175" i="6" s="1"/>
  <c r="DI166" i="6"/>
  <c r="CZ166" i="6"/>
  <c r="CH166" i="6"/>
  <c r="BA166" i="6"/>
  <c r="GC166" i="6"/>
  <c r="ES166" i="6"/>
  <c r="ES175" i="6" s="1"/>
  <c r="EI166" i="6"/>
  <c r="EI175" i="6" s="1"/>
  <c r="GB166" i="6"/>
  <c r="FJ166" i="6"/>
  <c r="FA166" i="6"/>
  <c r="EH166" i="6"/>
  <c r="EH175" i="6" s="1"/>
  <c r="BW166" i="6"/>
  <c r="BW175" i="6" s="1"/>
  <c r="IT166" i="6"/>
  <c r="DO166" i="6"/>
  <c r="CW166" i="6"/>
  <c r="CC166" i="6"/>
  <c r="BU166" i="6"/>
  <c r="AO166" i="6"/>
  <c r="AG166" i="6"/>
  <c r="EW166" i="6"/>
  <c r="EE166" i="6"/>
  <c r="DV166" i="6"/>
  <c r="KN166" i="6"/>
  <c r="KN175" i="6" s="1"/>
  <c r="GS166" i="6"/>
  <c r="GH166" i="6"/>
  <c r="FN166" i="6"/>
  <c r="FN175" i="6" s="1"/>
  <c r="DU166" i="6"/>
  <c r="BS166" i="6"/>
  <c r="GR166" i="6"/>
  <c r="FD166" i="6"/>
  <c r="CR166" i="6"/>
  <c r="J166" i="6"/>
  <c r="J175" i="6" s="1"/>
  <c r="AM166" i="6"/>
  <c r="R166" i="6"/>
  <c r="R175" i="6" s="1"/>
  <c r="AH166" i="6"/>
  <c r="AH175" i="6" s="1"/>
  <c r="AY166" i="6"/>
  <c r="AY175" i="6" s="1"/>
  <c r="O166" i="6"/>
  <c r="D166" i="6"/>
  <c r="D175" i="6" s="1"/>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48" i="6"/>
  <c r="EJ184" i="6"/>
  <c r="EJ175" i="6"/>
  <c r="EJ148" i="6"/>
  <c r="ER184" i="6"/>
  <c r="ER148" i="6"/>
  <c r="EZ184" i="6"/>
  <c r="EZ148" i="6"/>
  <c r="FH184" i="6"/>
  <c r="FH175" i="6"/>
  <c r="FH148" i="6"/>
  <c r="FP184" i="6"/>
  <c r="FP148" i="6"/>
  <c r="FX184" i="6"/>
  <c r="FX148" i="6"/>
  <c r="GF184" i="6"/>
  <c r="GF175" i="6"/>
  <c r="GF148" i="6"/>
  <c r="GO184" i="6"/>
  <c r="GO148" i="6"/>
  <c r="GW184"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HZ176" i="6" s="1"/>
  <c r="CP167" i="6"/>
  <c r="CP176" i="6" s="1"/>
  <c r="BZ167" i="6"/>
  <c r="BZ176" i="6" s="1"/>
  <c r="BR167" i="6"/>
  <c r="BR176" i="6" s="1"/>
  <c r="AL167" i="6"/>
  <c r="AL176" i="6" s="1"/>
  <c r="AD167" i="6"/>
  <c r="AD176" i="6" s="1"/>
  <c r="F167" i="6"/>
  <c r="F176" i="6" s="1"/>
  <c r="JJ167" i="6"/>
  <c r="JJ176" i="6" s="1"/>
  <c r="JB167" i="6"/>
  <c r="JB176" i="6" s="1"/>
  <c r="GP167" i="6"/>
  <c r="GP176" i="6" s="1"/>
  <c r="FQ167" i="6"/>
  <c r="FQ176" i="6" s="1"/>
  <c r="FI167" i="6"/>
  <c r="FI176" i="6" s="1"/>
  <c r="EK167" i="6"/>
  <c r="EK176" i="6" s="1"/>
  <c r="CO167" i="6"/>
  <c r="CO176" i="6" s="1"/>
  <c r="CG167" i="6"/>
  <c r="CG176" i="6" s="1"/>
  <c r="M167" i="6"/>
  <c r="M176" i="6" s="1"/>
  <c r="JX167" i="6"/>
  <c r="JX176" i="6" s="1"/>
  <c r="IF167" i="6"/>
  <c r="IF176" i="6" s="1"/>
  <c r="GO167" i="6"/>
  <c r="GO176" i="6" s="1"/>
  <c r="FX167" i="6"/>
  <c r="FX176" i="6" s="1"/>
  <c r="EZ167" i="6"/>
  <c r="EZ176" i="6" s="1"/>
  <c r="DL167" i="6"/>
  <c r="DL176" i="6" s="1"/>
  <c r="DP167" i="6"/>
  <c r="T167" i="6"/>
  <c r="T176" i="6" s="1"/>
  <c r="DH167" i="6"/>
  <c r="CB167" i="6"/>
  <c r="CV167" i="6"/>
  <c r="CV176" i="6" s="1"/>
  <c r="BP167" i="6"/>
  <c r="BP176" i="6" s="1"/>
  <c r="AJ167" i="6"/>
  <c r="AJ176" i="6" s="1"/>
  <c r="BD167" i="6"/>
  <c r="BD176" i="6" s="1"/>
  <c r="X167" i="6"/>
  <c r="F149" i="6"/>
  <c r="N185" i="6"/>
  <c r="N176" i="6"/>
  <c r="N149" i="6"/>
  <c r="V185" i="6"/>
  <c r="V149" i="6"/>
  <c r="AD185" i="6"/>
  <c r="AD149" i="6"/>
  <c r="AL185" i="6"/>
  <c r="AL149" i="6"/>
  <c r="AT185" i="6"/>
  <c r="AT149" i="6"/>
  <c r="BB185" i="6"/>
  <c r="BB149" i="6"/>
  <c r="BJ185" i="6"/>
  <c r="BJ149" i="6"/>
  <c r="BR185"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49" i="6"/>
  <c r="IH185" i="6"/>
  <c r="IH149" i="6"/>
  <c r="IS185" i="6"/>
  <c r="IS176" i="6"/>
  <c r="IS149" i="6"/>
  <c r="JC185" i="6"/>
  <c r="JC149" i="6"/>
  <c r="JK185" i="6"/>
  <c r="JK149" i="6"/>
  <c r="JZ185" i="6"/>
  <c r="JZ149" i="6"/>
  <c r="KH185" i="6"/>
  <c r="KH149" i="6"/>
  <c r="KS185" i="6"/>
  <c r="KS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T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O178" i="6" s="1"/>
  <c r="IE169" i="6"/>
  <c r="HE169" i="6"/>
  <c r="EY169" i="6"/>
  <c r="DK169" i="6"/>
  <c r="CE169" i="6"/>
  <c r="BG169" i="6"/>
  <c r="KD169" i="6"/>
  <c r="KD178" i="6" s="1"/>
  <c r="IN169" i="6"/>
  <c r="DB169" i="6"/>
  <c r="DB178" i="6" s="1"/>
  <c r="CT169" i="6"/>
  <c r="CT178" i="6" s="1"/>
  <c r="CL169" i="6"/>
  <c r="CL178" i="6" s="1"/>
  <c r="BN169" i="6"/>
  <c r="BN178" i="6" s="1"/>
  <c r="Z169" i="6"/>
  <c r="Z178" i="6" s="1"/>
  <c r="B169" i="6"/>
  <c r="B178" i="6" s="1"/>
  <c r="KC169" i="6"/>
  <c r="KC178" i="6" s="1"/>
  <c r="JF169" i="6"/>
  <c r="JF178" i="6" s="1"/>
  <c r="HT169" i="6"/>
  <c r="HT178" i="6" s="1"/>
  <c r="HK169" i="6"/>
  <c r="HK178" i="6" s="1"/>
  <c r="FU169" i="6"/>
  <c r="FU178" i="6" s="1"/>
  <c r="FM169" i="6"/>
  <c r="FM178" i="6" s="1"/>
  <c r="FE169" i="6"/>
  <c r="FE178" i="6" s="1"/>
  <c r="DY169" i="6"/>
  <c r="DY178" i="6" s="1"/>
  <c r="DQ169" i="6"/>
  <c r="DQ178" i="6" s="1"/>
  <c r="CK169" i="6"/>
  <c r="CK178" i="6" s="1"/>
  <c r="I169" i="6"/>
  <c r="I178" i="6" s="1"/>
  <c r="IJ169" i="6"/>
  <c r="IJ178" i="6" s="1"/>
  <c r="FT169" i="6"/>
  <c r="FT178" i="6" s="1"/>
  <c r="EV169" i="6"/>
  <c r="EV178" i="6" s="1"/>
  <c r="EN169" i="6"/>
  <c r="EN178" i="6" s="1"/>
  <c r="BT169" i="6"/>
  <c r="BT178" i="6" s="1"/>
  <c r="P169" i="6"/>
  <c r="P178" i="6" s="1"/>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s="1"/>
  <c r="DU170" i="6"/>
  <c r="CW170" i="6"/>
  <c r="BA170" i="6"/>
  <c r="KF170" i="6"/>
  <c r="KF179" i="6" s="1"/>
  <c r="HX170" i="6"/>
  <c r="HX179" i="6" s="1"/>
  <c r="GW170" i="6"/>
  <c r="GW179" i="6" s="1"/>
  <c r="FP170" i="6"/>
  <c r="FP179" i="6" s="1"/>
  <c r="EB170" i="6"/>
  <c r="EB179" i="6" s="1"/>
  <c r="DT170" i="6"/>
  <c r="DT179" i="6" s="1"/>
  <c r="D170" i="6"/>
  <c r="D179" i="6" s="1"/>
  <c r="KE170" i="6"/>
  <c r="KE179" i="6" s="1"/>
  <c r="JH170" i="6"/>
  <c r="JH179" i="6" s="1"/>
  <c r="EI170" i="6"/>
  <c r="EI179" i="6" s="1"/>
  <c r="BW170" i="6"/>
  <c r="BW179" i="6" s="1"/>
  <c r="AY170" i="6"/>
  <c r="AY179" i="6" s="1"/>
  <c r="KN170" i="6"/>
  <c r="KN179" i="6" s="1"/>
  <c r="GD170" i="6"/>
  <c r="GD179" i="6" s="1"/>
  <c r="FN170" i="6"/>
  <c r="FN179" i="6" s="1"/>
  <c r="EH170" i="6"/>
  <c r="EH179" i="6" s="1"/>
  <c r="AH170" i="6"/>
  <c r="AH179" i="6" s="1"/>
  <c r="R170" i="6"/>
  <c r="R179" i="6" s="1"/>
  <c r="J170" i="6"/>
  <c r="J179" i="6" s="1"/>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s="1"/>
  <c r="CQ171" i="6"/>
  <c r="IS171" i="6"/>
  <c r="IS180" i="6" s="1"/>
  <c r="HZ171" i="6"/>
  <c r="HZ180" i="6" s="1"/>
  <c r="JJ171" i="6"/>
  <c r="JJ180" i="6" s="1"/>
  <c r="JB171" i="6"/>
  <c r="JB180" i="6" s="1"/>
  <c r="GP171" i="6"/>
  <c r="GP180" i="6" s="1"/>
  <c r="FQ171" i="6"/>
  <c r="FQ180" i="6" s="1"/>
  <c r="GO171" i="6"/>
  <c r="GO180" i="6" s="1"/>
  <c r="FI171" i="6"/>
  <c r="FI180" i="6" s="1"/>
  <c r="EQ171" i="6"/>
  <c r="BK171" i="6"/>
  <c r="AJ171" i="6"/>
  <c r="AJ180" i="6" s="1"/>
  <c r="S171" i="6"/>
  <c r="CP171" i="6"/>
  <c r="CP180" i="6" s="1"/>
  <c r="CB171" i="6"/>
  <c r="AI171" i="6"/>
  <c r="FG171" i="6"/>
  <c r="EK171" i="6"/>
  <c r="EK180" i="6" s="1"/>
  <c r="CO171" i="6"/>
  <c r="CO180" i="6" s="1"/>
  <c r="BR171" i="6"/>
  <c r="BR180" i="6" s="1"/>
  <c r="BZ171" i="6"/>
  <c r="BZ180" i="6" s="1"/>
  <c r="X171" i="6"/>
  <c r="FX171" i="6"/>
  <c r="FX180" i="6" s="1"/>
  <c r="EZ171" i="6"/>
  <c r="EZ180" i="6" s="1"/>
  <c r="BP171" i="6"/>
  <c r="BP180" i="6" s="1"/>
  <c r="FW171" i="6"/>
  <c r="BO171" i="6"/>
  <c r="AD171" i="6"/>
  <c r="AD180" i="6" s="1"/>
  <c r="F171" i="6"/>
  <c r="F180" i="6" s="1"/>
  <c r="IF171" i="6"/>
  <c r="IF180" i="6" s="1"/>
  <c r="CG171" i="6"/>
  <c r="CG180" i="6" s="1"/>
  <c r="BD171" i="6"/>
  <c r="AL171" i="6"/>
  <c r="M171" i="6"/>
  <c r="M180" i="6" s="1"/>
  <c r="JX171" i="6"/>
  <c r="JX180" i="6" s="1"/>
  <c r="DL171" i="6"/>
  <c r="DL180" i="6" s="1"/>
  <c r="CV171" i="6"/>
  <c r="CV180" i="6" s="1"/>
  <c r="T171" i="6"/>
  <c r="T180" i="6" s="1"/>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S192" i="6"/>
  <c r="KS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T192" i="6"/>
  <c r="KT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T185" i="6"/>
  <c r="KT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s="1"/>
  <c r="GV169" i="6"/>
  <c r="GV178" i="6" s="1"/>
  <c r="GN169" i="6"/>
  <c r="GE169" i="6"/>
  <c r="GE178" i="6" s="1"/>
  <c r="FO169" i="6"/>
  <c r="CU169" i="6"/>
  <c r="CU178" i="6" s="1"/>
  <c r="AQ169" i="6"/>
  <c r="AQ178" i="6" s="1"/>
  <c r="C169" i="6"/>
  <c r="C178" i="6" s="1"/>
  <c r="JG169" i="6"/>
  <c r="JG178" i="6" s="1"/>
  <c r="CD169" i="6"/>
  <c r="CD178" i="6" s="1"/>
  <c r="BV169" i="6"/>
  <c r="BV178" i="6" s="1"/>
  <c r="AX169" i="6"/>
  <c r="AX178" i="6" s="1"/>
  <c r="AP169" i="6"/>
  <c r="AP178" i="6" s="1"/>
  <c r="KM169" i="6"/>
  <c r="KM178" i="6" s="1"/>
  <c r="GT169" i="6"/>
  <c r="GT178" i="6" s="1"/>
  <c r="EO169" i="6"/>
  <c r="EO178" i="6" s="1"/>
  <c r="EG169" i="6"/>
  <c r="EG178" i="6" s="1"/>
  <c r="BE169" i="6"/>
  <c r="BE178" i="6" s="1"/>
  <c r="KB169" i="6"/>
  <c r="KB178" i="6" s="1"/>
  <c r="JM169" i="6"/>
  <c r="JM178" i="6" s="1"/>
  <c r="HJ169" i="6"/>
  <c r="HJ178" i="6" s="1"/>
  <c r="FL169" i="6"/>
  <c r="FL178" i="6" s="1"/>
  <c r="EF169" i="6"/>
  <c r="EF178" i="6" s="1"/>
  <c r="DX169" i="6"/>
  <c r="DX178" i="6" s="1"/>
  <c r="BL169" i="6"/>
  <c r="BL178" i="6" s="1"/>
  <c r="AN169" i="6"/>
  <c r="AN178" i="6" s="1"/>
  <c r="AF169" i="6"/>
  <c r="AF178" i="6" s="1"/>
  <c r="H169" i="6"/>
  <c r="H178" i="6" s="1"/>
  <c r="C151" i="6"/>
  <c r="K187" i="6"/>
  <c r="GA169" i="6"/>
  <c r="FK169" i="6"/>
  <c r="EU169" i="6"/>
  <c r="BC169" i="6"/>
  <c r="KS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s="1"/>
  <c r="CF169" i="6"/>
  <c r="CF178" i="6" s="1"/>
  <c r="L169" i="6"/>
  <c r="KO169" i="6"/>
  <c r="KO178" i="6" s="1"/>
  <c r="JW169" i="6"/>
  <c r="JW178" i="6" s="1"/>
  <c r="IY169" i="6"/>
  <c r="IY178" i="6" s="1"/>
  <c r="HV169" i="6"/>
  <c r="EA169" i="6"/>
  <c r="EA178" i="6" s="1"/>
  <c r="DS169" i="6"/>
  <c r="DS178" i="6" s="1"/>
  <c r="DC169" i="6"/>
  <c r="DC178" i="6" s="1"/>
  <c r="CM169" i="6"/>
  <c r="CM178" i="6" s="1"/>
  <c r="AA169" i="6"/>
  <c r="AA178" i="6" s="1"/>
  <c r="K169" i="6"/>
  <c r="K178" i="6" s="1"/>
  <c r="JV169" i="6"/>
  <c r="JV178" i="6" s="1"/>
  <c r="ID169" i="6"/>
  <c r="ID178" i="6" s="1"/>
  <c r="HD169" i="6"/>
  <c r="HD178" i="6" s="1"/>
  <c r="GM169" i="6"/>
  <c r="GM178" i="6" s="1"/>
  <c r="EX169" i="6"/>
  <c r="EX178" i="6" s="1"/>
  <c r="EP169" i="6"/>
  <c r="EP178" i="6" s="1"/>
  <c r="DJ169" i="6"/>
  <c r="DJ178" i="6" s="1"/>
  <c r="BF169" i="6"/>
  <c r="BF178" i="6" s="1"/>
  <c r="JT169" i="6"/>
  <c r="JT178" i="6" s="1"/>
  <c r="GL169" i="6"/>
  <c r="GL178" i="6" s="1"/>
  <c r="CS169" i="6"/>
  <c r="CS178" i="6" s="1"/>
  <c r="BM169" i="6"/>
  <c r="BM178" i="6" s="1"/>
  <c r="Y169" i="6"/>
  <c r="Y178" i="6" s="1"/>
  <c r="Q169" i="6"/>
  <c r="Q178" i="6" s="1"/>
  <c r="IU169" i="6"/>
  <c r="IU178" i="6" s="1"/>
  <c r="CJ169" i="6"/>
  <c r="CJ178" i="6" s="1"/>
  <c r="AV169" i="6"/>
  <c r="AV178" i="6" s="1"/>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51" i="6"/>
  <c r="HE187" i="6"/>
  <c r="HE178" i="6"/>
  <c r="HE151" i="6"/>
  <c r="HM187" i="6"/>
  <c r="HM151" i="6"/>
  <c r="HV187" i="6"/>
  <c r="HV178" i="6"/>
  <c r="HV151" i="6"/>
  <c r="IE187" i="6"/>
  <c r="IE178" i="6"/>
  <c r="IE151" i="6"/>
  <c r="IO187" i="6"/>
  <c r="IO151" i="6"/>
  <c r="IY187"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53" i="6"/>
  <c r="JD189" i="6"/>
  <c r="JD153" i="6"/>
  <c r="JL189" i="6"/>
  <c r="JL180" i="6"/>
  <c r="JL153" i="6"/>
  <c r="KA189" i="6"/>
  <c r="KA180" i="6"/>
  <c r="KA153" i="6"/>
  <c r="KK189" i="6"/>
  <c r="KK153" i="6"/>
  <c r="KT189" i="6"/>
  <c r="KT153" i="6"/>
  <c r="I190" i="6"/>
  <c r="I154" i="6"/>
  <c r="Q190" i="6"/>
  <c r="Q154" i="6"/>
  <c r="Y190" i="6"/>
  <c r="Y154" i="6"/>
  <c r="AG190" i="6"/>
  <c r="AG154" i="6"/>
  <c r="AO190" i="6"/>
  <c r="AO154" i="6"/>
  <c r="F184" i="6"/>
  <c r="IC166" i="6"/>
  <c r="KL166" i="6"/>
  <c r="JJ166" i="6"/>
  <c r="JJ175" i="6" s="1"/>
  <c r="JB166" i="6"/>
  <c r="JB175" i="6" s="1"/>
  <c r="GP166" i="6"/>
  <c r="GP175" i="6" s="1"/>
  <c r="JX166" i="6"/>
  <c r="JX175" i="6" s="1"/>
  <c r="IF166" i="6"/>
  <c r="IF175" i="6" s="1"/>
  <c r="GO166" i="6"/>
  <c r="GO175" i="6" s="1"/>
  <c r="FX166" i="6"/>
  <c r="FX175" i="6" s="1"/>
  <c r="EZ166" i="6"/>
  <c r="EZ175" i="6" s="1"/>
  <c r="DL166" i="6"/>
  <c r="DL175" i="6" s="1"/>
  <c r="CV166" i="6"/>
  <c r="CV175" i="6" s="1"/>
  <c r="HB166" i="6"/>
  <c r="EK166" i="6"/>
  <c r="EK175" i="6" s="1"/>
  <c r="DR166" i="6"/>
  <c r="DR175" i="6" s="1"/>
  <c r="CQ166" i="6"/>
  <c r="CQ175" i="6" s="1"/>
  <c r="M166" i="6"/>
  <c r="M175" i="6" s="1"/>
  <c r="DZ166" i="6"/>
  <c r="DZ175" i="6" s="1"/>
  <c r="DH166" i="6"/>
  <c r="DH175" i="6" s="1"/>
  <c r="CP166" i="6"/>
  <c r="CP175" i="6" s="1"/>
  <c r="CG166" i="6"/>
  <c r="CG175" i="6" s="1"/>
  <c r="BP166" i="6"/>
  <c r="BP175" i="6" s="1"/>
  <c r="AJ166" i="6"/>
  <c r="AJ175" i="6" s="1"/>
  <c r="T166" i="6"/>
  <c r="T175" i="6" s="1"/>
  <c r="KA166" i="6"/>
  <c r="IX166" i="6"/>
  <c r="IX175" i="6" s="1"/>
  <c r="IA166" i="6"/>
  <c r="IA175" i="6" s="1"/>
  <c r="HL166" i="6"/>
  <c r="HL175" i="6" s="1"/>
  <c r="EQ166" i="6"/>
  <c r="EQ175" i="6" s="1"/>
  <c r="DP166" i="6"/>
  <c r="CO166" i="6"/>
  <c r="CO175" i="6" s="1"/>
  <c r="BO166" i="6"/>
  <c r="BO175" i="6" s="1"/>
  <c r="HZ166" i="6"/>
  <c r="HZ175" i="6" s="1"/>
  <c r="FI166" i="6"/>
  <c r="FI175" i="6" s="1"/>
  <c r="IS166" i="6"/>
  <c r="IS175" i="6" s="1"/>
  <c r="HI166" i="6"/>
  <c r="GU166" i="6"/>
  <c r="GU175" i="6" s="1"/>
  <c r="GJ166" i="6"/>
  <c r="FQ166" i="6"/>
  <c r="FQ175" i="6" s="1"/>
  <c r="FG166" i="6"/>
  <c r="FG175" i="6" s="1"/>
  <c r="AW166" i="6"/>
  <c r="JL166" i="6"/>
  <c r="HU166" i="6"/>
  <c r="HU175" i="6" s="1"/>
  <c r="FF166" i="6"/>
  <c r="FF175" i="6" s="1"/>
  <c r="CB166" i="6"/>
  <c r="BD166" i="6"/>
  <c r="X166" i="6"/>
  <c r="HS166" i="6"/>
  <c r="HS175" i="6" s="1"/>
  <c r="FW166" i="6"/>
  <c r="FW175" i="6" s="1"/>
  <c r="EM166" i="6"/>
  <c r="BK166" i="6"/>
  <c r="BK175" i="6" s="1"/>
  <c r="FV166" i="6"/>
  <c r="FV175" i="6" s="1"/>
  <c r="DA166" i="6"/>
  <c r="BZ166" i="6"/>
  <c r="BZ175" i="6" s="1"/>
  <c r="BR166" i="6"/>
  <c r="BR175" i="6" s="1"/>
  <c r="AL166" i="6"/>
  <c r="AL175" i="6" s="1"/>
  <c r="AD166" i="6"/>
  <c r="AD175" i="6" s="1"/>
  <c r="S166" i="6"/>
  <c r="S175" i="6" s="1"/>
  <c r="AI166" i="6"/>
  <c r="AI175" i="6" s="1"/>
  <c r="F166" i="6"/>
  <c r="F175" i="6" s="1"/>
  <c r="F148" i="6"/>
  <c r="N184" i="6"/>
  <c r="N175" i="6"/>
  <c r="N148" i="6"/>
  <c r="V184" i="6"/>
  <c r="V175" i="6"/>
  <c r="V148" i="6"/>
  <c r="AD184" i="6"/>
  <c r="AD148" i="6"/>
  <c r="AL184" i="6"/>
  <c r="AL148" i="6"/>
  <c r="AT184" i="6"/>
  <c r="AT175" i="6"/>
  <c r="AT148" i="6"/>
  <c r="BB184" i="6"/>
  <c r="BB175" i="6"/>
  <c r="BB148" i="6"/>
  <c r="BJ184" i="6"/>
  <c r="BJ175" i="6"/>
  <c r="BJ148" i="6"/>
  <c r="BR184" i="6"/>
  <c r="BR148" i="6"/>
  <c r="BZ184" i="6"/>
  <c r="BZ148" i="6"/>
  <c r="CH184" i="6"/>
  <c r="CH175" i="6"/>
  <c r="CH148" i="6"/>
  <c r="CP184"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S184" i="6"/>
  <c r="KS175" i="6"/>
  <c r="KS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s="1"/>
  <c r="GF168" i="6"/>
  <c r="BH168" i="6"/>
  <c r="AZ168" i="6"/>
  <c r="AR168" i="6"/>
  <c r="AB168" i="6"/>
  <c r="IO168" i="6"/>
  <c r="IO177" i="6" s="1"/>
  <c r="IE168" i="6"/>
  <c r="HE168" i="6"/>
  <c r="HE177" i="6" s="1"/>
  <c r="EY168" i="6"/>
  <c r="DK168" i="6"/>
  <c r="CE168" i="6"/>
  <c r="BG168" i="6"/>
  <c r="KD168" i="6"/>
  <c r="KD177" i="6" s="1"/>
  <c r="IN168" i="6"/>
  <c r="IN177" i="6" s="1"/>
  <c r="DB168" i="6"/>
  <c r="DB177" i="6" s="1"/>
  <c r="CT168" i="6"/>
  <c r="CT177" i="6" s="1"/>
  <c r="CL168" i="6"/>
  <c r="CL177" i="6" s="1"/>
  <c r="BN168" i="6"/>
  <c r="BN177" i="6" s="1"/>
  <c r="Z168" i="6"/>
  <c r="Z177" i="6" s="1"/>
  <c r="B168" i="6"/>
  <c r="B177" i="6" s="1"/>
  <c r="KC168" i="6"/>
  <c r="KC177" i="6" s="1"/>
  <c r="JF168" i="6"/>
  <c r="JF177" i="6" s="1"/>
  <c r="HT168" i="6"/>
  <c r="HT177" i="6" s="1"/>
  <c r="HK168" i="6"/>
  <c r="HK177" i="6" s="1"/>
  <c r="FU168" i="6"/>
  <c r="FU177" i="6" s="1"/>
  <c r="FM168" i="6"/>
  <c r="FM177" i="6" s="1"/>
  <c r="FE168" i="6"/>
  <c r="FE177" i="6" s="1"/>
  <c r="DY168" i="6"/>
  <c r="DY177" i="6" s="1"/>
  <c r="DQ168" i="6"/>
  <c r="DQ177" i="6" s="1"/>
  <c r="CK168" i="6"/>
  <c r="CK177" i="6" s="1"/>
  <c r="I168" i="6"/>
  <c r="I177" i="6" s="1"/>
  <c r="IJ168" i="6"/>
  <c r="IJ177" i="6" s="1"/>
  <c r="FT168" i="6"/>
  <c r="FT177" i="6" s="1"/>
  <c r="EV168" i="6"/>
  <c r="EV177" i="6" s="1"/>
  <c r="EN168" i="6"/>
  <c r="EN177" i="6" s="1"/>
  <c r="BT168" i="6"/>
  <c r="BT177" i="6" s="1"/>
  <c r="P168" i="6"/>
  <c r="P177" i="6" s="1"/>
  <c r="KT168" i="6"/>
  <c r="KT177" i="6" s="1"/>
  <c r="KK168" i="6"/>
  <c r="KK177" i="6" s="1"/>
  <c r="II168" i="6"/>
  <c r="II177" i="6" s="1"/>
  <c r="GZ168" i="6"/>
  <c r="GZ177" i="6" s="1"/>
  <c r="FS168" i="6"/>
  <c r="FS177" i="6" s="1"/>
  <c r="FC168" i="6"/>
  <c r="FC177" i="6" s="1"/>
  <c r="DG168" i="6"/>
  <c r="DG177" i="6" s="1"/>
  <c r="CY168" i="6"/>
  <c r="CY177" i="6" s="1"/>
  <c r="CA168" i="6"/>
  <c r="CA177" i="6" s="1"/>
  <c r="W168" i="6"/>
  <c r="W177" i="6" s="1"/>
  <c r="JZ168" i="6"/>
  <c r="JZ177" i="6" s="1"/>
  <c r="GQ168" i="6"/>
  <c r="GQ177" i="6" s="1"/>
  <c r="EL168" i="6"/>
  <c r="EL177" i="6" s="1"/>
  <c r="ED168" i="6"/>
  <c r="ED177" i="6" s="1"/>
  <c r="BB168" i="6"/>
  <c r="BB177" i="6" s="1"/>
  <c r="V168" i="6"/>
  <c r="V177" i="6" s="1"/>
  <c r="B150" i="6"/>
  <c r="J186" i="6"/>
  <c r="J150" i="6"/>
  <c r="R186" i="6"/>
  <c r="R150" i="6"/>
  <c r="Z186" i="6"/>
  <c r="Z150" i="6"/>
  <c r="AH186" i="6"/>
  <c r="AH150" i="6"/>
  <c r="AP186" i="6"/>
  <c r="AP150" i="6"/>
  <c r="AX186" i="6"/>
  <c r="AX150" i="6"/>
  <c r="BF186" i="6"/>
  <c r="BF150" i="6"/>
  <c r="BN186" i="6"/>
  <c r="BN150" i="6"/>
  <c r="BV186" i="6"/>
  <c r="BV150" i="6"/>
  <c r="CD186" i="6"/>
  <c r="CD150" i="6"/>
  <c r="CL186"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s="1"/>
  <c r="AM169" i="6"/>
  <c r="O169" i="6"/>
  <c r="GH169" i="6"/>
  <c r="FJ169" i="6"/>
  <c r="DV169" i="6"/>
  <c r="CH169" i="6"/>
  <c r="N169" i="6"/>
  <c r="JY169" i="6"/>
  <c r="JY178" i="6" s="1"/>
  <c r="FA169" i="6"/>
  <c r="ES169" i="6"/>
  <c r="DU169" i="6"/>
  <c r="CW169" i="6"/>
  <c r="BA169" i="6"/>
  <c r="KF169" i="6"/>
  <c r="KF178" i="6" s="1"/>
  <c r="HX169" i="6"/>
  <c r="HX178" i="6" s="1"/>
  <c r="GW169" i="6"/>
  <c r="GW178" i="6" s="1"/>
  <c r="FP169" i="6"/>
  <c r="FP178" i="6" s="1"/>
  <c r="EB169" i="6"/>
  <c r="DT169" i="6"/>
  <c r="DT178" i="6" s="1"/>
  <c r="D169" i="6"/>
  <c r="D178" i="6" s="1"/>
  <c r="KE169" i="6"/>
  <c r="KE178" i="6" s="1"/>
  <c r="JH169" i="6"/>
  <c r="JH178" i="6" s="1"/>
  <c r="EI169" i="6"/>
  <c r="EI178" i="6" s="1"/>
  <c r="BW169" i="6"/>
  <c r="BW178" i="6" s="1"/>
  <c r="AY169" i="6"/>
  <c r="AY178" i="6" s="1"/>
  <c r="KN169" i="6"/>
  <c r="KN178" i="6" s="1"/>
  <c r="GD169" i="6"/>
  <c r="GD178" i="6" s="1"/>
  <c r="FN169" i="6"/>
  <c r="FN178" i="6" s="1"/>
  <c r="EH169" i="6"/>
  <c r="EH178" i="6" s="1"/>
  <c r="AH169" i="6"/>
  <c r="AH178" i="6" s="1"/>
  <c r="R169" i="6"/>
  <c r="R178" i="6" s="1"/>
  <c r="J169" i="6"/>
  <c r="J178" i="6" s="1"/>
  <c r="IV169" i="6"/>
  <c r="IV178" i="6" s="1"/>
  <c r="IL169" i="6"/>
  <c r="IL178" i="6" s="1"/>
  <c r="HC169" i="6"/>
  <c r="HC178" i="6" s="1"/>
  <c r="GC169" i="6"/>
  <c r="GC178" i="6" s="1"/>
  <c r="EW169" i="6"/>
  <c r="EW178" i="6" s="1"/>
  <c r="DI169" i="6"/>
  <c r="DI178" i="6" s="1"/>
  <c r="CC169" i="6"/>
  <c r="CC178" i="6" s="1"/>
  <c r="BU169" i="6"/>
  <c r="BU178" i="6" s="1"/>
  <c r="AO169" i="6"/>
  <c r="AO178" i="6" s="1"/>
  <c r="AG169" i="6"/>
  <c r="AG178" i="6" s="1"/>
  <c r="JE169" i="6"/>
  <c r="JE178" i="6" s="1"/>
  <c r="IB169" i="6"/>
  <c r="IB178" i="6" s="1"/>
  <c r="GS169" i="6"/>
  <c r="GS178" i="6" s="1"/>
  <c r="GB169" i="6"/>
  <c r="GB178" i="6" s="1"/>
  <c r="FD169" i="6"/>
  <c r="FD178" i="6" s="1"/>
  <c r="CZ169" i="6"/>
  <c r="CZ178" i="6" s="1"/>
  <c r="CR169" i="6"/>
  <c r="CR178" i="6" s="1"/>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51" i="6"/>
  <c r="FX187" i="6"/>
  <c r="FX151" i="6"/>
  <c r="GF178" i="6"/>
  <c r="GF187" i="6"/>
  <c r="GF151" i="6"/>
  <c r="GO187" i="6"/>
  <c r="GO151" i="6"/>
  <c r="GW187" i="6"/>
  <c r="GW151" i="6"/>
  <c r="HF187" i="6"/>
  <c r="HF178" i="6"/>
  <c r="HF151" i="6"/>
  <c r="HN178" i="6"/>
  <c r="HN187" i="6"/>
  <c r="HN151" i="6"/>
  <c r="HX187" i="6"/>
  <c r="HX151" i="6"/>
  <c r="IF187" i="6"/>
  <c r="IF151" i="6"/>
  <c r="IP187" i="6"/>
  <c r="IP178" i="6"/>
  <c r="IP151" i="6"/>
  <c r="JA187" i="6"/>
  <c r="JA178" i="6"/>
  <c r="JA151" i="6"/>
  <c r="JI187" i="6"/>
  <c r="JI178" i="6"/>
  <c r="JI151" i="6"/>
  <c r="JX187" i="6"/>
  <c r="JX151" i="6"/>
  <c r="KF187" i="6"/>
  <c r="KF151" i="6"/>
  <c r="KP187" i="6"/>
  <c r="KP178" i="6"/>
  <c r="KP151" i="6"/>
  <c r="F188" i="6"/>
  <c r="IC170" i="6"/>
  <c r="IC179" i="6" s="1"/>
  <c r="DA170" i="6"/>
  <c r="AW170" i="6"/>
  <c r="KL170" i="6"/>
  <c r="HS170" i="6"/>
  <c r="HS179" i="6" s="1"/>
  <c r="HB170" i="6"/>
  <c r="GJ170" i="6"/>
  <c r="DP170" i="6"/>
  <c r="DH170" i="6"/>
  <c r="DH179" i="6" s="1"/>
  <c r="CB170" i="6"/>
  <c r="BD170" i="6"/>
  <c r="X170" i="6"/>
  <c r="KA170" i="6"/>
  <c r="JL170" i="6"/>
  <c r="IA170" i="6"/>
  <c r="HI170" i="6"/>
  <c r="HI179" i="6" s="1"/>
  <c r="EM170" i="6"/>
  <c r="EM179" i="6" s="1"/>
  <c r="CQ170" i="6"/>
  <c r="CQ179" i="6" s="1"/>
  <c r="BK170" i="6"/>
  <c r="IS170" i="6"/>
  <c r="HZ170" i="6"/>
  <c r="HZ179" i="6" s="1"/>
  <c r="CP170" i="6"/>
  <c r="CP179" i="6" s="1"/>
  <c r="BZ170" i="6"/>
  <c r="BZ179" i="6" s="1"/>
  <c r="BR170" i="6"/>
  <c r="BR179" i="6" s="1"/>
  <c r="AL170" i="6"/>
  <c r="AL179" i="6" s="1"/>
  <c r="AD170" i="6"/>
  <c r="AD179" i="6" s="1"/>
  <c r="F170" i="6"/>
  <c r="F179" i="6" s="1"/>
  <c r="JJ170" i="6"/>
  <c r="JJ179" i="6" s="1"/>
  <c r="JB170" i="6"/>
  <c r="JB179" i="6" s="1"/>
  <c r="GP170" i="6"/>
  <c r="GP179" i="6" s="1"/>
  <c r="FQ170" i="6"/>
  <c r="FQ179" i="6" s="1"/>
  <c r="FI170" i="6"/>
  <c r="FI179" i="6" s="1"/>
  <c r="EK170" i="6"/>
  <c r="EK179" i="6" s="1"/>
  <c r="CO170" i="6"/>
  <c r="CO179" i="6" s="1"/>
  <c r="CG170" i="6"/>
  <c r="CG179" i="6" s="1"/>
  <c r="M170" i="6"/>
  <c r="M179" i="6" s="1"/>
  <c r="JX170" i="6"/>
  <c r="JX179" i="6" s="1"/>
  <c r="IF170" i="6"/>
  <c r="IF179" i="6" s="1"/>
  <c r="GO170" i="6"/>
  <c r="GO179" i="6" s="1"/>
  <c r="FX170" i="6"/>
  <c r="FX179" i="6" s="1"/>
  <c r="EZ170" i="6"/>
  <c r="EZ179" i="6" s="1"/>
  <c r="DL170" i="6"/>
  <c r="DL179" i="6" s="1"/>
  <c r="CV170" i="6"/>
  <c r="CV179" i="6" s="1"/>
  <c r="BP170" i="6"/>
  <c r="BP179" i="6" s="1"/>
  <c r="AJ170" i="6"/>
  <c r="AJ179" i="6" s="1"/>
  <c r="T170" i="6"/>
  <c r="T179" i="6" s="1"/>
  <c r="FW170" i="6"/>
  <c r="FW179" i="6" s="1"/>
  <c r="FG170" i="6"/>
  <c r="FG179" i="6" s="1"/>
  <c r="EQ170" i="6"/>
  <c r="EQ179" i="6" s="1"/>
  <c r="BO170" i="6"/>
  <c r="BO179" i="6" s="1"/>
  <c r="AI170" i="6"/>
  <c r="AI179" i="6" s="1"/>
  <c r="S170" i="6"/>
  <c r="S179" i="6" s="1"/>
  <c r="IX170" i="6"/>
  <c r="IX179" i="6" s="1"/>
  <c r="HU170" i="6"/>
  <c r="HU179" i="6" s="1"/>
  <c r="HL170" i="6"/>
  <c r="HL179" i="6" s="1"/>
  <c r="GU170" i="6"/>
  <c r="GU179" i="6" s="1"/>
  <c r="FV170" i="6"/>
  <c r="FV179" i="6" s="1"/>
  <c r="FF170" i="6"/>
  <c r="FF179" i="6" s="1"/>
  <c r="DZ170" i="6"/>
  <c r="DZ179" i="6" s="1"/>
  <c r="DR170" i="6"/>
  <c r="DR179" i="6" s="1"/>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S188" i="6"/>
  <c r="KS179" i="6"/>
  <c r="KS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JA172" i="6"/>
  <c r="HN172" i="6"/>
  <c r="GF172" i="6"/>
  <c r="BH172" i="6"/>
  <c r="AZ172" i="6"/>
  <c r="AR172" i="6"/>
  <c r="AB172" i="6"/>
  <c r="IO172" i="6"/>
  <c r="IE172" i="6"/>
  <c r="HE172" i="6"/>
  <c r="EY172" i="6"/>
  <c r="DK172" i="6"/>
  <c r="CE172" i="6"/>
  <c r="BG172" i="6"/>
  <c r="KD172" i="6"/>
  <c r="IN172" i="6"/>
  <c r="DB172" i="6"/>
  <c r="CT172" i="6"/>
  <c r="CL172" i="6"/>
  <c r="BN172" i="6"/>
  <c r="BN181" i="6" s="1"/>
  <c r="Z172" i="6"/>
  <c r="Z181" i="6" s="1"/>
  <c r="B172" i="6"/>
  <c r="B181" i="6" s="1"/>
  <c r="KC172" i="6"/>
  <c r="JF172" i="6"/>
  <c r="HT172" i="6"/>
  <c r="HK172" i="6"/>
  <c r="FU172" i="6"/>
  <c r="FM172" i="6"/>
  <c r="FE172" i="6"/>
  <c r="DY172" i="6"/>
  <c r="DQ172" i="6"/>
  <c r="CK172" i="6"/>
  <c r="I172" i="6"/>
  <c r="I181" i="6" s="1"/>
  <c r="IJ172" i="6"/>
  <c r="FT172" i="6"/>
  <c r="EV172" i="6"/>
  <c r="EN172" i="6"/>
  <c r="BT172" i="6"/>
  <c r="P172" i="6"/>
  <c r="KT172" i="6"/>
  <c r="KK172" i="6"/>
  <c r="II172" i="6"/>
  <c r="GZ172" i="6"/>
  <c r="FS172" i="6"/>
  <c r="FC172" i="6"/>
  <c r="DG172" i="6"/>
  <c r="CY172" i="6"/>
  <c r="CY181" i="6" s="1"/>
  <c r="CA172" i="6"/>
  <c r="W172" i="6"/>
  <c r="W181" i="6" s="1"/>
  <c r="JZ172" i="6"/>
  <c r="GQ172" i="6"/>
  <c r="EL172" i="6"/>
  <c r="ED172" i="6"/>
  <c r="HO172" i="6"/>
  <c r="GG172" i="6"/>
  <c r="DE172" i="6"/>
  <c r="AK172" i="6"/>
  <c r="U172" i="6"/>
  <c r="V172" i="6"/>
  <c r="V181" i="6" s="1"/>
  <c r="BB172" i="6"/>
  <c r="BB181" i="6" s="1"/>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T184" i="6"/>
  <c r="KT175" i="6"/>
  <c r="KT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s="1"/>
  <c r="IR168" i="6"/>
  <c r="HY168" i="6"/>
  <c r="EC168" i="6"/>
  <c r="DM168" i="6"/>
  <c r="BY168" i="6"/>
  <c r="AS168" i="6"/>
  <c r="E168" i="6"/>
  <c r="E177" i="6" s="1"/>
  <c r="JI168" i="6"/>
  <c r="JI177" i="6" s="1"/>
  <c r="ER168" i="6"/>
  <c r="ER177" i="6" s="1"/>
  <c r="BX168" i="6"/>
  <c r="HM168" i="6"/>
  <c r="HM177" i="6" s="1"/>
  <c r="GV168" i="6"/>
  <c r="GV177" i="6" s="1"/>
  <c r="GN168" i="6"/>
  <c r="GN177" i="6" s="1"/>
  <c r="GE168" i="6"/>
  <c r="GE177" i="6" s="1"/>
  <c r="FO168" i="6"/>
  <c r="FO177" i="6" s="1"/>
  <c r="CU168" i="6"/>
  <c r="CU177" i="6" s="1"/>
  <c r="AQ168" i="6"/>
  <c r="AQ177" i="6" s="1"/>
  <c r="C168" i="6"/>
  <c r="C177" i="6" s="1"/>
  <c r="JG168" i="6"/>
  <c r="JG177" i="6" s="1"/>
  <c r="CD168" i="6"/>
  <c r="CD177" i="6" s="1"/>
  <c r="BV168" i="6"/>
  <c r="BV177" i="6" s="1"/>
  <c r="AX168" i="6"/>
  <c r="AX177" i="6" s="1"/>
  <c r="AP168" i="6"/>
  <c r="AP177" i="6" s="1"/>
  <c r="KM168" i="6"/>
  <c r="KM177" i="6" s="1"/>
  <c r="GT168" i="6"/>
  <c r="GT177" i="6" s="1"/>
  <c r="EO168" i="6"/>
  <c r="EO177" i="6" s="1"/>
  <c r="EG168" i="6"/>
  <c r="EG177" i="6" s="1"/>
  <c r="BE168" i="6"/>
  <c r="BE177" i="6" s="1"/>
  <c r="KB168" i="6"/>
  <c r="KB177" i="6" s="1"/>
  <c r="JM168" i="6"/>
  <c r="JM177" i="6" s="1"/>
  <c r="HJ168" i="6"/>
  <c r="HJ177" i="6" s="1"/>
  <c r="FL168" i="6"/>
  <c r="FL177" i="6" s="1"/>
  <c r="EF168" i="6"/>
  <c r="EF177" i="6" s="1"/>
  <c r="DX168" i="6"/>
  <c r="DX177" i="6" s="1"/>
  <c r="BL168" i="6"/>
  <c r="BL177" i="6" s="1"/>
  <c r="AN168" i="6"/>
  <c r="AN177" i="6" s="1"/>
  <c r="AF168" i="6"/>
  <c r="AF177" i="6" s="1"/>
  <c r="H168" i="6"/>
  <c r="H177" i="6" s="1"/>
  <c r="JD168" i="6"/>
  <c r="JD177" i="6" s="1"/>
  <c r="HQ168" i="6"/>
  <c r="HQ177" i="6" s="1"/>
  <c r="GI168" i="6"/>
  <c r="GI177" i="6" s="1"/>
  <c r="DW168" i="6"/>
  <c r="DW177" i="6" s="1"/>
  <c r="CI168" i="6"/>
  <c r="CI177" i="6" s="1"/>
  <c r="AE168" i="6"/>
  <c r="AE177" i="6" s="1"/>
  <c r="G168" i="6"/>
  <c r="G177" i="6" s="1"/>
  <c r="HP168" i="6"/>
  <c r="HP177" i="6" s="1"/>
  <c r="HH168" i="6"/>
  <c r="HH177" i="6" s="1"/>
  <c r="GY168" i="6"/>
  <c r="GY177" i="6" s="1"/>
  <c r="FR168" i="6"/>
  <c r="FR177" i="6" s="1"/>
  <c r="ET168" i="6"/>
  <c r="ET177" i="6" s="1"/>
  <c r="CX168" i="6"/>
  <c r="CX177" i="6" s="1"/>
  <c r="BJ168" i="6"/>
  <c r="BJ177" i="6" s="1"/>
  <c r="AT168" i="6"/>
  <c r="AT177" i="6" s="1"/>
  <c r="C150" i="6"/>
  <c r="K186" i="6"/>
  <c r="IG168" i="6"/>
  <c r="IG177" i="6" s="1"/>
  <c r="HG168" i="6"/>
  <c r="GX168" i="6"/>
  <c r="FY168" i="6"/>
  <c r="BQ168" i="6"/>
  <c r="BI168" i="6"/>
  <c r="AC168" i="6"/>
  <c r="KP168" i="6"/>
  <c r="KP177" i="6" s="1"/>
  <c r="IP168" i="6"/>
  <c r="IP177" i="6" s="1"/>
  <c r="HF168" i="6"/>
  <c r="FH168" i="6"/>
  <c r="EJ168" i="6"/>
  <c r="DD168" i="6"/>
  <c r="CN168" i="6"/>
  <c r="CN177" i="6" s="1"/>
  <c r="CF168" i="6"/>
  <c r="L168" i="6"/>
  <c r="L177" i="6" s="1"/>
  <c r="KO168" i="6"/>
  <c r="KO177" i="6" s="1"/>
  <c r="JW168" i="6"/>
  <c r="JW177" i="6" s="1"/>
  <c r="IY168" i="6"/>
  <c r="IY177" i="6" s="1"/>
  <c r="HV168" i="6"/>
  <c r="HV177" i="6" s="1"/>
  <c r="EA168" i="6"/>
  <c r="EA177" i="6" s="1"/>
  <c r="DS168" i="6"/>
  <c r="DS177" i="6" s="1"/>
  <c r="DC168" i="6"/>
  <c r="CM168" i="6"/>
  <c r="CM177" i="6" s="1"/>
  <c r="AA168" i="6"/>
  <c r="AA177" i="6" s="1"/>
  <c r="K168" i="6"/>
  <c r="K177" i="6" s="1"/>
  <c r="JV168" i="6"/>
  <c r="JV177" i="6" s="1"/>
  <c r="ID168" i="6"/>
  <c r="ID177" i="6" s="1"/>
  <c r="HD168" i="6"/>
  <c r="HD177" i="6" s="1"/>
  <c r="GM168" i="6"/>
  <c r="GM177" i="6" s="1"/>
  <c r="EX168" i="6"/>
  <c r="EX177" i="6" s="1"/>
  <c r="EP168" i="6"/>
  <c r="EP177" i="6" s="1"/>
  <c r="DJ168" i="6"/>
  <c r="DJ177" i="6" s="1"/>
  <c r="BF168" i="6"/>
  <c r="BF177" i="6" s="1"/>
  <c r="JT168" i="6"/>
  <c r="JT177" i="6" s="1"/>
  <c r="GL168" i="6"/>
  <c r="GL177" i="6" s="1"/>
  <c r="CS168" i="6"/>
  <c r="CS177" i="6" s="1"/>
  <c r="BM168" i="6"/>
  <c r="BM177" i="6" s="1"/>
  <c r="Y168" i="6"/>
  <c r="Y177" i="6" s="1"/>
  <c r="Q168" i="6"/>
  <c r="Q177" i="6" s="1"/>
  <c r="IU168" i="6"/>
  <c r="IU177" i="6" s="1"/>
  <c r="CJ168" i="6"/>
  <c r="CJ177" i="6" s="1"/>
  <c r="AV168" i="6"/>
  <c r="AV177" i="6" s="1"/>
  <c r="GA168" i="6"/>
  <c r="GA177" i="6" s="1"/>
  <c r="FK168" i="6"/>
  <c r="FK177" i="6" s="1"/>
  <c r="EU168" i="6"/>
  <c r="EU177" i="6" s="1"/>
  <c r="BC168" i="6"/>
  <c r="BC177" i="6" s="1"/>
  <c r="KS168" i="6"/>
  <c r="KS177" i="6" s="1"/>
  <c r="KH168" i="6"/>
  <c r="KH177" i="6" s="1"/>
  <c r="JK168" i="6"/>
  <c r="JK177" i="6" s="1"/>
  <c r="JC168" i="6"/>
  <c r="JC177" i="6" s="1"/>
  <c r="IH168" i="6"/>
  <c r="IH177" i="6" s="1"/>
  <c r="FZ168" i="6"/>
  <c r="FZ177" i="6" s="1"/>
  <c r="FB168" i="6"/>
  <c r="FB177" i="6" s="1"/>
  <c r="DN168" i="6"/>
  <c r="DN177" i="6" s="1"/>
  <c r="DF168" i="6"/>
  <c r="DF177" i="6" s="1"/>
  <c r="K150" i="6"/>
  <c r="S186" i="6"/>
  <c r="S177" i="6"/>
  <c r="S150" i="6"/>
  <c r="AA186" i="6"/>
  <c r="AA150" i="6"/>
  <c r="AI186" i="6"/>
  <c r="AI177" i="6"/>
  <c r="AI150" i="6"/>
  <c r="AQ186"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50" i="6"/>
  <c r="GN186" i="6"/>
  <c r="GN150" i="6"/>
  <c r="GV186" i="6"/>
  <c r="GV150" i="6"/>
  <c r="HE186" i="6"/>
  <c r="HE150" i="6"/>
  <c r="HM186" i="6"/>
  <c r="HM150" i="6"/>
  <c r="HV186" i="6"/>
  <c r="HV150" i="6"/>
  <c r="IE186" i="6"/>
  <c r="IE177" i="6"/>
  <c r="IE150" i="6"/>
  <c r="IO186" i="6"/>
  <c r="IO150" i="6"/>
  <c r="IY186"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T188" i="6"/>
  <c r="KT179" i="6"/>
  <c r="KT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S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O176" i="6" s="1"/>
  <c r="IE167" i="6"/>
  <c r="HE167" i="6"/>
  <c r="HE176" i="6" s="1"/>
  <c r="EY167" i="6"/>
  <c r="DK167" i="6"/>
  <c r="CE167" i="6"/>
  <c r="BG167" i="6"/>
  <c r="KD167" i="6"/>
  <c r="KD176" i="6" s="1"/>
  <c r="IN167" i="6"/>
  <c r="IN176" i="6" s="1"/>
  <c r="DB167" i="6"/>
  <c r="CT167" i="6"/>
  <c r="CT176" i="6" s="1"/>
  <c r="CL167" i="6"/>
  <c r="CL176" i="6" s="1"/>
  <c r="BN167" i="6"/>
  <c r="BN176" i="6" s="1"/>
  <c r="Z167" i="6"/>
  <c r="Z176" i="6" s="1"/>
  <c r="B167" i="6"/>
  <c r="B176" i="6" s="1"/>
  <c r="KC167" i="6"/>
  <c r="KC176" i="6" s="1"/>
  <c r="JF167" i="6"/>
  <c r="JF176" i="6" s="1"/>
  <c r="HT167" i="6"/>
  <c r="HT176" i="6" s="1"/>
  <c r="HK167" i="6"/>
  <c r="HK176" i="6" s="1"/>
  <c r="FU167" i="6"/>
  <c r="FU176" i="6" s="1"/>
  <c r="FM167" i="6"/>
  <c r="FM176" i="6" s="1"/>
  <c r="FE167" i="6"/>
  <c r="FE176" i="6" s="1"/>
  <c r="DY167" i="6"/>
  <c r="DY176" i="6" s="1"/>
  <c r="DQ167" i="6"/>
  <c r="DQ176" i="6" s="1"/>
  <c r="CK167" i="6"/>
  <c r="CK176" i="6" s="1"/>
  <c r="I167" i="6"/>
  <c r="I176" i="6" s="1"/>
  <c r="IJ167" i="6"/>
  <c r="IJ176" i="6" s="1"/>
  <c r="KT167" i="6"/>
  <c r="KT176" i="6" s="1"/>
  <c r="KK167" i="6"/>
  <c r="KK176" i="6" s="1"/>
  <c r="II167" i="6"/>
  <c r="II176" i="6" s="1"/>
  <c r="GZ167" i="6"/>
  <c r="GZ176" i="6" s="1"/>
  <c r="FS167" i="6"/>
  <c r="FS176" i="6" s="1"/>
  <c r="FC167" i="6"/>
  <c r="FC176" i="6" s="1"/>
  <c r="DG167" i="6"/>
  <c r="DG176" i="6" s="1"/>
  <c r="CY167" i="6"/>
  <c r="CY176" i="6" s="1"/>
  <c r="CA167" i="6"/>
  <c r="CA176" i="6" s="1"/>
  <c r="W167" i="6"/>
  <c r="W176" i="6" s="1"/>
  <c r="JZ167" i="6"/>
  <c r="JZ176" i="6" s="1"/>
  <c r="GQ167" i="6"/>
  <c r="GQ176" i="6" s="1"/>
  <c r="EL167" i="6"/>
  <c r="EL176" i="6" s="1"/>
  <c r="ED167" i="6"/>
  <c r="ED176" i="6" s="1"/>
  <c r="BB167" i="6"/>
  <c r="BB176" i="6" s="1"/>
  <c r="V167" i="6"/>
  <c r="V176" i="6" s="1"/>
  <c r="HO167" i="6"/>
  <c r="HO176" i="6" s="1"/>
  <c r="GG167" i="6"/>
  <c r="GG176" i="6" s="1"/>
  <c r="DE167" i="6"/>
  <c r="DE176" i="6" s="1"/>
  <c r="AK167" i="6"/>
  <c r="AK176" i="6" s="1"/>
  <c r="U167" i="6"/>
  <c r="U176" i="6" s="1"/>
  <c r="JA167" i="6"/>
  <c r="JA176" i="6" s="1"/>
  <c r="HN167" i="6"/>
  <c r="HN176" i="6" s="1"/>
  <c r="GF167" i="6"/>
  <c r="GF176" i="6" s="1"/>
  <c r="AZ167" i="6"/>
  <c r="AZ176" i="6" s="1"/>
  <c r="FT167" i="6"/>
  <c r="FT176" i="6" s="1"/>
  <c r="P167" i="6"/>
  <c r="P176" i="6" s="1"/>
  <c r="AR167" i="6"/>
  <c r="AR176" i="6" s="1"/>
  <c r="BT167" i="6"/>
  <c r="BT176" i="6" s="1"/>
  <c r="EV167" i="6"/>
  <c r="EV176" i="6" s="1"/>
  <c r="EN167" i="6"/>
  <c r="EN176" i="6" s="1"/>
  <c r="BH167" i="6"/>
  <c r="BH176" i="6" s="1"/>
  <c r="AB167" i="6"/>
  <c r="AB176" i="6" s="1"/>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s="1"/>
  <c r="KF168" i="6"/>
  <c r="KF177" i="6" s="1"/>
  <c r="HX168" i="6"/>
  <c r="HX177" i="6" s="1"/>
  <c r="GW168" i="6"/>
  <c r="GW177" i="6" s="1"/>
  <c r="FP168" i="6"/>
  <c r="FP177" i="6" s="1"/>
  <c r="EB168" i="6"/>
  <c r="EB177" i="6" s="1"/>
  <c r="DT168" i="6"/>
  <c r="DT177" i="6" s="1"/>
  <c r="D168" i="6"/>
  <c r="D177" i="6" s="1"/>
  <c r="KE168" i="6"/>
  <c r="KE177" i="6" s="1"/>
  <c r="JH168" i="6"/>
  <c r="JH177" i="6" s="1"/>
  <c r="EI168" i="6"/>
  <c r="EI177" i="6" s="1"/>
  <c r="BW168" i="6"/>
  <c r="BW177" i="6" s="1"/>
  <c r="AY168" i="6"/>
  <c r="AY177" i="6" s="1"/>
  <c r="KN168" i="6"/>
  <c r="KN177" i="6" s="1"/>
  <c r="GD168" i="6"/>
  <c r="GD177" i="6" s="1"/>
  <c r="FN168" i="6"/>
  <c r="FN177" i="6" s="1"/>
  <c r="EH168" i="6"/>
  <c r="EH177" i="6" s="1"/>
  <c r="AH168" i="6"/>
  <c r="AH177" i="6" s="1"/>
  <c r="R168" i="6"/>
  <c r="R177" i="6" s="1"/>
  <c r="J168" i="6"/>
  <c r="J177" i="6" s="1"/>
  <c r="IV168" i="6"/>
  <c r="IV177" i="6" s="1"/>
  <c r="IL168" i="6"/>
  <c r="IL177" i="6" s="1"/>
  <c r="HC168" i="6"/>
  <c r="HC177" i="6" s="1"/>
  <c r="GC168" i="6"/>
  <c r="GC177" i="6" s="1"/>
  <c r="EW168" i="6"/>
  <c r="EW177" i="6" s="1"/>
  <c r="DI168" i="6"/>
  <c r="DI177" i="6" s="1"/>
  <c r="CC168" i="6"/>
  <c r="CC177" i="6" s="1"/>
  <c r="BU168" i="6"/>
  <c r="BU177" i="6" s="1"/>
  <c r="AO168" i="6"/>
  <c r="AO177" i="6" s="1"/>
  <c r="AG168" i="6"/>
  <c r="AG177" i="6" s="1"/>
  <c r="JE168" i="6"/>
  <c r="JE177" i="6" s="1"/>
  <c r="IB168" i="6"/>
  <c r="IB177" i="6" s="1"/>
  <c r="GS168" i="6"/>
  <c r="GS177" i="6" s="1"/>
  <c r="GB168" i="6"/>
  <c r="GB177" i="6" s="1"/>
  <c r="FD168" i="6"/>
  <c r="FD177" i="6" s="1"/>
  <c r="CZ168" i="6"/>
  <c r="CZ177" i="6" s="1"/>
  <c r="CR168" i="6"/>
  <c r="CR177" i="6" s="1"/>
  <c r="IT168" i="6"/>
  <c r="IT177" i="6" s="1"/>
  <c r="GR168" i="6"/>
  <c r="GR177" i="6" s="1"/>
  <c r="EE168" i="6"/>
  <c r="EE177" i="6" s="1"/>
  <c r="DO168" i="6"/>
  <c r="DO177" i="6" s="1"/>
  <c r="BS168" i="6"/>
  <c r="BS177" i="6" s="1"/>
  <c r="AU168" i="6"/>
  <c r="AU177" i="6" s="1"/>
  <c r="AM168" i="6"/>
  <c r="AM177" i="6" s="1"/>
  <c r="O168" i="6"/>
  <c r="O177" i="6" s="1"/>
  <c r="GH168" i="6"/>
  <c r="GH177" i="6" s="1"/>
  <c r="FJ168" i="6"/>
  <c r="FJ177" i="6" s="1"/>
  <c r="DV168" i="6"/>
  <c r="DV177" i="6" s="1"/>
  <c r="CH168" i="6"/>
  <c r="CH177" i="6" s="1"/>
  <c r="N168" i="6"/>
  <c r="N177" i="6" s="1"/>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50" i="6"/>
  <c r="CV186" i="6"/>
  <c r="CV177" i="6"/>
  <c r="CV150" i="6"/>
  <c r="DD186" i="6"/>
  <c r="DD177" i="6"/>
  <c r="DD150" i="6"/>
  <c r="DL186" i="6"/>
  <c r="DL177" i="6"/>
  <c r="DL150" i="6"/>
  <c r="DT186" i="6"/>
  <c r="DT150" i="6"/>
  <c r="EB186" i="6"/>
  <c r="EB150" i="6"/>
  <c r="EJ186" i="6"/>
  <c r="EJ177" i="6"/>
  <c r="EJ150" i="6"/>
  <c r="ER186" i="6"/>
  <c r="ER150" i="6"/>
  <c r="EZ186" i="6"/>
  <c r="EZ177" i="6"/>
  <c r="EZ150" i="6"/>
  <c r="FH186" i="6"/>
  <c r="FH177" i="6"/>
  <c r="FH150" i="6"/>
  <c r="FP186"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50" i="6"/>
  <c r="JA186" i="6"/>
  <c r="JA177" i="6"/>
  <c r="JA150" i="6"/>
  <c r="JI186" i="6"/>
  <c r="JI150" i="6"/>
  <c r="JX186" i="6"/>
  <c r="JX177" i="6"/>
  <c r="JX150" i="6"/>
  <c r="KF186" i="6"/>
  <c r="KF150" i="6"/>
  <c r="KP186" i="6"/>
  <c r="KP150" i="6"/>
  <c r="F187" i="6"/>
  <c r="KA169" i="6"/>
  <c r="JL169" i="6"/>
  <c r="JL178" i="6" s="1"/>
  <c r="IA169" i="6"/>
  <c r="HI169" i="6"/>
  <c r="HI178" i="6" s="1"/>
  <c r="EM169" i="6"/>
  <c r="CQ169" i="6"/>
  <c r="BK169" i="6"/>
  <c r="IS169" i="6"/>
  <c r="IS178" i="6" s="1"/>
  <c r="HZ169" i="6"/>
  <c r="HZ178" i="6" s="1"/>
  <c r="CP169" i="6"/>
  <c r="CP178" i="6" s="1"/>
  <c r="BZ169" i="6"/>
  <c r="BZ178" i="6" s="1"/>
  <c r="BR169" i="6"/>
  <c r="BR178" i="6" s="1"/>
  <c r="AL169" i="6"/>
  <c r="AL178" i="6" s="1"/>
  <c r="AD169" i="6"/>
  <c r="AD178" i="6" s="1"/>
  <c r="F169" i="6"/>
  <c r="F178" i="6" s="1"/>
  <c r="JJ169" i="6"/>
  <c r="JJ178" i="6" s="1"/>
  <c r="JB169" i="6"/>
  <c r="JB178" i="6" s="1"/>
  <c r="GP169" i="6"/>
  <c r="GP178" i="6" s="1"/>
  <c r="FQ169" i="6"/>
  <c r="FQ178" i="6" s="1"/>
  <c r="FI169" i="6"/>
  <c r="FI178" i="6" s="1"/>
  <c r="EK169" i="6"/>
  <c r="EK178" i="6" s="1"/>
  <c r="CO169" i="6"/>
  <c r="CO178" i="6" s="1"/>
  <c r="CG169" i="6"/>
  <c r="CG178" i="6" s="1"/>
  <c r="M169" i="6"/>
  <c r="M178" i="6" s="1"/>
  <c r="JX169" i="6"/>
  <c r="JX178" i="6" s="1"/>
  <c r="IF169" i="6"/>
  <c r="IF178" i="6" s="1"/>
  <c r="GO169" i="6"/>
  <c r="GO178" i="6" s="1"/>
  <c r="FX169" i="6"/>
  <c r="FX178" i="6" s="1"/>
  <c r="EZ169" i="6"/>
  <c r="EZ178" i="6" s="1"/>
  <c r="DL169" i="6"/>
  <c r="DL178" i="6" s="1"/>
  <c r="CV169" i="6"/>
  <c r="CV178" i="6" s="1"/>
  <c r="BP169" i="6"/>
  <c r="BP178" i="6" s="1"/>
  <c r="AJ169" i="6"/>
  <c r="AJ178" i="6" s="1"/>
  <c r="T169" i="6"/>
  <c r="T178" i="6" s="1"/>
  <c r="FW169" i="6"/>
  <c r="FW178" i="6" s="1"/>
  <c r="FG169" i="6"/>
  <c r="FG178" i="6" s="1"/>
  <c r="EQ169" i="6"/>
  <c r="EQ178" i="6" s="1"/>
  <c r="BO169" i="6"/>
  <c r="BO178" i="6" s="1"/>
  <c r="AI169" i="6"/>
  <c r="AI178" i="6" s="1"/>
  <c r="S169" i="6"/>
  <c r="S178" i="6" s="1"/>
  <c r="IX169" i="6"/>
  <c r="IX178" i="6" s="1"/>
  <c r="HU169" i="6"/>
  <c r="HU178" i="6" s="1"/>
  <c r="HL169" i="6"/>
  <c r="HL178" i="6" s="1"/>
  <c r="GU169" i="6"/>
  <c r="GU178" i="6" s="1"/>
  <c r="FV169" i="6"/>
  <c r="FV178" i="6" s="1"/>
  <c r="FF169" i="6"/>
  <c r="FF178" i="6" s="1"/>
  <c r="DZ169" i="6"/>
  <c r="DZ178" i="6" s="1"/>
  <c r="DR169" i="6"/>
  <c r="DR178" i="6" s="1"/>
  <c r="IC169" i="6"/>
  <c r="IC178" i="6" s="1"/>
  <c r="DA169" i="6"/>
  <c r="DA178" i="6" s="1"/>
  <c r="AW169" i="6"/>
  <c r="AW178" i="6" s="1"/>
  <c r="KL169" i="6"/>
  <c r="KL178" i="6" s="1"/>
  <c r="HS169" i="6"/>
  <c r="HS178" i="6" s="1"/>
  <c r="HB169" i="6"/>
  <c r="HB178" i="6" s="1"/>
  <c r="GJ169" i="6"/>
  <c r="GJ178" i="6" s="1"/>
  <c r="DP169" i="6"/>
  <c r="DP178" i="6" s="1"/>
  <c r="DH169" i="6"/>
  <c r="DH178" i="6" s="1"/>
  <c r="CB169" i="6"/>
  <c r="CB178" i="6" s="1"/>
  <c r="BD169" i="6"/>
  <c r="BD178" i="6" s="1"/>
  <c r="X169" i="6"/>
  <c r="X178" i="6" s="1"/>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S187" i="6"/>
  <c r="KS178" i="6"/>
  <c r="KS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s="1"/>
  <c r="IN171" i="6"/>
  <c r="DB171" i="6"/>
  <c r="DB180" i="6" s="1"/>
  <c r="CT171" i="6"/>
  <c r="CT180" i="6" s="1"/>
  <c r="CL171" i="6"/>
  <c r="CL180" i="6" s="1"/>
  <c r="KC171" i="6"/>
  <c r="JF171" i="6"/>
  <c r="HT171" i="6"/>
  <c r="HT180" i="6" s="1"/>
  <c r="HK171" i="6"/>
  <c r="HK180" i="6" s="1"/>
  <c r="FU171" i="6"/>
  <c r="FU180" i="6" s="1"/>
  <c r="FM171" i="6"/>
  <c r="FM180" i="6" s="1"/>
  <c r="FE171" i="6"/>
  <c r="FE180" i="6" s="1"/>
  <c r="DY171" i="6"/>
  <c r="DY180" i="6" s="1"/>
  <c r="DQ171" i="6"/>
  <c r="DQ180" i="6" s="1"/>
  <c r="CK171" i="6"/>
  <c r="CK180" i="6" s="1"/>
  <c r="IJ171" i="6"/>
  <c r="IJ180" i="6" s="1"/>
  <c r="FT171" i="6"/>
  <c r="FT180" i="6" s="1"/>
  <c r="EV171" i="6"/>
  <c r="EV180" i="6" s="1"/>
  <c r="EN171" i="6"/>
  <c r="EN180" i="6" s="1"/>
  <c r="KT171" i="6"/>
  <c r="KT180" i="6" s="1"/>
  <c r="KK171" i="6"/>
  <c r="KK180" i="6" s="1"/>
  <c r="II171" i="6"/>
  <c r="II180" i="6" s="1"/>
  <c r="GZ171" i="6"/>
  <c r="GZ180" i="6" s="1"/>
  <c r="FS171" i="6"/>
  <c r="FS180" i="6" s="1"/>
  <c r="FC171" i="6"/>
  <c r="FC180" i="6" s="1"/>
  <c r="DG171" i="6"/>
  <c r="DG180" i="6" s="1"/>
  <c r="CY171" i="6"/>
  <c r="CY180" i="6" s="1"/>
  <c r="JZ171" i="6"/>
  <c r="GQ171" i="6"/>
  <c r="GQ180" i="6" s="1"/>
  <c r="HO171" i="6"/>
  <c r="HO180" i="6" s="1"/>
  <c r="GG171" i="6"/>
  <c r="GG180" i="6" s="1"/>
  <c r="DK171" i="6"/>
  <c r="DK180" i="6" s="1"/>
  <c r="CE171" i="6"/>
  <c r="CE180" i="6" s="1"/>
  <c r="BT171" i="6"/>
  <c r="BT180" i="6" s="1"/>
  <c r="BB171" i="6"/>
  <c r="BB180" i="6" s="1"/>
  <c r="EL171" i="6"/>
  <c r="EL180" i="6" s="1"/>
  <c r="AR171" i="6"/>
  <c r="AR180" i="6" s="1"/>
  <c r="Z171" i="6"/>
  <c r="Z180" i="6" s="1"/>
  <c r="B171" i="6"/>
  <c r="B180" i="6" s="1"/>
  <c r="JA171" i="6"/>
  <c r="JA180" i="6" s="1"/>
  <c r="HN171" i="6"/>
  <c r="HN180" i="6" s="1"/>
  <c r="GF171" i="6"/>
  <c r="GF180" i="6" s="1"/>
  <c r="DE171" i="6"/>
  <c r="DE180" i="6" s="1"/>
  <c r="CA171" i="6"/>
  <c r="CA180" i="6" s="1"/>
  <c r="AZ171" i="6"/>
  <c r="AZ180" i="6" s="1"/>
  <c r="I171" i="6"/>
  <c r="I180" i="6" s="1"/>
  <c r="BH171" i="6"/>
  <c r="BH180" i="6" s="1"/>
  <c r="P171" i="6"/>
  <c r="P180" i="6" s="1"/>
  <c r="BG171" i="6"/>
  <c r="BG180" i="6" s="1"/>
  <c r="W171" i="6"/>
  <c r="W180" i="6" s="1"/>
  <c r="IO171" i="6"/>
  <c r="IO180" i="6" s="1"/>
  <c r="HE171" i="6"/>
  <c r="EY171" i="6"/>
  <c r="ED171" i="6"/>
  <c r="ED180" i="6" s="1"/>
  <c r="V171" i="6"/>
  <c r="V180" i="6" s="1"/>
  <c r="BN171" i="6"/>
  <c r="BN180" i="6" s="1"/>
  <c r="U171" i="6"/>
  <c r="U180" i="6" s="1"/>
  <c r="IE171" i="6"/>
  <c r="AK171" i="6"/>
  <c r="AK180" i="6" s="1"/>
  <c r="AB171" i="6"/>
  <c r="AB180" i="6" s="1"/>
  <c r="B153" i="6"/>
  <c r="J189" i="6"/>
  <c r="J180" i="6"/>
  <c r="J153" i="6"/>
  <c r="R189" i="6"/>
  <c r="R180" i="6"/>
  <c r="R153" i="6"/>
  <c r="Z189" i="6"/>
  <c r="Z153" i="6"/>
  <c r="AH189" i="6"/>
  <c r="AH180" i="6"/>
  <c r="AH153" i="6"/>
  <c r="AP189" i="6"/>
  <c r="AP153" i="6"/>
  <c r="AX189" i="6"/>
  <c r="AX153" i="6"/>
  <c r="BF189" i="6"/>
  <c r="BF153" i="6"/>
  <c r="BN189" i="6"/>
  <c r="BN153" i="6"/>
  <c r="BV189" i="6"/>
  <c r="BV153" i="6"/>
  <c r="CD189" i="6"/>
  <c r="CD153" i="6"/>
  <c r="CL189" i="6"/>
  <c r="CL153" i="6"/>
  <c r="CT189" i="6"/>
  <c r="CT153" i="6"/>
  <c r="DB189"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T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s="1"/>
  <c r="GV167" i="6"/>
  <c r="GV176" i="6" s="1"/>
  <c r="GN167" i="6"/>
  <c r="GN176" i="6" s="1"/>
  <c r="GE167" i="6"/>
  <c r="GE176" i="6" s="1"/>
  <c r="FO167" i="6"/>
  <c r="FO176" i="6" s="1"/>
  <c r="CU167" i="6"/>
  <c r="CU176" i="6" s="1"/>
  <c r="AQ167" i="6"/>
  <c r="AQ176" i="6" s="1"/>
  <c r="C167" i="6"/>
  <c r="C176" i="6" s="1"/>
  <c r="JG167" i="6"/>
  <c r="JG176" i="6" s="1"/>
  <c r="CD167" i="6"/>
  <c r="CD176" i="6" s="1"/>
  <c r="BV167" i="6"/>
  <c r="BV176" i="6" s="1"/>
  <c r="AX167" i="6"/>
  <c r="AX176" i="6" s="1"/>
  <c r="AP167" i="6"/>
  <c r="AP176" i="6" s="1"/>
  <c r="KM167" i="6"/>
  <c r="KM176" i="6" s="1"/>
  <c r="GT167" i="6"/>
  <c r="GT176" i="6" s="1"/>
  <c r="EO167" i="6"/>
  <c r="EO176" i="6" s="1"/>
  <c r="EG167" i="6"/>
  <c r="EG176" i="6" s="1"/>
  <c r="BE167" i="6"/>
  <c r="BE176" i="6" s="1"/>
  <c r="KB167" i="6"/>
  <c r="KB176" i="6" s="1"/>
  <c r="JM167" i="6"/>
  <c r="JM176" i="6" s="1"/>
  <c r="HJ167" i="6"/>
  <c r="HJ176" i="6" s="1"/>
  <c r="JD167" i="6"/>
  <c r="JD176" i="6" s="1"/>
  <c r="HQ167" i="6"/>
  <c r="HQ176" i="6" s="1"/>
  <c r="GI167" i="6"/>
  <c r="GI176" i="6" s="1"/>
  <c r="DW167" i="6"/>
  <c r="DW176" i="6" s="1"/>
  <c r="CI167" i="6"/>
  <c r="CI176" i="6" s="1"/>
  <c r="AE167" i="6"/>
  <c r="AE176" i="6" s="1"/>
  <c r="G167" i="6"/>
  <c r="G176" i="6" s="1"/>
  <c r="HP167" i="6"/>
  <c r="HP176" i="6" s="1"/>
  <c r="HH167" i="6"/>
  <c r="HH176" i="6" s="1"/>
  <c r="GY167" i="6"/>
  <c r="GY176" i="6" s="1"/>
  <c r="FR167" i="6"/>
  <c r="FR176" i="6" s="1"/>
  <c r="ET167" i="6"/>
  <c r="ET176" i="6" s="1"/>
  <c r="CX167" i="6"/>
  <c r="CX176" i="6" s="1"/>
  <c r="BJ167" i="6"/>
  <c r="BJ176" i="6" s="1"/>
  <c r="AT167" i="6"/>
  <c r="AT176" i="6" s="1"/>
  <c r="KQ167" i="6"/>
  <c r="KQ176" i="6" s="1"/>
  <c r="KG167" i="6"/>
  <c r="KG176" i="6" s="1"/>
  <c r="IR167" i="6"/>
  <c r="IR176" i="6" s="1"/>
  <c r="HY167" i="6"/>
  <c r="HY176" i="6" s="1"/>
  <c r="EC167" i="6"/>
  <c r="EC176" i="6" s="1"/>
  <c r="DM167" i="6"/>
  <c r="DM176" i="6" s="1"/>
  <c r="BY167" i="6"/>
  <c r="BY176" i="6" s="1"/>
  <c r="AS167" i="6"/>
  <c r="AS176" i="6" s="1"/>
  <c r="E167" i="6"/>
  <c r="E176" i="6" s="1"/>
  <c r="JI167" i="6"/>
  <c r="JI176" i="6" s="1"/>
  <c r="ER167" i="6"/>
  <c r="ER176" i="6" s="1"/>
  <c r="FL167" i="6"/>
  <c r="FL176" i="6" s="1"/>
  <c r="BX167" i="6"/>
  <c r="BX176" i="6" s="1"/>
  <c r="AN167" i="6"/>
  <c r="AN176" i="6" s="1"/>
  <c r="H167" i="6"/>
  <c r="H176" i="6" s="1"/>
  <c r="BL167" i="6"/>
  <c r="BL176" i="6" s="1"/>
  <c r="AF167" i="6"/>
  <c r="AF176" i="6" s="1"/>
  <c r="EF167" i="6"/>
  <c r="EF176" i="6" s="1"/>
  <c r="DX167" i="6"/>
  <c r="DX176" i="6" s="1"/>
  <c r="C149" i="6"/>
  <c r="K185" i="6"/>
  <c r="KO167" i="6"/>
  <c r="KO176" i="6" s="1"/>
  <c r="JW167" i="6"/>
  <c r="JW176" i="6" s="1"/>
  <c r="IY167" i="6"/>
  <c r="IY176" i="6" s="1"/>
  <c r="HV167" i="6"/>
  <c r="HV176" i="6" s="1"/>
  <c r="EA167" i="6"/>
  <c r="EA176" i="6" s="1"/>
  <c r="DS167" i="6"/>
  <c r="DS176" i="6" s="1"/>
  <c r="DC167" i="6"/>
  <c r="DC176" i="6" s="1"/>
  <c r="CM167" i="6"/>
  <c r="CM176" i="6" s="1"/>
  <c r="AA167" i="6"/>
  <c r="AA176" i="6" s="1"/>
  <c r="K167" i="6"/>
  <c r="K176" i="6" s="1"/>
  <c r="JV167" i="6"/>
  <c r="JV176" i="6" s="1"/>
  <c r="ID167" i="6"/>
  <c r="ID176" i="6" s="1"/>
  <c r="HD167" i="6"/>
  <c r="HD176" i="6" s="1"/>
  <c r="GM167" i="6"/>
  <c r="GM176" i="6" s="1"/>
  <c r="EX167" i="6"/>
  <c r="EX176" i="6" s="1"/>
  <c r="EP167" i="6"/>
  <c r="EP176" i="6" s="1"/>
  <c r="DJ167" i="6"/>
  <c r="DJ176" i="6" s="1"/>
  <c r="BF167" i="6"/>
  <c r="BF176" i="6" s="1"/>
  <c r="JT167" i="6"/>
  <c r="JT176" i="6" s="1"/>
  <c r="GL167" i="6"/>
  <c r="GL176" i="6" s="1"/>
  <c r="CS167" i="6"/>
  <c r="CS176" i="6" s="1"/>
  <c r="BM167" i="6"/>
  <c r="BM176" i="6" s="1"/>
  <c r="Y167" i="6"/>
  <c r="Y176" i="6" s="1"/>
  <c r="Q167" i="6"/>
  <c r="Q176" i="6" s="1"/>
  <c r="IU167" i="6"/>
  <c r="IU176" i="6" s="1"/>
  <c r="GA167" i="6"/>
  <c r="GA176" i="6" s="1"/>
  <c r="FK167" i="6"/>
  <c r="FK176" i="6" s="1"/>
  <c r="EU167" i="6"/>
  <c r="EU176" i="6" s="1"/>
  <c r="BC167" i="6"/>
  <c r="BC176" i="6" s="1"/>
  <c r="KS167" i="6"/>
  <c r="KS176" i="6" s="1"/>
  <c r="KH167" i="6"/>
  <c r="KH176" i="6" s="1"/>
  <c r="JK167" i="6"/>
  <c r="JK176" i="6" s="1"/>
  <c r="JC167" i="6"/>
  <c r="JC176" i="6" s="1"/>
  <c r="IH167" i="6"/>
  <c r="IH176" i="6" s="1"/>
  <c r="FZ167" i="6"/>
  <c r="FZ176" i="6" s="1"/>
  <c r="FB167" i="6"/>
  <c r="FB176" i="6" s="1"/>
  <c r="DN167" i="6"/>
  <c r="DN176" i="6" s="1"/>
  <c r="DF167" i="6"/>
  <c r="DF176" i="6" s="1"/>
  <c r="IG167" i="6"/>
  <c r="IG176" i="6" s="1"/>
  <c r="HG167" i="6"/>
  <c r="HG176" i="6" s="1"/>
  <c r="GX167" i="6"/>
  <c r="GX176" i="6" s="1"/>
  <c r="FY167" i="6"/>
  <c r="FY176" i="6" s="1"/>
  <c r="BQ167" i="6"/>
  <c r="BQ176" i="6" s="1"/>
  <c r="BI167" i="6"/>
  <c r="BI176" i="6" s="1"/>
  <c r="AC167" i="6"/>
  <c r="AC176" i="6" s="1"/>
  <c r="KP167" i="6"/>
  <c r="KP176" i="6" s="1"/>
  <c r="IP167" i="6"/>
  <c r="IP176" i="6" s="1"/>
  <c r="HF167" i="6"/>
  <c r="HF176" i="6" s="1"/>
  <c r="FH167" i="6"/>
  <c r="FH176" i="6" s="1"/>
  <c r="EJ167" i="6"/>
  <c r="EJ176" i="6" s="1"/>
  <c r="CF167" i="6"/>
  <c r="CF176" i="6" s="1"/>
  <c r="AV167" i="6"/>
  <c r="AV176" i="6" s="1"/>
  <c r="DD167" i="6"/>
  <c r="DD176" i="6" s="1"/>
  <c r="L167" i="6"/>
  <c r="L176" i="6" s="1"/>
  <c r="CN167" i="6"/>
  <c r="CN176" i="6" s="1"/>
  <c r="CJ167" i="6"/>
  <c r="CJ176" i="6" s="1"/>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49" i="6"/>
  <c r="EA185" i="6"/>
  <c r="EA149" i="6"/>
  <c r="EI185" i="6"/>
  <c r="EI176" i="6"/>
  <c r="EI149" i="6"/>
  <c r="EQ185" i="6"/>
  <c r="EQ176" i="6"/>
  <c r="EQ149" i="6"/>
  <c r="EY185" i="6"/>
  <c r="EY176" i="6"/>
  <c r="EY149" i="6"/>
  <c r="FG185" i="6"/>
  <c r="FG176" i="6"/>
  <c r="FG149" i="6"/>
  <c r="FO185" i="6"/>
  <c r="FO149" i="6"/>
  <c r="FW185" i="6"/>
  <c r="FW176" i="6"/>
  <c r="FW149" i="6"/>
  <c r="GE185" i="6"/>
  <c r="GE149" i="6"/>
  <c r="GN185" i="6"/>
  <c r="GN149" i="6"/>
  <c r="GV185" i="6"/>
  <c r="GV149" i="6"/>
  <c r="HE185" i="6"/>
  <c r="HE149" i="6"/>
  <c r="HM185" i="6"/>
  <c r="HM149" i="6"/>
  <c r="HV185" i="6"/>
  <c r="HV149" i="6"/>
  <c r="IE185" i="6"/>
  <c r="IE176" i="6"/>
  <c r="IE149" i="6"/>
  <c r="IO185" i="6"/>
  <c r="IO149" i="6"/>
  <c r="IY185"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T187" i="6"/>
  <c r="KT178" i="6"/>
  <c r="KT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s="1"/>
  <c r="KM171" i="6"/>
  <c r="GT171" i="6"/>
  <c r="GT180" i="6" s="1"/>
  <c r="EO171" i="6"/>
  <c r="EO180" i="6" s="1"/>
  <c r="EG171" i="6"/>
  <c r="EG180" i="6" s="1"/>
  <c r="BE171" i="6"/>
  <c r="BE180" i="6" s="1"/>
  <c r="KB171" i="6"/>
  <c r="KB180" i="6" s="1"/>
  <c r="JM171" i="6"/>
  <c r="JM180" i="6" s="1"/>
  <c r="HJ171" i="6"/>
  <c r="HJ180" i="6" s="1"/>
  <c r="FL171" i="6"/>
  <c r="FL180" i="6" s="1"/>
  <c r="EF171" i="6"/>
  <c r="EF180" i="6" s="1"/>
  <c r="DX171" i="6"/>
  <c r="DX180" i="6" s="1"/>
  <c r="JD171" i="6"/>
  <c r="JD180" i="6" s="1"/>
  <c r="HQ171" i="6"/>
  <c r="HQ180" i="6" s="1"/>
  <c r="GI171" i="6"/>
  <c r="GI180" i="6" s="1"/>
  <c r="DW171" i="6"/>
  <c r="DW180" i="6" s="1"/>
  <c r="CI171" i="6"/>
  <c r="CI180" i="6" s="1"/>
  <c r="HP171" i="6"/>
  <c r="HP180" i="6" s="1"/>
  <c r="HH171" i="6"/>
  <c r="HH180" i="6" s="1"/>
  <c r="GY171" i="6"/>
  <c r="GY180" i="6" s="1"/>
  <c r="FR171" i="6"/>
  <c r="FR180" i="6" s="1"/>
  <c r="ET171" i="6"/>
  <c r="ET180" i="6" s="1"/>
  <c r="KQ171" i="6"/>
  <c r="KQ180" i="6" s="1"/>
  <c r="KG171" i="6"/>
  <c r="KG180" i="6" s="1"/>
  <c r="IR171" i="6"/>
  <c r="IR180" i="6" s="1"/>
  <c r="HY171" i="6"/>
  <c r="HY180" i="6" s="1"/>
  <c r="JI171" i="6"/>
  <c r="JI180" i="6" s="1"/>
  <c r="CU171" i="6"/>
  <c r="CU180" i="6" s="1"/>
  <c r="AS171" i="6"/>
  <c r="AS180" i="6" s="1"/>
  <c r="C171" i="6"/>
  <c r="C180" i="6" s="1"/>
  <c r="GN171" i="6"/>
  <c r="GN180" i="6" s="1"/>
  <c r="BJ171" i="6"/>
  <c r="BJ180" i="6" s="1"/>
  <c r="AQ171" i="6"/>
  <c r="AQ180" i="6" s="1"/>
  <c r="HM171" i="6"/>
  <c r="HM180" i="6" s="1"/>
  <c r="GE171" i="6"/>
  <c r="GE180" i="6" s="1"/>
  <c r="AP171" i="6"/>
  <c r="AP180" i="6" s="1"/>
  <c r="AF171" i="6"/>
  <c r="AF180" i="6" s="1"/>
  <c r="H171" i="6"/>
  <c r="H180" i="6" s="1"/>
  <c r="BY171" i="6"/>
  <c r="BY180" i="6" s="1"/>
  <c r="AX171" i="6"/>
  <c r="AX180" i="6" s="1"/>
  <c r="AN171" i="6"/>
  <c r="AN180" i="6" s="1"/>
  <c r="AE171" i="6"/>
  <c r="AE180" i="6" s="1"/>
  <c r="G171" i="6"/>
  <c r="G180" i="6" s="1"/>
  <c r="CX171" i="6"/>
  <c r="CX180" i="6" s="1"/>
  <c r="BX171" i="6"/>
  <c r="BX180" i="6" s="1"/>
  <c r="EC171" i="6"/>
  <c r="EC180" i="6" s="1"/>
  <c r="DM171" i="6"/>
  <c r="DM180" i="6" s="1"/>
  <c r="E171" i="6"/>
  <c r="E180" i="6" s="1"/>
  <c r="GV171" i="6"/>
  <c r="GV180" i="6" s="1"/>
  <c r="FO171" i="6"/>
  <c r="FO180" i="6" s="1"/>
  <c r="ER171" i="6"/>
  <c r="ER180" i="6" s="1"/>
  <c r="BV171" i="6"/>
  <c r="BV180" i="6" s="1"/>
  <c r="BL171" i="6"/>
  <c r="BL180" i="6" s="1"/>
  <c r="AT171" i="6"/>
  <c r="AT180" i="6" s="1"/>
  <c r="C153" i="6"/>
  <c r="K189" i="6"/>
  <c r="JV171" i="6"/>
  <c r="JV180" i="6" s="1"/>
  <c r="ID171" i="6"/>
  <c r="HD171" i="6"/>
  <c r="HD180" i="6" s="1"/>
  <c r="GM171" i="6"/>
  <c r="GM180" i="6" s="1"/>
  <c r="EX171" i="6"/>
  <c r="EX180" i="6" s="1"/>
  <c r="EP171" i="6"/>
  <c r="EP180" i="6" s="1"/>
  <c r="DJ171" i="6"/>
  <c r="DJ180" i="6" s="1"/>
  <c r="JT171" i="6"/>
  <c r="JT180" i="6" s="1"/>
  <c r="GL171" i="6"/>
  <c r="GL180" i="6" s="1"/>
  <c r="CS171" i="6"/>
  <c r="CS180" i="6" s="1"/>
  <c r="BM171" i="6"/>
  <c r="BM180" i="6" s="1"/>
  <c r="IU171" i="6"/>
  <c r="IU180" i="6" s="1"/>
  <c r="CJ171" i="6"/>
  <c r="CJ180" i="6" s="1"/>
  <c r="GA171" i="6"/>
  <c r="GA180" i="6" s="1"/>
  <c r="FK171" i="6"/>
  <c r="FK180" i="6" s="1"/>
  <c r="EU171" i="6"/>
  <c r="EU180" i="6" s="1"/>
  <c r="KS171" i="6"/>
  <c r="KS180" i="6" s="1"/>
  <c r="KH171" i="6"/>
  <c r="KH180" i="6" s="1"/>
  <c r="JK171" i="6"/>
  <c r="JC171" i="6"/>
  <c r="JC180" i="6" s="1"/>
  <c r="IH171" i="6"/>
  <c r="IH180" i="6" s="1"/>
  <c r="FZ171" i="6"/>
  <c r="FZ180" i="6" s="1"/>
  <c r="FB171" i="6"/>
  <c r="FB180" i="6" s="1"/>
  <c r="IG171" i="6"/>
  <c r="IG180" i="6" s="1"/>
  <c r="HG171" i="6"/>
  <c r="HG180" i="6" s="1"/>
  <c r="GX171" i="6"/>
  <c r="GX180" i="6" s="1"/>
  <c r="FY171" i="6"/>
  <c r="FY180" i="6" s="1"/>
  <c r="KO171" i="6"/>
  <c r="KO180" i="6" s="1"/>
  <c r="JW171" i="6"/>
  <c r="JW180" i="6" s="1"/>
  <c r="EA171" i="6"/>
  <c r="EA180" i="6" s="1"/>
  <c r="AA171" i="6"/>
  <c r="AA180" i="6" s="1"/>
  <c r="K171" i="6"/>
  <c r="K180" i="6" s="1"/>
  <c r="HV171" i="6"/>
  <c r="HV180" i="6" s="1"/>
  <c r="FH171" i="6"/>
  <c r="FH180" i="6" s="1"/>
  <c r="DF171" i="6"/>
  <c r="DF180" i="6" s="1"/>
  <c r="BI171" i="6"/>
  <c r="BI180" i="6" s="1"/>
  <c r="Y171" i="6"/>
  <c r="Y180" i="6" s="1"/>
  <c r="Q171" i="6"/>
  <c r="Q180" i="6" s="1"/>
  <c r="IY171" i="6"/>
  <c r="IY180" i="6" s="1"/>
  <c r="EJ171" i="6"/>
  <c r="EJ180" i="6" s="1"/>
  <c r="DD171" i="6"/>
  <c r="DD180" i="6" s="1"/>
  <c r="CN171" i="6"/>
  <c r="CN180" i="6" s="1"/>
  <c r="BQ171" i="6"/>
  <c r="BQ180" i="6" s="1"/>
  <c r="IP171" i="6"/>
  <c r="IP180" i="6" s="1"/>
  <c r="HF171" i="6"/>
  <c r="HF180" i="6" s="1"/>
  <c r="DS171" i="6"/>
  <c r="DS180" i="6" s="1"/>
  <c r="DC171" i="6"/>
  <c r="DC180" i="6" s="1"/>
  <c r="CM171" i="6"/>
  <c r="CM180" i="6" s="1"/>
  <c r="KP171" i="6"/>
  <c r="KP180" i="6" s="1"/>
  <c r="DN171" i="6"/>
  <c r="DN180" i="6" s="1"/>
  <c r="BF171" i="6"/>
  <c r="BF180" i="6" s="1"/>
  <c r="AV171" i="6"/>
  <c r="AV180" i="6" s="1"/>
  <c r="AC171" i="6"/>
  <c r="AC180" i="6" s="1"/>
  <c r="CF171" i="6"/>
  <c r="CF180" i="6" s="1"/>
  <c r="BC171" i="6"/>
  <c r="BC180" i="6" s="1"/>
  <c r="L171" i="6"/>
  <c r="L180" i="6" s="1"/>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53" i="6"/>
  <c r="GN189" i="6"/>
  <c r="GN153" i="6"/>
  <c r="GV189" i="6"/>
  <c r="GV153" i="6"/>
  <c r="HE189" i="6"/>
  <c r="HE180" i="6"/>
  <c r="HE153" i="6"/>
  <c r="HM189" i="6"/>
  <c r="HM153" i="6"/>
  <c r="HV189" i="6"/>
  <c r="HV153" i="6"/>
  <c r="IE189" i="6"/>
  <c r="IE180" i="6"/>
  <c r="IE153" i="6"/>
  <c r="IO189"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T191" i="6"/>
  <c r="AS154" i="6"/>
  <c r="BY154" i="6"/>
  <c r="DE154" i="6"/>
  <c r="EK154" i="6"/>
  <c r="FQ154" i="6"/>
  <c r="GX154" i="6"/>
  <c r="IG154" i="6"/>
  <c r="HQ155" i="6"/>
  <c r="KT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S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T190" i="6"/>
  <c r="KT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S154" i="6"/>
  <c r="DX155" i="6"/>
  <c r="II155" i="6"/>
  <c r="JC189" i="6"/>
  <c r="JC153" i="6"/>
  <c r="JK189" i="6"/>
  <c r="JK180" i="6"/>
  <c r="JK153" i="6"/>
  <c r="JZ189" i="6"/>
  <c r="JZ180" i="6"/>
  <c r="JZ153" i="6"/>
  <c r="KH189" i="6"/>
  <c r="KH153" i="6"/>
  <c r="KS189" i="6"/>
  <c r="KS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s="1"/>
  <c r="KC173" i="6"/>
  <c r="KC182" i="6" s="1"/>
  <c r="JF173" i="6"/>
  <c r="JF182" i="6" s="1"/>
  <c r="KT173" i="6"/>
  <c r="KT182" i="6" s="1"/>
  <c r="KK173" i="6"/>
  <c r="KK182" i="6" s="1"/>
  <c r="II173" i="6"/>
  <c r="II182" i="6" s="1"/>
  <c r="IO173" i="6"/>
  <c r="IO182" i="6" s="1"/>
  <c r="GQ173" i="6"/>
  <c r="EL173" i="6"/>
  <c r="EL182" i="6" s="1"/>
  <c r="ED173" i="6"/>
  <c r="BB173" i="6"/>
  <c r="BB182" i="6" s="1"/>
  <c r="V173" i="6"/>
  <c r="JZ173" i="6"/>
  <c r="IN173" i="6"/>
  <c r="IN182" i="6" s="1"/>
  <c r="HO173" i="6"/>
  <c r="GG173" i="6"/>
  <c r="DE173" i="6"/>
  <c r="DE182" i="6" s="1"/>
  <c r="AK173" i="6"/>
  <c r="AK182" i="6" s="1"/>
  <c r="U173" i="6"/>
  <c r="U182" i="6" s="1"/>
  <c r="JA173" i="6"/>
  <c r="IJ173" i="6"/>
  <c r="IJ182" i="6" s="1"/>
  <c r="HN173" i="6"/>
  <c r="HN182" i="6" s="1"/>
  <c r="GF173" i="6"/>
  <c r="GF182" i="6" s="1"/>
  <c r="BH173" i="6"/>
  <c r="AZ173" i="6"/>
  <c r="AZ182" i="6" s="1"/>
  <c r="AR173" i="6"/>
  <c r="AB173" i="6"/>
  <c r="AB182" i="6" s="1"/>
  <c r="HE173" i="6"/>
  <c r="EY173" i="6"/>
  <c r="EY182" i="6" s="1"/>
  <c r="DK173" i="6"/>
  <c r="CE173" i="6"/>
  <c r="CE182" i="6" s="1"/>
  <c r="BG173" i="6"/>
  <c r="DB173" i="6"/>
  <c r="DB182" i="6" s="1"/>
  <c r="CT173" i="6"/>
  <c r="CT182" i="6" s="1"/>
  <c r="CL173" i="6"/>
  <c r="CL182" i="6" s="1"/>
  <c r="BN173" i="6"/>
  <c r="BN182" i="6" s="1"/>
  <c r="Z173" i="6"/>
  <c r="Z182" i="6" s="1"/>
  <c r="B173" i="6"/>
  <c r="B182" i="6" s="1"/>
  <c r="IE173" i="6"/>
  <c r="IE182" i="6" s="1"/>
  <c r="HT173" i="6"/>
  <c r="HT182" i="6" s="1"/>
  <c r="HK173" i="6"/>
  <c r="HK182" i="6" s="1"/>
  <c r="FU173" i="6"/>
  <c r="FU182" i="6" s="1"/>
  <c r="FM173" i="6"/>
  <c r="FM182" i="6" s="1"/>
  <c r="FE173" i="6"/>
  <c r="FE182" i="6" s="1"/>
  <c r="DY173" i="6"/>
  <c r="DY182" i="6" s="1"/>
  <c r="DQ173" i="6"/>
  <c r="DQ182" i="6" s="1"/>
  <c r="CK173" i="6"/>
  <c r="CK182" i="6" s="1"/>
  <c r="I173" i="6"/>
  <c r="I182" i="6" s="1"/>
  <c r="FT173" i="6"/>
  <c r="FT182" i="6" s="1"/>
  <c r="EV173" i="6"/>
  <c r="EV182" i="6" s="1"/>
  <c r="EN173" i="6"/>
  <c r="EN182" i="6" s="1"/>
  <c r="BT173" i="6"/>
  <c r="BT182" i="6" s="1"/>
  <c r="P173" i="6"/>
  <c r="P182" i="6" s="1"/>
  <c r="GZ173" i="6"/>
  <c r="GZ182" i="6" s="1"/>
  <c r="FS173" i="6"/>
  <c r="FS182" i="6" s="1"/>
  <c r="FC173" i="6"/>
  <c r="FC182" i="6" s="1"/>
  <c r="DG173" i="6"/>
  <c r="DG182" i="6" s="1"/>
  <c r="CY173" i="6"/>
  <c r="CY182" i="6" s="1"/>
  <c r="CA173" i="6"/>
  <c r="CA182" i="6" s="1"/>
  <c r="W173" i="6"/>
  <c r="W182" i="6" s="1"/>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T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s="1"/>
  <c r="KG173" i="6"/>
  <c r="IR173" i="6"/>
  <c r="IR182" i="6" s="1"/>
  <c r="HY173" i="6"/>
  <c r="HY182" i="6" s="1"/>
  <c r="JG173" i="6"/>
  <c r="JG182" i="6" s="1"/>
  <c r="KM173" i="6"/>
  <c r="KM182" i="6" s="1"/>
  <c r="JD173" i="6"/>
  <c r="JD182" i="6" s="1"/>
  <c r="KB173" i="6"/>
  <c r="KB182" i="6" s="1"/>
  <c r="HP173" i="6"/>
  <c r="HP182" i="6" s="1"/>
  <c r="HH173" i="6"/>
  <c r="GY173" i="6"/>
  <c r="GY182" i="6" s="1"/>
  <c r="FR173" i="6"/>
  <c r="ET173" i="6"/>
  <c r="CX173" i="6"/>
  <c r="CX182" i="6" s="1"/>
  <c r="BJ173" i="6"/>
  <c r="AT173" i="6"/>
  <c r="EC173" i="6"/>
  <c r="EC182" i="6" s="1"/>
  <c r="DM173" i="6"/>
  <c r="BY173" i="6"/>
  <c r="BY182" i="6" s="1"/>
  <c r="AS173" i="6"/>
  <c r="AS182" i="6" s="1"/>
  <c r="E173" i="6"/>
  <c r="E182" i="6" s="1"/>
  <c r="ER173" i="6"/>
  <c r="ER182" i="6" s="1"/>
  <c r="BX173" i="6"/>
  <c r="BX182" i="6" s="1"/>
  <c r="HM173" i="6"/>
  <c r="HM182" i="6" s="1"/>
  <c r="GV173" i="6"/>
  <c r="GV182" i="6" s="1"/>
  <c r="GN173" i="6"/>
  <c r="GN182" i="6" s="1"/>
  <c r="GE173" i="6"/>
  <c r="GE182" i="6" s="1"/>
  <c r="FO173" i="6"/>
  <c r="FO182" i="6" s="1"/>
  <c r="CU173" i="6"/>
  <c r="CU182" i="6" s="1"/>
  <c r="AQ173" i="6"/>
  <c r="AQ182" i="6" s="1"/>
  <c r="C173" i="6"/>
  <c r="C182" i="6" s="1"/>
  <c r="JM173" i="6"/>
  <c r="JM182" i="6" s="1"/>
  <c r="CD173" i="6"/>
  <c r="CD182" i="6" s="1"/>
  <c r="BV173" i="6"/>
  <c r="BV182" i="6" s="1"/>
  <c r="AX173" i="6"/>
  <c r="AX182" i="6" s="1"/>
  <c r="AP173" i="6"/>
  <c r="AP182" i="6" s="1"/>
  <c r="GT173" i="6"/>
  <c r="GT182" i="6" s="1"/>
  <c r="EO173" i="6"/>
  <c r="EO182" i="6" s="1"/>
  <c r="EG173" i="6"/>
  <c r="EG182" i="6" s="1"/>
  <c r="BE173" i="6"/>
  <c r="BE182" i="6" s="1"/>
  <c r="JI173" i="6"/>
  <c r="JI182" i="6" s="1"/>
  <c r="HJ173" i="6"/>
  <c r="HJ182" i="6" s="1"/>
  <c r="FL173" i="6"/>
  <c r="FL182" i="6" s="1"/>
  <c r="EF173" i="6"/>
  <c r="EF182" i="6" s="1"/>
  <c r="DX173" i="6"/>
  <c r="DX182" i="6" s="1"/>
  <c r="BL173" i="6"/>
  <c r="BL182" i="6" s="1"/>
  <c r="AN173" i="6"/>
  <c r="AN182" i="6" s="1"/>
  <c r="AF173" i="6"/>
  <c r="AF182" i="6" s="1"/>
  <c r="H173" i="6"/>
  <c r="H182" i="6" s="1"/>
  <c r="HQ173" i="6"/>
  <c r="HQ182" i="6" s="1"/>
  <c r="GI173" i="6"/>
  <c r="GI182" i="6" s="1"/>
  <c r="DW173" i="6"/>
  <c r="DW182" i="6" s="1"/>
  <c r="CI173" i="6"/>
  <c r="CI182" i="6" s="1"/>
  <c r="AE173" i="6"/>
  <c r="AE182" i="6" s="1"/>
  <c r="G173" i="6"/>
  <c r="G182" i="6" s="1"/>
  <c r="C155" i="6"/>
  <c r="K191" i="6"/>
  <c r="IG173" i="6"/>
  <c r="IG182" i="6" s="1"/>
  <c r="JV173" i="6"/>
  <c r="JV182" i="6" s="1"/>
  <c r="JT173" i="6"/>
  <c r="JT182" i="6" s="1"/>
  <c r="FZ173" i="6"/>
  <c r="FZ182" i="6" s="1"/>
  <c r="FB173" i="6"/>
  <c r="DN173" i="6"/>
  <c r="DF173" i="6"/>
  <c r="DF182" i="6" s="1"/>
  <c r="KS173" i="6"/>
  <c r="KS182" i="6" s="1"/>
  <c r="JC173" i="6"/>
  <c r="HG173" i="6"/>
  <c r="HG182" i="6" s="1"/>
  <c r="GX173" i="6"/>
  <c r="GX182" i="6" s="1"/>
  <c r="FY173" i="6"/>
  <c r="FY182" i="6" s="1"/>
  <c r="BQ173" i="6"/>
  <c r="BQ182" i="6" s="1"/>
  <c r="BI173" i="6"/>
  <c r="AC173" i="6"/>
  <c r="AC182" i="6" s="1"/>
  <c r="KP173" i="6"/>
  <c r="KP182" i="6" s="1"/>
  <c r="HF173" i="6"/>
  <c r="HF182" i="6" s="1"/>
  <c r="FH173" i="6"/>
  <c r="FH182" i="6" s="1"/>
  <c r="EJ173" i="6"/>
  <c r="EJ182" i="6" s="1"/>
  <c r="DD173" i="6"/>
  <c r="DD182" i="6" s="1"/>
  <c r="CN173" i="6"/>
  <c r="CN182" i="6" s="1"/>
  <c r="CF173" i="6"/>
  <c r="L173" i="6"/>
  <c r="L182" i="6" s="1"/>
  <c r="KO173" i="6"/>
  <c r="KO182" i="6" s="1"/>
  <c r="JW173" i="6"/>
  <c r="JW182" i="6" s="1"/>
  <c r="IY173" i="6"/>
  <c r="IY182" i="6" s="1"/>
  <c r="IH173" i="6"/>
  <c r="HV173" i="6"/>
  <c r="HV182" i="6" s="1"/>
  <c r="EA173" i="6"/>
  <c r="EA182" i="6" s="1"/>
  <c r="DS173" i="6"/>
  <c r="DC173" i="6"/>
  <c r="DC182" i="6" s="1"/>
  <c r="CM173" i="6"/>
  <c r="CM182" i="6" s="1"/>
  <c r="AA173" i="6"/>
  <c r="AA182" i="6" s="1"/>
  <c r="K173" i="6"/>
  <c r="K182" i="6" s="1"/>
  <c r="HD173" i="6"/>
  <c r="HD182" i="6" s="1"/>
  <c r="GM173" i="6"/>
  <c r="GM182" i="6" s="1"/>
  <c r="EX173" i="6"/>
  <c r="EX182" i="6" s="1"/>
  <c r="EP173" i="6"/>
  <c r="EP182" i="6" s="1"/>
  <c r="DJ173" i="6"/>
  <c r="DJ182" i="6" s="1"/>
  <c r="BF173" i="6"/>
  <c r="BF182" i="6" s="1"/>
  <c r="KH173" i="6"/>
  <c r="JK173" i="6"/>
  <c r="JK182" i="6" s="1"/>
  <c r="IU173" i="6"/>
  <c r="IU182" i="6" s="1"/>
  <c r="GL173" i="6"/>
  <c r="GL182" i="6" s="1"/>
  <c r="CS173" i="6"/>
  <c r="CS182" i="6" s="1"/>
  <c r="BM173" i="6"/>
  <c r="BM182" i="6" s="1"/>
  <c r="Y173" i="6"/>
  <c r="Y182" i="6" s="1"/>
  <c r="Q173" i="6"/>
  <c r="Q182" i="6" s="1"/>
  <c r="ID173" i="6"/>
  <c r="ID182" i="6" s="1"/>
  <c r="CJ173" i="6"/>
  <c r="CJ182" i="6" s="1"/>
  <c r="AV173" i="6"/>
  <c r="AV182" i="6" s="1"/>
  <c r="IP173" i="6"/>
  <c r="IP182" i="6" s="1"/>
  <c r="GA173" i="6"/>
  <c r="GA182" i="6" s="1"/>
  <c r="FK173" i="6"/>
  <c r="FK182" i="6" s="1"/>
  <c r="EU173" i="6"/>
  <c r="EU182" i="6" s="1"/>
  <c r="BC173" i="6"/>
  <c r="BC182" i="6" s="1"/>
  <c r="S191" i="6"/>
  <c r="S155" i="6"/>
  <c r="AA191" i="6"/>
  <c r="AA155" i="6"/>
  <c r="AI191" i="6"/>
  <c r="AI155" i="6"/>
  <c r="AQ191" i="6"/>
  <c r="AY191" i="6"/>
  <c r="AY155" i="6"/>
  <c r="BG191" i="6"/>
  <c r="BG182" i="6"/>
  <c r="BG155" i="6"/>
  <c r="BO191" i="6"/>
  <c r="BO155" i="6"/>
  <c r="BW191" i="6"/>
  <c r="CE191" i="6"/>
  <c r="CE155" i="6"/>
  <c r="CM191" i="6"/>
  <c r="CM155" i="6"/>
  <c r="CU191" i="6"/>
  <c r="CU155" i="6"/>
  <c r="DC191" i="6"/>
  <c r="DK191" i="6"/>
  <c r="DK182" i="6"/>
  <c r="DK155" i="6"/>
  <c r="DS191" i="6"/>
  <c r="DS182" i="6"/>
  <c r="DS155" i="6"/>
  <c r="EA191" i="6"/>
  <c r="EA155" i="6"/>
  <c r="EI191" i="6"/>
  <c r="EI155" i="6"/>
  <c r="EQ191" i="6"/>
  <c r="EQ155" i="6"/>
  <c r="EY191"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JY182" i="6" s="1"/>
  <c r="KN173" i="6"/>
  <c r="KN182" i="6" s="1"/>
  <c r="IV173" i="6"/>
  <c r="IV182" i="6" s="1"/>
  <c r="IL173" i="6"/>
  <c r="IL182" i="6" s="1"/>
  <c r="IT173" i="6"/>
  <c r="IT182" i="6" s="1"/>
  <c r="JE173" i="6"/>
  <c r="JE182" i="6" s="1"/>
  <c r="IB173" i="6"/>
  <c r="IB182" i="6" s="1"/>
  <c r="GH173" i="6"/>
  <c r="FJ173" i="6"/>
  <c r="FJ182" i="6" s="1"/>
  <c r="DV173" i="6"/>
  <c r="DV182" i="6" s="1"/>
  <c r="CH173" i="6"/>
  <c r="CH182" i="6" s="1"/>
  <c r="N173" i="6"/>
  <c r="N182" i="6" s="1"/>
  <c r="FA173" i="6"/>
  <c r="ES173" i="6"/>
  <c r="ES182" i="6" s="1"/>
  <c r="DU173" i="6"/>
  <c r="DU182" i="6" s="1"/>
  <c r="CW173" i="6"/>
  <c r="CW182" i="6" s="1"/>
  <c r="BA173" i="6"/>
  <c r="BA182" i="6" s="1"/>
  <c r="HX173" i="6"/>
  <c r="HX182" i="6" s="1"/>
  <c r="GW173" i="6"/>
  <c r="GW182" i="6" s="1"/>
  <c r="FP173" i="6"/>
  <c r="FP182" i="6" s="1"/>
  <c r="EB173" i="6"/>
  <c r="EB182" i="6" s="1"/>
  <c r="DT173" i="6"/>
  <c r="DT182" i="6" s="1"/>
  <c r="D173" i="6"/>
  <c r="D182" i="6" s="1"/>
  <c r="EI173" i="6"/>
  <c r="EI182" i="6" s="1"/>
  <c r="BW173" i="6"/>
  <c r="BW182" i="6" s="1"/>
  <c r="AY173" i="6"/>
  <c r="AY182" i="6" s="1"/>
  <c r="GD173" i="6"/>
  <c r="GD182" i="6" s="1"/>
  <c r="FN173" i="6"/>
  <c r="FN182" i="6" s="1"/>
  <c r="EH173" i="6"/>
  <c r="EH182" i="6" s="1"/>
  <c r="AH173" i="6"/>
  <c r="AH182" i="6" s="1"/>
  <c r="R173" i="6"/>
  <c r="R182" i="6" s="1"/>
  <c r="J173" i="6"/>
  <c r="J182" i="6" s="1"/>
  <c r="HC173" i="6"/>
  <c r="HC182" i="6" s="1"/>
  <c r="GC173" i="6"/>
  <c r="GC182" i="6" s="1"/>
  <c r="EW173" i="6"/>
  <c r="EW182" i="6" s="1"/>
  <c r="DI173" i="6"/>
  <c r="DI182" i="6" s="1"/>
  <c r="CC173" i="6"/>
  <c r="CC182" i="6" s="1"/>
  <c r="BU173" i="6"/>
  <c r="BU182" i="6" s="1"/>
  <c r="AO173" i="6"/>
  <c r="AO182" i="6" s="1"/>
  <c r="AG173" i="6"/>
  <c r="AG182" i="6" s="1"/>
  <c r="KF173" i="6"/>
  <c r="KF182" i="6" s="1"/>
  <c r="GS173" i="6"/>
  <c r="GS182" i="6" s="1"/>
  <c r="GB173" i="6"/>
  <c r="GB182" i="6" s="1"/>
  <c r="FD173" i="6"/>
  <c r="FD182" i="6" s="1"/>
  <c r="CZ173" i="6"/>
  <c r="CZ182" i="6" s="1"/>
  <c r="CR173" i="6"/>
  <c r="CR182" i="6" s="1"/>
  <c r="KE173" i="6"/>
  <c r="KE182" i="6" s="1"/>
  <c r="JH173" i="6"/>
  <c r="JH182" i="6" s="1"/>
  <c r="GR173" i="6"/>
  <c r="GR182" i="6" s="1"/>
  <c r="EE173" i="6"/>
  <c r="EE182" i="6" s="1"/>
  <c r="DO173" i="6"/>
  <c r="DO182" i="6" s="1"/>
  <c r="BS173" i="6"/>
  <c r="BS182" i="6" s="1"/>
  <c r="AU173" i="6"/>
  <c r="AU182" i="6" s="1"/>
  <c r="AM173" i="6"/>
  <c r="AM182" i="6" s="1"/>
  <c r="O173" i="6"/>
  <c r="O182" i="6" s="1"/>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55" i="6"/>
  <c r="FX191" i="6"/>
  <c r="GF191" i="6"/>
  <c r="GF155" i="6"/>
  <c r="GO191" i="6"/>
  <c r="GO155" i="6"/>
  <c r="GW191" i="6"/>
  <c r="GW155" i="6"/>
  <c r="HF191" i="6"/>
  <c r="HF155" i="6"/>
  <c r="HN191"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53" i="6"/>
  <c r="KC189" i="6"/>
  <c r="KC180" i="6"/>
  <c r="KC153" i="6"/>
  <c r="KM189" i="6"/>
  <c r="KM180" i="6"/>
  <c r="KM153" i="6"/>
  <c r="C190" i="6"/>
  <c r="JI172" i="6"/>
  <c r="ER172" i="6"/>
  <c r="ER181" i="6" s="1"/>
  <c r="BX172" i="6"/>
  <c r="BX181" i="6" s="1"/>
  <c r="HM172" i="6"/>
  <c r="HM181" i="6" s="1"/>
  <c r="GV172" i="6"/>
  <c r="GV181" i="6" s="1"/>
  <c r="GN172" i="6"/>
  <c r="GN181" i="6" s="1"/>
  <c r="GE172" i="6"/>
  <c r="FO172" i="6"/>
  <c r="FO181" i="6" s="1"/>
  <c r="CU172" i="6"/>
  <c r="CU181" i="6" s="1"/>
  <c r="AQ172" i="6"/>
  <c r="C172" i="6"/>
  <c r="C181" i="6" s="1"/>
  <c r="JG172" i="6"/>
  <c r="JG181" i="6" s="1"/>
  <c r="CD172" i="6"/>
  <c r="CD181" i="6" s="1"/>
  <c r="BV172" i="6"/>
  <c r="BV181" i="6" s="1"/>
  <c r="AX172" i="6"/>
  <c r="AX181" i="6" s="1"/>
  <c r="AP172" i="6"/>
  <c r="AP181" i="6" s="1"/>
  <c r="KM172" i="6"/>
  <c r="KM181" i="6" s="1"/>
  <c r="GT172" i="6"/>
  <c r="GT181" i="6" s="1"/>
  <c r="EO172" i="6"/>
  <c r="EO181" i="6" s="1"/>
  <c r="EG172" i="6"/>
  <c r="EG181" i="6" s="1"/>
  <c r="BE172" i="6"/>
  <c r="BE181" i="6" s="1"/>
  <c r="KB172" i="6"/>
  <c r="KB181" i="6" s="1"/>
  <c r="JM172" i="6"/>
  <c r="JM181" i="6" s="1"/>
  <c r="HJ172" i="6"/>
  <c r="HJ181" i="6" s="1"/>
  <c r="FL172" i="6"/>
  <c r="FL181" i="6" s="1"/>
  <c r="EF172" i="6"/>
  <c r="EF181" i="6" s="1"/>
  <c r="DX172" i="6"/>
  <c r="DX181" i="6" s="1"/>
  <c r="BL172" i="6"/>
  <c r="BL181" i="6" s="1"/>
  <c r="AN172" i="6"/>
  <c r="AN181" i="6" s="1"/>
  <c r="AF172" i="6"/>
  <c r="AF181" i="6" s="1"/>
  <c r="H172" i="6"/>
  <c r="H181" i="6" s="1"/>
  <c r="JD172" i="6"/>
  <c r="JD181" i="6" s="1"/>
  <c r="HQ172" i="6"/>
  <c r="HQ181" i="6" s="1"/>
  <c r="GI172" i="6"/>
  <c r="GI181" i="6" s="1"/>
  <c r="DW172" i="6"/>
  <c r="DW181" i="6" s="1"/>
  <c r="CI172" i="6"/>
  <c r="CI181" i="6" s="1"/>
  <c r="AE172" i="6"/>
  <c r="AE181" i="6" s="1"/>
  <c r="G172" i="6"/>
  <c r="G181" i="6" s="1"/>
  <c r="HP172" i="6"/>
  <c r="HP181" i="6" s="1"/>
  <c r="HH172" i="6"/>
  <c r="HH181" i="6" s="1"/>
  <c r="GY172" i="6"/>
  <c r="GY181" i="6" s="1"/>
  <c r="FR172" i="6"/>
  <c r="FR181" i="6" s="1"/>
  <c r="ET172" i="6"/>
  <c r="ET181" i="6" s="1"/>
  <c r="KQ172" i="6"/>
  <c r="KQ181" i="6" s="1"/>
  <c r="KG172" i="6"/>
  <c r="KG181" i="6" s="1"/>
  <c r="IR172" i="6"/>
  <c r="IR181" i="6" s="1"/>
  <c r="HY172" i="6"/>
  <c r="HY181" i="6" s="1"/>
  <c r="EC172" i="6"/>
  <c r="EC181" i="6" s="1"/>
  <c r="DM172" i="6"/>
  <c r="DM181" i="6" s="1"/>
  <c r="BY172" i="6"/>
  <c r="BY181" i="6" s="1"/>
  <c r="AS172" i="6"/>
  <c r="AS181" i="6" s="1"/>
  <c r="E172" i="6"/>
  <c r="E181" i="6" s="1"/>
  <c r="CX172" i="6"/>
  <c r="CX181" i="6" s="1"/>
  <c r="BJ172" i="6"/>
  <c r="BJ181" i="6" s="1"/>
  <c r="AT172" i="6"/>
  <c r="AT181" i="6" s="1"/>
  <c r="C154" i="6"/>
  <c r="K190" i="6"/>
  <c r="KP172" i="6"/>
  <c r="IP172" i="6"/>
  <c r="IP181" i="6" s="1"/>
  <c r="HF172" i="6"/>
  <c r="FH172" i="6"/>
  <c r="FH181" i="6" s="1"/>
  <c r="EJ172" i="6"/>
  <c r="DD172" i="6"/>
  <c r="DD181" i="6" s="1"/>
  <c r="CN172" i="6"/>
  <c r="CN181" i="6" s="1"/>
  <c r="CF172" i="6"/>
  <c r="CF181" i="6" s="1"/>
  <c r="L172" i="6"/>
  <c r="KO172" i="6"/>
  <c r="KO181" i="6" s="1"/>
  <c r="JW172" i="6"/>
  <c r="IY172" i="6"/>
  <c r="IY181" i="6" s="1"/>
  <c r="HV172" i="6"/>
  <c r="HV181" i="6" s="1"/>
  <c r="EA172" i="6"/>
  <c r="EA181" i="6" s="1"/>
  <c r="DS172" i="6"/>
  <c r="DS181" i="6" s="1"/>
  <c r="DC172" i="6"/>
  <c r="DC181" i="6" s="1"/>
  <c r="CM172" i="6"/>
  <c r="CM181" i="6" s="1"/>
  <c r="AA172" i="6"/>
  <c r="AA181" i="6" s="1"/>
  <c r="K172" i="6"/>
  <c r="K181" i="6" s="1"/>
  <c r="JV172" i="6"/>
  <c r="JV181" i="6" s="1"/>
  <c r="ID172" i="6"/>
  <c r="ID181" i="6" s="1"/>
  <c r="HD172" i="6"/>
  <c r="HD181" i="6" s="1"/>
  <c r="GM172" i="6"/>
  <c r="GM181" i="6" s="1"/>
  <c r="EX172" i="6"/>
  <c r="EX181" i="6" s="1"/>
  <c r="EP172" i="6"/>
  <c r="EP181" i="6" s="1"/>
  <c r="DJ172" i="6"/>
  <c r="DJ181" i="6" s="1"/>
  <c r="BF172" i="6"/>
  <c r="BF181" i="6" s="1"/>
  <c r="JT172" i="6"/>
  <c r="JT181" i="6" s="1"/>
  <c r="GL172" i="6"/>
  <c r="GL181" i="6" s="1"/>
  <c r="CS172" i="6"/>
  <c r="CS181" i="6" s="1"/>
  <c r="BM172" i="6"/>
  <c r="BM181" i="6" s="1"/>
  <c r="Y172" i="6"/>
  <c r="Y181" i="6" s="1"/>
  <c r="Q172" i="6"/>
  <c r="Q181" i="6" s="1"/>
  <c r="IU172" i="6"/>
  <c r="IU181" i="6" s="1"/>
  <c r="CJ172" i="6"/>
  <c r="CJ181" i="6" s="1"/>
  <c r="AV172" i="6"/>
  <c r="AV181" i="6" s="1"/>
  <c r="GA172" i="6"/>
  <c r="GA181" i="6" s="1"/>
  <c r="FK172" i="6"/>
  <c r="FK181" i="6" s="1"/>
  <c r="EU172" i="6"/>
  <c r="EU181" i="6" s="1"/>
  <c r="BC172" i="6"/>
  <c r="BC181" i="6" s="1"/>
  <c r="KS172" i="6"/>
  <c r="KS181" i="6" s="1"/>
  <c r="KH172" i="6"/>
  <c r="KH181" i="6" s="1"/>
  <c r="JK172" i="6"/>
  <c r="JK181" i="6" s="1"/>
  <c r="JC172" i="6"/>
  <c r="JC181" i="6" s="1"/>
  <c r="IH172" i="6"/>
  <c r="IH181" i="6" s="1"/>
  <c r="FZ172" i="6"/>
  <c r="FZ181" i="6" s="1"/>
  <c r="FB172" i="6"/>
  <c r="FB181" i="6" s="1"/>
  <c r="DN172" i="6"/>
  <c r="DN181" i="6" s="1"/>
  <c r="DF172" i="6"/>
  <c r="DF181" i="6" s="1"/>
  <c r="IG172" i="6"/>
  <c r="IG181" i="6" s="1"/>
  <c r="HG172" i="6"/>
  <c r="HG181" i="6" s="1"/>
  <c r="GX172" i="6"/>
  <c r="GX181" i="6" s="1"/>
  <c r="FY172" i="6"/>
  <c r="FY181" i="6" s="1"/>
  <c r="BQ172" i="6"/>
  <c r="BQ181" i="6" s="1"/>
  <c r="BI172" i="6"/>
  <c r="BI181" i="6" s="1"/>
  <c r="AC172" i="6"/>
  <c r="AC181" i="6" s="1"/>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54" i="6"/>
  <c r="CU190" i="6"/>
  <c r="CU154" i="6"/>
  <c r="DC190" i="6"/>
  <c r="DC154" i="6"/>
  <c r="DK190" i="6"/>
  <c r="DK181" i="6"/>
  <c r="DK154" i="6"/>
  <c r="DS190"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55" i="6"/>
  <c r="AS191" i="6"/>
  <c r="AS155" i="6"/>
  <c r="BA191" i="6"/>
  <c r="BA155" i="6"/>
  <c r="BI191" i="6"/>
  <c r="BI182" i="6"/>
  <c r="BI155" i="6"/>
  <c r="BQ191" i="6"/>
  <c r="BQ155" i="6"/>
  <c r="BY191" i="6"/>
  <c r="BY155" i="6"/>
  <c r="CG191" i="6"/>
  <c r="CG155" i="6"/>
  <c r="CO191" i="6"/>
  <c r="CO155" i="6"/>
  <c r="CW191"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55" i="6"/>
  <c r="HG191" i="6"/>
  <c r="HG155" i="6"/>
  <c r="HO191" i="6"/>
  <c r="HO182" i="6"/>
  <c r="HO155" i="6"/>
  <c r="HY191" i="6"/>
  <c r="HY155" i="6"/>
  <c r="IG191" i="6"/>
  <c r="IG155" i="6"/>
  <c r="IR191" i="6"/>
  <c r="IR155" i="6"/>
  <c r="JB191" i="6"/>
  <c r="JB155" i="6"/>
  <c r="JJ191" i="6"/>
  <c r="JJ155" i="6"/>
  <c r="JY191"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HX181" i="6" s="1"/>
  <c r="GW172" i="6"/>
  <c r="GW181" i="6" s="1"/>
  <c r="FP172" i="6"/>
  <c r="FP181" i="6" s="1"/>
  <c r="EB172" i="6"/>
  <c r="EB181" i="6" s="1"/>
  <c r="DT172" i="6"/>
  <c r="DT181" i="6" s="1"/>
  <c r="D172" i="6"/>
  <c r="D181" i="6" s="1"/>
  <c r="KE172" i="6"/>
  <c r="KE181" i="6" s="1"/>
  <c r="JH172" i="6"/>
  <c r="JH181" i="6" s="1"/>
  <c r="EI172" i="6"/>
  <c r="EI181" i="6" s="1"/>
  <c r="BW172" i="6"/>
  <c r="BW181" i="6" s="1"/>
  <c r="AY172" i="6"/>
  <c r="AY181" i="6" s="1"/>
  <c r="KN172" i="6"/>
  <c r="KN181" i="6" s="1"/>
  <c r="GD172" i="6"/>
  <c r="GD181" i="6" s="1"/>
  <c r="FN172" i="6"/>
  <c r="FN181" i="6" s="1"/>
  <c r="EH172" i="6"/>
  <c r="EH181" i="6" s="1"/>
  <c r="AH172" i="6"/>
  <c r="AH181" i="6" s="1"/>
  <c r="R172" i="6"/>
  <c r="R181" i="6" s="1"/>
  <c r="J172" i="6"/>
  <c r="J181" i="6" s="1"/>
  <c r="IV172" i="6"/>
  <c r="IV181" i="6" s="1"/>
  <c r="IL172" i="6"/>
  <c r="IL181" i="6" s="1"/>
  <c r="HC172" i="6"/>
  <c r="HC181" i="6" s="1"/>
  <c r="GC172" i="6"/>
  <c r="GC181" i="6" s="1"/>
  <c r="EW172" i="6"/>
  <c r="EW181" i="6" s="1"/>
  <c r="DI172" i="6"/>
  <c r="DI181" i="6" s="1"/>
  <c r="CC172" i="6"/>
  <c r="CC181" i="6" s="1"/>
  <c r="BU172" i="6"/>
  <c r="BU181" i="6" s="1"/>
  <c r="AO172" i="6"/>
  <c r="AO181" i="6" s="1"/>
  <c r="AG172" i="6"/>
  <c r="AG181" i="6" s="1"/>
  <c r="JE172" i="6"/>
  <c r="JE181" i="6" s="1"/>
  <c r="IB172" i="6"/>
  <c r="IB181" i="6" s="1"/>
  <c r="GS172" i="6"/>
  <c r="GS181" i="6" s="1"/>
  <c r="GB172" i="6"/>
  <c r="GB181" i="6" s="1"/>
  <c r="FD172" i="6"/>
  <c r="FD181" i="6" s="1"/>
  <c r="CZ172" i="6"/>
  <c r="CZ181" i="6" s="1"/>
  <c r="CR172" i="6"/>
  <c r="CR181" i="6" s="1"/>
  <c r="IT172" i="6"/>
  <c r="IT181" i="6" s="1"/>
  <c r="GR172" i="6"/>
  <c r="GR181" i="6" s="1"/>
  <c r="EE172" i="6"/>
  <c r="EE181" i="6" s="1"/>
  <c r="DO172" i="6"/>
  <c r="DO181" i="6" s="1"/>
  <c r="BS172" i="6"/>
  <c r="BS181" i="6" s="1"/>
  <c r="AU172" i="6"/>
  <c r="AU181" i="6" s="1"/>
  <c r="AM172" i="6"/>
  <c r="AM181" i="6" s="1"/>
  <c r="O172" i="6"/>
  <c r="O181" i="6" s="1"/>
  <c r="GH172" i="6"/>
  <c r="GH181" i="6" s="1"/>
  <c r="FJ172" i="6"/>
  <c r="FJ181" i="6" s="1"/>
  <c r="DV172" i="6"/>
  <c r="DV181" i="6" s="1"/>
  <c r="JY172" i="6"/>
  <c r="JY181" i="6" s="1"/>
  <c r="FA172" i="6"/>
  <c r="FA181" i="6" s="1"/>
  <c r="ES172" i="6"/>
  <c r="ES181" i="6" s="1"/>
  <c r="DU172" i="6"/>
  <c r="DU181" i="6" s="1"/>
  <c r="CW172" i="6"/>
  <c r="CW181" i="6" s="1"/>
  <c r="BA172" i="6"/>
  <c r="BA181" i="6" s="1"/>
  <c r="CH172" i="6"/>
  <c r="CH181" i="6" s="1"/>
  <c r="N172" i="6"/>
  <c r="N181" i="6" s="1"/>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54" i="6"/>
  <c r="CF190"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54" i="6"/>
  <c r="HF190" i="6"/>
  <c r="HF181" i="6"/>
  <c r="HF154" i="6"/>
  <c r="HN190" i="6"/>
  <c r="HN181" i="6"/>
  <c r="HN154" i="6"/>
  <c r="HX190" i="6"/>
  <c r="HX154" i="6"/>
  <c r="IF190" i="6"/>
  <c r="IF181" i="6"/>
  <c r="IF154" i="6"/>
  <c r="IP190" i="6"/>
  <c r="IP154" i="6"/>
  <c r="JA190" i="6"/>
  <c r="JA181" i="6"/>
  <c r="JA154" i="6"/>
  <c r="JI190" i="6"/>
  <c r="JI181" i="6"/>
  <c r="JI154" i="6"/>
  <c r="JX190" i="6"/>
  <c r="JX181" i="6"/>
  <c r="JX154" i="6"/>
  <c r="KF190" i="6"/>
  <c r="KF181" i="6"/>
  <c r="KP190" i="6"/>
  <c r="KP181" i="6"/>
  <c r="KP154" i="6"/>
  <c r="F191" i="6"/>
  <c r="JJ173" i="6"/>
  <c r="JJ182" i="6" s="1"/>
  <c r="JB173" i="6"/>
  <c r="JB182" i="6" s="1"/>
  <c r="KA173" i="6"/>
  <c r="KA182" i="6" s="1"/>
  <c r="JL173" i="6"/>
  <c r="JL182" i="6" s="1"/>
  <c r="IA173" i="6"/>
  <c r="IA182" i="6" s="1"/>
  <c r="CP173" i="6"/>
  <c r="BZ173" i="6"/>
  <c r="BZ182" i="6" s="1"/>
  <c r="BR173" i="6"/>
  <c r="BR182" i="6" s="1"/>
  <c r="AL173" i="6"/>
  <c r="AL182" i="6" s="1"/>
  <c r="AD173" i="6"/>
  <c r="AD182" i="6" s="1"/>
  <c r="F173" i="6"/>
  <c r="F182" i="6" s="1"/>
  <c r="HZ173" i="6"/>
  <c r="HZ182" i="6" s="1"/>
  <c r="GP173" i="6"/>
  <c r="GP182" i="6" s="1"/>
  <c r="FQ173" i="6"/>
  <c r="FQ182" i="6" s="1"/>
  <c r="FI173" i="6"/>
  <c r="FI182" i="6" s="1"/>
  <c r="EK173" i="6"/>
  <c r="EK182" i="6" s="1"/>
  <c r="CO173" i="6"/>
  <c r="CO182" i="6" s="1"/>
  <c r="CG173" i="6"/>
  <c r="CG182" i="6" s="1"/>
  <c r="M173" i="6"/>
  <c r="M182" i="6" s="1"/>
  <c r="JX173" i="6"/>
  <c r="JX182" i="6" s="1"/>
  <c r="GO173" i="6"/>
  <c r="GO182" i="6" s="1"/>
  <c r="FX173" i="6"/>
  <c r="FX182" i="6" s="1"/>
  <c r="EZ173" i="6"/>
  <c r="EZ182" i="6" s="1"/>
  <c r="DL173" i="6"/>
  <c r="DL182" i="6" s="1"/>
  <c r="CV173" i="6"/>
  <c r="CV182" i="6" s="1"/>
  <c r="BP173" i="6"/>
  <c r="BP182" i="6" s="1"/>
  <c r="AJ173" i="6"/>
  <c r="AJ182" i="6" s="1"/>
  <c r="T173" i="6"/>
  <c r="T182" i="6" s="1"/>
  <c r="FW173" i="6"/>
  <c r="FW182" i="6" s="1"/>
  <c r="FG173" i="6"/>
  <c r="FG182" i="6" s="1"/>
  <c r="EQ173" i="6"/>
  <c r="EQ182" i="6" s="1"/>
  <c r="BO173" i="6"/>
  <c r="BO182" i="6" s="1"/>
  <c r="AI173" i="6"/>
  <c r="AI182" i="6" s="1"/>
  <c r="S173" i="6"/>
  <c r="S182" i="6" s="1"/>
  <c r="KL173" i="6"/>
  <c r="KL182" i="6" s="1"/>
  <c r="IX173" i="6"/>
  <c r="IX182" i="6" s="1"/>
  <c r="IF173" i="6"/>
  <c r="IF182" i="6" s="1"/>
  <c r="HU173" i="6"/>
  <c r="HU182" i="6" s="1"/>
  <c r="HL173" i="6"/>
  <c r="HL182" i="6" s="1"/>
  <c r="GU173" i="6"/>
  <c r="GU182" i="6" s="1"/>
  <c r="FV173" i="6"/>
  <c r="FV182" i="6" s="1"/>
  <c r="FF173" i="6"/>
  <c r="FF182" i="6" s="1"/>
  <c r="DZ173" i="6"/>
  <c r="DZ182" i="6" s="1"/>
  <c r="DR173" i="6"/>
  <c r="DR182" i="6" s="1"/>
  <c r="DA173" i="6"/>
  <c r="DA182" i="6" s="1"/>
  <c r="AW173" i="6"/>
  <c r="AW182" i="6" s="1"/>
  <c r="IS173" i="6"/>
  <c r="IS182" i="6" s="1"/>
  <c r="HS173" i="6"/>
  <c r="HS182" i="6" s="1"/>
  <c r="HB173" i="6"/>
  <c r="HB182" i="6" s="1"/>
  <c r="GJ173" i="6"/>
  <c r="GJ182" i="6" s="1"/>
  <c r="DP173" i="6"/>
  <c r="DP182" i="6" s="1"/>
  <c r="DH173" i="6"/>
  <c r="DH182" i="6" s="1"/>
  <c r="CB173" i="6"/>
  <c r="CB182" i="6" s="1"/>
  <c r="BD173" i="6"/>
  <c r="BD182" i="6" s="1"/>
  <c r="X173" i="6"/>
  <c r="X182" i="6" s="1"/>
  <c r="IC173" i="6"/>
  <c r="IC182" i="6" s="1"/>
  <c r="HI173" i="6"/>
  <c r="HI182" i="6" s="1"/>
  <c r="EM173" i="6"/>
  <c r="EM182" i="6" s="1"/>
  <c r="CQ173" i="6"/>
  <c r="CQ182" i="6" s="1"/>
  <c r="BK173" i="6"/>
  <c r="BK182" i="6" s="1"/>
  <c r="F155" i="6"/>
  <c r="N191"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55" i="6"/>
  <c r="ED191" i="6"/>
  <c r="ED182" i="6"/>
  <c r="ED155" i="6"/>
  <c r="EL191" i="6"/>
  <c r="ET191" i="6"/>
  <c r="ET182" i="6"/>
  <c r="ET155" i="6"/>
  <c r="FB191" i="6"/>
  <c r="FB182" i="6"/>
  <c r="FB155" i="6"/>
  <c r="FJ191" i="6"/>
  <c r="FR191" i="6"/>
  <c r="FR182" i="6"/>
  <c r="FR155" i="6"/>
  <c r="FZ191"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S191" i="6"/>
  <c r="KS155" i="6"/>
  <c r="ED154" i="6"/>
  <c r="FJ154" i="6"/>
  <c r="GQ154" i="6"/>
  <c r="HZ154" i="6"/>
  <c r="JV154" i="6"/>
  <c r="W155" i="6"/>
  <c r="BM155" i="6"/>
  <c r="DD155" i="6"/>
  <c r="EY155" i="6"/>
  <c r="HC155" i="6"/>
  <c r="KC155" i="6"/>
  <c r="EP306" i="1"/>
  <c r="EO306" i="1"/>
  <c r="EN306" i="1"/>
  <c r="EM306" i="1"/>
  <c r="EL306" i="1"/>
  <c r="EK306" i="1"/>
  <c r="EJ306" i="1"/>
  <c r="EI306" i="1"/>
  <c r="EG306" i="1"/>
  <c r="EF306" i="1"/>
  <c r="EE306" i="1"/>
  <c r="ED306" i="1"/>
  <c r="EC306" i="1"/>
  <c r="EB306" i="1"/>
  <c r="EA306" i="1"/>
  <c r="DZ306" i="1"/>
  <c r="DX306" i="1"/>
  <c r="DW306" i="1"/>
  <c r="DV306" i="1"/>
  <c r="DU306" i="1"/>
  <c r="DT306" i="1"/>
  <c r="DS306" i="1"/>
  <c r="DR306" i="1"/>
  <c r="DQ306" i="1"/>
  <c r="DP306" i="1"/>
  <c r="EQ306" i="1" s="1"/>
  <c r="DB306" i="1"/>
  <c r="CT306" i="1"/>
  <c r="DD306" i="1" s="1"/>
  <c r="CS306" i="1"/>
  <c r="DC306" i="1" s="1"/>
  <c r="CR306" i="1"/>
  <c r="CQ306" i="1"/>
  <c r="DA306" i="1" s="1"/>
  <c r="EP307" i="1"/>
  <c r="EO307" i="1"/>
  <c r="EN307" i="1"/>
  <c r="EM307" i="1"/>
  <c r="EL307" i="1"/>
  <c r="EK307" i="1"/>
  <c r="EJ307" i="1"/>
  <c r="EI307" i="1"/>
  <c r="EG307" i="1"/>
  <c r="EF307" i="1"/>
  <c r="EE307" i="1"/>
  <c r="ED307" i="1"/>
  <c r="EC307" i="1"/>
  <c r="EB307" i="1"/>
  <c r="EA307" i="1"/>
  <c r="DZ307" i="1"/>
  <c r="DX307" i="1"/>
  <c r="DW307" i="1"/>
  <c r="DV307" i="1"/>
  <c r="DU307" i="1"/>
  <c r="DT307" i="1"/>
  <c r="DS307" i="1"/>
  <c r="DR307" i="1"/>
  <c r="DQ307" i="1"/>
  <c r="DP307" i="1"/>
  <c r="EQ307" i="1" s="1"/>
  <c r="CT307" i="1"/>
  <c r="DD307" i="1" s="1"/>
  <c r="CS307" i="1"/>
  <c r="DC307" i="1" s="1"/>
  <c r="CR307" i="1"/>
  <c r="DB307" i="1" s="1"/>
  <c r="CQ307" i="1"/>
  <c r="DA307" i="1" s="1"/>
  <c r="EP305" i="1"/>
  <c r="EO305" i="1"/>
  <c r="EN305" i="1"/>
  <c r="EM305" i="1"/>
  <c r="EL305" i="1"/>
  <c r="EK305" i="1"/>
  <c r="EJ305" i="1"/>
  <c r="EI305" i="1"/>
  <c r="EG305" i="1"/>
  <c r="EF305" i="1"/>
  <c r="EE305" i="1"/>
  <c r="ED305" i="1"/>
  <c r="EC305" i="1"/>
  <c r="EB305" i="1"/>
  <c r="EA305" i="1"/>
  <c r="DZ305" i="1"/>
  <c r="DX305" i="1"/>
  <c r="DW305" i="1"/>
  <c r="DV305" i="1"/>
  <c r="DU305" i="1"/>
  <c r="DT305" i="1"/>
  <c r="DS305" i="1"/>
  <c r="DR305" i="1"/>
  <c r="DQ305" i="1"/>
  <c r="DP305" i="1"/>
  <c r="EQ305" i="1" s="1"/>
  <c r="CT305" i="1"/>
  <c r="DD305" i="1" s="1"/>
  <c r="CS305" i="1"/>
  <c r="DC305" i="1" s="1"/>
  <c r="CR305" i="1"/>
  <c r="DB305" i="1" s="1"/>
  <c r="CQ305" i="1"/>
  <c r="DA305" i="1" s="1"/>
  <c r="EP308" i="1"/>
  <c r="EO308" i="1"/>
  <c r="EN308" i="1"/>
  <c r="EM308" i="1"/>
  <c r="EL308" i="1"/>
  <c r="EK308" i="1"/>
  <c r="EJ308" i="1"/>
  <c r="EI308" i="1"/>
  <c r="EG308" i="1"/>
  <c r="EF308" i="1"/>
  <c r="EE308" i="1"/>
  <c r="ED308" i="1"/>
  <c r="EC308" i="1"/>
  <c r="EB308" i="1"/>
  <c r="EA308" i="1"/>
  <c r="DZ308" i="1"/>
  <c r="DX308" i="1"/>
  <c r="DW308" i="1"/>
  <c r="DV308" i="1"/>
  <c r="DU308" i="1"/>
  <c r="DT308" i="1"/>
  <c r="DS308" i="1"/>
  <c r="DR308" i="1"/>
  <c r="DQ308" i="1"/>
  <c r="DP308" i="1"/>
  <c r="EQ308" i="1" s="1"/>
  <c r="CT308" i="1"/>
  <c r="DD308" i="1" s="1"/>
  <c r="CS308" i="1"/>
  <c r="DC308" i="1" s="1"/>
  <c r="CR308" i="1"/>
  <c r="DB308" i="1" s="1"/>
  <c r="CQ308" i="1"/>
  <c r="DA308" i="1" s="1"/>
  <c r="EP304" i="1"/>
  <c r="EO304" i="1"/>
  <c r="EN304" i="1"/>
  <c r="EM304" i="1"/>
  <c r="EL304" i="1"/>
  <c r="EK304" i="1"/>
  <c r="EJ304" i="1"/>
  <c r="EI304" i="1"/>
  <c r="EG304" i="1"/>
  <c r="EF304" i="1"/>
  <c r="EE304" i="1"/>
  <c r="ED304" i="1"/>
  <c r="EC304" i="1"/>
  <c r="EB304" i="1"/>
  <c r="EA304" i="1"/>
  <c r="DZ304" i="1"/>
  <c r="DX304" i="1"/>
  <c r="DW304" i="1"/>
  <c r="DV304" i="1"/>
  <c r="DU304" i="1"/>
  <c r="DT304" i="1"/>
  <c r="DS304" i="1"/>
  <c r="DR304" i="1"/>
  <c r="DQ304" i="1"/>
  <c r="DP304" i="1"/>
  <c r="EQ304" i="1" s="1"/>
  <c r="CT304" i="1"/>
  <c r="DD304" i="1" s="1"/>
  <c r="CS304" i="1"/>
  <c r="DC304" i="1" s="1"/>
  <c r="CR304" i="1"/>
  <c r="DB304" i="1" s="1"/>
  <c r="CQ304" i="1"/>
  <c r="DA304" i="1" s="1"/>
  <c r="BR192" i="6" l="1"/>
  <c r="IA174" i="6"/>
  <c r="IA183" i="6" s="1"/>
  <c r="V192" i="6"/>
  <c r="EM174" i="6"/>
  <c r="EM183" i="6" s="1"/>
  <c r="HZ192" i="6"/>
  <c r="FJ192" i="6"/>
  <c r="CX192" i="6"/>
  <c r="AL192" i="6"/>
  <c r="F174" i="6"/>
  <c r="F183" i="6" s="1"/>
  <c r="AD174" i="6"/>
  <c r="AD183" i="6" s="1"/>
  <c r="AW174" i="6"/>
  <c r="AW183" i="6" s="1"/>
  <c r="FW174" i="6"/>
  <c r="GO174" i="6"/>
  <c r="GP174" i="6"/>
  <c r="BK174" i="6"/>
  <c r="BK183" i="6" s="1"/>
  <c r="F192" i="6"/>
  <c r="HH192" i="6"/>
  <c r="ET192" i="6"/>
  <c r="CH192" i="6"/>
  <c r="IX174" i="6"/>
  <c r="FF174" i="6"/>
  <c r="IC174" i="6"/>
  <c r="IC183" i="6" s="1"/>
  <c r="AJ174" i="6"/>
  <c r="JX174" i="6"/>
  <c r="JJ174" i="6"/>
  <c r="JC156" i="6"/>
  <c r="GQ192" i="6"/>
  <c r="ED192" i="6"/>
  <c r="BD174" i="6"/>
  <c r="DP174" i="6"/>
  <c r="HU174" i="6"/>
  <c r="AI174" i="6"/>
  <c r="CV174" i="6"/>
  <c r="CO174" i="6"/>
  <c r="BZ174" i="6"/>
  <c r="BZ183" i="6" s="1"/>
  <c r="HC164" i="6"/>
  <c r="FJ163" i="6"/>
  <c r="JF161" i="6"/>
  <c r="KT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T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T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T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S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S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T163" i="6"/>
  <c r="ID164" i="6"/>
  <c r="FN164" i="6"/>
  <c r="DB164" i="6"/>
  <c r="AP164" i="6"/>
  <c r="IB163" i="6"/>
  <c r="FL163" i="6"/>
  <c r="CZ163" i="6"/>
  <c r="AN163" i="6"/>
  <c r="JK162" i="6"/>
  <c r="KS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T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S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T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S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S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T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s="1"/>
  <c r="FK174" i="6"/>
  <c r="FK183" i="6" s="1"/>
  <c r="EU174" i="6"/>
  <c r="EU183" i="6" s="1"/>
  <c r="BC174" i="6"/>
  <c r="BC183" i="6" s="1"/>
  <c r="KH174" i="6"/>
  <c r="KH183" i="6" s="1"/>
  <c r="JK174" i="6"/>
  <c r="JK183" i="6" s="1"/>
  <c r="JC174" i="6"/>
  <c r="JC183" i="6" s="1"/>
  <c r="IH174" i="6"/>
  <c r="IH183" i="6" s="1"/>
  <c r="FZ174" i="6"/>
  <c r="FZ183" i="6" s="1"/>
  <c r="FB174" i="6"/>
  <c r="FB183" i="6" s="1"/>
  <c r="DN174" i="6"/>
  <c r="DN183" i="6" s="1"/>
  <c r="DF174" i="6"/>
  <c r="DF183" i="6" s="1"/>
  <c r="IG174" i="6"/>
  <c r="HG174" i="6"/>
  <c r="GX174" i="6"/>
  <c r="FY174" i="6"/>
  <c r="FY183" i="6" s="1"/>
  <c r="IP174" i="6"/>
  <c r="IP183" i="6" s="1"/>
  <c r="HF174" i="6"/>
  <c r="FH174" i="6"/>
  <c r="FH183" i="6" s="1"/>
  <c r="EJ174" i="6"/>
  <c r="EJ183" i="6" s="1"/>
  <c r="DD174" i="6"/>
  <c r="CN174" i="6"/>
  <c r="CN183" i="6" s="1"/>
  <c r="CF174" i="6"/>
  <c r="CF183" i="6" s="1"/>
  <c r="L174" i="6"/>
  <c r="L183" i="6" s="1"/>
  <c r="JW174" i="6"/>
  <c r="JW183" i="6" s="1"/>
  <c r="IY174" i="6"/>
  <c r="IY183" i="6" s="1"/>
  <c r="HV174" i="6"/>
  <c r="HV183" i="6" s="1"/>
  <c r="EA174" i="6"/>
  <c r="EA183" i="6" s="1"/>
  <c r="DS174" i="6"/>
  <c r="DC174" i="6"/>
  <c r="CM174" i="6"/>
  <c r="AA174" i="6"/>
  <c r="AA183" i="6" s="1"/>
  <c r="K174" i="6"/>
  <c r="K183" i="6" s="1"/>
  <c r="KO174" i="6"/>
  <c r="KO183" i="6" s="1"/>
  <c r="JT174" i="6"/>
  <c r="JT183" i="6" s="1"/>
  <c r="GL174" i="6"/>
  <c r="GL183" i="6" s="1"/>
  <c r="CS174" i="6"/>
  <c r="CS183" i="6" s="1"/>
  <c r="BM174" i="6"/>
  <c r="BM183" i="6" s="1"/>
  <c r="Y174" i="6"/>
  <c r="Y183" i="6" s="1"/>
  <c r="Q174" i="6"/>
  <c r="Q183" i="6" s="1"/>
  <c r="IU174" i="6"/>
  <c r="IU183" i="6" s="1"/>
  <c r="ID174" i="6"/>
  <c r="ID183" i="6" s="1"/>
  <c r="KS174" i="6"/>
  <c r="KS183" i="6" s="1"/>
  <c r="BQ174" i="6"/>
  <c r="BQ183" i="6" s="1"/>
  <c r="AV174" i="6"/>
  <c r="HD174" i="6"/>
  <c r="AC174" i="6"/>
  <c r="AC183" i="6" s="1"/>
  <c r="JV174" i="6"/>
  <c r="JV183" i="6" s="1"/>
  <c r="EX174" i="6"/>
  <c r="EX183" i="6" s="1"/>
  <c r="GM174" i="6"/>
  <c r="GM183" i="6" s="1"/>
  <c r="CJ174" i="6"/>
  <c r="BI174" i="6"/>
  <c r="BI183" i="6" s="1"/>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S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T174" i="6"/>
  <c r="KT183" i="6" s="1"/>
  <c r="KK174" i="6"/>
  <c r="KK183" i="6" s="1"/>
  <c r="II174" i="6"/>
  <c r="II183" i="6" s="1"/>
  <c r="GZ174" i="6"/>
  <c r="GZ183" i="6" s="1"/>
  <c r="FS174" i="6"/>
  <c r="FS183" i="6" s="1"/>
  <c r="FC174" i="6"/>
  <c r="FC183" i="6" s="1"/>
  <c r="DG174" i="6"/>
  <c r="DG183" i="6" s="1"/>
  <c r="CY174" i="6"/>
  <c r="CY183" i="6" s="1"/>
  <c r="CA174" i="6"/>
  <c r="CA183" i="6" s="1"/>
  <c r="W174" i="6"/>
  <c r="W183" i="6" s="1"/>
  <c r="JZ174" i="6"/>
  <c r="JZ183" i="6" s="1"/>
  <c r="GQ174" i="6"/>
  <c r="GQ183" i="6" s="1"/>
  <c r="EL174" i="6"/>
  <c r="EL183" i="6" s="1"/>
  <c r="ED174" i="6"/>
  <c r="ED183" i="6" s="1"/>
  <c r="BB174" i="6"/>
  <c r="BB183" i="6" s="1"/>
  <c r="HO174" i="6"/>
  <c r="HO183" i="6" s="1"/>
  <c r="GG174" i="6"/>
  <c r="DE174" i="6"/>
  <c r="JA174" i="6"/>
  <c r="JA183" i="6" s="1"/>
  <c r="HN174" i="6"/>
  <c r="HN183" i="6" s="1"/>
  <c r="GF174" i="6"/>
  <c r="GF183" i="6" s="1"/>
  <c r="BH174" i="6"/>
  <c r="AZ174" i="6"/>
  <c r="AR174" i="6"/>
  <c r="AR183" i="6" s="1"/>
  <c r="AB174" i="6"/>
  <c r="AB183" i="6" s="1"/>
  <c r="IO174" i="6"/>
  <c r="IO183" i="6" s="1"/>
  <c r="IE174" i="6"/>
  <c r="HE174" i="6"/>
  <c r="EY174" i="6"/>
  <c r="EY183" i="6" s="1"/>
  <c r="DK174" i="6"/>
  <c r="DK183" i="6" s="1"/>
  <c r="CE174" i="6"/>
  <c r="BG174" i="6"/>
  <c r="BG183" i="6" s="1"/>
  <c r="KC174" i="6"/>
  <c r="KC183" i="6" s="1"/>
  <c r="JF174" i="6"/>
  <c r="JF183" i="6" s="1"/>
  <c r="HT174" i="6"/>
  <c r="HT183" i="6" s="1"/>
  <c r="HK174" i="6"/>
  <c r="HK183" i="6" s="1"/>
  <c r="FU174" i="6"/>
  <c r="FU183" i="6" s="1"/>
  <c r="FM174" i="6"/>
  <c r="FM183" i="6" s="1"/>
  <c r="FE174" i="6"/>
  <c r="FE183" i="6" s="1"/>
  <c r="DY174" i="6"/>
  <c r="DY183" i="6" s="1"/>
  <c r="DQ174" i="6"/>
  <c r="DQ183" i="6" s="1"/>
  <c r="CK174" i="6"/>
  <c r="CK183" i="6" s="1"/>
  <c r="I174" i="6"/>
  <c r="I183" i="6" s="1"/>
  <c r="IJ174" i="6"/>
  <c r="IJ183" i="6" s="1"/>
  <c r="FT174" i="6"/>
  <c r="FT183" i="6" s="1"/>
  <c r="DB174" i="6"/>
  <c r="DB183" i="6" s="1"/>
  <c r="B174" i="6"/>
  <c r="B183" i="6" s="1"/>
  <c r="BT174" i="6"/>
  <c r="BT183" i="6" s="1"/>
  <c r="P174" i="6"/>
  <c r="P183" i="6" s="1"/>
  <c r="CT174" i="6"/>
  <c r="CT183" i="6" s="1"/>
  <c r="KD174" i="6"/>
  <c r="BN174" i="6"/>
  <c r="BN183" i="6" s="1"/>
  <c r="CL174" i="6"/>
  <c r="CL183" i="6" s="1"/>
  <c r="Z174" i="6"/>
  <c r="EV174" i="6"/>
  <c r="EV183" i="6" s="1"/>
  <c r="V174" i="6"/>
  <c r="V183" i="6" s="1"/>
  <c r="IN174" i="6"/>
  <c r="IN183" i="6" s="1"/>
  <c r="EN174" i="6"/>
  <c r="AK174" i="6"/>
  <c r="U174" i="6"/>
  <c r="U183" i="6" s="1"/>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s="1"/>
  <c r="KQ174" i="6"/>
  <c r="KQ183" i="6" s="1"/>
  <c r="JD174" i="6"/>
  <c r="JD183" i="6" s="1"/>
  <c r="HQ174" i="6"/>
  <c r="HQ183" i="6" s="1"/>
  <c r="GI174" i="6"/>
  <c r="GI183" i="6" s="1"/>
  <c r="DW174" i="6"/>
  <c r="DW183" i="6" s="1"/>
  <c r="CI174" i="6"/>
  <c r="CI183" i="6" s="1"/>
  <c r="AE174" i="6"/>
  <c r="AE183" i="6" s="1"/>
  <c r="G174" i="6"/>
  <c r="G183" i="6" s="1"/>
  <c r="HP174" i="6"/>
  <c r="HP183" i="6" s="1"/>
  <c r="HH174" i="6"/>
  <c r="HH183" i="6" s="1"/>
  <c r="GY174" i="6"/>
  <c r="GY183" i="6" s="1"/>
  <c r="FR174" i="6"/>
  <c r="FR183" i="6" s="1"/>
  <c r="ET174" i="6"/>
  <c r="ET183" i="6" s="1"/>
  <c r="CX174" i="6"/>
  <c r="CX183" i="6" s="1"/>
  <c r="BJ174" i="6"/>
  <c r="BJ183" i="6" s="1"/>
  <c r="AT174" i="6"/>
  <c r="AT183" i="6" s="1"/>
  <c r="KG174" i="6"/>
  <c r="KG183" i="6" s="1"/>
  <c r="IR174" i="6"/>
  <c r="IR183" i="6" s="1"/>
  <c r="HY174" i="6"/>
  <c r="HY183" i="6" s="1"/>
  <c r="EC174" i="6"/>
  <c r="EC183" i="6" s="1"/>
  <c r="DM174" i="6"/>
  <c r="DM183" i="6" s="1"/>
  <c r="BY174" i="6"/>
  <c r="BY183" i="6" s="1"/>
  <c r="JI174" i="6"/>
  <c r="JI183" i="6" s="1"/>
  <c r="ER174" i="6"/>
  <c r="BX174" i="6"/>
  <c r="BX183" i="6" s="1"/>
  <c r="HM174" i="6"/>
  <c r="HM183" i="6" s="1"/>
  <c r="GV174" i="6"/>
  <c r="GV183" i="6" s="1"/>
  <c r="GN174" i="6"/>
  <c r="GN183" i="6" s="1"/>
  <c r="GE174" i="6"/>
  <c r="GE183" i="6" s="1"/>
  <c r="FO174" i="6"/>
  <c r="FO183" i="6" s="1"/>
  <c r="CU174" i="6"/>
  <c r="CU183" i="6" s="1"/>
  <c r="AQ174" i="6"/>
  <c r="C174" i="6"/>
  <c r="C183" i="6" s="1"/>
  <c r="GT174" i="6"/>
  <c r="GT183" i="6" s="1"/>
  <c r="EO174" i="6"/>
  <c r="EO183" i="6" s="1"/>
  <c r="EG174" i="6"/>
  <c r="EG183" i="6" s="1"/>
  <c r="BE174" i="6"/>
  <c r="BE183" i="6" s="1"/>
  <c r="KB174" i="6"/>
  <c r="KB183" i="6" s="1"/>
  <c r="JM174" i="6"/>
  <c r="JM183" i="6" s="1"/>
  <c r="HJ174" i="6"/>
  <c r="HJ183" i="6" s="1"/>
  <c r="BV174" i="6"/>
  <c r="BV183" i="6" s="1"/>
  <c r="FL174" i="6"/>
  <c r="EF174" i="6"/>
  <c r="EF183" i="6" s="1"/>
  <c r="AX174" i="6"/>
  <c r="AX183" i="6" s="1"/>
  <c r="AF174" i="6"/>
  <c r="AF183" i="6" s="1"/>
  <c r="DX174" i="6"/>
  <c r="DX183" i="6" s="1"/>
  <c r="AS174" i="6"/>
  <c r="AS183" i="6" s="1"/>
  <c r="BL174" i="6"/>
  <c r="BL183" i="6" s="1"/>
  <c r="AP174" i="6"/>
  <c r="AP183" i="6" s="1"/>
  <c r="JG174" i="6"/>
  <c r="JG183" i="6" s="1"/>
  <c r="AN174" i="6"/>
  <c r="AN183" i="6" s="1"/>
  <c r="H174" i="6"/>
  <c r="H183" i="6" s="1"/>
  <c r="CD174" i="6"/>
  <c r="CD183" i="6" s="1"/>
  <c r="E174" i="6"/>
  <c r="E183" i="6" s="1"/>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S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s="1"/>
  <c r="GR174" i="6"/>
  <c r="GR183" i="6" s="1"/>
  <c r="EE174" i="6"/>
  <c r="EE183" i="6" s="1"/>
  <c r="DO174" i="6"/>
  <c r="DO183" i="6" s="1"/>
  <c r="BS174" i="6"/>
  <c r="BS183" i="6" s="1"/>
  <c r="AU174" i="6"/>
  <c r="AU183" i="6" s="1"/>
  <c r="AM174" i="6"/>
  <c r="AM183" i="6" s="1"/>
  <c r="O174" i="6"/>
  <c r="O183" i="6" s="1"/>
  <c r="GH174" i="6"/>
  <c r="GH183" i="6" s="1"/>
  <c r="FJ174" i="6"/>
  <c r="FJ183" i="6" s="1"/>
  <c r="DV174" i="6"/>
  <c r="DV183" i="6" s="1"/>
  <c r="CH174" i="6"/>
  <c r="CH183" i="6" s="1"/>
  <c r="JY174" i="6"/>
  <c r="JY183" i="6" s="1"/>
  <c r="FA174" i="6"/>
  <c r="FA183" i="6" s="1"/>
  <c r="ES174" i="6"/>
  <c r="ES183" i="6" s="1"/>
  <c r="DU174" i="6"/>
  <c r="DU183" i="6" s="1"/>
  <c r="CW174" i="6"/>
  <c r="CW183" i="6" s="1"/>
  <c r="KF174" i="6"/>
  <c r="KF183" i="6" s="1"/>
  <c r="HX174" i="6"/>
  <c r="HX183" i="6" s="1"/>
  <c r="GW174" i="6"/>
  <c r="GW183" i="6" s="1"/>
  <c r="FP174" i="6"/>
  <c r="FP183" i="6" s="1"/>
  <c r="EB174" i="6"/>
  <c r="EB183" i="6" s="1"/>
  <c r="DT174" i="6"/>
  <c r="DT183" i="6" s="1"/>
  <c r="D174" i="6"/>
  <c r="D183" i="6" s="1"/>
  <c r="KE174" i="6"/>
  <c r="KE183" i="6" s="1"/>
  <c r="JH174" i="6"/>
  <c r="JH183" i="6" s="1"/>
  <c r="EI174" i="6"/>
  <c r="EI183" i="6" s="1"/>
  <c r="BW174" i="6"/>
  <c r="BW183" i="6" s="1"/>
  <c r="AY174" i="6"/>
  <c r="AY183" i="6" s="1"/>
  <c r="IV174" i="6"/>
  <c r="IV183" i="6" s="1"/>
  <c r="IL174" i="6"/>
  <c r="IL183" i="6" s="1"/>
  <c r="HC174" i="6"/>
  <c r="HC183" i="6" s="1"/>
  <c r="GC174" i="6"/>
  <c r="GC183" i="6" s="1"/>
  <c r="EW174" i="6"/>
  <c r="EW183" i="6" s="1"/>
  <c r="DI174" i="6"/>
  <c r="DI183" i="6" s="1"/>
  <c r="CC174" i="6"/>
  <c r="CC183" i="6" s="1"/>
  <c r="BU174" i="6"/>
  <c r="BU183" i="6" s="1"/>
  <c r="AO174" i="6"/>
  <c r="AO183" i="6" s="1"/>
  <c r="AG174" i="6"/>
  <c r="AG183" i="6" s="1"/>
  <c r="KN174" i="6"/>
  <c r="KN183" i="6" s="1"/>
  <c r="JE174" i="6"/>
  <c r="JE183" i="6" s="1"/>
  <c r="IB174" i="6"/>
  <c r="IB183" i="6" s="1"/>
  <c r="GS174" i="6"/>
  <c r="GS183" i="6" s="1"/>
  <c r="GB174" i="6"/>
  <c r="GB183" i="6" s="1"/>
  <c r="FN174" i="6"/>
  <c r="FN183" i="6" s="1"/>
  <c r="EH174" i="6"/>
  <c r="EH183" i="6" s="1"/>
  <c r="BA174" i="6"/>
  <c r="BA183" i="6" s="1"/>
  <c r="AH174" i="6"/>
  <c r="AH183" i="6" s="1"/>
  <c r="R174" i="6"/>
  <c r="R183" i="6" s="1"/>
  <c r="CZ174" i="6"/>
  <c r="CZ183" i="6" s="1"/>
  <c r="N174" i="6"/>
  <c r="N183" i="6" s="1"/>
  <c r="FD174" i="6"/>
  <c r="FD183" i="6" s="1"/>
  <c r="CR174" i="6"/>
  <c r="CR183" i="6" s="1"/>
  <c r="J174" i="6"/>
  <c r="J183" i="6" s="1"/>
  <c r="GD174" i="6"/>
  <c r="GD183" i="6" s="1"/>
  <c r="D156" i="6"/>
  <c r="IY192" i="6"/>
  <c r="IY156" i="6"/>
  <c r="GE192" i="6"/>
  <c r="GE156" i="6"/>
  <c r="DS192" i="6"/>
  <c r="DS183" i="6"/>
  <c r="DS156" i="6"/>
  <c r="BG192" i="6"/>
  <c r="BG156" i="6"/>
  <c r="EN192" i="6"/>
  <c r="EN183" i="6"/>
  <c r="EN156" i="6"/>
  <c r="CZ192" i="6"/>
  <c r="CZ156" i="6"/>
  <c r="KB192" i="6"/>
  <c r="KB156" i="6"/>
  <c r="GJ192" i="6"/>
  <c r="GJ183" i="6"/>
  <c r="GJ156" i="6"/>
  <c r="P192" i="6"/>
  <c r="P156" i="6"/>
  <c r="GK318" i="1"/>
  <c r="GK319" i="1"/>
  <c r="EP301" i="1"/>
  <c r="EO301" i="1"/>
  <c r="EN301" i="1"/>
  <c r="EM301" i="1"/>
  <c r="EL301" i="1"/>
  <c r="EK301" i="1"/>
  <c r="EJ301" i="1"/>
  <c r="EI301" i="1"/>
  <c r="EG301" i="1"/>
  <c r="EF301" i="1"/>
  <c r="EE301" i="1"/>
  <c r="ED301" i="1"/>
  <c r="EC301" i="1"/>
  <c r="EB301" i="1"/>
  <c r="EA301" i="1"/>
  <c r="DZ301" i="1"/>
  <c r="DX301" i="1"/>
  <c r="DW301" i="1"/>
  <c r="DV301" i="1"/>
  <c r="DU301" i="1"/>
  <c r="DT301" i="1"/>
  <c r="DS301" i="1"/>
  <c r="DR301" i="1"/>
  <c r="DQ301" i="1"/>
  <c r="DP301" i="1"/>
  <c r="EQ301" i="1" s="1"/>
  <c r="CT301" i="1"/>
  <c r="DD301" i="1" s="1"/>
  <c r="CS301" i="1"/>
  <c r="DC301" i="1" s="1"/>
  <c r="CR301" i="1"/>
  <c r="DB301" i="1" s="1"/>
  <c r="CQ301" i="1"/>
  <c r="DA301" i="1" s="1"/>
  <c r="EP300" i="1"/>
  <c r="EO300" i="1"/>
  <c r="EN300" i="1"/>
  <c r="EM300" i="1"/>
  <c r="EL300" i="1"/>
  <c r="EK300" i="1"/>
  <c r="EJ300" i="1"/>
  <c r="EI300" i="1"/>
  <c r="EG300" i="1"/>
  <c r="EF300" i="1"/>
  <c r="EE300" i="1"/>
  <c r="ED300" i="1"/>
  <c r="EC300" i="1"/>
  <c r="EB300" i="1"/>
  <c r="EA300" i="1"/>
  <c r="DZ300" i="1"/>
  <c r="DX300" i="1"/>
  <c r="DW300" i="1"/>
  <c r="DV300" i="1"/>
  <c r="DU300" i="1"/>
  <c r="DT300" i="1"/>
  <c r="DS300" i="1"/>
  <c r="DR300" i="1"/>
  <c r="DQ300" i="1"/>
  <c r="DP300" i="1"/>
  <c r="EQ300" i="1" s="1"/>
  <c r="CT300" i="1"/>
  <c r="DD300" i="1" s="1"/>
  <c r="CS300" i="1"/>
  <c r="DC300" i="1" s="1"/>
  <c r="CR300" i="1"/>
  <c r="DB300" i="1" s="1"/>
  <c r="CQ300" i="1"/>
  <c r="DA300" i="1" s="1"/>
  <c r="EP299" i="1"/>
  <c r="EO299" i="1"/>
  <c r="EN299" i="1"/>
  <c r="EM299" i="1"/>
  <c r="EL299" i="1"/>
  <c r="EK299" i="1"/>
  <c r="EJ299" i="1"/>
  <c r="EI299" i="1"/>
  <c r="EG299" i="1"/>
  <c r="EF299" i="1"/>
  <c r="EE299" i="1"/>
  <c r="ED299" i="1"/>
  <c r="EC299" i="1"/>
  <c r="EB299" i="1"/>
  <c r="EA299" i="1"/>
  <c r="DZ299" i="1"/>
  <c r="DX299" i="1"/>
  <c r="DW299" i="1"/>
  <c r="DV299" i="1"/>
  <c r="DU299" i="1"/>
  <c r="DT299" i="1"/>
  <c r="DS299" i="1"/>
  <c r="DR299" i="1"/>
  <c r="DQ299" i="1"/>
  <c r="DP299" i="1"/>
  <c r="EQ299" i="1" s="1"/>
  <c r="CT299" i="1"/>
  <c r="DD299" i="1" s="1"/>
  <c r="CS299" i="1"/>
  <c r="DC299" i="1" s="1"/>
  <c r="CR299" i="1"/>
  <c r="DB299" i="1" s="1"/>
  <c r="CQ299" i="1"/>
  <c r="DA299" i="1" s="1"/>
  <c r="EM165" i="6" l="1"/>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T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S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O321" i="1"/>
  <c r="DN321" i="1"/>
  <c r="DM321" i="1"/>
  <c r="DL321" i="1"/>
  <c r="DK321" i="1"/>
  <c r="DJ321" i="1"/>
  <c r="DI321" i="1"/>
  <c r="DH321" i="1"/>
  <c r="DI320" i="1"/>
  <c r="DJ320" i="1"/>
  <c r="DK320" i="1"/>
  <c r="DL320" i="1"/>
  <c r="DM320" i="1"/>
  <c r="DN320" i="1"/>
  <c r="DO320" i="1"/>
  <c r="DH320" i="1"/>
  <c r="F320" i="1"/>
  <c r="E320" i="1"/>
  <c r="D320" i="1"/>
  <c r="C320" i="1"/>
  <c r="EP298" i="1" l="1"/>
  <c r="EO298" i="1"/>
  <c r="EN298" i="1"/>
  <c r="EM298" i="1"/>
  <c r="EL298" i="1"/>
  <c r="EK298" i="1"/>
  <c r="EJ298" i="1"/>
  <c r="EI298" i="1"/>
  <c r="EG298" i="1"/>
  <c r="EF298" i="1"/>
  <c r="EE298" i="1"/>
  <c r="ED298" i="1"/>
  <c r="EC298" i="1"/>
  <c r="EB298" i="1"/>
  <c r="EA298" i="1"/>
  <c r="DZ298" i="1"/>
  <c r="DX298" i="1"/>
  <c r="DW298" i="1"/>
  <c r="DV298" i="1"/>
  <c r="DU298" i="1"/>
  <c r="DT298" i="1"/>
  <c r="DS298" i="1"/>
  <c r="DR298" i="1"/>
  <c r="DQ298" i="1"/>
  <c r="DP298" i="1"/>
  <c r="EQ298" i="1" s="1"/>
  <c r="CT298" i="1"/>
  <c r="DD298" i="1" s="1"/>
  <c r="CS298" i="1"/>
  <c r="DC298" i="1" s="1"/>
  <c r="CR298" i="1"/>
  <c r="DB298" i="1" s="1"/>
  <c r="CQ298" i="1"/>
  <c r="DA298" i="1" s="1"/>
  <c r="EP297" i="1"/>
  <c r="EO297" i="1"/>
  <c r="EN297" i="1"/>
  <c r="EM297" i="1"/>
  <c r="EL297" i="1"/>
  <c r="EK297" i="1"/>
  <c r="EJ297" i="1"/>
  <c r="EI297" i="1"/>
  <c r="EG297" i="1"/>
  <c r="EF297" i="1"/>
  <c r="EE297" i="1"/>
  <c r="ED297" i="1"/>
  <c r="EC297" i="1"/>
  <c r="EB297" i="1"/>
  <c r="EA297" i="1"/>
  <c r="DZ297" i="1"/>
  <c r="DX297" i="1"/>
  <c r="DW297" i="1"/>
  <c r="DV297" i="1"/>
  <c r="DU297" i="1"/>
  <c r="DT297" i="1"/>
  <c r="DS297" i="1"/>
  <c r="DR297" i="1"/>
  <c r="DQ297" i="1"/>
  <c r="DP297" i="1"/>
  <c r="EQ297" i="1" s="1"/>
  <c r="CT297" i="1"/>
  <c r="DD297" i="1" s="1"/>
  <c r="CS297" i="1"/>
  <c r="DC297" i="1" s="1"/>
  <c r="CR297" i="1"/>
  <c r="DB297" i="1" s="1"/>
  <c r="CQ297" i="1"/>
  <c r="DA297" i="1" s="1"/>
  <c r="CQ314" i="1"/>
  <c r="EP314" i="1" l="1"/>
  <c r="EO314" i="1"/>
  <c r="EN314" i="1"/>
  <c r="EM314" i="1"/>
  <c r="EL314" i="1"/>
  <c r="EK314" i="1"/>
  <c r="EJ314" i="1"/>
  <c r="EI314" i="1"/>
  <c r="EG314" i="1"/>
  <c r="EF314" i="1"/>
  <c r="EE314" i="1"/>
  <c r="ED314" i="1"/>
  <c r="EC314" i="1"/>
  <c r="EB314" i="1"/>
  <c r="EA314" i="1"/>
  <c r="DZ314" i="1"/>
  <c r="DX314" i="1"/>
  <c r="DW314" i="1"/>
  <c r="DV314" i="1"/>
  <c r="DU314" i="1"/>
  <c r="DT314" i="1"/>
  <c r="DS314" i="1"/>
  <c r="DR314" i="1"/>
  <c r="DQ314" i="1"/>
  <c r="DP314" i="1"/>
  <c r="EP296" i="1"/>
  <c r="EO296" i="1"/>
  <c r="EN296" i="1"/>
  <c r="EM296" i="1"/>
  <c r="EL296" i="1"/>
  <c r="EK296" i="1"/>
  <c r="EJ296" i="1"/>
  <c r="EI296" i="1"/>
  <c r="EG296" i="1"/>
  <c r="EF296" i="1"/>
  <c r="EE296" i="1"/>
  <c r="ED296" i="1"/>
  <c r="EC296" i="1"/>
  <c r="EB296" i="1"/>
  <c r="EA296" i="1"/>
  <c r="DZ296" i="1"/>
  <c r="DX296" i="1"/>
  <c r="DW296" i="1"/>
  <c r="DV296" i="1"/>
  <c r="DU296" i="1"/>
  <c r="DT296" i="1"/>
  <c r="DS296" i="1"/>
  <c r="DR296" i="1"/>
  <c r="DQ296" i="1"/>
  <c r="DP296" i="1"/>
  <c r="EQ296" i="1" s="1"/>
  <c r="CT296" i="1"/>
  <c r="DD296" i="1" s="1"/>
  <c r="CS296" i="1"/>
  <c r="DC296" i="1" s="1"/>
  <c r="CR296" i="1"/>
  <c r="DB296" i="1" s="1"/>
  <c r="CQ296" i="1"/>
  <c r="DA296" i="1" s="1"/>
  <c r="EP295" i="1"/>
  <c r="EO295" i="1"/>
  <c r="EN295" i="1"/>
  <c r="EM295" i="1"/>
  <c r="EL295" i="1"/>
  <c r="EK295" i="1"/>
  <c r="EJ295" i="1"/>
  <c r="EI295" i="1"/>
  <c r="EG295" i="1"/>
  <c r="EF295" i="1"/>
  <c r="EE295" i="1"/>
  <c r="ED295" i="1"/>
  <c r="EC295" i="1"/>
  <c r="EB295" i="1"/>
  <c r="EA295" i="1"/>
  <c r="DZ295" i="1"/>
  <c r="DX295" i="1"/>
  <c r="DW295" i="1"/>
  <c r="DV295" i="1"/>
  <c r="DU295" i="1"/>
  <c r="DT295" i="1"/>
  <c r="DS295" i="1"/>
  <c r="DR295" i="1"/>
  <c r="DQ295" i="1"/>
  <c r="DP295" i="1"/>
  <c r="EQ295" i="1" s="1"/>
  <c r="CT295" i="1"/>
  <c r="DD295" i="1" s="1"/>
  <c r="CS295" i="1"/>
  <c r="DC295" i="1" s="1"/>
  <c r="CR295" i="1"/>
  <c r="DB295" i="1" s="1"/>
  <c r="CQ295" i="1"/>
  <c r="DA295" i="1" s="1"/>
  <c r="EQ314" i="1" l="1"/>
  <c r="EP294" i="1"/>
  <c r="EO294" i="1"/>
  <c r="EN294" i="1"/>
  <c r="EM294" i="1"/>
  <c r="EL294" i="1"/>
  <c r="EK294" i="1"/>
  <c r="EJ294" i="1"/>
  <c r="EI294" i="1"/>
  <c r="EG294" i="1"/>
  <c r="EF294" i="1"/>
  <c r="EE294" i="1"/>
  <c r="ED294" i="1"/>
  <c r="EC294" i="1"/>
  <c r="EB294" i="1"/>
  <c r="EA294" i="1"/>
  <c r="DZ294" i="1"/>
  <c r="DX294" i="1"/>
  <c r="DW294" i="1"/>
  <c r="DV294" i="1"/>
  <c r="DU294" i="1"/>
  <c r="DT294" i="1"/>
  <c r="DS294" i="1"/>
  <c r="DR294" i="1"/>
  <c r="DQ294" i="1"/>
  <c r="DP294" i="1"/>
  <c r="EQ294" i="1" s="1"/>
  <c r="CT294" i="1"/>
  <c r="DD294" i="1" s="1"/>
  <c r="CS294" i="1"/>
  <c r="DC294" i="1" s="1"/>
  <c r="CR294" i="1"/>
  <c r="DB294" i="1" s="1"/>
  <c r="CQ294" i="1"/>
  <c r="DA294" i="1" s="1"/>
  <c r="DP161" i="1" l="1"/>
  <c r="EP177" i="1"/>
  <c r="EO177" i="1"/>
  <c r="EN177" i="1"/>
  <c r="EM177" i="1"/>
  <c r="EL177" i="1"/>
  <c r="EK177" i="1"/>
  <c r="EJ177" i="1"/>
  <c r="EI177" i="1"/>
  <c r="EG177" i="1"/>
  <c r="EF177" i="1"/>
  <c r="EE177" i="1"/>
  <c r="ED177" i="1"/>
  <c r="EC177" i="1"/>
  <c r="EB177" i="1"/>
  <c r="EA177" i="1"/>
  <c r="DZ177" i="1"/>
  <c r="DX177" i="1"/>
  <c r="DW177" i="1"/>
  <c r="DV177" i="1"/>
  <c r="DU177" i="1"/>
  <c r="DT177" i="1"/>
  <c r="DS177" i="1"/>
  <c r="DR177" i="1"/>
  <c r="DQ177" i="1"/>
  <c r="EQ161" i="1"/>
  <c r="EP161" i="1"/>
  <c r="EO161" i="1"/>
  <c r="EN161" i="1"/>
  <c r="EM161" i="1"/>
  <c r="EL161" i="1"/>
  <c r="EK161" i="1"/>
  <c r="EJ161" i="1"/>
  <c r="EI161" i="1"/>
  <c r="EG161" i="1"/>
  <c r="EF161" i="1"/>
  <c r="EE161" i="1"/>
  <c r="ED161" i="1"/>
  <c r="EC161" i="1"/>
  <c r="EB161" i="1"/>
  <c r="EA161" i="1"/>
  <c r="DZ161" i="1"/>
  <c r="DX161" i="1"/>
  <c r="DW161" i="1"/>
  <c r="DV161" i="1"/>
  <c r="DU161" i="1"/>
  <c r="DT161" i="1"/>
  <c r="DS161" i="1"/>
  <c r="DR161" i="1"/>
  <c r="DQ161" i="1"/>
  <c r="DP177" i="1"/>
  <c r="EQ177" i="1" s="1"/>
  <c r="CT161" i="1"/>
  <c r="DD161" i="1" s="1"/>
  <c r="CS161" i="1"/>
  <c r="DC161" i="1" s="1"/>
  <c r="CR161" i="1"/>
  <c r="DB161" i="1" s="1"/>
  <c r="CQ161" i="1"/>
  <c r="DA161" i="1" s="1"/>
  <c r="CT177" i="1"/>
  <c r="DD177" i="1" s="1"/>
  <c r="CS177" i="1"/>
  <c r="DC177" i="1" s="1"/>
  <c r="CR177" i="1"/>
  <c r="DB177" i="1" s="1"/>
  <c r="CQ177" i="1"/>
  <c r="DA177" i="1" s="1"/>
  <c r="DX157" i="1"/>
  <c r="EG157" i="1"/>
  <c r="EP157" i="1"/>
  <c r="DW157" i="1"/>
  <c r="EF157" i="1"/>
  <c r="EO157" i="1"/>
  <c r="DV157" i="1"/>
  <c r="EE157" i="1"/>
  <c r="EN157" i="1"/>
  <c r="DP157" i="1"/>
  <c r="EQ157" i="1" s="1"/>
  <c r="DU157" i="1"/>
  <c r="ED157" i="1"/>
  <c r="EM157" i="1"/>
  <c r="DT157" i="1"/>
  <c r="EC157" i="1"/>
  <c r="EL157" i="1"/>
  <c r="DS157" i="1"/>
  <c r="EB157" i="1"/>
  <c r="EK157" i="1"/>
  <c r="DR157" i="1"/>
  <c r="EA157" i="1"/>
  <c r="EJ157" i="1"/>
  <c r="DQ157" i="1"/>
  <c r="DZ157" i="1"/>
  <c r="EI157" i="1"/>
  <c r="CT157" i="1"/>
  <c r="DD157" i="1" s="1"/>
  <c r="CS157" i="1"/>
  <c r="DC157" i="1" s="1"/>
  <c r="CR157" i="1"/>
  <c r="DB157" i="1" s="1"/>
  <c r="CQ157" i="1"/>
  <c r="DA157" i="1" s="1"/>
  <c r="DQ293" i="1"/>
  <c r="DR293" i="1"/>
  <c r="DS293" i="1"/>
  <c r="DT293" i="1"/>
  <c r="DU293" i="1"/>
  <c r="DV293" i="1"/>
  <c r="DW293" i="1"/>
  <c r="DX293" i="1"/>
  <c r="EP292" i="1"/>
  <c r="EO292" i="1"/>
  <c r="EN292" i="1"/>
  <c r="EM292" i="1"/>
  <c r="EL292" i="1"/>
  <c r="EK292" i="1"/>
  <c r="EJ292" i="1"/>
  <c r="EI292" i="1"/>
  <c r="EG292" i="1"/>
  <c r="EF292" i="1"/>
  <c r="EE292" i="1"/>
  <c r="ED292" i="1"/>
  <c r="EC292" i="1"/>
  <c r="EB292" i="1"/>
  <c r="EA292" i="1"/>
  <c r="DZ292" i="1"/>
  <c r="DX292" i="1"/>
  <c r="DW292" i="1"/>
  <c r="DV292" i="1"/>
  <c r="DU292" i="1"/>
  <c r="DT292" i="1"/>
  <c r="DS292" i="1"/>
  <c r="DR292" i="1"/>
  <c r="DQ292" i="1"/>
  <c r="DP292" i="1"/>
  <c r="EQ292" i="1" s="1"/>
  <c r="CT292" i="1"/>
  <c r="DD292" i="1" s="1"/>
  <c r="CS292" i="1"/>
  <c r="DC292" i="1" s="1"/>
  <c r="CR292" i="1"/>
  <c r="DB292" i="1" s="1"/>
  <c r="CQ292" i="1"/>
  <c r="DA292" i="1" s="1"/>
  <c r="EP293" i="1"/>
  <c r="EO293" i="1"/>
  <c r="EN293" i="1"/>
  <c r="EM293" i="1"/>
  <c r="EL293" i="1"/>
  <c r="EK293" i="1"/>
  <c r="EJ293" i="1"/>
  <c r="EI293" i="1"/>
  <c r="EG293" i="1"/>
  <c r="EF293" i="1"/>
  <c r="EE293" i="1"/>
  <c r="ED293" i="1"/>
  <c r="EC293" i="1"/>
  <c r="EB293" i="1"/>
  <c r="EA293" i="1"/>
  <c r="DZ293" i="1"/>
  <c r="DP293" i="1"/>
  <c r="EQ293" i="1" s="1"/>
  <c r="CT293" i="1"/>
  <c r="DD293" i="1" s="1"/>
  <c r="CS293" i="1"/>
  <c r="DC293" i="1" s="1"/>
  <c r="CR293" i="1"/>
  <c r="DB293" i="1" s="1"/>
  <c r="CQ293" i="1"/>
  <c r="DA293" i="1" s="1"/>
  <c r="CT291" i="1"/>
  <c r="DD291" i="1" s="1"/>
  <c r="CS291" i="1"/>
  <c r="DC291" i="1" s="1"/>
  <c r="CR291" i="1"/>
  <c r="DB291" i="1" s="1"/>
  <c r="CQ291" i="1"/>
  <c r="EP291" i="1" l="1"/>
  <c r="EP290" i="1"/>
  <c r="EP289" i="1"/>
  <c r="EP287" i="1"/>
  <c r="EP280" i="1"/>
  <c r="EP279" i="1"/>
  <c r="EP278" i="1"/>
  <c r="EP277" i="1"/>
  <c r="EP276" i="1"/>
  <c r="EP275" i="1"/>
  <c r="EP274" i="1"/>
  <c r="EP273" i="1"/>
  <c r="EP272" i="1"/>
  <c r="EP271" i="1"/>
  <c r="EP270" i="1"/>
  <c r="EP269" i="1"/>
  <c r="EP268" i="1"/>
  <c r="EP266" i="1"/>
  <c r="EP265" i="1"/>
  <c r="EP263" i="1"/>
  <c r="EP262" i="1"/>
  <c r="EP261" i="1"/>
  <c r="EP260" i="1"/>
  <c r="EP259" i="1"/>
  <c r="EP257" i="1"/>
  <c r="EP256" i="1"/>
  <c r="EP255" i="1"/>
  <c r="EP253" i="1"/>
  <c r="EP251" i="1"/>
  <c r="EP250" i="1"/>
  <c r="EP249" i="1"/>
  <c r="EP248" i="1"/>
  <c r="EP247" i="1"/>
  <c r="EP246" i="1"/>
  <c r="EP245" i="1"/>
  <c r="EP244" i="1"/>
  <c r="EP243" i="1"/>
  <c r="EP242" i="1"/>
  <c r="EP241" i="1"/>
  <c r="EP240" i="1"/>
  <c r="EP239" i="1"/>
  <c r="EP237" i="1"/>
  <c r="EP236" i="1"/>
  <c r="EP235" i="1"/>
  <c r="EP234" i="1"/>
  <c r="EP232" i="1"/>
  <c r="EP231" i="1"/>
  <c r="EP230" i="1"/>
  <c r="EP229" i="1"/>
  <c r="EP228" i="1"/>
  <c r="EP227" i="1"/>
  <c r="EP226" i="1"/>
  <c r="EP225" i="1"/>
  <c r="EP224" i="1"/>
  <c r="EP223" i="1"/>
  <c r="EP222" i="1"/>
  <c r="EP221" i="1"/>
  <c r="EP220" i="1"/>
  <c r="EP219" i="1"/>
  <c r="EP218" i="1"/>
  <c r="EP217" i="1"/>
  <c r="EP215" i="1"/>
  <c r="EP214" i="1"/>
  <c r="EP213" i="1"/>
  <c r="EP212" i="1"/>
  <c r="EP211" i="1"/>
  <c r="EP210" i="1"/>
  <c r="EP209" i="1"/>
  <c r="EP208" i="1"/>
  <c r="EP207" i="1"/>
  <c r="EP206" i="1"/>
  <c r="EP205" i="1"/>
  <c r="EP204" i="1"/>
  <c r="EP203" i="1"/>
  <c r="EP202" i="1"/>
  <c r="EP201" i="1"/>
  <c r="EP199" i="1"/>
  <c r="EP198" i="1"/>
  <c r="EP197" i="1"/>
  <c r="EP196" i="1"/>
  <c r="EP195" i="1"/>
  <c r="EP194" i="1"/>
  <c r="EP193" i="1"/>
  <c r="EP192" i="1"/>
  <c r="EP191" i="1"/>
  <c r="EP190" i="1"/>
  <c r="EP189" i="1"/>
  <c r="EP188" i="1"/>
  <c r="EP187" i="1"/>
  <c r="EP186" i="1"/>
  <c r="EP185" i="1"/>
  <c r="EP184" i="1"/>
  <c r="EP183" i="1"/>
  <c r="EP182" i="1"/>
  <c r="EP181" i="1"/>
  <c r="EP180" i="1"/>
  <c r="EP179" i="1"/>
  <c r="EP178" i="1"/>
  <c r="EP176" i="1"/>
  <c r="EP175" i="1"/>
  <c r="EP174" i="1"/>
  <c r="EP173" i="1"/>
  <c r="EP172" i="1"/>
  <c r="EP171" i="1"/>
  <c r="EP170" i="1"/>
  <c r="EP169" i="1"/>
  <c r="EP168" i="1"/>
  <c r="EP167" i="1"/>
  <c r="EP166" i="1"/>
  <c r="EP165" i="1"/>
  <c r="EP164" i="1"/>
  <c r="EP163" i="1"/>
  <c r="EP162" i="1"/>
  <c r="EP160" i="1"/>
  <c r="EP159" i="1"/>
  <c r="EP158" i="1"/>
  <c r="EP156" i="1"/>
  <c r="EP155" i="1"/>
  <c r="EP154" i="1"/>
  <c r="EP153" i="1"/>
  <c r="EP152" i="1"/>
  <c r="EP151" i="1"/>
  <c r="EP150" i="1"/>
  <c r="EP149" i="1"/>
  <c r="EP148" i="1"/>
  <c r="EP147" i="1"/>
  <c r="EP146" i="1"/>
  <c r="EP145" i="1"/>
  <c r="EP144" i="1"/>
  <c r="EP143" i="1"/>
  <c r="EP142" i="1"/>
  <c r="EP141" i="1"/>
  <c r="EP140" i="1"/>
  <c r="EP139" i="1"/>
  <c r="EP138" i="1"/>
  <c r="EP137" i="1"/>
  <c r="EP136" i="1"/>
  <c r="EP135" i="1"/>
  <c r="EP134" i="1"/>
  <c r="EP133" i="1"/>
  <c r="EP132" i="1"/>
  <c r="EP131" i="1"/>
  <c r="EP130" i="1"/>
  <c r="EP129" i="1"/>
  <c r="EP128" i="1"/>
  <c r="EP127" i="1"/>
  <c r="EP126" i="1"/>
  <c r="EP125" i="1"/>
  <c r="EP124" i="1"/>
  <c r="EP123" i="1"/>
  <c r="EP122" i="1"/>
  <c r="EP121" i="1"/>
  <c r="EP120" i="1"/>
  <c r="EP119" i="1"/>
  <c r="EP118" i="1"/>
  <c r="EP117" i="1"/>
  <c r="EP116" i="1"/>
  <c r="EP115" i="1"/>
  <c r="EP114" i="1"/>
  <c r="EP113" i="1"/>
  <c r="EP112" i="1"/>
  <c r="EP111" i="1"/>
  <c r="EP110" i="1"/>
  <c r="EP109" i="1"/>
  <c r="EP108" i="1"/>
  <c r="EP107" i="1"/>
  <c r="EP106" i="1"/>
  <c r="EP105" i="1"/>
  <c r="EP104" i="1"/>
  <c r="EP103" i="1"/>
  <c r="EP102" i="1"/>
  <c r="EP101" i="1"/>
  <c r="EP100" i="1"/>
  <c r="EP99" i="1"/>
  <c r="EP98" i="1"/>
  <c r="EP97" i="1"/>
  <c r="EP96" i="1"/>
  <c r="EP95" i="1"/>
  <c r="EP94" i="1"/>
  <c r="EP93" i="1"/>
  <c r="EP92" i="1"/>
  <c r="EP91" i="1"/>
  <c r="EP90" i="1"/>
  <c r="EP89" i="1"/>
  <c r="EP88" i="1"/>
  <c r="EP87" i="1"/>
  <c r="EP86" i="1"/>
  <c r="EP85" i="1"/>
  <c r="EP84" i="1"/>
  <c r="EP83" i="1"/>
  <c r="EP82" i="1"/>
  <c r="EP81" i="1"/>
  <c r="EP80" i="1"/>
  <c r="EP79" i="1"/>
  <c r="EP78" i="1"/>
  <c r="EP77" i="1"/>
  <c r="EP76" i="1"/>
  <c r="EP75" i="1"/>
  <c r="EP74" i="1"/>
  <c r="EP73" i="1"/>
  <c r="EP72" i="1"/>
  <c r="EP71" i="1"/>
  <c r="EP70" i="1"/>
  <c r="EP69" i="1"/>
  <c r="EP68" i="1"/>
  <c r="EP67" i="1"/>
  <c r="EP66" i="1"/>
  <c r="EP65" i="1"/>
  <c r="EP64" i="1"/>
  <c r="EP63" i="1"/>
  <c r="EP62" i="1"/>
  <c r="EP61" i="1"/>
  <c r="EP60" i="1"/>
  <c r="EP59" i="1"/>
  <c r="EP58" i="1"/>
  <c r="EP57" i="1"/>
  <c r="EP56" i="1"/>
  <c r="EP55" i="1"/>
  <c r="EP54" i="1"/>
  <c r="EP53" i="1"/>
  <c r="EP52" i="1"/>
  <c r="EP51" i="1"/>
  <c r="EP50" i="1"/>
  <c r="EP49" i="1"/>
  <c r="EP48" i="1"/>
  <c r="EP47" i="1"/>
  <c r="EP46" i="1"/>
  <c r="EP45" i="1"/>
  <c r="EP44" i="1"/>
  <c r="EP43" i="1"/>
  <c r="EP42" i="1"/>
  <c r="EP41" i="1"/>
  <c r="EP40" i="1"/>
  <c r="EP39" i="1"/>
  <c r="EP38" i="1"/>
  <c r="EP37" i="1"/>
  <c r="EP36" i="1"/>
  <c r="EP35" i="1"/>
  <c r="EP34" i="1"/>
  <c r="EP33" i="1"/>
  <c r="EP32" i="1"/>
  <c r="EP31" i="1"/>
  <c r="EP30" i="1"/>
  <c r="EP29" i="1"/>
  <c r="EP28" i="1"/>
  <c r="EP27" i="1"/>
  <c r="EP26" i="1"/>
  <c r="EP25" i="1"/>
  <c r="EP24" i="1"/>
  <c r="EP23" i="1"/>
  <c r="EP22" i="1"/>
  <c r="EP21" i="1"/>
  <c r="EP20" i="1"/>
  <c r="EP19" i="1"/>
  <c r="EP18" i="1"/>
  <c r="EP17" i="1"/>
  <c r="EP16" i="1"/>
  <c r="EP15" i="1"/>
  <c r="EP14" i="1"/>
  <c r="EP13" i="1"/>
  <c r="EP12" i="1"/>
  <c r="EP11" i="1"/>
  <c r="EP10" i="1"/>
  <c r="FQ312" i="1" s="1"/>
  <c r="FZ312" i="1" s="1"/>
  <c r="EP9" i="1"/>
  <c r="EG291" i="1"/>
  <c r="EG290" i="1"/>
  <c r="EG289" i="1"/>
  <c r="EG287" i="1"/>
  <c r="EG280" i="1"/>
  <c r="EG279" i="1"/>
  <c r="EG278" i="1"/>
  <c r="EG277" i="1"/>
  <c r="EG276" i="1"/>
  <c r="EG275" i="1"/>
  <c r="EG274" i="1"/>
  <c r="EG273" i="1"/>
  <c r="EG272" i="1"/>
  <c r="EG271" i="1"/>
  <c r="EG270" i="1"/>
  <c r="EG269" i="1"/>
  <c r="EG268" i="1"/>
  <c r="EG266" i="1"/>
  <c r="EG265" i="1"/>
  <c r="EG263" i="1"/>
  <c r="EG262" i="1"/>
  <c r="EG261" i="1"/>
  <c r="EG260" i="1"/>
  <c r="EG259" i="1"/>
  <c r="EG257" i="1"/>
  <c r="EG256" i="1"/>
  <c r="EG255" i="1"/>
  <c r="EG253" i="1"/>
  <c r="EG251" i="1"/>
  <c r="EG250" i="1"/>
  <c r="EG249" i="1"/>
  <c r="EG248" i="1"/>
  <c r="EG247" i="1"/>
  <c r="EG246" i="1"/>
  <c r="EG245" i="1"/>
  <c r="EG244" i="1"/>
  <c r="EG243" i="1"/>
  <c r="EG242" i="1"/>
  <c r="EG241" i="1"/>
  <c r="EG240" i="1"/>
  <c r="EG239" i="1"/>
  <c r="EG237" i="1"/>
  <c r="EG236" i="1"/>
  <c r="EG235" i="1"/>
  <c r="EG234" i="1"/>
  <c r="EG232" i="1"/>
  <c r="EG231" i="1"/>
  <c r="EG230" i="1"/>
  <c r="EG229" i="1"/>
  <c r="EG228" i="1"/>
  <c r="EG227" i="1"/>
  <c r="EG226" i="1"/>
  <c r="EG225" i="1"/>
  <c r="EG224" i="1"/>
  <c r="EG223" i="1"/>
  <c r="EG222" i="1"/>
  <c r="EG221" i="1"/>
  <c r="EG220" i="1"/>
  <c r="EG219" i="1"/>
  <c r="EG218" i="1"/>
  <c r="EG217" i="1"/>
  <c r="EG215" i="1"/>
  <c r="EG214" i="1"/>
  <c r="EG213" i="1"/>
  <c r="EG212" i="1"/>
  <c r="EG211" i="1"/>
  <c r="EG210" i="1"/>
  <c r="EG209" i="1"/>
  <c r="EG208" i="1"/>
  <c r="EG207" i="1"/>
  <c r="EG206" i="1"/>
  <c r="EG205" i="1"/>
  <c r="EG204" i="1"/>
  <c r="EG203" i="1"/>
  <c r="EG202" i="1"/>
  <c r="EG201" i="1"/>
  <c r="EG199" i="1"/>
  <c r="EG198" i="1"/>
  <c r="EG197" i="1"/>
  <c r="EG196" i="1"/>
  <c r="EG195" i="1"/>
  <c r="EG194" i="1"/>
  <c r="EG193" i="1"/>
  <c r="EG192" i="1"/>
  <c r="EG191" i="1"/>
  <c r="EG190" i="1"/>
  <c r="EG189" i="1"/>
  <c r="EG188" i="1"/>
  <c r="EG187" i="1"/>
  <c r="EG186" i="1"/>
  <c r="EG185" i="1"/>
  <c r="EG184" i="1"/>
  <c r="EG183" i="1"/>
  <c r="EG182" i="1"/>
  <c r="EG181" i="1"/>
  <c r="EG180" i="1"/>
  <c r="EG179" i="1"/>
  <c r="EG178" i="1"/>
  <c r="EG176" i="1"/>
  <c r="EG175" i="1"/>
  <c r="EG174" i="1"/>
  <c r="EG173" i="1"/>
  <c r="EG172" i="1"/>
  <c r="EG171" i="1"/>
  <c r="EG170" i="1"/>
  <c r="EG169" i="1"/>
  <c r="EG168" i="1"/>
  <c r="EG167" i="1"/>
  <c r="EG166" i="1"/>
  <c r="EG165" i="1"/>
  <c r="EG164" i="1"/>
  <c r="EG163" i="1"/>
  <c r="EG162" i="1"/>
  <c r="EG160" i="1"/>
  <c r="EG159" i="1"/>
  <c r="EG158" i="1"/>
  <c r="EG156" i="1"/>
  <c r="EG155" i="1"/>
  <c r="EG154" i="1"/>
  <c r="EG153" i="1"/>
  <c r="EG152" i="1"/>
  <c r="EG151" i="1"/>
  <c r="EG150" i="1"/>
  <c r="EG149" i="1"/>
  <c r="EG148" i="1"/>
  <c r="EG147" i="1"/>
  <c r="EG146" i="1"/>
  <c r="EG145" i="1"/>
  <c r="EG144" i="1"/>
  <c r="EG143" i="1"/>
  <c r="EG142" i="1"/>
  <c r="EG141" i="1"/>
  <c r="EG140" i="1"/>
  <c r="EG139" i="1"/>
  <c r="EG138" i="1"/>
  <c r="EG137" i="1"/>
  <c r="EG136" i="1"/>
  <c r="EG135" i="1"/>
  <c r="EG134" i="1"/>
  <c r="EG133" i="1"/>
  <c r="EG132" i="1"/>
  <c r="EG131" i="1"/>
  <c r="EG130" i="1"/>
  <c r="EG129" i="1"/>
  <c r="EG128" i="1"/>
  <c r="EG127" i="1"/>
  <c r="EG126" i="1"/>
  <c r="EG125" i="1"/>
  <c r="EG124" i="1"/>
  <c r="EG123" i="1"/>
  <c r="EG122" i="1"/>
  <c r="EG121" i="1"/>
  <c r="EG120" i="1"/>
  <c r="EG119" i="1"/>
  <c r="EG118" i="1"/>
  <c r="EG117" i="1"/>
  <c r="EG116" i="1"/>
  <c r="EG115" i="1"/>
  <c r="EG114" i="1"/>
  <c r="EG113" i="1"/>
  <c r="EG112" i="1"/>
  <c r="EG111" i="1"/>
  <c r="EG110" i="1"/>
  <c r="EG109" i="1"/>
  <c r="EG108" i="1"/>
  <c r="EG107" i="1"/>
  <c r="EG106" i="1"/>
  <c r="EG105" i="1"/>
  <c r="EG104" i="1"/>
  <c r="EG103" i="1"/>
  <c r="EG102" i="1"/>
  <c r="EG101" i="1"/>
  <c r="EG100" i="1"/>
  <c r="EG99" i="1"/>
  <c r="EG98" i="1"/>
  <c r="EG97" i="1"/>
  <c r="EG96" i="1"/>
  <c r="EG95" i="1"/>
  <c r="EG94" i="1"/>
  <c r="EG93" i="1"/>
  <c r="EG92" i="1"/>
  <c r="EG91" i="1"/>
  <c r="EG90" i="1"/>
  <c r="EG89" i="1"/>
  <c r="EG88" i="1"/>
  <c r="EG87" i="1"/>
  <c r="EG86" i="1"/>
  <c r="EG85" i="1"/>
  <c r="EG84" i="1"/>
  <c r="EG83" i="1"/>
  <c r="EG82" i="1"/>
  <c r="EG81" i="1"/>
  <c r="EG80" i="1"/>
  <c r="EG79" i="1"/>
  <c r="EG78" i="1"/>
  <c r="EG77" i="1"/>
  <c r="EG76" i="1"/>
  <c r="EG75" i="1"/>
  <c r="EG74" i="1"/>
  <c r="EG73" i="1"/>
  <c r="EG72" i="1"/>
  <c r="EG71" i="1"/>
  <c r="EG70" i="1"/>
  <c r="EG69" i="1"/>
  <c r="EG68" i="1"/>
  <c r="EG67" i="1"/>
  <c r="EG66" i="1"/>
  <c r="EG65" i="1"/>
  <c r="EG64" i="1"/>
  <c r="EG63" i="1"/>
  <c r="EG62" i="1"/>
  <c r="EG61" i="1"/>
  <c r="EG60" i="1"/>
  <c r="EG59" i="1"/>
  <c r="EG58" i="1"/>
  <c r="EG57" i="1"/>
  <c r="EG56" i="1"/>
  <c r="EG55" i="1"/>
  <c r="EG54" i="1"/>
  <c r="EG53" i="1"/>
  <c r="EG52" i="1"/>
  <c r="EG51" i="1"/>
  <c r="EG50" i="1"/>
  <c r="EG49" i="1"/>
  <c r="EG48" i="1"/>
  <c r="EG47" i="1"/>
  <c r="EG46" i="1"/>
  <c r="EG45" i="1"/>
  <c r="EG44" i="1"/>
  <c r="EG43" i="1"/>
  <c r="EG42" i="1"/>
  <c r="EG41" i="1"/>
  <c r="EG40" i="1"/>
  <c r="EG39" i="1"/>
  <c r="EG38" i="1"/>
  <c r="EG37" i="1"/>
  <c r="EG36" i="1"/>
  <c r="EG35" i="1"/>
  <c r="EG34" i="1"/>
  <c r="EG33" i="1"/>
  <c r="EG32" i="1"/>
  <c r="EG31" i="1"/>
  <c r="EG30" i="1"/>
  <c r="EG29" i="1"/>
  <c r="EG28" i="1"/>
  <c r="EG27" i="1"/>
  <c r="EG26" i="1"/>
  <c r="EG25" i="1"/>
  <c r="EG24" i="1"/>
  <c r="EG23" i="1"/>
  <c r="EG22" i="1"/>
  <c r="EG21" i="1"/>
  <c r="EG20" i="1"/>
  <c r="EG19" i="1"/>
  <c r="EG18" i="1"/>
  <c r="EG17" i="1"/>
  <c r="EG16" i="1"/>
  <c r="EG15" i="1"/>
  <c r="EG14" i="1"/>
  <c r="EG13" i="1"/>
  <c r="EG12" i="1"/>
  <c r="EG11" i="1"/>
  <c r="EG10" i="1"/>
  <c r="EG9" i="1"/>
  <c r="DX291" i="1"/>
  <c r="DX290" i="1"/>
  <c r="DX289" i="1"/>
  <c r="DX287" i="1"/>
  <c r="DX280" i="1"/>
  <c r="DX279" i="1"/>
  <c r="DX278" i="1"/>
  <c r="DX277" i="1"/>
  <c r="DX276" i="1"/>
  <c r="DX275" i="1"/>
  <c r="DX274" i="1"/>
  <c r="DX273" i="1"/>
  <c r="DX272" i="1"/>
  <c r="DX271" i="1"/>
  <c r="DX270" i="1"/>
  <c r="DX269" i="1"/>
  <c r="DX268" i="1"/>
  <c r="DX266" i="1"/>
  <c r="DX265" i="1"/>
  <c r="DX263" i="1"/>
  <c r="DX262" i="1"/>
  <c r="DX261" i="1"/>
  <c r="DX260" i="1"/>
  <c r="DX259" i="1"/>
  <c r="DX257" i="1"/>
  <c r="DX256" i="1"/>
  <c r="DX255" i="1"/>
  <c r="DX253" i="1"/>
  <c r="DX251" i="1"/>
  <c r="DX250" i="1"/>
  <c r="DX249" i="1"/>
  <c r="DX248" i="1"/>
  <c r="DX247" i="1"/>
  <c r="DX246" i="1"/>
  <c r="DX245" i="1"/>
  <c r="DX244" i="1"/>
  <c r="DX243" i="1"/>
  <c r="DX242" i="1"/>
  <c r="DX241" i="1"/>
  <c r="DX240" i="1"/>
  <c r="DX239" i="1"/>
  <c r="DX237" i="1"/>
  <c r="DX236" i="1"/>
  <c r="DX235" i="1"/>
  <c r="DX234" i="1"/>
  <c r="DX232" i="1"/>
  <c r="DX231" i="1"/>
  <c r="DX230" i="1"/>
  <c r="DX229" i="1"/>
  <c r="DX228" i="1"/>
  <c r="DX227" i="1"/>
  <c r="DX226" i="1"/>
  <c r="DX225" i="1"/>
  <c r="DX224" i="1"/>
  <c r="DX223" i="1"/>
  <c r="DX222" i="1"/>
  <c r="DX221" i="1"/>
  <c r="DX220" i="1"/>
  <c r="DX219" i="1"/>
  <c r="DX218" i="1"/>
  <c r="DX217" i="1"/>
  <c r="DX215" i="1"/>
  <c r="DX214" i="1"/>
  <c r="DX213" i="1"/>
  <c r="DX212" i="1"/>
  <c r="DX211" i="1"/>
  <c r="DX210" i="1"/>
  <c r="DX209" i="1"/>
  <c r="DX208" i="1"/>
  <c r="DX207" i="1"/>
  <c r="DX206" i="1"/>
  <c r="DX205" i="1"/>
  <c r="DX204" i="1"/>
  <c r="DX203" i="1"/>
  <c r="DX202" i="1"/>
  <c r="DX201" i="1"/>
  <c r="DX199" i="1"/>
  <c r="DX198" i="1"/>
  <c r="DX197" i="1"/>
  <c r="DX196" i="1"/>
  <c r="DX195" i="1"/>
  <c r="DX194" i="1"/>
  <c r="DX193" i="1"/>
  <c r="DX192" i="1"/>
  <c r="DX191" i="1"/>
  <c r="DX190" i="1"/>
  <c r="DX189" i="1"/>
  <c r="DX188" i="1"/>
  <c r="DX187" i="1"/>
  <c r="DX186" i="1"/>
  <c r="DX185" i="1"/>
  <c r="DX184" i="1"/>
  <c r="DX183" i="1"/>
  <c r="DX182" i="1"/>
  <c r="DX181" i="1"/>
  <c r="DX180" i="1"/>
  <c r="DX179" i="1"/>
  <c r="DX178" i="1"/>
  <c r="DX176" i="1"/>
  <c r="DX175" i="1"/>
  <c r="DX174" i="1"/>
  <c r="DX173" i="1"/>
  <c r="DX172" i="1"/>
  <c r="DX171" i="1"/>
  <c r="DX170" i="1"/>
  <c r="DX169" i="1"/>
  <c r="DX168" i="1"/>
  <c r="DX167" i="1"/>
  <c r="DX166" i="1"/>
  <c r="DX165" i="1"/>
  <c r="DX164" i="1"/>
  <c r="DX163" i="1"/>
  <c r="DX162" i="1"/>
  <c r="DX160" i="1"/>
  <c r="DX159" i="1"/>
  <c r="DX158" i="1"/>
  <c r="DX156" i="1"/>
  <c r="DX155" i="1"/>
  <c r="DX154" i="1"/>
  <c r="DX153" i="1"/>
  <c r="DX152" i="1"/>
  <c r="DX151" i="1"/>
  <c r="DX150" i="1"/>
  <c r="DX149" i="1"/>
  <c r="DX148" i="1"/>
  <c r="DX147" i="1"/>
  <c r="DX146" i="1"/>
  <c r="DX145" i="1"/>
  <c r="DX144" i="1"/>
  <c r="DX143" i="1"/>
  <c r="DX142" i="1"/>
  <c r="DX141" i="1"/>
  <c r="DX140" i="1"/>
  <c r="DX139" i="1"/>
  <c r="DX138" i="1"/>
  <c r="DX137" i="1"/>
  <c r="DX136" i="1"/>
  <c r="DX135" i="1"/>
  <c r="DX134" i="1"/>
  <c r="DX133" i="1"/>
  <c r="DX132" i="1"/>
  <c r="DX131" i="1"/>
  <c r="DX130" i="1"/>
  <c r="DX129" i="1"/>
  <c r="DX128" i="1"/>
  <c r="DX127" i="1"/>
  <c r="DX126" i="1"/>
  <c r="DX125" i="1"/>
  <c r="DX124" i="1"/>
  <c r="DX123" i="1"/>
  <c r="DX122" i="1"/>
  <c r="DX121" i="1"/>
  <c r="DX120" i="1"/>
  <c r="DX119" i="1"/>
  <c r="DX118" i="1"/>
  <c r="DX117" i="1"/>
  <c r="DX116" i="1"/>
  <c r="DX115" i="1"/>
  <c r="DX114" i="1"/>
  <c r="DX113" i="1"/>
  <c r="DX112" i="1"/>
  <c r="DX111" i="1"/>
  <c r="DX110" i="1"/>
  <c r="DX109" i="1"/>
  <c r="DX108" i="1"/>
  <c r="DX107" i="1"/>
  <c r="DX106" i="1"/>
  <c r="DX105" i="1"/>
  <c r="DX104" i="1"/>
  <c r="DX103" i="1"/>
  <c r="DX102" i="1"/>
  <c r="DX101" i="1"/>
  <c r="DX100" i="1"/>
  <c r="DX99" i="1"/>
  <c r="DX98" i="1"/>
  <c r="DX97" i="1"/>
  <c r="DX96" i="1"/>
  <c r="DX95" i="1"/>
  <c r="DX94" i="1"/>
  <c r="DX93" i="1"/>
  <c r="DX92" i="1"/>
  <c r="DX91" i="1"/>
  <c r="DX90" i="1"/>
  <c r="DX89" i="1"/>
  <c r="DX88" i="1"/>
  <c r="DX87" i="1"/>
  <c r="DX86" i="1"/>
  <c r="DX85" i="1"/>
  <c r="DX84" i="1"/>
  <c r="DX83" i="1"/>
  <c r="DX82" i="1"/>
  <c r="DX81" i="1"/>
  <c r="DX80" i="1"/>
  <c r="DX79" i="1"/>
  <c r="DX78" i="1"/>
  <c r="DX77" i="1"/>
  <c r="DX76" i="1"/>
  <c r="DX75" i="1"/>
  <c r="DX74" i="1"/>
  <c r="DX73" i="1"/>
  <c r="DX72" i="1"/>
  <c r="DX71" i="1"/>
  <c r="DX70" i="1"/>
  <c r="DX69" i="1"/>
  <c r="DX68" i="1"/>
  <c r="DX67" i="1"/>
  <c r="DX66" i="1"/>
  <c r="DX65" i="1"/>
  <c r="DX64" i="1"/>
  <c r="DX63" i="1"/>
  <c r="DX62" i="1"/>
  <c r="DX61" i="1"/>
  <c r="DX60" i="1"/>
  <c r="DX59" i="1"/>
  <c r="DX58" i="1"/>
  <c r="DX57" i="1"/>
  <c r="DX56" i="1"/>
  <c r="DX55" i="1"/>
  <c r="DX54" i="1"/>
  <c r="DX53" i="1"/>
  <c r="DX52" i="1"/>
  <c r="DX51" i="1"/>
  <c r="DX50" i="1"/>
  <c r="DX49" i="1"/>
  <c r="DX48" i="1"/>
  <c r="DX47" i="1"/>
  <c r="DX46" i="1"/>
  <c r="DX45" i="1"/>
  <c r="DX44" i="1"/>
  <c r="DX43" i="1"/>
  <c r="DX42" i="1"/>
  <c r="DX41" i="1"/>
  <c r="DX40" i="1"/>
  <c r="DX39" i="1"/>
  <c r="DX38" i="1"/>
  <c r="DX37" i="1"/>
  <c r="DX36" i="1"/>
  <c r="DX35" i="1"/>
  <c r="DX34" i="1"/>
  <c r="DX33" i="1"/>
  <c r="DX32" i="1"/>
  <c r="DX31" i="1"/>
  <c r="DX30" i="1"/>
  <c r="DX29" i="1"/>
  <c r="DX28" i="1"/>
  <c r="DX27" i="1"/>
  <c r="DX26" i="1"/>
  <c r="DX25" i="1"/>
  <c r="DX24" i="1"/>
  <c r="DX23" i="1"/>
  <c r="DX22" i="1"/>
  <c r="DX21" i="1"/>
  <c r="DX20" i="1"/>
  <c r="DX19" i="1"/>
  <c r="DX18" i="1"/>
  <c r="DX17" i="1"/>
  <c r="DX16" i="1"/>
  <c r="DX15" i="1"/>
  <c r="DX14" i="1"/>
  <c r="DX13" i="1"/>
  <c r="DX12" i="1"/>
  <c r="DX11" i="1"/>
  <c r="DX10" i="1"/>
  <c r="DX9" i="1"/>
  <c r="DW9" i="1"/>
  <c r="DP291" i="1"/>
  <c r="EQ291" i="1" s="1"/>
  <c r="DP290" i="1"/>
  <c r="EQ290" i="1" s="1"/>
  <c r="DP289" i="1"/>
  <c r="EQ289" i="1" s="1"/>
  <c r="DP287" i="1"/>
  <c r="EQ287" i="1" s="1"/>
  <c r="DP280" i="1"/>
  <c r="EQ280" i="1" s="1"/>
  <c r="DP279" i="1"/>
  <c r="EQ279" i="1" s="1"/>
  <c r="DP278" i="1"/>
  <c r="EQ278" i="1" s="1"/>
  <c r="DP277" i="1"/>
  <c r="EQ277" i="1" s="1"/>
  <c r="DP276" i="1"/>
  <c r="EQ276" i="1" s="1"/>
  <c r="DP275" i="1"/>
  <c r="EQ275" i="1" s="1"/>
  <c r="DP274" i="1"/>
  <c r="EQ274" i="1" s="1"/>
  <c r="DP273" i="1"/>
  <c r="EQ273" i="1" s="1"/>
  <c r="DP272" i="1"/>
  <c r="EQ272" i="1" s="1"/>
  <c r="DP271" i="1"/>
  <c r="EQ271" i="1" s="1"/>
  <c r="DP270" i="1"/>
  <c r="EQ270" i="1" s="1"/>
  <c r="DP269" i="1"/>
  <c r="EQ269" i="1" s="1"/>
  <c r="DP268" i="1"/>
  <c r="EQ268" i="1" s="1"/>
  <c r="DP266" i="1"/>
  <c r="EQ266" i="1" s="1"/>
  <c r="DP265" i="1"/>
  <c r="EQ265" i="1" s="1"/>
  <c r="DP263" i="1"/>
  <c r="EQ263" i="1" s="1"/>
  <c r="DP262" i="1"/>
  <c r="EQ262" i="1" s="1"/>
  <c r="DP261" i="1"/>
  <c r="EQ261" i="1" s="1"/>
  <c r="DP260" i="1"/>
  <c r="EQ260" i="1" s="1"/>
  <c r="DP259" i="1"/>
  <c r="EQ259" i="1" s="1"/>
  <c r="DP257" i="1"/>
  <c r="EQ257" i="1" s="1"/>
  <c r="DP256" i="1"/>
  <c r="EQ256" i="1" s="1"/>
  <c r="DP255" i="1"/>
  <c r="EQ255" i="1" s="1"/>
  <c r="DP253" i="1"/>
  <c r="EQ253" i="1" s="1"/>
  <c r="DP251" i="1"/>
  <c r="EQ251" i="1" s="1"/>
  <c r="DP250" i="1"/>
  <c r="EQ250" i="1" s="1"/>
  <c r="DP249" i="1"/>
  <c r="EQ249" i="1" s="1"/>
  <c r="DP248" i="1"/>
  <c r="EQ248" i="1" s="1"/>
  <c r="DP247" i="1"/>
  <c r="EQ247" i="1" s="1"/>
  <c r="DP246" i="1"/>
  <c r="EQ246" i="1" s="1"/>
  <c r="DP245" i="1"/>
  <c r="EQ245" i="1" s="1"/>
  <c r="DP244" i="1"/>
  <c r="EQ244" i="1" s="1"/>
  <c r="DP243" i="1"/>
  <c r="EQ243" i="1" s="1"/>
  <c r="DP242" i="1"/>
  <c r="EQ242" i="1" s="1"/>
  <c r="DP241" i="1"/>
  <c r="EQ241" i="1" s="1"/>
  <c r="DP240" i="1"/>
  <c r="EQ240" i="1" s="1"/>
  <c r="DP239" i="1"/>
  <c r="EQ239" i="1" s="1"/>
  <c r="DP237" i="1"/>
  <c r="EQ237" i="1" s="1"/>
  <c r="DP236" i="1"/>
  <c r="EQ236" i="1" s="1"/>
  <c r="DP235" i="1"/>
  <c r="EQ235" i="1" s="1"/>
  <c r="DP234" i="1"/>
  <c r="EQ234" i="1" s="1"/>
  <c r="DP232" i="1"/>
  <c r="EQ232" i="1" s="1"/>
  <c r="DP231" i="1"/>
  <c r="EQ231" i="1" s="1"/>
  <c r="DP230" i="1"/>
  <c r="EQ230" i="1" s="1"/>
  <c r="DP229" i="1"/>
  <c r="EQ229" i="1" s="1"/>
  <c r="DP228" i="1"/>
  <c r="EQ228" i="1" s="1"/>
  <c r="DP227" i="1"/>
  <c r="EQ227" i="1" s="1"/>
  <c r="DP226" i="1"/>
  <c r="EQ226" i="1" s="1"/>
  <c r="DP225" i="1"/>
  <c r="EQ225" i="1" s="1"/>
  <c r="DP224" i="1"/>
  <c r="EQ224" i="1" s="1"/>
  <c r="DP223" i="1"/>
  <c r="EQ223" i="1" s="1"/>
  <c r="DP222" i="1"/>
  <c r="EQ222" i="1" s="1"/>
  <c r="DP221" i="1"/>
  <c r="EQ221" i="1" s="1"/>
  <c r="DP220" i="1"/>
  <c r="EQ220" i="1" s="1"/>
  <c r="DP219" i="1"/>
  <c r="EQ219" i="1" s="1"/>
  <c r="DP218" i="1"/>
  <c r="EQ218" i="1" s="1"/>
  <c r="DP217" i="1"/>
  <c r="EQ217" i="1" s="1"/>
  <c r="DP215" i="1"/>
  <c r="EQ215" i="1" s="1"/>
  <c r="DP214" i="1"/>
  <c r="EQ214" i="1" s="1"/>
  <c r="DP213" i="1"/>
  <c r="EQ213" i="1" s="1"/>
  <c r="DP212" i="1"/>
  <c r="EQ212" i="1" s="1"/>
  <c r="DP211" i="1"/>
  <c r="EQ211" i="1" s="1"/>
  <c r="DP210" i="1"/>
  <c r="EQ210" i="1" s="1"/>
  <c r="DP209" i="1"/>
  <c r="EQ209" i="1" s="1"/>
  <c r="DP208" i="1"/>
  <c r="EQ208" i="1" s="1"/>
  <c r="DP207" i="1"/>
  <c r="EQ207" i="1" s="1"/>
  <c r="DP206" i="1"/>
  <c r="EQ206" i="1" s="1"/>
  <c r="DP205" i="1"/>
  <c r="EQ205" i="1" s="1"/>
  <c r="DP204" i="1"/>
  <c r="EQ204" i="1" s="1"/>
  <c r="DP203" i="1"/>
  <c r="EQ203" i="1" s="1"/>
  <c r="DP202" i="1"/>
  <c r="EQ202" i="1" s="1"/>
  <c r="DP201" i="1"/>
  <c r="EQ201" i="1" s="1"/>
  <c r="DP199" i="1"/>
  <c r="EQ199" i="1" s="1"/>
  <c r="DP198" i="1"/>
  <c r="EQ198" i="1" s="1"/>
  <c r="DP197" i="1"/>
  <c r="EQ197" i="1" s="1"/>
  <c r="DP196" i="1"/>
  <c r="EQ196" i="1" s="1"/>
  <c r="DP195" i="1"/>
  <c r="EQ195" i="1" s="1"/>
  <c r="DP194" i="1"/>
  <c r="EQ194" i="1" s="1"/>
  <c r="DP193" i="1"/>
  <c r="EQ193" i="1" s="1"/>
  <c r="DP192" i="1"/>
  <c r="EQ192" i="1" s="1"/>
  <c r="DP191" i="1"/>
  <c r="EQ191" i="1" s="1"/>
  <c r="DP190" i="1"/>
  <c r="EQ190" i="1" s="1"/>
  <c r="DP189" i="1"/>
  <c r="EQ189" i="1" s="1"/>
  <c r="DP188" i="1"/>
  <c r="EQ188" i="1" s="1"/>
  <c r="DP187" i="1"/>
  <c r="EQ187" i="1" s="1"/>
  <c r="DP186" i="1"/>
  <c r="EQ186" i="1" s="1"/>
  <c r="DP185" i="1"/>
  <c r="EQ185" i="1" s="1"/>
  <c r="DP184" i="1"/>
  <c r="EQ184" i="1" s="1"/>
  <c r="DP183" i="1"/>
  <c r="EQ183" i="1" s="1"/>
  <c r="DP182" i="1"/>
  <c r="EQ182" i="1" s="1"/>
  <c r="DP181" i="1"/>
  <c r="EQ181" i="1" s="1"/>
  <c r="DP180" i="1"/>
  <c r="EQ180" i="1" s="1"/>
  <c r="DP179" i="1"/>
  <c r="EQ179" i="1" s="1"/>
  <c r="DP178" i="1"/>
  <c r="EQ178" i="1" s="1"/>
  <c r="DP176" i="1"/>
  <c r="EQ176" i="1" s="1"/>
  <c r="DP175" i="1"/>
  <c r="EQ175" i="1" s="1"/>
  <c r="DP174" i="1"/>
  <c r="EQ174" i="1" s="1"/>
  <c r="DP173" i="1"/>
  <c r="EQ173" i="1" s="1"/>
  <c r="DP172" i="1"/>
  <c r="EQ172" i="1" s="1"/>
  <c r="DP171" i="1"/>
  <c r="EQ171" i="1" s="1"/>
  <c r="DP170" i="1"/>
  <c r="EQ170" i="1" s="1"/>
  <c r="DP169" i="1"/>
  <c r="EQ169" i="1" s="1"/>
  <c r="DP168" i="1"/>
  <c r="EQ168" i="1" s="1"/>
  <c r="DP167" i="1"/>
  <c r="EQ167" i="1" s="1"/>
  <c r="DP166" i="1"/>
  <c r="EQ166" i="1" s="1"/>
  <c r="DP165" i="1"/>
  <c r="EQ165" i="1" s="1"/>
  <c r="DP164" i="1"/>
  <c r="EQ164" i="1" s="1"/>
  <c r="DP163" i="1"/>
  <c r="EQ163" i="1" s="1"/>
  <c r="DP162" i="1"/>
  <c r="EQ162" i="1" s="1"/>
  <c r="DP160" i="1"/>
  <c r="EQ160" i="1" s="1"/>
  <c r="DP159" i="1"/>
  <c r="EQ159" i="1" s="1"/>
  <c r="DP158" i="1"/>
  <c r="EQ158" i="1" s="1"/>
  <c r="DP156" i="1"/>
  <c r="EQ156" i="1" s="1"/>
  <c r="DP155" i="1"/>
  <c r="EQ155" i="1" s="1"/>
  <c r="DP154" i="1"/>
  <c r="EQ154" i="1" s="1"/>
  <c r="DP153" i="1"/>
  <c r="EQ153" i="1" s="1"/>
  <c r="DP152" i="1"/>
  <c r="EQ152" i="1" s="1"/>
  <c r="DP151" i="1"/>
  <c r="EQ151" i="1" s="1"/>
  <c r="DP150" i="1"/>
  <c r="EQ150" i="1" s="1"/>
  <c r="DP149" i="1"/>
  <c r="EQ149" i="1" s="1"/>
  <c r="DP148" i="1"/>
  <c r="EQ148" i="1" s="1"/>
  <c r="DP147" i="1"/>
  <c r="EQ147" i="1" s="1"/>
  <c r="DP146" i="1"/>
  <c r="EQ146" i="1" s="1"/>
  <c r="DP145" i="1"/>
  <c r="EQ145" i="1" s="1"/>
  <c r="DP144" i="1"/>
  <c r="EQ144" i="1" s="1"/>
  <c r="DP143" i="1"/>
  <c r="EQ143" i="1" s="1"/>
  <c r="DP142" i="1"/>
  <c r="EQ142" i="1" s="1"/>
  <c r="DP141" i="1"/>
  <c r="EQ141" i="1" s="1"/>
  <c r="DP140" i="1"/>
  <c r="EQ140" i="1" s="1"/>
  <c r="DP139" i="1"/>
  <c r="EQ139" i="1" s="1"/>
  <c r="DP138" i="1"/>
  <c r="EQ138" i="1" s="1"/>
  <c r="DP137" i="1"/>
  <c r="EQ137" i="1" s="1"/>
  <c r="DP136" i="1"/>
  <c r="EQ136" i="1" s="1"/>
  <c r="DP135" i="1"/>
  <c r="EQ135" i="1" s="1"/>
  <c r="DP134" i="1"/>
  <c r="EQ134" i="1" s="1"/>
  <c r="DP133" i="1"/>
  <c r="EQ133" i="1" s="1"/>
  <c r="DP132" i="1"/>
  <c r="EQ132" i="1" s="1"/>
  <c r="DP131" i="1"/>
  <c r="EQ131" i="1" s="1"/>
  <c r="DP130" i="1"/>
  <c r="EQ130" i="1" s="1"/>
  <c r="DP129" i="1"/>
  <c r="EQ129" i="1" s="1"/>
  <c r="DP128" i="1"/>
  <c r="EQ128" i="1" s="1"/>
  <c r="DP127" i="1"/>
  <c r="EQ127" i="1" s="1"/>
  <c r="DP126" i="1"/>
  <c r="EQ126" i="1" s="1"/>
  <c r="DP125" i="1"/>
  <c r="EQ125" i="1" s="1"/>
  <c r="DP124" i="1"/>
  <c r="EQ124" i="1" s="1"/>
  <c r="DP123" i="1"/>
  <c r="EQ123" i="1" s="1"/>
  <c r="DP122" i="1"/>
  <c r="EQ122" i="1" s="1"/>
  <c r="DP121" i="1"/>
  <c r="EQ121" i="1" s="1"/>
  <c r="DP120" i="1"/>
  <c r="EQ120" i="1" s="1"/>
  <c r="DP119" i="1"/>
  <c r="EQ119" i="1" s="1"/>
  <c r="DP118" i="1"/>
  <c r="EQ118" i="1" s="1"/>
  <c r="DP117" i="1"/>
  <c r="EQ117" i="1" s="1"/>
  <c r="DP116" i="1"/>
  <c r="EQ116" i="1" s="1"/>
  <c r="DP115" i="1"/>
  <c r="EQ115" i="1" s="1"/>
  <c r="DP114" i="1"/>
  <c r="EQ114" i="1" s="1"/>
  <c r="DP113" i="1"/>
  <c r="EQ113" i="1" s="1"/>
  <c r="DP112" i="1"/>
  <c r="EQ112" i="1" s="1"/>
  <c r="DP111" i="1"/>
  <c r="EQ111" i="1" s="1"/>
  <c r="DP110" i="1"/>
  <c r="EQ110" i="1" s="1"/>
  <c r="DP109" i="1"/>
  <c r="EQ109" i="1" s="1"/>
  <c r="DP108" i="1"/>
  <c r="EQ108" i="1" s="1"/>
  <c r="DP107" i="1"/>
  <c r="EQ107" i="1" s="1"/>
  <c r="DP106" i="1"/>
  <c r="EQ106" i="1" s="1"/>
  <c r="DP105" i="1"/>
  <c r="EQ105" i="1" s="1"/>
  <c r="DP104" i="1"/>
  <c r="EQ104" i="1" s="1"/>
  <c r="DP103" i="1"/>
  <c r="EQ103" i="1" s="1"/>
  <c r="DP102" i="1"/>
  <c r="EQ102" i="1" s="1"/>
  <c r="DP101" i="1"/>
  <c r="EQ101" i="1" s="1"/>
  <c r="DP100" i="1"/>
  <c r="EQ100" i="1" s="1"/>
  <c r="DP99" i="1"/>
  <c r="EQ99" i="1" s="1"/>
  <c r="DP98" i="1"/>
  <c r="EQ98" i="1" s="1"/>
  <c r="DP97" i="1"/>
  <c r="EQ97" i="1" s="1"/>
  <c r="DP96" i="1"/>
  <c r="EQ96" i="1" s="1"/>
  <c r="DP95" i="1"/>
  <c r="EQ95" i="1" s="1"/>
  <c r="DP94" i="1"/>
  <c r="EQ94" i="1" s="1"/>
  <c r="DP93" i="1"/>
  <c r="EQ93" i="1" s="1"/>
  <c r="DP92" i="1"/>
  <c r="EQ92" i="1" s="1"/>
  <c r="DP91" i="1"/>
  <c r="EQ91" i="1" s="1"/>
  <c r="DP90" i="1"/>
  <c r="EQ90" i="1" s="1"/>
  <c r="DP89" i="1"/>
  <c r="EQ89" i="1" s="1"/>
  <c r="DP88" i="1"/>
  <c r="EQ88" i="1" s="1"/>
  <c r="DP87" i="1"/>
  <c r="EQ87" i="1" s="1"/>
  <c r="DP86" i="1"/>
  <c r="EQ86" i="1" s="1"/>
  <c r="DP85" i="1"/>
  <c r="EQ85" i="1" s="1"/>
  <c r="DP84" i="1"/>
  <c r="EQ84" i="1" s="1"/>
  <c r="DP83" i="1"/>
  <c r="EQ83" i="1" s="1"/>
  <c r="DP82" i="1"/>
  <c r="EQ82" i="1" s="1"/>
  <c r="DP81" i="1"/>
  <c r="EQ81" i="1" s="1"/>
  <c r="DP80" i="1"/>
  <c r="EQ80" i="1" s="1"/>
  <c r="DP79" i="1"/>
  <c r="EQ79" i="1" s="1"/>
  <c r="DP78" i="1"/>
  <c r="EQ78" i="1" s="1"/>
  <c r="DP77" i="1"/>
  <c r="EQ77" i="1" s="1"/>
  <c r="DP76" i="1"/>
  <c r="EQ76" i="1" s="1"/>
  <c r="DP75" i="1"/>
  <c r="EQ75" i="1" s="1"/>
  <c r="DP74" i="1"/>
  <c r="EQ74" i="1" s="1"/>
  <c r="DP73" i="1"/>
  <c r="EQ73" i="1" s="1"/>
  <c r="DP72" i="1"/>
  <c r="EQ72" i="1" s="1"/>
  <c r="DP71" i="1"/>
  <c r="EQ71" i="1" s="1"/>
  <c r="DP70" i="1"/>
  <c r="EQ70" i="1" s="1"/>
  <c r="DP69" i="1"/>
  <c r="EQ69" i="1" s="1"/>
  <c r="DP68" i="1"/>
  <c r="EQ68" i="1" s="1"/>
  <c r="DP67" i="1"/>
  <c r="EQ67" i="1" s="1"/>
  <c r="DP66" i="1"/>
  <c r="EQ66" i="1" s="1"/>
  <c r="DP65" i="1"/>
  <c r="EQ65" i="1" s="1"/>
  <c r="DP64" i="1"/>
  <c r="EQ64" i="1" s="1"/>
  <c r="DP63" i="1"/>
  <c r="EQ63" i="1" s="1"/>
  <c r="DP62" i="1"/>
  <c r="EQ62" i="1" s="1"/>
  <c r="DP61" i="1"/>
  <c r="EQ61" i="1" s="1"/>
  <c r="DP60" i="1"/>
  <c r="EQ60" i="1" s="1"/>
  <c r="DP59" i="1"/>
  <c r="EQ59" i="1" s="1"/>
  <c r="DP58" i="1"/>
  <c r="EQ58" i="1" s="1"/>
  <c r="DP57" i="1"/>
  <c r="EQ57" i="1" s="1"/>
  <c r="DP56" i="1"/>
  <c r="EQ56" i="1" s="1"/>
  <c r="DP55" i="1"/>
  <c r="EQ55" i="1" s="1"/>
  <c r="DP54" i="1"/>
  <c r="EQ54" i="1" s="1"/>
  <c r="DP53" i="1"/>
  <c r="EQ53" i="1" s="1"/>
  <c r="DP52" i="1"/>
  <c r="EQ52" i="1" s="1"/>
  <c r="DP51" i="1"/>
  <c r="EQ51" i="1" s="1"/>
  <c r="DP50" i="1"/>
  <c r="EQ50" i="1" s="1"/>
  <c r="DP49" i="1"/>
  <c r="EQ49" i="1" s="1"/>
  <c r="DP48" i="1"/>
  <c r="EQ48" i="1" s="1"/>
  <c r="DP47" i="1"/>
  <c r="EQ47" i="1" s="1"/>
  <c r="DP46" i="1"/>
  <c r="EQ46" i="1" s="1"/>
  <c r="DP45" i="1"/>
  <c r="EQ45" i="1" s="1"/>
  <c r="DP44" i="1"/>
  <c r="EQ44" i="1" s="1"/>
  <c r="DP43" i="1"/>
  <c r="EQ43" i="1" s="1"/>
  <c r="DP42" i="1"/>
  <c r="EQ42" i="1" s="1"/>
  <c r="DP41" i="1"/>
  <c r="EQ41" i="1" s="1"/>
  <c r="DP40" i="1"/>
  <c r="EQ40" i="1" s="1"/>
  <c r="DP39" i="1"/>
  <c r="EQ39" i="1" s="1"/>
  <c r="DP38" i="1"/>
  <c r="EQ38" i="1" s="1"/>
  <c r="DP37" i="1"/>
  <c r="EQ37" i="1" s="1"/>
  <c r="DP36" i="1"/>
  <c r="EQ36" i="1" s="1"/>
  <c r="DP35" i="1"/>
  <c r="EQ35" i="1" s="1"/>
  <c r="DP34" i="1"/>
  <c r="EQ34" i="1" s="1"/>
  <c r="DP33" i="1"/>
  <c r="EQ33" i="1" s="1"/>
  <c r="DP32" i="1"/>
  <c r="EQ32" i="1" s="1"/>
  <c r="DP31" i="1"/>
  <c r="EQ31" i="1" s="1"/>
  <c r="DP30" i="1"/>
  <c r="EQ30" i="1" s="1"/>
  <c r="DP29" i="1"/>
  <c r="EQ29" i="1" s="1"/>
  <c r="DP28" i="1"/>
  <c r="EQ28" i="1" s="1"/>
  <c r="DP27" i="1"/>
  <c r="EQ27" i="1" s="1"/>
  <c r="DP26" i="1"/>
  <c r="EQ26" i="1" s="1"/>
  <c r="DP25" i="1"/>
  <c r="EQ25" i="1" s="1"/>
  <c r="DP24" i="1"/>
  <c r="EQ24" i="1" s="1"/>
  <c r="DP23" i="1"/>
  <c r="EQ23" i="1" s="1"/>
  <c r="DP22" i="1"/>
  <c r="EQ22" i="1" s="1"/>
  <c r="DP21" i="1"/>
  <c r="EQ21" i="1" s="1"/>
  <c r="DP20" i="1"/>
  <c r="EQ20" i="1" s="1"/>
  <c r="DP19" i="1"/>
  <c r="EQ19" i="1" s="1"/>
  <c r="DP18" i="1"/>
  <c r="EQ18" i="1" s="1"/>
  <c r="DP17" i="1"/>
  <c r="EQ17" i="1" s="1"/>
  <c r="DP16" i="1"/>
  <c r="EQ16" i="1" s="1"/>
  <c r="DP15" i="1"/>
  <c r="EQ15" i="1" s="1"/>
  <c r="DP14" i="1"/>
  <c r="EQ14" i="1" s="1"/>
  <c r="DP13" i="1"/>
  <c r="EQ13" i="1" s="1"/>
  <c r="DP12" i="1"/>
  <c r="EQ12" i="1" s="1"/>
  <c r="DP11" i="1"/>
  <c r="EQ11" i="1" s="1"/>
  <c r="DP10" i="1"/>
  <c r="DP9" i="1"/>
  <c r="DO319" i="1"/>
  <c r="DO318" i="1"/>
  <c r="GI312" i="1" l="1"/>
  <c r="EY312" i="1"/>
  <c r="DY312" i="1"/>
  <c r="EH312" i="1"/>
  <c r="GI311" i="1"/>
  <c r="EY311" i="1"/>
  <c r="FR311" i="1"/>
  <c r="GA311" i="1" s="1"/>
  <c r="FQ311" i="1"/>
  <c r="FZ311" i="1" s="1"/>
  <c r="DY311" i="1"/>
  <c r="EH311" i="1"/>
  <c r="FR313" i="1"/>
  <c r="GA313" i="1" s="1"/>
  <c r="GI313" i="1"/>
  <c r="EY313" i="1"/>
  <c r="FQ313" i="1"/>
  <c r="FZ313" i="1" s="1"/>
  <c r="EH313" i="1"/>
  <c r="DY313" i="1"/>
  <c r="GI315" i="1"/>
  <c r="EY315" i="1"/>
  <c r="FQ315" i="1"/>
  <c r="FZ315" i="1" s="1"/>
  <c r="DY315" i="1"/>
  <c r="EH315" i="1"/>
  <c r="GI310" i="1"/>
  <c r="EY310" i="1"/>
  <c r="FQ310" i="1"/>
  <c r="FZ310" i="1" s="1"/>
  <c r="DY310" i="1"/>
  <c r="EH310" i="1"/>
  <c r="FQ309" i="1"/>
  <c r="FZ309" i="1" s="1"/>
  <c r="EY309" i="1"/>
  <c r="GI309" i="1"/>
  <c r="DY309" i="1"/>
  <c r="EH309" i="1"/>
  <c r="GI306" i="1"/>
  <c r="EY306" i="1"/>
  <c r="DY306" i="1"/>
  <c r="EH306" i="1"/>
  <c r="FQ307" i="1"/>
  <c r="FZ307" i="1" s="1"/>
  <c r="FQ306" i="1"/>
  <c r="FZ306" i="1" s="1"/>
  <c r="FR307" i="1"/>
  <c r="GA307" i="1" s="1"/>
  <c r="EY307" i="1"/>
  <c r="GI307" i="1"/>
  <c r="DY307" i="1"/>
  <c r="EH307" i="1"/>
  <c r="FR308" i="1"/>
  <c r="GA308" i="1" s="1"/>
  <c r="FR305" i="1"/>
  <c r="GA305" i="1" s="1"/>
  <c r="EY305" i="1"/>
  <c r="GI305" i="1"/>
  <c r="FQ308" i="1"/>
  <c r="FZ308" i="1" s="1"/>
  <c r="FQ305" i="1"/>
  <c r="FZ305" i="1" s="1"/>
  <c r="DY305" i="1"/>
  <c r="EH305" i="1"/>
  <c r="GI308" i="1"/>
  <c r="EY308" i="1"/>
  <c r="DY308" i="1"/>
  <c r="EH308" i="1"/>
  <c r="DY304" i="1"/>
  <c r="EH304" i="1"/>
  <c r="GI304" i="1"/>
  <c r="EY304" i="1"/>
  <c r="FQ304" i="1"/>
  <c r="FZ304" i="1" s="1"/>
  <c r="GI292" i="1"/>
  <c r="GI14" i="1"/>
  <c r="GI22" i="1"/>
  <c r="GI30" i="1"/>
  <c r="GI38" i="1"/>
  <c r="GI46" i="1"/>
  <c r="GI54" i="1"/>
  <c r="GI62" i="1"/>
  <c r="GI70" i="1"/>
  <c r="GI78" i="1"/>
  <c r="GI86" i="1"/>
  <c r="GI94" i="1"/>
  <c r="GI102" i="1"/>
  <c r="GI110" i="1"/>
  <c r="GI118" i="1"/>
  <c r="GI126" i="1"/>
  <c r="GI134" i="1"/>
  <c r="GI142" i="1"/>
  <c r="GI150" i="1"/>
  <c r="GI159" i="1"/>
  <c r="GI168" i="1"/>
  <c r="GI176" i="1"/>
  <c r="GI185" i="1"/>
  <c r="GI193" i="1"/>
  <c r="GI202" i="1"/>
  <c r="GI210" i="1"/>
  <c r="GI219" i="1"/>
  <c r="GI227" i="1"/>
  <c r="GI236" i="1"/>
  <c r="GI245" i="1"/>
  <c r="GI255" i="1"/>
  <c r="GI265" i="1"/>
  <c r="GI274" i="1"/>
  <c r="GI289" i="1"/>
  <c r="GI161" i="1"/>
  <c r="GI15" i="1"/>
  <c r="GI23" i="1"/>
  <c r="GI31" i="1"/>
  <c r="GI39" i="1"/>
  <c r="GI47" i="1"/>
  <c r="GI55" i="1"/>
  <c r="GI63" i="1"/>
  <c r="GI71" i="1"/>
  <c r="GI79" i="1"/>
  <c r="GI87" i="1"/>
  <c r="GI95" i="1"/>
  <c r="GI103" i="1"/>
  <c r="GI111" i="1"/>
  <c r="GI119" i="1"/>
  <c r="GI127" i="1"/>
  <c r="GI135" i="1"/>
  <c r="GI143" i="1"/>
  <c r="GI151" i="1"/>
  <c r="GI160" i="1"/>
  <c r="GI169" i="1"/>
  <c r="GI178" i="1"/>
  <c r="GI186" i="1"/>
  <c r="GI194" i="1"/>
  <c r="GI203" i="1"/>
  <c r="GI211" i="1"/>
  <c r="GI220" i="1"/>
  <c r="GI228" i="1"/>
  <c r="GI237" i="1"/>
  <c r="GI246" i="1"/>
  <c r="GI256" i="1"/>
  <c r="GI266" i="1"/>
  <c r="GI275" i="1"/>
  <c r="GI290" i="1"/>
  <c r="GI16" i="1"/>
  <c r="GI24" i="1"/>
  <c r="GI32" i="1"/>
  <c r="GI40" i="1"/>
  <c r="GI48" i="1"/>
  <c r="GI56" i="1"/>
  <c r="GI64" i="1"/>
  <c r="GI72" i="1"/>
  <c r="GI80" i="1"/>
  <c r="GI88" i="1"/>
  <c r="GI96" i="1"/>
  <c r="GI104" i="1"/>
  <c r="GI112" i="1"/>
  <c r="GI120" i="1"/>
  <c r="GI128" i="1"/>
  <c r="GI136" i="1"/>
  <c r="GI144" i="1"/>
  <c r="GI152" i="1"/>
  <c r="GI162" i="1"/>
  <c r="GI170" i="1"/>
  <c r="GI179" i="1"/>
  <c r="GI187" i="1"/>
  <c r="GI195" i="1"/>
  <c r="GI204" i="1"/>
  <c r="GI212" i="1"/>
  <c r="GI221" i="1"/>
  <c r="GI229" i="1"/>
  <c r="GI239" i="1"/>
  <c r="GI247" i="1"/>
  <c r="GI257" i="1"/>
  <c r="GI268" i="1"/>
  <c r="GI276" i="1"/>
  <c r="GI291" i="1"/>
  <c r="GI301" i="1"/>
  <c r="GI299" i="1"/>
  <c r="GI300" i="1"/>
  <c r="GI298" i="1"/>
  <c r="GI297" i="1"/>
  <c r="GI314" i="1"/>
  <c r="GI295" i="1"/>
  <c r="GI296" i="1"/>
  <c r="GI294" i="1"/>
  <c r="GI17" i="1"/>
  <c r="GI25" i="1"/>
  <c r="GI33" i="1"/>
  <c r="GI41" i="1"/>
  <c r="GI49" i="1"/>
  <c r="GI57" i="1"/>
  <c r="GI65" i="1"/>
  <c r="GI73" i="1"/>
  <c r="GI81" i="1"/>
  <c r="GI89" i="1"/>
  <c r="GI97" i="1"/>
  <c r="GI105" i="1"/>
  <c r="GI113" i="1"/>
  <c r="GI121" i="1"/>
  <c r="GI129" i="1"/>
  <c r="GI137" i="1"/>
  <c r="GI145" i="1"/>
  <c r="GI153" i="1"/>
  <c r="GI163" i="1"/>
  <c r="GI171" i="1"/>
  <c r="GI180" i="1"/>
  <c r="GI188" i="1"/>
  <c r="GI196" i="1"/>
  <c r="GI205" i="1"/>
  <c r="GI213" i="1"/>
  <c r="GI222" i="1"/>
  <c r="GI230" i="1"/>
  <c r="GI240" i="1"/>
  <c r="GI248" i="1"/>
  <c r="GI259" i="1"/>
  <c r="GI269" i="1"/>
  <c r="GI277" i="1"/>
  <c r="GI10" i="1"/>
  <c r="GI18" i="1"/>
  <c r="GI26" i="1"/>
  <c r="GI34" i="1"/>
  <c r="GI42" i="1"/>
  <c r="GI50" i="1"/>
  <c r="GI58" i="1"/>
  <c r="GI66" i="1"/>
  <c r="GI74" i="1"/>
  <c r="GI82" i="1"/>
  <c r="GI90" i="1"/>
  <c r="GI98" i="1"/>
  <c r="GI106" i="1"/>
  <c r="GI114" i="1"/>
  <c r="GI122" i="1"/>
  <c r="GI130" i="1"/>
  <c r="GI138" i="1"/>
  <c r="GI146" i="1"/>
  <c r="GI154" i="1"/>
  <c r="GI164" i="1"/>
  <c r="GI172" i="1"/>
  <c r="GI181" i="1"/>
  <c r="GI189" i="1"/>
  <c r="GI197" i="1"/>
  <c r="GI206" i="1"/>
  <c r="GI214" i="1"/>
  <c r="GI223" i="1"/>
  <c r="GI231" i="1"/>
  <c r="GI241" i="1"/>
  <c r="GI249" i="1"/>
  <c r="GI260" i="1"/>
  <c r="GI270" i="1"/>
  <c r="GI278" i="1"/>
  <c r="GI11" i="1"/>
  <c r="GI19" i="1"/>
  <c r="GI27" i="1"/>
  <c r="GI35" i="1"/>
  <c r="GI43" i="1"/>
  <c r="GI51" i="1"/>
  <c r="GI59" i="1"/>
  <c r="GI67" i="1"/>
  <c r="GI75" i="1"/>
  <c r="GI83" i="1"/>
  <c r="GI91" i="1"/>
  <c r="GI99" i="1"/>
  <c r="GI107" i="1"/>
  <c r="GI115" i="1"/>
  <c r="GI123" i="1"/>
  <c r="GI131" i="1"/>
  <c r="GI139" i="1"/>
  <c r="GI147" i="1"/>
  <c r="GI155" i="1"/>
  <c r="GI165" i="1"/>
  <c r="GI173" i="1"/>
  <c r="GI182" i="1"/>
  <c r="GI190" i="1"/>
  <c r="GI198" i="1"/>
  <c r="GI207" i="1"/>
  <c r="GI215" i="1"/>
  <c r="GI224" i="1"/>
  <c r="GI232" i="1"/>
  <c r="GI242" i="1"/>
  <c r="GI250" i="1"/>
  <c r="GI261" i="1"/>
  <c r="GI271" i="1"/>
  <c r="GI279" i="1"/>
  <c r="GI157" i="1"/>
  <c r="GI12" i="1"/>
  <c r="GI20" i="1"/>
  <c r="GI28" i="1"/>
  <c r="GI36" i="1"/>
  <c r="GI44" i="1"/>
  <c r="GI52" i="1"/>
  <c r="GI60" i="1"/>
  <c r="GI68" i="1"/>
  <c r="GI76" i="1"/>
  <c r="GI84" i="1"/>
  <c r="GI92" i="1"/>
  <c r="GI100" i="1"/>
  <c r="GI108" i="1"/>
  <c r="GI116" i="1"/>
  <c r="GI124" i="1"/>
  <c r="GI132" i="1"/>
  <c r="GI140" i="1"/>
  <c r="GI148" i="1"/>
  <c r="GI156" i="1"/>
  <c r="GI166" i="1"/>
  <c r="GI174" i="1"/>
  <c r="GI183" i="1"/>
  <c r="GI191" i="1"/>
  <c r="GI199" i="1"/>
  <c r="GI208" i="1"/>
  <c r="GI217" i="1"/>
  <c r="GI225" i="1"/>
  <c r="GI234" i="1"/>
  <c r="GI243" i="1"/>
  <c r="GI251" i="1"/>
  <c r="GI262" i="1"/>
  <c r="GI272" i="1"/>
  <c r="GI280" i="1"/>
  <c r="GI13" i="1"/>
  <c r="GI21" i="1"/>
  <c r="GI29" i="1"/>
  <c r="GI37" i="1"/>
  <c r="GI45" i="1"/>
  <c r="GI53" i="1"/>
  <c r="GI61" i="1"/>
  <c r="GI69" i="1"/>
  <c r="GI77" i="1"/>
  <c r="GI85" i="1"/>
  <c r="GI93" i="1"/>
  <c r="GI101" i="1"/>
  <c r="GI109" i="1"/>
  <c r="GI117" i="1"/>
  <c r="GI125" i="1"/>
  <c r="GI133" i="1"/>
  <c r="GI141" i="1"/>
  <c r="GI149" i="1"/>
  <c r="GI158" i="1"/>
  <c r="GI167" i="1"/>
  <c r="GI175" i="1"/>
  <c r="GI184" i="1"/>
  <c r="GI192" i="1"/>
  <c r="GI201" i="1"/>
  <c r="GI209" i="1"/>
  <c r="GI218" i="1"/>
  <c r="GI226" i="1"/>
  <c r="GI235" i="1"/>
  <c r="GI244" i="1"/>
  <c r="GI253" i="1"/>
  <c r="GI263" i="1"/>
  <c r="GI273" i="1"/>
  <c r="GI287" i="1"/>
  <c r="GI177" i="1"/>
  <c r="GI293" i="1"/>
  <c r="GI9" i="1"/>
  <c r="EH314" i="1"/>
  <c r="FQ297" i="1"/>
  <c r="FQ296" i="1"/>
  <c r="FQ273" i="1"/>
  <c r="FZ273" i="1" s="1"/>
  <c r="FQ251" i="1"/>
  <c r="FZ251" i="1" s="1"/>
  <c r="FQ293" i="1"/>
  <c r="FQ268" i="1"/>
  <c r="FQ206" i="1"/>
  <c r="FZ206" i="1" s="1"/>
  <c r="FQ250" i="1"/>
  <c r="FZ250" i="1" s="1"/>
  <c r="FQ230" i="1"/>
  <c r="FZ230" i="1" s="1"/>
  <c r="FQ196" i="1"/>
  <c r="FZ196" i="1" s="1"/>
  <c r="FQ229" i="1"/>
  <c r="FQ255" i="1"/>
  <c r="FQ246" i="1"/>
  <c r="FQ220" i="1"/>
  <c r="FQ256" i="1"/>
  <c r="FQ235" i="1"/>
  <c r="FZ235" i="1" s="1"/>
  <c r="FQ226" i="1"/>
  <c r="FZ226" i="1" s="1"/>
  <c r="FQ184" i="1"/>
  <c r="FZ184" i="1" s="1"/>
  <c r="FQ176" i="1"/>
  <c r="FQ215" i="1"/>
  <c r="FZ215" i="1" s="1"/>
  <c r="FQ166" i="1"/>
  <c r="FZ166" i="1" s="1"/>
  <c r="FQ118" i="1"/>
  <c r="FQ110" i="1"/>
  <c r="FQ86" i="1"/>
  <c r="FQ195" i="1"/>
  <c r="FQ149" i="1"/>
  <c r="FZ149" i="1" s="1"/>
  <c r="FQ141" i="1"/>
  <c r="FZ141" i="1" s="1"/>
  <c r="FQ116" i="1"/>
  <c r="FZ116" i="1" s="1"/>
  <c r="FQ44" i="1"/>
  <c r="FQ182" i="1"/>
  <c r="FZ182" i="1" s="1"/>
  <c r="FQ67" i="1"/>
  <c r="FZ67" i="1" s="1"/>
  <c r="FQ59" i="1"/>
  <c r="FZ59" i="1" s="1"/>
  <c r="FQ51" i="1"/>
  <c r="FZ51" i="1" s="1"/>
  <c r="FQ162" i="1"/>
  <c r="FQ122" i="1"/>
  <c r="FZ122" i="1" s="1"/>
  <c r="FQ90" i="1"/>
  <c r="FZ90" i="1" s="1"/>
  <c r="FQ66" i="1"/>
  <c r="FZ66" i="1" s="1"/>
  <c r="FQ183" i="1"/>
  <c r="FQ113" i="1"/>
  <c r="FZ113" i="1" s="1"/>
  <c r="FQ105" i="1"/>
  <c r="FZ105" i="1" s="1"/>
  <c r="FQ97" i="1"/>
  <c r="FZ97" i="1" s="1"/>
  <c r="FQ73" i="1"/>
  <c r="FZ73" i="1" s="1"/>
  <c r="FQ168" i="1"/>
  <c r="FQ136" i="1"/>
  <c r="FQ128" i="1"/>
  <c r="FQ96" i="1"/>
  <c r="FQ159" i="1"/>
  <c r="FQ151" i="1"/>
  <c r="FQ79" i="1"/>
  <c r="FQ33" i="1"/>
  <c r="FQ9" i="1"/>
  <c r="FQ16" i="1"/>
  <c r="FQ23" i="1"/>
  <c r="FQ61" i="1"/>
  <c r="FZ61" i="1" s="1"/>
  <c r="FQ30" i="1"/>
  <c r="FQ29" i="1"/>
  <c r="FZ29" i="1" s="1"/>
  <c r="FQ28" i="1"/>
  <c r="FZ28" i="1" s="1"/>
  <c r="FQ35" i="1"/>
  <c r="FZ35" i="1" s="1"/>
  <c r="FR287" i="1"/>
  <c r="FR314" i="1"/>
  <c r="FR301" i="1"/>
  <c r="FR278" i="1"/>
  <c r="FR270" i="1"/>
  <c r="FR290" i="1"/>
  <c r="FR266" i="1"/>
  <c r="FR289" i="1"/>
  <c r="FR262" i="1"/>
  <c r="GA262" i="1" s="1"/>
  <c r="FR249" i="1"/>
  <c r="FR248" i="1"/>
  <c r="GA248" i="1" s="1"/>
  <c r="FR222" i="1"/>
  <c r="GA222" i="1" s="1"/>
  <c r="FR213" i="1"/>
  <c r="GA213" i="1" s="1"/>
  <c r="FR221" i="1"/>
  <c r="FR237" i="1"/>
  <c r="FR245" i="1"/>
  <c r="FR219" i="1"/>
  <c r="FR202" i="1"/>
  <c r="GA202" i="1" s="1"/>
  <c r="FR201" i="1"/>
  <c r="GA201" i="1" s="1"/>
  <c r="FR190" i="1"/>
  <c r="GA190" i="1" s="1"/>
  <c r="FR257" i="1"/>
  <c r="FR165" i="1"/>
  <c r="GA165" i="1" s="1"/>
  <c r="FR125" i="1"/>
  <c r="GA125" i="1" s="1"/>
  <c r="FR117" i="1"/>
  <c r="GA117" i="1" s="1"/>
  <c r="FR174" i="1"/>
  <c r="GA174" i="1" s="1"/>
  <c r="FR76" i="1"/>
  <c r="GA76" i="1" s="1"/>
  <c r="FR171" i="1"/>
  <c r="FR147" i="1"/>
  <c r="FR115" i="1"/>
  <c r="GA115" i="1" s="1"/>
  <c r="FR99" i="1"/>
  <c r="GA99" i="1" s="1"/>
  <c r="FR91" i="1"/>
  <c r="GA91" i="1" s="1"/>
  <c r="FR188" i="1"/>
  <c r="FR138" i="1"/>
  <c r="FR130" i="1"/>
  <c r="FR114" i="1"/>
  <c r="FR98" i="1"/>
  <c r="FR161" i="1"/>
  <c r="FR153" i="1"/>
  <c r="GA153" i="1" s="1"/>
  <c r="FR121" i="1"/>
  <c r="FR65" i="1"/>
  <c r="FR104" i="1"/>
  <c r="FR72" i="1"/>
  <c r="GA72" i="1" s="1"/>
  <c r="FR95" i="1"/>
  <c r="GA95" i="1" s="1"/>
  <c r="FR55" i="1"/>
  <c r="FR189" i="1"/>
  <c r="FR158" i="1"/>
  <c r="GA158" i="1" s="1"/>
  <c r="FR62" i="1"/>
  <c r="FR32" i="1"/>
  <c r="FR24" i="1"/>
  <c r="FR68" i="1"/>
  <c r="GA68" i="1" s="1"/>
  <c r="FR18" i="1"/>
  <c r="FR36" i="1"/>
  <c r="GA36" i="1" s="1"/>
  <c r="FR19" i="1"/>
  <c r="GA19" i="1" s="1"/>
  <c r="FR34" i="1"/>
  <c r="FQ274" i="1"/>
  <c r="FQ295" i="1"/>
  <c r="FQ280" i="1"/>
  <c r="FZ280" i="1" s="1"/>
  <c r="FQ271" i="1"/>
  <c r="FQ300" i="1"/>
  <c r="FQ276" i="1"/>
  <c r="FQ231" i="1"/>
  <c r="FZ231" i="1" s="1"/>
  <c r="FQ223" i="1"/>
  <c r="FQ214" i="1"/>
  <c r="FZ214" i="1" s="1"/>
  <c r="FQ240" i="1"/>
  <c r="FQ259" i="1"/>
  <c r="FQ228" i="1"/>
  <c r="FQ211" i="1"/>
  <c r="FQ203" i="1"/>
  <c r="FQ194" i="1"/>
  <c r="FQ178" i="1"/>
  <c r="FQ209" i="1"/>
  <c r="FZ209" i="1" s="1"/>
  <c r="FQ225" i="1"/>
  <c r="FZ225" i="1" s="1"/>
  <c r="FQ232" i="1"/>
  <c r="FZ232" i="1" s="1"/>
  <c r="FQ134" i="1"/>
  <c r="FQ94" i="1"/>
  <c r="FQ181" i="1"/>
  <c r="FZ181" i="1" s="1"/>
  <c r="FQ157" i="1"/>
  <c r="FQ109" i="1"/>
  <c r="FZ109" i="1" s="1"/>
  <c r="FQ198" i="1"/>
  <c r="FZ198" i="1" s="1"/>
  <c r="FQ140" i="1"/>
  <c r="FZ140" i="1" s="1"/>
  <c r="FQ124" i="1"/>
  <c r="FZ124" i="1" s="1"/>
  <c r="FQ84" i="1"/>
  <c r="FQ52" i="1"/>
  <c r="FQ175" i="1"/>
  <c r="FZ175" i="1" s="1"/>
  <c r="FQ155" i="1"/>
  <c r="FZ155" i="1" s="1"/>
  <c r="FQ83" i="1"/>
  <c r="FZ83" i="1" s="1"/>
  <c r="FQ106" i="1"/>
  <c r="FZ106" i="1" s="1"/>
  <c r="FQ50" i="1"/>
  <c r="FQ89" i="1"/>
  <c r="FQ81" i="1"/>
  <c r="FQ57" i="1"/>
  <c r="FQ49" i="1"/>
  <c r="FQ152" i="1"/>
  <c r="FQ144" i="1"/>
  <c r="FQ64" i="1"/>
  <c r="FQ143" i="1"/>
  <c r="FQ135" i="1"/>
  <c r="FQ71" i="1"/>
  <c r="FQ47" i="1"/>
  <c r="FQ38" i="1"/>
  <c r="FQ39" i="1"/>
  <c r="FQ69" i="1"/>
  <c r="FZ69" i="1" s="1"/>
  <c r="FQ15" i="1"/>
  <c r="FQ14" i="1"/>
  <c r="FQ53" i="1"/>
  <c r="FZ53" i="1" s="1"/>
  <c r="FQ12" i="1"/>
  <c r="FQ10" i="1"/>
  <c r="FQ289" i="1"/>
  <c r="FQ287" i="1"/>
  <c r="FZ287" i="1" s="1"/>
  <c r="FQ262" i="1"/>
  <c r="FZ262" i="1" s="1"/>
  <c r="FQ314" i="1"/>
  <c r="FQ301" i="1"/>
  <c r="FQ278" i="1"/>
  <c r="FQ270" i="1"/>
  <c r="FZ270" i="1" s="1"/>
  <c r="FQ257" i="1"/>
  <c r="FQ290" i="1"/>
  <c r="FQ266" i="1"/>
  <c r="FQ189" i="1"/>
  <c r="FZ189" i="1" s="1"/>
  <c r="FQ249" i="1"/>
  <c r="FQ248" i="1"/>
  <c r="FQ222" i="1"/>
  <c r="FQ213" i="1"/>
  <c r="FQ221" i="1"/>
  <c r="FQ237" i="1"/>
  <c r="FQ245" i="1"/>
  <c r="FQ219" i="1"/>
  <c r="FQ202" i="1"/>
  <c r="FQ201" i="1"/>
  <c r="FZ201" i="1" s="1"/>
  <c r="FQ158" i="1"/>
  <c r="FQ62" i="1"/>
  <c r="FQ165" i="1"/>
  <c r="FZ165" i="1" s="1"/>
  <c r="FQ125" i="1"/>
  <c r="FZ125" i="1" s="1"/>
  <c r="FQ117" i="1"/>
  <c r="FZ117" i="1" s="1"/>
  <c r="FQ174" i="1"/>
  <c r="FZ174" i="1" s="1"/>
  <c r="FQ76" i="1"/>
  <c r="FZ76" i="1" s="1"/>
  <c r="FQ68" i="1"/>
  <c r="FZ68" i="1" s="1"/>
  <c r="FQ171" i="1"/>
  <c r="FQ147" i="1"/>
  <c r="FZ147" i="1" s="1"/>
  <c r="FQ115" i="1"/>
  <c r="FZ115" i="1" s="1"/>
  <c r="FQ99" i="1"/>
  <c r="FZ99" i="1" s="1"/>
  <c r="FQ91" i="1"/>
  <c r="FQ190" i="1"/>
  <c r="FZ190" i="1" s="1"/>
  <c r="FQ188" i="1"/>
  <c r="FQ138" i="1"/>
  <c r="FQ130" i="1"/>
  <c r="FQ114" i="1"/>
  <c r="FZ114" i="1" s="1"/>
  <c r="FQ98" i="1"/>
  <c r="FZ98" i="1" s="1"/>
  <c r="FQ161" i="1"/>
  <c r="FQ153" i="1"/>
  <c r="FQ121" i="1"/>
  <c r="FQ65" i="1"/>
  <c r="FQ104" i="1"/>
  <c r="FQ72" i="1"/>
  <c r="FQ95" i="1"/>
  <c r="FQ55" i="1"/>
  <c r="FQ34" i="1"/>
  <c r="FQ18" i="1"/>
  <c r="FQ32" i="1"/>
  <c r="FQ24" i="1"/>
  <c r="FQ19" i="1"/>
  <c r="FQ36" i="1"/>
  <c r="FR263" i="1"/>
  <c r="GA263" i="1" s="1"/>
  <c r="FR272" i="1"/>
  <c r="FR261" i="1"/>
  <c r="FR292" i="1"/>
  <c r="FR299" i="1"/>
  <c r="FR298" i="1"/>
  <c r="FR275" i="1"/>
  <c r="FR253" i="1"/>
  <c r="GA253" i="1" s="1"/>
  <c r="FR239" i="1"/>
  <c r="FR212" i="1"/>
  <c r="FR193" i="1"/>
  <c r="GA193" i="1" s="1"/>
  <c r="FR177" i="1"/>
  <c r="FR218" i="1"/>
  <c r="GA218" i="1" s="1"/>
  <c r="FR192" i="1"/>
  <c r="GA192" i="1" s="1"/>
  <c r="FR243" i="1"/>
  <c r="FR208" i="1"/>
  <c r="GA208" i="1" s="1"/>
  <c r="FR191" i="1"/>
  <c r="GA191" i="1" s="1"/>
  <c r="FR207" i="1"/>
  <c r="GA207" i="1" s="1"/>
  <c r="FR133" i="1"/>
  <c r="GA133" i="1" s="1"/>
  <c r="FR93" i="1"/>
  <c r="GA93" i="1" s="1"/>
  <c r="FR173" i="1"/>
  <c r="GA173" i="1" s="1"/>
  <c r="FR164" i="1"/>
  <c r="FR156" i="1"/>
  <c r="GA156" i="1" s="1"/>
  <c r="FR132" i="1"/>
  <c r="FR108" i="1"/>
  <c r="GA108" i="1" s="1"/>
  <c r="FR139" i="1"/>
  <c r="FR131" i="1"/>
  <c r="GA131" i="1" s="1"/>
  <c r="FR146" i="1"/>
  <c r="FR82" i="1"/>
  <c r="FR58" i="1"/>
  <c r="FR197" i="1"/>
  <c r="FR179" i="1"/>
  <c r="FR145" i="1"/>
  <c r="FR41" i="1"/>
  <c r="FR160" i="1"/>
  <c r="FR120" i="1"/>
  <c r="GA120" i="1" s="1"/>
  <c r="FR88" i="1"/>
  <c r="FR80" i="1"/>
  <c r="FR48" i="1"/>
  <c r="FR40" i="1"/>
  <c r="FR167" i="1"/>
  <c r="FR111" i="1"/>
  <c r="FR103" i="1"/>
  <c r="FR142" i="1"/>
  <c r="GA142" i="1" s="1"/>
  <c r="FR126" i="1"/>
  <c r="GA126" i="1" s="1"/>
  <c r="FR78" i="1"/>
  <c r="FR54" i="1"/>
  <c r="GA54" i="1" s="1"/>
  <c r="FR46" i="1"/>
  <c r="GA46" i="1" s="1"/>
  <c r="FR25" i="1"/>
  <c r="FR17" i="1"/>
  <c r="FR22" i="1"/>
  <c r="GA22" i="1" s="1"/>
  <c r="FR21" i="1"/>
  <c r="GA21" i="1" s="1"/>
  <c r="FR60" i="1"/>
  <c r="FR11" i="1"/>
  <c r="FQ263" i="1"/>
  <c r="FZ263" i="1" s="1"/>
  <c r="FQ272" i="1"/>
  <c r="FZ272" i="1" s="1"/>
  <c r="FQ261" i="1"/>
  <c r="FQ292" i="1"/>
  <c r="FQ299" i="1"/>
  <c r="FQ298" i="1"/>
  <c r="FQ275" i="1"/>
  <c r="FQ197" i="1"/>
  <c r="FQ253" i="1"/>
  <c r="FZ253" i="1" s="1"/>
  <c r="FQ239" i="1"/>
  <c r="FQ212" i="1"/>
  <c r="FQ193" i="1"/>
  <c r="FQ177" i="1"/>
  <c r="FQ218" i="1"/>
  <c r="FZ218" i="1" s="1"/>
  <c r="FQ192" i="1"/>
  <c r="FQ243" i="1"/>
  <c r="FZ243" i="1" s="1"/>
  <c r="FQ208" i="1"/>
  <c r="FZ208" i="1" s="1"/>
  <c r="FQ191" i="1"/>
  <c r="FZ191" i="1" s="1"/>
  <c r="FQ207" i="1"/>
  <c r="FQ142" i="1"/>
  <c r="FQ126" i="1"/>
  <c r="FQ78" i="1"/>
  <c r="FQ133" i="1"/>
  <c r="FQ93" i="1"/>
  <c r="FZ93" i="1" s="1"/>
  <c r="FQ173" i="1"/>
  <c r="FQ164" i="1"/>
  <c r="FQ156" i="1"/>
  <c r="FQ132" i="1"/>
  <c r="FQ108" i="1"/>
  <c r="FZ108" i="1" s="1"/>
  <c r="FQ60" i="1"/>
  <c r="FZ60" i="1" s="1"/>
  <c r="FQ139" i="1"/>
  <c r="FQ131" i="1"/>
  <c r="FZ131" i="1" s="1"/>
  <c r="FQ146" i="1"/>
  <c r="FQ82" i="1"/>
  <c r="FQ58" i="1"/>
  <c r="FQ179" i="1"/>
  <c r="FQ145" i="1"/>
  <c r="FQ41" i="1"/>
  <c r="FQ160" i="1"/>
  <c r="FQ120" i="1"/>
  <c r="FQ88" i="1"/>
  <c r="FQ80" i="1"/>
  <c r="FQ167" i="1"/>
  <c r="FQ111" i="1"/>
  <c r="FQ103" i="1"/>
  <c r="FQ54" i="1"/>
  <c r="FQ25" i="1"/>
  <c r="FQ17" i="1"/>
  <c r="FQ40" i="1"/>
  <c r="FQ46" i="1"/>
  <c r="FQ22" i="1"/>
  <c r="FQ48" i="1"/>
  <c r="FQ21" i="1"/>
  <c r="FZ21" i="1" s="1"/>
  <c r="FQ11" i="1"/>
  <c r="FR294" i="1"/>
  <c r="FR279" i="1"/>
  <c r="FR260" i="1"/>
  <c r="FR277" i="1"/>
  <c r="FR269" i="1"/>
  <c r="FR291" i="1"/>
  <c r="FR265" i="1"/>
  <c r="GA265" i="1" s="1"/>
  <c r="FR205" i="1"/>
  <c r="FR247" i="1"/>
  <c r="FR204" i="1"/>
  <c r="FR236" i="1"/>
  <c r="GA236" i="1" s="1"/>
  <c r="FR227" i="1"/>
  <c r="FR210" i="1"/>
  <c r="GA210" i="1" s="1"/>
  <c r="FR185" i="1"/>
  <c r="GA185" i="1" s="1"/>
  <c r="FR244" i="1"/>
  <c r="GA244" i="1" s="1"/>
  <c r="FR234" i="1"/>
  <c r="FR217" i="1"/>
  <c r="FR199" i="1"/>
  <c r="FR242" i="1"/>
  <c r="FR224" i="1"/>
  <c r="FR241" i="1"/>
  <c r="FR187" i="1"/>
  <c r="FR101" i="1"/>
  <c r="GA101" i="1" s="1"/>
  <c r="FR85" i="1"/>
  <c r="FR77" i="1"/>
  <c r="GA77" i="1" s="1"/>
  <c r="FR172" i="1"/>
  <c r="FR148" i="1"/>
  <c r="FR100" i="1"/>
  <c r="FR92" i="1"/>
  <c r="FR163" i="1"/>
  <c r="FR123" i="1"/>
  <c r="FR107" i="1"/>
  <c r="FR75" i="1"/>
  <c r="FR43" i="1"/>
  <c r="FR170" i="1"/>
  <c r="FR154" i="1"/>
  <c r="FR74" i="1"/>
  <c r="FR169" i="1"/>
  <c r="FR137" i="1"/>
  <c r="FR129" i="1"/>
  <c r="FR186" i="1"/>
  <c r="FR112" i="1"/>
  <c r="FR56" i="1"/>
  <c r="FR180" i="1"/>
  <c r="FR127" i="1"/>
  <c r="FR119" i="1"/>
  <c r="FR87" i="1"/>
  <c r="FR63" i="1"/>
  <c r="FR150" i="1"/>
  <c r="FR102" i="1"/>
  <c r="FR70" i="1"/>
  <c r="FR42" i="1"/>
  <c r="FR31" i="1"/>
  <c r="FR26" i="1"/>
  <c r="FR13" i="1"/>
  <c r="FR20" i="1"/>
  <c r="FR37" i="1"/>
  <c r="FR27" i="1"/>
  <c r="FR45" i="1"/>
  <c r="FZ44" i="1"/>
  <c r="FZ52" i="1"/>
  <c r="GA219" i="1"/>
  <c r="FQ265" i="1"/>
  <c r="FQ294" i="1"/>
  <c r="FQ279" i="1"/>
  <c r="FQ277" i="1"/>
  <c r="FQ269" i="1"/>
  <c r="FQ291" i="1"/>
  <c r="FQ241" i="1"/>
  <c r="FQ205" i="1"/>
  <c r="FQ247" i="1"/>
  <c r="FQ204" i="1"/>
  <c r="FQ186" i="1"/>
  <c r="FQ236" i="1"/>
  <c r="FQ227" i="1"/>
  <c r="FQ210" i="1"/>
  <c r="FQ185" i="1"/>
  <c r="FQ244" i="1"/>
  <c r="FQ234" i="1"/>
  <c r="FQ217" i="1"/>
  <c r="FQ199" i="1"/>
  <c r="FQ260" i="1"/>
  <c r="FQ242" i="1"/>
  <c r="FQ224" i="1"/>
  <c r="FQ150" i="1"/>
  <c r="FQ102" i="1"/>
  <c r="FQ70" i="1"/>
  <c r="FQ187" i="1"/>
  <c r="FQ101" i="1"/>
  <c r="FQ85" i="1"/>
  <c r="FZ85" i="1" s="1"/>
  <c r="FQ77" i="1"/>
  <c r="FZ77" i="1" s="1"/>
  <c r="FQ172" i="1"/>
  <c r="FQ148" i="1"/>
  <c r="FQ100" i="1"/>
  <c r="FQ92" i="1"/>
  <c r="FQ163" i="1"/>
  <c r="FQ123" i="1"/>
  <c r="FQ107" i="1"/>
  <c r="FQ75" i="1"/>
  <c r="FQ43" i="1"/>
  <c r="FQ170" i="1"/>
  <c r="FQ154" i="1"/>
  <c r="FQ74" i="1"/>
  <c r="FQ42" i="1"/>
  <c r="FQ169" i="1"/>
  <c r="FQ137" i="1"/>
  <c r="FQ129" i="1"/>
  <c r="FQ112" i="1"/>
  <c r="FQ56" i="1"/>
  <c r="FQ180" i="1"/>
  <c r="FQ127" i="1"/>
  <c r="FQ119" i="1"/>
  <c r="FQ87" i="1"/>
  <c r="FQ63" i="1"/>
  <c r="FQ45" i="1"/>
  <c r="FZ45" i="1" s="1"/>
  <c r="FQ26" i="1"/>
  <c r="FQ31" i="1"/>
  <c r="FQ13" i="1"/>
  <c r="FQ20" i="1"/>
  <c r="FQ27" i="1"/>
  <c r="FQ37" i="1"/>
  <c r="EY299" i="1"/>
  <c r="EY300" i="1"/>
  <c r="EY301" i="1"/>
  <c r="DY301" i="1"/>
  <c r="EH301" i="1"/>
  <c r="DY300" i="1"/>
  <c r="EH300" i="1"/>
  <c r="DY299" i="1"/>
  <c r="EH299" i="1"/>
  <c r="EP321" i="1"/>
  <c r="EP320" i="1"/>
  <c r="DP321" i="1"/>
  <c r="DP320" i="1"/>
  <c r="DY298" i="1"/>
  <c r="EH298" i="1"/>
  <c r="EY298" i="1"/>
  <c r="DY297" i="1"/>
  <c r="EH297" i="1"/>
  <c r="EY297" i="1"/>
  <c r="EY296" i="1"/>
  <c r="EY314" i="1"/>
  <c r="EY295" i="1"/>
  <c r="DY314" i="1"/>
  <c r="EH295" i="1"/>
  <c r="DY296" i="1"/>
  <c r="DY295" i="1"/>
  <c r="EH296" i="1"/>
  <c r="EY177" i="1"/>
  <c r="EY294" i="1"/>
  <c r="EH294" i="1"/>
  <c r="DY294" i="1"/>
  <c r="EY15" i="1"/>
  <c r="EY14" i="1"/>
  <c r="EY22" i="1"/>
  <c r="EY30" i="1"/>
  <c r="EY38" i="1"/>
  <c r="EY46" i="1"/>
  <c r="EY54" i="1"/>
  <c r="EY62" i="1"/>
  <c r="EY70" i="1"/>
  <c r="EY78" i="1"/>
  <c r="EY86" i="1"/>
  <c r="EY94" i="1"/>
  <c r="EY102" i="1"/>
  <c r="EY110" i="1"/>
  <c r="EY118" i="1"/>
  <c r="EY126" i="1"/>
  <c r="EY134" i="1"/>
  <c r="EY142" i="1"/>
  <c r="EY150" i="1"/>
  <c r="EY159" i="1"/>
  <c r="EY168" i="1"/>
  <c r="EY176" i="1"/>
  <c r="EY185" i="1"/>
  <c r="EY193" i="1"/>
  <c r="EY202" i="1"/>
  <c r="EY210" i="1"/>
  <c r="EY219" i="1"/>
  <c r="EY227" i="1"/>
  <c r="EY236" i="1"/>
  <c r="EY245" i="1"/>
  <c r="EY255" i="1"/>
  <c r="EY265" i="1"/>
  <c r="EY274" i="1"/>
  <c r="EY289" i="1"/>
  <c r="EY23" i="1"/>
  <c r="EY31" i="1"/>
  <c r="EY39" i="1"/>
  <c r="EY47" i="1"/>
  <c r="EY55" i="1"/>
  <c r="EY63" i="1"/>
  <c r="EY71" i="1"/>
  <c r="EY79" i="1"/>
  <c r="EY87" i="1"/>
  <c r="EY95" i="1"/>
  <c r="EY103" i="1"/>
  <c r="EY111" i="1"/>
  <c r="EY119" i="1"/>
  <c r="EY127" i="1"/>
  <c r="EY135" i="1"/>
  <c r="EY143" i="1"/>
  <c r="EY151" i="1"/>
  <c r="EY160" i="1"/>
  <c r="EY169" i="1"/>
  <c r="EY178" i="1"/>
  <c r="EY186" i="1"/>
  <c r="EY194" i="1"/>
  <c r="EY203" i="1"/>
  <c r="EY211" i="1"/>
  <c r="EY220" i="1"/>
  <c r="EY228" i="1"/>
  <c r="EY237" i="1"/>
  <c r="EY246" i="1"/>
  <c r="EY256" i="1"/>
  <c r="EY266" i="1"/>
  <c r="EY275" i="1"/>
  <c r="EY290" i="1"/>
  <c r="EY16" i="1"/>
  <c r="EY24" i="1"/>
  <c r="EY32" i="1"/>
  <c r="EY40" i="1"/>
  <c r="EY48" i="1"/>
  <c r="EY56" i="1"/>
  <c r="EY64" i="1"/>
  <c r="EY72" i="1"/>
  <c r="EY80" i="1"/>
  <c r="EY88" i="1"/>
  <c r="EY96" i="1"/>
  <c r="EY104" i="1"/>
  <c r="EY112" i="1"/>
  <c r="EY120" i="1"/>
  <c r="EY128" i="1"/>
  <c r="EY136" i="1"/>
  <c r="EY144" i="1"/>
  <c r="EY152" i="1"/>
  <c r="EY162" i="1"/>
  <c r="EY170" i="1"/>
  <c r="EY179" i="1"/>
  <c r="EY187" i="1"/>
  <c r="EY195" i="1"/>
  <c r="EY204" i="1"/>
  <c r="EY212" i="1"/>
  <c r="EY221" i="1"/>
  <c r="EY229" i="1"/>
  <c r="EY239" i="1"/>
  <c r="EY247" i="1"/>
  <c r="EY257" i="1"/>
  <c r="EY268" i="1"/>
  <c r="EY276" i="1"/>
  <c r="EY291" i="1"/>
  <c r="EY157" i="1"/>
  <c r="EY17" i="1"/>
  <c r="EY25" i="1"/>
  <c r="EY33" i="1"/>
  <c r="EY41" i="1"/>
  <c r="EY49" i="1"/>
  <c r="EY57" i="1"/>
  <c r="EY65" i="1"/>
  <c r="EY73" i="1"/>
  <c r="EY81" i="1"/>
  <c r="EY89" i="1"/>
  <c r="EY97" i="1"/>
  <c r="EY105" i="1"/>
  <c r="EY113" i="1"/>
  <c r="EY121" i="1"/>
  <c r="EY129" i="1"/>
  <c r="EY137" i="1"/>
  <c r="EY145" i="1"/>
  <c r="EY153" i="1"/>
  <c r="EY163" i="1"/>
  <c r="EY171" i="1"/>
  <c r="EY180" i="1"/>
  <c r="EY188" i="1"/>
  <c r="EY196" i="1"/>
  <c r="EY205" i="1"/>
  <c r="EY213" i="1"/>
  <c r="EY222" i="1"/>
  <c r="EY230" i="1"/>
  <c r="EY240" i="1"/>
  <c r="EY248" i="1"/>
  <c r="EY259" i="1"/>
  <c r="EY269" i="1"/>
  <c r="EY277" i="1"/>
  <c r="EY10" i="1"/>
  <c r="EY18" i="1"/>
  <c r="EY26" i="1"/>
  <c r="EY34" i="1"/>
  <c r="EY42" i="1"/>
  <c r="EY50" i="1"/>
  <c r="EY58" i="1"/>
  <c r="EY66" i="1"/>
  <c r="EY74" i="1"/>
  <c r="EY82" i="1"/>
  <c r="EY90" i="1"/>
  <c r="EY98" i="1"/>
  <c r="EY106" i="1"/>
  <c r="EY114" i="1"/>
  <c r="EY122" i="1"/>
  <c r="EY130" i="1"/>
  <c r="EY138" i="1"/>
  <c r="EY146" i="1"/>
  <c r="EY154" i="1"/>
  <c r="EY164" i="1"/>
  <c r="EY172" i="1"/>
  <c r="EY181" i="1"/>
  <c r="EY189" i="1"/>
  <c r="EY197" i="1"/>
  <c r="EY206" i="1"/>
  <c r="EY214" i="1"/>
  <c r="EY223" i="1"/>
  <c r="EY231" i="1"/>
  <c r="EY241" i="1"/>
  <c r="EY249" i="1"/>
  <c r="EY260" i="1"/>
  <c r="EY270" i="1"/>
  <c r="EY278" i="1"/>
  <c r="EY11" i="1"/>
  <c r="EY19" i="1"/>
  <c r="EY27" i="1"/>
  <c r="EY35" i="1"/>
  <c r="EY43" i="1"/>
  <c r="EY51" i="1"/>
  <c r="EY59" i="1"/>
  <c r="EY67" i="1"/>
  <c r="EY75" i="1"/>
  <c r="EY83" i="1"/>
  <c r="EY91" i="1"/>
  <c r="EY99" i="1"/>
  <c r="EY107" i="1"/>
  <c r="EY115" i="1"/>
  <c r="EY123" i="1"/>
  <c r="EY131" i="1"/>
  <c r="EY139" i="1"/>
  <c r="EY147" i="1"/>
  <c r="EY155" i="1"/>
  <c r="EY165" i="1"/>
  <c r="EY173" i="1"/>
  <c r="EY182" i="1"/>
  <c r="EY190" i="1"/>
  <c r="EY198" i="1"/>
  <c r="EY207" i="1"/>
  <c r="EY215" i="1"/>
  <c r="EY224" i="1"/>
  <c r="EY232" i="1"/>
  <c r="EY242" i="1"/>
  <c r="EY250" i="1"/>
  <c r="EY261" i="1"/>
  <c r="EY271" i="1"/>
  <c r="EY279" i="1"/>
  <c r="EY293" i="1"/>
  <c r="EY12" i="1"/>
  <c r="EY20" i="1"/>
  <c r="EY28" i="1"/>
  <c r="EY36" i="1"/>
  <c r="EY44" i="1"/>
  <c r="EY52" i="1"/>
  <c r="EY60" i="1"/>
  <c r="EY68" i="1"/>
  <c r="EY76" i="1"/>
  <c r="EY84" i="1"/>
  <c r="EY92" i="1"/>
  <c r="EY100" i="1"/>
  <c r="EY108" i="1"/>
  <c r="EY116" i="1"/>
  <c r="EY124" i="1"/>
  <c r="EY132" i="1"/>
  <c r="EY140" i="1"/>
  <c r="EY148" i="1"/>
  <c r="EY156" i="1"/>
  <c r="EY166" i="1"/>
  <c r="EY174" i="1"/>
  <c r="EY183" i="1"/>
  <c r="EY191" i="1"/>
  <c r="EY199" i="1"/>
  <c r="EY208" i="1"/>
  <c r="EY217" i="1"/>
  <c r="EY225" i="1"/>
  <c r="EY234" i="1"/>
  <c r="EY243" i="1"/>
  <c r="EY251" i="1"/>
  <c r="EY262" i="1"/>
  <c r="EY272" i="1"/>
  <c r="EY280" i="1"/>
  <c r="EY161" i="1"/>
  <c r="EY13" i="1"/>
  <c r="EY21" i="1"/>
  <c r="EY29" i="1"/>
  <c r="EY37" i="1"/>
  <c r="EY45" i="1"/>
  <c r="EY53" i="1"/>
  <c r="EY61" i="1"/>
  <c r="EY69" i="1"/>
  <c r="EY77" i="1"/>
  <c r="EY85" i="1"/>
  <c r="EY93" i="1"/>
  <c r="EY101" i="1"/>
  <c r="EY109" i="1"/>
  <c r="EY117" i="1"/>
  <c r="EY125" i="1"/>
  <c r="EY133" i="1"/>
  <c r="EY141" i="1"/>
  <c r="EY149" i="1"/>
  <c r="EY158" i="1"/>
  <c r="EY167" i="1"/>
  <c r="EY175" i="1"/>
  <c r="EY184" i="1"/>
  <c r="EY192" i="1"/>
  <c r="EY201" i="1"/>
  <c r="EY209" i="1"/>
  <c r="EY218" i="1"/>
  <c r="EY226" i="1"/>
  <c r="EY235" i="1"/>
  <c r="EY244" i="1"/>
  <c r="EY253" i="1"/>
  <c r="EY263" i="1"/>
  <c r="EY273" i="1"/>
  <c r="EY287" i="1"/>
  <c r="EY292" i="1"/>
  <c r="EY9" i="1"/>
  <c r="DY177" i="1"/>
  <c r="EQ9" i="1"/>
  <c r="EH161" i="1"/>
  <c r="DY161" i="1"/>
  <c r="EH177" i="1"/>
  <c r="EH293" i="1"/>
  <c r="EH292" i="1"/>
  <c r="DY292" i="1"/>
  <c r="DY157" i="1"/>
  <c r="EH157" i="1"/>
  <c r="DY293" i="1"/>
  <c r="EQ10" i="1"/>
  <c r="FR312" i="1" s="1"/>
  <c r="GA312" i="1" s="1"/>
  <c r="DY9" i="1"/>
  <c r="DY33" i="1"/>
  <c r="DY41" i="1"/>
  <c r="EH9" i="1"/>
  <c r="DY18" i="1"/>
  <c r="DY26" i="1"/>
  <c r="DY34" i="1"/>
  <c r="DY42" i="1"/>
  <c r="DY50" i="1"/>
  <c r="DY58" i="1"/>
  <c r="DY66" i="1"/>
  <c r="DY74" i="1"/>
  <c r="DY82" i="1"/>
  <c r="DY90" i="1"/>
  <c r="DY98" i="1"/>
  <c r="DY106" i="1"/>
  <c r="DY114" i="1"/>
  <c r="DY122" i="1"/>
  <c r="DY130" i="1"/>
  <c r="DY138" i="1"/>
  <c r="DY146" i="1"/>
  <c r="DY154" i="1"/>
  <c r="DY164" i="1"/>
  <c r="DY172" i="1"/>
  <c r="DY181" i="1"/>
  <c r="DY189" i="1"/>
  <c r="DY197" i="1"/>
  <c r="DY206" i="1"/>
  <c r="DY214" i="1"/>
  <c r="DY223" i="1"/>
  <c r="DY231" i="1"/>
  <c r="DY241" i="1"/>
  <c r="DY249" i="1"/>
  <c r="DY260" i="1"/>
  <c r="DY270" i="1"/>
  <c r="DY278" i="1"/>
  <c r="DY10" i="1"/>
  <c r="DY11" i="1"/>
  <c r="DY19" i="1"/>
  <c r="DY27" i="1"/>
  <c r="DY35" i="1"/>
  <c r="DY43" i="1"/>
  <c r="DY51" i="1"/>
  <c r="DY59" i="1"/>
  <c r="DY67" i="1"/>
  <c r="DY75" i="1"/>
  <c r="DY83" i="1"/>
  <c r="DY91" i="1"/>
  <c r="DY99" i="1"/>
  <c r="DY107" i="1"/>
  <c r="DY115" i="1"/>
  <c r="DY123" i="1"/>
  <c r="DY131" i="1"/>
  <c r="DY139" i="1"/>
  <c r="DY147" i="1"/>
  <c r="DY155" i="1"/>
  <c r="DY165" i="1"/>
  <c r="DY173" i="1"/>
  <c r="DY182" i="1"/>
  <c r="DY190" i="1"/>
  <c r="DY198" i="1"/>
  <c r="DY207" i="1"/>
  <c r="DY215" i="1"/>
  <c r="DY224" i="1"/>
  <c r="DY232" i="1"/>
  <c r="DY242" i="1"/>
  <c r="DY250" i="1"/>
  <c r="DY261" i="1"/>
  <c r="DY271" i="1"/>
  <c r="DY279" i="1"/>
  <c r="DY17" i="1"/>
  <c r="DY57" i="1"/>
  <c r="DY89" i="1"/>
  <c r="DY121" i="1"/>
  <c r="DY153" i="1"/>
  <c r="DY180" i="1"/>
  <c r="DY205" i="1"/>
  <c r="DY240" i="1"/>
  <c r="DY36" i="1"/>
  <c r="DY60" i="1"/>
  <c r="DY76" i="1"/>
  <c r="DY92" i="1"/>
  <c r="DY108" i="1"/>
  <c r="DY124" i="1"/>
  <c r="DY140" i="1"/>
  <c r="DY156" i="1"/>
  <c r="DY166" i="1"/>
  <c r="DY183" i="1"/>
  <c r="DY191" i="1"/>
  <c r="DY199" i="1"/>
  <c r="DY208" i="1"/>
  <c r="DY217" i="1"/>
  <c r="DY225" i="1"/>
  <c r="DY234" i="1"/>
  <c r="DY243" i="1"/>
  <c r="DY251" i="1"/>
  <c r="DY262" i="1"/>
  <c r="DY272" i="1"/>
  <c r="DY280" i="1"/>
  <c r="DY49" i="1"/>
  <c r="DY97" i="1"/>
  <c r="DY137" i="1"/>
  <c r="DY171" i="1"/>
  <c r="DY213" i="1"/>
  <c r="DY259" i="1"/>
  <c r="DY28" i="1"/>
  <c r="DY52" i="1"/>
  <c r="DY68" i="1"/>
  <c r="DY84" i="1"/>
  <c r="DY100" i="1"/>
  <c r="DY116" i="1"/>
  <c r="DY132" i="1"/>
  <c r="DY148" i="1"/>
  <c r="DY174" i="1"/>
  <c r="DY13" i="1"/>
  <c r="DY21" i="1"/>
  <c r="DY29" i="1"/>
  <c r="DY37" i="1"/>
  <c r="DY45" i="1"/>
  <c r="DY53" i="1"/>
  <c r="DY61" i="1"/>
  <c r="DY69" i="1"/>
  <c r="DY77" i="1"/>
  <c r="DY85" i="1"/>
  <c r="DY93" i="1"/>
  <c r="DY101" i="1"/>
  <c r="DY109" i="1"/>
  <c r="DY117" i="1"/>
  <c r="DY125" i="1"/>
  <c r="DY133" i="1"/>
  <c r="DY141" i="1"/>
  <c r="DY149" i="1"/>
  <c r="DY158" i="1"/>
  <c r="DY167" i="1"/>
  <c r="DY175" i="1"/>
  <c r="DY184" i="1"/>
  <c r="DY192" i="1"/>
  <c r="DY201" i="1"/>
  <c r="DY209" i="1"/>
  <c r="DY218" i="1"/>
  <c r="DY226" i="1"/>
  <c r="DY235" i="1"/>
  <c r="DY244" i="1"/>
  <c r="DY253" i="1"/>
  <c r="DY263" i="1"/>
  <c r="DY273" i="1"/>
  <c r="DY287" i="1"/>
  <c r="DY25" i="1"/>
  <c r="DY81" i="1"/>
  <c r="DY113" i="1"/>
  <c r="DY145" i="1"/>
  <c r="DY188" i="1"/>
  <c r="DY222" i="1"/>
  <c r="DY269" i="1"/>
  <c r="DY20" i="1"/>
  <c r="DY44" i="1"/>
  <c r="DY14" i="1"/>
  <c r="DY22" i="1"/>
  <c r="DY30" i="1"/>
  <c r="DY38" i="1"/>
  <c r="DY46" i="1"/>
  <c r="DY54" i="1"/>
  <c r="DY62" i="1"/>
  <c r="DY70" i="1"/>
  <c r="DY78" i="1"/>
  <c r="DY86" i="1"/>
  <c r="DY94" i="1"/>
  <c r="DY102" i="1"/>
  <c r="DY110" i="1"/>
  <c r="DY118" i="1"/>
  <c r="DY126" i="1"/>
  <c r="DY134" i="1"/>
  <c r="DY142" i="1"/>
  <c r="DY150" i="1"/>
  <c r="DY159" i="1"/>
  <c r="DY168" i="1"/>
  <c r="DY176" i="1"/>
  <c r="DY185" i="1"/>
  <c r="DY193" i="1"/>
  <c r="DY202" i="1"/>
  <c r="DY210" i="1"/>
  <c r="DY219" i="1"/>
  <c r="DY227" i="1"/>
  <c r="DY236" i="1"/>
  <c r="DY245" i="1"/>
  <c r="DY255" i="1"/>
  <c r="DY265" i="1"/>
  <c r="DY274" i="1"/>
  <c r="DY289" i="1"/>
  <c r="DY65" i="1"/>
  <c r="DY105" i="1"/>
  <c r="DY129" i="1"/>
  <c r="DY163" i="1"/>
  <c r="DY196" i="1"/>
  <c r="DY230" i="1"/>
  <c r="DY248" i="1"/>
  <c r="DY277" i="1"/>
  <c r="DY12" i="1"/>
  <c r="DY15" i="1"/>
  <c r="DY23" i="1"/>
  <c r="DY31" i="1"/>
  <c r="DY39" i="1"/>
  <c r="DY47" i="1"/>
  <c r="DY55" i="1"/>
  <c r="DY63" i="1"/>
  <c r="DY71" i="1"/>
  <c r="DY79" i="1"/>
  <c r="DY87" i="1"/>
  <c r="DY95" i="1"/>
  <c r="DY103" i="1"/>
  <c r="DY111" i="1"/>
  <c r="DY119" i="1"/>
  <c r="DY127" i="1"/>
  <c r="DY135" i="1"/>
  <c r="DY143" i="1"/>
  <c r="DY151" i="1"/>
  <c r="DY160" i="1"/>
  <c r="DY169" i="1"/>
  <c r="DY178" i="1"/>
  <c r="DY186" i="1"/>
  <c r="DY194" i="1"/>
  <c r="DY203" i="1"/>
  <c r="DY211" i="1"/>
  <c r="DY220" i="1"/>
  <c r="DY228" i="1"/>
  <c r="DY237" i="1"/>
  <c r="DY246" i="1"/>
  <c r="DY256" i="1"/>
  <c r="DY266" i="1"/>
  <c r="DY275" i="1"/>
  <c r="DY290" i="1"/>
  <c r="DY16" i="1"/>
  <c r="DY24" i="1"/>
  <c r="DY32" i="1"/>
  <c r="DY40" i="1"/>
  <c r="DY48" i="1"/>
  <c r="DY56" i="1"/>
  <c r="DY64" i="1"/>
  <c r="DY72" i="1"/>
  <c r="DY80" i="1"/>
  <c r="DY88" i="1"/>
  <c r="DY96" i="1"/>
  <c r="DY104" i="1"/>
  <c r="DY112" i="1"/>
  <c r="DY120" i="1"/>
  <c r="DY128" i="1"/>
  <c r="DY136" i="1"/>
  <c r="DY144" i="1"/>
  <c r="DY152" i="1"/>
  <c r="DY162" i="1"/>
  <c r="DY170" i="1"/>
  <c r="DY179" i="1"/>
  <c r="DY187" i="1"/>
  <c r="DY195" i="1"/>
  <c r="DY204" i="1"/>
  <c r="DY212" i="1"/>
  <c r="DY221" i="1"/>
  <c r="DY229" i="1"/>
  <c r="DY239" i="1"/>
  <c r="DY247" i="1"/>
  <c r="DY257" i="1"/>
  <c r="DY268" i="1"/>
  <c r="DY276" i="1"/>
  <c r="DY291" i="1"/>
  <c r="DY73" i="1"/>
  <c r="EO291" i="1"/>
  <c r="EN291" i="1"/>
  <c r="EM291" i="1"/>
  <c r="EL291" i="1"/>
  <c r="EK291" i="1"/>
  <c r="EJ291" i="1"/>
  <c r="EI291" i="1"/>
  <c r="EH291" i="1"/>
  <c r="EF291" i="1"/>
  <c r="EE291" i="1"/>
  <c r="ED291" i="1"/>
  <c r="EC291" i="1"/>
  <c r="EB291" i="1"/>
  <c r="EA291" i="1"/>
  <c r="DZ291" i="1"/>
  <c r="DW291" i="1"/>
  <c r="DV291" i="1"/>
  <c r="DU291" i="1"/>
  <c r="DT291" i="1"/>
  <c r="DS291" i="1"/>
  <c r="DR291" i="1"/>
  <c r="DQ291" i="1"/>
  <c r="DA291" i="1"/>
  <c r="GJ312" i="1" l="1"/>
  <c r="EZ312" i="1"/>
  <c r="FH312" i="1"/>
  <c r="FR306" i="1"/>
  <c r="GA306" i="1" s="1"/>
  <c r="GJ311" i="1"/>
  <c r="EZ311" i="1"/>
  <c r="FH311" i="1"/>
  <c r="FH313" i="1"/>
  <c r="GJ313" i="1"/>
  <c r="EZ313" i="1"/>
  <c r="FR315" i="1"/>
  <c r="GA315" i="1" s="1"/>
  <c r="EZ315" i="1"/>
  <c r="GJ315" i="1"/>
  <c r="FH315" i="1"/>
  <c r="FR310" i="1"/>
  <c r="GA310" i="1" s="1"/>
  <c r="EZ310" i="1"/>
  <c r="GJ310" i="1"/>
  <c r="FH310" i="1"/>
  <c r="FH309" i="1"/>
  <c r="FR304" i="1"/>
  <c r="GA304" i="1" s="1"/>
  <c r="FR309" i="1"/>
  <c r="GA309" i="1" s="1"/>
  <c r="EZ309" i="1"/>
  <c r="GJ309" i="1"/>
  <c r="EZ306" i="1"/>
  <c r="GJ306" i="1"/>
  <c r="FH306" i="1"/>
  <c r="GJ307" i="1"/>
  <c r="EZ307" i="1"/>
  <c r="FH307" i="1"/>
  <c r="GJ305" i="1"/>
  <c r="EZ305" i="1"/>
  <c r="FH305" i="1"/>
  <c r="GJ308" i="1"/>
  <c r="EZ308" i="1"/>
  <c r="FH308" i="1"/>
  <c r="GJ304" i="1"/>
  <c r="EZ304" i="1"/>
  <c r="FH304" i="1"/>
  <c r="GJ10" i="1"/>
  <c r="GJ52" i="1"/>
  <c r="GJ227" i="1"/>
  <c r="GJ159" i="1"/>
  <c r="GJ94" i="1"/>
  <c r="GJ30" i="1"/>
  <c r="GJ156" i="1"/>
  <c r="GJ218" i="1"/>
  <c r="GJ149" i="1"/>
  <c r="GJ85" i="1"/>
  <c r="GJ21" i="1"/>
  <c r="GJ116" i="1"/>
  <c r="GJ68" i="1"/>
  <c r="GJ271" i="1"/>
  <c r="GJ198" i="1"/>
  <c r="GJ131" i="1"/>
  <c r="GJ67" i="1"/>
  <c r="GJ106" i="1"/>
  <c r="GJ18" i="1"/>
  <c r="GJ270" i="1"/>
  <c r="GJ197" i="1"/>
  <c r="GJ130" i="1"/>
  <c r="GJ105" i="1"/>
  <c r="GJ221" i="1"/>
  <c r="GJ152" i="1"/>
  <c r="GJ88" i="1"/>
  <c r="GJ24" i="1"/>
  <c r="GJ290" i="1"/>
  <c r="GJ211" i="1"/>
  <c r="GJ143" i="1"/>
  <c r="GJ79" i="1"/>
  <c r="GJ15" i="1"/>
  <c r="GJ219" i="1"/>
  <c r="GJ150" i="1"/>
  <c r="GJ86" i="1"/>
  <c r="GJ22" i="1"/>
  <c r="GJ132" i="1"/>
  <c r="GJ287" i="1"/>
  <c r="GJ209" i="1"/>
  <c r="GJ141" i="1"/>
  <c r="GJ77" i="1"/>
  <c r="GJ13" i="1"/>
  <c r="GJ100" i="1"/>
  <c r="GJ272" i="1"/>
  <c r="GJ28" i="1"/>
  <c r="GJ261" i="1"/>
  <c r="GJ190" i="1"/>
  <c r="GJ123" i="1"/>
  <c r="GJ59" i="1"/>
  <c r="GJ98" i="1"/>
  <c r="GJ222" i="1"/>
  <c r="GJ260" i="1"/>
  <c r="GJ189" i="1"/>
  <c r="GJ122" i="1"/>
  <c r="GJ57" i="1"/>
  <c r="GJ291" i="1"/>
  <c r="GJ212" i="1"/>
  <c r="GJ144" i="1"/>
  <c r="GJ80" i="1"/>
  <c r="GJ16" i="1"/>
  <c r="GJ275" i="1"/>
  <c r="GJ203" i="1"/>
  <c r="GJ135" i="1"/>
  <c r="GJ71" i="1"/>
  <c r="GJ299" i="1"/>
  <c r="GJ300" i="1"/>
  <c r="GJ301" i="1"/>
  <c r="GJ298" i="1"/>
  <c r="GJ297" i="1"/>
  <c r="GJ296" i="1"/>
  <c r="GJ295" i="1"/>
  <c r="GJ314" i="1"/>
  <c r="GJ294" i="1"/>
  <c r="GJ157" i="1"/>
  <c r="GJ293" i="1"/>
  <c r="GJ292" i="1"/>
  <c r="GJ177" i="1"/>
  <c r="GJ161" i="1"/>
  <c r="GJ289" i="1"/>
  <c r="GJ210" i="1"/>
  <c r="GJ142" i="1"/>
  <c r="GJ78" i="1"/>
  <c r="GJ14" i="1"/>
  <c r="GJ92" i="1"/>
  <c r="GJ273" i="1"/>
  <c r="GJ201" i="1"/>
  <c r="GJ133" i="1"/>
  <c r="GJ69" i="1"/>
  <c r="GJ262" i="1"/>
  <c r="GJ76" i="1"/>
  <c r="GJ225" i="1"/>
  <c r="GJ269" i="1"/>
  <c r="GJ250" i="1"/>
  <c r="GJ182" i="1"/>
  <c r="GJ115" i="1"/>
  <c r="GJ51" i="1"/>
  <c r="GJ82" i="1"/>
  <c r="GJ171" i="1"/>
  <c r="GJ249" i="1"/>
  <c r="GJ181" i="1"/>
  <c r="GJ114" i="1"/>
  <c r="GJ276" i="1"/>
  <c r="GJ204" i="1"/>
  <c r="GJ136" i="1"/>
  <c r="GJ72" i="1"/>
  <c r="GJ84" i="1"/>
  <c r="GJ266" i="1"/>
  <c r="GJ194" i="1"/>
  <c r="GJ127" i="1"/>
  <c r="GJ63" i="1"/>
  <c r="GJ12" i="1"/>
  <c r="GJ274" i="1"/>
  <c r="GJ202" i="1"/>
  <c r="GJ134" i="1"/>
  <c r="GJ70" i="1"/>
  <c r="GJ280" i="1"/>
  <c r="GJ60" i="1"/>
  <c r="GJ263" i="1"/>
  <c r="GJ192" i="1"/>
  <c r="GJ125" i="1"/>
  <c r="GJ61" i="1"/>
  <c r="GJ243" i="1"/>
  <c r="GJ36" i="1"/>
  <c r="GJ199" i="1"/>
  <c r="GJ196" i="1"/>
  <c r="GJ242" i="1"/>
  <c r="GJ173" i="1"/>
  <c r="GJ107" i="1"/>
  <c r="GJ43" i="1"/>
  <c r="GJ74" i="1"/>
  <c r="GJ129" i="1"/>
  <c r="GJ241" i="1"/>
  <c r="GJ172" i="1"/>
  <c r="GJ90" i="1"/>
  <c r="GJ277" i="1"/>
  <c r="GJ268" i="1"/>
  <c r="GJ195" i="1"/>
  <c r="GJ128" i="1"/>
  <c r="GJ64" i="1"/>
  <c r="GJ44" i="1"/>
  <c r="GJ256" i="1"/>
  <c r="GJ186" i="1"/>
  <c r="GJ119" i="1"/>
  <c r="GJ55" i="1"/>
  <c r="GJ259" i="1"/>
  <c r="GJ265" i="1"/>
  <c r="GJ193" i="1"/>
  <c r="GJ126" i="1"/>
  <c r="GJ62" i="1"/>
  <c r="GJ251" i="1"/>
  <c r="GJ20" i="1"/>
  <c r="GJ253" i="1"/>
  <c r="GJ184" i="1"/>
  <c r="GJ117" i="1"/>
  <c r="GJ53" i="1"/>
  <c r="GJ217" i="1"/>
  <c r="GJ248" i="1"/>
  <c r="GJ174" i="1"/>
  <c r="GJ113" i="1"/>
  <c r="GJ232" i="1"/>
  <c r="GJ165" i="1"/>
  <c r="GJ99" i="1"/>
  <c r="GJ35" i="1"/>
  <c r="GJ66" i="1"/>
  <c r="GJ89" i="1"/>
  <c r="GJ231" i="1"/>
  <c r="GJ164" i="1"/>
  <c r="GJ58" i="1"/>
  <c r="GJ205" i="1"/>
  <c r="GJ257" i="1"/>
  <c r="GJ187" i="1"/>
  <c r="GJ120" i="1"/>
  <c r="GJ56" i="1"/>
  <c r="GJ213" i="1"/>
  <c r="GJ246" i="1"/>
  <c r="GJ178" i="1"/>
  <c r="GJ111" i="1"/>
  <c r="GJ47" i="1"/>
  <c r="GJ163" i="1"/>
  <c r="GJ255" i="1"/>
  <c r="GJ185" i="1"/>
  <c r="GJ118" i="1"/>
  <c r="GJ54" i="1"/>
  <c r="GJ234" i="1"/>
  <c r="GJ230" i="1"/>
  <c r="GJ244" i="1"/>
  <c r="GJ175" i="1"/>
  <c r="GJ109" i="1"/>
  <c r="GJ45" i="1"/>
  <c r="GJ191" i="1"/>
  <c r="GJ153" i="1"/>
  <c r="GJ148" i="1"/>
  <c r="GJ65" i="1"/>
  <c r="GJ224" i="1"/>
  <c r="GJ155" i="1"/>
  <c r="GJ91" i="1"/>
  <c r="GJ27" i="1"/>
  <c r="GJ50" i="1"/>
  <c r="GJ33" i="1"/>
  <c r="GJ223" i="1"/>
  <c r="GJ154" i="1"/>
  <c r="GJ34" i="1"/>
  <c r="GJ145" i="1"/>
  <c r="GJ247" i="1"/>
  <c r="GJ179" i="1"/>
  <c r="GJ112" i="1"/>
  <c r="GJ48" i="1"/>
  <c r="GJ137" i="1"/>
  <c r="GJ237" i="1"/>
  <c r="GJ169" i="1"/>
  <c r="GJ103" i="1"/>
  <c r="GJ39" i="1"/>
  <c r="GJ121" i="1"/>
  <c r="GJ245" i="1"/>
  <c r="GJ176" i="1"/>
  <c r="GJ110" i="1"/>
  <c r="GJ46" i="1"/>
  <c r="GJ208" i="1"/>
  <c r="GJ188" i="1"/>
  <c r="GJ235" i="1"/>
  <c r="GJ167" i="1"/>
  <c r="GJ101" i="1"/>
  <c r="GJ37" i="1"/>
  <c r="GJ166" i="1"/>
  <c r="GJ17" i="1"/>
  <c r="GJ124" i="1"/>
  <c r="GJ215" i="1"/>
  <c r="GJ147" i="1"/>
  <c r="GJ83" i="1"/>
  <c r="GJ19" i="1"/>
  <c r="GJ42" i="1"/>
  <c r="GJ214" i="1"/>
  <c r="GJ146" i="1"/>
  <c r="GJ240" i="1"/>
  <c r="GJ97" i="1"/>
  <c r="GJ239" i="1"/>
  <c r="GJ170" i="1"/>
  <c r="GJ104" i="1"/>
  <c r="GJ40" i="1"/>
  <c r="GJ73" i="1"/>
  <c r="GJ228" i="1"/>
  <c r="GJ160" i="1"/>
  <c r="GJ95" i="1"/>
  <c r="GJ31" i="1"/>
  <c r="GJ81" i="1"/>
  <c r="GJ236" i="1"/>
  <c r="GJ168" i="1"/>
  <c r="GJ102" i="1"/>
  <c r="GJ38" i="1"/>
  <c r="GJ183" i="1"/>
  <c r="GJ41" i="1"/>
  <c r="GJ226" i="1"/>
  <c r="GJ158" i="1"/>
  <c r="GJ93" i="1"/>
  <c r="GJ29" i="1"/>
  <c r="GJ140" i="1"/>
  <c r="GJ108" i="1"/>
  <c r="GJ279" i="1"/>
  <c r="GJ207" i="1"/>
  <c r="GJ139" i="1"/>
  <c r="GJ75" i="1"/>
  <c r="GJ11" i="1"/>
  <c r="GJ26" i="1"/>
  <c r="GJ278" i="1"/>
  <c r="GJ206" i="1"/>
  <c r="GJ138" i="1"/>
  <c r="GJ180" i="1"/>
  <c r="GJ49" i="1"/>
  <c r="GJ229" i="1"/>
  <c r="GJ162" i="1"/>
  <c r="GJ96" i="1"/>
  <c r="GJ32" i="1"/>
  <c r="GJ220" i="1"/>
  <c r="GJ151" i="1"/>
  <c r="GJ87" i="1"/>
  <c r="GJ23" i="1"/>
  <c r="GJ25" i="1"/>
  <c r="GJ9" i="1"/>
  <c r="FZ63" i="1"/>
  <c r="FZ137" i="1"/>
  <c r="FZ107" i="1"/>
  <c r="FZ260" i="1"/>
  <c r="FZ236" i="1"/>
  <c r="FZ277" i="1"/>
  <c r="GA70" i="1"/>
  <c r="GA56" i="1"/>
  <c r="GA170" i="1"/>
  <c r="GA148" i="1"/>
  <c r="GA242" i="1"/>
  <c r="GA260" i="1"/>
  <c r="FZ11" i="1"/>
  <c r="FZ54" i="1"/>
  <c r="FZ78" i="1"/>
  <c r="FZ298" i="1"/>
  <c r="GA17" i="1"/>
  <c r="GA111" i="1"/>
  <c r="GA139" i="1"/>
  <c r="GA212" i="1"/>
  <c r="GA272" i="1"/>
  <c r="FZ36" i="1"/>
  <c r="FZ72" i="1"/>
  <c r="FZ130" i="1"/>
  <c r="FZ171" i="1"/>
  <c r="FZ158" i="1"/>
  <c r="FZ222" i="1"/>
  <c r="FZ278" i="1"/>
  <c r="FZ135" i="1"/>
  <c r="FZ89" i="1"/>
  <c r="FZ259" i="1"/>
  <c r="GA55" i="1"/>
  <c r="GA98" i="1"/>
  <c r="GA278" i="1"/>
  <c r="FZ30" i="1"/>
  <c r="FZ159" i="1"/>
  <c r="FZ110" i="1"/>
  <c r="FZ256" i="1"/>
  <c r="FZ37" i="1"/>
  <c r="FZ87" i="1"/>
  <c r="FZ169" i="1"/>
  <c r="FZ123" i="1"/>
  <c r="FZ101" i="1"/>
  <c r="FZ199" i="1"/>
  <c r="FZ186" i="1"/>
  <c r="FZ279" i="1"/>
  <c r="GA27" i="1"/>
  <c r="GA112" i="1"/>
  <c r="GA172" i="1"/>
  <c r="GA199" i="1"/>
  <c r="GA204" i="1"/>
  <c r="GA279" i="1"/>
  <c r="GA43" i="1"/>
  <c r="FZ103" i="1"/>
  <c r="FZ145" i="1"/>
  <c r="FZ126" i="1"/>
  <c r="FZ177" i="1"/>
  <c r="FZ299" i="1"/>
  <c r="GA25" i="1"/>
  <c r="GA145" i="1"/>
  <c r="GA239" i="1"/>
  <c r="FZ104" i="1"/>
  <c r="FZ248" i="1"/>
  <c r="FZ301" i="1"/>
  <c r="FZ14" i="1"/>
  <c r="FZ143" i="1"/>
  <c r="FZ295" i="1"/>
  <c r="GA18" i="1"/>
  <c r="GA114" i="1"/>
  <c r="GA171" i="1"/>
  <c r="GA301" i="1"/>
  <c r="FZ96" i="1"/>
  <c r="FZ183" i="1"/>
  <c r="FZ118" i="1"/>
  <c r="FZ220" i="1"/>
  <c r="FZ268" i="1"/>
  <c r="FZ119" i="1"/>
  <c r="FZ187" i="1"/>
  <c r="FZ204" i="1"/>
  <c r="FZ294" i="1"/>
  <c r="GA37" i="1"/>
  <c r="GA186" i="1"/>
  <c r="GA75" i="1"/>
  <c r="GA217" i="1"/>
  <c r="GA247" i="1"/>
  <c r="GA294" i="1"/>
  <c r="FZ48" i="1"/>
  <c r="FZ111" i="1"/>
  <c r="FZ179" i="1"/>
  <c r="FZ142" i="1"/>
  <c r="FZ193" i="1"/>
  <c r="FZ292" i="1"/>
  <c r="GA40" i="1"/>
  <c r="GA179" i="1"/>
  <c r="FZ24" i="1"/>
  <c r="FZ65" i="1"/>
  <c r="FZ188" i="1"/>
  <c r="FZ202" i="1"/>
  <c r="FZ314" i="1"/>
  <c r="FZ15" i="1"/>
  <c r="FZ64" i="1"/>
  <c r="FZ274" i="1"/>
  <c r="GA130" i="1"/>
  <c r="GA249" i="1"/>
  <c r="GA314" i="1"/>
  <c r="FZ23" i="1"/>
  <c r="FZ128" i="1"/>
  <c r="FZ246" i="1"/>
  <c r="FZ293" i="1"/>
  <c r="FZ42" i="1"/>
  <c r="FZ217" i="1"/>
  <c r="FZ20" i="1"/>
  <c r="FZ127" i="1"/>
  <c r="FZ74" i="1"/>
  <c r="FZ92" i="1"/>
  <c r="FZ70" i="1"/>
  <c r="FZ234" i="1"/>
  <c r="FZ247" i="1"/>
  <c r="FZ265" i="1"/>
  <c r="GA150" i="1"/>
  <c r="GA20" i="1"/>
  <c r="GA63" i="1"/>
  <c r="GA129" i="1"/>
  <c r="GA107" i="1"/>
  <c r="GA85" i="1"/>
  <c r="GA234" i="1"/>
  <c r="GA205" i="1"/>
  <c r="GA41" i="1"/>
  <c r="FZ22" i="1"/>
  <c r="FZ167" i="1"/>
  <c r="FZ58" i="1"/>
  <c r="FZ156" i="1"/>
  <c r="FZ207" i="1"/>
  <c r="FZ212" i="1"/>
  <c r="FZ261" i="1"/>
  <c r="GA48" i="1"/>
  <c r="GA197" i="1"/>
  <c r="GA275" i="1"/>
  <c r="FZ32" i="1"/>
  <c r="FZ121" i="1"/>
  <c r="FZ219" i="1"/>
  <c r="FZ144" i="1"/>
  <c r="FZ178" i="1"/>
  <c r="FZ223" i="1"/>
  <c r="GA147" i="1"/>
  <c r="GA104" i="1"/>
  <c r="GA138" i="1"/>
  <c r="GA287" i="1"/>
  <c r="FZ16" i="1"/>
  <c r="FZ136" i="1"/>
  <c r="FZ255" i="1"/>
  <c r="FZ27" i="1"/>
  <c r="FZ163" i="1"/>
  <c r="FZ13" i="1"/>
  <c r="FZ180" i="1"/>
  <c r="FZ154" i="1"/>
  <c r="FZ100" i="1"/>
  <c r="FZ102" i="1"/>
  <c r="FZ244" i="1"/>
  <c r="FZ205" i="1"/>
  <c r="GA13" i="1"/>
  <c r="GA87" i="1"/>
  <c r="GA137" i="1"/>
  <c r="FZ46" i="1"/>
  <c r="FZ80" i="1"/>
  <c r="FZ164" i="1"/>
  <c r="FZ239" i="1"/>
  <c r="GA132" i="1"/>
  <c r="GA11" i="1"/>
  <c r="GA78" i="1"/>
  <c r="GA80" i="1"/>
  <c r="GA58" i="1"/>
  <c r="GA164" i="1"/>
  <c r="GA298" i="1"/>
  <c r="FZ82" i="1"/>
  <c r="FZ18" i="1"/>
  <c r="FZ153" i="1"/>
  <c r="FZ91" i="1"/>
  <c r="FZ245" i="1"/>
  <c r="FZ266" i="1"/>
  <c r="FZ39" i="1"/>
  <c r="FZ152" i="1"/>
  <c r="FZ157" i="1"/>
  <c r="FZ194" i="1"/>
  <c r="GA32" i="1"/>
  <c r="GA65" i="1"/>
  <c r="GA188" i="1"/>
  <c r="GA245" i="1"/>
  <c r="GA289" i="1"/>
  <c r="GA24" i="1"/>
  <c r="FZ41" i="1"/>
  <c r="FZ9" i="1"/>
  <c r="FZ168" i="1"/>
  <c r="FZ176" i="1"/>
  <c r="FZ229" i="1"/>
  <c r="FZ56" i="1"/>
  <c r="FZ150" i="1"/>
  <c r="GA26" i="1"/>
  <c r="GA163" i="1"/>
  <c r="GA291" i="1"/>
  <c r="GA88" i="1"/>
  <c r="FZ161" i="1"/>
  <c r="FZ237" i="1"/>
  <c r="FZ290" i="1"/>
  <c r="FZ289" i="1"/>
  <c r="FZ38" i="1"/>
  <c r="FZ49" i="1"/>
  <c r="FZ203" i="1"/>
  <c r="FZ276" i="1"/>
  <c r="GA121" i="1"/>
  <c r="GA237" i="1"/>
  <c r="GA266" i="1"/>
  <c r="FZ240" i="1"/>
  <c r="FZ33" i="1"/>
  <c r="FZ162" i="1"/>
  <c r="FZ296" i="1"/>
  <c r="FZ31" i="1"/>
  <c r="FZ148" i="1"/>
  <c r="FZ241" i="1"/>
  <c r="GA169" i="1"/>
  <c r="FZ88" i="1"/>
  <c r="FZ173" i="1"/>
  <c r="GA299" i="1"/>
  <c r="FZ146" i="1"/>
  <c r="FZ26" i="1"/>
  <c r="FZ112" i="1"/>
  <c r="FZ43" i="1"/>
  <c r="FZ172" i="1"/>
  <c r="FZ224" i="1"/>
  <c r="FZ210" i="1"/>
  <c r="FZ291" i="1"/>
  <c r="GA102" i="1"/>
  <c r="FZ132" i="1"/>
  <c r="GA167" i="1"/>
  <c r="GA45" i="1"/>
  <c r="GA31" i="1"/>
  <c r="GA127" i="1"/>
  <c r="GA74" i="1"/>
  <c r="GA92" i="1"/>
  <c r="GA241" i="1"/>
  <c r="GA269" i="1"/>
  <c r="FZ17" i="1"/>
  <c r="FZ120" i="1"/>
  <c r="FZ197" i="1"/>
  <c r="GA146" i="1"/>
  <c r="GA177" i="1"/>
  <c r="GA292" i="1"/>
  <c r="FZ138" i="1"/>
  <c r="FZ50" i="1"/>
  <c r="FZ55" i="1"/>
  <c r="FZ221" i="1"/>
  <c r="FZ257" i="1"/>
  <c r="FZ10" i="1"/>
  <c r="FZ47" i="1"/>
  <c r="FZ57" i="1"/>
  <c r="FZ94" i="1"/>
  <c r="FZ211" i="1"/>
  <c r="FZ300" i="1"/>
  <c r="GA34" i="1"/>
  <c r="GA221" i="1"/>
  <c r="GA290" i="1"/>
  <c r="FZ79" i="1"/>
  <c r="FZ195" i="1"/>
  <c r="FZ297" i="1"/>
  <c r="FZ170" i="1"/>
  <c r="FZ185" i="1"/>
  <c r="GA119" i="1"/>
  <c r="GA187" i="1"/>
  <c r="FZ40" i="1"/>
  <c r="GA82" i="1"/>
  <c r="FZ129" i="1"/>
  <c r="FZ75" i="1"/>
  <c r="FZ242" i="1"/>
  <c r="FZ227" i="1"/>
  <c r="FZ269" i="1"/>
  <c r="GA62" i="1"/>
  <c r="GA42" i="1"/>
  <c r="GA180" i="1"/>
  <c r="GA154" i="1"/>
  <c r="GA100" i="1"/>
  <c r="GA224" i="1"/>
  <c r="GA227" i="1"/>
  <c r="GA277" i="1"/>
  <c r="GA123" i="1"/>
  <c r="FZ19" i="1"/>
  <c r="FZ25" i="1"/>
  <c r="FZ160" i="1"/>
  <c r="FZ139" i="1"/>
  <c r="FZ133" i="1"/>
  <c r="FZ192" i="1"/>
  <c r="FZ275" i="1"/>
  <c r="GA243" i="1"/>
  <c r="GA60" i="1"/>
  <c r="GA103" i="1"/>
  <c r="GA160" i="1"/>
  <c r="GA261" i="1"/>
  <c r="FZ249" i="1"/>
  <c r="FZ34" i="1"/>
  <c r="FZ95" i="1"/>
  <c r="FZ62" i="1"/>
  <c r="FZ213" i="1"/>
  <c r="FZ12" i="1"/>
  <c r="FZ71" i="1"/>
  <c r="FZ81" i="1"/>
  <c r="FZ84" i="1"/>
  <c r="FZ134" i="1"/>
  <c r="FZ228" i="1"/>
  <c r="FZ271" i="1"/>
  <c r="GA189" i="1"/>
  <c r="GA161" i="1"/>
  <c r="GA257" i="1"/>
  <c r="GA270" i="1"/>
  <c r="FZ151" i="1"/>
  <c r="FZ86" i="1"/>
  <c r="FR296" i="1"/>
  <c r="FR273" i="1"/>
  <c r="FR250" i="1"/>
  <c r="FR293" i="1"/>
  <c r="FR268" i="1"/>
  <c r="FR256" i="1"/>
  <c r="FR297" i="1"/>
  <c r="FR230" i="1"/>
  <c r="FR196" i="1"/>
  <c r="FR251" i="1"/>
  <c r="FR229" i="1"/>
  <c r="FR195" i="1"/>
  <c r="FR255" i="1"/>
  <c r="FR246" i="1"/>
  <c r="FR220" i="1"/>
  <c r="FR235" i="1"/>
  <c r="FR226" i="1"/>
  <c r="FR184" i="1"/>
  <c r="FR176" i="1"/>
  <c r="FR183" i="1"/>
  <c r="FR215" i="1"/>
  <c r="FR206" i="1"/>
  <c r="FR149" i="1"/>
  <c r="FR141" i="1"/>
  <c r="FR61" i="1"/>
  <c r="FR116" i="1"/>
  <c r="FR182" i="1"/>
  <c r="FR67" i="1"/>
  <c r="FR59" i="1"/>
  <c r="FR51" i="1"/>
  <c r="FR162" i="1"/>
  <c r="FR122" i="1"/>
  <c r="FR90" i="1"/>
  <c r="FR66" i="1"/>
  <c r="FR113" i="1"/>
  <c r="FR105" i="1"/>
  <c r="FR97" i="1"/>
  <c r="FR73" i="1"/>
  <c r="FR168" i="1"/>
  <c r="FR136" i="1"/>
  <c r="FR128" i="1"/>
  <c r="FR96" i="1"/>
  <c r="FR159" i="1"/>
  <c r="FR151" i="1"/>
  <c r="FR79" i="1"/>
  <c r="FR166" i="1"/>
  <c r="FR118" i="1"/>
  <c r="FR110" i="1"/>
  <c r="FR86" i="1"/>
  <c r="FR33" i="1"/>
  <c r="FR16" i="1"/>
  <c r="FR23" i="1"/>
  <c r="FR44" i="1"/>
  <c r="FR30" i="1"/>
  <c r="FR29" i="1"/>
  <c r="FR28" i="1"/>
  <c r="FR9" i="1"/>
  <c r="FR35" i="1"/>
  <c r="FR295" i="1"/>
  <c r="FR280" i="1"/>
  <c r="FR271" i="1"/>
  <c r="FR300" i="1"/>
  <c r="FR276" i="1"/>
  <c r="FR274" i="1"/>
  <c r="FR240" i="1"/>
  <c r="FR259" i="1"/>
  <c r="FR228" i="1"/>
  <c r="FR211" i="1"/>
  <c r="FR203" i="1"/>
  <c r="FR209" i="1"/>
  <c r="FR225" i="1"/>
  <c r="FR175" i="1"/>
  <c r="FR232" i="1"/>
  <c r="FR198" i="1"/>
  <c r="FR231" i="1"/>
  <c r="FR223" i="1"/>
  <c r="FR214" i="1"/>
  <c r="FR181" i="1"/>
  <c r="FR157" i="1"/>
  <c r="FR109" i="1"/>
  <c r="FR69" i="1"/>
  <c r="FR140" i="1"/>
  <c r="FR124" i="1"/>
  <c r="FR84" i="1"/>
  <c r="FR178" i="1"/>
  <c r="FR155" i="1"/>
  <c r="FR83" i="1"/>
  <c r="FR194" i="1"/>
  <c r="FR106" i="1"/>
  <c r="FR50" i="1"/>
  <c r="FR89" i="1"/>
  <c r="FR81" i="1"/>
  <c r="FR57" i="1"/>
  <c r="FR49" i="1"/>
  <c r="FR152" i="1"/>
  <c r="FR144" i="1"/>
  <c r="FR64" i="1"/>
  <c r="FR143" i="1"/>
  <c r="FR135" i="1"/>
  <c r="FR71" i="1"/>
  <c r="FR134" i="1"/>
  <c r="FR94" i="1"/>
  <c r="FR52" i="1"/>
  <c r="FR47" i="1"/>
  <c r="FR39" i="1"/>
  <c r="FR15" i="1"/>
  <c r="FR14" i="1"/>
  <c r="FR53" i="1"/>
  <c r="FR10" i="1"/>
  <c r="FR12" i="1"/>
  <c r="FR38" i="1"/>
  <c r="EZ301" i="1"/>
  <c r="EZ300" i="1"/>
  <c r="FH301" i="1"/>
  <c r="FH299" i="1"/>
  <c r="FH300" i="1"/>
  <c r="EZ299" i="1"/>
  <c r="EQ321" i="1"/>
  <c r="EQ320" i="1"/>
  <c r="EZ297" i="1"/>
  <c r="EZ298" i="1"/>
  <c r="FH298" i="1"/>
  <c r="FH297" i="1"/>
  <c r="FH292" i="1"/>
  <c r="FH218" i="1"/>
  <c r="FH149" i="1"/>
  <c r="FH21" i="1"/>
  <c r="FH234" i="1"/>
  <c r="FH115" i="1"/>
  <c r="FH269" i="1"/>
  <c r="FH144" i="1"/>
  <c r="FH220" i="1"/>
  <c r="FH219" i="1"/>
  <c r="FH150" i="1"/>
  <c r="FH86" i="1"/>
  <c r="FH22" i="1"/>
  <c r="FH287" i="1"/>
  <c r="FH209" i="1"/>
  <c r="FH141" i="1"/>
  <c r="FH77" i="1"/>
  <c r="FH13" i="1"/>
  <c r="FH225" i="1"/>
  <c r="FH156" i="1"/>
  <c r="FH92" i="1"/>
  <c r="FH28" i="1"/>
  <c r="FH242" i="1"/>
  <c r="FH173" i="1"/>
  <c r="FH107" i="1"/>
  <c r="FH43" i="1"/>
  <c r="FH249" i="1"/>
  <c r="FH181" i="1"/>
  <c r="FH114" i="1"/>
  <c r="FH50" i="1"/>
  <c r="FH259" i="1"/>
  <c r="FH188" i="1"/>
  <c r="FH121" i="1"/>
  <c r="FH57" i="1"/>
  <c r="FH276" i="1"/>
  <c r="FH204" i="1"/>
  <c r="FH136" i="1"/>
  <c r="FH72" i="1"/>
  <c r="FH290" i="1"/>
  <c r="FH211" i="1"/>
  <c r="FH143" i="1"/>
  <c r="FH79" i="1"/>
  <c r="FH289" i="1"/>
  <c r="FH210" i="1"/>
  <c r="FH142" i="1"/>
  <c r="FH78" i="1"/>
  <c r="FH14" i="1"/>
  <c r="FH182" i="1"/>
  <c r="FH58" i="1"/>
  <c r="FH212" i="1"/>
  <c r="FH151" i="1"/>
  <c r="FH273" i="1"/>
  <c r="FH201" i="1"/>
  <c r="FH133" i="1"/>
  <c r="FH69" i="1"/>
  <c r="FH161" i="1"/>
  <c r="FH217" i="1"/>
  <c r="FH148" i="1"/>
  <c r="FH84" i="1"/>
  <c r="FH20" i="1"/>
  <c r="FH232" i="1"/>
  <c r="FH165" i="1"/>
  <c r="FH99" i="1"/>
  <c r="FH35" i="1"/>
  <c r="FH241" i="1"/>
  <c r="FH172" i="1"/>
  <c r="FH106" i="1"/>
  <c r="FH42" i="1"/>
  <c r="FH248" i="1"/>
  <c r="FH180" i="1"/>
  <c r="FH113" i="1"/>
  <c r="FH49" i="1"/>
  <c r="FH268" i="1"/>
  <c r="FH195" i="1"/>
  <c r="FH128" i="1"/>
  <c r="FH64" i="1"/>
  <c r="FH275" i="1"/>
  <c r="FH203" i="1"/>
  <c r="FH135" i="1"/>
  <c r="FH71" i="1"/>
  <c r="FH274" i="1"/>
  <c r="FH202" i="1"/>
  <c r="FH134" i="1"/>
  <c r="FH70" i="1"/>
  <c r="FH15" i="1"/>
  <c r="FH263" i="1"/>
  <c r="FH192" i="1"/>
  <c r="FH125" i="1"/>
  <c r="FH61" i="1"/>
  <c r="FH280" i="1"/>
  <c r="FH208" i="1"/>
  <c r="FH140" i="1"/>
  <c r="FH76" i="1"/>
  <c r="FH12" i="1"/>
  <c r="FH224" i="1"/>
  <c r="FH155" i="1"/>
  <c r="FH91" i="1"/>
  <c r="FH27" i="1"/>
  <c r="FH231" i="1"/>
  <c r="FH164" i="1"/>
  <c r="FH98" i="1"/>
  <c r="FH34" i="1"/>
  <c r="FH240" i="1"/>
  <c r="FH171" i="1"/>
  <c r="FH105" i="1"/>
  <c r="FH41" i="1"/>
  <c r="FH257" i="1"/>
  <c r="FH187" i="1"/>
  <c r="FH120" i="1"/>
  <c r="FH56" i="1"/>
  <c r="FH266" i="1"/>
  <c r="FH194" i="1"/>
  <c r="FH127" i="1"/>
  <c r="FH63" i="1"/>
  <c r="FH265" i="1"/>
  <c r="FH193" i="1"/>
  <c r="FH126" i="1"/>
  <c r="FH62" i="1"/>
  <c r="FH166" i="1"/>
  <c r="FH51" i="1"/>
  <c r="FH196" i="1"/>
  <c r="FH80" i="1"/>
  <c r="FH87" i="1"/>
  <c r="FH253" i="1"/>
  <c r="FH184" i="1"/>
  <c r="FH117" i="1"/>
  <c r="FH53" i="1"/>
  <c r="FH272" i="1"/>
  <c r="FH199" i="1"/>
  <c r="FH132" i="1"/>
  <c r="FH68" i="1"/>
  <c r="FH293" i="1"/>
  <c r="FH215" i="1"/>
  <c r="FH147" i="1"/>
  <c r="FH83" i="1"/>
  <c r="FH19" i="1"/>
  <c r="FH223" i="1"/>
  <c r="FH154" i="1"/>
  <c r="FH90" i="1"/>
  <c r="FH26" i="1"/>
  <c r="FH230" i="1"/>
  <c r="FH163" i="1"/>
  <c r="FH97" i="1"/>
  <c r="FH33" i="1"/>
  <c r="FH247" i="1"/>
  <c r="FH179" i="1"/>
  <c r="FH112" i="1"/>
  <c r="FH48" i="1"/>
  <c r="FH256" i="1"/>
  <c r="FH186" i="1"/>
  <c r="FH119" i="1"/>
  <c r="FH55" i="1"/>
  <c r="FH255" i="1"/>
  <c r="FH185" i="1"/>
  <c r="FH118" i="1"/>
  <c r="FH54" i="1"/>
  <c r="FH36" i="1"/>
  <c r="FH189" i="1"/>
  <c r="FH291" i="1"/>
  <c r="FH244" i="1"/>
  <c r="FH175" i="1"/>
  <c r="FH109" i="1"/>
  <c r="FH45" i="1"/>
  <c r="FH262" i="1"/>
  <c r="FH191" i="1"/>
  <c r="FH124" i="1"/>
  <c r="FH60" i="1"/>
  <c r="FH279" i="1"/>
  <c r="FH207" i="1"/>
  <c r="FH139" i="1"/>
  <c r="FH75" i="1"/>
  <c r="FH11" i="1"/>
  <c r="FH214" i="1"/>
  <c r="FH146" i="1"/>
  <c r="FH82" i="1"/>
  <c r="FH18" i="1"/>
  <c r="FH222" i="1"/>
  <c r="FH153" i="1"/>
  <c r="FH89" i="1"/>
  <c r="FH25" i="1"/>
  <c r="FH239" i="1"/>
  <c r="FH170" i="1"/>
  <c r="FH104" i="1"/>
  <c r="FH40" i="1"/>
  <c r="FH246" i="1"/>
  <c r="FH178" i="1"/>
  <c r="FH111" i="1"/>
  <c r="FH47" i="1"/>
  <c r="FH245" i="1"/>
  <c r="FH176" i="1"/>
  <c r="FH110" i="1"/>
  <c r="FH46" i="1"/>
  <c r="FH294" i="1"/>
  <c r="FH295" i="1"/>
  <c r="FH85" i="1"/>
  <c r="FH250" i="1"/>
  <c r="FH122" i="1"/>
  <c r="FH65" i="1"/>
  <c r="FH16" i="1"/>
  <c r="FH23" i="1"/>
  <c r="FH235" i="1"/>
  <c r="FH167" i="1"/>
  <c r="FH101" i="1"/>
  <c r="FH37" i="1"/>
  <c r="FH251" i="1"/>
  <c r="FH183" i="1"/>
  <c r="FH116" i="1"/>
  <c r="FH52" i="1"/>
  <c r="FH271" i="1"/>
  <c r="FH198" i="1"/>
  <c r="FH131" i="1"/>
  <c r="FH67" i="1"/>
  <c r="FH278" i="1"/>
  <c r="FH206" i="1"/>
  <c r="FH138" i="1"/>
  <c r="FH74" i="1"/>
  <c r="FH10" i="1"/>
  <c r="FH213" i="1"/>
  <c r="FH145" i="1"/>
  <c r="FH81" i="1"/>
  <c r="FH17" i="1"/>
  <c r="FH229" i="1"/>
  <c r="FH162" i="1"/>
  <c r="FH96" i="1"/>
  <c r="FH32" i="1"/>
  <c r="FH237" i="1"/>
  <c r="FH169" i="1"/>
  <c r="FH103" i="1"/>
  <c r="FH39" i="1"/>
  <c r="FH236" i="1"/>
  <c r="FH168" i="1"/>
  <c r="FH102" i="1"/>
  <c r="FH38" i="1"/>
  <c r="FH177" i="1"/>
  <c r="FH314" i="1"/>
  <c r="FH100" i="1"/>
  <c r="FH260" i="1"/>
  <c r="FH129" i="1"/>
  <c r="FH226" i="1"/>
  <c r="FH158" i="1"/>
  <c r="FH93" i="1"/>
  <c r="FH29" i="1"/>
  <c r="FH243" i="1"/>
  <c r="FH174" i="1"/>
  <c r="FH108" i="1"/>
  <c r="FH44" i="1"/>
  <c r="FH261" i="1"/>
  <c r="FH190" i="1"/>
  <c r="FH123" i="1"/>
  <c r="FH59" i="1"/>
  <c r="FH270" i="1"/>
  <c r="FH197" i="1"/>
  <c r="FH130" i="1"/>
  <c r="FH66" i="1"/>
  <c r="FH277" i="1"/>
  <c r="FH205" i="1"/>
  <c r="FH137" i="1"/>
  <c r="FH73" i="1"/>
  <c r="FH157" i="1"/>
  <c r="FH221" i="1"/>
  <c r="FH152" i="1"/>
  <c r="FH88" i="1"/>
  <c r="FH24" i="1"/>
  <c r="FH228" i="1"/>
  <c r="FH160" i="1"/>
  <c r="FH95" i="1"/>
  <c r="FH31" i="1"/>
  <c r="FH227" i="1"/>
  <c r="FH159" i="1"/>
  <c r="FH94" i="1"/>
  <c r="FH30" i="1"/>
  <c r="FH296" i="1"/>
  <c r="EZ314" i="1"/>
  <c r="EZ296" i="1"/>
  <c r="EZ295" i="1"/>
  <c r="FH9" i="1"/>
  <c r="EZ256" i="1"/>
  <c r="EZ152" i="1"/>
  <c r="EZ117" i="1"/>
  <c r="EZ18" i="1"/>
  <c r="EZ132" i="1"/>
  <c r="EZ190" i="1"/>
  <c r="EZ248" i="1"/>
  <c r="EZ119" i="1"/>
  <c r="EZ170" i="1"/>
  <c r="EZ96" i="1"/>
  <c r="EZ109" i="1"/>
  <c r="EZ276" i="1"/>
  <c r="EZ116" i="1"/>
  <c r="EZ123" i="1"/>
  <c r="EZ180" i="1"/>
  <c r="EZ55" i="1"/>
  <c r="EZ53" i="1"/>
  <c r="EZ12" i="1"/>
  <c r="EZ59" i="1"/>
  <c r="EZ113" i="1"/>
  <c r="EZ255" i="1"/>
  <c r="EZ45" i="1"/>
  <c r="EZ189" i="1"/>
  <c r="EZ241" i="1"/>
  <c r="EZ49" i="1"/>
  <c r="EZ118" i="1"/>
  <c r="EZ253" i="1"/>
  <c r="EZ108" i="1"/>
  <c r="EZ280" i="1"/>
  <c r="EZ212" i="1"/>
  <c r="EZ34" i="1"/>
  <c r="EZ128" i="1"/>
  <c r="EZ14" i="1"/>
  <c r="EZ244" i="1"/>
  <c r="EZ92" i="1"/>
  <c r="EZ272" i="1"/>
  <c r="EZ144" i="1"/>
  <c r="EZ66" i="1"/>
  <c r="EZ159" i="1"/>
  <c r="EZ184" i="1"/>
  <c r="EZ249" i="1"/>
  <c r="EZ208" i="1"/>
  <c r="EZ10" i="1"/>
  <c r="EZ294" i="1"/>
  <c r="EZ142" i="1"/>
  <c r="EZ175" i="1"/>
  <c r="EZ231" i="1"/>
  <c r="EZ199" i="1"/>
  <c r="EZ261" i="1"/>
  <c r="EZ186" i="1"/>
  <c r="EZ250" i="1"/>
  <c r="EZ182" i="1"/>
  <c r="EZ115" i="1"/>
  <c r="EZ51" i="1"/>
  <c r="EZ223" i="1"/>
  <c r="EZ229" i="1"/>
  <c r="EZ26" i="1"/>
  <c r="EZ240" i="1"/>
  <c r="EZ171" i="1"/>
  <c r="EZ105" i="1"/>
  <c r="EZ41" i="1"/>
  <c r="EZ80" i="1"/>
  <c r="EZ246" i="1"/>
  <c r="EZ178" i="1"/>
  <c r="EZ111" i="1"/>
  <c r="EZ47" i="1"/>
  <c r="EZ236" i="1"/>
  <c r="EZ102" i="1"/>
  <c r="EZ291" i="1"/>
  <c r="EZ274" i="1"/>
  <c r="EZ126" i="1"/>
  <c r="EZ40" i="1"/>
  <c r="EZ235" i="1"/>
  <c r="EZ167" i="1"/>
  <c r="EZ101" i="1"/>
  <c r="EZ37" i="1"/>
  <c r="EZ76" i="1"/>
  <c r="EZ206" i="1"/>
  <c r="EZ239" i="1"/>
  <c r="EZ262" i="1"/>
  <c r="EZ191" i="1"/>
  <c r="EZ100" i="1"/>
  <c r="EZ164" i="1"/>
  <c r="EZ104" i="1"/>
  <c r="EZ242" i="1"/>
  <c r="EZ173" i="1"/>
  <c r="EZ107" i="1"/>
  <c r="EZ43" i="1"/>
  <c r="EZ197" i="1"/>
  <c r="EZ179" i="1"/>
  <c r="EZ16" i="1"/>
  <c r="EZ230" i="1"/>
  <c r="EZ163" i="1"/>
  <c r="EZ97" i="1"/>
  <c r="EZ33" i="1"/>
  <c r="EZ195" i="1"/>
  <c r="EZ237" i="1"/>
  <c r="EZ169" i="1"/>
  <c r="EZ103" i="1"/>
  <c r="EZ39" i="1"/>
  <c r="EZ219" i="1"/>
  <c r="EZ94" i="1"/>
  <c r="EZ247" i="1"/>
  <c r="EZ245" i="1"/>
  <c r="EZ110" i="1"/>
  <c r="EZ226" i="1"/>
  <c r="EZ158" i="1"/>
  <c r="EZ93" i="1"/>
  <c r="EZ29" i="1"/>
  <c r="EZ60" i="1"/>
  <c r="EZ172" i="1"/>
  <c r="EZ187" i="1"/>
  <c r="EZ251" i="1"/>
  <c r="EZ183" i="1"/>
  <c r="EZ84" i="1"/>
  <c r="EZ130" i="1"/>
  <c r="EZ72" i="1"/>
  <c r="EZ232" i="1"/>
  <c r="EZ165" i="1"/>
  <c r="EZ99" i="1"/>
  <c r="EZ35" i="1"/>
  <c r="EZ181" i="1"/>
  <c r="EZ120" i="1"/>
  <c r="EZ222" i="1"/>
  <c r="EZ153" i="1"/>
  <c r="EZ89" i="1"/>
  <c r="EZ25" i="1"/>
  <c r="EZ32" i="1"/>
  <c r="EZ228" i="1"/>
  <c r="EZ160" i="1"/>
  <c r="EZ95" i="1"/>
  <c r="EZ31" i="1"/>
  <c r="EZ202" i="1"/>
  <c r="EZ78" i="1"/>
  <c r="EZ204" i="1"/>
  <c r="EZ227" i="1"/>
  <c r="EZ86" i="1"/>
  <c r="EZ218" i="1"/>
  <c r="EZ149" i="1"/>
  <c r="EZ85" i="1"/>
  <c r="EZ21" i="1"/>
  <c r="EZ44" i="1"/>
  <c r="EZ138" i="1"/>
  <c r="EZ112" i="1"/>
  <c r="EZ243" i="1"/>
  <c r="EZ174" i="1"/>
  <c r="EZ68" i="1"/>
  <c r="EZ98" i="1"/>
  <c r="EZ24" i="1"/>
  <c r="EZ224" i="1"/>
  <c r="EZ155" i="1"/>
  <c r="EZ91" i="1"/>
  <c r="EZ27" i="1"/>
  <c r="EZ154" i="1"/>
  <c r="EZ64" i="1"/>
  <c r="EZ213" i="1"/>
  <c r="EZ145" i="1"/>
  <c r="EZ81" i="1"/>
  <c r="EZ17" i="1"/>
  <c r="EZ220" i="1"/>
  <c r="EZ151" i="1"/>
  <c r="EZ87" i="1"/>
  <c r="EZ23" i="1"/>
  <c r="EZ185" i="1"/>
  <c r="EZ62" i="1"/>
  <c r="EZ177" i="1"/>
  <c r="EZ293" i="1"/>
  <c r="EZ157" i="1"/>
  <c r="EZ161" i="1"/>
  <c r="EZ292" i="1"/>
  <c r="EZ210" i="1"/>
  <c r="EZ70" i="1"/>
  <c r="EZ287" i="1"/>
  <c r="EZ209" i="1"/>
  <c r="EZ141" i="1"/>
  <c r="EZ77" i="1"/>
  <c r="EZ13" i="1"/>
  <c r="EZ28" i="1"/>
  <c r="EZ114" i="1"/>
  <c r="EZ56" i="1"/>
  <c r="EZ234" i="1"/>
  <c r="EZ166" i="1"/>
  <c r="EZ52" i="1"/>
  <c r="EZ74" i="1"/>
  <c r="EZ215" i="1"/>
  <c r="EZ147" i="1"/>
  <c r="EZ83" i="1"/>
  <c r="EZ19" i="1"/>
  <c r="EZ122" i="1"/>
  <c r="EZ214" i="1"/>
  <c r="EZ277" i="1"/>
  <c r="EZ205" i="1"/>
  <c r="EZ137" i="1"/>
  <c r="EZ73" i="1"/>
  <c r="EZ268" i="1"/>
  <c r="EZ290" i="1"/>
  <c r="EZ211" i="1"/>
  <c r="EZ143" i="1"/>
  <c r="EZ79" i="1"/>
  <c r="EZ15" i="1"/>
  <c r="EZ168" i="1"/>
  <c r="EZ54" i="1"/>
  <c r="EZ136" i="1"/>
  <c r="EZ193" i="1"/>
  <c r="EZ46" i="1"/>
  <c r="EZ273" i="1"/>
  <c r="EZ201" i="1"/>
  <c r="EZ133" i="1"/>
  <c r="EZ69" i="1"/>
  <c r="EZ148" i="1"/>
  <c r="EZ278" i="1"/>
  <c r="EZ82" i="1"/>
  <c r="EZ225" i="1"/>
  <c r="EZ156" i="1"/>
  <c r="EZ36" i="1"/>
  <c r="EZ42" i="1"/>
  <c r="EZ279" i="1"/>
  <c r="EZ207" i="1"/>
  <c r="EZ139" i="1"/>
  <c r="EZ75" i="1"/>
  <c r="EZ11" i="1"/>
  <c r="EZ90" i="1"/>
  <c r="EZ146" i="1"/>
  <c r="EZ269" i="1"/>
  <c r="EZ196" i="1"/>
  <c r="EZ129" i="1"/>
  <c r="EZ65" i="1"/>
  <c r="EZ221" i="1"/>
  <c r="EZ275" i="1"/>
  <c r="EZ203" i="1"/>
  <c r="EZ135" i="1"/>
  <c r="EZ71" i="1"/>
  <c r="EZ289" i="1"/>
  <c r="EZ150" i="1"/>
  <c r="EZ38" i="1"/>
  <c r="EZ88" i="1"/>
  <c r="EZ176" i="1"/>
  <c r="EZ30" i="1"/>
  <c r="EZ263" i="1"/>
  <c r="EZ192" i="1"/>
  <c r="EZ125" i="1"/>
  <c r="EZ61" i="1"/>
  <c r="EZ124" i="1"/>
  <c r="EZ270" i="1"/>
  <c r="EZ50" i="1"/>
  <c r="EZ217" i="1"/>
  <c r="EZ140" i="1"/>
  <c r="EZ20" i="1"/>
  <c r="EZ257" i="1"/>
  <c r="EZ271" i="1"/>
  <c r="EZ198" i="1"/>
  <c r="EZ131" i="1"/>
  <c r="EZ67" i="1"/>
  <c r="EZ260" i="1"/>
  <c r="EZ58" i="1"/>
  <c r="EZ106" i="1"/>
  <c r="EZ259" i="1"/>
  <c r="EZ188" i="1"/>
  <c r="EZ121" i="1"/>
  <c r="EZ57" i="1"/>
  <c r="EZ162" i="1"/>
  <c r="EZ266" i="1"/>
  <c r="EZ194" i="1"/>
  <c r="EZ127" i="1"/>
  <c r="EZ63" i="1"/>
  <c r="EZ265" i="1"/>
  <c r="EZ134" i="1"/>
  <c r="EZ22" i="1"/>
  <c r="EZ48" i="1"/>
  <c r="EZ9" i="1"/>
  <c r="EO290" i="1"/>
  <c r="EN290" i="1"/>
  <c r="EM290" i="1"/>
  <c r="EL290" i="1"/>
  <c r="EK290" i="1"/>
  <c r="EJ290" i="1"/>
  <c r="EI290" i="1"/>
  <c r="EH290" i="1"/>
  <c r="EF290" i="1"/>
  <c r="EE290" i="1"/>
  <c r="ED290" i="1"/>
  <c r="EC290" i="1"/>
  <c r="EB290" i="1"/>
  <c r="EA290" i="1"/>
  <c r="DZ290" i="1"/>
  <c r="DW290" i="1"/>
  <c r="DV290" i="1"/>
  <c r="DU290" i="1"/>
  <c r="DT290" i="1"/>
  <c r="DS290" i="1"/>
  <c r="DR290" i="1"/>
  <c r="DQ290" i="1"/>
  <c r="EO289" i="1"/>
  <c r="EN289" i="1"/>
  <c r="EM289" i="1"/>
  <c r="EL289" i="1"/>
  <c r="EK289" i="1"/>
  <c r="EJ289" i="1"/>
  <c r="EI289" i="1"/>
  <c r="EH289" i="1"/>
  <c r="EF289" i="1"/>
  <c r="EE289" i="1"/>
  <c r="ED289" i="1"/>
  <c r="EC289" i="1"/>
  <c r="EB289" i="1"/>
  <c r="EA289" i="1"/>
  <c r="DZ289" i="1"/>
  <c r="DW289" i="1"/>
  <c r="DV289" i="1"/>
  <c r="DU289" i="1"/>
  <c r="DT289" i="1"/>
  <c r="DS289" i="1"/>
  <c r="DR289" i="1"/>
  <c r="DQ289" i="1"/>
  <c r="CT290" i="1"/>
  <c r="DD290" i="1" s="1"/>
  <c r="CS290" i="1"/>
  <c r="DC290" i="1" s="1"/>
  <c r="CR290" i="1"/>
  <c r="DB290" i="1" s="1"/>
  <c r="CQ290" i="1"/>
  <c r="DA290" i="1" s="1"/>
  <c r="CQ289" i="1"/>
  <c r="FI312" i="1" l="1"/>
  <c r="FI311" i="1"/>
  <c r="FI313" i="1"/>
  <c r="FI315" i="1"/>
  <c r="FI310" i="1"/>
  <c r="FI309" i="1"/>
  <c r="FI306" i="1"/>
  <c r="FI307" i="1"/>
  <c r="FI305" i="1"/>
  <c r="FI308" i="1"/>
  <c r="FI304" i="1"/>
  <c r="GA69" i="1"/>
  <c r="GA86" i="1"/>
  <c r="GA226" i="1"/>
  <c r="GA47" i="1"/>
  <c r="GA144" i="1"/>
  <c r="GA194" i="1"/>
  <c r="GA109" i="1"/>
  <c r="GA175" i="1"/>
  <c r="GA274" i="1"/>
  <c r="GA28" i="1"/>
  <c r="GA110" i="1"/>
  <c r="GA136" i="1"/>
  <c r="GA122" i="1"/>
  <c r="GA141" i="1"/>
  <c r="GA235" i="1"/>
  <c r="GA230" i="1"/>
  <c r="GA232" i="1"/>
  <c r="GA128" i="1"/>
  <c r="GA196" i="1"/>
  <c r="GA38" i="1"/>
  <c r="GA52" i="1"/>
  <c r="GA152" i="1"/>
  <c r="GA83" i="1"/>
  <c r="GA157" i="1"/>
  <c r="GA225" i="1"/>
  <c r="GA276" i="1"/>
  <c r="GA29" i="1"/>
  <c r="GA118" i="1"/>
  <c r="GA168" i="1"/>
  <c r="GA162" i="1"/>
  <c r="GA149" i="1"/>
  <c r="GA220" i="1"/>
  <c r="GA297" i="1"/>
  <c r="GA240" i="1"/>
  <c r="GA90" i="1"/>
  <c r="GA296" i="1"/>
  <c r="GA12" i="1"/>
  <c r="GA94" i="1"/>
  <c r="GA49" i="1"/>
  <c r="GA155" i="1"/>
  <c r="GA181" i="1"/>
  <c r="GA209" i="1"/>
  <c r="GA300" i="1"/>
  <c r="GA30" i="1"/>
  <c r="GA166" i="1"/>
  <c r="GA73" i="1"/>
  <c r="GA51" i="1"/>
  <c r="GA206" i="1"/>
  <c r="GA246" i="1"/>
  <c r="GA256" i="1"/>
  <c r="GA106" i="1"/>
  <c r="GA9" i="1"/>
  <c r="GA61" i="1"/>
  <c r="GA10" i="1"/>
  <c r="GA134" i="1"/>
  <c r="GA57" i="1"/>
  <c r="GA178" i="1"/>
  <c r="GA214" i="1"/>
  <c r="GA203" i="1"/>
  <c r="GA271" i="1"/>
  <c r="GA44" i="1"/>
  <c r="GA79" i="1"/>
  <c r="GA97" i="1"/>
  <c r="GA59" i="1"/>
  <c r="GA215" i="1"/>
  <c r="GA255" i="1"/>
  <c r="GA268" i="1"/>
  <c r="GA64" i="1"/>
  <c r="GA53" i="1"/>
  <c r="GA71" i="1"/>
  <c r="GA81" i="1"/>
  <c r="GA84" i="1"/>
  <c r="GA223" i="1"/>
  <c r="GA211" i="1"/>
  <c r="GA280" i="1"/>
  <c r="GA23" i="1"/>
  <c r="GA151" i="1"/>
  <c r="GA105" i="1"/>
  <c r="GA67" i="1"/>
  <c r="GA183" i="1"/>
  <c r="GA195" i="1"/>
  <c r="GA293" i="1"/>
  <c r="GA39" i="1"/>
  <c r="GA14" i="1"/>
  <c r="GA135" i="1"/>
  <c r="GA89" i="1"/>
  <c r="GA124" i="1"/>
  <c r="GA231" i="1"/>
  <c r="GA228" i="1"/>
  <c r="GA295" i="1"/>
  <c r="GA16" i="1"/>
  <c r="GA159" i="1"/>
  <c r="GA113" i="1"/>
  <c r="GA182" i="1"/>
  <c r="GA176" i="1"/>
  <c r="GA229" i="1"/>
  <c r="GA250" i="1"/>
  <c r="GA15" i="1"/>
  <c r="GA143" i="1"/>
  <c r="GA50" i="1"/>
  <c r="GA140" i="1"/>
  <c r="GA198" i="1"/>
  <c r="GA259" i="1"/>
  <c r="GA35" i="1"/>
  <c r="GA33" i="1"/>
  <c r="GA96" i="1"/>
  <c r="GA66" i="1"/>
  <c r="GA116" i="1"/>
  <c r="GA184" i="1"/>
  <c r="GA251" i="1"/>
  <c r="GA273" i="1"/>
  <c r="FI301" i="1"/>
  <c r="FI300" i="1"/>
  <c r="FI299" i="1"/>
  <c r="FI297" i="1"/>
  <c r="FI298" i="1"/>
  <c r="FI134" i="1"/>
  <c r="FI127" i="1"/>
  <c r="FI106" i="1"/>
  <c r="FI20" i="1"/>
  <c r="FI192" i="1"/>
  <c r="FI71" i="1"/>
  <c r="FI269" i="1"/>
  <c r="FI42" i="1"/>
  <c r="FI133" i="1"/>
  <c r="FI15" i="1"/>
  <c r="FI205" i="1"/>
  <c r="FI74" i="1"/>
  <c r="FI77" i="1"/>
  <c r="FI157" i="1"/>
  <c r="FI220" i="1"/>
  <c r="FI91" i="1"/>
  <c r="FI112" i="1"/>
  <c r="FI227" i="1"/>
  <c r="FI32" i="1"/>
  <c r="FI99" i="1"/>
  <c r="FI187" i="1"/>
  <c r="FI245" i="1"/>
  <c r="FI195" i="1"/>
  <c r="FI43" i="1"/>
  <c r="FI262" i="1"/>
  <c r="FI40" i="1"/>
  <c r="FI178" i="1"/>
  <c r="FI229" i="1"/>
  <c r="FI199" i="1"/>
  <c r="FI184" i="1"/>
  <c r="FI128" i="1"/>
  <c r="FI241" i="1"/>
  <c r="FI55" i="1"/>
  <c r="FI119" i="1"/>
  <c r="FI194" i="1"/>
  <c r="FI58" i="1"/>
  <c r="FI140" i="1"/>
  <c r="FI263" i="1"/>
  <c r="FI135" i="1"/>
  <c r="FI146" i="1"/>
  <c r="FI36" i="1"/>
  <c r="FI201" i="1"/>
  <c r="FI79" i="1"/>
  <c r="FI277" i="1"/>
  <c r="FI52" i="1"/>
  <c r="FI141" i="1"/>
  <c r="FI293" i="1"/>
  <c r="FI17" i="1"/>
  <c r="FI155" i="1"/>
  <c r="FI138" i="1"/>
  <c r="FI204" i="1"/>
  <c r="FI25" i="1"/>
  <c r="FI165" i="1"/>
  <c r="FI172" i="1"/>
  <c r="FI247" i="1"/>
  <c r="FI33" i="1"/>
  <c r="FI107" i="1"/>
  <c r="FI239" i="1"/>
  <c r="FI126" i="1"/>
  <c r="FI246" i="1"/>
  <c r="FI223" i="1"/>
  <c r="FI231" i="1"/>
  <c r="FI159" i="1"/>
  <c r="FI34" i="1"/>
  <c r="FI189" i="1"/>
  <c r="FI180" i="1"/>
  <c r="FI248" i="1"/>
  <c r="FI295" i="1"/>
  <c r="FI266" i="1"/>
  <c r="FI260" i="1"/>
  <c r="FI217" i="1"/>
  <c r="FI30" i="1"/>
  <c r="FI203" i="1"/>
  <c r="FI90" i="1"/>
  <c r="FI156" i="1"/>
  <c r="FI273" i="1"/>
  <c r="FI143" i="1"/>
  <c r="FI214" i="1"/>
  <c r="FI166" i="1"/>
  <c r="FI209" i="1"/>
  <c r="FI177" i="1"/>
  <c r="FI81" i="1"/>
  <c r="FI224" i="1"/>
  <c r="FI44" i="1"/>
  <c r="FI78" i="1"/>
  <c r="FI89" i="1"/>
  <c r="FI232" i="1"/>
  <c r="FI60" i="1"/>
  <c r="FI94" i="1"/>
  <c r="FI97" i="1"/>
  <c r="FI173" i="1"/>
  <c r="FI206" i="1"/>
  <c r="FI274" i="1"/>
  <c r="FI80" i="1"/>
  <c r="FI51" i="1"/>
  <c r="FI175" i="1"/>
  <c r="FI66" i="1"/>
  <c r="FI212" i="1"/>
  <c r="FI45" i="1"/>
  <c r="FI123" i="1"/>
  <c r="FI190" i="1"/>
  <c r="FI296" i="1"/>
  <c r="FI48" i="1"/>
  <c r="FI162" i="1"/>
  <c r="FI67" i="1"/>
  <c r="FI50" i="1"/>
  <c r="FI176" i="1"/>
  <c r="FI275" i="1"/>
  <c r="FI11" i="1"/>
  <c r="FI225" i="1"/>
  <c r="FI46" i="1"/>
  <c r="FI211" i="1"/>
  <c r="FI122" i="1"/>
  <c r="FI234" i="1"/>
  <c r="FI287" i="1"/>
  <c r="FI62" i="1"/>
  <c r="FI145" i="1"/>
  <c r="FI24" i="1"/>
  <c r="FI21" i="1"/>
  <c r="FI202" i="1"/>
  <c r="FI153" i="1"/>
  <c r="FI72" i="1"/>
  <c r="FI29" i="1"/>
  <c r="FI219" i="1"/>
  <c r="FI163" i="1"/>
  <c r="FI242" i="1"/>
  <c r="FI76" i="1"/>
  <c r="FI291" i="1"/>
  <c r="FI41" i="1"/>
  <c r="FI115" i="1"/>
  <c r="FI142" i="1"/>
  <c r="FI144" i="1"/>
  <c r="FI280" i="1"/>
  <c r="FI255" i="1"/>
  <c r="FI116" i="1"/>
  <c r="FI132" i="1"/>
  <c r="FI314" i="1"/>
  <c r="FI22" i="1"/>
  <c r="FI57" i="1"/>
  <c r="FI131" i="1"/>
  <c r="FI270" i="1"/>
  <c r="FI88" i="1"/>
  <c r="FI221" i="1"/>
  <c r="FI75" i="1"/>
  <c r="FI82" i="1"/>
  <c r="FI193" i="1"/>
  <c r="FI290" i="1"/>
  <c r="FI19" i="1"/>
  <c r="FI56" i="1"/>
  <c r="FI70" i="1"/>
  <c r="FI185" i="1"/>
  <c r="FI213" i="1"/>
  <c r="FI98" i="1"/>
  <c r="FI85" i="1"/>
  <c r="FI31" i="1"/>
  <c r="FI222" i="1"/>
  <c r="FI130" i="1"/>
  <c r="FI93" i="1"/>
  <c r="FI39" i="1"/>
  <c r="FI230" i="1"/>
  <c r="FI104" i="1"/>
  <c r="FI37" i="1"/>
  <c r="FI102" i="1"/>
  <c r="FI105" i="1"/>
  <c r="FI182" i="1"/>
  <c r="FI294" i="1"/>
  <c r="FI272" i="1"/>
  <c r="FI108" i="1"/>
  <c r="FI113" i="1"/>
  <c r="FI276" i="1"/>
  <c r="FI18" i="1"/>
  <c r="FI121" i="1"/>
  <c r="FI198" i="1"/>
  <c r="FI124" i="1"/>
  <c r="FI38" i="1"/>
  <c r="FI65" i="1"/>
  <c r="FI139" i="1"/>
  <c r="FI278" i="1"/>
  <c r="FI136" i="1"/>
  <c r="FI268" i="1"/>
  <c r="FI83" i="1"/>
  <c r="FI114" i="1"/>
  <c r="FI210" i="1"/>
  <c r="FI23" i="1"/>
  <c r="FI64" i="1"/>
  <c r="FI68" i="1"/>
  <c r="FI149" i="1"/>
  <c r="FI95" i="1"/>
  <c r="FI120" i="1"/>
  <c r="FI84" i="1"/>
  <c r="FI158" i="1"/>
  <c r="FI103" i="1"/>
  <c r="FI16" i="1"/>
  <c r="FI164" i="1"/>
  <c r="FI101" i="1"/>
  <c r="FI236" i="1"/>
  <c r="FI171" i="1"/>
  <c r="FI250" i="1"/>
  <c r="FI10" i="1"/>
  <c r="FI92" i="1"/>
  <c r="FI253" i="1"/>
  <c r="FI59" i="1"/>
  <c r="FI109" i="1"/>
  <c r="FI117" i="1"/>
  <c r="FI265" i="1"/>
  <c r="FI188" i="1"/>
  <c r="FI271" i="1"/>
  <c r="FI61" i="1"/>
  <c r="FI150" i="1"/>
  <c r="FI129" i="1"/>
  <c r="FI207" i="1"/>
  <c r="FI148" i="1"/>
  <c r="FI54" i="1"/>
  <c r="FI73" i="1"/>
  <c r="FI147" i="1"/>
  <c r="FI28" i="1"/>
  <c r="FI292" i="1"/>
  <c r="FI87" i="1"/>
  <c r="FI154" i="1"/>
  <c r="FI174" i="1"/>
  <c r="FI218" i="1"/>
  <c r="FI160" i="1"/>
  <c r="FI181" i="1"/>
  <c r="FI183" i="1"/>
  <c r="FI226" i="1"/>
  <c r="FI169" i="1"/>
  <c r="FI179" i="1"/>
  <c r="FI100" i="1"/>
  <c r="FI167" i="1"/>
  <c r="FI47" i="1"/>
  <c r="FI240" i="1"/>
  <c r="FI186" i="1"/>
  <c r="FI208" i="1"/>
  <c r="FI244" i="1"/>
  <c r="FI118" i="1"/>
  <c r="FI12" i="1"/>
  <c r="FI96" i="1"/>
  <c r="FI152" i="1"/>
  <c r="FI63" i="1"/>
  <c r="FI259" i="1"/>
  <c r="FI257" i="1"/>
  <c r="FI125" i="1"/>
  <c r="FI289" i="1"/>
  <c r="FI196" i="1"/>
  <c r="FI279" i="1"/>
  <c r="FI69" i="1"/>
  <c r="FI168" i="1"/>
  <c r="FI137" i="1"/>
  <c r="FI215" i="1"/>
  <c r="FI13" i="1"/>
  <c r="FI161" i="1"/>
  <c r="FI151" i="1"/>
  <c r="FI27" i="1"/>
  <c r="FI243" i="1"/>
  <c r="FI86" i="1"/>
  <c r="FI228" i="1"/>
  <c r="FI35" i="1"/>
  <c r="FI251" i="1"/>
  <c r="FI110" i="1"/>
  <c r="FI237" i="1"/>
  <c r="FI197" i="1"/>
  <c r="FI191" i="1"/>
  <c r="FI235" i="1"/>
  <c r="FI111" i="1"/>
  <c r="FI26" i="1"/>
  <c r="FI261" i="1"/>
  <c r="FI249" i="1"/>
  <c r="FI14" i="1"/>
  <c r="FI49" i="1"/>
  <c r="FI53" i="1"/>
  <c r="FI170" i="1"/>
  <c r="FI256" i="1"/>
  <c r="FI9" i="1"/>
  <c r="EI287" i="1"/>
  <c r="EO287" i="1"/>
  <c r="EN287" i="1"/>
  <c r="EM287" i="1"/>
  <c r="EL287" i="1"/>
  <c r="EK287" i="1"/>
  <c r="EJ287" i="1"/>
  <c r="EH287" i="1"/>
  <c r="EF287" i="1"/>
  <c r="EE287" i="1"/>
  <c r="ED287" i="1"/>
  <c r="EC287" i="1"/>
  <c r="EB287" i="1"/>
  <c r="EA287" i="1"/>
  <c r="DZ287" i="1"/>
  <c r="DW287" i="1"/>
  <c r="DV287" i="1"/>
  <c r="DU287" i="1"/>
  <c r="DT287" i="1"/>
  <c r="DS287" i="1"/>
  <c r="DR287" i="1"/>
  <c r="DQ287" i="1"/>
  <c r="EH250" i="1"/>
  <c r="EF250" i="1"/>
  <c r="EO250" i="1"/>
  <c r="EE250" i="1"/>
  <c r="EN250" i="1"/>
  <c r="ED250" i="1"/>
  <c r="EM250" i="1"/>
  <c r="EC250" i="1"/>
  <c r="EL250" i="1"/>
  <c r="EB250" i="1"/>
  <c r="EK250" i="1"/>
  <c r="EA250" i="1"/>
  <c r="EJ250" i="1"/>
  <c r="DZ250" i="1"/>
  <c r="EI250" i="1"/>
  <c r="DW250" i="1" l="1"/>
  <c r="DV250" i="1"/>
  <c r="DU250" i="1"/>
  <c r="DT250" i="1"/>
  <c r="DS250" i="1"/>
  <c r="DR250" i="1"/>
  <c r="DQ250" i="1"/>
  <c r="CT280" i="1"/>
  <c r="CS280" i="1"/>
  <c r="CR280" i="1"/>
  <c r="CQ280" i="1"/>
  <c r="EO251" i="1"/>
  <c r="EN251" i="1"/>
  <c r="EM251" i="1"/>
  <c r="EL251" i="1"/>
  <c r="EK251" i="1"/>
  <c r="EJ251" i="1"/>
  <c r="EI251" i="1"/>
  <c r="EH251" i="1"/>
  <c r="EF251" i="1"/>
  <c r="EE251" i="1"/>
  <c r="ED251" i="1"/>
  <c r="EC251" i="1"/>
  <c r="EB251" i="1"/>
  <c r="EA251" i="1"/>
  <c r="DZ251" i="1"/>
  <c r="DW251" i="1"/>
  <c r="DV251" i="1"/>
  <c r="DU251" i="1"/>
  <c r="DT251" i="1"/>
  <c r="DS251" i="1"/>
  <c r="DR251" i="1"/>
  <c r="DQ251" i="1"/>
  <c r="CT251" i="1"/>
  <c r="DD251" i="1" s="1"/>
  <c r="CS251" i="1"/>
  <c r="DC251" i="1" s="1"/>
  <c r="CR251" i="1"/>
  <c r="DB251" i="1" s="1"/>
  <c r="CQ251" i="1"/>
  <c r="DA251" i="1" s="1"/>
  <c r="EO253" i="1"/>
  <c r="EN253" i="1"/>
  <c r="EM253" i="1"/>
  <c r="EL253" i="1"/>
  <c r="EK253" i="1"/>
  <c r="EJ253" i="1"/>
  <c r="EI253" i="1"/>
  <c r="EH253" i="1"/>
  <c r="EF253" i="1"/>
  <c r="EE253" i="1"/>
  <c r="ED253" i="1"/>
  <c r="EC253" i="1"/>
  <c r="EB253" i="1"/>
  <c r="EA253" i="1"/>
  <c r="DZ253" i="1"/>
  <c r="DW253" i="1"/>
  <c r="DV253" i="1"/>
  <c r="DU253" i="1"/>
  <c r="DT253" i="1"/>
  <c r="DS253" i="1"/>
  <c r="DR253" i="1"/>
  <c r="DQ253" i="1"/>
  <c r="EH249" i="1"/>
  <c r="DW249" i="1"/>
  <c r="EF249" i="1"/>
  <c r="EO249" i="1"/>
  <c r="DV249" i="1"/>
  <c r="EE249" i="1"/>
  <c r="EN249" i="1"/>
  <c r="DU249" i="1"/>
  <c r="ED249" i="1"/>
  <c r="EM249" i="1"/>
  <c r="DT249" i="1"/>
  <c r="EC249" i="1"/>
  <c r="EL249" i="1"/>
  <c r="DS249" i="1"/>
  <c r="EB249" i="1"/>
  <c r="EK249" i="1"/>
  <c r="DR249" i="1"/>
  <c r="EA249" i="1"/>
  <c r="EJ249" i="1"/>
  <c r="DQ249" i="1"/>
  <c r="DZ249" i="1"/>
  <c r="EI249" i="1"/>
  <c r="CT253" i="1"/>
  <c r="DD253" i="1" s="1"/>
  <c r="CS253" i="1"/>
  <c r="DC253" i="1" s="1"/>
  <c r="CR253" i="1"/>
  <c r="DB253" i="1" s="1"/>
  <c r="CQ253" i="1"/>
  <c r="DA253" i="1" s="1"/>
  <c r="CT249" i="1"/>
  <c r="DD249" i="1" s="1"/>
  <c r="CS249" i="1"/>
  <c r="DC249" i="1" s="1"/>
  <c r="CR249" i="1"/>
  <c r="DB249" i="1" s="1"/>
  <c r="CQ249" i="1"/>
  <c r="DA249" i="1" s="1"/>
  <c r="CT250" i="1"/>
  <c r="DD250" i="1" s="1"/>
  <c r="CS250" i="1"/>
  <c r="DC250" i="1" s="1"/>
  <c r="CR250" i="1"/>
  <c r="DB250" i="1" s="1"/>
  <c r="CQ250" i="1"/>
  <c r="DA250" i="1" s="1"/>
  <c r="EH159" i="1"/>
  <c r="DW159" i="1"/>
  <c r="EF159" i="1"/>
  <c r="EO159" i="1"/>
  <c r="DV159" i="1"/>
  <c r="EE159" i="1"/>
  <c r="EN159" i="1"/>
  <c r="DU159" i="1"/>
  <c r="ED159" i="1"/>
  <c r="EM159" i="1"/>
  <c r="DT159" i="1"/>
  <c r="EC159" i="1"/>
  <c r="EL159" i="1"/>
  <c r="DS159" i="1"/>
  <c r="EB159" i="1"/>
  <c r="EK159" i="1"/>
  <c r="DR159" i="1"/>
  <c r="EA159" i="1"/>
  <c r="EJ159" i="1"/>
  <c r="DQ159" i="1"/>
  <c r="DZ159" i="1"/>
  <c r="EI159" i="1"/>
  <c r="CT159" i="1"/>
  <c r="DD159" i="1" s="1"/>
  <c r="CS159" i="1"/>
  <c r="DC159" i="1" s="1"/>
  <c r="CR159" i="1"/>
  <c r="DB159" i="1" s="1"/>
  <c r="CQ159" i="1"/>
  <c r="DA159" i="1" s="1"/>
  <c r="CJ318" i="1" l="1"/>
  <c r="CI318" i="1"/>
  <c r="CH318" i="1"/>
  <c r="CG318" i="1"/>
  <c r="CF318" i="1"/>
  <c r="CE318" i="1"/>
  <c r="CD318" i="1"/>
  <c r="CC318" i="1"/>
  <c r="CB318" i="1"/>
  <c r="CA318" i="1"/>
  <c r="CT287" i="1"/>
  <c r="DD287" i="1" s="1"/>
  <c r="CS287" i="1"/>
  <c r="DC287" i="1" s="1"/>
  <c r="CR287" i="1"/>
  <c r="DB287" i="1" s="1"/>
  <c r="CQ287" i="1"/>
  <c r="DA287" i="1" s="1"/>
  <c r="EO280" i="1"/>
  <c r="EN280" i="1"/>
  <c r="EM280" i="1"/>
  <c r="EL280" i="1"/>
  <c r="EK280" i="1"/>
  <c r="EJ280" i="1"/>
  <c r="EI280" i="1"/>
  <c r="EH280" i="1"/>
  <c r="EF280" i="1"/>
  <c r="EE280" i="1"/>
  <c r="ED280" i="1"/>
  <c r="EC280" i="1"/>
  <c r="EB280" i="1"/>
  <c r="EA280" i="1"/>
  <c r="DZ280" i="1"/>
  <c r="DW280" i="1"/>
  <c r="DV280" i="1"/>
  <c r="DU280" i="1"/>
  <c r="DT280" i="1"/>
  <c r="DS280" i="1"/>
  <c r="DR280" i="1"/>
  <c r="DQ280" i="1"/>
  <c r="DD280" i="1"/>
  <c r="DC280" i="1"/>
  <c r="DB280" i="1"/>
  <c r="DA280" i="1"/>
  <c r="EO279" i="1"/>
  <c r="EN279" i="1"/>
  <c r="EM279" i="1"/>
  <c r="EL279" i="1"/>
  <c r="EK279" i="1"/>
  <c r="EJ279" i="1"/>
  <c r="EI279" i="1"/>
  <c r="EH279" i="1"/>
  <c r="EF279" i="1"/>
  <c r="EE279" i="1"/>
  <c r="ED279" i="1"/>
  <c r="EC279" i="1"/>
  <c r="EB279" i="1"/>
  <c r="EA279" i="1"/>
  <c r="DZ279" i="1"/>
  <c r="DW279" i="1"/>
  <c r="DV279" i="1"/>
  <c r="DU279" i="1"/>
  <c r="DT279" i="1"/>
  <c r="DS279" i="1"/>
  <c r="DR279" i="1"/>
  <c r="DQ279" i="1"/>
  <c r="CT279" i="1"/>
  <c r="DD279" i="1" s="1"/>
  <c r="CS279" i="1"/>
  <c r="DC279" i="1" s="1"/>
  <c r="CR279" i="1"/>
  <c r="DB279" i="1" s="1"/>
  <c r="CQ279" i="1"/>
  <c r="DA279" i="1" s="1"/>
  <c r="EO278" i="1"/>
  <c r="EN278" i="1"/>
  <c r="EM278" i="1"/>
  <c r="EL278" i="1"/>
  <c r="EK278" i="1"/>
  <c r="EJ278" i="1"/>
  <c r="EI278" i="1"/>
  <c r="EH278" i="1"/>
  <c r="EF278" i="1"/>
  <c r="EE278" i="1"/>
  <c r="ED278" i="1"/>
  <c r="EC278" i="1"/>
  <c r="EB278" i="1"/>
  <c r="EA278" i="1"/>
  <c r="DZ278" i="1"/>
  <c r="DW278" i="1"/>
  <c r="DV278" i="1"/>
  <c r="DU278" i="1"/>
  <c r="DT278" i="1"/>
  <c r="DS278" i="1"/>
  <c r="DR278" i="1"/>
  <c r="DQ278" i="1"/>
  <c r="CT278" i="1"/>
  <c r="DD278" i="1" s="1"/>
  <c r="CS278" i="1"/>
  <c r="DC278" i="1" s="1"/>
  <c r="CR278" i="1"/>
  <c r="DB278" i="1" s="1"/>
  <c r="CQ278" i="1"/>
  <c r="DA278" i="1" s="1"/>
  <c r="EO277" i="1"/>
  <c r="EN277" i="1"/>
  <c r="EM277" i="1"/>
  <c r="EL277" i="1"/>
  <c r="EK277" i="1"/>
  <c r="EJ277" i="1"/>
  <c r="EI277" i="1"/>
  <c r="EH277" i="1"/>
  <c r="EF277" i="1"/>
  <c r="EE277" i="1"/>
  <c r="ED277" i="1"/>
  <c r="EC277" i="1"/>
  <c r="EB277" i="1"/>
  <c r="EA277" i="1"/>
  <c r="DZ277" i="1"/>
  <c r="DW277" i="1"/>
  <c r="DV277" i="1"/>
  <c r="DU277" i="1"/>
  <c r="DT277" i="1"/>
  <c r="DS277" i="1"/>
  <c r="DR277" i="1"/>
  <c r="DQ277" i="1"/>
  <c r="CT277" i="1"/>
  <c r="DD277" i="1" s="1"/>
  <c r="CS277" i="1"/>
  <c r="DC277" i="1" s="1"/>
  <c r="CR277" i="1"/>
  <c r="DB277" i="1" s="1"/>
  <c r="CQ277" i="1"/>
  <c r="DA277" i="1" s="1"/>
  <c r="EO276" i="1"/>
  <c r="EN276" i="1"/>
  <c r="EM276" i="1"/>
  <c r="EL276" i="1"/>
  <c r="EK276" i="1"/>
  <c r="EJ276" i="1"/>
  <c r="EI276" i="1"/>
  <c r="EH276" i="1"/>
  <c r="EF276" i="1"/>
  <c r="EE276" i="1"/>
  <c r="ED276" i="1"/>
  <c r="EC276" i="1"/>
  <c r="EB276" i="1"/>
  <c r="EA276" i="1"/>
  <c r="DZ276" i="1"/>
  <c r="DW276" i="1"/>
  <c r="DV276" i="1"/>
  <c r="DU276" i="1"/>
  <c r="DT276" i="1"/>
  <c r="DS276" i="1"/>
  <c r="DR276" i="1"/>
  <c r="DQ276" i="1"/>
  <c r="CT276" i="1"/>
  <c r="DD276" i="1" s="1"/>
  <c r="CS276" i="1"/>
  <c r="DC276" i="1" s="1"/>
  <c r="CR276" i="1"/>
  <c r="DB276" i="1" s="1"/>
  <c r="CQ276" i="1"/>
  <c r="DA276" i="1" s="1"/>
  <c r="EO275" i="1"/>
  <c r="EN275" i="1"/>
  <c r="EM275" i="1"/>
  <c r="EL275" i="1"/>
  <c r="EK275" i="1"/>
  <c r="EJ275" i="1"/>
  <c r="EI275" i="1"/>
  <c r="EH275" i="1"/>
  <c r="EF275" i="1"/>
  <c r="EE275" i="1"/>
  <c r="ED275" i="1"/>
  <c r="EC275" i="1"/>
  <c r="EB275" i="1"/>
  <c r="EA275" i="1"/>
  <c r="DZ275" i="1"/>
  <c r="DW275" i="1"/>
  <c r="DV275" i="1"/>
  <c r="DU275" i="1"/>
  <c r="DT275" i="1"/>
  <c r="DS275" i="1"/>
  <c r="DR275" i="1"/>
  <c r="DQ275" i="1"/>
  <c r="CT275" i="1"/>
  <c r="DD275" i="1" s="1"/>
  <c r="CS275" i="1"/>
  <c r="DC275" i="1" s="1"/>
  <c r="CR275" i="1"/>
  <c r="DB275" i="1" s="1"/>
  <c r="CQ275" i="1"/>
  <c r="DA275" i="1" s="1"/>
  <c r="EO274" i="1"/>
  <c r="EN274" i="1"/>
  <c r="EM274" i="1"/>
  <c r="EL274" i="1"/>
  <c r="EK274" i="1"/>
  <c r="EJ274" i="1"/>
  <c r="EI274" i="1"/>
  <c r="EH274" i="1"/>
  <c r="EF274" i="1"/>
  <c r="EE274" i="1"/>
  <c r="ED274" i="1"/>
  <c r="EC274" i="1"/>
  <c r="EB274" i="1"/>
  <c r="EA274" i="1"/>
  <c r="DZ274" i="1"/>
  <c r="DW274" i="1"/>
  <c r="DV274" i="1"/>
  <c r="DU274" i="1"/>
  <c r="DT274" i="1"/>
  <c r="DS274" i="1"/>
  <c r="DR274" i="1"/>
  <c r="DQ274" i="1"/>
  <c r="CT274" i="1"/>
  <c r="DD274" i="1" s="1"/>
  <c r="CS274" i="1"/>
  <c r="DC274" i="1" s="1"/>
  <c r="CR274" i="1"/>
  <c r="DB274" i="1" s="1"/>
  <c r="CQ274" i="1"/>
  <c r="DA274" i="1" s="1"/>
  <c r="CF319" i="1"/>
  <c r="CI319" i="1"/>
  <c r="CG319" i="1"/>
  <c r="CJ319" i="1"/>
  <c r="CH319" i="1"/>
  <c r="CE319" i="1"/>
  <c r="CA319" i="1"/>
  <c r="CD319" i="1"/>
  <c r="CB319" i="1"/>
  <c r="CC319" i="1"/>
  <c r="EO273" i="1" l="1"/>
  <c r="EN273" i="1"/>
  <c r="EM273" i="1"/>
  <c r="EL273" i="1"/>
  <c r="EK273" i="1"/>
  <c r="EJ273" i="1"/>
  <c r="EI273" i="1"/>
  <c r="EH273" i="1"/>
  <c r="EF273" i="1"/>
  <c r="EE273" i="1"/>
  <c r="ED273" i="1"/>
  <c r="EC273" i="1"/>
  <c r="EB273" i="1"/>
  <c r="EA273" i="1"/>
  <c r="DZ273" i="1"/>
  <c r="DW273" i="1"/>
  <c r="DV273" i="1"/>
  <c r="DU273" i="1"/>
  <c r="DT273" i="1"/>
  <c r="DS273" i="1"/>
  <c r="DR273" i="1"/>
  <c r="DQ273" i="1"/>
  <c r="CT273" i="1"/>
  <c r="DD273" i="1" s="1"/>
  <c r="CS273" i="1"/>
  <c r="DC273" i="1" s="1"/>
  <c r="CR273" i="1"/>
  <c r="DB273" i="1" s="1"/>
  <c r="CQ273" i="1"/>
  <c r="DA273" i="1" s="1"/>
  <c r="CT270" i="1" l="1"/>
  <c r="DD270" i="1" s="1"/>
  <c r="EO272" i="1"/>
  <c r="EN272" i="1"/>
  <c r="EM272" i="1"/>
  <c r="EL272" i="1"/>
  <c r="EK272" i="1"/>
  <c r="EJ272" i="1"/>
  <c r="EI272" i="1"/>
  <c r="EH272" i="1"/>
  <c r="EF272" i="1"/>
  <c r="EE272" i="1"/>
  <c r="ED272" i="1"/>
  <c r="EC272" i="1"/>
  <c r="EB272" i="1"/>
  <c r="EA272" i="1"/>
  <c r="DZ272" i="1"/>
  <c r="DW272" i="1"/>
  <c r="DV272" i="1"/>
  <c r="DU272" i="1"/>
  <c r="DT272" i="1"/>
  <c r="DS272" i="1"/>
  <c r="DR272" i="1"/>
  <c r="DQ272" i="1"/>
  <c r="CT272" i="1"/>
  <c r="DD272" i="1" s="1"/>
  <c r="CS272" i="1"/>
  <c r="DC272" i="1" s="1"/>
  <c r="CR272" i="1"/>
  <c r="DB272" i="1" s="1"/>
  <c r="CQ272" i="1"/>
  <c r="DA272" i="1" s="1"/>
  <c r="EO271" i="1"/>
  <c r="EN271" i="1"/>
  <c r="EM271" i="1"/>
  <c r="EL271" i="1"/>
  <c r="EK271" i="1"/>
  <c r="EJ271" i="1"/>
  <c r="EI271" i="1"/>
  <c r="EH271" i="1"/>
  <c r="EF271" i="1"/>
  <c r="EE271" i="1"/>
  <c r="ED271" i="1"/>
  <c r="EC271" i="1"/>
  <c r="EB271" i="1"/>
  <c r="EA271" i="1"/>
  <c r="DZ271" i="1"/>
  <c r="DW271" i="1"/>
  <c r="DV271" i="1"/>
  <c r="DU271" i="1"/>
  <c r="DT271" i="1"/>
  <c r="DS271" i="1"/>
  <c r="DR271" i="1"/>
  <c r="DQ271" i="1"/>
  <c r="CT271" i="1"/>
  <c r="DD271" i="1" s="1"/>
  <c r="CS271" i="1"/>
  <c r="DC271" i="1" s="1"/>
  <c r="CR271" i="1"/>
  <c r="DB271" i="1" s="1"/>
  <c r="CQ271" i="1"/>
  <c r="DA271" i="1" s="1"/>
  <c r="EO270" i="1"/>
  <c r="EN270" i="1"/>
  <c r="EM270" i="1"/>
  <c r="EL270" i="1"/>
  <c r="EK270" i="1"/>
  <c r="EJ270" i="1"/>
  <c r="EI270" i="1"/>
  <c r="EH270" i="1"/>
  <c r="EF270" i="1"/>
  <c r="EE270" i="1"/>
  <c r="ED270" i="1"/>
  <c r="EC270" i="1"/>
  <c r="EB270" i="1"/>
  <c r="EA270" i="1"/>
  <c r="DZ270" i="1"/>
  <c r="DW270" i="1"/>
  <c r="DV270" i="1"/>
  <c r="DU270" i="1"/>
  <c r="DT270" i="1"/>
  <c r="DS270" i="1"/>
  <c r="DR270" i="1"/>
  <c r="DQ270" i="1"/>
  <c r="CS270" i="1"/>
  <c r="DC270" i="1" s="1"/>
  <c r="CR270" i="1"/>
  <c r="DB270" i="1" s="1"/>
  <c r="CQ270" i="1"/>
  <c r="DA270" i="1" s="1"/>
  <c r="EO269" i="1"/>
  <c r="EN269" i="1"/>
  <c r="EM269" i="1"/>
  <c r="EL269" i="1"/>
  <c r="EK269" i="1"/>
  <c r="EJ269" i="1"/>
  <c r="EI269" i="1"/>
  <c r="EH269" i="1"/>
  <c r="EF269" i="1"/>
  <c r="EE269" i="1"/>
  <c r="ED269" i="1"/>
  <c r="EC269" i="1"/>
  <c r="EB269" i="1"/>
  <c r="EA269" i="1"/>
  <c r="DZ269" i="1"/>
  <c r="DW269" i="1"/>
  <c r="DV269" i="1"/>
  <c r="DU269" i="1"/>
  <c r="DT269" i="1"/>
  <c r="DS269" i="1"/>
  <c r="DR269" i="1"/>
  <c r="DQ269" i="1"/>
  <c r="CT269" i="1"/>
  <c r="DD269" i="1" s="1"/>
  <c r="CS269" i="1"/>
  <c r="DC269" i="1" s="1"/>
  <c r="CR269" i="1"/>
  <c r="DB269" i="1" s="1"/>
  <c r="CQ269" i="1"/>
  <c r="DA269" i="1" s="1"/>
  <c r="EO268" i="1"/>
  <c r="EN268" i="1"/>
  <c r="EM268" i="1"/>
  <c r="EL268" i="1"/>
  <c r="EK268" i="1"/>
  <c r="EJ268" i="1"/>
  <c r="EI268" i="1"/>
  <c r="EH268" i="1"/>
  <c r="EF268" i="1"/>
  <c r="EE268" i="1"/>
  <c r="ED268" i="1"/>
  <c r="EC268" i="1"/>
  <c r="EB268" i="1"/>
  <c r="EA268" i="1"/>
  <c r="DZ268" i="1"/>
  <c r="DW268" i="1"/>
  <c r="DV268" i="1"/>
  <c r="DU268" i="1"/>
  <c r="DT268" i="1"/>
  <c r="DS268" i="1"/>
  <c r="DR268" i="1"/>
  <c r="DQ268" i="1"/>
  <c r="CT268" i="1"/>
  <c r="DD268" i="1" s="1"/>
  <c r="CS268" i="1"/>
  <c r="DC268" i="1" s="1"/>
  <c r="CR268" i="1"/>
  <c r="DB268" i="1" s="1"/>
  <c r="CQ268" i="1"/>
  <c r="DA268" i="1" s="1"/>
  <c r="EO266" i="1"/>
  <c r="EN266" i="1"/>
  <c r="EM266" i="1"/>
  <c r="EL266" i="1"/>
  <c r="EK266" i="1"/>
  <c r="EJ266" i="1"/>
  <c r="EI266" i="1"/>
  <c r="EH266" i="1"/>
  <c r="EF266" i="1"/>
  <c r="EE266" i="1"/>
  <c r="ED266" i="1"/>
  <c r="EC266" i="1"/>
  <c r="EB266" i="1"/>
  <c r="EA266" i="1"/>
  <c r="DZ266" i="1"/>
  <c r="DW266" i="1"/>
  <c r="DV266" i="1"/>
  <c r="DU266" i="1"/>
  <c r="DT266" i="1"/>
  <c r="DS266" i="1"/>
  <c r="DR266" i="1"/>
  <c r="DQ266" i="1"/>
  <c r="CT266" i="1"/>
  <c r="DD266" i="1" s="1"/>
  <c r="CS266" i="1"/>
  <c r="DC266" i="1" s="1"/>
  <c r="CR266" i="1"/>
  <c r="DB266" i="1" s="1"/>
  <c r="CQ266" i="1"/>
  <c r="DA266" i="1" s="1"/>
  <c r="EO265" i="1"/>
  <c r="EN265" i="1"/>
  <c r="EM265" i="1"/>
  <c r="EL265" i="1"/>
  <c r="EK265" i="1"/>
  <c r="EJ265" i="1"/>
  <c r="EI265" i="1"/>
  <c r="EH265" i="1"/>
  <c r="EF265" i="1"/>
  <c r="EE265" i="1"/>
  <c r="ED265" i="1"/>
  <c r="EC265" i="1"/>
  <c r="EB265" i="1"/>
  <c r="EA265" i="1"/>
  <c r="DZ265" i="1"/>
  <c r="DW265" i="1"/>
  <c r="DV265" i="1"/>
  <c r="DU265" i="1"/>
  <c r="DT265" i="1"/>
  <c r="DS265" i="1"/>
  <c r="DR265" i="1"/>
  <c r="DQ265" i="1"/>
  <c r="CT265" i="1"/>
  <c r="DD265" i="1" s="1"/>
  <c r="CS265" i="1"/>
  <c r="DC265" i="1" s="1"/>
  <c r="CR265" i="1"/>
  <c r="DB265" i="1" s="1"/>
  <c r="CQ265" i="1"/>
  <c r="DA265" i="1" s="1"/>
  <c r="EO263" i="1"/>
  <c r="EN263" i="1"/>
  <c r="EM263" i="1"/>
  <c r="EL263" i="1"/>
  <c r="EK263" i="1"/>
  <c r="EJ263" i="1"/>
  <c r="EI263" i="1"/>
  <c r="EH263" i="1"/>
  <c r="EF263" i="1"/>
  <c r="EE263" i="1"/>
  <c r="ED263" i="1"/>
  <c r="EC263" i="1"/>
  <c r="EB263" i="1"/>
  <c r="EA263" i="1"/>
  <c r="DZ263" i="1"/>
  <c r="DW263" i="1"/>
  <c r="DV263" i="1"/>
  <c r="DU263" i="1"/>
  <c r="DT263" i="1"/>
  <c r="DS263" i="1"/>
  <c r="DR263" i="1"/>
  <c r="DQ263" i="1"/>
  <c r="CT263" i="1"/>
  <c r="DD263" i="1" s="1"/>
  <c r="CS263" i="1"/>
  <c r="DC263" i="1" s="1"/>
  <c r="CR263" i="1"/>
  <c r="DB263" i="1" s="1"/>
  <c r="CQ263" i="1"/>
  <c r="DA263" i="1" s="1"/>
  <c r="CQ262" i="1"/>
  <c r="DA262" i="1" s="1"/>
  <c r="CQ261" i="1"/>
  <c r="DA261" i="1" s="1"/>
  <c r="CQ260" i="1"/>
  <c r="DA260" i="1" s="1"/>
  <c r="CQ259" i="1"/>
  <c r="DA259" i="1" s="1"/>
  <c r="CQ257" i="1"/>
  <c r="DA257" i="1" s="1"/>
  <c r="CQ256" i="1"/>
  <c r="DA256" i="1" s="1"/>
  <c r="CQ255" i="1"/>
  <c r="DA255" i="1" s="1"/>
  <c r="CQ248" i="1"/>
  <c r="DA248" i="1" s="1"/>
  <c r="CQ247" i="1"/>
  <c r="DA247" i="1" s="1"/>
  <c r="CQ246" i="1"/>
  <c r="DA246" i="1" s="1"/>
  <c r="CQ245" i="1"/>
  <c r="DA245" i="1" s="1"/>
  <c r="CQ244" i="1"/>
  <c r="DA244" i="1" s="1"/>
  <c r="CQ243" i="1"/>
  <c r="DA243" i="1" s="1"/>
  <c r="CQ242" i="1"/>
  <c r="DA242" i="1" s="1"/>
  <c r="CQ241" i="1"/>
  <c r="DA241" i="1" s="1"/>
  <c r="CQ240" i="1"/>
  <c r="DA240" i="1" s="1"/>
  <c r="CQ239" i="1"/>
  <c r="DA239" i="1" s="1"/>
  <c r="CQ237" i="1"/>
  <c r="DA237" i="1" s="1"/>
  <c r="CQ236" i="1"/>
  <c r="DA236" i="1" s="1"/>
  <c r="CQ235" i="1"/>
  <c r="DA235" i="1" s="1"/>
  <c r="CQ234" i="1"/>
  <c r="DA234" i="1" s="1"/>
  <c r="CQ232" i="1"/>
  <c r="DA232" i="1" s="1"/>
  <c r="CQ231" i="1"/>
  <c r="DA231" i="1" s="1"/>
  <c r="CQ230" i="1"/>
  <c r="DA230" i="1" s="1"/>
  <c r="CQ229" i="1"/>
  <c r="DA229" i="1" s="1"/>
  <c r="CQ228" i="1"/>
  <c r="DA228" i="1" s="1"/>
  <c r="CQ227" i="1"/>
  <c r="DA227" i="1" s="1"/>
  <c r="CQ226" i="1"/>
  <c r="DA226" i="1" s="1"/>
  <c r="CQ225" i="1"/>
  <c r="DA225" i="1" s="1"/>
  <c r="CQ224" i="1"/>
  <c r="DA224" i="1" s="1"/>
  <c r="CQ223" i="1"/>
  <c r="DA223" i="1" s="1"/>
  <c r="CQ222" i="1"/>
  <c r="DA222" i="1" s="1"/>
  <c r="CQ221" i="1"/>
  <c r="DA221" i="1" s="1"/>
  <c r="CQ220" i="1"/>
  <c r="DA220" i="1" s="1"/>
  <c r="CQ219" i="1"/>
  <c r="DA219" i="1" s="1"/>
  <c r="CQ218" i="1"/>
  <c r="DA218" i="1" s="1"/>
  <c r="CQ217" i="1"/>
  <c r="DA217" i="1" s="1"/>
  <c r="CQ215" i="1"/>
  <c r="DA215" i="1" s="1"/>
  <c r="CQ214" i="1"/>
  <c r="DA214" i="1" s="1"/>
  <c r="CQ213" i="1"/>
  <c r="DA213" i="1" s="1"/>
  <c r="CQ212" i="1"/>
  <c r="DA212" i="1" s="1"/>
  <c r="CQ211" i="1"/>
  <c r="DA211" i="1" s="1"/>
  <c r="CQ210" i="1"/>
  <c r="DA210" i="1" s="1"/>
  <c r="CQ209" i="1"/>
  <c r="DA209" i="1" s="1"/>
  <c r="CQ208" i="1"/>
  <c r="DA208" i="1" s="1"/>
  <c r="CQ207" i="1"/>
  <c r="DA207" i="1" s="1"/>
  <c r="CQ206" i="1"/>
  <c r="DA206" i="1" s="1"/>
  <c r="CQ205" i="1"/>
  <c r="DA205" i="1" s="1"/>
  <c r="CQ204" i="1"/>
  <c r="DA204" i="1" s="1"/>
  <c r="CQ203" i="1"/>
  <c r="DA203" i="1" s="1"/>
  <c r="CQ202" i="1"/>
  <c r="DA202" i="1" s="1"/>
  <c r="CQ201" i="1"/>
  <c r="DA201" i="1" s="1"/>
  <c r="CQ199" i="1"/>
  <c r="DA199" i="1" s="1"/>
  <c r="CQ198" i="1"/>
  <c r="DA198" i="1" s="1"/>
  <c r="CQ197" i="1"/>
  <c r="DA197" i="1" s="1"/>
  <c r="CQ196" i="1"/>
  <c r="DA196" i="1" s="1"/>
  <c r="CQ195" i="1"/>
  <c r="DA195" i="1" s="1"/>
  <c r="CQ194" i="1"/>
  <c r="DA194" i="1" s="1"/>
  <c r="CQ193" i="1"/>
  <c r="DA193" i="1" s="1"/>
  <c r="CQ192" i="1"/>
  <c r="DA192" i="1" s="1"/>
  <c r="CQ191" i="1"/>
  <c r="DA191" i="1" s="1"/>
  <c r="CQ190" i="1"/>
  <c r="DA190" i="1" s="1"/>
  <c r="CQ189" i="1"/>
  <c r="DA189" i="1" s="1"/>
  <c r="CQ188" i="1"/>
  <c r="DA188" i="1" s="1"/>
  <c r="CQ187" i="1"/>
  <c r="DA187" i="1" s="1"/>
  <c r="CQ186" i="1"/>
  <c r="DA186" i="1" s="1"/>
  <c r="CQ185" i="1"/>
  <c r="DA185" i="1" s="1"/>
  <c r="CQ184" i="1"/>
  <c r="DA184" i="1" s="1"/>
  <c r="CQ183" i="1"/>
  <c r="DA183" i="1" s="1"/>
  <c r="CQ182" i="1"/>
  <c r="DA182" i="1" s="1"/>
  <c r="CQ181" i="1"/>
  <c r="DA181" i="1" s="1"/>
  <c r="CQ180" i="1"/>
  <c r="DA180" i="1" s="1"/>
  <c r="CQ179" i="1"/>
  <c r="DA179" i="1" s="1"/>
  <c r="CQ178" i="1"/>
  <c r="DA178" i="1" s="1"/>
  <c r="CQ176" i="1"/>
  <c r="DA176" i="1" s="1"/>
  <c r="CQ175" i="1"/>
  <c r="DA175" i="1" s="1"/>
  <c r="CQ174" i="1"/>
  <c r="DA174" i="1" s="1"/>
  <c r="CQ173" i="1"/>
  <c r="DA173" i="1" s="1"/>
  <c r="CQ172" i="1"/>
  <c r="DA172" i="1" s="1"/>
  <c r="CQ171" i="1"/>
  <c r="DA171" i="1" s="1"/>
  <c r="CQ170" i="1"/>
  <c r="DA170" i="1" s="1"/>
  <c r="CQ169" i="1"/>
  <c r="DA169" i="1" s="1"/>
  <c r="CQ168" i="1"/>
  <c r="DA168" i="1" s="1"/>
  <c r="CQ167" i="1"/>
  <c r="DA167" i="1" s="1"/>
  <c r="CQ166" i="1"/>
  <c r="DA166" i="1" s="1"/>
  <c r="CQ165" i="1"/>
  <c r="DA165" i="1" s="1"/>
  <c r="CQ164" i="1"/>
  <c r="DA164" i="1" s="1"/>
  <c r="CQ163" i="1"/>
  <c r="DA163" i="1" s="1"/>
  <c r="CQ162" i="1"/>
  <c r="DA162" i="1" s="1"/>
  <c r="CQ160" i="1"/>
  <c r="DA160" i="1" s="1"/>
  <c r="CQ158" i="1"/>
  <c r="DA158" i="1" s="1"/>
  <c r="CQ156" i="1"/>
  <c r="DA156" i="1" s="1"/>
  <c r="CQ155" i="1"/>
  <c r="DA155" i="1" s="1"/>
  <c r="CQ154" i="1"/>
  <c r="DA154" i="1" s="1"/>
  <c r="CQ153" i="1"/>
  <c r="DA153" i="1" s="1"/>
  <c r="CQ152" i="1"/>
  <c r="DA152" i="1" s="1"/>
  <c r="CQ151" i="1"/>
  <c r="DA151" i="1" s="1"/>
  <c r="CQ150" i="1"/>
  <c r="DA150" i="1" s="1"/>
  <c r="CQ149" i="1"/>
  <c r="DA149" i="1" s="1"/>
  <c r="CQ148" i="1"/>
  <c r="DA148" i="1" s="1"/>
  <c r="CQ147" i="1"/>
  <c r="DA147" i="1" s="1"/>
  <c r="CQ146" i="1"/>
  <c r="DA146" i="1" s="1"/>
  <c r="CQ145" i="1"/>
  <c r="DA145" i="1" s="1"/>
  <c r="CQ144" i="1"/>
  <c r="DA144" i="1" s="1"/>
  <c r="CQ143" i="1"/>
  <c r="DA143" i="1" s="1"/>
  <c r="CQ142" i="1"/>
  <c r="DA142" i="1" s="1"/>
  <c r="CQ141" i="1"/>
  <c r="DA141" i="1" s="1"/>
  <c r="CQ140" i="1"/>
  <c r="DA140" i="1" s="1"/>
  <c r="CQ139" i="1"/>
  <c r="DA139" i="1" s="1"/>
  <c r="CQ138" i="1"/>
  <c r="DA138" i="1" s="1"/>
  <c r="CQ137" i="1"/>
  <c r="DA137" i="1" s="1"/>
  <c r="CQ136" i="1"/>
  <c r="DA136" i="1" s="1"/>
  <c r="CQ135" i="1"/>
  <c r="DA135" i="1" s="1"/>
  <c r="CQ134" i="1"/>
  <c r="DA134" i="1" s="1"/>
  <c r="CQ133" i="1"/>
  <c r="DA133" i="1" s="1"/>
  <c r="CQ132" i="1"/>
  <c r="DA132" i="1" s="1"/>
  <c r="CQ131" i="1"/>
  <c r="DA131" i="1" s="1"/>
  <c r="CQ130" i="1"/>
  <c r="DA130" i="1" s="1"/>
  <c r="CQ129" i="1"/>
  <c r="DA129" i="1" s="1"/>
  <c r="CQ128" i="1"/>
  <c r="DA128" i="1" s="1"/>
  <c r="CQ127" i="1"/>
  <c r="DA127" i="1" s="1"/>
  <c r="CQ126" i="1"/>
  <c r="DA126" i="1" s="1"/>
  <c r="CQ125" i="1"/>
  <c r="DA125" i="1" s="1"/>
  <c r="CQ124" i="1"/>
  <c r="DA124" i="1" s="1"/>
  <c r="CQ123" i="1"/>
  <c r="DA123" i="1" s="1"/>
  <c r="CQ122" i="1"/>
  <c r="DA122" i="1" s="1"/>
  <c r="CQ121" i="1"/>
  <c r="DA121" i="1" s="1"/>
  <c r="CQ120" i="1"/>
  <c r="DA120" i="1" s="1"/>
  <c r="CQ119" i="1"/>
  <c r="DA119" i="1" s="1"/>
  <c r="CQ118" i="1"/>
  <c r="DA118" i="1" s="1"/>
  <c r="CQ117" i="1"/>
  <c r="DA117" i="1" s="1"/>
  <c r="CQ116" i="1"/>
  <c r="DA116" i="1" s="1"/>
  <c r="CQ115" i="1"/>
  <c r="DA115" i="1" s="1"/>
  <c r="CQ114" i="1"/>
  <c r="DA114" i="1" s="1"/>
  <c r="CQ113" i="1"/>
  <c r="DA113" i="1" s="1"/>
  <c r="CQ112" i="1"/>
  <c r="DA112" i="1" s="1"/>
  <c r="CQ111" i="1"/>
  <c r="DA111" i="1" s="1"/>
  <c r="CQ110" i="1"/>
  <c r="DA110" i="1" s="1"/>
  <c r="CQ109" i="1"/>
  <c r="DA109" i="1" s="1"/>
  <c r="CQ108" i="1"/>
  <c r="DA108" i="1" s="1"/>
  <c r="CQ107" i="1"/>
  <c r="DA107" i="1" s="1"/>
  <c r="CQ106" i="1"/>
  <c r="DA106" i="1" s="1"/>
  <c r="CQ105" i="1"/>
  <c r="DA105" i="1" s="1"/>
  <c r="CQ104" i="1"/>
  <c r="DA104" i="1" s="1"/>
  <c r="CQ103" i="1"/>
  <c r="DA103" i="1" s="1"/>
  <c r="CQ102" i="1"/>
  <c r="DA102" i="1" s="1"/>
  <c r="CQ101" i="1"/>
  <c r="DA101" i="1" s="1"/>
  <c r="CQ100" i="1"/>
  <c r="DA100" i="1" s="1"/>
  <c r="CQ99" i="1"/>
  <c r="DA99" i="1" s="1"/>
  <c r="CQ98" i="1"/>
  <c r="DA98" i="1" s="1"/>
  <c r="CQ97" i="1"/>
  <c r="DA97" i="1" s="1"/>
  <c r="CQ96" i="1"/>
  <c r="DA96" i="1" s="1"/>
  <c r="CQ95" i="1"/>
  <c r="DA95" i="1" s="1"/>
  <c r="CQ94" i="1"/>
  <c r="DA94" i="1" s="1"/>
  <c r="CQ93" i="1"/>
  <c r="DA93" i="1" s="1"/>
  <c r="CQ92" i="1"/>
  <c r="DA92" i="1" s="1"/>
  <c r="CQ91" i="1"/>
  <c r="DA91" i="1" s="1"/>
  <c r="CQ90" i="1"/>
  <c r="DA90" i="1" s="1"/>
  <c r="CQ89" i="1"/>
  <c r="DA89" i="1" s="1"/>
  <c r="CQ88" i="1"/>
  <c r="DA88" i="1" s="1"/>
  <c r="CQ87" i="1"/>
  <c r="DA87" i="1" s="1"/>
  <c r="CQ86" i="1"/>
  <c r="DA86" i="1" s="1"/>
  <c r="CQ85" i="1"/>
  <c r="DA85" i="1" s="1"/>
  <c r="CQ84" i="1"/>
  <c r="DA84" i="1" s="1"/>
  <c r="CQ83" i="1"/>
  <c r="DA83" i="1" s="1"/>
  <c r="CQ82" i="1"/>
  <c r="DA82" i="1" s="1"/>
  <c r="CQ81" i="1"/>
  <c r="DA81" i="1" s="1"/>
  <c r="CQ80" i="1"/>
  <c r="DA80" i="1" s="1"/>
  <c r="CQ79" i="1"/>
  <c r="DA79" i="1" s="1"/>
  <c r="CQ78" i="1"/>
  <c r="DA78" i="1" s="1"/>
  <c r="CQ77" i="1"/>
  <c r="DA77" i="1" s="1"/>
  <c r="CQ76" i="1"/>
  <c r="DA76" i="1" s="1"/>
  <c r="CQ75" i="1"/>
  <c r="DA75" i="1" s="1"/>
  <c r="CQ74" i="1"/>
  <c r="DA74" i="1" s="1"/>
  <c r="CQ73" i="1"/>
  <c r="DA73" i="1" s="1"/>
  <c r="CQ72" i="1"/>
  <c r="DA72" i="1" s="1"/>
  <c r="CQ71" i="1"/>
  <c r="DA71" i="1" s="1"/>
  <c r="CQ70" i="1"/>
  <c r="DA70" i="1" s="1"/>
  <c r="CQ69" i="1"/>
  <c r="DA69" i="1" s="1"/>
  <c r="CQ68" i="1"/>
  <c r="DA68" i="1" s="1"/>
  <c r="CQ67" i="1"/>
  <c r="DA67" i="1" s="1"/>
  <c r="CQ66" i="1"/>
  <c r="DA66" i="1" s="1"/>
  <c r="CQ65" i="1"/>
  <c r="DA65" i="1" s="1"/>
  <c r="CQ64" i="1"/>
  <c r="DA64" i="1" s="1"/>
  <c r="CQ63" i="1"/>
  <c r="DA63" i="1" s="1"/>
  <c r="CQ62" i="1"/>
  <c r="DA62" i="1" s="1"/>
  <c r="CQ61" i="1"/>
  <c r="DA61" i="1" s="1"/>
  <c r="CQ60" i="1"/>
  <c r="DA60" i="1" s="1"/>
  <c r="CQ59" i="1"/>
  <c r="DA59" i="1" s="1"/>
  <c r="CQ58" i="1"/>
  <c r="DA58" i="1" s="1"/>
  <c r="CQ57" i="1"/>
  <c r="DA57" i="1" s="1"/>
  <c r="CQ56" i="1"/>
  <c r="DA56" i="1" s="1"/>
  <c r="CQ55" i="1"/>
  <c r="DA55" i="1" s="1"/>
  <c r="CQ54" i="1"/>
  <c r="DA54" i="1" s="1"/>
  <c r="CQ53" i="1"/>
  <c r="DA53" i="1" s="1"/>
  <c r="CQ52" i="1"/>
  <c r="DA52" i="1" s="1"/>
  <c r="CQ51" i="1"/>
  <c r="DA51" i="1" s="1"/>
  <c r="CQ50" i="1"/>
  <c r="DA50" i="1" s="1"/>
  <c r="CQ49" i="1"/>
  <c r="DA49" i="1" s="1"/>
  <c r="CQ48" i="1"/>
  <c r="DA48" i="1" s="1"/>
  <c r="CQ47" i="1"/>
  <c r="DA47" i="1" s="1"/>
  <c r="CQ46" i="1"/>
  <c r="DA46" i="1" s="1"/>
  <c r="CQ45" i="1"/>
  <c r="DA45" i="1" s="1"/>
  <c r="CQ44" i="1"/>
  <c r="DA44" i="1" s="1"/>
  <c r="CQ43" i="1"/>
  <c r="DA43" i="1" s="1"/>
  <c r="CQ42" i="1"/>
  <c r="DA42" i="1" s="1"/>
  <c r="CQ41" i="1"/>
  <c r="DA41" i="1" s="1"/>
  <c r="CQ40" i="1"/>
  <c r="DA40" i="1" s="1"/>
  <c r="CQ39" i="1"/>
  <c r="DA39" i="1" s="1"/>
  <c r="CQ38" i="1"/>
  <c r="DA38" i="1" s="1"/>
  <c r="CQ37" i="1"/>
  <c r="DA37" i="1" s="1"/>
  <c r="CQ36" i="1"/>
  <c r="DA36" i="1" s="1"/>
  <c r="CQ35" i="1"/>
  <c r="DA35" i="1" s="1"/>
  <c r="CQ34" i="1"/>
  <c r="DA34" i="1" s="1"/>
  <c r="CQ33" i="1"/>
  <c r="DA33" i="1" s="1"/>
  <c r="CQ32" i="1"/>
  <c r="DA32" i="1" s="1"/>
  <c r="CQ31" i="1"/>
  <c r="DA31" i="1" s="1"/>
  <c r="CQ30" i="1"/>
  <c r="DA30" i="1" s="1"/>
  <c r="CQ29" i="1"/>
  <c r="DA29" i="1" s="1"/>
  <c r="CQ28" i="1"/>
  <c r="DA28" i="1" s="1"/>
  <c r="CQ27" i="1"/>
  <c r="DA27" i="1" s="1"/>
  <c r="CQ26" i="1"/>
  <c r="DA26" i="1" s="1"/>
  <c r="CQ25" i="1"/>
  <c r="DA25" i="1" s="1"/>
  <c r="CQ24" i="1"/>
  <c r="DA24" i="1" s="1"/>
  <c r="CQ23" i="1"/>
  <c r="DA23" i="1" s="1"/>
  <c r="CQ22" i="1"/>
  <c r="DA22" i="1" s="1"/>
  <c r="CQ21" i="1"/>
  <c r="DA21" i="1" s="1"/>
  <c r="CQ20" i="1"/>
  <c r="DA20" i="1" s="1"/>
  <c r="CQ19" i="1"/>
  <c r="DA19" i="1" s="1"/>
  <c r="CQ18" i="1"/>
  <c r="DA18" i="1" s="1"/>
  <c r="CQ17" i="1"/>
  <c r="DA17" i="1" s="1"/>
  <c r="CQ16" i="1"/>
  <c r="DA16" i="1" s="1"/>
  <c r="CQ15" i="1"/>
  <c r="DA15" i="1" s="1"/>
  <c r="CQ14" i="1"/>
  <c r="DA14" i="1" s="1"/>
  <c r="CQ13" i="1"/>
  <c r="DA13" i="1" s="1"/>
  <c r="CQ12" i="1"/>
  <c r="DA12" i="1" s="1"/>
  <c r="CQ11" i="1"/>
  <c r="DA11" i="1" s="1"/>
  <c r="CQ10" i="1"/>
  <c r="DA10" i="1" s="1"/>
  <c r="CQ9" i="1"/>
  <c r="DA9" i="1" s="1"/>
  <c r="CT262" i="1"/>
  <c r="DD262" i="1" s="1"/>
  <c r="CS262" i="1"/>
  <c r="DC262" i="1" s="1"/>
  <c r="CR262" i="1"/>
  <c r="DB262" i="1" s="1"/>
  <c r="CT261" i="1"/>
  <c r="DD261" i="1" s="1"/>
  <c r="CS261" i="1"/>
  <c r="DC261" i="1" s="1"/>
  <c r="CR261" i="1"/>
  <c r="DB261" i="1" s="1"/>
  <c r="CR162" i="1"/>
  <c r="DB162" i="1" s="1"/>
  <c r="CS162" i="1"/>
  <c r="DC162" i="1" s="1"/>
  <c r="CT162" i="1"/>
  <c r="DD162" i="1" s="1"/>
  <c r="CT260" i="1"/>
  <c r="DD260" i="1" s="1"/>
  <c r="CS260" i="1"/>
  <c r="DC260" i="1" s="1"/>
  <c r="CR260" i="1"/>
  <c r="DB260" i="1" s="1"/>
  <c r="CT259" i="1"/>
  <c r="DD259" i="1" s="1"/>
  <c r="CS259" i="1"/>
  <c r="DC259" i="1" s="1"/>
  <c r="CR259" i="1"/>
  <c r="DB259" i="1" s="1"/>
  <c r="CT257" i="1"/>
  <c r="DD257" i="1" s="1"/>
  <c r="CS257" i="1"/>
  <c r="DC257" i="1" s="1"/>
  <c r="CR257" i="1"/>
  <c r="DB257" i="1" s="1"/>
  <c r="CT256" i="1"/>
  <c r="DD256" i="1" s="1"/>
  <c r="CS256" i="1"/>
  <c r="DC256" i="1" s="1"/>
  <c r="CR256" i="1"/>
  <c r="DB256" i="1" s="1"/>
  <c r="CT255" i="1"/>
  <c r="DD255" i="1" s="1"/>
  <c r="CS255" i="1"/>
  <c r="DC255" i="1" s="1"/>
  <c r="CR255" i="1"/>
  <c r="DB255" i="1" s="1"/>
  <c r="CT248" i="1"/>
  <c r="DD248" i="1" s="1"/>
  <c r="CS248" i="1"/>
  <c r="DC248" i="1" s="1"/>
  <c r="CR248" i="1"/>
  <c r="DB248" i="1" s="1"/>
  <c r="CT247" i="1"/>
  <c r="DD247" i="1" s="1"/>
  <c r="CS247" i="1"/>
  <c r="DC247" i="1" s="1"/>
  <c r="CR247" i="1"/>
  <c r="DB247" i="1" s="1"/>
  <c r="CT246" i="1"/>
  <c r="DD246" i="1" s="1"/>
  <c r="CS246" i="1"/>
  <c r="DC246" i="1" s="1"/>
  <c r="CR246" i="1"/>
  <c r="DB246" i="1" s="1"/>
  <c r="CT245" i="1"/>
  <c r="DD245" i="1" s="1"/>
  <c r="CS245" i="1"/>
  <c r="DC245" i="1" s="1"/>
  <c r="CR245" i="1"/>
  <c r="DB245" i="1" s="1"/>
  <c r="CT244" i="1"/>
  <c r="DD244" i="1" s="1"/>
  <c r="CS244" i="1"/>
  <c r="DC244" i="1" s="1"/>
  <c r="CR244" i="1"/>
  <c r="DB244" i="1" s="1"/>
  <c r="CT243" i="1"/>
  <c r="DD243" i="1" s="1"/>
  <c r="CS243" i="1"/>
  <c r="DC243" i="1" s="1"/>
  <c r="CR243" i="1"/>
  <c r="DB243" i="1" s="1"/>
  <c r="CT242" i="1"/>
  <c r="DD242" i="1" s="1"/>
  <c r="CS242" i="1"/>
  <c r="DC242" i="1" s="1"/>
  <c r="CR242" i="1"/>
  <c r="DB242" i="1" s="1"/>
  <c r="CT241" i="1"/>
  <c r="DD241" i="1" s="1"/>
  <c r="CS241" i="1"/>
  <c r="DC241" i="1" s="1"/>
  <c r="CR241" i="1"/>
  <c r="DB241" i="1" s="1"/>
  <c r="CT240" i="1"/>
  <c r="DD240" i="1" s="1"/>
  <c r="CS240" i="1"/>
  <c r="DC240" i="1" s="1"/>
  <c r="CR240" i="1"/>
  <c r="DB240" i="1" s="1"/>
  <c r="CT239" i="1"/>
  <c r="DD239" i="1" s="1"/>
  <c r="CS239" i="1"/>
  <c r="DC239" i="1" s="1"/>
  <c r="CR239" i="1"/>
  <c r="DB239" i="1" s="1"/>
  <c r="CT237" i="1"/>
  <c r="DD237" i="1" s="1"/>
  <c r="CS237" i="1"/>
  <c r="DC237" i="1" s="1"/>
  <c r="CR237" i="1"/>
  <c r="DB237" i="1" s="1"/>
  <c r="CT236" i="1"/>
  <c r="DD236" i="1" s="1"/>
  <c r="CS236" i="1"/>
  <c r="DC236" i="1" s="1"/>
  <c r="CR236" i="1"/>
  <c r="DB236" i="1" s="1"/>
  <c r="CT235" i="1"/>
  <c r="DD235" i="1" s="1"/>
  <c r="CS235" i="1"/>
  <c r="DC235" i="1" s="1"/>
  <c r="CR235" i="1"/>
  <c r="DB235" i="1" s="1"/>
  <c r="CT234" i="1"/>
  <c r="DD234" i="1" s="1"/>
  <c r="CS234" i="1"/>
  <c r="DC234" i="1" s="1"/>
  <c r="CR234" i="1"/>
  <c r="DB234" i="1" s="1"/>
  <c r="CT232" i="1"/>
  <c r="DD232" i="1" s="1"/>
  <c r="CS232" i="1"/>
  <c r="DC232" i="1" s="1"/>
  <c r="CR232" i="1"/>
  <c r="DB232" i="1" s="1"/>
  <c r="CT231" i="1"/>
  <c r="DD231" i="1" s="1"/>
  <c r="CS231" i="1"/>
  <c r="DC231" i="1" s="1"/>
  <c r="CR231" i="1"/>
  <c r="DB231" i="1" s="1"/>
  <c r="CT230" i="1"/>
  <c r="DD230" i="1" s="1"/>
  <c r="CS230" i="1"/>
  <c r="DC230" i="1" s="1"/>
  <c r="CR230" i="1"/>
  <c r="DB230" i="1" s="1"/>
  <c r="CT229" i="1"/>
  <c r="DD229" i="1" s="1"/>
  <c r="CS229" i="1"/>
  <c r="DC229" i="1" s="1"/>
  <c r="CR229" i="1"/>
  <c r="DB229" i="1" s="1"/>
  <c r="CT228" i="1"/>
  <c r="DD228" i="1" s="1"/>
  <c r="CS228" i="1"/>
  <c r="DC228" i="1" s="1"/>
  <c r="CR228" i="1"/>
  <c r="DB228" i="1" s="1"/>
  <c r="CT227" i="1"/>
  <c r="DD227" i="1" s="1"/>
  <c r="CS227" i="1"/>
  <c r="DC227" i="1" s="1"/>
  <c r="CR227" i="1"/>
  <c r="DB227" i="1" s="1"/>
  <c r="CT226" i="1"/>
  <c r="DD226" i="1" s="1"/>
  <c r="CS226" i="1"/>
  <c r="DC226" i="1" s="1"/>
  <c r="CR226" i="1"/>
  <c r="DB226" i="1" s="1"/>
  <c r="CT225" i="1"/>
  <c r="DD225" i="1" s="1"/>
  <c r="CS225" i="1"/>
  <c r="DC225" i="1" s="1"/>
  <c r="CR225" i="1"/>
  <c r="DB225" i="1" s="1"/>
  <c r="CT224" i="1"/>
  <c r="DD224" i="1" s="1"/>
  <c r="CS224" i="1"/>
  <c r="DC224" i="1" s="1"/>
  <c r="CR224" i="1"/>
  <c r="DB224" i="1" s="1"/>
  <c r="CT223" i="1"/>
  <c r="DD223" i="1" s="1"/>
  <c r="CS223" i="1"/>
  <c r="DC223" i="1" s="1"/>
  <c r="CR223" i="1"/>
  <c r="DB223" i="1" s="1"/>
  <c r="CT222" i="1"/>
  <c r="DD222" i="1" s="1"/>
  <c r="CS222" i="1"/>
  <c r="DC222" i="1" s="1"/>
  <c r="CR222" i="1"/>
  <c r="DB222" i="1" s="1"/>
  <c r="CT221" i="1"/>
  <c r="DD221" i="1" s="1"/>
  <c r="CS221" i="1"/>
  <c r="DC221" i="1" s="1"/>
  <c r="CR221" i="1"/>
  <c r="DB221" i="1" s="1"/>
  <c r="CT220" i="1"/>
  <c r="DD220" i="1" s="1"/>
  <c r="CS220" i="1"/>
  <c r="DC220" i="1" s="1"/>
  <c r="CR220" i="1"/>
  <c r="DB220" i="1" s="1"/>
  <c r="CT219" i="1"/>
  <c r="DD219" i="1" s="1"/>
  <c r="CS219" i="1"/>
  <c r="DC219" i="1" s="1"/>
  <c r="CR219" i="1"/>
  <c r="DB219" i="1" s="1"/>
  <c r="CT218" i="1"/>
  <c r="DD218" i="1" s="1"/>
  <c r="CS218" i="1"/>
  <c r="DC218" i="1" s="1"/>
  <c r="CR218" i="1"/>
  <c r="DB218" i="1" s="1"/>
  <c r="CT217" i="1"/>
  <c r="DD217" i="1" s="1"/>
  <c r="CS217" i="1"/>
  <c r="DC217" i="1" s="1"/>
  <c r="CR217" i="1"/>
  <c r="DB217" i="1" s="1"/>
  <c r="CT215" i="1"/>
  <c r="DD215" i="1" s="1"/>
  <c r="CS215" i="1"/>
  <c r="DC215" i="1" s="1"/>
  <c r="CR215" i="1"/>
  <c r="DB215" i="1" s="1"/>
  <c r="CT214" i="1"/>
  <c r="DD214" i="1" s="1"/>
  <c r="CS214" i="1"/>
  <c r="DC214" i="1" s="1"/>
  <c r="CR214" i="1"/>
  <c r="DB214" i="1" s="1"/>
  <c r="CT213" i="1"/>
  <c r="DD213" i="1" s="1"/>
  <c r="CS213" i="1"/>
  <c r="DC213" i="1" s="1"/>
  <c r="CR213" i="1"/>
  <c r="DB213" i="1" s="1"/>
  <c r="CT212" i="1"/>
  <c r="DD212" i="1" s="1"/>
  <c r="CS212" i="1"/>
  <c r="DC212" i="1" s="1"/>
  <c r="CR212" i="1"/>
  <c r="DB212" i="1" s="1"/>
  <c r="CT211" i="1"/>
  <c r="DD211" i="1" s="1"/>
  <c r="CS211" i="1"/>
  <c r="DC211" i="1" s="1"/>
  <c r="CR211" i="1"/>
  <c r="DB211" i="1" s="1"/>
  <c r="CT210" i="1"/>
  <c r="DD210" i="1" s="1"/>
  <c r="CS210" i="1"/>
  <c r="DC210" i="1" s="1"/>
  <c r="CR210" i="1"/>
  <c r="DB210" i="1" s="1"/>
  <c r="CT209" i="1"/>
  <c r="DD209" i="1" s="1"/>
  <c r="CS209" i="1"/>
  <c r="DC209" i="1" s="1"/>
  <c r="CR209" i="1"/>
  <c r="DB209" i="1" s="1"/>
  <c r="CT208" i="1"/>
  <c r="DD208" i="1" s="1"/>
  <c r="CS208" i="1"/>
  <c r="DC208" i="1" s="1"/>
  <c r="CR208" i="1"/>
  <c r="DB208" i="1" s="1"/>
  <c r="CT207" i="1"/>
  <c r="DD207" i="1" s="1"/>
  <c r="CS207" i="1"/>
  <c r="DC207" i="1" s="1"/>
  <c r="CR207" i="1"/>
  <c r="DB207" i="1" s="1"/>
  <c r="CT206" i="1"/>
  <c r="DD206" i="1" s="1"/>
  <c r="CS206" i="1"/>
  <c r="DC206" i="1" s="1"/>
  <c r="CR206" i="1"/>
  <c r="DB206" i="1" s="1"/>
  <c r="CT205" i="1"/>
  <c r="DD205" i="1" s="1"/>
  <c r="CS205" i="1"/>
  <c r="DC205" i="1" s="1"/>
  <c r="CR205" i="1"/>
  <c r="DB205" i="1" s="1"/>
  <c r="CT204" i="1"/>
  <c r="DD204" i="1" s="1"/>
  <c r="CS204" i="1"/>
  <c r="DC204" i="1" s="1"/>
  <c r="CR204" i="1"/>
  <c r="DB204" i="1" s="1"/>
  <c r="CT203" i="1"/>
  <c r="DD203" i="1" s="1"/>
  <c r="CS203" i="1"/>
  <c r="DC203" i="1" s="1"/>
  <c r="CR203" i="1"/>
  <c r="DB203" i="1" s="1"/>
  <c r="CT202" i="1"/>
  <c r="DD202" i="1" s="1"/>
  <c r="CS202" i="1"/>
  <c r="DC202" i="1" s="1"/>
  <c r="CR202" i="1"/>
  <c r="DB202" i="1" s="1"/>
  <c r="CT201" i="1"/>
  <c r="DD201" i="1" s="1"/>
  <c r="CS201" i="1"/>
  <c r="DC201" i="1" s="1"/>
  <c r="CR201" i="1"/>
  <c r="DB201" i="1" s="1"/>
  <c r="CT199" i="1"/>
  <c r="DD199" i="1" s="1"/>
  <c r="CS199" i="1"/>
  <c r="DC199" i="1" s="1"/>
  <c r="CR199" i="1"/>
  <c r="DB199" i="1" s="1"/>
  <c r="CT198" i="1"/>
  <c r="DD198" i="1" s="1"/>
  <c r="CS198" i="1"/>
  <c r="DC198" i="1" s="1"/>
  <c r="CR198" i="1"/>
  <c r="DB198" i="1" s="1"/>
  <c r="CT197" i="1"/>
  <c r="DD197" i="1" s="1"/>
  <c r="CS197" i="1"/>
  <c r="DC197" i="1" s="1"/>
  <c r="CR197" i="1"/>
  <c r="DB197" i="1" s="1"/>
  <c r="CT196" i="1"/>
  <c r="DD196" i="1" s="1"/>
  <c r="CS196" i="1"/>
  <c r="DC196" i="1" s="1"/>
  <c r="CR196" i="1"/>
  <c r="DB196" i="1" s="1"/>
  <c r="CT195" i="1"/>
  <c r="DD195" i="1" s="1"/>
  <c r="CS195" i="1"/>
  <c r="DC195" i="1" s="1"/>
  <c r="CR195" i="1"/>
  <c r="DB195" i="1" s="1"/>
  <c r="CT194" i="1"/>
  <c r="DD194" i="1" s="1"/>
  <c r="CS194" i="1"/>
  <c r="DC194" i="1" s="1"/>
  <c r="CR194" i="1"/>
  <c r="DB194" i="1" s="1"/>
  <c r="CT193" i="1"/>
  <c r="DD193" i="1" s="1"/>
  <c r="CS193" i="1"/>
  <c r="DC193" i="1" s="1"/>
  <c r="CR193" i="1"/>
  <c r="DB193" i="1" s="1"/>
  <c r="CT192" i="1"/>
  <c r="DD192" i="1" s="1"/>
  <c r="CS192" i="1"/>
  <c r="DC192" i="1" s="1"/>
  <c r="CR192" i="1"/>
  <c r="DB192" i="1" s="1"/>
  <c r="CT191" i="1"/>
  <c r="DD191" i="1" s="1"/>
  <c r="CS191" i="1"/>
  <c r="DC191" i="1" s="1"/>
  <c r="CR191" i="1"/>
  <c r="DB191" i="1" s="1"/>
  <c r="CT190" i="1"/>
  <c r="DD190" i="1" s="1"/>
  <c r="CS190" i="1"/>
  <c r="DC190" i="1" s="1"/>
  <c r="CR190" i="1"/>
  <c r="DB190" i="1" s="1"/>
  <c r="CT189" i="1"/>
  <c r="DD189" i="1" s="1"/>
  <c r="CS189" i="1"/>
  <c r="DC189" i="1" s="1"/>
  <c r="CR189" i="1"/>
  <c r="DB189" i="1" s="1"/>
  <c r="CT188" i="1"/>
  <c r="DD188" i="1" s="1"/>
  <c r="CS188" i="1"/>
  <c r="DC188" i="1" s="1"/>
  <c r="CR188" i="1"/>
  <c r="DB188" i="1" s="1"/>
  <c r="CT187" i="1"/>
  <c r="DD187" i="1" s="1"/>
  <c r="CS187" i="1"/>
  <c r="DC187" i="1" s="1"/>
  <c r="CR187" i="1"/>
  <c r="DB187" i="1" s="1"/>
  <c r="CT186" i="1"/>
  <c r="DD186" i="1" s="1"/>
  <c r="CS186" i="1"/>
  <c r="DC186" i="1" s="1"/>
  <c r="CR186" i="1"/>
  <c r="DB186" i="1" s="1"/>
  <c r="CT185" i="1"/>
  <c r="DD185" i="1" s="1"/>
  <c r="CS185" i="1"/>
  <c r="DC185" i="1" s="1"/>
  <c r="CR185" i="1"/>
  <c r="DB185" i="1" s="1"/>
  <c r="CT184" i="1"/>
  <c r="DD184" i="1" s="1"/>
  <c r="CS184" i="1"/>
  <c r="DC184" i="1" s="1"/>
  <c r="CR184" i="1"/>
  <c r="DB184" i="1" s="1"/>
  <c r="CT183" i="1"/>
  <c r="DD183" i="1" s="1"/>
  <c r="CS183" i="1"/>
  <c r="DC183" i="1" s="1"/>
  <c r="CR183" i="1"/>
  <c r="DB183" i="1" s="1"/>
  <c r="CT182" i="1"/>
  <c r="DD182" i="1" s="1"/>
  <c r="CS182" i="1"/>
  <c r="DC182" i="1" s="1"/>
  <c r="CR182" i="1"/>
  <c r="DB182" i="1" s="1"/>
  <c r="CT181" i="1"/>
  <c r="DD181" i="1" s="1"/>
  <c r="CS181" i="1"/>
  <c r="DC181" i="1" s="1"/>
  <c r="CR181" i="1"/>
  <c r="DB181" i="1" s="1"/>
  <c r="CT180" i="1"/>
  <c r="DD180" i="1" s="1"/>
  <c r="CS180" i="1"/>
  <c r="DC180" i="1" s="1"/>
  <c r="CR180" i="1"/>
  <c r="DB180" i="1" s="1"/>
  <c r="CT179" i="1"/>
  <c r="DD179" i="1" s="1"/>
  <c r="CS179" i="1"/>
  <c r="DC179" i="1" s="1"/>
  <c r="CR179" i="1"/>
  <c r="DB179" i="1" s="1"/>
  <c r="CT178" i="1"/>
  <c r="DD178" i="1" s="1"/>
  <c r="CS178" i="1"/>
  <c r="DC178" i="1" s="1"/>
  <c r="CR178" i="1"/>
  <c r="DB178" i="1" s="1"/>
  <c r="CT176" i="1"/>
  <c r="DD176" i="1" s="1"/>
  <c r="CS176" i="1"/>
  <c r="DC176" i="1" s="1"/>
  <c r="CR176" i="1"/>
  <c r="DB176" i="1" s="1"/>
  <c r="CT175" i="1"/>
  <c r="DD175" i="1" s="1"/>
  <c r="CS175" i="1"/>
  <c r="DC175" i="1" s="1"/>
  <c r="CR175" i="1"/>
  <c r="DB175" i="1" s="1"/>
  <c r="CT174" i="1"/>
  <c r="DD174" i="1" s="1"/>
  <c r="CS174" i="1"/>
  <c r="DC174" i="1" s="1"/>
  <c r="CR174" i="1"/>
  <c r="DB174" i="1" s="1"/>
  <c r="CT173" i="1"/>
  <c r="DD173" i="1" s="1"/>
  <c r="CS173" i="1"/>
  <c r="DC173" i="1" s="1"/>
  <c r="CR173" i="1"/>
  <c r="DB173" i="1" s="1"/>
  <c r="CT172" i="1"/>
  <c r="DD172" i="1" s="1"/>
  <c r="CS172" i="1"/>
  <c r="DC172" i="1" s="1"/>
  <c r="CR172" i="1"/>
  <c r="DB172" i="1" s="1"/>
  <c r="CT171" i="1"/>
  <c r="DD171" i="1" s="1"/>
  <c r="CS171" i="1"/>
  <c r="DC171" i="1" s="1"/>
  <c r="CR171" i="1"/>
  <c r="DB171" i="1" s="1"/>
  <c r="CT170" i="1"/>
  <c r="DD170" i="1" s="1"/>
  <c r="CS170" i="1"/>
  <c r="DC170" i="1" s="1"/>
  <c r="CR170" i="1"/>
  <c r="DB170" i="1" s="1"/>
  <c r="CT169" i="1"/>
  <c r="DD169" i="1" s="1"/>
  <c r="CS169" i="1"/>
  <c r="DC169" i="1" s="1"/>
  <c r="CR169" i="1"/>
  <c r="DB169" i="1" s="1"/>
  <c r="CT168" i="1"/>
  <c r="DD168" i="1" s="1"/>
  <c r="CS168" i="1"/>
  <c r="DC168" i="1" s="1"/>
  <c r="CR168" i="1"/>
  <c r="DB168" i="1" s="1"/>
  <c r="CT167" i="1"/>
  <c r="DD167" i="1" s="1"/>
  <c r="CS167" i="1"/>
  <c r="DC167" i="1" s="1"/>
  <c r="CR167" i="1"/>
  <c r="DB167" i="1" s="1"/>
  <c r="CT166" i="1"/>
  <c r="DD166" i="1" s="1"/>
  <c r="CS166" i="1"/>
  <c r="DC166" i="1" s="1"/>
  <c r="CR166" i="1"/>
  <c r="DB166" i="1" s="1"/>
  <c r="CT165" i="1"/>
  <c r="DD165" i="1" s="1"/>
  <c r="CS165" i="1"/>
  <c r="DC165" i="1" s="1"/>
  <c r="CR165" i="1"/>
  <c r="DB165" i="1" s="1"/>
  <c r="CT164" i="1"/>
  <c r="DD164" i="1" s="1"/>
  <c r="CS164" i="1"/>
  <c r="DC164" i="1" s="1"/>
  <c r="CR164" i="1"/>
  <c r="DB164" i="1" s="1"/>
  <c r="CT163" i="1"/>
  <c r="DD163" i="1" s="1"/>
  <c r="CS163" i="1"/>
  <c r="DC163" i="1" s="1"/>
  <c r="CR163" i="1"/>
  <c r="DB163" i="1" s="1"/>
  <c r="CT160" i="1"/>
  <c r="DD160" i="1" s="1"/>
  <c r="CS160" i="1"/>
  <c r="DC160" i="1" s="1"/>
  <c r="CR160" i="1"/>
  <c r="DB160" i="1" s="1"/>
  <c r="CT158" i="1"/>
  <c r="DD158" i="1" s="1"/>
  <c r="CS158" i="1"/>
  <c r="DC158" i="1" s="1"/>
  <c r="CR158" i="1"/>
  <c r="DB158" i="1" s="1"/>
  <c r="CT156" i="1"/>
  <c r="DD156" i="1" s="1"/>
  <c r="CS156" i="1"/>
  <c r="DC156" i="1" s="1"/>
  <c r="CR156" i="1"/>
  <c r="DB156" i="1" s="1"/>
  <c r="CT155" i="1"/>
  <c r="DD155" i="1" s="1"/>
  <c r="CS155" i="1"/>
  <c r="DC155" i="1" s="1"/>
  <c r="CR155" i="1"/>
  <c r="DB155" i="1" s="1"/>
  <c r="CT154" i="1"/>
  <c r="DD154" i="1" s="1"/>
  <c r="CS154" i="1"/>
  <c r="DC154" i="1" s="1"/>
  <c r="CR154" i="1"/>
  <c r="DB154" i="1" s="1"/>
  <c r="CT153" i="1"/>
  <c r="DD153" i="1" s="1"/>
  <c r="CS153" i="1"/>
  <c r="DC153" i="1" s="1"/>
  <c r="CR153" i="1"/>
  <c r="DB153" i="1" s="1"/>
  <c r="CT152" i="1"/>
  <c r="DD152" i="1" s="1"/>
  <c r="CS152" i="1"/>
  <c r="DC152" i="1" s="1"/>
  <c r="CR152" i="1"/>
  <c r="DB152" i="1" s="1"/>
  <c r="CT151" i="1"/>
  <c r="DD151" i="1" s="1"/>
  <c r="CS151" i="1"/>
  <c r="DC151" i="1" s="1"/>
  <c r="CR151" i="1"/>
  <c r="DB151" i="1" s="1"/>
  <c r="CT150" i="1"/>
  <c r="DD150" i="1" s="1"/>
  <c r="CS150" i="1"/>
  <c r="DC150" i="1" s="1"/>
  <c r="CR150" i="1"/>
  <c r="DB150" i="1" s="1"/>
  <c r="CT149" i="1"/>
  <c r="DD149" i="1" s="1"/>
  <c r="CS149" i="1"/>
  <c r="DC149" i="1" s="1"/>
  <c r="CR149" i="1"/>
  <c r="DB149" i="1" s="1"/>
  <c r="CT148" i="1"/>
  <c r="DD148" i="1" s="1"/>
  <c r="CS148" i="1"/>
  <c r="DC148" i="1" s="1"/>
  <c r="CR148" i="1"/>
  <c r="DB148" i="1" s="1"/>
  <c r="CT147" i="1"/>
  <c r="DD147" i="1" s="1"/>
  <c r="CS147" i="1"/>
  <c r="DC147" i="1" s="1"/>
  <c r="CR147" i="1"/>
  <c r="DB147" i="1" s="1"/>
  <c r="CT146" i="1"/>
  <c r="DD146" i="1" s="1"/>
  <c r="CS146" i="1"/>
  <c r="DC146" i="1" s="1"/>
  <c r="CR146" i="1"/>
  <c r="DB146" i="1" s="1"/>
  <c r="CT145" i="1"/>
  <c r="DD145" i="1" s="1"/>
  <c r="CS145" i="1"/>
  <c r="DC145" i="1" s="1"/>
  <c r="CR145" i="1"/>
  <c r="DB145" i="1" s="1"/>
  <c r="CT144" i="1"/>
  <c r="DD144" i="1" s="1"/>
  <c r="CS144" i="1"/>
  <c r="DC144" i="1" s="1"/>
  <c r="CR144" i="1"/>
  <c r="DB144" i="1" s="1"/>
  <c r="CT143" i="1"/>
  <c r="DD143" i="1" s="1"/>
  <c r="CS143" i="1"/>
  <c r="DC143" i="1" s="1"/>
  <c r="CR143" i="1"/>
  <c r="DB143" i="1" s="1"/>
  <c r="CT142" i="1"/>
  <c r="DD142" i="1" s="1"/>
  <c r="CS142" i="1"/>
  <c r="DC142" i="1" s="1"/>
  <c r="CR142" i="1"/>
  <c r="DB142" i="1" s="1"/>
  <c r="CT141" i="1"/>
  <c r="DD141" i="1" s="1"/>
  <c r="CS141" i="1"/>
  <c r="DC141" i="1" s="1"/>
  <c r="CR141" i="1"/>
  <c r="DB141" i="1" s="1"/>
  <c r="CT140" i="1"/>
  <c r="DD140" i="1" s="1"/>
  <c r="CS140" i="1"/>
  <c r="DC140" i="1" s="1"/>
  <c r="CR140" i="1"/>
  <c r="DB140" i="1" s="1"/>
  <c r="CT139" i="1"/>
  <c r="DD139" i="1" s="1"/>
  <c r="CS139" i="1"/>
  <c r="DC139" i="1" s="1"/>
  <c r="CR139" i="1"/>
  <c r="DB139" i="1" s="1"/>
  <c r="CT138" i="1"/>
  <c r="DD138" i="1" s="1"/>
  <c r="CS138" i="1"/>
  <c r="DC138" i="1" s="1"/>
  <c r="CR138" i="1"/>
  <c r="DB138" i="1" s="1"/>
  <c r="CT137" i="1"/>
  <c r="DD137" i="1" s="1"/>
  <c r="CS137" i="1"/>
  <c r="DC137" i="1" s="1"/>
  <c r="CR137" i="1"/>
  <c r="DB137" i="1" s="1"/>
  <c r="CT136" i="1"/>
  <c r="DD136" i="1" s="1"/>
  <c r="CS136" i="1"/>
  <c r="DC136" i="1" s="1"/>
  <c r="CR136" i="1"/>
  <c r="DB136" i="1" s="1"/>
  <c r="CT135" i="1"/>
  <c r="DD135" i="1" s="1"/>
  <c r="CS135" i="1"/>
  <c r="DC135" i="1" s="1"/>
  <c r="CR135" i="1"/>
  <c r="DB135" i="1" s="1"/>
  <c r="CT134" i="1"/>
  <c r="DD134" i="1" s="1"/>
  <c r="CS134" i="1"/>
  <c r="DC134" i="1" s="1"/>
  <c r="CR134" i="1"/>
  <c r="DB134" i="1" s="1"/>
  <c r="CT133" i="1"/>
  <c r="DD133" i="1" s="1"/>
  <c r="CS133" i="1"/>
  <c r="DC133" i="1" s="1"/>
  <c r="CR133" i="1"/>
  <c r="DB133" i="1" s="1"/>
  <c r="CT132" i="1"/>
  <c r="DD132" i="1" s="1"/>
  <c r="CS132" i="1"/>
  <c r="DC132" i="1" s="1"/>
  <c r="CR132" i="1"/>
  <c r="DB132" i="1" s="1"/>
  <c r="CT131" i="1"/>
  <c r="DD131" i="1" s="1"/>
  <c r="CS131" i="1"/>
  <c r="DC131" i="1" s="1"/>
  <c r="CR131" i="1"/>
  <c r="DB131" i="1" s="1"/>
  <c r="CT130" i="1"/>
  <c r="DD130" i="1" s="1"/>
  <c r="CS130" i="1"/>
  <c r="DC130" i="1" s="1"/>
  <c r="CR130" i="1"/>
  <c r="DB130" i="1" s="1"/>
  <c r="CT129" i="1"/>
  <c r="DD129" i="1" s="1"/>
  <c r="CS129" i="1"/>
  <c r="DC129" i="1" s="1"/>
  <c r="CR129" i="1"/>
  <c r="DB129" i="1" s="1"/>
  <c r="CT128" i="1"/>
  <c r="DD128" i="1" s="1"/>
  <c r="CS128" i="1"/>
  <c r="DC128" i="1" s="1"/>
  <c r="CR128" i="1"/>
  <c r="DB128" i="1" s="1"/>
  <c r="CT127" i="1"/>
  <c r="DD127" i="1" s="1"/>
  <c r="CS127" i="1"/>
  <c r="DC127" i="1" s="1"/>
  <c r="CR127" i="1"/>
  <c r="DB127" i="1" s="1"/>
  <c r="CT126" i="1"/>
  <c r="DD126" i="1" s="1"/>
  <c r="CS126" i="1"/>
  <c r="DC126" i="1" s="1"/>
  <c r="CR126" i="1"/>
  <c r="DB126" i="1" s="1"/>
  <c r="CT125" i="1"/>
  <c r="DD125" i="1" s="1"/>
  <c r="CS125" i="1"/>
  <c r="DC125" i="1" s="1"/>
  <c r="CR125" i="1"/>
  <c r="DB125" i="1" s="1"/>
  <c r="CT124" i="1"/>
  <c r="DD124" i="1" s="1"/>
  <c r="CS124" i="1"/>
  <c r="DC124" i="1" s="1"/>
  <c r="CR124" i="1"/>
  <c r="DB124" i="1" s="1"/>
  <c r="CT123" i="1"/>
  <c r="DD123" i="1" s="1"/>
  <c r="CS123" i="1"/>
  <c r="DC123" i="1" s="1"/>
  <c r="CR123" i="1"/>
  <c r="DB123" i="1" s="1"/>
  <c r="CT122" i="1"/>
  <c r="DD122" i="1" s="1"/>
  <c r="CS122" i="1"/>
  <c r="DC122" i="1" s="1"/>
  <c r="CR122" i="1"/>
  <c r="DB122" i="1" s="1"/>
  <c r="CT121" i="1"/>
  <c r="DD121" i="1" s="1"/>
  <c r="CS121" i="1"/>
  <c r="DC121" i="1" s="1"/>
  <c r="CR121" i="1"/>
  <c r="DB121" i="1" s="1"/>
  <c r="CT120" i="1"/>
  <c r="DD120" i="1" s="1"/>
  <c r="CS120" i="1"/>
  <c r="DC120" i="1" s="1"/>
  <c r="CR120" i="1"/>
  <c r="DB120" i="1" s="1"/>
  <c r="CT119" i="1"/>
  <c r="DD119" i="1" s="1"/>
  <c r="CS119" i="1"/>
  <c r="DC119" i="1" s="1"/>
  <c r="CR119" i="1"/>
  <c r="DB119" i="1" s="1"/>
  <c r="CT118" i="1"/>
  <c r="DD118" i="1" s="1"/>
  <c r="CS118" i="1"/>
  <c r="DC118" i="1" s="1"/>
  <c r="CR118" i="1"/>
  <c r="DB118" i="1" s="1"/>
  <c r="CT117" i="1"/>
  <c r="DD117" i="1" s="1"/>
  <c r="CS117" i="1"/>
  <c r="DC117" i="1" s="1"/>
  <c r="CR117" i="1"/>
  <c r="DB117" i="1" s="1"/>
  <c r="CT116" i="1"/>
  <c r="DD116" i="1" s="1"/>
  <c r="CS116" i="1"/>
  <c r="DC116" i="1" s="1"/>
  <c r="CR116" i="1"/>
  <c r="DB116" i="1" s="1"/>
  <c r="CT115" i="1"/>
  <c r="DD115" i="1" s="1"/>
  <c r="CS115" i="1"/>
  <c r="DC115" i="1" s="1"/>
  <c r="CR115" i="1"/>
  <c r="DB115" i="1" s="1"/>
  <c r="CT114" i="1"/>
  <c r="DD114" i="1" s="1"/>
  <c r="CS114" i="1"/>
  <c r="DC114" i="1" s="1"/>
  <c r="CR114" i="1"/>
  <c r="DB114" i="1" s="1"/>
  <c r="CT113" i="1"/>
  <c r="DD113" i="1" s="1"/>
  <c r="CS113" i="1"/>
  <c r="DC113" i="1" s="1"/>
  <c r="CR113" i="1"/>
  <c r="DB113" i="1" s="1"/>
  <c r="CT112" i="1"/>
  <c r="DD112" i="1" s="1"/>
  <c r="CS112" i="1"/>
  <c r="DC112" i="1" s="1"/>
  <c r="CR112" i="1"/>
  <c r="DB112" i="1" s="1"/>
  <c r="CT111" i="1"/>
  <c r="DD111" i="1" s="1"/>
  <c r="CS111" i="1"/>
  <c r="DC111" i="1" s="1"/>
  <c r="CR111" i="1"/>
  <c r="DB111" i="1" s="1"/>
  <c r="CT110" i="1"/>
  <c r="DD110" i="1" s="1"/>
  <c r="CS110" i="1"/>
  <c r="DC110" i="1" s="1"/>
  <c r="CR110" i="1"/>
  <c r="DB110" i="1" s="1"/>
  <c r="CT109" i="1"/>
  <c r="DD109" i="1" s="1"/>
  <c r="CS109" i="1"/>
  <c r="DC109" i="1" s="1"/>
  <c r="CR109" i="1"/>
  <c r="DB109" i="1" s="1"/>
  <c r="CT108" i="1"/>
  <c r="DD108" i="1" s="1"/>
  <c r="CS108" i="1"/>
  <c r="DC108" i="1" s="1"/>
  <c r="CR108" i="1"/>
  <c r="DB108" i="1" s="1"/>
  <c r="CT107" i="1"/>
  <c r="DD107" i="1" s="1"/>
  <c r="CS107" i="1"/>
  <c r="DC107" i="1" s="1"/>
  <c r="CR107" i="1"/>
  <c r="DB107" i="1" s="1"/>
  <c r="CT106" i="1"/>
  <c r="DD106" i="1" s="1"/>
  <c r="CS106" i="1"/>
  <c r="DC106" i="1" s="1"/>
  <c r="CR106" i="1"/>
  <c r="DB106" i="1" s="1"/>
  <c r="CT105" i="1"/>
  <c r="DD105" i="1" s="1"/>
  <c r="CS105" i="1"/>
  <c r="DC105" i="1" s="1"/>
  <c r="CR105" i="1"/>
  <c r="DB105" i="1" s="1"/>
  <c r="CT104" i="1"/>
  <c r="DD104" i="1" s="1"/>
  <c r="CS104" i="1"/>
  <c r="DC104" i="1" s="1"/>
  <c r="CR104" i="1"/>
  <c r="DB104" i="1" s="1"/>
  <c r="CT103" i="1"/>
  <c r="DD103" i="1" s="1"/>
  <c r="CS103" i="1"/>
  <c r="DC103" i="1" s="1"/>
  <c r="CR103" i="1"/>
  <c r="DB103" i="1" s="1"/>
  <c r="CT102" i="1"/>
  <c r="DD102" i="1" s="1"/>
  <c r="CS102" i="1"/>
  <c r="DC102" i="1" s="1"/>
  <c r="CR102" i="1"/>
  <c r="DB102" i="1" s="1"/>
  <c r="CT101" i="1"/>
  <c r="DD101" i="1" s="1"/>
  <c r="CS101" i="1"/>
  <c r="DC101" i="1" s="1"/>
  <c r="CR101" i="1"/>
  <c r="DB101" i="1" s="1"/>
  <c r="CT100" i="1"/>
  <c r="DD100" i="1" s="1"/>
  <c r="CS100" i="1"/>
  <c r="DC100" i="1" s="1"/>
  <c r="CR100" i="1"/>
  <c r="DB100" i="1" s="1"/>
  <c r="CT99" i="1"/>
  <c r="DD99" i="1" s="1"/>
  <c r="CS99" i="1"/>
  <c r="DC99" i="1" s="1"/>
  <c r="CR99" i="1"/>
  <c r="DB99" i="1" s="1"/>
  <c r="CT98" i="1"/>
  <c r="DD98" i="1" s="1"/>
  <c r="CS98" i="1"/>
  <c r="DC98" i="1" s="1"/>
  <c r="CR98" i="1"/>
  <c r="DB98" i="1" s="1"/>
  <c r="CT97" i="1"/>
  <c r="DD97" i="1" s="1"/>
  <c r="CS97" i="1"/>
  <c r="DC97" i="1" s="1"/>
  <c r="CR97" i="1"/>
  <c r="DB97" i="1" s="1"/>
  <c r="CT96" i="1"/>
  <c r="DD96" i="1" s="1"/>
  <c r="CS96" i="1"/>
  <c r="DC96" i="1" s="1"/>
  <c r="CR96" i="1"/>
  <c r="DB96" i="1" s="1"/>
  <c r="CT95" i="1"/>
  <c r="DD95" i="1" s="1"/>
  <c r="CS95" i="1"/>
  <c r="DC95" i="1" s="1"/>
  <c r="CR95" i="1"/>
  <c r="DB95" i="1" s="1"/>
  <c r="CT94" i="1"/>
  <c r="DD94" i="1" s="1"/>
  <c r="CS94" i="1"/>
  <c r="DC94" i="1" s="1"/>
  <c r="CR94" i="1"/>
  <c r="DB94" i="1" s="1"/>
  <c r="CT93" i="1"/>
  <c r="DD93" i="1" s="1"/>
  <c r="CS93" i="1"/>
  <c r="DC93" i="1" s="1"/>
  <c r="CR93" i="1"/>
  <c r="DB93" i="1" s="1"/>
  <c r="CT92" i="1"/>
  <c r="DD92" i="1" s="1"/>
  <c r="CS92" i="1"/>
  <c r="DC92" i="1" s="1"/>
  <c r="CR92" i="1"/>
  <c r="DB92" i="1" s="1"/>
  <c r="CT91" i="1"/>
  <c r="DD91" i="1" s="1"/>
  <c r="CS91" i="1"/>
  <c r="DC91" i="1" s="1"/>
  <c r="CR91" i="1"/>
  <c r="DB91" i="1" s="1"/>
  <c r="CT90" i="1"/>
  <c r="DD90" i="1" s="1"/>
  <c r="CS90" i="1"/>
  <c r="DC90" i="1" s="1"/>
  <c r="CR90" i="1"/>
  <c r="DB90" i="1" s="1"/>
  <c r="CT89" i="1"/>
  <c r="DD89" i="1" s="1"/>
  <c r="CS89" i="1"/>
  <c r="DC89" i="1" s="1"/>
  <c r="CR89" i="1"/>
  <c r="DB89" i="1" s="1"/>
  <c r="CT88" i="1"/>
  <c r="DD88" i="1" s="1"/>
  <c r="CS88" i="1"/>
  <c r="DC88" i="1" s="1"/>
  <c r="CR88" i="1"/>
  <c r="DB88" i="1" s="1"/>
  <c r="CT87" i="1"/>
  <c r="DD87" i="1" s="1"/>
  <c r="CS87" i="1"/>
  <c r="DC87" i="1" s="1"/>
  <c r="CR87" i="1"/>
  <c r="DB87" i="1" s="1"/>
  <c r="CT86" i="1"/>
  <c r="DD86" i="1" s="1"/>
  <c r="CS86" i="1"/>
  <c r="DC86" i="1" s="1"/>
  <c r="CR86" i="1"/>
  <c r="DB86" i="1" s="1"/>
  <c r="CT85" i="1"/>
  <c r="DD85" i="1" s="1"/>
  <c r="CS85" i="1"/>
  <c r="DC85" i="1" s="1"/>
  <c r="CR85" i="1"/>
  <c r="DB85" i="1" s="1"/>
  <c r="CT84" i="1"/>
  <c r="DD84" i="1" s="1"/>
  <c r="CS84" i="1"/>
  <c r="DC84" i="1" s="1"/>
  <c r="CR84" i="1"/>
  <c r="DB84" i="1" s="1"/>
  <c r="CT83" i="1"/>
  <c r="DD83" i="1" s="1"/>
  <c r="CS83" i="1"/>
  <c r="DC83" i="1" s="1"/>
  <c r="CR83" i="1"/>
  <c r="DB83" i="1" s="1"/>
  <c r="CT82" i="1"/>
  <c r="DD82" i="1" s="1"/>
  <c r="CS82" i="1"/>
  <c r="DC82" i="1" s="1"/>
  <c r="CR82" i="1"/>
  <c r="DB82" i="1" s="1"/>
  <c r="CT81" i="1"/>
  <c r="DD81" i="1" s="1"/>
  <c r="CS81" i="1"/>
  <c r="DC81" i="1" s="1"/>
  <c r="CR81" i="1"/>
  <c r="DB81" i="1" s="1"/>
  <c r="CT80" i="1"/>
  <c r="DD80" i="1" s="1"/>
  <c r="CS80" i="1"/>
  <c r="DC80" i="1" s="1"/>
  <c r="CR80" i="1"/>
  <c r="DB80" i="1" s="1"/>
  <c r="CT79" i="1"/>
  <c r="DD79" i="1" s="1"/>
  <c r="CS79" i="1"/>
  <c r="DC79" i="1" s="1"/>
  <c r="CR79" i="1"/>
  <c r="DB79" i="1" s="1"/>
  <c r="CT78" i="1"/>
  <c r="DD78" i="1" s="1"/>
  <c r="CS78" i="1"/>
  <c r="DC78" i="1" s="1"/>
  <c r="CR78" i="1"/>
  <c r="DB78" i="1" s="1"/>
  <c r="CT77" i="1"/>
  <c r="DD77" i="1" s="1"/>
  <c r="CS77" i="1"/>
  <c r="DC77" i="1" s="1"/>
  <c r="CR77" i="1"/>
  <c r="DB77" i="1" s="1"/>
  <c r="CT76" i="1"/>
  <c r="DD76" i="1" s="1"/>
  <c r="CS76" i="1"/>
  <c r="DC76" i="1" s="1"/>
  <c r="CR76" i="1"/>
  <c r="DB76" i="1" s="1"/>
  <c r="CT75" i="1"/>
  <c r="DD75" i="1" s="1"/>
  <c r="CS75" i="1"/>
  <c r="DC75" i="1" s="1"/>
  <c r="CR75" i="1"/>
  <c r="DB75" i="1" s="1"/>
  <c r="CT74" i="1"/>
  <c r="DD74" i="1" s="1"/>
  <c r="CS74" i="1"/>
  <c r="DC74" i="1" s="1"/>
  <c r="CR74" i="1"/>
  <c r="DB74" i="1" s="1"/>
  <c r="CT73" i="1"/>
  <c r="DD73" i="1" s="1"/>
  <c r="CS73" i="1"/>
  <c r="DC73" i="1" s="1"/>
  <c r="CR73" i="1"/>
  <c r="DB73" i="1" s="1"/>
  <c r="CT72" i="1"/>
  <c r="DD72" i="1" s="1"/>
  <c r="CS72" i="1"/>
  <c r="DC72" i="1" s="1"/>
  <c r="CR72" i="1"/>
  <c r="DB72" i="1" s="1"/>
  <c r="CT71" i="1"/>
  <c r="DD71" i="1" s="1"/>
  <c r="CS71" i="1"/>
  <c r="DC71" i="1" s="1"/>
  <c r="CR71" i="1"/>
  <c r="DB71" i="1" s="1"/>
  <c r="CT70" i="1"/>
  <c r="DD70" i="1" s="1"/>
  <c r="CS70" i="1"/>
  <c r="DC70" i="1" s="1"/>
  <c r="CR70" i="1"/>
  <c r="DB70" i="1" s="1"/>
  <c r="CT69" i="1"/>
  <c r="DD69" i="1" s="1"/>
  <c r="CS69" i="1"/>
  <c r="DC69" i="1" s="1"/>
  <c r="CR69" i="1"/>
  <c r="DB69" i="1" s="1"/>
  <c r="CT68" i="1"/>
  <c r="DD68" i="1" s="1"/>
  <c r="CS68" i="1"/>
  <c r="DC68" i="1" s="1"/>
  <c r="CR68" i="1"/>
  <c r="DB68" i="1" s="1"/>
  <c r="CT67" i="1"/>
  <c r="DD67" i="1" s="1"/>
  <c r="CS67" i="1"/>
  <c r="DC67" i="1" s="1"/>
  <c r="CR67" i="1"/>
  <c r="DB67" i="1" s="1"/>
  <c r="CT66" i="1"/>
  <c r="DD66" i="1" s="1"/>
  <c r="CS66" i="1"/>
  <c r="DC66" i="1" s="1"/>
  <c r="CR66" i="1"/>
  <c r="DB66" i="1" s="1"/>
  <c r="CT65" i="1"/>
  <c r="DD65" i="1" s="1"/>
  <c r="CS65" i="1"/>
  <c r="DC65" i="1" s="1"/>
  <c r="CR65" i="1"/>
  <c r="DB65" i="1" s="1"/>
  <c r="CT64" i="1"/>
  <c r="DD64" i="1" s="1"/>
  <c r="CS64" i="1"/>
  <c r="DC64" i="1" s="1"/>
  <c r="CR64" i="1"/>
  <c r="DB64" i="1" s="1"/>
  <c r="CT63" i="1"/>
  <c r="DD63" i="1" s="1"/>
  <c r="CS63" i="1"/>
  <c r="DC63" i="1" s="1"/>
  <c r="CR63" i="1"/>
  <c r="DB63" i="1" s="1"/>
  <c r="CT62" i="1"/>
  <c r="DD62" i="1" s="1"/>
  <c r="CS62" i="1"/>
  <c r="DC62" i="1" s="1"/>
  <c r="CR62" i="1"/>
  <c r="DB62" i="1" s="1"/>
  <c r="CT61" i="1"/>
  <c r="DD61" i="1" s="1"/>
  <c r="CS61" i="1"/>
  <c r="DC61" i="1" s="1"/>
  <c r="CR61" i="1"/>
  <c r="DB61" i="1" s="1"/>
  <c r="CT60" i="1"/>
  <c r="DD60" i="1" s="1"/>
  <c r="CS60" i="1"/>
  <c r="DC60" i="1" s="1"/>
  <c r="CR60" i="1"/>
  <c r="DB60" i="1" s="1"/>
  <c r="CT59" i="1"/>
  <c r="DD59" i="1" s="1"/>
  <c r="CS59" i="1"/>
  <c r="DC59" i="1" s="1"/>
  <c r="CR59" i="1"/>
  <c r="DB59" i="1" s="1"/>
  <c r="CT58" i="1"/>
  <c r="DD58" i="1" s="1"/>
  <c r="CS58" i="1"/>
  <c r="DC58" i="1" s="1"/>
  <c r="CR58" i="1"/>
  <c r="DB58" i="1" s="1"/>
  <c r="CT57" i="1"/>
  <c r="DD57" i="1" s="1"/>
  <c r="CS57" i="1"/>
  <c r="DC57" i="1" s="1"/>
  <c r="CR57" i="1"/>
  <c r="DB57" i="1" s="1"/>
  <c r="CT56" i="1"/>
  <c r="DD56" i="1" s="1"/>
  <c r="CS56" i="1"/>
  <c r="DC56" i="1" s="1"/>
  <c r="CR56" i="1"/>
  <c r="DB56" i="1" s="1"/>
  <c r="CT55" i="1"/>
  <c r="DD55" i="1" s="1"/>
  <c r="CS55" i="1"/>
  <c r="DC55" i="1" s="1"/>
  <c r="CR55" i="1"/>
  <c r="DB55" i="1" s="1"/>
  <c r="CT54" i="1"/>
  <c r="DD54" i="1" s="1"/>
  <c r="CS54" i="1"/>
  <c r="DC54" i="1" s="1"/>
  <c r="CR54" i="1"/>
  <c r="DB54" i="1" s="1"/>
  <c r="CT53" i="1"/>
  <c r="DD53" i="1" s="1"/>
  <c r="CS53" i="1"/>
  <c r="DC53" i="1" s="1"/>
  <c r="CR53" i="1"/>
  <c r="DB53" i="1" s="1"/>
  <c r="CT52" i="1"/>
  <c r="DD52" i="1" s="1"/>
  <c r="CS52" i="1"/>
  <c r="DC52" i="1" s="1"/>
  <c r="CR52" i="1"/>
  <c r="DB52" i="1" s="1"/>
  <c r="CT51" i="1"/>
  <c r="DD51" i="1" s="1"/>
  <c r="CS51" i="1"/>
  <c r="DC51" i="1" s="1"/>
  <c r="CR51" i="1"/>
  <c r="DB51" i="1" s="1"/>
  <c r="CT50" i="1"/>
  <c r="DD50" i="1" s="1"/>
  <c r="CS50" i="1"/>
  <c r="DC50" i="1" s="1"/>
  <c r="CR50" i="1"/>
  <c r="DB50" i="1" s="1"/>
  <c r="CT49" i="1"/>
  <c r="DD49" i="1" s="1"/>
  <c r="CS49" i="1"/>
  <c r="DC49" i="1" s="1"/>
  <c r="CR49" i="1"/>
  <c r="DB49" i="1" s="1"/>
  <c r="CT48" i="1"/>
  <c r="DD48" i="1" s="1"/>
  <c r="CS48" i="1"/>
  <c r="DC48" i="1" s="1"/>
  <c r="CR48" i="1"/>
  <c r="DB48" i="1" s="1"/>
  <c r="CT47" i="1"/>
  <c r="DD47" i="1" s="1"/>
  <c r="CS47" i="1"/>
  <c r="DC47" i="1" s="1"/>
  <c r="CR47" i="1"/>
  <c r="DB47" i="1" s="1"/>
  <c r="CT46" i="1"/>
  <c r="DD46" i="1" s="1"/>
  <c r="CS46" i="1"/>
  <c r="DC46" i="1" s="1"/>
  <c r="CR46" i="1"/>
  <c r="DB46" i="1" s="1"/>
  <c r="CT45" i="1"/>
  <c r="DD45" i="1" s="1"/>
  <c r="CS45" i="1"/>
  <c r="DC45" i="1" s="1"/>
  <c r="CR45" i="1"/>
  <c r="DB45" i="1" s="1"/>
  <c r="CT44" i="1"/>
  <c r="DD44" i="1" s="1"/>
  <c r="CS44" i="1"/>
  <c r="DC44" i="1" s="1"/>
  <c r="CR44" i="1"/>
  <c r="DB44" i="1" s="1"/>
  <c r="CT43" i="1"/>
  <c r="DD43" i="1" s="1"/>
  <c r="CS43" i="1"/>
  <c r="DC43" i="1" s="1"/>
  <c r="CR43" i="1"/>
  <c r="DB43" i="1" s="1"/>
  <c r="CT42" i="1"/>
  <c r="DD42" i="1" s="1"/>
  <c r="CS42" i="1"/>
  <c r="DC42" i="1" s="1"/>
  <c r="CR42" i="1"/>
  <c r="DB42" i="1" s="1"/>
  <c r="CT41" i="1"/>
  <c r="DD41" i="1" s="1"/>
  <c r="CS41" i="1"/>
  <c r="DC41" i="1" s="1"/>
  <c r="CR41" i="1"/>
  <c r="DB41" i="1" s="1"/>
  <c r="CT40" i="1"/>
  <c r="DD40" i="1" s="1"/>
  <c r="CS40" i="1"/>
  <c r="DC40" i="1" s="1"/>
  <c r="CR40" i="1"/>
  <c r="DB40" i="1" s="1"/>
  <c r="CT39" i="1"/>
  <c r="DD39" i="1" s="1"/>
  <c r="CS39" i="1"/>
  <c r="DC39" i="1" s="1"/>
  <c r="CR39" i="1"/>
  <c r="DB39" i="1" s="1"/>
  <c r="CT38" i="1"/>
  <c r="DD38" i="1" s="1"/>
  <c r="CS38" i="1"/>
  <c r="DC38" i="1" s="1"/>
  <c r="CR38" i="1"/>
  <c r="DB38" i="1" s="1"/>
  <c r="CT37" i="1"/>
  <c r="DD37" i="1" s="1"/>
  <c r="CS37" i="1"/>
  <c r="DC37" i="1" s="1"/>
  <c r="CR37" i="1"/>
  <c r="DB37" i="1" s="1"/>
  <c r="CT36" i="1"/>
  <c r="DD36" i="1" s="1"/>
  <c r="CS36" i="1"/>
  <c r="DC36" i="1" s="1"/>
  <c r="CR36" i="1"/>
  <c r="DB36" i="1" s="1"/>
  <c r="CT35" i="1"/>
  <c r="DD35" i="1" s="1"/>
  <c r="CS35" i="1"/>
  <c r="DC35" i="1" s="1"/>
  <c r="CR35" i="1"/>
  <c r="DB35" i="1" s="1"/>
  <c r="CT34" i="1"/>
  <c r="DD34" i="1" s="1"/>
  <c r="CS34" i="1"/>
  <c r="DC34" i="1" s="1"/>
  <c r="CR34" i="1"/>
  <c r="DB34" i="1" s="1"/>
  <c r="CT33" i="1"/>
  <c r="DD33" i="1" s="1"/>
  <c r="CS33" i="1"/>
  <c r="DC33" i="1" s="1"/>
  <c r="CR33" i="1"/>
  <c r="DB33" i="1" s="1"/>
  <c r="CT32" i="1"/>
  <c r="DD32" i="1" s="1"/>
  <c r="CS32" i="1"/>
  <c r="DC32" i="1" s="1"/>
  <c r="CR32" i="1"/>
  <c r="DB32" i="1" s="1"/>
  <c r="CT31" i="1"/>
  <c r="DD31" i="1" s="1"/>
  <c r="CS31" i="1"/>
  <c r="DC31" i="1" s="1"/>
  <c r="CR31" i="1"/>
  <c r="DB31" i="1" s="1"/>
  <c r="CT30" i="1"/>
  <c r="DD30" i="1" s="1"/>
  <c r="CS30" i="1"/>
  <c r="DC30" i="1" s="1"/>
  <c r="CR30" i="1"/>
  <c r="DB30" i="1" s="1"/>
  <c r="CT29" i="1"/>
  <c r="DD29" i="1" s="1"/>
  <c r="CS29" i="1"/>
  <c r="DC29" i="1" s="1"/>
  <c r="CR29" i="1"/>
  <c r="DB29" i="1" s="1"/>
  <c r="CT28" i="1"/>
  <c r="DD28" i="1" s="1"/>
  <c r="CS28" i="1"/>
  <c r="DC28" i="1" s="1"/>
  <c r="CR28" i="1"/>
  <c r="DB28" i="1" s="1"/>
  <c r="CT27" i="1"/>
  <c r="DD27" i="1" s="1"/>
  <c r="CS27" i="1"/>
  <c r="DC27" i="1" s="1"/>
  <c r="CR27" i="1"/>
  <c r="DB27" i="1" s="1"/>
  <c r="CT26" i="1"/>
  <c r="DD26" i="1" s="1"/>
  <c r="CS26" i="1"/>
  <c r="DC26" i="1" s="1"/>
  <c r="CR26" i="1"/>
  <c r="DB26" i="1" s="1"/>
  <c r="CT25" i="1"/>
  <c r="DD25" i="1" s="1"/>
  <c r="CS25" i="1"/>
  <c r="DC25" i="1" s="1"/>
  <c r="CR25" i="1"/>
  <c r="DB25" i="1" s="1"/>
  <c r="CT24" i="1"/>
  <c r="DD24" i="1" s="1"/>
  <c r="CS24" i="1"/>
  <c r="DC24" i="1" s="1"/>
  <c r="CR24" i="1"/>
  <c r="DB24" i="1" s="1"/>
  <c r="CT23" i="1"/>
  <c r="DD23" i="1" s="1"/>
  <c r="CS23" i="1"/>
  <c r="DC23" i="1" s="1"/>
  <c r="CR23" i="1"/>
  <c r="DB23" i="1" s="1"/>
  <c r="CT22" i="1"/>
  <c r="DD22" i="1" s="1"/>
  <c r="CS22" i="1"/>
  <c r="DC22" i="1" s="1"/>
  <c r="CR22" i="1"/>
  <c r="DB22" i="1" s="1"/>
  <c r="CT21" i="1"/>
  <c r="DD21" i="1" s="1"/>
  <c r="CS21" i="1"/>
  <c r="DC21" i="1" s="1"/>
  <c r="CR21" i="1"/>
  <c r="DB21" i="1" s="1"/>
  <c r="CT20" i="1"/>
  <c r="DD20" i="1" s="1"/>
  <c r="CS20" i="1"/>
  <c r="DC20" i="1" s="1"/>
  <c r="CR20" i="1"/>
  <c r="DB20" i="1" s="1"/>
  <c r="CT19" i="1"/>
  <c r="DD19" i="1" s="1"/>
  <c r="CS19" i="1"/>
  <c r="DC19" i="1" s="1"/>
  <c r="CR19" i="1"/>
  <c r="DB19" i="1" s="1"/>
  <c r="CT18" i="1"/>
  <c r="DD18" i="1" s="1"/>
  <c r="CS18" i="1"/>
  <c r="DC18" i="1" s="1"/>
  <c r="CR18" i="1"/>
  <c r="DB18" i="1" s="1"/>
  <c r="CT17" i="1"/>
  <c r="DD17" i="1" s="1"/>
  <c r="CS17" i="1"/>
  <c r="DC17" i="1" s="1"/>
  <c r="CR17" i="1"/>
  <c r="DB17" i="1" s="1"/>
  <c r="CT16" i="1"/>
  <c r="DD16" i="1" s="1"/>
  <c r="CS16" i="1"/>
  <c r="DC16" i="1" s="1"/>
  <c r="CR16" i="1"/>
  <c r="DB16" i="1" s="1"/>
  <c r="CT15" i="1"/>
  <c r="DD15" i="1" s="1"/>
  <c r="CS15" i="1"/>
  <c r="DC15" i="1" s="1"/>
  <c r="CR15" i="1"/>
  <c r="DB15" i="1" s="1"/>
  <c r="CT14" i="1"/>
  <c r="DD14" i="1" s="1"/>
  <c r="CS14" i="1"/>
  <c r="DC14" i="1" s="1"/>
  <c r="CR14" i="1"/>
  <c r="DB14" i="1" s="1"/>
  <c r="CT13" i="1"/>
  <c r="DD13" i="1" s="1"/>
  <c r="CS13" i="1"/>
  <c r="DC13" i="1" s="1"/>
  <c r="CR13" i="1"/>
  <c r="DB13" i="1" s="1"/>
  <c r="CT12" i="1"/>
  <c r="DD12" i="1" s="1"/>
  <c r="CS12" i="1"/>
  <c r="DC12" i="1" s="1"/>
  <c r="CR12" i="1"/>
  <c r="DB12" i="1" s="1"/>
  <c r="CT11" i="1"/>
  <c r="DD11" i="1" s="1"/>
  <c r="CS11" i="1"/>
  <c r="DC11" i="1" s="1"/>
  <c r="CR11" i="1"/>
  <c r="DB11" i="1" s="1"/>
  <c r="CT10" i="1"/>
  <c r="DD10" i="1" s="1"/>
  <c r="CS10" i="1"/>
  <c r="DC10" i="1" s="1"/>
  <c r="CR10" i="1"/>
  <c r="DB10" i="1" s="1"/>
  <c r="CT9" i="1"/>
  <c r="DD9" i="1" s="1"/>
  <c r="CS9" i="1"/>
  <c r="DC9" i="1" s="1"/>
  <c r="CR9" i="1"/>
  <c r="DB9" i="1" s="1"/>
  <c r="EO262" i="1"/>
  <c r="EN262" i="1"/>
  <c r="EM262" i="1"/>
  <c r="EL262" i="1"/>
  <c r="EK262" i="1"/>
  <c r="EJ262" i="1"/>
  <c r="EI262" i="1"/>
  <c r="EO261" i="1"/>
  <c r="EN261" i="1"/>
  <c r="EM261" i="1"/>
  <c r="EL261" i="1"/>
  <c r="EK261" i="1"/>
  <c r="EJ261" i="1"/>
  <c r="EI261" i="1"/>
  <c r="EO260" i="1"/>
  <c r="EN260" i="1"/>
  <c r="EM260" i="1"/>
  <c r="EL260" i="1"/>
  <c r="EK260" i="1"/>
  <c r="EJ260" i="1"/>
  <c r="EI260" i="1"/>
  <c r="EO259" i="1"/>
  <c r="EN259" i="1"/>
  <c r="EM259" i="1"/>
  <c r="EL259" i="1"/>
  <c r="EK259" i="1"/>
  <c r="EJ259" i="1"/>
  <c r="EI259" i="1"/>
  <c r="EO257" i="1"/>
  <c r="EN257" i="1"/>
  <c r="EM257" i="1"/>
  <c r="EL257" i="1"/>
  <c r="EK257" i="1"/>
  <c r="EJ257" i="1"/>
  <c r="EI257" i="1"/>
  <c r="EO256" i="1"/>
  <c r="EN256" i="1"/>
  <c r="EM256" i="1"/>
  <c r="EL256" i="1"/>
  <c r="EK256" i="1"/>
  <c r="EJ256" i="1"/>
  <c r="EI256" i="1"/>
  <c r="EO255" i="1"/>
  <c r="EN255" i="1"/>
  <c r="EM255" i="1"/>
  <c r="EL255" i="1"/>
  <c r="EK255" i="1"/>
  <c r="EJ255" i="1"/>
  <c r="EI255" i="1"/>
  <c r="EO248" i="1"/>
  <c r="EN248" i="1"/>
  <c r="EM248" i="1"/>
  <c r="EL248" i="1"/>
  <c r="EK248" i="1"/>
  <c r="EJ248" i="1"/>
  <c r="EI248" i="1"/>
  <c r="EO247" i="1"/>
  <c r="EN247" i="1"/>
  <c r="EM247" i="1"/>
  <c r="EL247" i="1"/>
  <c r="EK247" i="1"/>
  <c r="EJ247" i="1"/>
  <c r="EI247" i="1"/>
  <c r="EO246" i="1"/>
  <c r="EN246" i="1"/>
  <c r="EM246" i="1"/>
  <c r="EL246" i="1"/>
  <c r="EK246" i="1"/>
  <c r="EJ246" i="1"/>
  <c r="EI246" i="1"/>
  <c r="EO245" i="1"/>
  <c r="EN245" i="1"/>
  <c r="EM245" i="1"/>
  <c r="EL245" i="1"/>
  <c r="EK245" i="1"/>
  <c r="EJ245" i="1"/>
  <c r="EI245" i="1"/>
  <c r="EO244" i="1"/>
  <c r="EN244" i="1"/>
  <c r="EM244" i="1"/>
  <c r="EL244" i="1"/>
  <c r="EK244" i="1"/>
  <c r="EJ244" i="1"/>
  <c r="EI244" i="1"/>
  <c r="EO243" i="1"/>
  <c r="EN243" i="1"/>
  <c r="EM243" i="1"/>
  <c r="EL243" i="1"/>
  <c r="EK243" i="1"/>
  <c r="EJ243" i="1"/>
  <c r="EI243" i="1"/>
  <c r="EO242" i="1"/>
  <c r="EN242" i="1"/>
  <c r="EM242" i="1"/>
  <c r="EL242" i="1"/>
  <c r="EK242" i="1"/>
  <c r="EJ242" i="1"/>
  <c r="EI242" i="1"/>
  <c r="EO241" i="1"/>
  <c r="EN241" i="1"/>
  <c r="EM241" i="1"/>
  <c r="EL241" i="1"/>
  <c r="EK241" i="1"/>
  <c r="EJ241" i="1"/>
  <c r="EI241" i="1"/>
  <c r="EO240" i="1"/>
  <c r="EN240" i="1"/>
  <c r="EM240" i="1"/>
  <c r="EL240" i="1"/>
  <c r="EK240" i="1"/>
  <c r="EJ240" i="1"/>
  <c r="EI240" i="1"/>
  <c r="EO239" i="1"/>
  <c r="EN239" i="1"/>
  <c r="EM239" i="1"/>
  <c r="EL239" i="1"/>
  <c r="EK239" i="1"/>
  <c r="EJ239" i="1"/>
  <c r="EI239" i="1"/>
  <c r="EO237" i="1"/>
  <c r="EN237" i="1"/>
  <c r="EM237" i="1"/>
  <c r="EL237" i="1"/>
  <c r="EK237" i="1"/>
  <c r="EJ237" i="1"/>
  <c r="EI237" i="1"/>
  <c r="EO236" i="1"/>
  <c r="EN236" i="1"/>
  <c r="EM236" i="1"/>
  <c r="EL236" i="1"/>
  <c r="EK236" i="1"/>
  <c r="EJ236" i="1"/>
  <c r="EI236" i="1"/>
  <c r="EO235" i="1"/>
  <c r="EN235" i="1"/>
  <c r="EM235" i="1"/>
  <c r="EL235" i="1"/>
  <c r="EK235" i="1"/>
  <c r="EJ235" i="1"/>
  <c r="EI235" i="1"/>
  <c r="EO234" i="1"/>
  <c r="EN234" i="1"/>
  <c r="EM234" i="1"/>
  <c r="EL234" i="1"/>
  <c r="EK234" i="1"/>
  <c r="EJ234" i="1"/>
  <c r="EI234" i="1"/>
  <c r="EO232" i="1"/>
  <c r="EN232" i="1"/>
  <c r="EM232" i="1"/>
  <c r="EL232" i="1"/>
  <c r="EK232" i="1"/>
  <c r="EJ232" i="1"/>
  <c r="EI232" i="1"/>
  <c r="EO231" i="1"/>
  <c r="EN231" i="1"/>
  <c r="EM231" i="1"/>
  <c r="EL231" i="1"/>
  <c r="EK231" i="1"/>
  <c r="EJ231" i="1"/>
  <c r="EI231" i="1"/>
  <c r="EO230" i="1"/>
  <c r="EN230" i="1"/>
  <c r="EM230" i="1"/>
  <c r="EL230" i="1"/>
  <c r="EK230" i="1"/>
  <c r="EJ230" i="1"/>
  <c r="EI230" i="1"/>
  <c r="EO229" i="1"/>
  <c r="EN229" i="1"/>
  <c r="EM229" i="1"/>
  <c r="EL229" i="1"/>
  <c r="EK229" i="1"/>
  <c r="EJ229" i="1"/>
  <c r="EI229" i="1"/>
  <c r="EO228" i="1"/>
  <c r="EN228" i="1"/>
  <c r="EM228" i="1"/>
  <c r="EL228" i="1"/>
  <c r="EK228" i="1"/>
  <c r="EJ228" i="1"/>
  <c r="EI228" i="1"/>
  <c r="EO227" i="1"/>
  <c r="EN227" i="1"/>
  <c r="EM227" i="1"/>
  <c r="EL227" i="1"/>
  <c r="EK227" i="1"/>
  <c r="EJ227" i="1"/>
  <c r="EI227" i="1"/>
  <c r="EO226" i="1"/>
  <c r="EN226" i="1"/>
  <c r="EM226" i="1"/>
  <c r="EL226" i="1"/>
  <c r="EK226" i="1"/>
  <c r="EJ226" i="1"/>
  <c r="EI226" i="1"/>
  <c r="EO225" i="1"/>
  <c r="EN225" i="1"/>
  <c r="EM225" i="1"/>
  <c r="EL225" i="1"/>
  <c r="EK225" i="1"/>
  <c r="EJ225" i="1"/>
  <c r="EI225" i="1"/>
  <c r="EO224" i="1"/>
  <c r="EN224" i="1"/>
  <c r="EM224" i="1"/>
  <c r="EL224" i="1"/>
  <c r="EK224" i="1"/>
  <c r="EJ224" i="1"/>
  <c r="EI224" i="1"/>
  <c r="EO223" i="1"/>
  <c r="EN223" i="1"/>
  <c r="EM223" i="1"/>
  <c r="EL223" i="1"/>
  <c r="EK223" i="1"/>
  <c r="EJ223" i="1"/>
  <c r="EI223" i="1"/>
  <c r="EO222" i="1"/>
  <c r="EN222" i="1"/>
  <c r="EM222" i="1"/>
  <c r="EL222" i="1"/>
  <c r="EK222" i="1"/>
  <c r="EJ222" i="1"/>
  <c r="EI222" i="1"/>
  <c r="EO221" i="1"/>
  <c r="EN221" i="1"/>
  <c r="EM221" i="1"/>
  <c r="EL221" i="1"/>
  <c r="EK221" i="1"/>
  <c r="EJ221" i="1"/>
  <c r="EI221" i="1"/>
  <c r="EO220" i="1"/>
  <c r="EN220" i="1"/>
  <c r="EM220" i="1"/>
  <c r="EL220" i="1"/>
  <c r="EK220" i="1"/>
  <c r="EJ220" i="1"/>
  <c r="EI220" i="1"/>
  <c r="EO219" i="1"/>
  <c r="EN219" i="1"/>
  <c r="EM219" i="1"/>
  <c r="EL219" i="1"/>
  <c r="EK219" i="1"/>
  <c r="EJ219" i="1"/>
  <c r="EI219" i="1"/>
  <c r="EO218" i="1"/>
  <c r="EN218" i="1"/>
  <c r="EM218" i="1"/>
  <c r="EL218" i="1"/>
  <c r="EK218" i="1"/>
  <c r="EJ218" i="1"/>
  <c r="EI218" i="1"/>
  <c r="EO217" i="1"/>
  <c r="EN217" i="1"/>
  <c r="EM217" i="1"/>
  <c r="EL217" i="1"/>
  <c r="EK217" i="1"/>
  <c r="EJ217" i="1"/>
  <c r="EI217" i="1"/>
  <c r="EO215" i="1"/>
  <c r="EN215" i="1"/>
  <c r="EM215" i="1"/>
  <c r="EL215" i="1"/>
  <c r="EK215" i="1"/>
  <c r="EJ215" i="1"/>
  <c r="EI215" i="1"/>
  <c r="EO214" i="1"/>
  <c r="EN214" i="1"/>
  <c r="EM214" i="1"/>
  <c r="EL214" i="1"/>
  <c r="EK214" i="1"/>
  <c r="EJ214" i="1"/>
  <c r="EI214" i="1"/>
  <c r="EO213" i="1"/>
  <c r="EN213" i="1"/>
  <c r="EM213" i="1"/>
  <c r="EL213" i="1"/>
  <c r="EK213" i="1"/>
  <c r="EJ213" i="1"/>
  <c r="EI213" i="1"/>
  <c r="EO212" i="1"/>
  <c r="EN212" i="1"/>
  <c r="EM212" i="1"/>
  <c r="EL212" i="1"/>
  <c r="EK212" i="1"/>
  <c r="EJ212" i="1"/>
  <c r="EI212" i="1"/>
  <c r="EO211" i="1"/>
  <c r="EN211" i="1"/>
  <c r="EM211" i="1"/>
  <c r="EL211" i="1"/>
  <c r="EK211" i="1"/>
  <c r="EJ211" i="1"/>
  <c r="EI211" i="1"/>
  <c r="EO210" i="1"/>
  <c r="EN210" i="1"/>
  <c r="EM210" i="1"/>
  <c r="EL210" i="1"/>
  <c r="EK210" i="1"/>
  <c r="EJ210" i="1"/>
  <c r="EI210" i="1"/>
  <c r="EO209" i="1"/>
  <c r="EN209" i="1"/>
  <c r="EM209" i="1"/>
  <c r="EL209" i="1"/>
  <c r="EK209" i="1"/>
  <c r="EJ209" i="1"/>
  <c r="EI209" i="1"/>
  <c r="EO208" i="1"/>
  <c r="EN208" i="1"/>
  <c r="EM208" i="1"/>
  <c r="EL208" i="1"/>
  <c r="EK208" i="1"/>
  <c r="EJ208" i="1"/>
  <c r="EI208" i="1"/>
  <c r="EO207" i="1"/>
  <c r="EN207" i="1"/>
  <c r="EM207" i="1"/>
  <c r="EL207" i="1"/>
  <c r="EK207" i="1"/>
  <c r="EJ207" i="1"/>
  <c r="EI207" i="1"/>
  <c r="EO206" i="1"/>
  <c r="EN206" i="1"/>
  <c r="EM206" i="1"/>
  <c r="EL206" i="1"/>
  <c r="EK206" i="1"/>
  <c r="EJ206" i="1"/>
  <c r="EI206" i="1"/>
  <c r="EO205" i="1"/>
  <c r="EN205" i="1"/>
  <c r="EM205" i="1"/>
  <c r="EL205" i="1"/>
  <c r="EK205" i="1"/>
  <c r="EJ205" i="1"/>
  <c r="EI205" i="1"/>
  <c r="EO204" i="1"/>
  <c r="EN204" i="1"/>
  <c r="EM204" i="1"/>
  <c r="EL204" i="1"/>
  <c r="EK204" i="1"/>
  <c r="EJ204" i="1"/>
  <c r="EI204" i="1"/>
  <c r="EO203" i="1"/>
  <c r="EN203" i="1"/>
  <c r="EM203" i="1"/>
  <c r="EL203" i="1"/>
  <c r="EK203" i="1"/>
  <c r="EJ203" i="1"/>
  <c r="EI203" i="1"/>
  <c r="EO202" i="1"/>
  <c r="EN202" i="1"/>
  <c r="EM202" i="1"/>
  <c r="EL202" i="1"/>
  <c r="EK202" i="1"/>
  <c r="EJ202" i="1"/>
  <c r="EI202" i="1"/>
  <c r="EO201" i="1"/>
  <c r="EN201" i="1"/>
  <c r="EM201" i="1"/>
  <c r="EL201" i="1"/>
  <c r="EK201" i="1"/>
  <c r="EJ201" i="1"/>
  <c r="EI201" i="1"/>
  <c r="EO199" i="1"/>
  <c r="EN199" i="1"/>
  <c r="EM199" i="1"/>
  <c r="EL199" i="1"/>
  <c r="EK199" i="1"/>
  <c r="EJ199" i="1"/>
  <c r="EI199" i="1"/>
  <c r="EO198" i="1"/>
  <c r="EN198" i="1"/>
  <c r="EM198" i="1"/>
  <c r="EL198" i="1"/>
  <c r="EK198" i="1"/>
  <c r="EJ198" i="1"/>
  <c r="EI198" i="1"/>
  <c r="EO197" i="1"/>
  <c r="EN197" i="1"/>
  <c r="EM197" i="1"/>
  <c r="EL197" i="1"/>
  <c r="EK197" i="1"/>
  <c r="EJ197" i="1"/>
  <c r="EI197" i="1"/>
  <c r="EO196" i="1"/>
  <c r="EN196" i="1"/>
  <c r="EM196" i="1"/>
  <c r="EL196" i="1"/>
  <c r="EK196" i="1"/>
  <c r="EJ196" i="1"/>
  <c r="EI196" i="1"/>
  <c r="EO195" i="1"/>
  <c r="EN195" i="1"/>
  <c r="EM195" i="1"/>
  <c r="EL195" i="1"/>
  <c r="EK195" i="1"/>
  <c r="EJ195" i="1"/>
  <c r="EI195" i="1"/>
  <c r="EO194" i="1"/>
  <c r="EN194" i="1"/>
  <c r="EM194" i="1"/>
  <c r="EL194" i="1"/>
  <c r="EK194" i="1"/>
  <c r="EJ194" i="1"/>
  <c r="EI194" i="1"/>
  <c r="EO193" i="1"/>
  <c r="EN193" i="1"/>
  <c r="EM193" i="1"/>
  <c r="EL193" i="1"/>
  <c r="EK193" i="1"/>
  <c r="EJ193" i="1"/>
  <c r="EI193" i="1"/>
  <c r="EO192" i="1"/>
  <c r="EN192" i="1"/>
  <c r="EM192" i="1"/>
  <c r="EL192" i="1"/>
  <c r="EK192" i="1"/>
  <c r="EJ192" i="1"/>
  <c r="EI192" i="1"/>
  <c r="EO191" i="1"/>
  <c r="EN191" i="1"/>
  <c r="EM191" i="1"/>
  <c r="EL191" i="1"/>
  <c r="EK191" i="1"/>
  <c r="EJ191" i="1"/>
  <c r="EI191" i="1"/>
  <c r="EO190" i="1"/>
  <c r="EN190" i="1"/>
  <c r="EM190" i="1"/>
  <c r="EL190" i="1"/>
  <c r="EK190" i="1"/>
  <c r="EJ190" i="1"/>
  <c r="EI190" i="1"/>
  <c r="EO189" i="1"/>
  <c r="EN189" i="1"/>
  <c r="EM189" i="1"/>
  <c r="EL189" i="1"/>
  <c r="EK189" i="1"/>
  <c r="EJ189" i="1"/>
  <c r="EI189" i="1"/>
  <c r="EO188" i="1"/>
  <c r="EN188" i="1"/>
  <c r="EM188" i="1"/>
  <c r="EL188" i="1"/>
  <c r="EK188" i="1"/>
  <c r="EJ188" i="1"/>
  <c r="EI188" i="1"/>
  <c r="EO187" i="1"/>
  <c r="EN187" i="1"/>
  <c r="EM187" i="1"/>
  <c r="EL187" i="1"/>
  <c r="EK187" i="1"/>
  <c r="EJ187" i="1"/>
  <c r="EI187" i="1"/>
  <c r="EO186" i="1"/>
  <c r="EN186" i="1"/>
  <c r="EM186" i="1"/>
  <c r="EL186" i="1"/>
  <c r="EK186" i="1"/>
  <c r="EJ186" i="1"/>
  <c r="EI186" i="1"/>
  <c r="EO185" i="1"/>
  <c r="EN185" i="1"/>
  <c r="EM185" i="1"/>
  <c r="EL185" i="1"/>
  <c r="EK185" i="1"/>
  <c r="EJ185" i="1"/>
  <c r="EI185" i="1"/>
  <c r="EO184" i="1"/>
  <c r="EN184" i="1"/>
  <c r="EM184" i="1"/>
  <c r="EL184" i="1"/>
  <c r="EK184" i="1"/>
  <c r="EJ184" i="1"/>
  <c r="EI184" i="1"/>
  <c r="EO183" i="1"/>
  <c r="EN183" i="1"/>
  <c r="EM183" i="1"/>
  <c r="EL183" i="1"/>
  <c r="EK183" i="1"/>
  <c r="EJ183" i="1"/>
  <c r="EI183" i="1"/>
  <c r="EO182" i="1"/>
  <c r="EN182" i="1"/>
  <c r="EM182" i="1"/>
  <c r="EL182" i="1"/>
  <c r="EK182" i="1"/>
  <c r="EJ182" i="1"/>
  <c r="EI182" i="1"/>
  <c r="EO181" i="1"/>
  <c r="EN181" i="1"/>
  <c r="EM181" i="1"/>
  <c r="EL181" i="1"/>
  <c r="EK181" i="1"/>
  <c r="EJ181" i="1"/>
  <c r="EI181" i="1"/>
  <c r="EO180" i="1"/>
  <c r="EN180" i="1"/>
  <c r="EM180" i="1"/>
  <c r="EL180" i="1"/>
  <c r="EK180" i="1"/>
  <c r="EJ180" i="1"/>
  <c r="EI180" i="1"/>
  <c r="EO179" i="1"/>
  <c r="EN179" i="1"/>
  <c r="EM179" i="1"/>
  <c r="EL179" i="1"/>
  <c r="EK179" i="1"/>
  <c r="EJ179" i="1"/>
  <c r="EI179" i="1"/>
  <c r="EO178" i="1"/>
  <c r="EN178" i="1"/>
  <c r="EM178" i="1"/>
  <c r="EL178" i="1"/>
  <c r="EK178" i="1"/>
  <c r="EJ178" i="1"/>
  <c r="EI178" i="1"/>
  <c r="EO176" i="1"/>
  <c r="EN176" i="1"/>
  <c r="EM176" i="1"/>
  <c r="EL176" i="1"/>
  <c r="EK176" i="1"/>
  <c r="EJ176" i="1"/>
  <c r="EI176" i="1"/>
  <c r="EO175" i="1"/>
  <c r="EN175" i="1"/>
  <c r="EM175" i="1"/>
  <c r="EL175" i="1"/>
  <c r="EK175" i="1"/>
  <c r="EJ175" i="1"/>
  <c r="EI175" i="1"/>
  <c r="EO174" i="1"/>
  <c r="EN174" i="1"/>
  <c r="EM174" i="1"/>
  <c r="EL174" i="1"/>
  <c r="EK174" i="1"/>
  <c r="EJ174" i="1"/>
  <c r="EI174" i="1"/>
  <c r="EO173" i="1"/>
  <c r="EN173" i="1"/>
  <c r="EM173" i="1"/>
  <c r="EL173" i="1"/>
  <c r="EK173" i="1"/>
  <c r="EJ173" i="1"/>
  <c r="EI173" i="1"/>
  <c r="EO172" i="1"/>
  <c r="EN172" i="1"/>
  <c r="EM172" i="1"/>
  <c r="EL172" i="1"/>
  <c r="EK172" i="1"/>
  <c r="EJ172" i="1"/>
  <c r="EI172" i="1"/>
  <c r="EO171" i="1"/>
  <c r="EN171" i="1"/>
  <c r="EM171" i="1"/>
  <c r="EL171" i="1"/>
  <c r="EK171" i="1"/>
  <c r="EJ171" i="1"/>
  <c r="EI171" i="1"/>
  <c r="EO170" i="1"/>
  <c r="EN170" i="1"/>
  <c r="EM170" i="1"/>
  <c r="EL170" i="1"/>
  <c r="EK170" i="1"/>
  <c r="EJ170" i="1"/>
  <c r="EI170" i="1"/>
  <c r="EO169" i="1"/>
  <c r="EN169" i="1"/>
  <c r="EM169" i="1"/>
  <c r="EL169" i="1"/>
  <c r="EK169" i="1"/>
  <c r="EJ169" i="1"/>
  <c r="EI169" i="1"/>
  <c r="EO168" i="1"/>
  <c r="EN168" i="1"/>
  <c r="EM168" i="1"/>
  <c r="EL168" i="1"/>
  <c r="EK168" i="1"/>
  <c r="EJ168" i="1"/>
  <c r="EI168" i="1"/>
  <c r="EO167" i="1"/>
  <c r="EN167" i="1"/>
  <c r="EM167" i="1"/>
  <c r="EL167" i="1"/>
  <c r="EK167" i="1"/>
  <c r="EJ167" i="1"/>
  <c r="EI167" i="1"/>
  <c r="EO166" i="1"/>
  <c r="EN166" i="1"/>
  <c r="EM166" i="1"/>
  <c r="EL166" i="1"/>
  <c r="EK166" i="1"/>
  <c r="EJ166" i="1"/>
  <c r="EI166" i="1"/>
  <c r="EO165" i="1"/>
  <c r="EN165" i="1"/>
  <c r="EM165" i="1"/>
  <c r="EL165" i="1"/>
  <c r="EK165" i="1"/>
  <c r="EJ165" i="1"/>
  <c r="EI165" i="1"/>
  <c r="EO164" i="1"/>
  <c r="EN164" i="1"/>
  <c r="EM164" i="1"/>
  <c r="EL164" i="1"/>
  <c r="EK164" i="1"/>
  <c r="EJ164" i="1"/>
  <c r="EI164" i="1"/>
  <c r="EO163" i="1"/>
  <c r="EN163" i="1"/>
  <c r="EM163" i="1"/>
  <c r="EL163" i="1"/>
  <c r="EK163" i="1"/>
  <c r="EJ163" i="1"/>
  <c r="EI163" i="1"/>
  <c r="EO162" i="1"/>
  <c r="EN162" i="1"/>
  <c r="EM162" i="1"/>
  <c r="EL162" i="1"/>
  <c r="EK162" i="1"/>
  <c r="EJ162" i="1"/>
  <c r="EI162" i="1"/>
  <c r="EO160" i="1"/>
  <c r="EN160" i="1"/>
  <c r="EM160" i="1"/>
  <c r="EL160" i="1"/>
  <c r="EK160" i="1"/>
  <c r="EJ160" i="1"/>
  <c r="EI160" i="1"/>
  <c r="EO158" i="1"/>
  <c r="EN158" i="1"/>
  <c r="EM158" i="1"/>
  <c r="EL158" i="1"/>
  <c r="EK158" i="1"/>
  <c r="EJ158" i="1"/>
  <c r="EI158" i="1"/>
  <c r="EO156" i="1"/>
  <c r="EN156" i="1"/>
  <c r="EM156" i="1"/>
  <c r="EL156" i="1"/>
  <c r="EK156" i="1"/>
  <c r="EJ156" i="1"/>
  <c r="EI156" i="1"/>
  <c r="EO155" i="1"/>
  <c r="EN155" i="1"/>
  <c r="EM155" i="1"/>
  <c r="EL155" i="1"/>
  <c r="EK155" i="1"/>
  <c r="EJ155" i="1"/>
  <c r="EI155" i="1"/>
  <c r="EO154" i="1"/>
  <c r="EN154" i="1"/>
  <c r="EM154" i="1"/>
  <c r="EL154" i="1"/>
  <c r="EK154" i="1"/>
  <c r="EJ154" i="1"/>
  <c r="EI154" i="1"/>
  <c r="EO153" i="1"/>
  <c r="EN153" i="1"/>
  <c r="EM153" i="1"/>
  <c r="EL153" i="1"/>
  <c r="EK153" i="1"/>
  <c r="EJ153" i="1"/>
  <c r="EI153" i="1"/>
  <c r="EO152" i="1"/>
  <c r="EN152" i="1"/>
  <c r="EM152" i="1"/>
  <c r="EL152" i="1"/>
  <c r="EK152" i="1"/>
  <c r="EJ152" i="1"/>
  <c r="EI152" i="1"/>
  <c r="EO151" i="1"/>
  <c r="EN151" i="1"/>
  <c r="EM151" i="1"/>
  <c r="EL151" i="1"/>
  <c r="EK151" i="1"/>
  <c r="EJ151" i="1"/>
  <c r="EI151" i="1"/>
  <c r="EO150" i="1"/>
  <c r="EN150" i="1"/>
  <c r="EM150" i="1"/>
  <c r="EL150" i="1"/>
  <c r="EK150" i="1"/>
  <c r="EJ150" i="1"/>
  <c r="EI150" i="1"/>
  <c r="EO149" i="1"/>
  <c r="EN149" i="1"/>
  <c r="EM149" i="1"/>
  <c r="EL149" i="1"/>
  <c r="EK149" i="1"/>
  <c r="EJ149" i="1"/>
  <c r="EI149" i="1"/>
  <c r="EO148" i="1"/>
  <c r="EN148" i="1"/>
  <c r="EM148" i="1"/>
  <c r="EL148" i="1"/>
  <c r="EK148" i="1"/>
  <c r="EJ148" i="1"/>
  <c r="EI148" i="1"/>
  <c r="EO147" i="1"/>
  <c r="EN147" i="1"/>
  <c r="EM147" i="1"/>
  <c r="EL147" i="1"/>
  <c r="EK147" i="1"/>
  <c r="EJ147" i="1"/>
  <c r="EI147" i="1"/>
  <c r="EO146" i="1"/>
  <c r="EN146" i="1"/>
  <c r="EM146" i="1"/>
  <c r="EL146" i="1"/>
  <c r="EK146" i="1"/>
  <c r="EJ146" i="1"/>
  <c r="EI146" i="1"/>
  <c r="EO145" i="1"/>
  <c r="EN145" i="1"/>
  <c r="EM145" i="1"/>
  <c r="EL145" i="1"/>
  <c r="EK145" i="1"/>
  <c r="EJ145" i="1"/>
  <c r="EI145" i="1"/>
  <c r="EO144" i="1"/>
  <c r="EN144" i="1"/>
  <c r="EM144" i="1"/>
  <c r="EL144" i="1"/>
  <c r="EK144" i="1"/>
  <c r="EJ144" i="1"/>
  <c r="EI144" i="1"/>
  <c r="EO143" i="1"/>
  <c r="EN143" i="1"/>
  <c r="EM143" i="1"/>
  <c r="EL143" i="1"/>
  <c r="EK143" i="1"/>
  <c r="EJ143" i="1"/>
  <c r="EI143" i="1"/>
  <c r="EO142" i="1"/>
  <c r="EN142" i="1"/>
  <c r="EM142" i="1"/>
  <c r="EL142" i="1"/>
  <c r="EK142" i="1"/>
  <c r="EJ142" i="1"/>
  <c r="EI142" i="1"/>
  <c r="EO141" i="1"/>
  <c r="EN141" i="1"/>
  <c r="EM141" i="1"/>
  <c r="EL141" i="1"/>
  <c r="EK141" i="1"/>
  <c r="EJ141" i="1"/>
  <c r="EI141" i="1"/>
  <c r="EO140" i="1"/>
  <c r="EN140" i="1"/>
  <c r="EM140" i="1"/>
  <c r="EL140" i="1"/>
  <c r="EK140" i="1"/>
  <c r="EJ140" i="1"/>
  <c r="EI140" i="1"/>
  <c r="EO139" i="1"/>
  <c r="EN139" i="1"/>
  <c r="EM139" i="1"/>
  <c r="EL139" i="1"/>
  <c r="EK139" i="1"/>
  <c r="EJ139" i="1"/>
  <c r="EI139" i="1"/>
  <c r="EO138" i="1"/>
  <c r="EN138" i="1"/>
  <c r="EM138" i="1"/>
  <c r="EL138" i="1"/>
  <c r="EK138" i="1"/>
  <c r="EJ138" i="1"/>
  <c r="EI138" i="1"/>
  <c r="EO137" i="1"/>
  <c r="EN137" i="1"/>
  <c r="EM137" i="1"/>
  <c r="EL137" i="1"/>
  <c r="EK137" i="1"/>
  <c r="EJ137" i="1"/>
  <c r="EI137" i="1"/>
  <c r="EO136" i="1"/>
  <c r="EN136" i="1"/>
  <c r="EM136" i="1"/>
  <c r="EL136" i="1"/>
  <c r="EK136" i="1"/>
  <c r="EJ136" i="1"/>
  <c r="EI136" i="1"/>
  <c r="EO135" i="1"/>
  <c r="EN135" i="1"/>
  <c r="EM135" i="1"/>
  <c r="EL135" i="1"/>
  <c r="EK135" i="1"/>
  <c r="EJ135" i="1"/>
  <c r="EI135" i="1"/>
  <c r="EO134" i="1"/>
  <c r="EN134" i="1"/>
  <c r="EM134" i="1"/>
  <c r="EL134" i="1"/>
  <c r="EK134" i="1"/>
  <c r="EJ134" i="1"/>
  <c r="EI134" i="1"/>
  <c r="EO133" i="1"/>
  <c r="EN133" i="1"/>
  <c r="EM133" i="1"/>
  <c r="EL133" i="1"/>
  <c r="EK133" i="1"/>
  <c r="EJ133" i="1"/>
  <c r="EI133" i="1"/>
  <c r="EO132" i="1"/>
  <c r="EN132" i="1"/>
  <c r="EM132" i="1"/>
  <c r="EL132" i="1"/>
  <c r="EK132" i="1"/>
  <c r="EJ132" i="1"/>
  <c r="EI132" i="1"/>
  <c r="EO131" i="1"/>
  <c r="EN131" i="1"/>
  <c r="EM131" i="1"/>
  <c r="EL131" i="1"/>
  <c r="EK131" i="1"/>
  <c r="EJ131" i="1"/>
  <c r="EI131" i="1"/>
  <c r="EO130" i="1"/>
  <c r="EN130" i="1"/>
  <c r="EM130" i="1"/>
  <c r="EL130" i="1"/>
  <c r="EK130" i="1"/>
  <c r="EJ130" i="1"/>
  <c r="EI130" i="1"/>
  <c r="EO129" i="1"/>
  <c r="EN129" i="1"/>
  <c r="EM129" i="1"/>
  <c r="EL129" i="1"/>
  <c r="EK129" i="1"/>
  <c r="EJ129" i="1"/>
  <c r="EI129" i="1"/>
  <c r="EO128" i="1"/>
  <c r="EN128" i="1"/>
  <c r="EM128" i="1"/>
  <c r="EL128" i="1"/>
  <c r="EK128" i="1"/>
  <c r="EJ128" i="1"/>
  <c r="EI128" i="1"/>
  <c r="EO127" i="1"/>
  <c r="EN127" i="1"/>
  <c r="EM127" i="1"/>
  <c r="EL127" i="1"/>
  <c r="EK127" i="1"/>
  <c r="EJ127" i="1"/>
  <c r="EI127" i="1"/>
  <c r="EO126" i="1"/>
  <c r="EN126" i="1"/>
  <c r="EM126" i="1"/>
  <c r="EL126" i="1"/>
  <c r="EK126" i="1"/>
  <c r="EJ126" i="1"/>
  <c r="EI126" i="1"/>
  <c r="EO125" i="1"/>
  <c r="EN125" i="1"/>
  <c r="EM125" i="1"/>
  <c r="EL125" i="1"/>
  <c r="EK125" i="1"/>
  <c r="EJ125" i="1"/>
  <c r="EI125" i="1"/>
  <c r="EO124" i="1"/>
  <c r="EN124" i="1"/>
  <c r="EM124" i="1"/>
  <c r="EL124" i="1"/>
  <c r="EK124" i="1"/>
  <c r="EJ124" i="1"/>
  <c r="EI124" i="1"/>
  <c r="EO123" i="1"/>
  <c r="EN123" i="1"/>
  <c r="EM123" i="1"/>
  <c r="EL123" i="1"/>
  <c r="EK123" i="1"/>
  <c r="EJ123" i="1"/>
  <c r="EI123" i="1"/>
  <c r="EO122" i="1"/>
  <c r="EN122" i="1"/>
  <c r="EM122" i="1"/>
  <c r="EL122" i="1"/>
  <c r="EK122" i="1"/>
  <c r="EJ122" i="1"/>
  <c r="EI122" i="1"/>
  <c r="EO121" i="1"/>
  <c r="EN121" i="1"/>
  <c r="EM121" i="1"/>
  <c r="EL121" i="1"/>
  <c r="EK121" i="1"/>
  <c r="EJ121" i="1"/>
  <c r="EI121" i="1"/>
  <c r="EO120" i="1"/>
  <c r="EN120" i="1"/>
  <c r="EM120" i="1"/>
  <c r="EL120" i="1"/>
  <c r="EK120" i="1"/>
  <c r="EJ120" i="1"/>
  <c r="EI120" i="1"/>
  <c r="EO119" i="1"/>
  <c r="EN119" i="1"/>
  <c r="EM119" i="1"/>
  <c r="EL119" i="1"/>
  <c r="EK119" i="1"/>
  <c r="EJ119" i="1"/>
  <c r="EI119" i="1"/>
  <c r="EO118" i="1"/>
  <c r="EN118" i="1"/>
  <c r="EM118" i="1"/>
  <c r="EL118" i="1"/>
  <c r="EK118" i="1"/>
  <c r="EJ118" i="1"/>
  <c r="EI118" i="1"/>
  <c r="EO117" i="1"/>
  <c r="EN117" i="1"/>
  <c r="EM117" i="1"/>
  <c r="EL117" i="1"/>
  <c r="EK117" i="1"/>
  <c r="EJ117" i="1"/>
  <c r="EI117" i="1"/>
  <c r="EO116" i="1"/>
  <c r="EN116" i="1"/>
  <c r="EM116" i="1"/>
  <c r="EL116" i="1"/>
  <c r="EK116" i="1"/>
  <c r="EJ116" i="1"/>
  <c r="EI116" i="1"/>
  <c r="EO115" i="1"/>
  <c r="EN115" i="1"/>
  <c r="EM115" i="1"/>
  <c r="EL115" i="1"/>
  <c r="EK115" i="1"/>
  <c r="EJ115" i="1"/>
  <c r="EI115" i="1"/>
  <c r="EO114" i="1"/>
  <c r="EN114" i="1"/>
  <c r="EM114" i="1"/>
  <c r="EL114" i="1"/>
  <c r="EK114" i="1"/>
  <c r="EJ114" i="1"/>
  <c r="EI114" i="1"/>
  <c r="EO113" i="1"/>
  <c r="EN113" i="1"/>
  <c r="EM113" i="1"/>
  <c r="EL113" i="1"/>
  <c r="EK113" i="1"/>
  <c r="EJ113" i="1"/>
  <c r="EI113" i="1"/>
  <c r="EO112" i="1"/>
  <c r="EN112" i="1"/>
  <c r="EM112" i="1"/>
  <c r="EL112" i="1"/>
  <c r="EK112" i="1"/>
  <c r="EJ112" i="1"/>
  <c r="EI112" i="1"/>
  <c r="EO111" i="1"/>
  <c r="EN111" i="1"/>
  <c r="EM111" i="1"/>
  <c r="EL111" i="1"/>
  <c r="EK111" i="1"/>
  <c r="EJ111" i="1"/>
  <c r="EI111" i="1"/>
  <c r="EO110" i="1"/>
  <c r="EN110" i="1"/>
  <c r="EM110" i="1"/>
  <c r="EL110" i="1"/>
  <c r="EK110" i="1"/>
  <c r="EJ110" i="1"/>
  <c r="EI110" i="1"/>
  <c r="EO109" i="1"/>
  <c r="EN109" i="1"/>
  <c r="EM109" i="1"/>
  <c r="EL109" i="1"/>
  <c r="EK109" i="1"/>
  <c r="EJ109" i="1"/>
  <c r="EI109" i="1"/>
  <c r="EO108" i="1"/>
  <c r="EN108" i="1"/>
  <c r="EM108" i="1"/>
  <c r="EL108" i="1"/>
  <c r="EK108" i="1"/>
  <c r="EJ108" i="1"/>
  <c r="EI108" i="1"/>
  <c r="EO107" i="1"/>
  <c r="EN107" i="1"/>
  <c r="EM107" i="1"/>
  <c r="EL107" i="1"/>
  <c r="EK107" i="1"/>
  <c r="EJ107" i="1"/>
  <c r="EI107" i="1"/>
  <c r="EO106" i="1"/>
  <c r="EN106" i="1"/>
  <c r="EM106" i="1"/>
  <c r="EL106" i="1"/>
  <c r="EK106" i="1"/>
  <c r="EJ106" i="1"/>
  <c r="EI106" i="1"/>
  <c r="EO105" i="1"/>
  <c r="EN105" i="1"/>
  <c r="EM105" i="1"/>
  <c r="EL105" i="1"/>
  <c r="EK105" i="1"/>
  <c r="EJ105" i="1"/>
  <c r="EI105" i="1"/>
  <c r="EO104" i="1"/>
  <c r="EN104" i="1"/>
  <c r="EM104" i="1"/>
  <c r="EL104" i="1"/>
  <c r="EK104" i="1"/>
  <c r="EJ104" i="1"/>
  <c r="EI104" i="1"/>
  <c r="EO103" i="1"/>
  <c r="EN103" i="1"/>
  <c r="EM103" i="1"/>
  <c r="EL103" i="1"/>
  <c r="EK103" i="1"/>
  <c r="EJ103" i="1"/>
  <c r="EI103" i="1"/>
  <c r="EO102" i="1"/>
  <c r="EN102" i="1"/>
  <c r="EM102" i="1"/>
  <c r="EL102" i="1"/>
  <c r="EK102" i="1"/>
  <c r="EJ102" i="1"/>
  <c r="EI102" i="1"/>
  <c r="EO101" i="1"/>
  <c r="EN101" i="1"/>
  <c r="EM101" i="1"/>
  <c r="EL101" i="1"/>
  <c r="EK101" i="1"/>
  <c r="EJ101" i="1"/>
  <c r="EI101" i="1"/>
  <c r="EO100" i="1"/>
  <c r="EN100" i="1"/>
  <c r="EM100" i="1"/>
  <c r="EL100" i="1"/>
  <c r="EK100" i="1"/>
  <c r="EJ100" i="1"/>
  <c r="EI100" i="1"/>
  <c r="EO99" i="1"/>
  <c r="EN99" i="1"/>
  <c r="EM99" i="1"/>
  <c r="EL99" i="1"/>
  <c r="EK99" i="1"/>
  <c r="EJ99" i="1"/>
  <c r="EI99" i="1"/>
  <c r="EO98" i="1"/>
  <c r="EN98" i="1"/>
  <c r="EM98" i="1"/>
  <c r="EL98" i="1"/>
  <c r="EK98" i="1"/>
  <c r="EJ98" i="1"/>
  <c r="EI98" i="1"/>
  <c r="EO97" i="1"/>
  <c r="EN97" i="1"/>
  <c r="EM97" i="1"/>
  <c r="EL97" i="1"/>
  <c r="EK97" i="1"/>
  <c r="EJ97" i="1"/>
  <c r="EI97" i="1"/>
  <c r="EO96" i="1"/>
  <c r="EN96" i="1"/>
  <c r="EM96" i="1"/>
  <c r="EL96" i="1"/>
  <c r="EK96" i="1"/>
  <c r="EJ96" i="1"/>
  <c r="EI96" i="1"/>
  <c r="EO95" i="1"/>
  <c r="EN95" i="1"/>
  <c r="EM95" i="1"/>
  <c r="EL95" i="1"/>
  <c r="EK95" i="1"/>
  <c r="EJ95" i="1"/>
  <c r="EI95" i="1"/>
  <c r="EO94" i="1"/>
  <c r="EN94" i="1"/>
  <c r="EM94" i="1"/>
  <c r="EL94" i="1"/>
  <c r="EK94" i="1"/>
  <c r="EJ94" i="1"/>
  <c r="EI94" i="1"/>
  <c r="EO93" i="1"/>
  <c r="EN93" i="1"/>
  <c r="EM93" i="1"/>
  <c r="EL93" i="1"/>
  <c r="EK93" i="1"/>
  <c r="EJ93" i="1"/>
  <c r="EI93" i="1"/>
  <c r="EO92" i="1"/>
  <c r="EN92" i="1"/>
  <c r="EM92" i="1"/>
  <c r="EL92" i="1"/>
  <c r="EK92" i="1"/>
  <c r="EJ92" i="1"/>
  <c r="EI92" i="1"/>
  <c r="EO91" i="1"/>
  <c r="EN91" i="1"/>
  <c r="EM91" i="1"/>
  <c r="EL91" i="1"/>
  <c r="EK91" i="1"/>
  <c r="EJ91" i="1"/>
  <c r="EI91" i="1"/>
  <c r="EO90" i="1"/>
  <c r="EN90" i="1"/>
  <c r="EM90" i="1"/>
  <c r="EL90" i="1"/>
  <c r="EK90" i="1"/>
  <c r="EJ90" i="1"/>
  <c r="EI90" i="1"/>
  <c r="EO89" i="1"/>
  <c r="EN89" i="1"/>
  <c r="EM89" i="1"/>
  <c r="EL89" i="1"/>
  <c r="EK89" i="1"/>
  <c r="EJ89" i="1"/>
  <c r="EI89" i="1"/>
  <c r="EO88" i="1"/>
  <c r="EN88" i="1"/>
  <c r="EM88" i="1"/>
  <c r="EL88" i="1"/>
  <c r="EK88" i="1"/>
  <c r="EJ88" i="1"/>
  <c r="EI88" i="1"/>
  <c r="EO87" i="1"/>
  <c r="EN87" i="1"/>
  <c r="EM87" i="1"/>
  <c r="EL87" i="1"/>
  <c r="EK87" i="1"/>
  <c r="EJ87" i="1"/>
  <c r="EI87" i="1"/>
  <c r="EO86" i="1"/>
  <c r="EN86" i="1"/>
  <c r="EM86" i="1"/>
  <c r="EL86" i="1"/>
  <c r="EK86" i="1"/>
  <c r="EJ86" i="1"/>
  <c r="EI86" i="1"/>
  <c r="EO85" i="1"/>
  <c r="EN85" i="1"/>
  <c r="EM85" i="1"/>
  <c r="EL85" i="1"/>
  <c r="EK85" i="1"/>
  <c r="EJ85" i="1"/>
  <c r="EI85" i="1"/>
  <c r="EO84" i="1"/>
  <c r="EN84" i="1"/>
  <c r="EM84" i="1"/>
  <c r="EL84" i="1"/>
  <c r="EK84" i="1"/>
  <c r="EJ84" i="1"/>
  <c r="EI84" i="1"/>
  <c r="EO83" i="1"/>
  <c r="EN83" i="1"/>
  <c r="EM83" i="1"/>
  <c r="EL83" i="1"/>
  <c r="EK83" i="1"/>
  <c r="EJ83" i="1"/>
  <c r="EI83" i="1"/>
  <c r="EO82" i="1"/>
  <c r="EN82" i="1"/>
  <c r="EM82" i="1"/>
  <c r="EL82" i="1"/>
  <c r="EK82" i="1"/>
  <c r="EJ82" i="1"/>
  <c r="EI82" i="1"/>
  <c r="EO81" i="1"/>
  <c r="EN81" i="1"/>
  <c r="EM81" i="1"/>
  <c r="EL81" i="1"/>
  <c r="EK81" i="1"/>
  <c r="EJ81" i="1"/>
  <c r="EI81" i="1"/>
  <c r="EO80" i="1"/>
  <c r="EN80" i="1"/>
  <c r="EM80" i="1"/>
  <c r="EL80" i="1"/>
  <c r="EK80" i="1"/>
  <c r="EJ80" i="1"/>
  <c r="EI80" i="1"/>
  <c r="EO79" i="1"/>
  <c r="EN79" i="1"/>
  <c r="EM79" i="1"/>
  <c r="EL79" i="1"/>
  <c r="EK79" i="1"/>
  <c r="EJ79" i="1"/>
  <c r="EI79" i="1"/>
  <c r="EO78" i="1"/>
  <c r="EN78" i="1"/>
  <c r="EM78" i="1"/>
  <c r="EL78" i="1"/>
  <c r="EK78" i="1"/>
  <c r="EJ78" i="1"/>
  <c r="EI78" i="1"/>
  <c r="EO77" i="1"/>
  <c r="EN77" i="1"/>
  <c r="EM77" i="1"/>
  <c r="EL77" i="1"/>
  <c r="EK77" i="1"/>
  <c r="EJ77" i="1"/>
  <c r="EI77" i="1"/>
  <c r="EO76" i="1"/>
  <c r="EN76" i="1"/>
  <c r="EM76" i="1"/>
  <c r="EL76" i="1"/>
  <c r="EK76" i="1"/>
  <c r="EJ76" i="1"/>
  <c r="EI76" i="1"/>
  <c r="EO75" i="1"/>
  <c r="EN75" i="1"/>
  <c r="EM75" i="1"/>
  <c r="EL75" i="1"/>
  <c r="EK75" i="1"/>
  <c r="EJ75" i="1"/>
  <c r="EI75" i="1"/>
  <c r="EO74" i="1"/>
  <c r="EN74" i="1"/>
  <c r="EM74" i="1"/>
  <c r="EL74" i="1"/>
  <c r="EK74" i="1"/>
  <c r="EJ74" i="1"/>
  <c r="EI74" i="1"/>
  <c r="EO73" i="1"/>
  <c r="EN73" i="1"/>
  <c r="EM73" i="1"/>
  <c r="EL73" i="1"/>
  <c r="EK73" i="1"/>
  <c r="EJ73" i="1"/>
  <c r="EI73" i="1"/>
  <c r="EO72" i="1"/>
  <c r="EN72" i="1"/>
  <c r="EM72" i="1"/>
  <c r="EL72" i="1"/>
  <c r="EK72" i="1"/>
  <c r="EJ72" i="1"/>
  <c r="EI72" i="1"/>
  <c r="EO71" i="1"/>
  <c r="EN71" i="1"/>
  <c r="EM71" i="1"/>
  <c r="EL71" i="1"/>
  <c r="EK71" i="1"/>
  <c r="EJ71" i="1"/>
  <c r="EI71" i="1"/>
  <c r="EO70" i="1"/>
  <c r="EN70" i="1"/>
  <c r="EM70" i="1"/>
  <c r="EL70" i="1"/>
  <c r="EK70" i="1"/>
  <c r="EJ70" i="1"/>
  <c r="EI70" i="1"/>
  <c r="EO69" i="1"/>
  <c r="EN69" i="1"/>
  <c r="EM69" i="1"/>
  <c r="EL69" i="1"/>
  <c r="EK69" i="1"/>
  <c r="EJ69" i="1"/>
  <c r="EI69" i="1"/>
  <c r="EO68" i="1"/>
  <c r="EN68" i="1"/>
  <c r="EM68" i="1"/>
  <c r="EL68" i="1"/>
  <c r="EK68" i="1"/>
  <c r="EJ68" i="1"/>
  <c r="EI68" i="1"/>
  <c r="EO67" i="1"/>
  <c r="EN67" i="1"/>
  <c r="EM67" i="1"/>
  <c r="EL67" i="1"/>
  <c r="EK67" i="1"/>
  <c r="EJ67" i="1"/>
  <c r="EI67" i="1"/>
  <c r="EO66" i="1"/>
  <c r="EN66" i="1"/>
  <c r="EM66" i="1"/>
  <c r="EL66" i="1"/>
  <c r="EK66" i="1"/>
  <c r="EJ66" i="1"/>
  <c r="EI66" i="1"/>
  <c r="EO65" i="1"/>
  <c r="EN65" i="1"/>
  <c r="EM65" i="1"/>
  <c r="EL65" i="1"/>
  <c r="EK65" i="1"/>
  <c r="EJ65" i="1"/>
  <c r="EI65" i="1"/>
  <c r="EO64" i="1"/>
  <c r="EN64" i="1"/>
  <c r="EM64" i="1"/>
  <c r="EL64" i="1"/>
  <c r="EK64" i="1"/>
  <c r="EJ64" i="1"/>
  <c r="EI64" i="1"/>
  <c r="EO63" i="1"/>
  <c r="EN63" i="1"/>
  <c r="EM63" i="1"/>
  <c r="EL63" i="1"/>
  <c r="EK63" i="1"/>
  <c r="EJ63" i="1"/>
  <c r="EI63" i="1"/>
  <c r="EO62" i="1"/>
  <c r="EN62" i="1"/>
  <c r="EM62" i="1"/>
  <c r="EL62" i="1"/>
  <c r="EK62" i="1"/>
  <c r="EJ62" i="1"/>
  <c r="EI62" i="1"/>
  <c r="EO61" i="1"/>
  <c r="EN61" i="1"/>
  <c r="EM61" i="1"/>
  <c r="EL61" i="1"/>
  <c r="EK61" i="1"/>
  <c r="EJ61" i="1"/>
  <c r="EI61" i="1"/>
  <c r="EO60" i="1"/>
  <c r="EN60" i="1"/>
  <c r="EM60" i="1"/>
  <c r="EL60" i="1"/>
  <c r="EK60" i="1"/>
  <c r="EJ60" i="1"/>
  <c r="EI60" i="1"/>
  <c r="EO59" i="1"/>
  <c r="EN59" i="1"/>
  <c r="EM59" i="1"/>
  <c r="EL59" i="1"/>
  <c r="EK59" i="1"/>
  <c r="EJ59" i="1"/>
  <c r="EI59" i="1"/>
  <c r="EO58" i="1"/>
  <c r="EN58" i="1"/>
  <c r="EM58" i="1"/>
  <c r="EL58" i="1"/>
  <c r="EK58" i="1"/>
  <c r="EJ58" i="1"/>
  <c r="EI58" i="1"/>
  <c r="EO57" i="1"/>
  <c r="EN57" i="1"/>
  <c r="EM57" i="1"/>
  <c r="EL57" i="1"/>
  <c r="EK57" i="1"/>
  <c r="EJ57" i="1"/>
  <c r="EI57" i="1"/>
  <c r="EO56" i="1"/>
  <c r="EN56" i="1"/>
  <c r="EM56" i="1"/>
  <c r="EL56" i="1"/>
  <c r="EK56" i="1"/>
  <c r="EJ56" i="1"/>
  <c r="EI56" i="1"/>
  <c r="EO55" i="1"/>
  <c r="EN55" i="1"/>
  <c r="EM55" i="1"/>
  <c r="EL55" i="1"/>
  <c r="EK55" i="1"/>
  <c r="EJ55" i="1"/>
  <c r="EI55" i="1"/>
  <c r="EO54" i="1"/>
  <c r="EN54" i="1"/>
  <c r="EM54" i="1"/>
  <c r="EL54" i="1"/>
  <c r="EK54" i="1"/>
  <c r="EJ54" i="1"/>
  <c r="EI54" i="1"/>
  <c r="EO53" i="1"/>
  <c r="EN53" i="1"/>
  <c r="EM53" i="1"/>
  <c r="EL53" i="1"/>
  <c r="EK53" i="1"/>
  <c r="EJ53" i="1"/>
  <c r="EI53" i="1"/>
  <c r="EO52" i="1"/>
  <c r="EN52" i="1"/>
  <c r="EM52" i="1"/>
  <c r="EL52" i="1"/>
  <c r="EK52" i="1"/>
  <c r="EJ52" i="1"/>
  <c r="EI52" i="1"/>
  <c r="EO51" i="1"/>
  <c r="EN51" i="1"/>
  <c r="EM51" i="1"/>
  <c r="EL51" i="1"/>
  <c r="EK51" i="1"/>
  <c r="EJ51" i="1"/>
  <c r="EI51" i="1"/>
  <c r="EO50" i="1"/>
  <c r="EN50" i="1"/>
  <c r="EM50" i="1"/>
  <c r="EL50" i="1"/>
  <c r="EK50" i="1"/>
  <c r="EJ50" i="1"/>
  <c r="EI50" i="1"/>
  <c r="EO49" i="1"/>
  <c r="EN49" i="1"/>
  <c r="EM49" i="1"/>
  <c r="EL49" i="1"/>
  <c r="EK49" i="1"/>
  <c r="EJ49" i="1"/>
  <c r="EI49" i="1"/>
  <c r="EO48" i="1"/>
  <c r="EN48" i="1"/>
  <c r="EM48" i="1"/>
  <c r="EL48" i="1"/>
  <c r="EK48" i="1"/>
  <c r="EJ48" i="1"/>
  <c r="EI48" i="1"/>
  <c r="EO47" i="1"/>
  <c r="EN47" i="1"/>
  <c r="EM47" i="1"/>
  <c r="EL47" i="1"/>
  <c r="EK47" i="1"/>
  <c r="EJ47" i="1"/>
  <c r="EI47" i="1"/>
  <c r="EO46" i="1"/>
  <c r="EN46" i="1"/>
  <c r="EM46" i="1"/>
  <c r="EL46" i="1"/>
  <c r="EK46" i="1"/>
  <c r="EJ46" i="1"/>
  <c r="EI46" i="1"/>
  <c r="EO45" i="1"/>
  <c r="EN45" i="1"/>
  <c r="EM45" i="1"/>
  <c r="EL45" i="1"/>
  <c r="EK45" i="1"/>
  <c r="EJ45" i="1"/>
  <c r="EI45" i="1"/>
  <c r="EO44" i="1"/>
  <c r="EN44" i="1"/>
  <c r="EM44" i="1"/>
  <c r="EL44" i="1"/>
  <c r="EK44" i="1"/>
  <c r="EJ44" i="1"/>
  <c r="EI44" i="1"/>
  <c r="EO43" i="1"/>
  <c r="EN43" i="1"/>
  <c r="EM43" i="1"/>
  <c r="EL43" i="1"/>
  <c r="EK43" i="1"/>
  <c r="EJ43" i="1"/>
  <c r="EI43" i="1"/>
  <c r="EO42" i="1"/>
  <c r="EN42" i="1"/>
  <c r="EM42" i="1"/>
  <c r="EL42" i="1"/>
  <c r="EK42" i="1"/>
  <c r="EJ42" i="1"/>
  <c r="EI42" i="1"/>
  <c r="EO41" i="1"/>
  <c r="EN41" i="1"/>
  <c r="EM41" i="1"/>
  <c r="EL41" i="1"/>
  <c r="EK41" i="1"/>
  <c r="EJ41" i="1"/>
  <c r="EI41" i="1"/>
  <c r="EO40" i="1"/>
  <c r="EN40" i="1"/>
  <c r="EM40" i="1"/>
  <c r="EL40" i="1"/>
  <c r="EK40" i="1"/>
  <c r="EJ40" i="1"/>
  <c r="EI40" i="1"/>
  <c r="EO39" i="1"/>
  <c r="EN39" i="1"/>
  <c r="EM39" i="1"/>
  <c r="EL39" i="1"/>
  <c r="EK39" i="1"/>
  <c r="EJ39" i="1"/>
  <c r="EI39" i="1"/>
  <c r="EO38" i="1"/>
  <c r="EN38" i="1"/>
  <c r="EM38" i="1"/>
  <c r="EL38" i="1"/>
  <c r="EK38" i="1"/>
  <c r="EJ38" i="1"/>
  <c r="EI38" i="1"/>
  <c r="EO37" i="1"/>
  <c r="EN37" i="1"/>
  <c r="EM37" i="1"/>
  <c r="EL37" i="1"/>
  <c r="EK37" i="1"/>
  <c r="EJ37" i="1"/>
  <c r="EI37" i="1"/>
  <c r="EO36" i="1"/>
  <c r="EN36" i="1"/>
  <c r="EM36" i="1"/>
  <c r="EL36" i="1"/>
  <c r="EK36" i="1"/>
  <c r="EJ36" i="1"/>
  <c r="EI36" i="1"/>
  <c r="EO35" i="1"/>
  <c r="EN35" i="1"/>
  <c r="EM35" i="1"/>
  <c r="EL35" i="1"/>
  <c r="EK35" i="1"/>
  <c r="EJ35" i="1"/>
  <c r="EI35" i="1"/>
  <c r="EO34" i="1"/>
  <c r="EN34" i="1"/>
  <c r="EM34" i="1"/>
  <c r="EL34" i="1"/>
  <c r="EK34" i="1"/>
  <c r="EJ34" i="1"/>
  <c r="EI34" i="1"/>
  <c r="EO33" i="1"/>
  <c r="EN33" i="1"/>
  <c r="EM33" i="1"/>
  <c r="EL33" i="1"/>
  <c r="EK33" i="1"/>
  <c r="EJ33" i="1"/>
  <c r="EI33" i="1"/>
  <c r="EO32" i="1"/>
  <c r="EN32" i="1"/>
  <c r="EM32" i="1"/>
  <c r="EL32" i="1"/>
  <c r="EK32" i="1"/>
  <c r="EJ32" i="1"/>
  <c r="EI32" i="1"/>
  <c r="EO31" i="1"/>
  <c r="EN31" i="1"/>
  <c r="EM31" i="1"/>
  <c r="EL31" i="1"/>
  <c r="EK31" i="1"/>
  <c r="EJ31" i="1"/>
  <c r="EI31" i="1"/>
  <c r="EO30" i="1"/>
  <c r="EN30" i="1"/>
  <c r="EM30" i="1"/>
  <c r="EL30" i="1"/>
  <c r="EK30" i="1"/>
  <c r="EJ30" i="1"/>
  <c r="EI30" i="1"/>
  <c r="EO29" i="1"/>
  <c r="EN29" i="1"/>
  <c r="EM29" i="1"/>
  <c r="EL29" i="1"/>
  <c r="EK29" i="1"/>
  <c r="EJ29" i="1"/>
  <c r="EI29" i="1"/>
  <c r="EO28" i="1"/>
  <c r="EN28" i="1"/>
  <c r="EM28" i="1"/>
  <c r="EL28" i="1"/>
  <c r="EK28" i="1"/>
  <c r="EJ28" i="1"/>
  <c r="EI28" i="1"/>
  <c r="EO27" i="1"/>
  <c r="EN27" i="1"/>
  <c r="EM27" i="1"/>
  <c r="EL27" i="1"/>
  <c r="EK27" i="1"/>
  <c r="EJ27" i="1"/>
  <c r="EI27" i="1"/>
  <c r="EO26" i="1"/>
  <c r="EN26" i="1"/>
  <c r="EM26" i="1"/>
  <c r="EL26" i="1"/>
  <c r="EK26" i="1"/>
  <c r="EJ26" i="1"/>
  <c r="EI26" i="1"/>
  <c r="EO25" i="1"/>
  <c r="EN25" i="1"/>
  <c r="EM25" i="1"/>
  <c r="EL25" i="1"/>
  <c r="EK25" i="1"/>
  <c r="EJ25" i="1"/>
  <c r="EI25" i="1"/>
  <c r="EO24" i="1"/>
  <c r="EN24" i="1"/>
  <c r="EM24" i="1"/>
  <c r="EL24" i="1"/>
  <c r="EK24" i="1"/>
  <c r="EJ24" i="1"/>
  <c r="EI24" i="1"/>
  <c r="EO23" i="1"/>
  <c r="EN23" i="1"/>
  <c r="EM23" i="1"/>
  <c r="EL23" i="1"/>
  <c r="EK23" i="1"/>
  <c r="EJ23" i="1"/>
  <c r="EI23" i="1"/>
  <c r="EO22" i="1"/>
  <c r="EN22" i="1"/>
  <c r="EM22" i="1"/>
  <c r="EL22" i="1"/>
  <c r="EK22" i="1"/>
  <c r="EJ22" i="1"/>
  <c r="EI22" i="1"/>
  <c r="EO21" i="1"/>
  <c r="EN21" i="1"/>
  <c r="EM21" i="1"/>
  <c r="EL21" i="1"/>
  <c r="EK21" i="1"/>
  <c r="EJ21" i="1"/>
  <c r="EI21" i="1"/>
  <c r="EO20" i="1"/>
  <c r="EN20" i="1"/>
  <c r="EM20" i="1"/>
  <c r="EL20" i="1"/>
  <c r="EK20" i="1"/>
  <c r="EJ20" i="1"/>
  <c r="EI20" i="1"/>
  <c r="EO19" i="1"/>
  <c r="EN19" i="1"/>
  <c r="EM19" i="1"/>
  <c r="EL19" i="1"/>
  <c r="EK19" i="1"/>
  <c r="EJ19" i="1"/>
  <c r="EI19" i="1"/>
  <c r="EO18" i="1"/>
  <c r="EN18" i="1"/>
  <c r="EM18" i="1"/>
  <c r="EL18" i="1"/>
  <c r="EK18" i="1"/>
  <c r="EJ18" i="1"/>
  <c r="EI18" i="1"/>
  <c r="EO17" i="1"/>
  <c r="EN17" i="1"/>
  <c r="EM17" i="1"/>
  <c r="EL17" i="1"/>
  <c r="EK17" i="1"/>
  <c r="EJ17" i="1"/>
  <c r="EI17" i="1"/>
  <c r="EO16" i="1"/>
  <c r="EN16" i="1"/>
  <c r="EM16" i="1"/>
  <c r="EL16" i="1"/>
  <c r="EK16" i="1"/>
  <c r="EJ16" i="1"/>
  <c r="EI16" i="1"/>
  <c r="EO15" i="1"/>
  <c r="EN15" i="1"/>
  <c r="EM15" i="1"/>
  <c r="EL15" i="1"/>
  <c r="EK15" i="1"/>
  <c r="EJ15" i="1"/>
  <c r="EI15" i="1"/>
  <c r="EO14" i="1"/>
  <c r="EN14" i="1"/>
  <c r="EM14" i="1"/>
  <c r="EL14" i="1"/>
  <c r="EK14" i="1"/>
  <c r="EJ14" i="1"/>
  <c r="EI14" i="1"/>
  <c r="EO13" i="1"/>
  <c r="EN13" i="1"/>
  <c r="EM13" i="1"/>
  <c r="EL13" i="1"/>
  <c r="EK13" i="1"/>
  <c r="EJ13" i="1"/>
  <c r="EI13" i="1"/>
  <c r="EO12" i="1"/>
  <c r="EN12" i="1"/>
  <c r="EM12" i="1"/>
  <c r="EL12" i="1"/>
  <c r="EK12" i="1"/>
  <c r="EJ12" i="1"/>
  <c r="EI12" i="1"/>
  <c r="EO11" i="1"/>
  <c r="EN11" i="1"/>
  <c r="EM11" i="1"/>
  <c r="EL11" i="1"/>
  <c r="EK11" i="1"/>
  <c r="EJ11" i="1"/>
  <c r="EI11" i="1"/>
  <c r="EO10" i="1"/>
  <c r="EN10" i="1"/>
  <c r="EM10" i="1"/>
  <c r="EL10" i="1"/>
  <c r="EK10" i="1"/>
  <c r="EJ10" i="1"/>
  <c r="EI10" i="1"/>
  <c r="FJ312" i="1" s="1"/>
  <c r="FS312" i="1" s="1"/>
  <c r="EI9" i="1"/>
  <c r="EJ9" i="1"/>
  <c r="EK9" i="1"/>
  <c r="EL9" i="1"/>
  <c r="EM9" i="1"/>
  <c r="EN9" i="1"/>
  <c r="EO9" i="1"/>
  <c r="DQ9" i="1"/>
  <c r="EH262" i="1"/>
  <c r="EF262" i="1"/>
  <c r="EE262" i="1"/>
  <c r="ED262" i="1"/>
  <c r="EC262" i="1"/>
  <c r="EB262" i="1"/>
  <c r="EA262" i="1"/>
  <c r="DZ262" i="1"/>
  <c r="EH261" i="1"/>
  <c r="EF261" i="1"/>
  <c r="EE261" i="1"/>
  <c r="ED261" i="1"/>
  <c r="EC261" i="1"/>
  <c r="EB261" i="1"/>
  <c r="EA261" i="1"/>
  <c r="DZ261" i="1"/>
  <c r="EH260" i="1"/>
  <c r="EF260" i="1"/>
  <c r="EE260" i="1"/>
  <c r="ED260" i="1"/>
  <c r="EC260" i="1"/>
  <c r="EB260" i="1"/>
  <c r="EA260" i="1"/>
  <c r="DZ260" i="1"/>
  <c r="EH259" i="1"/>
  <c r="EF259" i="1"/>
  <c r="EE259" i="1"/>
  <c r="ED259" i="1"/>
  <c r="EC259" i="1"/>
  <c r="EB259" i="1"/>
  <c r="EA259" i="1"/>
  <c r="DZ259" i="1"/>
  <c r="EH257" i="1"/>
  <c r="EF257" i="1"/>
  <c r="EE257" i="1"/>
  <c r="ED257" i="1"/>
  <c r="EC257" i="1"/>
  <c r="EB257" i="1"/>
  <c r="EA257" i="1"/>
  <c r="DZ257" i="1"/>
  <c r="EH256" i="1"/>
  <c r="EF256" i="1"/>
  <c r="EE256" i="1"/>
  <c r="ED256" i="1"/>
  <c r="EC256" i="1"/>
  <c r="EB256" i="1"/>
  <c r="EA256" i="1"/>
  <c r="DZ256" i="1"/>
  <c r="EH255" i="1"/>
  <c r="EF255" i="1"/>
  <c r="EE255" i="1"/>
  <c r="ED255" i="1"/>
  <c r="EC255" i="1"/>
  <c r="EB255" i="1"/>
  <c r="EA255" i="1"/>
  <c r="DZ255" i="1"/>
  <c r="EH248" i="1"/>
  <c r="EF248" i="1"/>
  <c r="EE248" i="1"/>
  <c r="ED248" i="1"/>
  <c r="EC248" i="1"/>
  <c r="EB248" i="1"/>
  <c r="EA248" i="1"/>
  <c r="DZ248" i="1"/>
  <c r="EH247" i="1"/>
  <c r="EF247" i="1"/>
  <c r="EE247" i="1"/>
  <c r="ED247" i="1"/>
  <c r="EC247" i="1"/>
  <c r="EB247" i="1"/>
  <c r="EA247" i="1"/>
  <c r="DZ247" i="1"/>
  <c r="EH246" i="1"/>
  <c r="EF246" i="1"/>
  <c r="EE246" i="1"/>
  <c r="ED246" i="1"/>
  <c r="EC246" i="1"/>
  <c r="EB246" i="1"/>
  <c r="EA246" i="1"/>
  <c r="DZ246" i="1"/>
  <c r="EH245" i="1"/>
  <c r="EF245" i="1"/>
  <c r="EE245" i="1"/>
  <c r="ED245" i="1"/>
  <c r="EC245" i="1"/>
  <c r="EB245" i="1"/>
  <c r="EA245" i="1"/>
  <c r="DZ245" i="1"/>
  <c r="EH244" i="1"/>
  <c r="EF244" i="1"/>
  <c r="EE244" i="1"/>
  <c r="ED244" i="1"/>
  <c r="EC244" i="1"/>
  <c r="EB244" i="1"/>
  <c r="EA244" i="1"/>
  <c r="DZ244" i="1"/>
  <c r="EH243" i="1"/>
  <c r="EF243" i="1"/>
  <c r="EE243" i="1"/>
  <c r="ED243" i="1"/>
  <c r="EC243" i="1"/>
  <c r="EB243" i="1"/>
  <c r="EA243" i="1"/>
  <c r="DZ243" i="1"/>
  <c r="EH242" i="1"/>
  <c r="EF242" i="1"/>
  <c r="EE242" i="1"/>
  <c r="ED242" i="1"/>
  <c r="EC242" i="1"/>
  <c r="EB242" i="1"/>
  <c r="EA242" i="1"/>
  <c r="DZ242" i="1"/>
  <c r="EH241" i="1"/>
  <c r="EF241" i="1"/>
  <c r="EE241" i="1"/>
  <c r="ED241" i="1"/>
  <c r="EC241" i="1"/>
  <c r="EB241" i="1"/>
  <c r="EA241" i="1"/>
  <c r="DZ241" i="1"/>
  <c r="EH240" i="1"/>
  <c r="EF240" i="1"/>
  <c r="EE240" i="1"/>
  <c r="ED240" i="1"/>
  <c r="EC240" i="1"/>
  <c r="EB240" i="1"/>
  <c r="EA240" i="1"/>
  <c r="DZ240" i="1"/>
  <c r="EH239" i="1"/>
  <c r="EF239" i="1"/>
  <c r="EE239" i="1"/>
  <c r="ED239" i="1"/>
  <c r="EC239" i="1"/>
  <c r="EB239" i="1"/>
  <c r="EA239" i="1"/>
  <c r="DZ239" i="1"/>
  <c r="EH237" i="1"/>
  <c r="EF237" i="1"/>
  <c r="EE237" i="1"/>
  <c r="ED237" i="1"/>
  <c r="EC237" i="1"/>
  <c r="EB237" i="1"/>
  <c r="EA237" i="1"/>
  <c r="DZ237" i="1"/>
  <c r="EH236" i="1"/>
  <c r="EF236" i="1"/>
  <c r="EE236" i="1"/>
  <c r="ED236" i="1"/>
  <c r="EC236" i="1"/>
  <c r="EB236" i="1"/>
  <c r="EA236" i="1"/>
  <c r="DZ236" i="1"/>
  <c r="EH235" i="1"/>
  <c r="EF235" i="1"/>
  <c r="EE235" i="1"/>
  <c r="ED235" i="1"/>
  <c r="EC235" i="1"/>
  <c r="EB235" i="1"/>
  <c r="EA235" i="1"/>
  <c r="DZ235" i="1"/>
  <c r="EH234" i="1"/>
  <c r="EF234" i="1"/>
  <c r="EE234" i="1"/>
  <c r="ED234" i="1"/>
  <c r="EC234" i="1"/>
  <c r="EB234" i="1"/>
  <c r="EA234" i="1"/>
  <c r="DZ234" i="1"/>
  <c r="EH232" i="1"/>
  <c r="EF232" i="1"/>
  <c r="EE232" i="1"/>
  <c r="ED232" i="1"/>
  <c r="EC232" i="1"/>
  <c r="EB232" i="1"/>
  <c r="EA232" i="1"/>
  <c r="DZ232" i="1"/>
  <c r="EH231" i="1"/>
  <c r="EF231" i="1"/>
  <c r="EE231" i="1"/>
  <c r="ED231" i="1"/>
  <c r="EC231" i="1"/>
  <c r="EB231" i="1"/>
  <c r="EA231" i="1"/>
  <c r="DZ231" i="1"/>
  <c r="EH230" i="1"/>
  <c r="EF230" i="1"/>
  <c r="EE230" i="1"/>
  <c r="ED230" i="1"/>
  <c r="EC230" i="1"/>
  <c r="EB230" i="1"/>
  <c r="EA230" i="1"/>
  <c r="DZ230" i="1"/>
  <c r="EH229" i="1"/>
  <c r="EF229" i="1"/>
  <c r="EE229" i="1"/>
  <c r="ED229" i="1"/>
  <c r="EC229" i="1"/>
  <c r="EB229" i="1"/>
  <c r="EA229" i="1"/>
  <c r="DZ229" i="1"/>
  <c r="EH228" i="1"/>
  <c r="EF228" i="1"/>
  <c r="EE228" i="1"/>
  <c r="ED228" i="1"/>
  <c r="EC228" i="1"/>
  <c r="EB228" i="1"/>
  <c r="EA228" i="1"/>
  <c r="DZ228" i="1"/>
  <c r="EH227" i="1"/>
  <c r="EF227" i="1"/>
  <c r="EE227" i="1"/>
  <c r="ED227" i="1"/>
  <c r="EC227" i="1"/>
  <c r="EB227" i="1"/>
  <c r="EA227" i="1"/>
  <c r="DZ227" i="1"/>
  <c r="EH226" i="1"/>
  <c r="EF226" i="1"/>
  <c r="EE226" i="1"/>
  <c r="ED226" i="1"/>
  <c r="EC226" i="1"/>
  <c r="EB226" i="1"/>
  <c r="EA226" i="1"/>
  <c r="DZ226" i="1"/>
  <c r="EH225" i="1"/>
  <c r="EF225" i="1"/>
  <c r="EE225" i="1"/>
  <c r="ED225" i="1"/>
  <c r="EC225" i="1"/>
  <c r="EB225" i="1"/>
  <c r="EA225" i="1"/>
  <c r="DZ225" i="1"/>
  <c r="EH224" i="1"/>
  <c r="EF224" i="1"/>
  <c r="EE224" i="1"/>
  <c r="ED224" i="1"/>
  <c r="EC224" i="1"/>
  <c r="EB224" i="1"/>
  <c r="EA224" i="1"/>
  <c r="DZ224" i="1"/>
  <c r="EH223" i="1"/>
  <c r="EF223" i="1"/>
  <c r="EE223" i="1"/>
  <c r="ED223" i="1"/>
  <c r="EC223" i="1"/>
  <c r="EB223" i="1"/>
  <c r="EA223" i="1"/>
  <c r="DZ223" i="1"/>
  <c r="EH222" i="1"/>
  <c r="EF222" i="1"/>
  <c r="EE222" i="1"/>
  <c r="ED222" i="1"/>
  <c r="EC222" i="1"/>
  <c r="EB222" i="1"/>
  <c r="EA222" i="1"/>
  <c r="DZ222" i="1"/>
  <c r="EH221" i="1"/>
  <c r="EF221" i="1"/>
  <c r="EE221" i="1"/>
  <c r="ED221" i="1"/>
  <c r="EC221" i="1"/>
  <c r="EB221" i="1"/>
  <c r="EA221" i="1"/>
  <c r="DZ221" i="1"/>
  <c r="EH220" i="1"/>
  <c r="EF220" i="1"/>
  <c r="EE220" i="1"/>
  <c r="ED220" i="1"/>
  <c r="EC220" i="1"/>
  <c r="EB220" i="1"/>
  <c r="EA220" i="1"/>
  <c r="DZ220" i="1"/>
  <c r="EH219" i="1"/>
  <c r="EF219" i="1"/>
  <c r="EE219" i="1"/>
  <c r="ED219" i="1"/>
  <c r="EC219" i="1"/>
  <c r="EB219" i="1"/>
  <c r="EA219" i="1"/>
  <c r="DZ219" i="1"/>
  <c r="EH218" i="1"/>
  <c r="EF218" i="1"/>
  <c r="EE218" i="1"/>
  <c r="ED218" i="1"/>
  <c r="EC218" i="1"/>
  <c r="EB218" i="1"/>
  <c r="EA218" i="1"/>
  <c r="DZ218" i="1"/>
  <c r="EH217" i="1"/>
  <c r="EF217" i="1"/>
  <c r="EE217" i="1"/>
  <c r="ED217" i="1"/>
  <c r="EC217" i="1"/>
  <c r="EB217" i="1"/>
  <c r="EA217" i="1"/>
  <c r="DZ217" i="1"/>
  <c r="EH215" i="1"/>
  <c r="EF215" i="1"/>
  <c r="EE215" i="1"/>
  <c r="ED215" i="1"/>
  <c r="EC215" i="1"/>
  <c r="EB215" i="1"/>
  <c r="EA215" i="1"/>
  <c r="DZ215" i="1"/>
  <c r="EH214" i="1"/>
  <c r="EF214" i="1"/>
  <c r="EE214" i="1"/>
  <c r="ED214" i="1"/>
  <c r="EC214" i="1"/>
  <c r="EB214" i="1"/>
  <c r="EA214" i="1"/>
  <c r="DZ214" i="1"/>
  <c r="EH213" i="1"/>
  <c r="EF213" i="1"/>
  <c r="EE213" i="1"/>
  <c r="ED213" i="1"/>
  <c r="EC213" i="1"/>
  <c r="EB213" i="1"/>
  <c r="EA213" i="1"/>
  <c r="DZ213" i="1"/>
  <c r="EH212" i="1"/>
  <c r="EF212" i="1"/>
  <c r="EE212" i="1"/>
  <c r="ED212" i="1"/>
  <c r="EC212" i="1"/>
  <c r="EB212" i="1"/>
  <c r="EA212" i="1"/>
  <c r="DZ212" i="1"/>
  <c r="EH211" i="1"/>
  <c r="EF211" i="1"/>
  <c r="EE211" i="1"/>
  <c r="ED211" i="1"/>
  <c r="EC211" i="1"/>
  <c r="EB211" i="1"/>
  <c r="EA211" i="1"/>
  <c r="DZ211" i="1"/>
  <c r="EH210" i="1"/>
  <c r="EF210" i="1"/>
  <c r="EE210" i="1"/>
  <c r="ED210" i="1"/>
  <c r="EC210" i="1"/>
  <c r="EB210" i="1"/>
  <c r="EA210" i="1"/>
  <c r="DZ210" i="1"/>
  <c r="EH209" i="1"/>
  <c r="EF209" i="1"/>
  <c r="EE209" i="1"/>
  <c r="ED209" i="1"/>
  <c r="EC209" i="1"/>
  <c r="EB209" i="1"/>
  <c r="EA209" i="1"/>
  <c r="DZ209" i="1"/>
  <c r="EH208" i="1"/>
  <c r="EF208" i="1"/>
  <c r="EE208" i="1"/>
  <c r="ED208" i="1"/>
  <c r="EC208" i="1"/>
  <c r="EB208" i="1"/>
  <c r="EA208" i="1"/>
  <c r="DZ208" i="1"/>
  <c r="EH207" i="1"/>
  <c r="EF207" i="1"/>
  <c r="EE207" i="1"/>
  <c r="ED207" i="1"/>
  <c r="EC207" i="1"/>
  <c r="EB207" i="1"/>
  <c r="EA207" i="1"/>
  <c r="DZ207" i="1"/>
  <c r="EH206" i="1"/>
  <c r="EF206" i="1"/>
  <c r="EE206" i="1"/>
  <c r="ED206" i="1"/>
  <c r="EC206" i="1"/>
  <c r="EB206" i="1"/>
  <c r="EA206" i="1"/>
  <c r="DZ206" i="1"/>
  <c r="EH205" i="1"/>
  <c r="EF205" i="1"/>
  <c r="EE205" i="1"/>
  <c r="ED205" i="1"/>
  <c r="EC205" i="1"/>
  <c r="EB205" i="1"/>
  <c r="EA205" i="1"/>
  <c r="DZ205" i="1"/>
  <c r="EH204" i="1"/>
  <c r="EF204" i="1"/>
  <c r="EE204" i="1"/>
  <c r="ED204" i="1"/>
  <c r="EC204" i="1"/>
  <c r="EB204" i="1"/>
  <c r="EA204" i="1"/>
  <c r="DZ204" i="1"/>
  <c r="EH203" i="1"/>
  <c r="EF203" i="1"/>
  <c r="EE203" i="1"/>
  <c r="ED203" i="1"/>
  <c r="EC203" i="1"/>
  <c r="EB203" i="1"/>
  <c r="EA203" i="1"/>
  <c r="DZ203" i="1"/>
  <c r="EH202" i="1"/>
  <c r="EF202" i="1"/>
  <c r="EE202" i="1"/>
  <c r="ED202" i="1"/>
  <c r="EC202" i="1"/>
  <c r="EB202" i="1"/>
  <c r="EA202" i="1"/>
  <c r="DZ202" i="1"/>
  <c r="EH201" i="1"/>
  <c r="EF201" i="1"/>
  <c r="EE201" i="1"/>
  <c r="ED201" i="1"/>
  <c r="EC201" i="1"/>
  <c r="EB201" i="1"/>
  <c r="EA201" i="1"/>
  <c r="DZ201" i="1"/>
  <c r="EH199" i="1"/>
  <c r="EF199" i="1"/>
  <c r="EE199" i="1"/>
  <c r="ED199" i="1"/>
  <c r="EC199" i="1"/>
  <c r="EB199" i="1"/>
  <c r="EA199" i="1"/>
  <c r="DZ199" i="1"/>
  <c r="EH198" i="1"/>
  <c r="EF198" i="1"/>
  <c r="EE198" i="1"/>
  <c r="ED198" i="1"/>
  <c r="EC198" i="1"/>
  <c r="EB198" i="1"/>
  <c r="EA198" i="1"/>
  <c r="DZ198" i="1"/>
  <c r="EH197" i="1"/>
  <c r="EF197" i="1"/>
  <c r="EE197" i="1"/>
  <c r="ED197" i="1"/>
  <c r="EC197" i="1"/>
  <c r="EB197" i="1"/>
  <c r="EA197" i="1"/>
  <c r="DZ197" i="1"/>
  <c r="EH196" i="1"/>
  <c r="EF196" i="1"/>
  <c r="EE196" i="1"/>
  <c r="ED196" i="1"/>
  <c r="EC196" i="1"/>
  <c r="EB196" i="1"/>
  <c r="EA196" i="1"/>
  <c r="DZ196" i="1"/>
  <c r="EH195" i="1"/>
  <c r="EF195" i="1"/>
  <c r="EE195" i="1"/>
  <c r="ED195" i="1"/>
  <c r="EC195" i="1"/>
  <c r="EB195" i="1"/>
  <c r="EA195" i="1"/>
  <c r="DZ195" i="1"/>
  <c r="EH194" i="1"/>
  <c r="EF194" i="1"/>
  <c r="EE194" i="1"/>
  <c r="ED194" i="1"/>
  <c r="EC194" i="1"/>
  <c r="EB194" i="1"/>
  <c r="EA194" i="1"/>
  <c r="DZ194" i="1"/>
  <c r="EH193" i="1"/>
  <c r="EF193" i="1"/>
  <c r="EE193" i="1"/>
  <c r="ED193" i="1"/>
  <c r="EC193" i="1"/>
  <c r="EB193" i="1"/>
  <c r="EA193" i="1"/>
  <c r="DZ193" i="1"/>
  <c r="EH192" i="1"/>
  <c r="EF192" i="1"/>
  <c r="EE192" i="1"/>
  <c r="ED192" i="1"/>
  <c r="EC192" i="1"/>
  <c r="EB192" i="1"/>
  <c r="EA192" i="1"/>
  <c r="DZ192" i="1"/>
  <c r="EH191" i="1"/>
  <c r="EF191" i="1"/>
  <c r="EE191" i="1"/>
  <c r="ED191" i="1"/>
  <c r="EC191" i="1"/>
  <c r="EB191" i="1"/>
  <c r="EA191" i="1"/>
  <c r="DZ191" i="1"/>
  <c r="EH190" i="1"/>
  <c r="EF190" i="1"/>
  <c r="EE190" i="1"/>
  <c r="ED190" i="1"/>
  <c r="EC190" i="1"/>
  <c r="EB190" i="1"/>
  <c r="EA190" i="1"/>
  <c r="DZ190" i="1"/>
  <c r="EH189" i="1"/>
  <c r="EF189" i="1"/>
  <c r="EE189" i="1"/>
  <c r="ED189" i="1"/>
  <c r="EC189" i="1"/>
  <c r="EB189" i="1"/>
  <c r="EA189" i="1"/>
  <c r="DZ189" i="1"/>
  <c r="EH188" i="1"/>
  <c r="EF188" i="1"/>
  <c r="EE188" i="1"/>
  <c r="ED188" i="1"/>
  <c r="EC188" i="1"/>
  <c r="EB188" i="1"/>
  <c r="EA188" i="1"/>
  <c r="DZ188" i="1"/>
  <c r="EH187" i="1"/>
  <c r="EF187" i="1"/>
  <c r="EE187" i="1"/>
  <c r="ED187" i="1"/>
  <c r="EC187" i="1"/>
  <c r="EB187" i="1"/>
  <c r="EA187" i="1"/>
  <c r="DZ187" i="1"/>
  <c r="EH186" i="1"/>
  <c r="EF186" i="1"/>
  <c r="EE186" i="1"/>
  <c r="ED186" i="1"/>
  <c r="EC186" i="1"/>
  <c r="EB186" i="1"/>
  <c r="EA186" i="1"/>
  <c r="DZ186" i="1"/>
  <c r="EH185" i="1"/>
  <c r="EF185" i="1"/>
  <c r="EE185" i="1"/>
  <c r="ED185" i="1"/>
  <c r="EC185" i="1"/>
  <c r="EB185" i="1"/>
  <c r="EA185" i="1"/>
  <c r="DZ185" i="1"/>
  <c r="EH184" i="1"/>
  <c r="EF184" i="1"/>
  <c r="EE184" i="1"/>
  <c r="ED184" i="1"/>
  <c r="EC184" i="1"/>
  <c r="EB184" i="1"/>
  <c r="EA184" i="1"/>
  <c r="DZ184" i="1"/>
  <c r="EH183" i="1"/>
  <c r="EF183" i="1"/>
  <c r="EE183" i="1"/>
  <c r="ED183" i="1"/>
  <c r="EC183" i="1"/>
  <c r="EB183" i="1"/>
  <c r="EA183" i="1"/>
  <c r="DZ183" i="1"/>
  <c r="EH182" i="1"/>
  <c r="EF182" i="1"/>
  <c r="EE182" i="1"/>
  <c r="ED182" i="1"/>
  <c r="EC182" i="1"/>
  <c r="EB182" i="1"/>
  <c r="EA182" i="1"/>
  <c r="DZ182" i="1"/>
  <c r="EH181" i="1"/>
  <c r="EF181" i="1"/>
  <c r="EE181" i="1"/>
  <c r="ED181" i="1"/>
  <c r="EC181" i="1"/>
  <c r="EB181" i="1"/>
  <c r="EA181" i="1"/>
  <c r="DZ181" i="1"/>
  <c r="EH180" i="1"/>
  <c r="EF180" i="1"/>
  <c r="EE180" i="1"/>
  <c r="ED180" i="1"/>
  <c r="EC180" i="1"/>
  <c r="EB180" i="1"/>
  <c r="EA180" i="1"/>
  <c r="DZ180" i="1"/>
  <c r="EH179" i="1"/>
  <c r="EF179" i="1"/>
  <c r="EE179" i="1"/>
  <c r="ED179" i="1"/>
  <c r="EC179" i="1"/>
  <c r="EB179" i="1"/>
  <c r="EA179" i="1"/>
  <c r="DZ179" i="1"/>
  <c r="EH178" i="1"/>
  <c r="EF178" i="1"/>
  <c r="EE178" i="1"/>
  <c r="ED178" i="1"/>
  <c r="EC178" i="1"/>
  <c r="EB178" i="1"/>
  <c r="EA178" i="1"/>
  <c r="DZ178" i="1"/>
  <c r="EH176" i="1"/>
  <c r="EF176" i="1"/>
  <c r="EE176" i="1"/>
  <c r="ED176" i="1"/>
  <c r="EC176" i="1"/>
  <c r="EB176" i="1"/>
  <c r="EA176" i="1"/>
  <c r="DZ176" i="1"/>
  <c r="EH175" i="1"/>
  <c r="EF175" i="1"/>
  <c r="EE175" i="1"/>
  <c r="ED175" i="1"/>
  <c r="EC175" i="1"/>
  <c r="EB175" i="1"/>
  <c r="EA175" i="1"/>
  <c r="DZ175" i="1"/>
  <c r="EH174" i="1"/>
  <c r="EF174" i="1"/>
  <c r="EE174" i="1"/>
  <c r="ED174" i="1"/>
  <c r="EC174" i="1"/>
  <c r="EB174" i="1"/>
  <c r="EA174" i="1"/>
  <c r="DZ174" i="1"/>
  <c r="EH173" i="1"/>
  <c r="EF173" i="1"/>
  <c r="EE173" i="1"/>
  <c r="ED173" i="1"/>
  <c r="EC173" i="1"/>
  <c r="EB173" i="1"/>
  <c r="EA173" i="1"/>
  <c r="DZ173" i="1"/>
  <c r="EH172" i="1"/>
  <c r="EF172" i="1"/>
  <c r="EE172" i="1"/>
  <c r="ED172" i="1"/>
  <c r="EC172" i="1"/>
  <c r="EB172" i="1"/>
  <c r="EA172" i="1"/>
  <c r="DZ172" i="1"/>
  <c r="EH171" i="1"/>
  <c r="EF171" i="1"/>
  <c r="EE171" i="1"/>
  <c r="ED171" i="1"/>
  <c r="EC171" i="1"/>
  <c r="EB171" i="1"/>
  <c r="EA171" i="1"/>
  <c r="DZ171" i="1"/>
  <c r="EH170" i="1"/>
  <c r="EF170" i="1"/>
  <c r="EE170" i="1"/>
  <c r="ED170" i="1"/>
  <c r="EC170" i="1"/>
  <c r="EB170" i="1"/>
  <c r="EA170" i="1"/>
  <c r="DZ170" i="1"/>
  <c r="EH169" i="1"/>
  <c r="EF169" i="1"/>
  <c r="EE169" i="1"/>
  <c r="ED169" i="1"/>
  <c r="EC169" i="1"/>
  <c r="EB169" i="1"/>
  <c r="EA169" i="1"/>
  <c r="DZ169" i="1"/>
  <c r="EH168" i="1"/>
  <c r="EF168" i="1"/>
  <c r="EE168" i="1"/>
  <c r="ED168" i="1"/>
  <c r="EC168" i="1"/>
  <c r="EB168" i="1"/>
  <c r="EA168" i="1"/>
  <c r="DZ168" i="1"/>
  <c r="EH167" i="1"/>
  <c r="EF167" i="1"/>
  <c r="EE167" i="1"/>
  <c r="ED167" i="1"/>
  <c r="EC167" i="1"/>
  <c r="EB167" i="1"/>
  <c r="EA167" i="1"/>
  <c r="DZ167" i="1"/>
  <c r="EH166" i="1"/>
  <c r="EF166" i="1"/>
  <c r="EE166" i="1"/>
  <c r="ED166" i="1"/>
  <c r="EC166" i="1"/>
  <c r="EB166" i="1"/>
  <c r="EA166" i="1"/>
  <c r="DZ166" i="1"/>
  <c r="EH165" i="1"/>
  <c r="EF165" i="1"/>
  <c r="EE165" i="1"/>
  <c r="ED165" i="1"/>
  <c r="EC165" i="1"/>
  <c r="EB165" i="1"/>
  <c r="EA165" i="1"/>
  <c r="DZ165" i="1"/>
  <c r="EH164" i="1"/>
  <c r="EF164" i="1"/>
  <c r="EE164" i="1"/>
  <c r="ED164" i="1"/>
  <c r="EC164" i="1"/>
  <c r="EB164" i="1"/>
  <c r="EA164" i="1"/>
  <c r="DZ164" i="1"/>
  <c r="EH163" i="1"/>
  <c r="EF163" i="1"/>
  <c r="EE163" i="1"/>
  <c r="ED163" i="1"/>
  <c r="EC163" i="1"/>
  <c r="EB163" i="1"/>
  <c r="EA163" i="1"/>
  <c r="DZ163" i="1"/>
  <c r="EH162" i="1"/>
  <c r="EF162" i="1"/>
  <c r="EE162" i="1"/>
  <c r="ED162" i="1"/>
  <c r="EC162" i="1"/>
  <c r="EB162" i="1"/>
  <c r="EA162" i="1"/>
  <c r="DZ162" i="1"/>
  <c r="EH160" i="1"/>
  <c r="EF160" i="1"/>
  <c r="EE160" i="1"/>
  <c r="ED160" i="1"/>
  <c r="EC160" i="1"/>
  <c r="EB160" i="1"/>
  <c r="EA160" i="1"/>
  <c r="DZ160" i="1"/>
  <c r="EH158" i="1"/>
  <c r="EF158" i="1"/>
  <c r="EE158" i="1"/>
  <c r="ED158" i="1"/>
  <c r="EC158" i="1"/>
  <c r="EB158" i="1"/>
  <c r="EA158" i="1"/>
  <c r="DZ158" i="1"/>
  <c r="EH156" i="1"/>
  <c r="EF156" i="1"/>
  <c r="EE156" i="1"/>
  <c r="ED156" i="1"/>
  <c r="EC156" i="1"/>
  <c r="EB156" i="1"/>
  <c r="EA156" i="1"/>
  <c r="DZ156" i="1"/>
  <c r="EH155" i="1"/>
  <c r="EF155" i="1"/>
  <c r="EE155" i="1"/>
  <c r="ED155" i="1"/>
  <c r="EC155" i="1"/>
  <c r="EB155" i="1"/>
  <c r="EA155" i="1"/>
  <c r="DZ155" i="1"/>
  <c r="EH154" i="1"/>
  <c r="EF154" i="1"/>
  <c r="EE154" i="1"/>
  <c r="ED154" i="1"/>
  <c r="EC154" i="1"/>
  <c r="EB154" i="1"/>
  <c r="EA154" i="1"/>
  <c r="DZ154" i="1"/>
  <c r="EH153" i="1"/>
  <c r="EF153" i="1"/>
  <c r="EE153" i="1"/>
  <c r="ED153" i="1"/>
  <c r="EC153" i="1"/>
  <c r="EB153" i="1"/>
  <c r="EA153" i="1"/>
  <c r="DZ153" i="1"/>
  <c r="EH152" i="1"/>
  <c r="EF152" i="1"/>
  <c r="EE152" i="1"/>
  <c r="ED152" i="1"/>
  <c r="EC152" i="1"/>
  <c r="EB152" i="1"/>
  <c r="EA152" i="1"/>
  <c r="DZ152" i="1"/>
  <c r="EH151" i="1"/>
  <c r="EF151" i="1"/>
  <c r="EE151" i="1"/>
  <c r="ED151" i="1"/>
  <c r="EC151" i="1"/>
  <c r="EB151" i="1"/>
  <c r="EA151" i="1"/>
  <c r="DZ151" i="1"/>
  <c r="EH150" i="1"/>
  <c r="EF150" i="1"/>
  <c r="EE150" i="1"/>
  <c r="ED150" i="1"/>
  <c r="EC150" i="1"/>
  <c r="EB150" i="1"/>
  <c r="EA150" i="1"/>
  <c r="DZ150" i="1"/>
  <c r="EH149" i="1"/>
  <c r="EF149" i="1"/>
  <c r="EE149" i="1"/>
  <c r="ED149" i="1"/>
  <c r="EC149" i="1"/>
  <c r="EB149" i="1"/>
  <c r="EA149" i="1"/>
  <c r="DZ149" i="1"/>
  <c r="EH148" i="1"/>
  <c r="EF148" i="1"/>
  <c r="EE148" i="1"/>
  <c r="ED148" i="1"/>
  <c r="EC148" i="1"/>
  <c r="EB148" i="1"/>
  <c r="EA148" i="1"/>
  <c r="DZ148" i="1"/>
  <c r="EH147" i="1"/>
  <c r="EF147" i="1"/>
  <c r="EE147" i="1"/>
  <c r="ED147" i="1"/>
  <c r="EC147" i="1"/>
  <c r="EB147" i="1"/>
  <c r="EA147" i="1"/>
  <c r="DZ147" i="1"/>
  <c r="EH146" i="1"/>
  <c r="EF146" i="1"/>
  <c r="EE146" i="1"/>
  <c r="ED146" i="1"/>
  <c r="EC146" i="1"/>
  <c r="EB146" i="1"/>
  <c r="EA146" i="1"/>
  <c r="DZ146" i="1"/>
  <c r="EH145" i="1"/>
  <c r="EF145" i="1"/>
  <c r="EE145" i="1"/>
  <c r="ED145" i="1"/>
  <c r="EC145" i="1"/>
  <c r="EB145" i="1"/>
  <c r="EA145" i="1"/>
  <c r="DZ145" i="1"/>
  <c r="EH144" i="1"/>
  <c r="EF144" i="1"/>
  <c r="EE144" i="1"/>
  <c r="ED144" i="1"/>
  <c r="EC144" i="1"/>
  <c r="EB144" i="1"/>
  <c r="EA144" i="1"/>
  <c r="DZ144" i="1"/>
  <c r="EH143" i="1"/>
  <c r="EF143" i="1"/>
  <c r="EE143" i="1"/>
  <c r="ED143" i="1"/>
  <c r="EC143" i="1"/>
  <c r="EB143" i="1"/>
  <c r="EA143" i="1"/>
  <c r="DZ143" i="1"/>
  <c r="EH142" i="1"/>
  <c r="EF142" i="1"/>
  <c r="EE142" i="1"/>
  <c r="ED142" i="1"/>
  <c r="EC142" i="1"/>
  <c r="EB142" i="1"/>
  <c r="EA142" i="1"/>
  <c r="DZ142" i="1"/>
  <c r="EH141" i="1"/>
  <c r="EF141" i="1"/>
  <c r="EE141" i="1"/>
  <c r="ED141" i="1"/>
  <c r="EC141" i="1"/>
  <c r="EB141" i="1"/>
  <c r="EA141" i="1"/>
  <c r="DZ141" i="1"/>
  <c r="EH140" i="1"/>
  <c r="EF140" i="1"/>
  <c r="EE140" i="1"/>
  <c r="ED140" i="1"/>
  <c r="EC140" i="1"/>
  <c r="EB140" i="1"/>
  <c r="EA140" i="1"/>
  <c r="DZ140" i="1"/>
  <c r="EH139" i="1"/>
  <c r="EF139" i="1"/>
  <c r="EE139" i="1"/>
  <c r="ED139" i="1"/>
  <c r="EC139" i="1"/>
  <c r="EB139" i="1"/>
  <c r="EA139" i="1"/>
  <c r="DZ139" i="1"/>
  <c r="EH138" i="1"/>
  <c r="EF138" i="1"/>
  <c r="EE138" i="1"/>
  <c r="ED138" i="1"/>
  <c r="EC138" i="1"/>
  <c r="EB138" i="1"/>
  <c r="EA138" i="1"/>
  <c r="DZ138" i="1"/>
  <c r="EH137" i="1"/>
  <c r="EF137" i="1"/>
  <c r="EE137" i="1"/>
  <c r="ED137" i="1"/>
  <c r="EC137" i="1"/>
  <c r="EB137" i="1"/>
  <c r="EA137" i="1"/>
  <c r="DZ137" i="1"/>
  <c r="EH136" i="1"/>
  <c r="EF136" i="1"/>
  <c r="EE136" i="1"/>
  <c r="ED136" i="1"/>
  <c r="EC136" i="1"/>
  <c r="EB136" i="1"/>
  <c r="EA136" i="1"/>
  <c r="DZ136" i="1"/>
  <c r="EH135" i="1"/>
  <c r="EF135" i="1"/>
  <c r="EE135" i="1"/>
  <c r="ED135" i="1"/>
  <c r="EC135" i="1"/>
  <c r="EB135" i="1"/>
  <c r="EA135" i="1"/>
  <c r="DZ135" i="1"/>
  <c r="EH134" i="1"/>
  <c r="EF134" i="1"/>
  <c r="EE134" i="1"/>
  <c r="ED134" i="1"/>
  <c r="EC134" i="1"/>
  <c r="EB134" i="1"/>
  <c r="EA134" i="1"/>
  <c r="DZ134" i="1"/>
  <c r="EH133" i="1"/>
  <c r="EF133" i="1"/>
  <c r="EE133" i="1"/>
  <c r="ED133" i="1"/>
  <c r="EC133" i="1"/>
  <c r="EB133" i="1"/>
  <c r="EA133" i="1"/>
  <c r="DZ133" i="1"/>
  <c r="EH132" i="1"/>
  <c r="EF132" i="1"/>
  <c r="EE132" i="1"/>
  <c r="ED132" i="1"/>
  <c r="EC132" i="1"/>
  <c r="EB132" i="1"/>
  <c r="EA132" i="1"/>
  <c r="DZ132" i="1"/>
  <c r="EH131" i="1"/>
  <c r="EF131" i="1"/>
  <c r="EE131" i="1"/>
  <c r="ED131" i="1"/>
  <c r="EC131" i="1"/>
  <c r="EB131" i="1"/>
  <c r="EA131" i="1"/>
  <c r="DZ131" i="1"/>
  <c r="EH130" i="1"/>
  <c r="EF130" i="1"/>
  <c r="EE130" i="1"/>
  <c r="ED130" i="1"/>
  <c r="EC130" i="1"/>
  <c r="EB130" i="1"/>
  <c r="EA130" i="1"/>
  <c r="DZ130" i="1"/>
  <c r="EH129" i="1"/>
  <c r="EF129" i="1"/>
  <c r="EE129" i="1"/>
  <c r="ED129" i="1"/>
  <c r="EC129" i="1"/>
  <c r="EB129" i="1"/>
  <c r="EA129" i="1"/>
  <c r="DZ129" i="1"/>
  <c r="EH128" i="1"/>
  <c r="EF128" i="1"/>
  <c r="EE128" i="1"/>
  <c r="ED128" i="1"/>
  <c r="EC128" i="1"/>
  <c r="EB128" i="1"/>
  <c r="EA128" i="1"/>
  <c r="DZ128" i="1"/>
  <c r="EH127" i="1"/>
  <c r="EF127" i="1"/>
  <c r="EE127" i="1"/>
  <c r="ED127" i="1"/>
  <c r="EC127" i="1"/>
  <c r="EB127" i="1"/>
  <c r="EA127" i="1"/>
  <c r="DZ127" i="1"/>
  <c r="EH126" i="1"/>
  <c r="EF126" i="1"/>
  <c r="EE126" i="1"/>
  <c r="ED126" i="1"/>
  <c r="EC126" i="1"/>
  <c r="EB126" i="1"/>
  <c r="EA126" i="1"/>
  <c r="DZ126" i="1"/>
  <c r="EH125" i="1"/>
  <c r="EF125" i="1"/>
  <c r="EE125" i="1"/>
  <c r="ED125" i="1"/>
  <c r="EC125" i="1"/>
  <c r="EB125" i="1"/>
  <c r="EA125" i="1"/>
  <c r="DZ125" i="1"/>
  <c r="EH124" i="1"/>
  <c r="EF124" i="1"/>
  <c r="EE124" i="1"/>
  <c r="ED124" i="1"/>
  <c r="EC124" i="1"/>
  <c r="EB124" i="1"/>
  <c r="EA124" i="1"/>
  <c r="DZ124" i="1"/>
  <c r="EH123" i="1"/>
  <c r="EF123" i="1"/>
  <c r="EE123" i="1"/>
  <c r="ED123" i="1"/>
  <c r="EC123" i="1"/>
  <c r="EB123" i="1"/>
  <c r="EA123" i="1"/>
  <c r="DZ123" i="1"/>
  <c r="EH122" i="1"/>
  <c r="EF122" i="1"/>
  <c r="EE122" i="1"/>
  <c r="ED122" i="1"/>
  <c r="EC122" i="1"/>
  <c r="EB122" i="1"/>
  <c r="EA122" i="1"/>
  <c r="DZ122" i="1"/>
  <c r="EH121" i="1"/>
  <c r="EF121" i="1"/>
  <c r="EE121" i="1"/>
  <c r="ED121" i="1"/>
  <c r="EC121" i="1"/>
  <c r="EB121" i="1"/>
  <c r="EA121" i="1"/>
  <c r="DZ121" i="1"/>
  <c r="EH120" i="1"/>
  <c r="EF120" i="1"/>
  <c r="EE120" i="1"/>
  <c r="ED120" i="1"/>
  <c r="EC120" i="1"/>
  <c r="EB120" i="1"/>
  <c r="EA120" i="1"/>
  <c r="DZ120" i="1"/>
  <c r="EH119" i="1"/>
  <c r="EF119" i="1"/>
  <c r="EE119" i="1"/>
  <c r="ED119" i="1"/>
  <c r="EC119" i="1"/>
  <c r="EB119" i="1"/>
  <c r="EA119" i="1"/>
  <c r="DZ119" i="1"/>
  <c r="EH118" i="1"/>
  <c r="EF118" i="1"/>
  <c r="EE118" i="1"/>
  <c r="ED118" i="1"/>
  <c r="EC118" i="1"/>
  <c r="EB118" i="1"/>
  <c r="EA118" i="1"/>
  <c r="DZ118" i="1"/>
  <c r="EH117" i="1"/>
  <c r="EF117" i="1"/>
  <c r="EE117" i="1"/>
  <c r="ED117" i="1"/>
  <c r="EC117" i="1"/>
  <c r="EB117" i="1"/>
  <c r="EA117" i="1"/>
  <c r="DZ117" i="1"/>
  <c r="EH116" i="1"/>
  <c r="EF116" i="1"/>
  <c r="EE116" i="1"/>
  <c r="ED116" i="1"/>
  <c r="EC116" i="1"/>
  <c r="EB116" i="1"/>
  <c r="EA116" i="1"/>
  <c r="DZ116" i="1"/>
  <c r="EH115" i="1"/>
  <c r="EF115" i="1"/>
  <c r="EE115" i="1"/>
  <c r="ED115" i="1"/>
  <c r="EC115" i="1"/>
  <c r="EB115" i="1"/>
  <c r="EA115" i="1"/>
  <c r="DZ115" i="1"/>
  <c r="EH114" i="1"/>
  <c r="EF114" i="1"/>
  <c r="EE114" i="1"/>
  <c r="ED114" i="1"/>
  <c r="EC114" i="1"/>
  <c r="EB114" i="1"/>
  <c r="EA114" i="1"/>
  <c r="DZ114" i="1"/>
  <c r="EH113" i="1"/>
  <c r="EF113" i="1"/>
  <c r="EE113" i="1"/>
  <c r="ED113" i="1"/>
  <c r="EC113" i="1"/>
  <c r="EB113" i="1"/>
  <c r="EA113" i="1"/>
  <c r="DZ113" i="1"/>
  <c r="EH112" i="1"/>
  <c r="EF112" i="1"/>
  <c r="EE112" i="1"/>
  <c r="ED112" i="1"/>
  <c r="EC112" i="1"/>
  <c r="EB112" i="1"/>
  <c r="EA112" i="1"/>
  <c r="DZ112" i="1"/>
  <c r="EH111" i="1"/>
  <c r="EF111" i="1"/>
  <c r="EE111" i="1"/>
  <c r="ED111" i="1"/>
  <c r="EC111" i="1"/>
  <c r="EB111" i="1"/>
  <c r="EA111" i="1"/>
  <c r="DZ111" i="1"/>
  <c r="EH110" i="1"/>
  <c r="EF110" i="1"/>
  <c r="EE110" i="1"/>
  <c r="ED110" i="1"/>
  <c r="EC110" i="1"/>
  <c r="EB110" i="1"/>
  <c r="EA110" i="1"/>
  <c r="DZ110" i="1"/>
  <c r="EH109" i="1"/>
  <c r="EF109" i="1"/>
  <c r="EE109" i="1"/>
  <c r="ED109" i="1"/>
  <c r="EC109" i="1"/>
  <c r="EB109" i="1"/>
  <c r="EA109" i="1"/>
  <c r="DZ109" i="1"/>
  <c r="EH108" i="1"/>
  <c r="EF108" i="1"/>
  <c r="EE108" i="1"/>
  <c r="ED108" i="1"/>
  <c r="EC108" i="1"/>
  <c r="EB108" i="1"/>
  <c r="EA108" i="1"/>
  <c r="DZ108" i="1"/>
  <c r="EH107" i="1"/>
  <c r="EF107" i="1"/>
  <c r="EE107" i="1"/>
  <c r="ED107" i="1"/>
  <c r="EC107" i="1"/>
  <c r="EB107" i="1"/>
  <c r="EA107" i="1"/>
  <c r="DZ107" i="1"/>
  <c r="EH106" i="1"/>
  <c r="EF106" i="1"/>
  <c r="EE106" i="1"/>
  <c r="ED106" i="1"/>
  <c r="EC106" i="1"/>
  <c r="EB106" i="1"/>
  <c r="EA106" i="1"/>
  <c r="DZ106" i="1"/>
  <c r="EH105" i="1"/>
  <c r="EF105" i="1"/>
  <c r="EE105" i="1"/>
  <c r="ED105" i="1"/>
  <c r="EC105" i="1"/>
  <c r="EB105" i="1"/>
  <c r="EA105" i="1"/>
  <c r="DZ105" i="1"/>
  <c r="EH104" i="1"/>
  <c r="EF104" i="1"/>
  <c r="EE104" i="1"/>
  <c r="ED104" i="1"/>
  <c r="EC104" i="1"/>
  <c r="EB104" i="1"/>
  <c r="EA104" i="1"/>
  <c r="DZ104" i="1"/>
  <c r="EH103" i="1"/>
  <c r="EF103" i="1"/>
  <c r="EE103" i="1"/>
  <c r="ED103" i="1"/>
  <c r="EC103" i="1"/>
  <c r="EB103" i="1"/>
  <c r="EA103" i="1"/>
  <c r="DZ103" i="1"/>
  <c r="EH102" i="1"/>
  <c r="EF102" i="1"/>
  <c r="EE102" i="1"/>
  <c r="ED102" i="1"/>
  <c r="EC102" i="1"/>
  <c r="EB102" i="1"/>
  <c r="EA102" i="1"/>
  <c r="DZ102" i="1"/>
  <c r="EH101" i="1"/>
  <c r="EF101" i="1"/>
  <c r="EE101" i="1"/>
  <c r="ED101" i="1"/>
  <c r="EC101" i="1"/>
  <c r="EB101" i="1"/>
  <c r="EA101" i="1"/>
  <c r="DZ101" i="1"/>
  <c r="EH100" i="1"/>
  <c r="EF100" i="1"/>
  <c r="EE100" i="1"/>
  <c r="ED100" i="1"/>
  <c r="EC100" i="1"/>
  <c r="EB100" i="1"/>
  <c r="EA100" i="1"/>
  <c r="DZ100" i="1"/>
  <c r="EH99" i="1"/>
  <c r="EF99" i="1"/>
  <c r="EE99" i="1"/>
  <c r="ED99" i="1"/>
  <c r="EC99" i="1"/>
  <c r="EB99" i="1"/>
  <c r="EA99" i="1"/>
  <c r="DZ99" i="1"/>
  <c r="EH98" i="1"/>
  <c r="EF98" i="1"/>
  <c r="EE98" i="1"/>
  <c r="ED98" i="1"/>
  <c r="EC98" i="1"/>
  <c r="EB98" i="1"/>
  <c r="EA98" i="1"/>
  <c r="DZ98" i="1"/>
  <c r="EH97" i="1"/>
  <c r="EF97" i="1"/>
  <c r="EE97" i="1"/>
  <c r="ED97" i="1"/>
  <c r="EC97" i="1"/>
  <c r="EB97" i="1"/>
  <c r="EA97" i="1"/>
  <c r="DZ97" i="1"/>
  <c r="EH96" i="1"/>
  <c r="EF96" i="1"/>
  <c r="EE96" i="1"/>
  <c r="ED96" i="1"/>
  <c r="EC96" i="1"/>
  <c r="EB96" i="1"/>
  <c r="EA96" i="1"/>
  <c r="DZ96" i="1"/>
  <c r="EH95" i="1"/>
  <c r="EF95" i="1"/>
  <c r="EE95" i="1"/>
  <c r="ED95" i="1"/>
  <c r="EC95" i="1"/>
  <c r="EB95" i="1"/>
  <c r="EA95" i="1"/>
  <c r="DZ95" i="1"/>
  <c r="EH94" i="1"/>
  <c r="EF94" i="1"/>
  <c r="EE94" i="1"/>
  <c r="ED94" i="1"/>
  <c r="EC94" i="1"/>
  <c r="EB94" i="1"/>
  <c r="EA94" i="1"/>
  <c r="DZ94" i="1"/>
  <c r="EH93" i="1"/>
  <c r="EF93" i="1"/>
  <c r="EE93" i="1"/>
  <c r="ED93" i="1"/>
  <c r="EC93" i="1"/>
  <c r="EB93" i="1"/>
  <c r="EA93" i="1"/>
  <c r="DZ93" i="1"/>
  <c r="EH92" i="1"/>
  <c r="EF92" i="1"/>
  <c r="EE92" i="1"/>
  <c r="ED92" i="1"/>
  <c r="EC92" i="1"/>
  <c r="EB92" i="1"/>
  <c r="EA92" i="1"/>
  <c r="DZ92" i="1"/>
  <c r="EH91" i="1"/>
  <c r="EF91" i="1"/>
  <c r="EE91" i="1"/>
  <c r="ED91" i="1"/>
  <c r="EC91" i="1"/>
  <c r="EB91" i="1"/>
  <c r="EA91" i="1"/>
  <c r="DZ91" i="1"/>
  <c r="EH90" i="1"/>
  <c r="EF90" i="1"/>
  <c r="EE90" i="1"/>
  <c r="ED90" i="1"/>
  <c r="EC90" i="1"/>
  <c r="EB90" i="1"/>
  <c r="EA90" i="1"/>
  <c r="DZ90" i="1"/>
  <c r="EH89" i="1"/>
  <c r="EF89" i="1"/>
  <c r="EE89" i="1"/>
  <c r="ED89" i="1"/>
  <c r="EC89" i="1"/>
  <c r="EB89" i="1"/>
  <c r="EA89" i="1"/>
  <c r="DZ89" i="1"/>
  <c r="EH88" i="1"/>
  <c r="EF88" i="1"/>
  <c r="EE88" i="1"/>
  <c r="ED88" i="1"/>
  <c r="EC88" i="1"/>
  <c r="EB88" i="1"/>
  <c r="EA88" i="1"/>
  <c r="DZ88" i="1"/>
  <c r="EH87" i="1"/>
  <c r="EF87" i="1"/>
  <c r="EE87" i="1"/>
  <c r="ED87" i="1"/>
  <c r="EC87" i="1"/>
  <c r="EB87" i="1"/>
  <c r="EA87" i="1"/>
  <c r="DZ87" i="1"/>
  <c r="EH86" i="1"/>
  <c r="EF86" i="1"/>
  <c r="EE86" i="1"/>
  <c r="ED86" i="1"/>
  <c r="EC86" i="1"/>
  <c r="EB86" i="1"/>
  <c r="EA86" i="1"/>
  <c r="DZ86" i="1"/>
  <c r="EH85" i="1"/>
  <c r="EF85" i="1"/>
  <c r="EE85" i="1"/>
  <c r="ED85" i="1"/>
  <c r="EC85" i="1"/>
  <c r="EB85" i="1"/>
  <c r="EA85" i="1"/>
  <c r="DZ85" i="1"/>
  <c r="EH84" i="1"/>
  <c r="EF84" i="1"/>
  <c r="EE84" i="1"/>
  <c r="ED84" i="1"/>
  <c r="EC84" i="1"/>
  <c r="EB84" i="1"/>
  <c r="EA84" i="1"/>
  <c r="DZ84" i="1"/>
  <c r="EH83" i="1"/>
  <c r="EF83" i="1"/>
  <c r="EE83" i="1"/>
  <c r="ED83" i="1"/>
  <c r="EC83" i="1"/>
  <c r="EB83" i="1"/>
  <c r="EA83" i="1"/>
  <c r="DZ83" i="1"/>
  <c r="EH82" i="1"/>
  <c r="EF82" i="1"/>
  <c r="EE82" i="1"/>
  <c r="ED82" i="1"/>
  <c r="EC82" i="1"/>
  <c r="EB82" i="1"/>
  <c r="EA82" i="1"/>
  <c r="DZ82" i="1"/>
  <c r="EH81" i="1"/>
  <c r="EF81" i="1"/>
  <c r="EE81" i="1"/>
  <c r="ED81" i="1"/>
  <c r="EC81" i="1"/>
  <c r="EB81" i="1"/>
  <c r="EA81" i="1"/>
  <c r="DZ81" i="1"/>
  <c r="EH80" i="1"/>
  <c r="EF80" i="1"/>
  <c r="EE80" i="1"/>
  <c r="ED80" i="1"/>
  <c r="EC80" i="1"/>
  <c r="EB80" i="1"/>
  <c r="EA80" i="1"/>
  <c r="DZ80" i="1"/>
  <c r="EH79" i="1"/>
  <c r="EF79" i="1"/>
  <c r="EE79" i="1"/>
  <c r="ED79" i="1"/>
  <c r="EC79" i="1"/>
  <c r="EB79" i="1"/>
  <c r="EA79" i="1"/>
  <c r="DZ79" i="1"/>
  <c r="EH78" i="1"/>
  <c r="EF78" i="1"/>
  <c r="EE78" i="1"/>
  <c r="ED78" i="1"/>
  <c r="EC78" i="1"/>
  <c r="EB78" i="1"/>
  <c r="EA78" i="1"/>
  <c r="DZ78" i="1"/>
  <c r="EH77" i="1"/>
  <c r="EF77" i="1"/>
  <c r="EE77" i="1"/>
  <c r="ED77" i="1"/>
  <c r="EC77" i="1"/>
  <c r="EB77" i="1"/>
  <c r="EA77" i="1"/>
  <c r="DZ77" i="1"/>
  <c r="EH76" i="1"/>
  <c r="EF76" i="1"/>
  <c r="EE76" i="1"/>
  <c r="ED76" i="1"/>
  <c r="EC76" i="1"/>
  <c r="EB76" i="1"/>
  <c r="EA76" i="1"/>
  <c r="DZ76" i="1"/>
  <c r="EH75" i="1"/>
  <c r="EF75" i="1"/>
  <c r="EE75" i="1"/>
  <c r="ED75" i="1"/>
  <c r="EC75" i="1"/>
  <c r="EB75" i="1"/>
  <c r="EA75" i="1"/>
  <c r="DZ75" i="1"/>
  <c r="EH74" i="1"/>
  <c r="EF74" i="1"/>
  <c r="EE74" i="1"/>
  <c r="ED74" i="1"/>
  <c r="EC74" i="1"/>
  <c r="EB74" i="1"/>
  <c r="EA74" i="1"/>
  <c r="DZ74" i="1"/>
  <c r="EH73" i="1"/>
  <c r="EF73" i="1"/>
  <c r="EE73" i="1"/>
  <c r="ED73" i="1"/>
  <c r="EC73" i="1"/>
  <c r="EB73" i="1"/>
  <c r="EA73" i="1"/>
  <c r="DZ73" i="1"/>
  <c r="EH72" i="1"/>
  <c r="EF72" i="1"/>
  <c r="EE72" i="1"/>
  <c r="ED72" i="1"/>
  <c r="EC72" i="1"/>
  <c r="EB72" i="1"/>
  <c r="EA72" i="1"/>
  <c r="DZ72" i="1"/>
  <c r="EH71" i="1"/>
  <c r="EF71" i="1"/>
  <c r="EE71" i="1"/>
  <c r="ED71" i="1"/>
  <c r="EC71" i="1"/>
  <c r="EB71" i="1"/>
  <c r="EA71" i="1"/>
  <c r="DZ71" i="1"/>
  <c r="EH70" i="1"/>
  <c r="EF70" i="1"/>
  <c r="EE70" i="1"/>
  <c r="ED70" i="1"/>
  <c r="EC70" i="1"/>
  <c r="EB70" i="1"/>
  <c r="EA70" i="1"/>
  <c r="DZ70" i="1"/>
  <c r="EH69" i="1"/>
  <c r="EF69" i="1"/>
  <c r="EE69" i="1"/>
  <c r="ED69" i="1"/>
  <c r="EC69" i="1"/>
  <c r="EB69" i="1"/>
  <c r="EA69" i="1"/>
  <c r="DZ69" i="1"/>
  <c r="EH68" i="1"/>
  <c r="EF68" i="1"/>
  <c r="EE68" i="1"/>
  <c r="ED68" i="1"/>
  <c r="EC68" i="1"/>
  <c r="EB68" i="1"/>
  <c r="EA68" i="1"/>
  <c r="DZ68" i="1"/>
  <c r="EH67" i="1"/>
  <c r="EF67" i="1"/>
  <c r="EE67" i="1"/>
  <c r="ED67" i="1"/>
  <c r="EC67" i="1"/>
  <c r="EB67" i="1"/>
  <c r="EA67" i="1"/>
  <c r="DZ67" i="1"/>
  <c r="EH66" i="1"/>
  <c r="EF66" i="1"/>
  <c r="EE66" i="1"/>
  <c r="ED66" i="1"/>
  <c r="EC66" i="1"/>
  <c r="EB66" i="1"/>
  <c r="EA66" i="1"/>
  <c r="DZ66" i="1"/>
  <c r="EH65" i="1"/>
  <c r="EF65" i="1"/>
  <c r="EE65" i="1"/>
  <c r="ED65" i="1"/>
  <c r="EC65" i="1"/>
  <c r="EB65" i="1"/>
  <c r="EA65" i="1"/>
  <c r="DZ65" i="1"/>
  <c r="EH64" i="1"/>
  <c r="EF64" i="1"/>
  <c r="EE64" i="1"/>
  <c r="ED64" i="1"/>
  <c r="EC64" i="1"/>
  <c r="EB64" i="1"/>
  <c r="EA64" i="1"/>
  <c r="DZ64" i="1"/>
  <c r="EH63" i="1"/>
  <c r="EF63" i="1"/>
  <c r="EE63" i="1"/>
  <c r="ED63" i="1"/>
  <c r="EC63" i="1"/>
  <c r="EB63" i="1"/>
  <c r="EA63" i="1"/>
  <c r="DZ63" i="1"/>
  <c r="EH62" i="1"/>
  <c r="EF62" i="1"/>
  <c r="EE62" i="1"/>
  <c r="ED62" i="1"/>
  <c r="EC62" i="1"/>
  <c r="EB62" i="1"/>
  <c r="EA62" i="1"/>
  <c r="DZ62" i="1"/>
  <c r="EH61" i="1"/>
  <c r="EF61" i="1"/>
  <c r="EE61" i="1"/>
  <c r="ED61" i="1"/>
  <c r="EC61" i="1"/>
  <c r="EB61" i="1"/>
  <c r="EA61" i="1"/>
  <c r="DZ61" i="1"/>
  <c r="EH60" i="1"/>
  <c r="EF60" i="1"/>
  <c r="EE60" i="1"/>
  <c r="ED60" i="1"/>
  <c r="EC60" i="1"/>
  <c r="EB60" i="1"/>
  <c r="EA60" i="1"/>
  <c r="DZ60" i="1"/>
  <c r="EH59" i="1"/>
  <c r="EF59" i="1"/>
  <c r="EE59" i="1"/>
  <c r="ED59" i="1"/>
  <c r="EC59" i="1"/>
  <c r="EB59" i="1"/>
  <c r="EA59" i="1"/>
  <c r="DZ59" i="1"/>
  <c r="EH58" i="1"/>
  <c r="EF58" i="1"/>
  <c r="EE58" i="1"/>
  <c r="ED58" i="1"/>
  <c r="EC58" i="1"/>
  <c r="EB58" i="1"/>
  <c r="EA58" i="1"/>
  <c r="DZ58" i="1"/>
  <c r="EH57" i="1"/>
  <c r="EF57" i="1"/>
  <c r="EE57" i="1"/>
  <c r="ED57" i="1"/>
  <c r="EC57" i="1"/>
  <c r="EB57" i="1"/>
  <c r="EA57" i="1"/>
  <c r="DZ57" i="1"/>
  <c r="EH56" i="1"/>
  <c r="EF56" i="1"/>
  <c r="EE56" i="1"/>
  <c r="ED56" i="1"/>
  <c r="EC56" i="1"/>
  <c r="EB56" i="1"/>
  <c r="EA56" i="1"/>
  <c r="DZ56" i="1"/>
  <c r="EH55" i="1"/>
  <c r="EF55" i="1"/>
  <c r="EE55" i="1"/>
  <c r="ED55" i="1"/>
  <c r="EC55" i="1"/>
  <c r="EB55" i="1"/>
  <c r="EA55" i="1"/>
  <c r="DZ55" i="1"/>
  <c r="EH54" i="1"/>
  <c r="EF54" i="1"/>
  <c r="EE54" i="1"/>
  <c r="ED54" i="1"/>
  <c r="EC54" i="1"/>
  <c r="EB54" i="1"/>
  <c r="EA54" i="1"/>
  <c r="DZ54" i="1"/>
  <c r="EH53" i="1"/>
  <c r="EF53" i="1"/>
  <c r="EE53" i="1"/>
  <c r="ED53" i="1"/>
  <c r="EC53" i="1"/>
  <c r="EB53" i="1"/>
  <c r="EA53" i="1"/>
  <c r="DZ53" i="1"/>
  <c r="EH52" i="1"/>
  <c r="EF52" i="1"/>
  <c r="EE52" i="1"/>
  <c r="ED52" i="1"/>
  <c r="EC52" i="1"/>
  <c r="EB52" i="1"/>
  <c r="EA52" i="1"/>
  <c r="DZ52" i="1"/>
  <c r="EH51" i="1"/>
  <c r="EF51" i="1"/>
  <c r="EE51" i="1"/>
  <c r="ED51" i="1"/>
  <c r="EC51" i="1"/>
  <c r="EB51" i="1"/>
  <c r="EA51" i="1"/>
  <c r="DZ51" i="1"/>
  <c r="EH50" i="1"/>
  <c r="EF50" i="1"/>
  <c r="EE50" i="1"/>
  <c r="ED50" i="1"/>
  <c r="EC50" i="1"/>
  <c r="EB50" i="1"/>
  <c r="EA50" i="1"/>
  <c r="DZ50" i="1"/>
  <c r="EH49" i="1"/>
  <c r="EF49" i="1"/>
  <c r="EE49" i="1"/>
  <c r="ED49" i="1"/>
  <c r="EC49" i="1"/>
  <c r="EB49" i="1"/>
  <c r="EA49" i="1"/>
  <c r="DZ49" i="1"/>
  <c r="EH48" i="1"/>
  <c r="EF48" i="1"/>
  <c r="EE48" i="1"/>
  <c r="ED48" i="1"/>
  <c r="EC48" i="1"/>
  <c r="EB48" i="1"/>
  <c r="EA48" i="1"/>
  <c r="DZ48" i="1"/>
  <c r="EH47" i="1"/>
  <c r="EF47" i="1"/>
  <c r="EE47" i="1"/>
  <c r="ED47" i="1"/>
  <c r="EC47" i="1"/>
  <c r="EB47" i="1"/>
  <c r="EA47" i="1"/>
  <c r="DZ47" i="1"/>
  <c r="EH46" i="1"/>
  <c r="EF46" i="1"/>
  <c r="EE46" i="1"/>
  <c r="ED46" i="1"/>
  <c r="EC46" i="1"/>
  <c r="EB46" i="1"/>
  <c r="EA46" i="1"/>
  <c r="DZ46" i="1"/>
  <c r="EH45" i="1"/>
  <c r="EF45" i="1"/>
  <c r="EE45" i="1"/>
  <c r="ED45" i="1"/>
  <c r="EC45" i="1"/>
  <c r="EB45" i="1"/>
  <c r="EA45" i="1"/>
  <c r="DZ45" i="1"/>
  <c r="EH44" i="1"/>
  <c r="EF44" i="1"/>
  <c r="EE44" i="1"/>
  <c r="ED44" i="1"/>
  <c r="EC44" i="1"/>
  <c r="EB44" i="1"/>
  <c r="EA44" i="1"/>
  <c r="DZ44" i="1"/>
  <c r="EH43" i="1"/>
  <c r="EF43" i="1"/>
  <c r="EE43" i="1"/>
  <c r="ED43" i="1"/>
  <c r="EC43" i="1"/>
  <c r="EB43" i="1"/>
  <c r="EA43" i="1"/>
  <c r="DZ43" i="1"/>
  <c r="EH42" i="1"/>
  <c r="EF42" i="1"/>
  <c r="EE42" i="1"/>
  <c r="ED42" i="1"/>
  <c r="EC42" i="1"/>
  <c r="EB42" i="1"/>
  <c r="EA42" i="1"/>
  <c r="DZ42" i="1"/>
  <c r="EH41" i="1"/>
  <c r="EF41" i="1"/>
  <c r="EE41" i="1"/>
  <c r="ED41" i="1"/>
  <c r="EC41" i="1"/>
  <c r="EB41" i="1"/>
  <c r="EA41" i="1"/>
  <c r="DZ41" i="1"/>
  <c r="EH40" i="1"/>
  <c r="EF40" i="1"/>
  <c r="EE40" i="1"/>
  <c r="ED40" i="1"/>
  <c r="EC40" i="1"/>
  <c r="EB40" i="1"/>
  <c r="EA40" i="1"/>
  <c r="DZ40" i="1"/>
  <c r="EH39" i="1"/>
  <c r="EF39" i="1"/>
  <c r="EE39" i="1"/>
  <c r="ED39" i="1"/>
  <c r="EC39" i="1"/>
  <c r="EB39" i="1"/>
  <c r="EA39" i="1"/>
  <c r="DZ39" i="1"/>
  <c r="EH38" i="1"/>
  <c r="EF38" i="1"/>
  <c r="EE38" i="1"/>
  <c r="ED38" i="1"/>
  <c r="EC38" i="1"/>
  <c r="EB38" i="1"/>
  <c r="EA38" i="1"/>
  <c r="DZ38" i="1"/>
  <c r="EH37" i="1"/>
  <c r="EF37" i="1"/>
  <c r="EE37" i="1"/>
  <c r="ED37" i="1"/>
  <c r="EC37" i="1"/>
  <c r="EB37" i="1"/>
  <c r="EA37" i="1"/>
  <c r="DZ37" i="1"/>
  <c r="EH36" i="1"/>
  <c r="EF36" i="1"/>
  <c r="EE36" i="1"/>
  <c r="ED36" i="1"/>
  <c r="EC36" i="1"/>
  <c r="EB36" i="1"/>
  <c r="EA36" i="1"/>
  <c r="DZ36" i="1"/>
  <c r="EH35" i="1"/>
  <c r="EF35" i="1"/>
  <c r="EE35" i="1"/>
  <c r="ED35" i="1"/>
  <c r="EC35" i="1"/>
  <c r="EB35" i="1"/>
  <c r="EA35" i="1"/>
  <c r="DZ35" i="1"/>
  <c r="EH34" i="1"/>
  <c r="EF34" i="1"/>
  <c r="EE34" i="1"/>
  <c r="ED34" i="1"/>
  <c r="EC34" i="1"/>
  <c r="EB34" i="1"/>
  <c r="EA34" i="1"/>
  <c r="DZ34" i="1"/>
  <c r="EH33" i="1"/>
  <c r="EF33" i="1"/>
  <c r="EE33" i="1"/>
  <c r="ED33" i="1"/>
  <c r="EC33" i="1"/>
  <c r="EB33" i="1"/>
  <c r="EA33" i="1"/>
  <c r="DZ33" i="1"/>
  <c r="EH32" i="1"/>
  <c r="EF32" i="1"/>
  <c r="EE32" i="1"/>
  <c r="ED32" i="1"/>
  <c r="EC32" i="1"/>
  <c r="EB32" i="1"/>
  <c r="EA32" i="1"/>
  <c r="DZ32" i="1"/>
  <c r="EH31" i="1"/>
  <c r="EF31" i="1"/>
  <c r="EE31" i="1"/>
  <c r="ED31" i="1"/>
  <c r="EC31" i="1"/>
  <c r="EB31" i="1"/>
  <c r="EA31" i="1"/>
  <c r="DZ31" i="1"/>
  <c r="EH30" i="1"/>
  <c r="EF30" i="1"/>
  <c r="EE30" i="1"/>
  <c r="ED30" i="1"/>
  <c r="EC30" i="1"/>
  <c r="EB30" i="1"/>
  <c r="EA30" i="1"/>
  <c r="DZ30" i="1"/>
  <c r="EH29" i="1"/>
  <c r="EF29" i="1"/>
  <c r="EE29" i="1"/>
  <c r="ED29" i="1"/>
  <c r="EC29" i="1"/>
  <c r="EB29" i="1"/>
  <c r="EA29" i="1"/>
  <c r="DZ29" i="1"/>
  <c r="EH28" i="1"/>
  <c r="EF28" i="1"/>
  <c r="EE28" i="1"/>
  <c r="ED28" i="1"/>
  <c r="EC28" i="1"/>
  <c r="EB28" i="1"/>
  <c r="EA28" i="1"/>
  <c r="DZ28" i="1"/>
  <c r="EH27" i="1"/>
  <c r="EF27" i="1"/>
  <c r="EE27" i="1"/>
  <c r="ED27" i="1"/>
  <c r="EC27" i="1"/>
  <c r="EB27" i="1"/>
  <c r="EA27" i="1"/>
  <c r="DZ27" i="1"/>
  <c r="EH26" i="1"/>
  <c r="EF26" i="1"/>
  <c r="EE26" i="1"/>
  <c r="ED26" i="1"/>
  <c r="EC26" i="1"/>
  <c r="EB26" i="1"/>
  <c r="EA26" i="1"/>
  <c r="DZ26" i="1"/>
  <c r="EH25" i="1"/>
  <c r="EF25" i="1"/>
  <c r="EE25" i="1"/>
  <c r="ED25" i="1"/>
  <c r="EC25" i="1"/>
  <c r="EB25" i="1"/>
  <c r="EA25" i="1"/>
  <c r="DZ25" i="1"/>
  <c r="EH24" i="1"/>
  <c r="EF24" i="1"/>
  <c r="EE24" i="1"/>
  <c r="ED24" i="1"/>
  <c r="EC24" i="1"/>
  <c r="EB24" i="1"/>
  <c r="EA24" i="1"/>
  <c r="DZ24" i="1"/>
  <c r="EH23" i="1"/>
  <c r="EF23" i="1"/>
  <c r="EE23" i="1"/>
  <c r="ED23" i="1"/>
  <c r="EC23" i="1"/>
  <c r="EB23" i="1"/>
  <c r="EA23" i="1"/>
  <c r="DZ23" i="1"/>
  <c r="EH22" i="1"/>
  <c r="EF22" i="1"/>
  <c r="EE22" i="1"/>
  <c r="ED22" i="1"/>
  <c r="EC22" i="1"/>
  <c r="EB22" i="1"/>
  <c r="EA22" i="1"/>
  <c r="DZ22" i="1"/>
  <c r="EH21" i="1"/>
  <c r="EF21" i="1"/>
  <c r="EE21" i="1"/>
  <c r="ED21" i="1"/>
  <c r="EC21" i="1"/>
  <c r="EB21" i="1"/>
  <c r="EA21" i="1"/>
  <c r="DZ21" i="1"/>
  <c r="EH20" i="1"/>
  <c r="EF20" i="1"/>
  <c r="EE20" i="1"/>
  <c r="ED20" i="1"/>
  <c r="EC20" i="1"/>
  <c r="EB20" i="1"/>
  <c r="EA20" i="1"/>
  <c r="DZ20" i="1"/>
  <c r="EH19" i="1"/>
  <c r="EF19" i="1"/>
  <c r="EE19" i="1"/>
  <c r="ED19" i="1"/>
  <c r="EC19" i="1"/>
  <c r="EB19" i="1"/>
  <c r="EA19" i="1"/>
  <c r="DZ19" i="1"/>
  <c r="EH18" i="1"/>
  <c r="EF18" i="1"/>
  <c r="EE18" i="1"/>
  <c r="ED18" i="1"/>
  <c r="EC18" i="1"/>
  <c r="EB18" i="1"/>
  <c r="EA18" i="1"/>
  <c r="DZ18" i="1"/>
  <c r="EH17" i="1"/>
  <c r="EF17" i="1"/>
  <c r="EE17" i="1"/>
  <c r="ED17" i="1"/>
  <c r="EC17" i="1"/>
  <c r="EB17" i="1"/>
  <c r="EA17" i="1"/>
  <c r="DZ17" i="1"/>
  <c r="EH16" i="1"/>
  <c r="EF16" i="1"/>
  <c r="EE16" i="1"/>
  <c r="ED16" i="1"/>
  <c r="EC16" i="1"/>
  <c r="EB16" i="1"/>
  <c r="EA16" i="1"/>
  <c r="DZ16" i="1"/>
  <c r="EH15" i="1"/>
  <c r="EF15" i="1"/>
  <c r="EE15" i="1"/>
  <c r="ED15" i="1"/>
  <c r="EC15" i="1"/>
  <c r="EB15" i="1"/>
  <c r="EA15" i="1"/>
  <c r="DZ15" i="1"/>
  <c r="EH14" i="1"/>
  <c r="EF14" i="1"/>
  <c r="EE14" i="1"/>
  <c r="ED14" i="1"/>
  <c r="EC14" i="1"/>
  <c r="EB14" i="1"/>
  <c r="EA14" i="1"/>
  <c r="DZ14" i="1"/>
  <c r="EH13" i="1"/>
  <c r="EF13" i="1"/>
  <c r="EE13" i="1"/>
  <c r="ED13" i="1"/>
  <c r="EC13" i="1"/>
  <c r="EB13" i="1"/>
  <c r="EA13" i="1"/>
  <c r="DZ13" i="1"/>
  <c r="EH12" i="1"/>
  <c r="EF12" i="1"/>
  <c r="EE12" i="1"/>
  <c r="ED12" i="1"/>
  <c r="EC12" i="1"/>
  <c r="EB12" i="1"/>
  <c r="EA12" i="1"/>
  <c r="DZ12" i="1"/>
  <c r="EH11" i="1"/>
  <c r="EF11" i="1"/>
  <c r="EE11" i="1"/>
  <c r="ED11" i="1"/>
  <c r="EC11" i="1"/>
  <c r="EB11" i="1"/>
  <c r="EA11" i="1"/>
  <c r="DZ11" i="1"/>
  <c r="EH10" i="1"/>
  <c r="EF10" i="1"/>
  <c r="EE10" i="1"/>
  <c r="ED10" i="1"/>
  <c r="EC10" i="1"/>
  <c r="EB10" i="1"/>
  <c r="EA10" i="1"/>
  <c r="DZ10" i="1"/>
  <c r="EF9" i="1"/>
  <c r="EE9" i="1"/>
  <c r="ED9" i="1"/>
  <c r="EC9" i="1"/>
  <c r="EB9" i="1"/>
  <c r="EA9" i="1"/>
  <c r="DZ9" i="1"/>
  <c r="DQ262" i="1"/>
  <c r="DW262" i="1"/>
  <c r="DV262" i="1"/>
  <c r="DU262" i="1"/>
  <c r="DT262" i="1"/>
  <c r="DS262" i="1"/>
  <c r="DR262" i="1"/>
  <c r="DW261" i="1"/>
  <c r="DV261" i="1"/>
  <c r="DU261" i="1"/>
  <c r="DT261" i="1"/>
  <c r="DS261" i="1"/>
  <c r="DR261" i="1"/>
  <c r="DQ261" i="1"/>
  <c r="DW260" i="1"/>
  <c r="DV260" i="1"/>
  <c r="DU260" i="1"/>
  <c r="DT260" i="1"/>
  <c r="DS260" i="1"/>
  <c r="DR260" i="1"/>
  <c r="DQ260" i="1"/>
  <c r="DW259" i="1"/>
  <c r="DV259" i="1"/>
  <c r="DU259" i="1"/>
  <c r="DT259" i="1"/>
  <c r="DS259" i="1"/>
  <c r="DR259" i="1"/>
  <c r="DQ259" i="1"/>
  <c r="DW257" i="1"/>
  <c r="DV257" i="1"/>
  <c r="DU257" i="1"/>
  <c r="DT257" i="1"/>
  <c r="DS257" i="1"/>
  <c r="DR257" i="1"/>
  <c r="DQ257" i="1"/>
  <c r="DW256" i="1"/>
  <c r="DV256" i="1"/>
  <c r="DU256" i="1"/>
  <c r="DT256" i="1"/>
  <c r="DS256" i="1"/>
  <c r="DR256" i="1"/>
  <c r="DQ256" i="1"/>
  <c r="DW255" i="1"/>
  <c r="DV255" i="1"/>
  <c r="DU255" i="1"/>
  <c r="DT255" i="1"/>
  <c r="DS255" i="1"/>
  <c r="DR255" i="1"/>
  <c r="DQ255" i="1"/>
  <c r="DW156" i="1"/>
  <c r="DV156" i="1"/>
  <c r="DU156" i="1"/>
  <c r="DT156" i="1"/>
  <c r="DS156" i="1"/>
  <c r="DR156" i="1"/>
  <c r="DQ156" i="1"/>
  <c r="DW155" i="1"/>
  <c r="DV155" i="1"/>
  <c r="DU155" i="1"/>
  <c r="DT155" i="1"/>
  <c r="DS155" i="1"/>
  <c r="DR155" i="1"/>
  <c r="DQ155" i="1"/>
  <c r="DW154" i="1"/>
  <c r="DV154" i="1"/>
  <c r="DU154" i="1"/>
  <c r="DT154" i="1"/>
  <c r="DS154" i="1"/>
  <c r="DR154" i="1"/>
  <c r="DQ154" i="1"/>
  <c r="DW153" i="1"/>
  <c r="DV153" i="1"/>
  <c r="DU153" i="1"/>
  <c r="DT153" i="1"/>
  <c r="DS153" i="1"/>
  <c r="DR153" i="1"/>
  <c r="DQ153" i="1"/>
  <c r="DW152" i="1"/>
  <c r="DV152" i="1"/>
  <c r="DU152" i="1"/>
  <c r="DT152" i="1"/>
  <c r="DS152" i="1"/>
  <c r="DR152" i="1"/>
  <c r="DQ152" i="1"/>
  <c r="DW151" i="1"/>
  <c r="DV151" i="1"/>
  <c r="DU151" i="1"/>
  <c r="DT151" i="1"/>
  <c r="DS151" i="1"/>
  <c r="DR151" i="1"/>
  <c r="DQ151" i="1"/>
  <c r="DW150" i="1"/>
  <c r="DV150" i="1"/>
  <c r="DU150" i="1"/>
  <c r="DT150" i="1"/>
  <c r="DS150" i="1"/>
  <c r="DR150" i="1"/>
  <c r="DQ150" i="1"/>
  <c r="DW149" i="1"/>
  <c r="DV149" i="1"/>
  <c r="DU149" i="1"/>
  <c r="DT149" i="1"/>
  <c r="DS149" i="1"/>
  <c r="DR149" i="1"/>
  <c r="DQ149" i="1"/>
  <c r="DW148" i="1"/>
  <c r="DV148" i="1"/>
  <c r="DU148" i="1"/>
  <c r="DT148" i="1"/>
  <c r="DS148" i="1"/>
  <c r="DR148" i="1"/>
  <c r="DQ148" i="1"/>
  <c r="DW147" i="1"/>
  <c r="DV147" i="1"/>
  <c r="DU147" i="1"/>
  <c r="DT147" i="1"/>
  <c r="DS147" i="1"/>
  <c r="DR147" i="1"/>
  <c r="DQ147" i="1"/>
  <c r="DW146" i="1"/>
  <c r="DV146" i="1"/>
  <c r="DU146" i="1"/>
  <c r="DT146" i="1"/>
  <c r="DS146" i="1"/>
  <c r="DR146" i="1"/>
  <c r="DQ146" i="1"/>
  <c r="DW145" i="1"/>
  <c r="DV145" i="1"/>
  <c r="DU145" i="1"/>
  <c r="DT145" i="1"/>
  <c r="DS145" i="1"/>
  <c r="DR145" i="1"/>
  <c r="DQ145" i="1"/>
  <c r="DW144" i="1"/>
  <c r="DV144" i="1"/>
  <c r="DU144" i="1"/>
  <c r="DT144" i="1"/>
  <c r="DS144" i="1"/>
  <c r="DR144" i="1"/>
  <c r="DQ144" i="1"/>
  <c r="DW143" i="1"/>
  <c r="DV143" i="1"/>
  <c r="DU143" i="1"/>
  <c r="DT143" i="1"/>
  <c r="DS143" i="1"/>
  <c r="DR143" i="1"/>
  <c r="DQ143" i="1"/>
  <c r="DW142" i="1"/>
  <c r="DV142" i="1"/>
  <c r="DU142" i="1"/>
  <c r="DT142" i="1"/>
  <c r="DS142" i="1"/>
  <c r="DR142" i="1"/>
  <c r="DQ142" i="1"/>
  <c r="DW141" i="1"/>
  <c r="DV141" i="1"/>
  <c r="DU141" i="1"/>
  <c r="DT141" i="1"/>
  <c r="DS141" i="1"/>
  <c r="DR141" i="1"/>
  <c r="DQ141" i="1"/>
  <c r="DW140" i="1"/>
  <c r="DV140" i="1"/>
  <c r="DU140" i="1"/>
  <c r="DT140" i="1"/>
  <c r="DS140" i="1"/>
  <c r="DR140" i="1"/>
  <c r="DQ140" i="1"/>
  <c r="DW139" i="1"/>
  <c r="DV139" i="1"/>
  <c r="DU139" i="1"/>
  <c r="DT139" i="1"/>
  <c r="DS139" i="1"/>
  <c r="DR139" i="1"/>
  <c r="DQ139" i="1"/>
  <c r="DW138" i="1"/>
  <c r="DV138" i="1"/>
  <c r="DU138" i="1"/>
  <c r="DT138" i="1"/>
  <c r="DS138" i="1"/>
  <c r="DR138" i="1"/>
  <c r="DQ138" i="1"/>
  <c r="DW137" i="1"/>
  <c r="DV137" i="1"/>
  <c r="DU137" i="1"/>
  <c r="DT137" i="1"/>
  <c r="DS137" i="1"/>
  <c r="DR137" i="1"/>
  <c r="DQ137" i="1"/>
  <c r="DW136" i="1"/>
  <c r="DV136" i="1"/>
  <c r="DU136" i="1"/>
  <c r="DT136" i="1"/>
  <c r="DS136" i="1"/>
  <c r="DR136" i="1"/>
  <c r="DQ136" i="1"/>
  <c r="DW135" i="1"/>
  <c r="DV135" i="1"/>
  <c r="DU135" i="1"/>
  <c r="DT135" i="1"/>
  <c r="DS135" i="1"/>
  <c r="DR135" i="1"/>
  <c r="DQ135" i="1"/>
  <c r="DW134" i="1"/>
  <c r="DV134" i="1"/>
  <c r="DU134" i="1"/>
  <c r="DT134" i="1"/>
  <c r="DS134" i="1"/>
  <c r="DR134" i="1"/>
  <c r="DQ134" i="1"/>
  <c r="DW133" i="1"/>
  <c r="DV133" i="1"/>
  <c r="DU133" i="1"/>
  <c r="DT133" i="1"/>
  <c r="DS133" i="1"/>
  <c r="DR133" i="1"/>
  <c r="DQ133" i="1"/>
  <c r="DW132" i="1"/>
  <c r="DV132" i="1"/>
  <c r="DU132" i="1"/>
  <c r="DT132" i="1"/>
  <c r="DS132" i="1"/>
  <c r="DR132" i="1"/>
  <c r="DQ132" i="1"/>
  <c r="DW131" i="1"/>
  <c r="DV131" i="1"/>
  <c r="DU131" i="1"/>
  <c r="DT131" i="1"/>
  <c r="DS131" i="1"/>
  <c r="DR131" i="1"/>
  <c r="DQ131" i="1"/>
  <c r="DW130" i="1"/>
  <c r="DV130" i="1"/>
  <c r="DU130" i="1"/>
  <c r="DT130" i="1"/>
  <c r="DS130" i="1"/>
  <c r="DR130" i="1"/>
  <c r="DQ130" i="1"/>
  <c r="DW129" i="1"/>
  <c r="DV129" i="1"/>
  <c r="DU129" i="1"/>
  <c r="DT129" i="1"/>
  <c r="DS129" i="1"/>
  <c r="DR129" i="1"/>
  <c r="DQ129" i="1"/>
  <c r="DW128" i="1"/>
  <c r="DV128" i="1"/>
  <c r="DU128" i="1"/>
  <c r="DT128" i="1"/>
  <c r="DS128" i="1"/>
  <c r="DR128" i="1"/>
  <c r="DQ128" i="1"/>
  <c r="DW127" i="1"/>
  <c r="DV127" i="1"/>
  <c r="DU127" i="1"/>
  <c r="DT127" i="1"/>
  <c r="DS127" i="1"/>
  <c r="DR127" i="1"/>
  <c r="DQ127" i="1"/>
  <c r="DW126" i="1"/>
  <c r="DV126" i="1"/>
  <c r="DU126" i="1"/>
  <c r="DT126" i="1"/>
  <c r="DS126" i="1"/>
  <c r="DR126" i="1"/>
  <c r="DQ126" i="1"/>
  <c r="DW125" i="1"/>
  <c r="DV125" i="1"/>
  <c r="DU125" i="1"/>
  <c r="DT125" i="1"/>
  <c r="DS125" i="1"/>
  <c r="DR125" i="1"/>
  <c r="DQ125" i="1"/>
  <c r="DW124" i="1"/>
  <c r="DV124" i="1"/>
  <c r="DU124" i="1"/>
  <c r="DT124" i="1"/>
  <c r="DS124" i="1"/>
  <c r="DR124" i="1"/>
  <c r="DQ124" i="1"/>
  <c r="DW123" i="1"/>
  <c r="DV123" i="1"/>
  <c r="DU123" i="1"/>
  <c r="DT123" i="1"/>
  <c r="DS123" i="1"/>
  <c r="DR123" i="1"/>
  <c r="DQ123" i="1"/>
  <c r="DW122" i="1"/>
  <c r="DV122" i="1"/>
  <c r="DU122" i="1"/>
  <c r="DT122" i="1"/>
  <c r="DS122" i="1"/>
  <c r="DR122" i="1"/>
  <c r="DQ122" i="1"/>
  <c r="DW121" i="1"/>
  <c r="DV121" i="1"/>
  <c r="DU121" i="1"/>
  <c r="DT121" i="1"/>
  <c r="DS121" i="1"/>
  <c r="DR121" i="1"/>
  <c r="DQ121" i="1"/>
  <c r="DW120" i="1"/>
  <c r="DV120" i="1"/>
  <c r="DU120" i="1"/>
  <c r="DT120" i="1"/>
  <c r="DS120" i="1"/>
  <c r="DR120" i="1"/>
  <c r="DQ120" i="1"/>
  <c r="DW119" i="1"/>
  <c r="DV119" i="1"/>
  <c r="DU119" i="1"/>
  <c r="DT119" i="1"/>
  <c r="DS119" i="1"/>
  <c r="DR119" i="1"/>
  <c r="DQ119" i="1"/>
  <c r="DW118" i="1"/>
  <c r="DV118" i="1"/>
  <c r="DU118" i="1"/>
  <c r="DT118" i="1"/>
  <c r="DS118" i="1"/>
  <c r="DR118" i="1"/>
  <c r="DQ118" i="1"/>
  <c r="DW117" i="1"/>
  <c r="DV117" i="1"/>
  <c r="DU117" i="1"/>
  <c r="DT117" i="1"/>
  <c r="DS117" i="1"/>
  <c r="DR117" i="1"/>
  <c r="DQ117" i="1"/>
  <c r="DW116" i="1"/>
  <c r="DV116" i="1"/>
  <c r="DU116" i="1"/>
  <c r="DT116" i="1"/>
  <c r="DS116" i="1"/>
  <c r="DR116" i="1"/>
  <c r="DQ116" i="1"/>
  <c r="DW115" i="1"/>
  <c r="DV115" i="1"/>
  <c r="DU115" i="1"/>
  <c r="DT115" i="1"/>
  <c r="DS115" i="1"/>
  <c r="DR115" i="1"/>
  <c r="DQ115" i="1"/>
  <c r="DW114" i="1"/>
  <c r="DV114" i="1"/>
  <c r="DU114" i="1"/>
  <c r="DT114" i="1"/>
  <c r="DS114" i="1"/>
  <c r="DR114" i="1"/>
  <c r="DQ114" i="1"/>
  <c r="DW113" i="1"/>
  <c r="DV113" i="1"/>
  <c r="DU113" i="1"/>
  <c r="DT113" i="1"/>
  <c r="DS113" i="1"/>
  <c r="DR113" i="1"/>
  <c r="DQ113" i="1"/>
  <c r="DW112" i="1"/>
  <c r="DV112" i="1"/>
  <c r="DU112" i="1"/>
  <c r="DT112" i="1"/>
  <c r="DS112" i="1"/>
  <c r="DR112" i="1"/>
  <c r="DQ112" i="1"/>
  <c r="DW111" i="1"/>
  <c r="DV111" i="1"/>
  <c r="DU111" i="1"/>
  <c r="DT111" i="1"/>
  <c r="DS111" i="1"/>
  <c r="DR111" i="1"/>
  <c r="DQ111" i="1"/>
  <c r="DW110" i="1"/>
  <c r="DV110" i="1"/>
  <c r="DU110" i="1"/>
  <c r="DT110" i="1"/>
  <c r="DS110" i="1"/>
  <c r="DR110" i="1"/>
  <c r="DQ110" i="1"/>
  <c r="DW109" i="1"/>
  <c r="DV109" i="1"/>
  <c r="DU109" i="1"/>
  <c r="DT109" i="1"/>
  <c r="DS109" i="1"/>
  <c r="DR109" i="1"/>
  <c r="DQ109" i="1"/>
  <c r="DW108" i="1"/>
  <c r="DV108" i="1"/>
  <c r="DU108" i="1"/>
  <c r="DT108" i="1"/>
  <c r="DS108" i="1"/>
  <c r="DR108" i="1"/>
  <c r="DQ108" i="1"/>
  <c r="DW107" i="1"/>
  <c r="DV107" i="1"/>
  <c r="DU107" i="1"/>
  <c r="DT107" i="1"/>
  <c r="DS107" i="1"/>
  <c r="DR107" i="1"/>
  <c r="DQ107" i="1"/>
  <c r="DW106" i="1"/>
  <c r="DV106" i="1"/>
  <c r="DU106" i="1"/>
  <c r="DT106" i="1"/>
  <c r="DS106" i="1"/>
  <c r="DR106" i="1"/>
  <c r="DQ106" i="1"/>
  <c r="DW105" i="1"/>
  <c r="DV105" i="1"/>
  <c r="DU105" i="1"/>
  <c r="DT105" i="1"/>
  <c r="DS105" i="1"/>
  <c r="DR105" i="1"/>
  <c r="DQ105" i="1"/>
  <c r="DW104" i="1"/>
  <c r="DV104" i="1"/>
  <c r="DU104" i="1"/>
  <c r="DT104" i="1"/>
  <c r="DS104" i="1"/>
  <c r="DR104" i="1"/>
  <c r="DQ104" i="1"/>
  <c r="DW103" i="1"/>
  <c r="DV103" i="1"/>
  <c r="DU103" i="1"/>
  <c r="DT103" i="1"/>
  <c r="DS103" i="1"/>
  <c r="DR103" i="1"/>
  <c r="DQ103" i="1"/>
  <c r="DW102" i="1"/>
  <c r="DV102" i="1"/>
  <c r="DU102" i="1"/>
  <c r="DT102" i="1"/>
  <c r="DS102" i="1"/>
  <c r="DR102" i="1"/>
  <c r="DQ102" i="1"/>
  <c r="DW101" i="1"/>
  <c r="DV101" i="1"/>
  <c r="DU101" i="1"/>
  <c r="DT101" i="1"/>
  <c r="DS101" i="1"/>
  <c r="DR101" i="1"/>
  <c r="DQ101" i="1"/>
  <c r="DW100" i="1"/>
  <c r="DV100" i="1"/>
  <c r="DU100" i="1"/>
  <c r="DT100" i="1"/>
  <c r="DS100" i="1"/>
  <c r="DR100" i="1"/>
  <c r="DQ100" i="1"/>
  <c r="DW99" i="1"/>
  <c r="DV99" i="1"/>
  <c r="DU99" i="1"/>
  <c r="DT99" i="1"/>
  <c r="DS99" i="1"/>
  <c r="DR99" i="1"/>
  <c r="DQ99" i="1"/>
  <c r="DW98" i="1"/>
  <c r="DV98" i="1"/>
  <c r="DU98" i="1"/>
  <c r="DT98" i="1"/>
  <c r="DS98" i="1"/>
  <c r="DR98" i="1"/>
  <c r="DQ98" i="1"/>
  <c r="DW97" i="1"/>
  <c r="DV97" i="1"/>
  <c r="DU97" i="1"/>
  <c r="DT97" i="1"/>
  <c r="DS97" i="1"/>
  <c r="DR97" i="1"/>
  <c r="DQ97" i="1"/>
  <c r="DW96" i="1"/>
  <c r="DV96" i="1"/>
  <c r="DU96" i="1"/>
  <c r="DT96" i="1"/>
  <c r="DS96" i="1"/>
  <c r="DR96" i="1"/>
  <c r="DQ96" i="1"/>
  <c r="DW95" i="1"/>
  <c r="DV95" i="1"/>
  <c r="DU95" i="1"/>
  <c r="DT95" i="1"/>
  <c r="DS95" i="1"/>
  <c r="DR95" i="1"/>
  <c r="DQ95" i="1"/>
  <c r="DW94" i="1"/>
  <c r="DV94" i="1"/>
  <c r="DU94" i="1"/>
  <c r="DT94" i="1"/>
  <c r="DS94" i="1"/>
  <c r="DR94" i="1"/>
  <c r="DQ94" i="1"/>
  <c r="DW93" i="1"/>
  <c r="DV93" i="1"/>
  <c r="DU93" i="1"/>
  <c r="DT93" i="1"/>
  <c r="DS93" i="1"/>
  <c r="DR93" i="1"/>
  <c r="DQ93" i="1"/>
  <c r="DW92" i="1"/>
  <c r="DV92" i="1"/>
  <c r="DU92" i="1"/>
  <c r="DT92" i="1"/>
  <c r="DS92" i="1"/>
  <c r="DR92" i="1"/>
  <c r="DQ92" i="1"/>
  <c r="DW91" i="1"/>
  <c r="DV91" i="1"/>
  <c r="DU91" i="1"/>
  <c r="DT91" i="1"/>
  <c r="DS91" i="1"/>
  <c r="DR91" i="1"/>
  <c r="DQ91" i="1"/>
  <c r="DW90" i="1"/>
  <c r="DV90" i="1"/>
  <c r="DU90" i="1"/>
  <c r="DT90" i="1"/>
  <c r="DS90" i="1"/>
  <c r="DR90" i="1"/>
  <c r="DQ90" i="1"/>
  <c r="DW89" i="1"/>
  <c r="DV89" i="1"/>
  <c r="DU89" i="1"/>
  <c r="DT89" i="1"/>
  <c r="DS89" i="1"/>
  <c r="DR89" i="1"/>
  <c r="DQ89" i="1"/>
  <c r="DW88" i="1"/>
  <c r="DV88" i="1"/>
  <c r="DU88" i="1"/>
  <c r="DT88" i="1"/>
  <c r="DS88" i="1"/>
  <c r="DR88" i="1"/>
  <c r="DQ88" i="1"/>
  <c r="DW87" i="1"/>
  <c r="DV87" i="1"/>
  <c r="DU87" i="1"/>
  <c r="DT87" i="1"/>
  <c r="DS87" i="1"/>
  <c r="DR87" i="1"/>
  <c r="DQ87" i="1"/>
  <c r="DW86" i="1"/>
  <c r="DV86" i="1"/>
  <c r="DU86" i="1"/>
  <c r="DT86" i="1"/>
  <c r="DS86" i="1"/>
  <c r="DR86" i="1"/>
  <c r="DQ86" i="1"/>
  <c r="DW85" i="1"/>
  <c r="DV85" i="1"/>
  <c r="DU85" i="1"/>
  <c r="DT85" i="1"/>
  <c r="DS85" i="1"/>
  <c r="DR85" i="1"/>
  <c r="DQ85" i="1"/>
  <c r="DW84" i="1"/>
  <c r="DV84" i="1"/>
  <c r="DU84" i="1"/>
  <c r="DT84" i="1"/>
  <c r="DS84" i="1"/>
  <c r="DR84" i="1"/>
  <c r="DQ84" i="1"/>
  <c r="DW83" i="1"/>
  <c r="DV83" i="1"/>
  <c r="DU83" i="1"/>
  <c r="DT83" i="1"/>
  <c r="DS83" i="1"/>
  <c r="DR83" i="1"/>
  <c r="DQ83" i="1"/>
  <c r="DW82" i="1"/>
  <c r="DV82" i="1"/>
  <c r="DU82" i="1"/>
  <c r="DT82" i="1"/>
  <c r="DS82" i="1"/>
  <c r="DR82" i="1"/>
  <c r="DQ82" i="1"/>
  <c r="DW81" i="1"/>
  <c r="DV81" i="1"/>
  <c r="DU81" i="1"/>
  <c r="DT81" i="1"/>
  <c r="DS81" i="1"/>
  <c r="DR81" i="1"/>
  <c r="DQ81" i="1"/>
  <c r="DW80" i="1"/>
  <c r="DV80" i="1"/>
  <c r="DU80" i="1"/>
  <c r="DT80" i="1"/>
  <c r="DS80" i="1"/>
  <c r="DR80" i="1"/>
  <c r="DQ80" i="1"/>
  <c r="DW79" i="1"/>
  <c r="DV79" i="1"/>
  <c r="DU79" i="1"/>
  <c r="DT79" i="1"/>
  <c r="DS79" i="1"/>
  <c r="DR79" i="1"/>
  <c r="DQ79" i="1"/>
  <c r="DW78" i="1"/>
  <c r="DV78" i="1"/>
  <c r="DU78" i="1"/>
  <c r="DT78" i="1"/>
  <c r="DS78" i="1"/>
  <c r="DR78" i="1"/>
  <c r="DQ78" i="1"/>
  <c r="DW77" i="1"/>
  <c r="DV77" i="1"/>
  <c r="DU77" i="1"/>
  <c r="DT77" i="1"/>
  <c r="DS77" i="1"/>
  <c r="DR77" i="1"/>
  <c r="DQ77" i="1"/>
  <c r="DW76" i="1"/>
  <c r="DV76" i="1"/>
  <c r="DU76" i="1"/>
  <c r="DT76" i="1"/>
  <c r="DS76" i="1"/>
  <c r="DR76" i="1"/>
  <c r="DQ76" i="1"/>
  <c r="DW75" i="1"/>
  <c r="DV75" i="1"/>
  <c r="DU75" i="1"/>
  <c r="DT75" i="1"/>
  <c r="DS75" i="1"/>
  <c r="DR75" i="1"/>
  <c r="DQ75" i="1"/>
  <c r="DW74" i="1"/>
  <c r="DV74" i="1"/>
  <c r="DU74" i="1"/>
  <c r="DT74" i="1"/>
  <c r="DS74" i="1"/>
  <c r="DR74" i="1"/>
  <c r="DQ74" i="1"/>
  <c r="DW73" i="1"/>
  <c r="DV73" i="1"/>
  <c r="DU73" i="1"/>
  <c r="DT73" i="1"/>
  <c r="DS73" i="1"/>
  <c r="DR73" i="1"/>
  <c r="DQ73" i="1"/>
  <c r="DW72" i="1"/>
  <c r="DV72" i="1"/>
  <c r="DU72" i="1"/>
  <c r="DT72" i="1"/>
  <c r="DS72" i="1"/>
  <c r="DR72" i="1"/>
  <c r="DQ72" i="1"/>
  <c r="DW71" i="1"/>
  <c r="DV71" i="1"/>
  <c r="DU71" i="1"/>
  <c r="DT71" i="1"/>
  <c r="DS71" i="1"/>
  <c r="DR71" i="1"/>
  <c r="DQ71" i="1"/>
  <c r="DW70" i="1"/>
  <c r="DV70" i="1"/>
  <c r="DU70" i="1"/>
  <c r="DT70" i="1"/>
  <c r="DS70" i="1"/>
  <c r="DR70" i="1"/>
  <c r="DQ70" i="1"/>
  <c r="DW69" i="1"/>
  <c r="DV69" i="1"/>
  <c r="DU69" i="1"/>
  <c r="DT69" i="1"/>
  <c r="DS69" i="1"/>
  <c r="DR69" i="1"/>
  <c r="DQ69" i="1"/>
  <c r="DW68" i="1"/>
  <c r="DV68" i="1"/>
  <c r="DU68" i="1"/>
  <c r="DT68" i="1"/>
  <c r="DS68" i="1"/>
  <c r="DR68" i="1"/>
  <c r="DQ68" i="1"/>
  <c r="DW67" i="1"/>
  <c r="DV67" i="1"/>
  <c r="DU67" i="1"/>
  <c r="DT67" i="1"/>
  <c r="DS67" i="1"/>
  <c r="DR67" i="1"/>
  <c r="DQ67" i="1"/>
  <c r="DW66" i="1"/>
  <c r="DV66" i="1"/>
  <c r="DU66" i="1"/>
  <c r="DT66" i="1"/>
  <c r="DS66" i="1"/>
  <c r="DR66" i="1"/>
  <c r="DQ66" i="1"/>
  <c r="DW65" i="1"/>
  <c r="DV65" i="1"/>
  <c r="DU65" i="1"/>
  <c r="DT65" i="1"/>
  <c r="DS65" i="1"/>
  <c r="DR65" i="1"/>
  <c r="DQ65" i="1"/>
  <c r="DW64" i="1"/>
  <c r="DV64" i="1"/>
  <c r="DU64" i="1"/>
  <c r="DT64" i="1"/>
  <c r="DS64" i="1"/>
  <c r="DR64" i="1"/>
  <c r="DQ64" i="1"/>
  <c r="DW63" i="1"/>
  <c r="DV63" i="1"/>
  <c r="DU63" i="1"/>
  <c r="DT63" i="1"/>
  <c r="DS63" i="1"/>
  <c r="DR63" i="1"/>
  <c r="DQ63" i="1"/>
  <c r="DW62" i="1"/>
  <c r="DV62" i="1"/>
  <c r="DU62" i="1"/>
  <c r="DT62" i="1"/>
  <c r="DS62" i="1"/>
  <c r="DR62" i="1"/>
  <c r="DQ62" i="1"/>
  <c r="DW61" i="1"/>
  <c r="DV61" i="1"/>
  <c r="DU61" i="1"/>
  <c r="DT61" i="1"/>
  <c r="DS61" i="1"/>
  <c r="DR61" i="1"/>
  <c r="DQ61" i="1"/>
  <c r="DW60" i="1"/>
  <c r="DV60" i="1"/>
  <c r="DU60" i="1"/>
  <c r="DT60" i="1"/>
  <c r="DS60" i="1"/>
  <c r="DR60" i="1"/>
  <c r="DQ60" i="1"/>
  <c r="DW59" i="1"/>
  <c r="DV59" i="1"/>
  <c r="DU59" i="1"/>
  <c r="DT59" i="1"/>
  <c r="DS59" i="1"/>
  <c r="DR59" i="1"/>
  <c r="DQ59" i="1"/>
  <c r="DW58" i="1"/>
  <c r="DV58" i="1"/>
  <c r="DU58" i="1"/>
  <c r="DT58" i="1"/>
  <c r="DS58" i="1"/>
  <c r="DR58" i="1"/>
  <c r="DQ58" i="1"/>
  <c r="DW57" i="1"/>
  <c r="DV57" i="1"/>
  <c r="DU57" i="1"/>
  <c r="DT57" i="1"/>
  <c r="DS57" i="1"/>
  <c r="DR57" i="1"/>
  <c r="DQ57" i="1"/>
  <c r="DW56" i="1"/>
  <c r="DV56" i="1"/>
  <c r="DU56" i="1"/>
  <c r="DT56" i="1"/>
  <c r="DS56" i="1"/>
  <c r="DR56" i="1"/>
  <c r="DQ56" i="1"/>
  <c r="DW55" i="1"/>
  <c r="DV55" i="1"/>
  <c r="DU55" i="1"/>
  <c r="DT55" i="1"/>
  <c r="DS55" i="1"/>
  <c r="DR55" i="1"/>
  <c r="DQ55" i="1"/>
  <c r="DW54" i="1"/>
  <c r="DV54" i="1"/>
  <c r="DU54" i="1"/>
  <c r="DT54" i="1"/>
  <c r="DS54" i="1"/>
  <c r="DR54" i="1"/>
  <c r="DQ54" i="1"/>
  <c r="DW53" i="1"/>
  <c r="DV53" i="1"/>
  <c r="DU53" i="1"/>
  <c r="DT53" i="1"/>
  <c r="DS53" i="1"/>
  <c r="DR53" i="1"/>
  <c r="DQ53" i="1"/>
  <c r="DW52" i="1"/>
  <c r="DV52" i="1"/>
  <c r="DU52" i="1"/>
  <c r="DT52" i="1"/>
  <c r="DS52" i="1"/>
  <c r="DR52" i="1"/>
  <c r="DQ52" i="1"/>
  <c r="DW51" i="1"/>
  <c r="DV51" i="1"/>
  <c r="DU51" i="1"/>
  <c r="DT51" i="1"/>
  <c r="DS51" i="1"/>
  <c r="DR51" i="1"/>
  <c r="DQ51" i="1"/>
  <c r="DW50" i="1"/>
  <c r="DV50" i="1"/>
  <c r="DU50" i="1"/>
  <c r="DT50" i="1"/>
  <c r="DS50" i="1"/>
  <c r="DR50" i="1"/>
  <c r="DQ50" i="1"/>
  <c r="DW49" i="1"/>
  <c r="DV49" i="1"/>
  <c r="DU49" i="1"/>
  <c r="DT49" i="1"/>
  <c r="DS49" i="1"/>
  <c r="DR49" i="1"/>
  <c r="DQ49" i="1"/>
  <c r="DW48" i="1"/>
  <c r="DV48" i="1"/>
  <c r="DU48" i="1"/>
  <c r="DT48" i="1"/>
  <c r="DS48" i="1"/>
  <c r="DR48" i="1"/>
  <c r="DQ48" i="1"/>
  <c r="DW47" i="1"/>
  <c r="DV47" i="1"/>
  <c r="DU47" i="1"/>
  <c r="DT47" i="1"/>
  <c r="DS47" i="1"/>
  <c r="DR47" i="1"/>
  <c r="DQ47" i="1"/>
  <c r="DW46" i="1"/>
  <c r="DV46" i="1"/>
  <c r="DU46" i="1"/>
  <c r="DT46" i="1"/>
  <c r="DS46" i="1"/>
  <c r="DR46" i="1"/>
  <c r="DQ46" i="1"/>
  <c r="DW45" i="1"/>
  <c r="DV45" i="1"/>
  <c r="DU45" i="1"/>
  <c r="DT45" i="1"/>
  <c r="DS45" i="1"/>
  <c r="DR45" i="1"/>
  <c r="DQ45" i="1"/>
  <c r="DW44" i="1"/>
  <c r="DV44" i="1"/>
  <c r="DU44" i="1"/>
  <c r="DT44" i="1"/>
  <c r="DS44" i="1"/>
  <c r="DR44" i="1"/>
  <c r="DQ44" i="1"/>
  <c r="DW43" i="1"/>
  <c r="DV43" i="1"/>
  <c r="DU43" i="1"/>
  <c r="DT43" i="1"/>
  <c r="DS43" i="1"/>
  <c r="DR43" i="1"/>
  <c r="DQ43" i="1"/>
  <c r="DW42" i="1"/>
  <c r="DV42" i="1"/>
  <c r="DU42" i="1"/>
  <c r="DT42" i="1"/>
  <c r="DS42" i="1"/>
  <c r="DR42" i="1"/>
  <c r="DQ42" i="1"/>
  <c r="DW41" i="1"/>
  <c r="DV41" i="1"/>
  <c r="DU41" i="1"/>
  <c r="DT41" i="1"/>
  <c r="DS41" i="1"/>
  <c r="DR41" i="1"/>
  <c r="DQ41" i="1"/>
  <c r="DW40" i="1"/>
  <c r="DV40" i="1"/>
  <c r="DU40" i="1"/>
  <c r="DT40" i="1"/>
  <c r="DS40" i="1"/>
  <c r="DR40" i="1"/>
  <c r="DQ40" i="1"/>
  <c r="DW39" i="1"/>
  <c r="DV39" i="1"/>
  <c r="DU39" i="1"/>
  <c r="DT39" i="1"/>
  <c r="DS39" i="1"/>
  <c r="DR39" i="1"/>
  <c r="DQ39" i="1"/>
  <c r="DW38" i="1"/>
  <c r="DV38" i="1"/>
  <c r="DU38" i="1"/>
  <c r="DT38" i="1"/>
  <c r="DS38" i="1"/>
  <c r="DR38" i="1"/>
  <c r="DQ38" i="1"/>
  <c r="DW37" i="1"/>
  <c r="DV37" i="1"/>
  <c r="DU37" i="1"/>
  <c r="DT37" i="1"/>
  <c r="DS37" i="1"/>
  <c r="DR37" i="1"/>
  <c r="DQ37" i="1"/>
  <c r="DW36" i="1"/>
  <c r="DV36" i="1"/>
  <c r="DU36" i="1"/>
  <c r="DT36" i="1"/>
  <c r="DS36" i="1"/>
  <c r="DR36" i="1"/>
  <c r="DQ36" i="1"/>
  <c r="DW35" i="1"/>
  <c r="DV35" i="1"/>
  <c r="DU35" i="1"/>
  <c r="DT35" i="1"/>
  <c r="DS35" i="1"/>
  <c r="DR35" i="1"/>
  <c r="DQ35" i="1"/>
  <c r="DW34" i="1"/>
  <c r="DV34" i="1"/>
  <c r="DU34" i="1"/>
  <c r="DT34" i="1"/>
  <c r="DS34" i="1"/>
  <c r="DR34" i="1"/>
  <c r="DQ34" i="1"/>
  <c r="DW33" i="1"/>
  <c r="DV33" i="1"/>
  <c r="DU33" i="1"/>
  <c r="DT33" i="1"/>
  <c r="DS33" i="1"/>
  <c r="DR33" i="1"/>
  <c r="DQ33" i="1"/>
  <c r="DW32" i="1"/>
  <c r="DV32" i="1"/>
  <c r="DU32" i="1"/>
  <c r="DT32" i="1"/>
  <c r="DS32" i="1"/>
  <c r="DR32" i="1"/>
  <c r="DQ32" i="1"/>
  <c r="DW31" i="1"/>
  <c r="DV31" i="1"/>
  <c r="DU31" i="1"/>
  <c r="DT31" i="1"/>
  <c r="DS31" i="1"/>
  <c r="DR31" i="1"/>
  <c r="DQ31" i="1"/>
  <c r="DW30" i="1"/>
  <c r="DV30" i="1"/>
  <c r="DU30" i="1"/>
  <c r="DT30" i="1"/>
  <c r="DS30" i="1"/>
  <c r="DR30" i="1"/>
  <c r="DQ30" i="1"/>
  <c r="DW29" i="1"/>
  <c r="DV29" i="1"/>
  <c r="DU29" i="1"/>
  <c r="DT29" i="1"/>
  <c r="DS29" i="1"/>
  <c r="DR29" i="1"/>
  <c r="DQ29" i="1"/>
  <c r="DW28" i="1"/>
  <c r="DV28" i="1"/>
  <c r="DU28" i="1"/>
  <c r="DT28" i="1"/>
  <c r="DS28" i="1"/>
  <c r="DR28" i="1"/>
  <c r="DQ28" i="1"/>
  <c r="DW27" i="1"/>
  <c r="DV27" i="1"/>
  <c r="DU27" i="1"/>
  <c r="DT27" i="1"/>
  <c r="DS27" i="1"/>
  <c r="DR27" i="1"/>
  <c r="DQ27" i="1"/>
  <c r="DW26" i="1"/>
  <c r="DV26" i="1"/>
  <c r="DU26" i="1"/>
  <c r="DT26" i="1"/>
  <c r="DS26" i="1"/>
  <c r="DR26" i="1"/>
  <c r="DQ26" i="1"/>
  <c r="DW25" i="1"/>
  <c r="DV25" i="1"/>
  <c r="DU25" i="1"/>
  <c r="DT25" i="1"/>
  <c r="DS25" i="1"/>
  <c r="DR25" i="1"/>
  <c r="DQ25" i="1"/>
  <c r="DW24" i="1"/>
  <c r="DV24" i="1"/>
  <c r="DU24" i="1"/>
  <c r="DT24" i="1"/>
  <c r="DS24" i="1"/>
  <c r="DR24" i="1"/>
  <c r="DQ24" i="1"/>
  <c r="DW23" i="1"/>
  <c r="DV23" i="1"/>
  <c r="DU23" i="1"/>
  <c r="DT23" i="1"/>
  <c r="DS23" i="1"/>
  <c r="DR23" i="1"/>
  <c r="DQ23" i="1"/>
  <c r="DW22" i="1"/>
  <c r="DV22" i="1"/>
  <c r="DU22" i="1"/>
  <c r="DT22" i="1"/>
  <c r="DS22" i="1"/>
  <c r="DR22" i="1"/>
  <c r="DQ22" i="1"/>
  <c r="DW21" i="1"/>
  <c r="DV21" i="1"/>
  <c r="DU21" i="1"/>
  <c r="DT21" i="1"/>
  <c r="DS21" i="1"/>
  <c r="DR21" i="1"/>
  <c r="DQ21" i="1"/>
  <c r="DW20" i="1"/>
  <c r="DV20" i="1"/>
  <c r="DU20" i="1"/>
  <c r="DT20" i="1"/>
  <c r="DS20" i="1"/>
  <c r="DR20" i="1"/>
  <c r="DQ20" i="1"/>
  <c r="DW19" i="1"/>
  <c r="DV19" i="1"/>
  <c r="DU19" i="1"/>
  <c r="DT19" i="1"/>
  <c r="DS19" i="1"/>
  <c r="DR19" i="1"/>
  <c r="DQ19" i="1"/>
  <c r="DW18" i="1"/>
  <c r="DV18" i="1"/>
  <c r="DU18" i="1"/>
  <c r="DT18" i="1"/>
  <c r="DS18" i="1"/>
  <c r="DR18" i="1"/>
  <c r="DQ18" i="1"/>
  <c r="DW17" i="1"/>
  <c r="DV17" i="1"/>
  <c r="DU17" i="1"/>
  <c r="DT17" i="1"/>
  <c r="DS17" i="1"/>
  <c r="DR17" i="1"/>
  <c r="DQ17" i="1"/>
  <c r="DW16" i="1"/>
  <c r="DV16" i="1"/>
  <c r="DU16" i="1"/>
  <c r="DT16" i="1"/>
  <c r="DS16" i="1"/>
  <c r="DR16" i="1"/>
  <c r="DQ16" i="1"/>
  <c r="DW15" i="1"/>
  <c r="DV15" i="1"/>
  <c r="DU15" i="1"/>
  <c r="DT15" i="1"/>
  <c r="DS15" i="1"/>
  <c r="DR15" i="1"/>
  <c r="DQ15" i="1"/>
  <c r="DW14" i="1"/>
  <c r="DV14" i="1"/>
  <c r="DU14" i="1"/>
  <c r="DT14" i="1"/>
  <c r="DS14" i="1"/>
  <c r="DR14" i="1"/>
  <c r="DQ14" i="1"/>
  <c r="DW13" i="1"/>
  <c r="DV13" i="1"/>
  <c r="DU13" i="1"/>
  <c r="DT13" i="1"/>
  <c r="DS13" i="1"/>
  <c r="DR13" i="1"/>
  <c r="DQ13" i="1"/>
  <c r="DW12" i="1"/>
  <c r="DV12" i="1"/>
  <c r="DU12" i="1"/>
  <c r="DT12" i="1"/>
  <c r="DS12" i="1"/>
  <c r="DR12" i="1"/>
  <c r="DQ12" i="1"/>
  <c r="DW11" i="1"/>
  <c r="DV11" i="1"/>
  <c r="DU11" i="1"/>
  <c r="DT11" i="1"/>
  <c r="DS11" i="1"/>
  <c r="DR11" i="1"/>
  <c r="DQ11" i="1"/>
  <c r="DW10" i="1"/>
  <c r="DV10" i="1"/>
  <c r="DU10" i="1"/>
  <c r="DT10" i="1"/>
  <c r="DS10" i="1"/>
  <c r="DR10" i="1"/>
  <c r="DQ10" i="1"/>
  <c r="DV9" i="1"/>
  <c r="DU9" i="1"/>
  <c r="DT9" i="1"/>
  <c r="DS9" i="1"/>
  <c r="DR9" i="1"/>
  <c r="DW158" i="1"/>
  <c r="DV158" i="1"/>
  <c r="DU158" i="1"/>
  <c r="DT158" i="1"/>
  <c r="DS158" i="1"/>
  <c r="DR158" i="1"/>
  <c r="DQ158" i="1"/>
  <c r="DW160" i="1"/>
  <c r="DV160" i="1"/>
  <c r="DU160" i="1"/>
  <c r="DT160" i="1"/>
  <c r="DS160" i="1"/>
  <c r="DR160" i="1"/>
  <c r="DQ160" i="1"/>
  <c r="DW176" i="1"/>
  <c r="DV176" i="1"/>
  <c r="DU176" i="1"/>
  <c r="DT176" i="1"/>
  <c r="DS176" i="1"/>
  <c r="DR176" i="1"/>
  <c r="DQ176" i="1"/>
  <c r="DW175" i="1"/>
  <c r="DV175" i="1"/>
  <c r="DU175" i="1"/>
  <c r="DT175" i="1"/>
  <c r="DS175" i="1"/>
  <c r="DR175" i="1"/>
  <c r="DQ175" i="1"/>
  <c r="DW174" i="1"/>
  <c r="DV174" i="1"/>
  <c r="DU174" i="1"/>
  <c r="DT174" i="1"/>
  <c r="DS174" i="1"/>
  <c r="DR174" i="1"/>
  <c r="DQ174" i="1"/>
  <c r="DW173" i="1"/>
  <c r="DV173" i="1"/>
  <c r="DU173" i="1"/>
  <c r="DT173" i="1"/>
  <c r="DS173" i="1"/>
  <c r="DR173" i="1"/>
  <c r="DQ173" i="1"/>
  <c r="DW172" i="1"/>
  <c r="DV172" i="1"/>
  <c r="DU172" i="1"/>
  <c r="DT172" i="1"/>
  <c r="DS172" i="1"/>
  <c r="DR172" i="1"/>
  <c r="DQ172" i="1"/>
  <c r="DW171" i="1"/>
  <c r="DV171" i="1"/>
  <c r="DU171" i="1"/>
  <c r="DT171" i="1"/>
  <c r="DS171" i="1"/>
  <c r="DR171" i="1"/>
  <c r="DQ171" i="1"/>
  <c r="DW170" i="1"/>
  <c r="DV170" i="1"/>
  <c r="DU170" i="1"/>
  <c r="DT170" i="1"/>
  <c r="DS170" i="1"/>
  <c r="DR170" i="1"/>
  <c r="DQ170" i="1"/>
  <c r="DW169" i="1"/>
  <c r="DV169" i="1"/>
  <c r="DU169" i="1"/>
  <c r="DT169" i="1"/>
  <c r="DS169" i="1"/>
  <c r="DR169" i="1"/>
  <c r="DQ169" i="1"/>
  <c r="DW168" i="1"/>
  <c r="DV168" i="1"/>
  <c r="DU168" i="1"/>
  <c r="DT168" i="1"/>
  <c r="DS168" i="1"/>
  <c r="DR168" i="1"/>
  <c r="DQ168" i="1"/>
  <c r="DW167" i="1"/>
  <c r="DV167" i="1"/>
  <c r="DU167" i="1"/>
  <c r="DT167" i="1"/>
  <c r="DS167" i="1"/>
  <c r="DR167" i="1"/>
  <c r="DQ167" i="1"/>
  <c r="DW166" i="1"/>
  <c r="DV166" i="1"/>
  <c r="DU166" i="1"/>
  <c r="DT166" i="1"/>
  <c r="DS166" i="1"/>
  <c r="DR166" i="1"/>
  <c r="DQ166" i="1"/>
  <c r="DW165" i="1"/>
  <c r="DV165" i="1"/>
  <c r="DU165" i="1"/>
  <c r="DT165" i="1"/>
  <c r="DS165" i="1"/>
  <c r="DR165" i="1"/>
  <c r="DQ165" i="1"/>
  <c r="DW164" i="1"/>
  <c r="DV164" i="1"/>
  <c r="DU164" i="1"/>
  <c r="DT164" i="1"/>
  <c r="DS164" i="1"/>
  <c r="DR164" i="1"/>
  <c r="DQ164" i="1"/>
  <c r="DW163" i="1"/>
  <c r="DV163" i="1"/>
  <c r="DU163" i="1"/>
  <c r="DT163" i="1"/>
  <c r="DS163" i="1"/>
  <c r="DR163" i="1"/>
  <c r="DQ163" i="1"/>
  <c r="DW162" i="1"/>
  <c r="DV162" i="1"/>
  <c r="DU162" i="1"/>
  <c r="DT162" i="1"/>
  <c r="DS162" i="1"/>
  <c r="DR162" i="1"/>
  <c r="DQ162" i="1"/>
  <c r="DW199" i="1"/>
  <c r="DV199" i="1"/>
  <c r="DU199" i="1"/>
  <c r="DT199" i="1"/>
  <c r="DS199" i="1"/>
  <c r="DR199" i="1"/>
  <c r="DQ199" i="1"/>
  <c r="DW198" i="1"/>
  <c r="DV198" i="1"/>
  <c r="DU198" i="1"/>
  <c r="DT198" i="1"/>
  <c r="DS198" i="1"/>
  <c r="DR198" i="1"/>
  <c r="DQ198" i="1"/>
  <c r="DW197" i="1"/>
  <c r="DV197" i="1"/>
  <c r="DU197" i="1"/>
  <c r="DT197" i="1"/>
  <c r="DS197" i="1"/>
  <c r="DR197" i="1"/>
  <c r="DQ197" i="1"/>
  <c r="DW196" i="1"/>
  <c r="DV196" i="1"/>
  <c r="DU196" i="1"/>
  <c r="DT196" i="1"/>
  <c r="DS196" i="1"/>
  <c r="DR196" i="1"/>
  <c r="DQ196" i="1"/>
  <c r="DW195" i="1"/>
  <c r="DV195" i="1"/>
  <c r="DU195" i="1"/>
  <c r="DT195" i="1"/>
  <c r="DS195" i="1"/>
  <c r="DR195" i="1"/>
  <c r="DQ195" i="1"/>
  <c r="DW194" i="1"/>
  <c r="DV194" i="1"/>
  <c r="DU194" i="1"/>
  <c r="DT194" i="1"/>
  <c r="DS194" i="1"/>
  <c r="DR194" i="1"/>
  <c r="DQ194" i="1"/>
  <c r="DW193" i="1"/>
  <c r="DV193" i="1"/>
  <c r="DU193" i="1"/>
  <c r="DT193" i="1"/>
  <c r="DS193" i="1"/>
  <c r="DR193" i="1"/>
  <c r="DQ193" i="1"/>
  <c r="DW192" i="1"/>
  <c r="DV192" i="1"/>
  <c r="DU192" i="1"/>
  <c r="DT192" i="1"/>
  <c r="DS192" i="1"/>
  <c r="DR192" i="1"/>
  <c r="DQ192" i="1"/>
  <c r="DW191" i="1"/>
  <c r="DV191" i="1"/>
  <c r="DU191" i="1"/>
  <c r="DT191" i="1"/>
  <c r="DS191" i="1"/>
  <c r="DR191" i="1"/>
  <c r="DQ191" i="1"/>
  <c r="DW190" i="1"/>
  <c r="DV190" i="1"/>
  <c r="DU190" i="1"/>
  <c r="DT190" i="1"/>
  <c r="DS190" i="1"/>
  <c r="DR190" i="1"/>
  <c r="DQ190" i="1"/>
  <c r="DW189" i="1"/>
  <c r="DV189" i="1"/>
  <c r="DU189" i="1"/>
  <c r="DT189" i="1"/>
  <c r="DS189" i="1"/>
  <c r="DR189" i="1"/>
  <c r="DQ189" i="1"/>
  <c r="DW188" i="1"/>
  <c r="DV188" i="1"/>
  <c r="DU188" i="1"/>
  <c r="DT188" i="1"/>
  <c r="DS188" i="1"/>
  <c r="DR188" i="1"/>
  <c r="DQ188" i="1"/>
  <c r="DW187" i="1"/>
  <c r="DV187" i="1"/>
  <c r="DU187" i="1"/>
  <c r="DT187" i="1"/>
  <c r="DS187" i="1"/>
  <c r="DR187" i="1"/>
  <c r="DQ187" i="1"/>
  <c r="DW186" i="1"/>
  <c r="DV186" i="1"/>
  <c r="DU186" i="1"/>
  <c r="DT186" i="1"/>
  <c r="DS186" i="1"/>
  <c r="DR186" i="1"/>
  <c r="DQ186" i="1"/>
  <c r="DW185" i="1"/>
  <c r="DV185" i="1"/>
  <c r="DU185" i="1"/>
  <c r="DT185" i="1"/>
  <c r="DS185" i="1"/>
  <c r="DR185" i="1"/>
  <c r="DQ185" i="1"/>
  <c r="DW184" i="1"/>
  <c r="DV184" i="1"/>
  <c r="DU184" i="1"/>
  <c r="DT184" i="1"/>
  <c r="DS184" i="1"/>
  <c r="DR184" i="1"/>
  <c r="DQ184" i="1"/>
  <c r="DW183" i="1"/>
  <c r="DV183" i="1"/>
  <c r="DU183" i="1"/>
  <c r="DT183" i="1"/>
  <c r="DS183" i="1"/>
  <c r="DR183" i="1"/>
  <c r="DQ183" i="1"/>
  <c r="DW182" i="1"/>
  <c r="DV182" i="1"/>
  <c r="DU182" i="1"/>
  <c r="DT182" i="1"/>
  <c r="DS182" i="1"/>
  <c r="DR182" i="1"/>
  <c r="DQ182" i="1"/>
  <c r="DW181" i="1"/>
  <c r="DV181" i="1"/>
  <c r="DU181" i="1"/>
  <c r="DT181" i="1"/>
  <c r="DS181" i="1"/>
  <c r="DR181" i="1"/>
  <c r="DQ181" i="1"/>
  <c r="DW180" i="1"/>
  <c r="DV180" i="1"/>
  <c r="DU180" i="1"/>
  <c r="DT180" i="1"/>
  <c r="DS180" i="1"/>
  <c r="DR180" i="1"/>
  <c r="DQ180" i="1"/>
  <c r="DW179" i="1"/>
  <c r="DV179" i="1"/>
  <c r="DU179" i="1"/>
  <c r="DT179" i="1"/>
  <c r="DS179" i="1"/>
  <c r="DR179" i="1"/>
  <c r="DQ179" i="1"/>
  <c r="DW178" i="1"/>
  <c r="DV178" i="1"/>
  <c r="DU178" i="1"/>
  <c r="DT178" i="1"/>
  <c r="DS178" i="1"/>
  <c r="DR178" i="1"/>
  <c r="DQ178" i="1"/>
  <c r="DW215" i="1"/>
  <c r="DV215" i="1"/>
  <c r="DU215" i="1"/>
  <c r="DT215" i="1"/>
  <c r="DS215" i="1"/>
  <c r="DR215" i="1"/>
  <c r="DQ215" i="1"/>
  <c r="DW214" i="1"/>
  <c r="DV214" i="1"/>
  <c r="DU214" i="1"/>
  <c r="DT214" i="1"/>
  <c r="DS214" i="1"/>
  <c r="DR214" i="1"/>
  <c r="DQ214" i="1"/>
  <c r="DW213" i="1"/>
  <c r="DV213" i="1"/>
  <c r="DU213" i="1"/>
  <c r="DT213" i="1"/>
  <c r="DS213" i="1"/>
  <c r="DR213" i="1"/>
  <c r="DQ213" i="1"/>
  <c r="DW212" i="1"/>
  <c r="DV212" i="1"/>
  <c r="DU212" i="1"/>
  <c r="DT212" i="1"/>
  <c r="DS212" i="1"/>
  <c r="DR212" i="1"/>
  <c r="DQ212" i="1"/>
  <c r="DW211" i="1"/>
  <c r="DV211" i="1"/>
  <c r="DU211" i="1"/>
  <c r="DT211" i="1"/>
  <c r="DS211" i="1"/>
  <c r="DR211" i="1"/>
  <c r="DQ211" i="1"/>
  <c r="DW210" i="1"/>
  <c r="DV210" i="1"/>
  <c r="DU210" i="1"/>
  <c r="DT210" i="1"/>
  <c r="DS210" i="1"/>
  <c r="DR210" i="1"/>
  <c r="DQ210" i="1"/>
  <c r="DW209" i="1"/>
  <c r="DV209" i="1"/>
  <c r="DU209" i="1"/>
  <c r="DT209" i="1"/>
  <c r="DS209" i="1"/>
  <c r="DR209" i="1"/>
  <c r="DQ209" i="1"/>
  <c r="DW208" i="1"/>
  <c r="DV208" i="1"/>
  <c r="DU208" i="1"/>
  <c r="DT208" i="1"/>
  <c r="DS208" i="1"/>
  <c r="DR208" i="1"/>
  <c r="DQ208" i="1"/>
  <c r="DW207" i="1"/>
  <c r="DV207" i="1"/>
  <c r="DU207" i="1"/>
  <c r="DT207" i="1"/>
  <c r="DS207" i="1"/>
  <c r="DR207" i="1"/>
  <c r="DQ207" i="1"/>
  <c r="DW206" i="1"/>
  <c r="DV206" i="1"/>
  <c r="DU206" i="1"/>
  <c r="DT206" i="1"/>
  <c r="DS206" i="1"/>
  <c r="DR206" i="1"/>
  <c r="DQ206" i="1"/>
  <c r="DW205" i="1"/>
  <c r="DV205" i="1"/>
  <c r="DU205" i="1"/>
  <c r="DT205" i="1"/>
  <c r="DS205" i="1"/>
  <c r="DR205" i="1"/>
  <c r="DQ205" i="1"/>
  <c r="DW204" i="1"/>
  <c r="DV204" i="1"/>
  <c r="DU204" i="1"/>
  <c r="DT204" i="1"/>
  <c r="DS204" i="1"/>
  <c r="DR204" i="1"/>
  <c r="DQ204" i="1"/>
  <c r="DW203" i="1"/>
  <c r="DV203" i="1"/>
  <c r="DU203" i="1"/>
  <c r="DT203" i="1"/>
  <c r="DS203" i="1"/>
  <c r="DR203" i="1"/>
  <c r="DQ203" i="1"/>
  <c r="DW202" i="1"/>
  <c r="DV202" i="1"/>
  <c r="DU202" i="1"/>
  <c r="DT202" i="1"/>
  <c r="DS202" i="1"/>
  <c r="DR202" i="1"/>
  <c r="DQ202" i="1"/>
  <c r="DW201" i="1"/>
  <c r="DV201" i="1"/>
  <c r="DU201" i="1"/>
  <c r="DT201" i="1"/>
  <c r="DS201" i="1"/>
  <c r="DR201" i="1"/>
  <c r="DQ201" i="1"/>
  <c r="DW232" i="1"/>
  <c r="DV232" i="1"/>
  <c r="DU232" i="1"/>
  <c r="DT232" i="1"/>
  <c r="DS232" i="1"/>
  <c r="DR232" i="1"/>
  <c r="DQ232" i="1"/>
  <c r="DW231" i="1"/>
  <c r="DV231" i="1"/>
  <c r="DU231" i="1"/>
  <c r="DT231" i="1"/>
  <c r="DS231" i="1"/>
  <c r="DR231" i="1"/>
  <c r="DQ231" i="1"/>
  <c r="DW230" i="1"/>
  <c r="DV230" i="1"/>
  <c r="DU230" i="1"/>
  <c r="DT230" i="1"/>
  <c r="DS230" i="1"/>
  <c r="DR230" i="1"/>
  <c r="DQ230" i="1"/>
  <c r="DW229" i="1"/>
  <c r="DV229" i="1"/>
  <c r="DU229" i="1"/>
  <c r="DT229" i="1"/>
  <c r="DS229" i="1"/>
  <c r="DR229" i="1"/>
  <c r="DQ229" i="1"/>
  <c r="DW228" i="1"/>
  <c r="DV228" i="1"/>
  <c r="DU228" i="1"/>
  <c r="DT228" i="1"/>
  <c r="DS228" i="1"/>
  <c r="DR228" i="1"/>
  <c r="DQ228" i="1"/>
  <c r="DW227" i="1"/>
  <c r="DV227" i="1"/>
  <c r="DU227" i="1"/>
  <c r="DT227" i="1"/>
  <c r="DS227" i="1"/>
  <c r="DR227" i="1"/>
  <c r="DQ227" i="1"/>
  <c r="DW226" i="1"/>
  <c r="DV226" i="1"/>
  <c r="DU226" i="1"/>
  <c r="DT226" i="1"/>
  <c r="DS226" i="1"/>
  <c r="DR226" i="1"/>
  <c r="DQ226" i="1"/>
  <c r="DW225" i="1"/>
  <c r="DV225" i="1"/>
  <c r="DU225" i="1"/>
  <c r="DT225" i="1"/>
  <c r="DS225" i="1"/>
  <c r="DR225" i="1"/>
  <c r="DQ225" i="1"/>
  <c r="DW224" i="1"/>
  <c r="DV224" i="1"/>
  <c r="DU224" i="1"/>
  <c r="DT224" i="1"/>
  <c r="DS224" i="1"/>
  <c r="DR224" i="1"/>
  <c r="DQ224" i="1"/>
  <c r="DW223" i="1"/>
  <c r="DV223" i="1"/>
  <c r="DU223" i="1"/>
  <c r="DT223" i="1"/>
  <c r="DS223" i="1"/>
  <c r="DR223" i="1"/>
  <c r="DQ223" i="1"/>
  <c r="DW222" i="1"/>
  <c r="DV222" i="1"/>
  <c r="DU222" i="1"/>
  <c r="DT222" i="1"/>
  <c r="DS222" i="1"/>
  <c r="DR222" i="1"/>
  <c r="DQ222" i="1"/>
  <c r="DW221" i="1"/>
  <c r="DV221" i="1"/>
  <c r="DU221" i="1"/>
  <c r="DT221" i="1"/>
  <c r="DS221" i="1"/>
  <c r="DR221" i="1"/>
  <c r="DQ221" i="1"/>
  <c r="DW220" i="1"/>
  <c r="DV220" i="1"/>
  <c r="DU220" i="1"/>
  <c r="DT220" i="1"/>
  <c r="DS220" i="1"/>
  <c r="DR220" i="1"/>
  <c r="DQ220" i="1"/>
  <c r="DW219" i="1"/>
  <c r="DV219" i="1"/>
  <c r="DU219" i="1"/>
  <c r="DT219" i="1"/>
  <c r="DS219" i="1"/>
  <c r="DR219" i="1"/>
  <c r="DQ219" i="1"/>
  <c r="DW218" i="1"/>
  <c r="DV218" i="1"/>
  <c r="DU218" i="1"/>
  <c r="DT218" i="1"/>
  <c r="DS218" i="1"/>
  <c r="DR218" i="1"/>
  <c r="DQ218" i="1"/>
  <c r="DW217" i="1"/>
  <c r="DV217" i="1"/>
  <c r="DU217" i="1"/>
  <c r="DT217" i="1"/>
  <c r="DS217" i="1"/>
  <c r="DR217" i="1"/>
  <c r="DQ217" i="1"/>
  <c r="DW237" i="1"/>
  <c r="DV237" i="1"/>
  <c r="DU237" i="1"/>
  <c r="DT237" i="1"/>
  <c r="DS237" i="1"/>
  <c r="DR237" i="1"/>
  <c r="DQ237" i="1"/>
  <c r="DW236" i="1"/>
  <c r="DV236" i="1"/>
  <c r="DU236" i="1"/>
  <c r="DT236" i="1"/>
  <c r="DS236" i="1"/>
  <c r="DR236" i="1"/>
  <c r="DQ236" i="1"/>
  <c r="DW235" i="1"/>
  <c r="DV235" i="1"/>
  <c r="DU235" i="1"/>
  <c r="DT235" i="1"/>
  <c r="DS235" i="1"/>
  <c r="DR235" i="1"/>
  <c r="DQ235" i="1"/>
  <c r="DW234" i="1"/>
  <c r="DV234" i="1"/>
  <c r="DU234" i="1"/>
  <c r="DT234" i="1"/>
  <c r="DS234" i="1"/>
  <c r="DR234" i="1"/>
  <c r="DQ234" i="1"/>
  <c r="DW247" i="1"/>
  <c r="DV247" i="1"/>
  <c r="DU247" i="1"/>
  <c r="DT247" i="1"/>
  <c r="DS247" i="1"/>
  <c r="DR247" i="1"/>
  <c r="DQ247" i="1"/>
  <c r="DW246" i="1"/>
  <c r="DV246" i="1"/>
  <c r="DU246" i="1"/>
  <c r="DT246" i="1"/>
  <c r="DS246" i="1"/>
  <c r="DR246" i="1"/>
  <c r="DQ246" i="1"/>
  <c r="DW245" i="1"/>
  <c r="DV245" i="1"/>
  <c r="DU245" i="1"/>
  <c r="DT245" i="1"/>
  <c r="DS245" i="1"/>
  <c r="DR245" i="1"/>
  <c r="DQ245" i="1"/>
  <c r="DW244" i="1"/>
  <c r="DV244" i="1"/>
  <c r="DU244" i="1"/>
  <c r="DT244" i="1"/>
  <c r="DS244" i="1"/>
  <c r="DR244" i="1"/>
  <c r="DQ244" i="1"/>
  <c r="DW243" i="1"/>
  <c r="DV243" i="1"/>
  <c r="DU243" i="1"/>
  <c r="DT243" i="1"/>
  <c r="DS243" i="1"/>
  <c r="DR243" i="1"/>
  <c r="DQ243" i="1"/>
  <c r="DW242" i="1"/>
  <c r="DV242" i="1"/>
  <c r="DU242" i="1"/>
  <c r="DT242" i="1"/>
  <c r="DS242" i="1"/>
  <c r="DR242" i="1"/>
  <c r="DQ242" i="1"/>
  <c r="DW241" i="1"/>
  <c r="DV241" i="1"/>
  <c r="DU241" i="1"/>
  <c r="DT241" i="1"/>
  <c r="DS241" i="1"/>
  <c r="DR241" i="1"/>
  <c r="DQ241" i="1"/>
  <c r="DW240" i="1"/>
  <c r="DV240" i="1"/>
  <c r="DU240" i="1"/>
  <c r="DT240" i="1"/>
  <c r="DS240" i="1"/>
  <c r="DR240" i="1"/>
  <c r="DQ240" i="1"/>
  <c r="DW239" i="1"/>
  <c r="DV239" i="1"/>
  <c r="DU239" i="1"/>
  <c r="DT239" i="1"/>
  <c r="DS239" i="1"/>
  <c r="DR239" i="1"/>
  <c r="DQ239" i="1"/>
  <c r="DW248" i="1"/>
  <c r="DV248" i="1"/>
  <c r="DU248" i="1"/>
  <c r="DT248" i="1"/>
  <c r="DS248" i="1"/>
  <c r="DR248" i="1"/>
  <c r="DQ248" i="1"/>
  <c r="LJ319" i="1"/>
  <c r="LI319" i="1"/>
  <c r="LH319" i="1"/>
  <c r="LG319" i="1"/>
  <c r="LF319" i="1"/>
  <c r="LE319" i="1"/>
  <c r="LD319" i="1"/>
  <c r="LC319" i="1"/>
  <c r="LB319" i="1"/>
  <c r="LA319" i="1"/>
  <c r="KZ319" i="1"/>
  <c r="KY319" i="1"/>
  <c r="KX319" i="1"/>
  <c r="KW319" i="1"/>
  <c r="KV319" i="1"/>
  <c r="KU319" i="1"/>
  <c r="KT319" i="1"/>
  <c r="KS319" i="1"/>
  <c r="KR319" i="1"/>
  <c r="KQ319" i="1"/>
  <c r="KP319" i="1"/>
  <c r="KO319" i="1"/>
  <c r="KL319" i="1"/>
  <c r="KK319" i="1"/>
  <c r="KJ319" i="1"/>
  <c r="KI319" i="1"/>
  <c r="KH319" i="1"/>
  <c r="KG319" i="1"/>
  <c r="KF319" i="1"/>
  <c r="KE319" i="1"/>
  <c r="KD319" i="1"/>
  <c r="KC319" i="1"/>
  <c r="KB319" i="1"/>
  <c r="KA319" i="1"/>
  <c r="JZ319" i="1"/>
  <c r="JY319" i="1"/>
  <c r="JX319" i="1"/>
  <c r="JW319" i="1"/>
  <c r="JV319" i="1"/>
  <c r="JU319" i="1"/>
  <c r="JT319" i="1"/>
  <c r="JS319" i="1"/>
  <c r="JR319" i="1"/>
  <c r="JQ319" i="1"/>
  <c r="JP319" i="1"/>
  <c r="JO319" i="1"/>
  <c r="JN319" i="1"/>
  <c r="JM319" i="1"/>
  <c r="JL319" i="1"/>
  <c r="JK319" i="1"/>
  <c r="JJ319" i="1"/>
  <c r="JI319" i="1"/>
  <c r="JH319" i="1"/>
  <c r="JG319" i="1"/>
  <c r="JF319" i="1"/>
  <c r="JE319" i="1"/>
  <c r="JD319" i="1"/>
  <c r="JC319" i="1"/>
  <c r="JB319" i="1"/>
  <c r="JA319" i="1"/>
  <c r="IZ319" i="1"/>
  <c r="IY319" i="1"/>
  <c r="IX319" i="1"/>
  <c r="IW319" i="1"/>
  <c r="IV319" i="1"/>
  <c r="IU319" i="1"/>
  <c r="IT319" i="1"/>
  <c r="IS319" i="1"/>
  <c r="IR319" i="1"/>
  <c r="IQ319" i="1"/>
  <c r="IP319" i="1"/>
  <c r="IO319" i="1"/>
  <c r="IN319" i="1"/>
  <c r="IM319" i="1"/>
  <c r="IL319" i="1"/>
  <c r="IK319" i="1"/>
  <c r="IJ319" i="1"/>
  <c r="II319" i="1"/>
  <c r="IH319" i="1"/>
  <c r="IG319" i="1"/>
  <c r="IF319" i="1"/>
  <c r="IE319" i="1"/>
  <c r="ID319" i="1"/>
  <c r="IC319" i="1"/>
  <c r="IB319" i="1"/>
  <c r="IA319" i="1"/>
  <c r="HZ319" i="1"/>
  <c r="HY319" i="1"/>
  <c r="HX319" i="1"/>
  <c r="HW319" i="1"/>
  <c r="HV319" i="1"/>
  <c r="HU319" i="1"/>
  <c r="HT319" i="1"/>
  <c r="HS319" i="1"/>
  <c r="HR319" i="1"/>
  <c r="HQ319" i="1"/>
  <c r="HP319" i="1"/>
  <c r="HO319" i="1"/>
  <c r="HN319" i="1"/>
  <c r="HM319" i="1"/>
  <c r="HL319" i="1"/>
  <c r="HK319" i="1"/>
  <c r="HJ319" i="1"/>
  <c r="HI319" i="1"/>
  <c r="HH319" i="1"/>
  <c r="HG319" i="1"/>
  <c r="HF319" i="1"/>
  <c r="HE319" i="1"/>
  <c r="HD319" i="1"/>
  <c r="HC319" i="1"/>
  <c r="HB319" i="1"/>
  <c r="HA319" i="1"/>
  <c r="GZ319" i="1"/>
  <c r="GY319" i="1"/>
  <c r="GX319" i="1"/>
  <c r="GW319" i="1"/>
  <c r="GV319" i="1"/>
  <c r="GU319" i="1"/>
  <c r="GT319" i="1"/>
  <c r="GS319" i="1"/>
  <c r="GR319" i="1"/>
  <c r="GQ319" i="1"/>
  <c r="GP319" i="1"/>
  <c r="GO319" i="1"/>
  <c r="GN319" i="1"/>
  <c r="GM319" i="1"/>
  <c r="GL319" i="1"/>
  <c r="DP319" i="1"/>
  <c r="DN319" i="1"/>
  <c r="DM319" i="1"/>
  <c r="DL319" i="1"/>
  <c r="DK319" i="1"/>
  <c r="DJ319" i="1"/>
  <c r="DI319" i="1"/>
  <c r="DH319" i="1"/>
  <c r="DG319" i="1"/>
  <c r="F319" i="1"/>
  <c r="E319" i="1"/>
  <c r="LJ318" i="1"/>
  <c r="LI318" i="1"/>
  <c r="LH318" i="1"/>
  <c r="LG318" i="1"/>
  <c r="LF318" i="1"/>
  <c r="LE318" i="1"/>
  <c r="LD318" i="1"/>
  <c r="LC318" i="1"/>
  <c r="LB318" i="1"/>
  <c r="LA318" i="1"/>
  <c r="KZ318" i="1"/>
  <c r="KY318" i="1"/>
  <c r="KX318" i="1"/>
  <c r="KW318" i="1"/>
  <c r="KV318" i="1"/>
  <c r="KU318" i="1"/>
  <c r="KT318" i="1"/>
  <c r="KS318" i="1"/>
  <c r="KR318" i="1"/>
  <c r="KQ318" i="1"/>
  <c r="KP318" i="1"/>
  <c r="KO318" i="1"/>
  <c r="KL318" i="1"/>
  <c r="KK318" i="1"/>
  <c r="KJ318" i="1"/>
  <c r="KI318" i="1"/>
  <c r="KH318" i="1"/>
  <c r="KG318" i="1"/>
  <c r="KF318" i="1"/>
  <c r="KE318" i="1"/>
  <c r="KD318" i="1"/>
  <c r="KC318" i="1"/>
  <c r="KB318" i="1"/>
  <c r="KA318" i="1"/>
  <c r="JZ318" i="1"/>
  <c r="JY318" i="1"/>
  <c r="JX318" i="1"/>
  <c r="JW318" i="1"/>
  <c r="JV318" i="1"/>
  <c r="JU318" i="1"/>
  <c r="JT318" i="1"/>
  <c r="JS318" i="1"/>
  <c r="JR318" i="1"/>
  <c r="JQ318" i="1"/>
  <c r="JP318" i="1"/>
  <c r="JO318" i="1"/>
  <c r="JN318" i="1"/>
  <c r="JM318" i="1"/>
  <c r="JL318" i="1"/>
  <c r="JK318" i="1"/>
  <c r="JJ318" i="1"/>
  <c r="JI318" i="1"/>
  <c r="JH318" i="1"/>
  <c r="JG318" i="1"/>
  <c r="JF318" i="1"/>
  <c r="JE318" i="1"/>
  <c r="JD318" i="1"/>
  <c r="JC318" i="1"/>
  <c r="JB318" i="1"/>
  <c r="JA318" i="1"/>
  <c r="IZ318" i="1"/>
  <c r="IY318" i="1"/>
  <c r="IX318" i="1"/>
  <c r="IW318" i="1"/>
  <c r="IV318" i="1"/>
  <c r="IU318" i="1"/>
  <c r="IT318" i="1"/>
  <c r="IS318" i="1"/>
  <c r="IR318" i="1"/>
  <c r="IQ318" i="1"/>
  <c r="IP318" i="1"/>
  <c r="IO318" i="1"/>
  <c r="IN318" i="1"/>
  <c r="IM318" i="1"/>
  <c r="IL318" i="1"/>
  <c r="IK318" i="1"/>
  <c r="IJ318" i="1"/>
  <c r="II318" i="1"/>
  <c r="IH318" i="1"/>
  <c r="IG318" i="1"/>
  <c r="IF318" i="1"/>
  <c r="IE318" i="1"/>
  <c r="ID318" i="1"/>
  <c r="IC318" i="1"/>
  <c r="IB318" i="1"/>
  <c r="IA318" i="1"/>
  <c r="HZ318" i="1"/>
  <c r="HY318" i="1"/>
  <c r="HX318" i="1"/>
  <c r="HW318" i="1"/>
  <c r="HV318" i="1"/>
  <c r="HU318" i="1"/>
  <c r="HT318" i="1"/>
  <c r="HS318" i="1"/>
  <c r="HR318" i="1"/>
  <c r="HQ318" i="1"/>
  <c r="HP318" i="1"/>
  <c r="HO318" i="1"/>
  <c r="HN318" i="1"/>
  <c r="HM318" i="1"/>
  <c r="HL318" i="1"/>
  <c r="HK318" i="1"/>
  <c r="HJ318" i="1"/>
  <c r="HI318" i="1"/>
  <c r="HH318" i="1"/>
  <c r="HG318" i="1"/>
  <c r="HF318" i="1"/>
  <c r="HE318" i="1"/>
  <c r="HD318" i="1"/>
  <c r="HC318" i="1"/>
  <c r="HB318" i="1"/>
  <c r="HA318" i="1"/>
  <c r="GZ318" i="1"/>
  <c r="GY318" i="1"/>
  <c r="GX318" i="1"/>
  <c r="GW318" i="1"/>
  <c r="GV318" i="1"/>
  <c r="GU318" i="1"/>
  <c r="GT318" i="1"/>
  <c r="GS318" i="1"/>
  <c r="GR318" i="1"/>
  <c r="GQ318" i="1"/>
  <c r="GP318" i="1"/>
  <c r="GO318" i="1"/>
  <c r="GN318" i="1"/>
  <c r="GM318" i="1"/>
  <c r="GL318" i="1"/>
  <c r="DP318" i="1"/>
  <c r="DN318" i="1"/>
  <c r="DM318" i="1"/>
  <c r="DL318" i="1"/>
  <c r="DK318" i="1"/>
  <c r="DJ318" i="1"/>
  <c r="DI318" i="1"/>
  <c r="DH318" i="1"/>
  <c r="DG318" i="1"/>
  <c r="BZ318" i="1"/>
  <c r="BY318" i="1"/>
  <c r="BX318" i="1"/>
  <c r="BW318" i="1"/>
  <c r="BV318" i="1"/>
  <c r="BU318" i="1"/>
  <c r="BT318" i="1"/>
  <c r="BS318" i="1"/>
  <c r="BR318" i="1"/>
  <c r="BQ318" i="1"/>
  <c r="BP318" i="1"/>
  <c r="BO318" i="1"/>
  <c r="BN318" i="1"/>
  <c r="BM318" i="1"/>
  <c r="BL318" i="1"/>
  <c r="BK318" i="1"/>
  <c r="BJ318" i="1"/>
  <c r="BI318" i="1"/>
  <c r="BH318" i="1"/>
  <c r="BG318" i="1"/>
  <c r="BF318" i="1"/>
  <c r="BE318" i="1"/>
  <c r="BD318" i="1"/>
  <c r="BC318" i="1"/>
  <c r="BB318" i="1"/>
  <c r="BA318" i="1"/>
  <c r="AZ318" i="1"/>
  <c r="AY318" i="1"/>
  <c r="AX318" i="1"/>
  <c r="AW318" i="1"/>
  <c r="AV318" i="1"/>
  <c r="AU318" i="1"/>
  <c r="AT318" i="1"/>
  <c r="AS318" i="1"/>
  <c r="AR318" i="1"/>
  <c r="AQ318" i="1"/>
  <c r="AP318" i="1"/>
  <c r="AO318" i="1"/>
  <c r="AN318" i="1"/>
  <c r="AM318" i="1"/>
  <c r="AL318" i="1"/>
  <c r="AK318" i="1"/>
  <c r="AJ318" i="1"/>
  <c r="AI318" i="1"/>
  <c r="AH318" i="1"/>
  <c r="AG318" i="1"/>
  <c r="AF318" i="1"/>
  <c r="AE318" i="1"/>
  <c r="AD318" i="1"/>
  <c r="AC318" i="1"/>
  <c r="AB318" i="1"/>
  <c r="AA318" i="1"/>
  <c r="Z318" i="1"/>
  <c r="Y318" i="1"/>
  <c r="X318" i="1"/>
  <c r="W318" i="1"/>
  <c r="V318" i="1"/>
  <c r="U318" i="1"/>
  <c r="T318" i="1"/>
  <c r="S318" i="1"/>
  <c r="R318" i="1"/>
  <c r="Q318" i="1"/>
  <c r="P318" i="1"/>
  <c r="O318" i="1"/>
  <c r="N318" i="1"/>
  <c r="M318" i="1"/>
  <c r="L318" i="1"/>
  <c r="K318" i="1"/>
  <c r="J318" i="1"/>
  <c r="I318" i="1"/>
  <c r="F318" i="1"/>
  <c r="F321" i="1" s="1"/>
  <c r="E318" i="1"/>
  <c r="E321" i="1" s="1"/>
  <c r="D318" i="1"/>
  <c r="C318" i="1"/>
  <c r="LJ8" i="1"/>
  <c r="LI8" i="1"/>
  <c r="LH8" i="1"/>
  <c r="LG8" i="1"/>
  <c r="LF8" i="1"/>
  <c r="LE8" i="1"/>
  <c r="LD8" i="1"/>
  <c r="LC8" i="1"/>
  <c r="LB8" i="1"/>
  <c r="LA8" i="1"/>
  <c r="KZ8" i="1"/>
  <c r="KY8" i="1"/>
  <c r="KX8" i="1"/>
  <c r="KW8" i="1"/>
  <c r="KV8" i="1"/>
  <c r="KU8" i="1"/>
  <c r="KT8" i="1"/>
  <c r="KS8" i="1"/>
  <c r="KR8" i="1"/>
  <c r="KQ8" i="1"/>
  <c r="KL8" i="1"/>
  <c r="KK8" i="1"/>
  <c r="KJ8" i="1"/>
  <c r="KI8" i="1"/>
  <c r="KH8" i="1"/>
  <c r="KG8" i="1"/>
  <c r="KF8" i="1"/>
  <c r="KE8" i="1"/>
  <c r="KD8" i="1"/>
  <c r="KC8" i="1"/>
  <c r="KB8" i="1"/>
  <c r="KA8" i="1"/>
  <c r="JZ8" i="1"/>
  <c r="JY8" i="1"/>
  <c r="JX8" i="1"/>
  <c r="JW8" i="1"/>
  <c r="JV8" i="1"/>
  <c r="JU8" i="1"/>
  <c r="JT8" i="1"/>
  <c r="JS8" i="1"/>
  <c r="JR8" i="1"/>
  <c r="JQ8" i="1"/>
  <c r="JP8" i="1"/>
  <c r="JO8" i="1"/>
  <c r="JN8" i="1"/>
  <c r="JM8" i="1"/>
  <c r="JL8" i="1"/>
  <c r="P319" i="1"/>
  <c r="AW319" i="1"/>
  <c r="GC312" i="1" l="1"/>
  <c r="ES312" i="1"/>
  <c r="FP312" i="1"/>
  <c r="FY312" i="1" s="1"/>
  <c r="ER312" i="1"/>
  <c r="GB312" i="1"/>
  <c r="GH312" i="1"/>
  <c r="EX312" i="1"/>
  <c r="FK312" i="1"/>
  <c r="FT312" i="1" s="1"/>
  <c r="EW312" i="1"/>
  <c r="GG312" i="1"/>
  <c r="FL312" i="1"/>
  <c r="FU312" i="1" s="1"/>
  <c r="EV312" i="1"/>
  <c r="GF312" i="1"/>
  <c r="FM312" i="1"/>
  <c r="FV312" i="1" s="1"/>
  <c r="GE312" i="1"/>
  <c r="EU312" i="1"/>
  <c r="FN312" i="1"/>
  <c r="FW312" i="1" s="1"/>
  <c r="ET312" i="1"/>
  <c r="GD312" i="1"/>
  <c r="FO312" i="1"/>
  <c r="FX312" i="1" s="1"/>
  <c r="FM311" i="1"/>
  <c r="FV311" i="1" s="1"/>
  <c r="FL313" i="1"/>
  <c r="FU313" i="1" s="1"/>
  <c r="FP311" i="1"/>
  <c r="FY311" i="1" s="1"/>
  <c r="ES311" i="1"/>
  <c r="GC311" i="1"/>
  <c r="GB311" i="1"/>
  <c r="ER311" i="1"/>
  <c r="FJ311" i="1"/>
  <c r="FS311" i="1" s="1"/>
  <c r="FK311" i="1"/>
  <c r="FT311" i="1" s="1"/>
  <c r="EX311" i="1"/>
  <c r="GH311" i="1"/>
  <c r="FL311" i="1"/>
  <c r="FU311" i="1" s="1"/>
  <c r="EW311" i="1"/>
  <c r="GG311" i="1"/>
  <c r="EV311" i="1"/>
  <c r="GF311" i="1"/>
  <c r="FN311" i="1"/>
  <c r="FW311" i="1" s="1"/>
  <c r="EU311" i="1"/>
  <c r="GE311" i="1"/>
  <c r="FO311" i="1"/>
  <c r="FX311" i="1" s="1"/>
  <c r="ET311" i="1"/>
  <c r="GD311" i="1"/>
  <c r="FO313" i="1"/>
  <c r="FX313" i="1" s="1"/>
  <c r="ES313" i="1"/>
  <c r="GC313" i="1"/>
  <c r="FP313" i="1"/>
  <c r="FY313" i="1" s="1"/>
  <c r="GB313" i="1"/>
  <c r="ER313" i="1"/>
  <c r="FJ313" i="1"/>
  <c r="FS313" i="1" s="1"/>
  <c r="EX313" i="1"/>
  <c r="GH313" i="1"/>
  <c r="FK313" i="1"/>
  <c r="FT313" i="1" s="1"/>
  <c r="GG313" i="1"/>
  <c r="EW313" i="1"/>
  <c r="GF313" i="1"/>
  <c r="EV313" i="1"/>
  <c r="FM313" i="1"/>
  <c r="FV313" i="1" s="1"/>
  <c r="EU313" i="1"/>
  <c r="GE313" i="1"/>
  <c r="FN313" i="1"/>
  <c r="FW313" i="1" s="1"/>
  <c r="ET313" i="1"/>
  <c r="GD313" i="1"/>
  <c r="GC315" i="1"/>
  <c r="ES315" i="1"/>
  <c r="FP310" i="1"/>
  <c r="FY310" i="1" s="1"/>
  <c r="FP315" i="1"/>
  <c r="FY315" i="1" s="1"/>
  <c r="GB315" i="1"/>
  <c r="ER315" i="1"/>
  <c r="FJ315" i="1"/>
  <c r="FS315" i="1" s="1"/>
  <c r="EX315" i="1"/>
  <c r="GH315" i="1"/>
  <c r="FK315" i="1"/>
  <c r="FT315" i="1" s="1"/>
  <c r="EW315" i="1"/>
  <c r="GG315" i="1"/>
  <c r="FL315" i="1"/>
  <c r="FU315" i="1" s="1"/>
  <c r="EV315" i="1"/>
  <c r="GF315" i="1"/>
  <c r="FM315" i="1"/>
  <c r="FV315" i="1" s="1"/>
  <c r="GE315" i="1"/>
  <c r="EU315" i="1"/>
  <c r="FN315" i="1"/>
  <c r="FW315" i="1" s="1"/>
  <c r="ET315" i="1"/>
  <c r="GD315" i="1"/>
  <c r="FO315" i="1"/>
  <c r="FX315" i="1" s="1"/>
  <c r="GC310" i="1"/>
  <c r="ES310" i="1"/>
  <c r="GB310" i="1"/>
  <c r="ER310" i="1"/>
  <c r="FJ310" i="1"/>
  <c r="FS310" i="1" s="1"/>
  <c r="EX310" i="1"/>
  <c r="GH310" i="1"/>
  <c r="FK310" i="1"/>
  <c r="FT310" i="1" s="1"/>
  <c r="EW310" i="1"/>
  <c r="GG310" i="1"/>
  <c r="FL310" i="1"/>
  <c r="FU310" i="1" s="1"/>
  <c r="GF310" i="1"/>
  <c r="EV310" i="1"/>
  <c r="FM310" i="1"/>
  <c r="FV310" i="1" s="1"/>
  <c r="GE310" i="1"/>
  <c r="EU310" i="1"/>
  <c r="FN310" i="1"/>
  <c r="FW310" i="1" s="1"/>
  <c r="ET310" i="1"/>
  <c r="GD310" i="1"/>
  <c r="FO310" i="1"/>
  <c r="FX310" i="1" s="1"/>
  <c r="FK309" i="1"/>
  <c r="FT309" i="1" s="1"/>
  <c r="ES309" i="1"/>
  <c r="GC309" i="1"/>
  <c r="FJ309" i="1"/>
  <c r="FS309" i="1" s="1"/>
  <c r="GB309" i="1"/>
  <c r="ER309" i="1"/>
  <c r="FP309" i="1"/>
  <c r="FY309" i="1" s="1"/>
  <c r="GH309" i="1"/>
  <c r="EX309" i="1"/>
  <c r="FO309" i="1"/>
  <c r="FX309" i="1" s="1"/>
  <c r="EW309" i="1"/>
  <c r="GG309" i="1"/>
  <c r="FN309" i="1"/>
  <c r="FW309" i="1" s="1"/>
  <c r="EV309" i="1"/>
  <c r="GF309" i="1"/>
  <c r="FM309" i="1"/>
  <c r="FV309" i="1" s="1"/>
  <c r="GE309" i="1"/>
  <c r="EU309" i="1"/>
  <c r="FL309" i="1"/>
  <c r="FU309" i="1" s="1"/>
  <c r="ET309" i="1"/>
  <c r="GD309" i="1"/>
  <c r="FP306" i="1"/>
  <c r="FY306" i="1" s="1"/>
  <c r="ES306" i="1"/>
  <c r="GC306" i="1"/>
  <c r="GB306" i="1"/>
  <c r="ER306" i="1"/>
  <c r="FJ306" i="1"/>
  <c r="FS306" i="1" s="1"/>
  <c r="EX306" i="1"/>
  <c r="GH306" i="1"/>
  <c r="FK306" i="1"/>
  <c r="FT306" i="1" s="1"/>
  <c r="GG306" i="1"/>
  <c r="EW306" i="1"/>
  <c r="FL307" i="1"/>
  <c r="FU307" i="1" s="1"/>
  <c r="FL306" i="1"/>
  <c r="FU306" i="1" s="1"/>
  <c r="EV306" i="1"/>
  <c r="GF306" i="1"/>
  <c r="FM306" i="1"/>
  <c r="FV306" i="1" s="1"/>
  <c r="EU306" i="1"/>
  <c r="GE306" i="1"/>
  <c r="FN306" i="1"/>
  <c r="FW306" i="1" s="1"/>
  <c r="ET306" i="1"/>
  <c r="GD306" i="1"/>
  <c r="FO306" i="1"/>
  <c r="FX306" i="1" s="1"/>
  <c r="FK307" i="1"/>
  <c r="FT307" i="1" s="1"/>
  <c r="ES307" i="1"/>
  <c r="GC307" i="1"/>
  <c r="FP305" i="1"/>
  <c r="FY305" i="1" s="1"/>
  <c r="FP307" i="1"/>
  <c r="FY307" i="1" s="1"/>
  <c r="GB307" i="1"/>
  <c r="ER307" i="1"/>
  <c r="FJ307" i="1"/>
  <c r="FS307" i="1" s="1"/>
  <c r="GH307" i="1"/>
  <c r="EX307" i="1"/>
  <c r="EW307" i="1"/>
  <c r="GG307" i="1"/>
  <c r="EV307" i="1"/>
  <c r="GF307" i="1"/>
  <c r="FM307" i="1"/>
  <c r="FV307" i="1" s="1"/>
  <c r="GE307" i="1"/>
  <c r="EU307" i="1"/>
  <c r="FN307" i="1"/>
  <c r="FW307" i="1" s="1"/>
  <c r="ET307" i="1"/>
  <c r="GD307" i="1"/>
  <c r="FO305" i="1"/>
  <c r="FX305" i="1" s="1"/>
  <c r="FO307" i="1"/>
  <c r="FX307" i="1" s="1"/>
  <c r="GC305" i="1"/>
  <c r="ES305" i="1"/>
  <c r="ER305" i="1"/>
  <c r="GB305" i="1"/>
  <c r="FJ305" i="1"/>
  <c r="FS305" i="1" s="1"/>
  <c r="GH305" i="1"/>
  <c r="EX305" i="1"/>
  <c r="FK305" i="1"/>
  <c r="FT305" i="1" s="1"/>
  <c r="EW305" i="1"/>
  <c r="GG305" i="1"/>
  <c r="FL308" i="1"/>
  <c r="FU308" i="1" s="1"/>
  <c r="FL305" i="1"/>
  <c r="FU305" i="1" s="1"/>
  <c r="GF305" i="1"/>
  <c r="EV305" i="1"/>
  <c r="FM305" i="1"/>
  <c r="FV305" i="1" s="1"/>
  <c r="EU305" i="1"/>
  <c r="GE305" i="1"/>
  <c r="FN305" i="1"/>
  <c r="FW305" i="1" s="1"/>
  <c r="ET305" i="1"/>
  <c r="GD305" i="1"/>
  <c r="ES308" i="1"/>
  <c r="GC308" i="1"/>
  <c r="FP304" i="1"/>
  <c r="FY304" i="1" s="1"/>
  <c r="FP308" i="1"/>
  <c r="FY308" i="1" s="1"/>
  <c r="GB308" i="1"/>
  <c r="ER308" i="1"/>
  <c r="FJ308" i="1"/>
  <c r="FS308" i="1" s="1"/>
  <c r="EX308" i="1"/>
  <c r="GH308" i="1"/>
  <c r="FK308" i="1"/>
  <c r="FT308" i="1" s="1"/>
  <c r="GG308" i="1"/>
  <c r="EW308" i="1"/>
  <c r="EV308" i="1"/>
  <c r="GF308" i="1"/>
  <c r="FM308" i="1"/>
  <c r="FV308" i="1" s="1"/>
  <c r="EU308" i="1"/>
  <c r="GE308" i="1"/>
  <c r="FN308" i="1"/>
  <c r="FW308" i="1" s="1"/>
  <c r="ET308" i="1"/>
  <c r="GD308" i="1"/>
  <c r="FO308" i="1"/>
  <c r="FX308" i="1" s="1"/>
  <c r="ES304" i="1"/>
  <c r="GC304" i="1"/>
  <c r="GB304" i="1"/>
  <c r="ER304" i="1"/>
  <c r="FJ304" i="1"/>
  <c r="FS304" i="1" s="1"/>
  <c r="GH304" i="1"/>
  <c r="EX304" i="1"/>
  <c r="FK304" i="1"/>
  <c r="FT304" i="1" s="1"/>
  <c r="EW304" i="1"/>
  <c r="GG304" i="1"/>
  <c r="FL304" i="1"/>
  <c r="FU304" i="1" s="1"/>
  <c r="GF304" i="1"/>
  <c r="EV304" i="1"/>
  <c r="FM304" i="1"/>
  <c r="FV304" i="1" s="1"/>
  <c r="EU304" i="1"/>
  <c r="GE304" i="1"/>
  <c r="FN304" i="1"/>
  <c r="FW304" i="1" s="1"/>
  <c r="GD304" i="1"/>
  <c r="ET304" i="1"/>
  <c r="FO304" i="1"/>
  <c r="FX304" i="1" s="1"/>
  <c r="GC10" i="1"/>
  <c r="GD11" i="1"/>
  <c r="GE12" i="1"/>
  <c r="GF13" i="1"/>
  <c r="GG14" i="1"/>
  <c r="GB17" i="1"/>
  <c r="GC9" i="1"/>
  <c r="GC301" i="1"/>
  <c r="GC300" i="1"/>
  <c r="GC299" i="1"/>
  <c r="GC298" i="1"/>
  <c r="GC297" i="1"/>
  <c r="GC314" i="1"/>
  <c r="GC295" i="1"/>
  <c r="GC296" i="1"/>
  <c r="GC294" i="1"/>
  <c r="GC161" i="1"/>
  <c r="GC177" i="1"/>
  <c r="GC292" i="1"/>
  <c r="GC293" i="1"/>
  <c r="GC157" i="1"/>
  <c r="GC291" i="1"/>
  <c r="GC290" i="1"/>
  <c r="GC289" i="1"/>
  <c r="GC287" i="1"/>
  <c r="GC250" i="1"/>
  <c r="GC251" i="1"/>
  <c r="GC159" i="1"/>
  <c r="GC249" i="1"/>
  <c r="GC253" i="1"/>
  <c r="GC277" i="1"/>
  <c r="GC274" i="1"/>
  <c r="GC279" i="1"/>
  <c r="GC276" i="1"/>
  <c r="GC278" i="1"/>
  <c r="GC280" i="1"/>
  <c r="GC275" i="1"/>
  <c r="GC273" i="1"/>
  <c r="GH10" i="1"/>
  <c r="GB12" i="1"/>
  <c r="GC13" i="1"/>
  <c r="GD14" i="1"/>
  <c r="GE15" i="1"/>
  <c r="GF16" i="1"/>
  <c r="GG17" i="1"/>
  <c r="GH18" i="1"/>
  <c r="GB20" i="1"/>
  <c r="GC21" i="1"/>
  <c r="GD22" i="1"/>
  <c r="GE23" i="1"/>
  <c r="GF24" i="1"/>
  <c r="GG25" i="1"/>
  <c r="GH26" i="1"/>
  <c r="GB28" i="1"/>
  <c r="GC29" i="1"/>
  <c r="GD30" i="1"/>
  <c r="GE31" i="1"/>
  <c r="GF32" i="1"/>
  <c r="GG33" i="1"/>
  <c r="GH34" i="1"/>
  <c r="GB36" i="1"/>
  <c r="GC37" i="1"/>
  <c r="GD38" i="1"/>
  <c r="GE39" i="1"/>
  <c r="GF40" i="1"/>
  <c r="GG41" i="1"/>
  <c r="GH42" i="1"/>
  <c r="GB44" i="1"/>
  <c r="GC45" i="1"/>
  <c r="GD46" i="1"/>
  <c r="GE47" i="1"/>
  <c r="GF48" i="1"/>
  <c r="GG49" i="1"/>
  <c r="GH50" i="1"/>
  <c r="GB52" i="1"/>
  <c r="GC53" i="1"/>
  <c r="GD54" i="1"/>
  <c r="GE55" i="1"/>
  <c r="GF56" i="1"/>
  <c r="GG57" i="1"/>
  <c r="GH58" i="1"/>
  <c r="GB60" i="1"/>
  <c r="GC61" i="1"/>
  <c r="GD62" i="1"/>
  <c r="GE63" i="1"/>
  <c r="GF64" i="1"/>
  <c r="GG65" i="1"/>
  <c r="GH66" i="1"/>
  <c r="GB68" i="1"/>
  <c r="GC69" i="1"/>
  <c r="GD70" i="1"/>
  <c r="GE71" i="1"/>
  <c r="GF72" i="1"/>
  <c r="GG73" i="1"/>
  <c r="GH74" i="1"/>
  <c r="GB76" i="1"/>
  <c r="GC77" i="1"/>
  <c r="GD78" i="1"/>
  <c r="GE79" i="1"/>
  <c r="GF80" i="1"/>
  <c r="GG81" i="1"/>
  <c r="GH82" i="1"/>
  <c r="GB84" i="1"/>
  <c r="GC85" i="1"/>
  <c r="GD86" i="1"/>
  <c r="GE87" i="1"/>
  <c r="GF88" i="1"/>
  <c r="GG89" i="1"/>
  <c r="GH90" i="1"/>
  <c r="GB92" i="1"/>
  <c r="GC93" i="1"/>
  <c r="GD94" i="1"/>
  <c r="GE95" i="1"/>
  <c r="GF96" i="1"/>
  <c r="GG97" i="1"/>
  <c r="GB300" i="1"/>
  <c r="GB301" i="1"/>
  <c r="GB299" i="1"/>
  <c r="GB298" i="1"/>
  <c r="GB297" i="1"/>
  <c r="GB296" i="1"/>
  <c r="GB314" i="1"/>
  <c r="GB295" i="1"/>
  <c r="GB294" i="1"/>
  <c r="GB157" i="1"/>
  <c r="GB177" i="1"/>
  <c r="GB293" i="1"/>
  <c r="GB292" i="1"/>
  <c r="GB161" i="1"/>
  <c r="GB291" i="1"/>
  <c r="GB290" i="1"/>
  <c r="GB289" i="1"/>
  <c r="GB250" i="1"/>
  <c r="GB287" i="1"/>
  <c r="GB253" i="1"/>
  <c r="GB159" i="1"/>
  <c r="GB251" i="1"/>
  <c r="GB249" i="1"/>
  <c r="GB274" i="1"/>
  <c r="GB275" i="1"/>
  <c r="GB280" i="1"/>
  <c r="GB277" i="1"/>
  <c r="GB279" i="1"/>
  <c r="GB276" i="1"/>
  <c r="GB278" i="1"/>
  <c r="GB273" i="1"/>
  <c r="GB11" i="1"/>
  <c r="GC12" i="1"/>
  <c r="GD13" i="1"/>
  <c r="GE14" i="1"/>
  <c r="GF15" i="1"/>
  <c r="GB10" i="1"/>
  <c r="GC11" i="1"/>
  <c r="GD12" i="1"/>
  <c r="GE13" i="1"/>
  <c r="GF14" i="1"/>
  <c r="GG15" i="1"/>
  <c r="GH16" i="1"/>
  <c r="GB18" i="1"/>
  <c r="GC19" i="1"/>
  <c r="GD20" i="1"/>
  <c r="GE21" i="1"/>
  <c r="GF22" i="1"/>
  <c r="GG23" i="1"/>
  <c r="GH24" i="1"/>
  <c r="GB26" i="1"/>
  <c r="GC27" i="1"/>
  <c r="GD28" i="1"/>
  <c r="GE29" i="1"/>
  <c r="GF30" i="1"/>
  <c r="GG31" i="1"/>
  <c r="GH32" i="1"/>
  <c r="GB34" i="1"/>
  <c r="GC35" i="1"/>
  <c r="GD36" i="1"/>
  <c r="GE37" i="1"/>
  <c r="GF38" i="1"/>
  <c r="GG39" i="1"/>
  <c r="GH40" i="1"/>
  <c r="GB42" i="1"/>
  <c r="GC43" i="1"/>
  <c r="GD44" i="1"/>
  <c r="GE45" i="1"/>
  <c r="GF46" i="1"/>
  <c r="GG47" i="1"/>
  <c r="GH48" i="1"/>
  <c r="GB50" i="1"/>
  <c r="GC51" i="1"/>
  <c r="GD52" i="1"/>
  <c r="GE53" i="1"/>
  <c r="GH300" i="1"/>
  <c r="GH301" i="1"/>
  <c r="GH299" i="1"/>
  <c r="GH297" i="1"/>
  <c r="GH298" i="1"/>
  <c r="GH296" i="1"/>
  <c r="GH295" i="1"/>
  <c r="GH314" i="1"/>
  <c r="GH294" i="1"/>
  <c r="GH177" i="1"/>
  <c r="GH293" i="1"/>
  <c r="GH161" i="1"/>
  <c r="GH292" i="1"/>
  <c r="GH157" i="1"/>
  <c r="GH291" i="1"/>
  <c r="GH290" i="1"/>
  <c r="GH289" i="1"/>
  <c r="GH287" i="1"/>
  <c r="GH250" i="1"/>
  <c r="GH251" i="1"/>
  <c r="GH253" i="1"/>
  <c r="GH159" i="1"/>
  <c r="GH249" i="1"/>
  <c r="GH275" i="1"/>
  <c r="GH276" i="1"/>
  <c r="GH278" i="1"/>
  <c r="GH280" i="1"/>
  <c r="GH277" i="1"/>
  <c r="GH279" i="1"/>
  <c r="GH274" i="1"/>
  <c r="GH273" i="1"/>
  <c r="GH15" i="1"/>
  <c r="GC18" i="1"/>
  <c r="GD19" i="1"/>
  <c r="GE20" i="1"/>
  <c r="GF21" i="1"/>
  <c r="GG22" i="1"/>
  <c r="GH23" i="1"/>
  <c r="GB25" i="1"/>
  <c r="GC26" i="1"/>
  <c r="GD27" i="1"/>
  <c r="GE28" i="1"/>
  <c r="GF29" i="1"/>
  <c r="GG30" i="1"/>
  <c r="GH31" i="1"/>
  <c r="GB33" i="1"/>
  <c r="GC34" i="1"/>
  <c r="GD35" i="1"/>
  <c r="GE36" i="1"/>
  <c r="GF37" i="1"/>
  <c r="GG38" i="1"/>
  <c r="GH39" i="1"/>
  <c r="GB41" i="1"/>
  <c r="GC42" i="1"/>
  <c r="GD43" i="1"/>
  <c r="GE44" i="1"/>
  <c r="GF45" i="1"/>
  <c r="GG46" i="1"/>
  <c r="GH47" i="1"/>
  <c r="GB49" i="1"/>
  <c r="GC50" i="1"/>
  <c r="GD51" i="1"/>
  <c r="GE52" i="1"/>
  <c r="GF53" i="1"/>
  <c r="GG54" i="1"/>
  <c r="GH55" i="1"/>
  <c r="GB57" i="1"/>
  <c r="GC58" i="1"/>
  <c r="GD59" i="1"/>
  <c r="GE60" i="1"/>
  <c r="GF61" i="1"/>
  <c r="GG62" i="1"/>
  <c r="GH63" i="1"/>
  <c r="GB65" i="1"/>
  <c r="GC66" i="1"/>
  <c r="GD67" i="1"/>
  <c r="GE68" i="1"/>
  <c r="GF69" i="1"/>
  <c r="GG70" i="1"/>
  <c r="GH71" i="1"/>
  <c r="GB73" i="1"/>
  <c r="GC74" i="1"/>
  <c r="GD75" i="1"/>
  <c r="GE76" i="1"/>
  <c r="GF77" i="1"/>
  <c r="GG78" i="1"/>
  <c r="GH79" i="1"/>
  <c r="GB81" i="1"/>
  <c r="GC82" i="1"/>
  <c r="GD83" i="1"/>
  <c r="GE84" i="1"/>
  <c r="GF85" i="1"/>
  <c r="GG86" i="1"/>
  <c r="GH87" i="1"/>
  <c r="GB89" i="1"/>
  <c r="GC90" i="1"/>
  <c r="GD91" i="1"/>
  <c r="GE92" i="1"/>
  <c r="GF93" i="1"/>
  <c r="GG94" i="1"/>
  <c r="GH95" i="1"/>
  <c r="GB97" i="1"/>
  <c r="GC98" i="1"/>
  <c r="GD99" i="1"/>
  <c r="GE100" i="1"/>
  <c r="GF101" i="1"/>
  <c r="GG102" i="1"/>
  <c r="GH103" i="1"/>
  <c r="GB105" i="1"/>
  <c r="GC106" i="1"/>
  <c r="GD107" i="1"/>
  <c r="GE108" i="1"/>
  <c r="GF109" i="1"/>
  <c r="GG110" i="1"/>
  <c r="GH111" i="1"/>
  <c r="GB113" i="1"/>
  <c r="GC114" i="1"/>
  <c r="GD115" i="1"/>
  <c r="GE116" i="1"/>
  <c r="GF117" i="1"/>
  <c r="GG118" i="1"/>
  <c r="GH119" i="1"/>
  <c r="GB121" i="1"/>
  <c r="GC122" i="1"/>
  <c r="GD123" i="1"/>
  <c r="GE124" i="1"/>
  <c r="GF125" i="1"/>
  <c r="GG126" i="1"/>
  <c r="GH127" i="1"/>
  <c r="GB129" i="1"/>
  <c r="GC130" i="1"/>
  <c r="GD131" i="1"/>
  <c r="GE132" i="1"/>
  <c r="GF133" i="1"/>
  <c r="GG134" i="1"/>
  <c r="GH135" i="1"/>
  <c r="GB137" i="1"/>
  <c r="GC138" i="1"/>
  <c r="GD139" i="1"/>
  <c r="GE140" i="1"/>
  <c r="GF141" i="1"/>
  <c r="GG142" i="1"/>
  <c r="GG300" i="1"/>
  <c r="GG301" i="1"/>
  <c r="GG299" i="1"/>
  <c r="GG298" i="1"/>
  <c r="GG297" i="1"/>
  <c r="GG296" i="1"/>
  <c r="GG295" i="1"/>
  <c r="GG314" i="1"/>
  <c r="GG294" i="1"/>
  <c r="GG157" i="1"/>
  <c r="GG161" i="1"/>
  <c r="GG177" i="1"/>
  <c r="GG292" i="1"/>
  <c r="GG293" i="1"/>
  <c r="GG291" i="1"/>
  <c r="GG290" i="1"/>
  <c r="GG289" i="1"/>
  <c r="GG250" i="1"/>
  <c r="GG287" i="1"/>
  <c r="GG159" i="1"/>
  <c r="GG249" i="1"/>
  <c r="GG253" i="1"/>
  <c r="GG251" i="1"/>
  <c r="GG277" i="1"/>
  <c r="GG274" i="1"/>
  <c r="GG279" i="1"/>
  <c r="GG276" i="1"/>
  <c r="GG278" i="1"/>
  <c r="GG275" i="1"/>
  <c r="GG280" i="1"/>
  <c r="GG273" i="1"/>
  <c r="GD10" i="1"/>
  <c r="GE11" i="1"/>
  <c r="GF12" i="1"/>
  <c r="GG13" i="1"/>
  <c r="GH14" i="1"/>
  <c r="GB16" i="1"/>
  <c r="GC17" i="1"/>
  <c r="GD18" i="1"/>
  <c r="GE19" i="1"/>
  <c r="GF20" i="1"/>
  <c r="GG21" i="1"/>
  <c r="GH22" i="1"/>
  <c r="GB24" i="1"/>
  <c r="GC25" i="1"/>
  <c r="GD26" i="1"/>
  <c r="GE27" i="1"/>
  <c r="GF28" i="1"/>
  <c r="GG29" i="1"/>
  <c r="GH30" i="1"/>
  <c r="GB32" i="1"/>
  <c r="GC33" i="1"/>
  <c r="GD34" i="1"/>
  <c r="GE35" i="1"/>
  <c r="GF36" i="1"/>
  <c r="GG37" i="1"/>
  <c r="GH38" i="1"/>
  <c r="GB40" i="1"/>
  <c r="GC41" i="1"/>
  <c r="GD42" i="1"/>
  <c r="GE43" i="1"/>
  <c r="GF44" i="1"/>
  <c r="GG45" i="1"/>
  <c r="GH46" i="1"/>
  <c r="GB48" i="1"/>
  <c r="GC49" i="1"/>
  <c r="GD50" i="1"/>
  <c r="GE51" i="1"/>
  <c r="GF52" i="1"/>
  <c r="GG53" i="1"/>
  <c r="GH54" i="1"/>
  <c r="GB56" i="1"/>
  <c r="GC57" i="1"/>
  <c r="GD58" i="1"/>
  <c r="GE59" i="1"/>
  <c r="GF60" i="1"/>
  <c r="GG61" i="1"/>
  <c r="GH62" i="1"/>
  <c r="GB64" i="1"/>
  <c r="GC65" i="1"/>
  <c r="GD66" i="1"/>
  <c r="GE67" i="1"/>
  <c r="GF68" i="1"/>
  <c r="GG69" i="1"/>
  <c r="GH70" i="1"/>
  <c r="GB72" i="1"/>
  <c r="GC73" i="1"/>
  <c r="GD74" i="1"/>
  <c r="GE75" i="1"/>
  <c r="GF76" i="1"/>
  <c r="GG77" i="1"/>
  <c r="GF301" i="1"/>
  <c r="GF299" i="1"/>
  <c r="GF300" i="1"/>
  <c r="GF298" i="1"/>
  <c r="GF297" i="1"/>
  <c r="GF314" i="1"/>
  <c r="GF296" i="1"/>
  <c r="GF295" i="1"/>
  <c r="GF294" i="1"/>
  <c r="GF161" i="1"/>
  <c r="GF293" i="1"/>
  <c r="GF177" i="1"/>
  <c r="GF157" i="1"/>
  <c r="GF292" i="1"/>
  <c r="GF291" i="1"/>
  <c r="GF290" i="1"/>
  <c r="GF289" i="1"/>
  <c r="GF250" i="1"/>
  <c r="GF287" i="1"/>
  <c r="GF253" i="1"/>
  <c r="GF251" i="1"/>
  <c r="GF159" i="1"/>
  <c r="GF249" i="1"/>
  <c r="GF274" i="1"/>
  <c r="GF275" i="1"/>
  <c r="GF277" i="1"/>
  <c r="GF276" i="1"/>
  <c r="GF279" i="1"/>
  <c r="GF278" i="1"/>
  <c r="GF280" i="1"/>
  <c r="GF273" i="1"/>
  <c r="GE10" i="1"/>
  <c r="GF11" i="1"/>
  <c r="GG12" i="1"/>
  <c r="GH13" i="1"/>
  <c r="GB15" i="1"/>
  <c r="GC16" i="1"/>
  <c r="GD17" i="1"/>
  <c r="GE18" i="1"/>
  <c r="GF19" i="1"/>
  <c r="GG20" i="1"/>
  <c r="GH21" i="1"/>
  <c r="GB23" i="1"/>
  <c r="GC24" i="1"/>
  <c r="GD25" i="1"/>
  <c r="GE26" i="1"/>
  <c r="GF27" i="1"/>
  <c r="GG28" i="1"/>
  <c r="GH29" i="1"/>
  <c r="GB31" i="1"/>
  <c r="GC32" i="1"/>
  <c r="GD33" i="1"/>
  <c r="GE34" i="1"/>
  <c r="GF35" i="1"/>
  <c r="GG36" i="1"/>
  <c r="GH37" i="1"/>
  <c r="GB39" i="1"/>
  <c r="GE300" i="1"/>
  <c r="GE301" i="1"/>
  <c r="GE299" i="1"/>
  <c r="GE298" i="1"/>
  <c r="GE297" i="1"/>
  <c r="GE296" i="1"/>
  <c r="GE314" i="1"/>
  <c r="GE295" i="1"/>
  <c r="GE294" i="1"/>
  <c r="GE292" i="1"/>
  <c r="GE293" i="1"/>
  <c r="GE161" i="1"/>
  <c r="GE177" i="1"/>
  <c r="GE157" i="1"/>
  <c r="GE291" i="1"/>
  <c r="GE290" i="1"/>
  <c r="GE289" i="1"/>
  <c r="GE250" i="1"/>
  <c r="GE287" i="1"/>
  <c r="GE253" i="1"/>
  <c r="GE251" i="1"/>
  <c r="GE159" i="1"/>
  <c r="GE249" i="1"/>
  <c r="GE278" i="1"/>
  <c r="GE275" i="1"/>
  <c r="GE280" i="1"/>
  <c r="GE277" i="1"/>
  <c r="GE279" i="1"/>
  <c r="GE274" i="1"/>
  <c r="GE276" i="1"/>
  <c r="GE273" i="1"/>
  <c r="GF10" i="1"/>
  <c r="GG11" i="1"/>
  <c r="GH12" i="1"/>
  <c r="GB14" i="1"/>
  <c r="GC15" i="1"/>
  <c r="GD16" i="1"/>
  <c r="GE17" i="1"/>
  <c r="GF18" i="1"/>
  <c r="GG19" i="1"/>
  <c r="GH20" i="1"/>
  <c r="GB22" i="1"/>
  <c r="GC23" i="1"/>
  <c r="GD24" i="1"/>
  <c r="GE25" i="1"/>
  <c r="GF26" i="1"/>
  <c r="GG27" i="1"/>
  <c r="GH28" i="1"/>
  <c r="GB30" i="1"/>
  <c r="GC31" i="1"/>
  <c r="GD32" i="1"/>
  <c r="GE33" i="1"/>
  <c r="GF34" i="1"/>
  <c r="GG35" i="1"/>
  <c r="GH36" i="1"/>
  <c r="GB38" i="1"/>
  <c r="GC39" i="1"/>
  <c r="GD40" i="1"/>
  <c r="GE41" i="1"/>
  <c r="GF42" i="1"/>
  <c r="GG43" i="1"/>
  <c r="GH44" i="1"/>
  <c r="GB46" i="1"/>
  <c r="GC47" i="1"/>
  <c r="GD48" i="1"/>
  <c r="GE49" i="1"/>
  <c r="GF50" i="1"/>
  <c r="GG51" i="1"/>
  <c r="GH52" i="1"/>
  <c r="GB54" i="1"/>
  <c r="GC55" i="1"/>
  <c r="GD56" i="1"/>
  <c r="GE57" i="1"/>
  <c r="GF58" i="1"/>
  <c r="GG59" i="1"/>
  <c r="GH60" i="1"/>
  <c r="GB62" i="1"/>
  <c r="GC63" i="1"/>
  <c r="GD64" i="1"/>
  <c r="GE65" i="1"/>
  <c r="GF66" i="1"/>
  <c r="GG67" i="1"/>
  <c r="GH68" i="1"/>
  <c r="GB70" i="1"/>
  <c r="GC71" i="1"/>
  <c r="GD72" i="1"/>
  <c r="GE73" i="1"/>
  <c r="GF74" i="1"/>
  <c r="GG75" i="1"/>
  <c r="GH76" i="1"/>
  <c r="GB78" i="1"/>
  <c r="GC79" i="1"/>
  <c r="GD80" i="1"/>
  <c r="GE81" i="1"/>
  <c r="GF82" i="1"/>
  <c r="GG83" i="1"/>
  <c r="GH84" i="1"/>
  <c r="GB86" i="1"/>
  <c r="GC87" i="1"/>
  <c r="GD88" i="1"/>
  <c r="GE89" i="1"/>
  <c r="GF90" i="1"/>
  <c r="GG91" i="1"/>
  <c r="GH92" i="1"/>
  <c r="GB94" i="1"/>
  <c r="GC95" i="1"/>
  <c r="GD299" i="1"/>
  <c r="GD300" i="1"/>
  <c r="GD301" i="1"/>
  <c r="GD297" i="1"/>
  <c r="GD298" i="1"/>
  <c r="GD295" i="1"/>
  <c r="GD296" i="1"/>
  <c r="GD314" i="1"/>
  <c r="GD294" i="1"/>
  <c r="GD292" i="1"/>
  <c r="GD293" i="1"/>
  <c r="GD157" i="1"/>
  <c r="GD177" i="1"/>
  <c r="GD161" i="1"/>
  <c r="GD291" i="1"/>
  <c r="GD290" i="1"/>
  <c r="GD289" i="1"/>
  <c r="GD250" i="1"/>
  <c r="GD287" i="1"/>
  <c r="GD249" i="1"/>
  <c r="GD253" i="1"/>
  <c r="GD251" i="1"/>
  <c r="GD159" i="1"/>
  <c r="GD276" i="1"/>
  <c r="GD278" i="1"/>
  <c r="GD275" i="1"/>
  <c r="GD277" i="1"/>
  <c r="GD280" i="1"/>
  <c r="GD274" i="1"/>
  <c r="GD279" i="1"/>
  <c r="GD273" i="1"/>
  <c r="GG10" i="1"/>
  <c r="GH11" i="1"/>
  <c r="GB13" i="1"/>
  <c r="GC14" i="1"/>
  <c r="GD15" i="1"/>
  <c r="GE16" i="1"/>
  <c r="GF17" i="1"/>
  <c r="GG18" i="1"/>
  <c r="GH19" i="1"/>
  <c r="GB21" i="1"/>
  <c r="GC22" i="1"/>
  <c r="GD23" i="1"/>
  <c r="GE24" i="1"/>
  <c r="GF25" i="1"/>
  <c r="GG26" i="1"/>
  <c r="GH27" i="1"/>
  <c r="GB29" i="1"/>
  <c r="GC30" i="1"/>
  <c r="GD31" i="1"/>
  <c r="GE32" i="1"/>
  <c r="GF33" i="1"/>
  <c r="GG34" i="1"/>
  <c r="GH35" i="1"/>
  <c r="GB37" i="1"/>
  <c r="GC38" i="1"/>
  <c r="GD39" i="1"/>
  <c r="GE40" i="1"/>
  <c r="GF41" i="1"/>
  <c r="GG42" i="1"/>
  <c r="GH43" i="1"/>
  <c r="GB45" i="1"/>
  <c r="GC46" i="1"/>
  <c r="GD47" i="1"/>
  <c r="GE48" i="1"/>
  <c r="GF49" i="1"/>
  <c r="GG50" i="1"/>
  <c r="GH51" i="1"/>
  <c r="GB53" i="1"/>
  <c r="GC54" i="1"/>
  <c r="GD55" i="1"/>
  <c r="GE56" i="1"/>
  <c r="GF57" i="1"/>
  <c r="GG58" i="1"/>
  <c r="GH59" i="1"/>
  <c r="GB61" i="1"/>
  <c r="GC62" i="1"/>
  <c r="GD63" i="1"/>
  <c r="GE64" i="1"/>
  <c r="GF65" i="1"/>
  <c r="GG66" i="1"/>
  <c r="GH67" i="1"/>
  <c r="GB69" i="1"/>
  <c r="GC70" i="1"/>
  <c r="GD71" i="1"/>
  <c r="GE72" i="1"/>
  <c r="GF73" i="1"/>
  <c r="GG74" i="1"/>
  <c r="GH75" i="1"/>
  <c r="GB77" i="1"/>
  <c r="GC78" i="1"/>
  <c r="GD79" i="1"/>
  <c r="GE80" i="1"/>
  <c r="GF81" i="1"/>
  <c r="GG82" i="1"/>
  <c r="GH83" i="1"/>
  <c r="GB85" i="1"/>
  <c r="GC86" i="1"/>
  <c r="GD87" i="1"/>
  <c r="GE88" i="1"/>
  <c r="GF89" i="1"/>
  <c r="GG90" i="1"/>
  <c r="GH91" i="1"/>
  <c r="GB93" i="1"/>
  <c r="GC94" i="1"/>
  <c r="GD95" i="1"/>
  <c r="GE96" i="1"/>
  <c r="GF97" i="1"/>
  <c r="GG98" i="1"/>
  <c r="GH99" i="1"/>
  <c r="GB101" i="1"/>
  <c r="GC102" i="1"/>
  <c r="GD103" i="1"/>
  <c r="GE104" i="1"/>
  <c r="GF105" i="1"/>
  <c r="GG106" i="1"/>
  <c r="GH107" i="1"/>
  <c r="GB109" i="1"/>
  <c r="GC110" i="1"/>
  <c r="GD111" i="1"/>
  <c r="GE112" i="1"/>
  <c r="GF113" i="1"/>
  <c r="GG114" i="1"/>
  <c r="GH115" i="1"/>
  <c r="GB117" i="1"/>
  <c r="GC118" i="1"/>
  <c r="GD119" i="1"/>
  <c r="GE120" i="1"/>
  <c r="GF121" i="1"/>
  <c r="GG122" i="1"/>
  <c r="GH123" i="1"/>
  <c r="GB125" i="1"/>
  <c r="GC126" i="1"/>
  <c r="GD127" i="1"/>
  <c r="GE128" i="1"/>
  <c r="GF129" i="1"/>
  <c r="GG130" i="1"/>
  <c r="GH98" i="1"/>
  <c r="GB100" i="1"/>
  <c r="GC101" i="1"/>
  <c r="GD102" i="1"/>
  <c r="GE103" i="1"/>
  <c r="GF104" i="1"/>
  <c r="GG105" i="1"/>
  <c r="GH106" i="1"/>
  <c r="GB108" i="1"/>
  <c r="GC109" i="1"/>
  <c r="GD110" i="1"/>
  <c r="GE111" i="1"/>
  <c r="GF112" i="1"/>
  <c r="GG113" i="1"/>
  <c r="GH114" i="1"/>
  <c r="GB116" i="1"/>
  <c r="GC117" i="1"/>
  <c r="GD118" i="1"/>
  <c r="GE119" i="1"/>
  <c r="GF120" i="1"/>
  <c r="GG121" i="1"/>
  <c r="GH122" i="1"/>
  <c r="GB124" i="1"/>
  <c r="GC125" i="1"/>
  <c r="GD126" i="1"/>
  <c r="GE127" i="1"/>
  <c r="GF128" i="1"/>
  <c r="GG129" i="1"/>
  <c r="GH130" i="1"/>
  <c r="GB132" i="1"/>
  <c r="GC133" i="1"/>
  <c r="GD134" i="1"/>
  <c r="GE135" i="1"/>
  <c r="GF136" i="1"/>
  <c r="GG137" i="1"/>
  <c r="GH138" i="1"/>
  <c r="GB140" i="1"/>
  <c r="GC141" i="1"/>
  <c r="GD142" i="1"/>
  <c r="GE143" i="1"/>
  <c r="GF144" i="1"/>
  <c r="GG145" i="1"/>
  <c r="GH146" i="1"/>
  <c r="GB148" i="1"/>
  <c r="GC149" i="1"/>
  <c r="GD150" i="1"/>
  <c r="GE151" i="1"/>
  <c r="GF152" i="1"/>
  <c r="GG153" i="1"/>
  <c r="GH154" i="1"/>
  <c r="GB156" i="1"/>
  <c r="GC158" i="1"/>
  <c r="GD160" i="1"/>
  <c r="GE162" i="1"/>
  <c r="GF163" i="1"/>
  <c r="GG164" i="1"/>
  <c r="GH165" i="1"/>
  <c r="GB167" i="1"/>
  <c r="GC168" i="1"/>
  <c r="GD169" i="1"/>
  <c r="GE170" i="1"/>
  <c r="GF171" i="1"/>
  <c r="GG172" i="1"/>
  <c r="GH173" i="1"/>
  <c r="GB175" i="1"/>
  <c r="GC176" i="1"/>
  <c r="GD178" i="1"/>
  <c r="GE179" i="1"/>
  <c r="GF180" i="1"/>
  <c r="GG181" i="1"/>
  <c r="GH182" i="1"/>
  <c r="GB184" i="1"/>
  <c r="GC185" i="1"/>
  <c r="GD186" i="1"/>
  <c r="GE187" i="1"/>
  <c r="GF188" i="1"/>
  <c r="GG189" i="1"/>
  <c r="GH190" i="1"/>
  <c r="GB192" i="1"/>
  <c r="GC193" i="1"/>
  <c r="GD194" i="1"/>
  <c r="GE195" i="1"/>
  <c r="GF196" i="1"/>
  <c r="GG197" i="1"/>
  <c r="GH198" i="1"/>
  <c r="GG16" i="1"/>
  <c r="GH17" i="1"/>
  <c r="GB19" i="1"/>
  <c r="GC20" i="1"/>
  <c r="GD21" i="1"/>
  <c r="GE22" i="1"/>
  <c r="GF23" i="1"/>
  <c r="GG24" i="1"/>
  <c r="GH25" i="1"/>
  <c r="GB27" i="1"/>
  <c r="GC28" i="1"/>
  <c r="GD29" i="1"/>
  <c r="GE30" i="1"/>
  <c r="GF31" i="1"/>
  <c r="GG32" i="1"/>
  <c r="GH33" i="1"/>
  <c r="GB35" i="1"/>
  <c r="GC36" i="1"/>
  <c r="GD37" i="1"/>
  <c r="GE38" i="1"/>
  <c r="GF39" i="1"/>
  <c r="GG40" i="1"/>
  <c r="GH41" i="1"/>
  <c r="GB43" i="1"/>
  <c r="GC44" i="1"/>
  <c r="GD45" i="1"/>
  <c r="GE46" i="1"/>
  <c r="GF47" i="1"/>
  <c r="GG48" i="1"/>
  <c r="GH49" i="1"/>
  <c r="GB51" i="1"/>
  <c r="GC52" i="1"/>
  <c r="GD53" i="1"/>
  <c r="GE54" i="1"/>
  <c r="GF55" i="1"/>
  <c r="GG56" i="1"/>
  <c r="GH57" i="1"/>
  <c r="GB59" i="1"/>
  <c r="GC60" i="1"/>
  <c r="GD61" i="1"/>
  <c r="GE62" i="1"/>
  <c r="GF63" i="1"/>
  <c r="GG64" i="1"/>
  <c r="GH65" i="1"/>
  <c r="GB67" i="1"/>
  <c r="GC68" i="1"/>
  <c r="GD69" i="1"/>
  <c r="GE70" i="1"/>
  <c r="GF71" i="1"/>
  <c r="GG72" i="1"/>
  <c r="GH73" i="1"/>
  <c r="GB75" i="1"/>
  <c r="GC76" i="1"/>
  <c r="GD77" i="1"/>
  <c r="GE78" i="1"/>
  <c r="GF79" i="1"/>
  <c r="GG80" i="1"/>
  <c r="GH81" i="1"/>
  <c r="GB83" i="1"/>
  <c r="GC84" i="1"/>
  <c r="GD85" i="1"/>
  <c r="GE86" i="1"/>
  <c r="GF87" i="1"/>
  <c r="GG88" i="1"/>
  <c r="GH89" i="1"/>
  <c r="GB91" i="1"/>
  <c r="GC92" i="1"/>
  <c r="GD93" i="1"/>
  <c r="GE94" i="1"/>
  <c r="GF95" i="1"/>
  <c r="GG96" i="1"/>
  <c r="GH97" i="1"/>
  <c r="GB99" i="1"/>
  <c r="GC100" i="1"/>
  <c r="GD101" i="1"/>
  <c r="GE102" i="1"/>
  <c r="GF103" i="1"/>
  <c r="GG104" i="1"/>
  <c r="GH105" i="1"/>
  <c r="GB107" i="1"/>
  <c r="GC108" i="1"/>
  <c r="GD109" i="1"/>
  <c r="GE110" i="1"/>
  <c r="GF111" i="1"/>
  <c r="GG112" i="1"/>
  <c r="GH113" i="1"/>
  <c r="GB115" i="1"/>
  <c r="GC116" i="1"/>
  <c r="GD117" i="1"/>
  <c r="GE118" i="1"/>
  <c r="GF119" i="1"/>
  <c r="GG120" i="1"/>
  <c r="GH121" i="1"/>
  <c r="GB123" i="1"/>
  <c r="GC124" i="1"/>
  <c r="GD125" i="1"/>
  <c r="GE126" i="1"/>
  <c r="GF127" i="1"/>
  <c r="GG128" i="1"/>
  <c r="GH129" i="1"/>
  <c r="GB131" i="1"/>
  <c r="GC132" i="1"/>
  <c r="GD133" i="1"/>
  <c r="GE134" i="1"/>
  <c r="GF135" i="1"/>
  <c r="GG136" i="1"/>
  <c r="GH137" i="1"/>
  <c r="GB139" i="1"/>
  <c r="GC140" i="1"/>
  <c r="GD141" i="1"/>
  <c r="GE142" i="1"/>
  <c r="GF143" i="1"/>
  <c r="GG144" i="1"/>
  <c r="GH145" i="1"/>
  <c r="GB147" i="1"/>
  <c r="GC148" i="1"/>
  <c r="GD149" i="1"/>
  <c r="GE150" i="1"/>
  <c r="GF151" i="1"/>
  <c r="GG152" i="1"/>
  <c r="GH153" i="1"/>
  <c r="GB155" i="1"/>
  <c r="GC156" i="1"/>
  <c r="GD158" i="1"/>
  <c r="GE160" i="1"/>
  <c r="GF54" i="1"/>
  <c r="GG55" i="1"/>
  <c r="GH56" i="1"/>
  <c r="GB58" i="1"/>
  <c r="GC59" i="1"/>
  <c r="GD60" i="1"/>
  <c r="GE61" i="1"/>
  <c r="GF62" i="1"/>
  <c r="GG63" i="1"/>
  <c r="GH64" i="1"/>
  <c r="GB66" i="1"/>
  <c r="GC67" i="1"/>
  <c r="GD68" i="1"/>
  <c r="GE69" i="1"/>
  <c r="GF70" i="1"/>
  <c r="GG71" i="1"/>
  <c r="GH72" i="1"/>
  <c r="GB74" i="1"/>
  <c r="GC75" i="1"/>
  <c r="GD76" i="1"/>
  <c r="GE77" i="1"/>
  <c r="GF78" i="1"/>
  <c r="GG79" i="1"/>
  <c r="GH80" i="1"/>
  <c r="GB82" i="1"/>
  <c r="GC83" i="1"/>
  <c r="GD84" i="1"/>
  <c r="GE85" i="1"/>
  <c r="GF86" i="1"/>
  <c r="GG87" i="1"/>
  <c r="GH88" i="1"/>
  <c r="GB90" i="1"/>
  <c r="GC91" i="1"/>
  <c r="GD92" i="1"/>
  <c r="GE93" i="1"/>
  <c r="GF94" i="1"/>
  <c r="GG95" i="1"/>
  <c r="GH96" i="1"/>
  <c r="GB98" i="1"/>
  <c r="GC99" i="1"/>
  <c r="GD100" i="1"/>
  <c r="GE101" i="1"/>
  <c r="GF102" i="1"/>
  <c r="GG103" i="1"/>
  <c r="GH104" i="1"/>
  <c r="GB106" i="1"/>
  <c r="GC107" i="1"/>
  <c r="GD108" i="1"/>
  <c r="GE109" i="1"/>
  <c r="GF110" i="1"/>
  <c r="GG111" i="1"/>
  <c r="GH112" i="1"/>
  <c r="GB114" i="1"/>
  <c r="GC115" i="1"/>
  <c r="GD116" i="1"/>
  <c r="GE117" i="1"/>
  <c r="GF118" i="1"/>
  <c r="GG119" i="1"/>
  <c r="GH120" i="1"/>
  <c r="GB122" i="1"/>
  <c r="GC123" i="1"/>
  <c r="GD124" i="1"/>
  <c r="GE125" i="1"/>
  <c r="GF126" i="1"/>
  <c r="GG127" i="1"/>
  <c r="GH128" i="1"/>
  <c r="GB130" i="1"/>
  <c r="GC131" i="1"/>
  <c r="GD132" i="1"/>
  <c r="GE133" i="1"/>
  <c r="GF134" i="1"/>
  <c r="GG135" i="1"/>
  <c r="GH136" i="1"/>
  <c r="GB138" i="1"/>
  <c r="GC139" i="1"/>
  <c r="GD140" i="1"/>
  <c r="GE141" i="1"/>
  <c r="GF142" i="1"/>
  <c r="GG143" i="1"/>
  <c r="GH144" i="1"/>
  <c r="GB146" i="1"/>
  <c r="GC147" i="1"/>
  <c r="GD148" i="1"/>
  <c r="GE149" i="1"/>
  <c r="GF150" i="1"/>
  <c r="GG151" i="1"/>
  <c r="GH152" i="1"/>
  <c r="GB154" i="1"/>
  <c r="GC155" i="1"/>
  <c r="GD156" i="1"/>
  <c r="GE158" i="1"/>
  <c r="GF160" i="1"/>
  <c r="GH143" i="1"/>
  <c r="GB145" i="1"/>
  <c r="GC146" i="1"/>
  <c r="GD147" i="1"/>
  <c r="GE148" i="1"/>
  <c r="GF149" i="1"/>
  <c r="GG150" i="1"/>
  <c r="GH151" i="1"/>
  <c r="GB153" i="1"/>
  <c r="GC154" i="1"/>
  <c r="GD155" i="1"/>
  <c r="GE156" i="1"/>
  <c r="GF158" i="1"/>
  <c r="GG160" i="1"/>
  <c r="GH162" i="1"/>
  <c r="GB164" i="1"/>
  <c r="GC165" i="1"/>
  <c r="GD166" i="1"/>
  <c r="GE167" i="1"/>
  <c r="GF168" i="1"/>
  <c r="GG169" i="1"/>
  <c r="GH170" i="1"/>
  <c r="GB172" i="1"/>
  <c r="GC173" i="1"/>
  <c r="GD174" i="1"/>
  <c r="GE175" i="1"/>
  <c r="GF176" i="1"/>
  <c r="GG178" i="1"/>
  <c r="GH179" i="1"/>
  <c r="GB181" i="1"/>
  <c r="GC182" i="1"/>
  <c r="GD183" i="1"/>
  <c r="GE184" i="1"/>
  <c r="GF185" i="1"/>
  <c r="GG186" i="1"/>
  <c r="GH187" i="1"/>
  <c r="GB189" i="1"/>
  <c r="GC190" i="1"/>
  <c r="GD191" i="1"/>
  <c r="GE192" i="1"/>
  <c r="GF193" i="1"/>
  <c r="GG194" i="1"/>
  <c r="GH195" i="1"/>
  <c r="GH78" i="1"/>
  <c r="GB80" i="1"/>
  <c r="GC81" i="1"/>
  <c r="GD82" i="1"/>
  <c r="GE83" i="1"/>
  <c r="GF84" i="1"/>
  <c r="GG85" i="1"/>
  <c r="GH86" i="1"/>
  <c r="GB88" i="1"/>
  <c r="GC89" i="1"/>
  <c r="GD90" i="1"/>
  <c r="GE91" i="1"/>
  <c r="GF92" i="1"/>
  <c r="GG93" i="1"/>
  <c r="GH94" i="1"/>
  <c r="GB96" i="1"/>
  <c r="GC97" i="1"/>
  <c r="GD98" i="1"/>
  <c r="GE99" i="1"/>
  <c r="GF100" i="1"/>
  <c r="GG101" i="1"/>
  <c r="GH102" i="1"/>
  <c r="GB104" i="1"/>
  <c r="GC105" i="1"/>
  <c r="GD106" i="1"/>
  <c r="GE107" i="1"/>
  <c r="GF108" i="1"/>
  <c r="GG109" i="1"/>
  <c r="GH110" i="1"/>
  <c r="GB112" i="1"/>
  <c r="GC113" i="1"/>
  <c r="GD114" i="1"/>
  <c r="GE115" i="1"/>
  <c r="GF116" i="1"/>
  <c r="GG117" i="1"/>
  <c r="GH118" i="1"/>
  <c r="GB120" i="1"/>
  <c r="GC121" i="1"/>
  <c r="GD122" i="1"/>
  <c r="GE123" i="1"/>
  <c r="GF124" i="1"/>
  <c r="GG125" i="1"/>
  <c r="GH126" i="1"/>
  <c r="GB128" i="1"/>
  <c r="GC129" i="1"/>
  <c r="GD130" i="1"/>
  <c r="GE131" i="1"/>
  <c r="GF132" i="1"/>
  <c r="GG133" i="1"/>
  <c r="GH134" i="1"/>
  <c r="GB136" i="1"/>
  <c r="GC137" i="1"/>
  <c r="GD138" i="1"/>
  <c r="GE139" i="1"/>
  <c r="GF140" i="1"/>
  <c r="GG141" i="1"/>
  <c r="GH142" i="1"/>
  <c r="GB144" i="1"/>
  <c r="GC145" i="1"/>
  <c r="GD146" i="1"/>
  <c r="GE147" i="1"/>
  <c r="GF148" i="1"/>
  <c r="GG149" i="1"/>
  <c r="GH150" i="1"/>
  <c r="GB152" i="1"/>
  <c r="GC153" i="1"/>
  <c r="GD154" i="1"/>
  <c r="GE155" i="1"/>
  <c r="GF156" i="1"/>
  <c r="GG158" i="1"/>
  <c r="GH160" i="1"/>
  <c r="GB163" i="1"/>
  <c r="GC164" i="1"/>
  <c r="GD165" i="1"/>
  <c r="GE166" i="1"/>
  <c r="GF167" i="1"/>
  <c r="GG168" i="1"/>
  <c r="GH169" i="1"/>
  <c r="GB171" i="1"/>
  <c r="GC172" i="1"/>
  <c r="GD173" i="1"/>
  <c r="GE174" i="1"/>
  <c r="GF175" i="1"/>
  <c r="GG176" i="1"/>
  <c r="GH178" i="1"/>
  <c r="GB180" i="1"/>
  <c r="GC181" i="1"/>
  <c r="GD182" i="1"/>
  <c r="GE183" i="1"/>
  <c r="GF184" i="1"/>
  <c r="GG185" i="1"/>
  <c r="GH186" i="1"/>
  <c r="GB188" i="1"/>
  <c r="GC189" i="1"/>
  <c r="GD190" i="1"/>
  <c r="GE191" i="1"/>
  <c r="GF192" i="1"/>
  <c r="GG193" i="1"/>
  <c r="GH194" i="1"/>
  <c r="GB196" i="1"/>
  <c r="GC197" i="1"/>
  <c r="GD198" i="1"/>
  <c r="GE199" i="1"/>
  <c r="GF201" i="1"/>
  <c r="GG202" i="1"/>
  <c r="GH203" i="1"/>
  <c r="GB205" i="1"/>
  <c r="GC206" i="1"/>
  <c r="GD207" i="1"/>
  <c r="GE208" i="1"/>
  <c r="GF209" i="1"/>
  <c r="GG210" i="1"/>
  <c r="GH211" i="1"/>
  <c r="GB213" i="1"/>
  <c r="GC214" i="1"/>
  <c r="GD215" i="1"/>
  <c r="GE217" i="1"/>
  <c r="GF218" i="1"/>
  <c r="GG219" i="1"/>
  <c r="GH220" i="1"/>
  <c r="GB222" i="1"/>
  <c r="GC223" i="1"/>
  <c r="GC40" i="1"/>
  <c r="GD41" i="1"/>
  <c r="GE42" i="1"/>
  <c r="GF43" i="1"/>
  <c r="GG44" i="1"/>
  <c r="GH45" i="1"/>
  <c r="GB47" i="1"/>
  <c r="GC48" i="1"/>
  <c r="GD49" i="1"/>
  <c r="GE50" i="1"/>
  <c r="GF51" i="1"/>
  <c r="GG52" i="1"/>
  <c r="GH53" i="1"/>
  <c r="GB55" i="1"/>
  <c r="GC56" i="1"/>
  <c r="GD57" i="1"/>
  <c r="GE58" i="1"/>
  <c r="GF59" i="1"/>
  <c r="GG60" i="1"/>
  <c r="GH61" i="1"/>
  <c r="GB63" i="1"/>
  <c r="GC64" i="1"/>
  <c r="GD65" i="1"/>
  <c r="GE66" i="1"/>
  <c r="GF67" i="1"/>
  <c r="GG68" i="1"/>
  <c r="GH69" i="1"/>
  <c r="GB71" i="1"/>
  <c r="GC72" i="1"/>
  <c r="GD73" i="1"/>
  <c r="GE74" i="1"/>
  <c r="GF75" i="1"/>
  <c r="GG76" i="1"/>
  <c r="GH77" i="1"/>
  <c r="GB79" i="1"/>
  <c r="GC80" i="1"/>
  <c r="GD81" i="1"/>
  <c r="GE82" i="1"/>
  <c r="GF83" i="1"/>
  <c r="GG84" i="1"/>
  <c r="GH85" i="1"/>
  <c r="GB87" i="1"/>
  <c r="GC88" i="1"/>
  <c r="GD89" i="1"/>
  <c r="GE90" i="1"/>
  <c r="GF91" i="1"/>
  <c r="GG92" i="1"/>
  <c r="GH93" i="1"/>
  <c r="GB95" i="1"/>
  <c r="GC96" i="1"/>
  <c r="GD97" i="1"/>
  <c r="GE98" i="1"/>
  <c r="GF99" i="1"/>
  <c r="GG100" i="1"/>
  <c r="GH101" i="1"/>
  <c r="GB103" i="1"/>
  <c r="GC104" i="1"/>
  <c r="GD105" i="1"/>
  <c r="GE106" i="1"/>
  <c r="GF107" i="1"/>
  <c r="GG108" i="1"/>
  <c r="GH109" i="1"/>
  <c r="GB111" i="1"/>
  <c r="GC112" i="1"/>
  <c r="GD113" i="1"/>
  <c r="GE114" i="1"/>
  <c r="GF115" i="1"/>
  <c r="GG116" i="1"/>
  <c r="GH117" i="1"/>
  <c r="GB119" i="1"/>
  <c r="GC120" i="1"/>
  <c r="GD121" i="1"/>
  <c r="GE122" i="1"/>
  <c r="GF123" i="1"/>
  <c r="GG124" i="1"/>
  <c r="GH125" i="1"/>
  <c r="GB127" i="1"/>
  <c r="GC128" i="1"/>
  <c r="GD129" i="1"/>
  <c r="GE130" i="1"/>
  <c r="GF131" i="1"/>
  <c r="GG132" i="1"/>
  <c r="GH133" i="1"/>
  <c r="GB135" i="1"/>
  <c r="GC136" i="1"/>
  <c r="GD137" i="1"/>
  <c r="GE138" i="1"/>
  <c r="GF139" i="1"/>
  <c r="GG140" i="1"/>
  <c r="GH141" i="1"/>
  <c r="GB143" i="1"/>
  <c r="GC144" i="1"/>
  <c r="GD145" i="1"/>
  <c r="GE146" i="1"/>
  <c r="GF147" i="1"/>
  <c r="GG148" i="1"/>
  <c r="GH149" i="1"/>
  <c r="GB151" i="1"/>
  <c r="GC152" i="1"/>
  <c r="GD153" i="1"/>
  <c r="GE154" i="1"/>
  <c r="GF155" i="1"/>
  <c r="GG156" i="1"/>
  <c r="GH158" i="1"/>
  <c r="GB162" i="1"/>
  <c r="GC163" i="1"/>
  <c r="GD164" i="1"/>
  <c r="GE165" i="1"/>
  <c r="GF166" i="1"/>
  <c r="GG167" i="1"/>
  <c r="GH168" i="1"/>
  <c r="GB170" i="1"/>
  <c r="GC171" i="1"/>
  <c r="GD172" i="1"/>
  <c r="GE173" i="1"/>
  <c r="GF174" i="1"/>
  <c r="GG175" i="1"/>
  <c r="GH176" i="1"/>
  <c r="GB179" i="1"/>
  <c r="GC180" i="1"/>
  <c r="GD181" i="1"/>
  <c r="GE182" i="1"/>
  <c r="GF183" i="1"/>
  <c r="GG184" i="1"/>
  <c r="GH185" i="1"/>
  <c r="GB187" i="1"/>
  <c r="GC188" i="1"/>
  <c r="GD189" i="1"/>
  <c r="GE190" i="1"/>
  <c r="GF191" i="1"/>
  <c r="GG192" i="1"/>
  <c r="GH193" i="1"/>
  <c r="GB195" i="1"/>
  <c r="GC196" i="1"/>
  <c r="GD96" i="1"/>
  <c r="GE97" i="1"/>
  <c r="GF98" i="1"/>
  <c r="GG99" i="1"/>
  <c r="GH100" i="1"/>
  <c r="GB102" i="1"/>
  <c r="GC103" i="1"/>
  <c r="GD104" i="1"/>
  <c r="GE105" i="1"/>
  <c r="GF106" i="1"/>
  <c r="GG107" i="1"/>
  <c r="GH108" i="1"/>
  <c r="GB110" i="1"/>
  <c r="GC111" i="1"/>
  <c r="GD112" i="1"/>
  <c r="GE113" i="1"/>
  <c r="GF114" i="1"/>
  <c r="GG115" i="1"/>
  <c r="GH116" i="1"/>
  <c r="GB118" i="1"/>
  <c r="GC119" i="1"/>
  <c r="GD120" i="1"/>
  <c r="GE121" i="1"/>
  <c r="GF122" i="1"/>
  <c r="GG123" i="1"/>
  <c r="GH124" i="1"/>
  <c r="GB126" i="1"/>
  <c r="GC127" i="1"/>
  <c r="GD128" i="1"/>
  <c r="GE129" i="1"/>
  <c r="GF130" i="1"/>
  <c r="GG131" i="1"/>
  <c r="GH132" i="1"/>
  <c r="GB134" i="1"/>
  <c r="GC135" i="1"/>
  <c r="GD136" i="1"/>
  <c r="GE137" i="1"/>
  <c r="GF138" i="1"/>
  <c r="GG139" i="1"/>
  <c r="GH140" i="1"/>
  <c r="GB142" i="1"/>
  <c r="GC143" i="1"/>
  <c r="GD144" i="1"/>
  <c r="GE145" i="1"/>
  <c r="GF146" i="1"/>
  <c r="GG147" i="1"/>
  <c r="GH148" i="1"/>
  <c r="GB150" i="1"/>
  <c r="GC151" i="1"/>
  <c r="GD152" i="1"/>
  <c r="GE153" i="1"/>
  <c r="GF154" i="1"/>
  <c r="GG155" i="1"/>
  <c r="GH156" i="1"/>
  <c r="GB160" i="1"/>
  <c r="GC162" i="1"/>
  <c r="GD163" i="1"/>
  <c r="GE164" i="1"/>
  <c r="GF165" i="1"/>
  <c r="GG166" i="1"/>
  <c r="GH167" i="1"/>
  <c r="GB169" i="1"/>
  <c r="GC170" i="1"/>
  <c r="GD171" i="1"/>
  <c r="GE172" i="1"/>
  <c r="GF173" i="1"/>
  <c r="GG174" i="1"/>
  <c r="GH175" i="1"/>
  <c r="GB178" i="1"/>
  <c r="GC179" i="1"/>
  <c r="GD180" i="1"/>
  <c r="GE181" i="1"/>
  <c r="GF182" i="1"/>
  <c r="GG183" i="1"/>
  <c r="GH184" i="1"/>
  <c r="GB186" i="1"/>
  <c r="GC187" i="1"/>
  <c r="GD188" i="1"/>
  <c r="GE189" i="1"/>
  <c r="GF190" i="1"/>
  <c r="GG191" i="1"/>
  <c r="GH192" i="1"/>
  <c r="GB194" i="1"/>
  <c r="GC195" i="1"/>
  <c r="GD196" i="1"/>
  <c r="GE197" i="1"/>
  <c r="GF198" i="1"/>
  <c r="GG199" i="1"/>
  <c r="GH201" i="1"/>
  <c r="GB203" i="1"/>
  <c r="GC204" i="1"/>
  <c r="GD205" i="1"/>
  <c r="GE206" i="1"/>
  <c r="GF207" i="1"/>
  <c r="GG208" i="1"/>
  <c r="GH209" i="1"/>
  <c r="GH131" i="1"/>
  <c r="GB133" i="1"/>
  <c r="GC134" i="1"/>
  <c r="GD135" i="1"/>
  <c r="GE136" i="1"/>
  <c r="GF137" i="1"/>
  <c r="GG138" i="1"/>
  <c r="GH139" i="1"/>
  <c r="GB141" i="1"/>
  <c r="GC142" i="1"/>
  <c r="GD143" i="1"/>
  <c r="GE144" i="1"/>
  <c r="GF145" i="1"/>
  <c r="GG146" i="1"/>
  <c r="GH147" i="1"/>
  <c r="GB149" i="1"/>
  <c r="GC150" i="1"/>
  <c r="GD151" i="1"/>
  <c r="GE152" i="1"/>
  <c r="GF153" i="1"/>
  <c r="GG154" i="1"/>
  <c r="GH155" i="1"/>
  <c r="GB158" i="1"/>
  <c r="GC160" i="1"/>
  <c r="GD162" i="1"/>
  <c r="GE163" i="1"/>
  <c r="GF164" i="1"/>
  <c r="GG165" i="1"/>
  <c r="GH166" i="1"/>
  <c r="GB168" i="1"/>
  <c r="GC169" i="1"/>
  <c r="GD170" i="1"/>
  <c r="GE171" i="1"/>
  <c r="GF172" i="1"/>
  <c r="GG173" i="1"/>
  <c r="GH174" i="1"/>
  <c r="GB176" i="1"/>
  <c r="GC178" i="1"/>
  <c r="GD179" i="1"/>
  <c r="GE180" i="1"/>
  <c r="GF181" i="1"/>
  <c r="GG182" i="1"/>
  <c r="GH183" i="1"/>
  <c r="GB185" i="1"/>
  <c r="GC186" i="1"/>
  <c r="GD187" i="1"/>
  <c r="GE188" i="1"/>
  <c r="GF189" i="1"/>
  <c r="GG190" i="1"/>
  <c r="GH191" i="1"/>
  <c r="GB193" i="1"/>
  <c r="GC194" i="1"/>
  <c r="GD195" i="1"/>
  <c r="GE196" i="1"/>
  <c r="GF197" i="1"/>
  <c r="GG198" i="1"/>
  <c r="GH199" i="1"/>
  <c r="GB202" i="1"/>
  <c r="GC203" i="1"/>
  <c r="GD204" i="1"/>
  <c r="GE205" i="1"/>
  <c r="GF206" i="1"/>
  <c r="GG207" i="1"/>
  <c r="GH208" i="1"/>
  <c r="GB210" i="1"/>
  <c r="GC211" i="1"/>
  <c r="GD212" i="1"/>
  <c r="GE213" i="1"/>
  <c r="GF214" i="1"/>
  <c r="GG215" i="1"/>
  <c r="GH217" i="1"/>
  <c r="GB219" i="1"/>
  <c r="GC220" i="1"/>
  <c r="GD221" i="1"/>
  <c r="GE222" i="1"/>
  <c r="GF223" i="1"/>
  <c r="GG224" i="1"/>
  <c r="GH225" i="1"/>
  <c r="GB227" i="1"/>
  <c r="GC228" i="1"/>
  <c r="GD229" i="1"/>
  <c r="GE230" i="1"/>
  <c r="GF231" i="1"/>
  <c r="GG232" i="1"/>
  <c r="GH234" i="1"/>
  <c r="GB236" i="1"/>
  <c r="GC237" i="1"/>
  <c r="GD239" i="1"/>
  <c r="GE240" i="1"/>
  <c r="GF241" i="1"/>
  <c r="GG242" i="1"/>
  <c r="GH243" i="1"/>
  <c r="GB245" i="1"/>
  <c r="GC246" i="1"/>
  <c r="GD247" i="1"/>
  <c r="GE248" i="1"/>
  <c r="GF255" i="1"/>
  <c r="GG256" i="1"/>
  <c r="GH257" i="1"/>
  <c r="GB260" i="1"/>
  <c r="GC261" i="1"/>
  <c r="GD262" i="1"/>
  <c r="GF263" i="1"/>
  <c r="GD265" i="1"/>
  <c r="GB266" i="1"/>
  <c r="GH268" i="1"/>
  <c r="GF269" i="1"/>
  <c r="GE270" i="1"/>
  <c r="GC271" i="1"/>
  <c r="GB201" i="1"/>
  <c r="GC202" i="1"/>
  <c r="GD203" i="1"/>
  <c r="GE204" i="1"/>
  <c r="GF205" i="1"/>
  <c r="GG206" i="1"/>
  <c r="GH207" i="1"/>
  <c r="GB209" i="1"/>
  <c r="GC210" i="1"/>
  <c r="GD211" i="1"/>
  <c r="GE212" i="1"/>
  <c r="GF213" i="1"/>
  <c r="GG214" i="1"/>
  <c r="GH215" i="1"/>
  <c r="GB218" i="1"/>
  <c r="GC219" i="1"/>
  <c r="GD220" i="1"/>
  <c r="GE221" i="1"/>
  <c r="GF222" i="1"/>
  <c r="GG223" i="1"/>
  <c r="GH224" i="1"/>
  <c r="GB226" i="1"/>
  <c r="GC227" i="1"/>
  <c r="GD228" i="1"/>
  <c r="GE229" i="1"/>
  <c r="GF230" i="1"/>
  <c r="GG231" i="1"/>
  <c r="GH232" i="1"/>
  <c r="GB235" i="1"/>
  <c r="GC236" i="1"/>
  <c r="GD237" i="1"/>
  <c r="GE239" i="1"/>
  <c r="GF240" i="1"/>
  <c r="GG241" i="1"/>
  <c r="GH242" i="1"/>
  <c r="GB244" i="1"/>
  <c r="GC245" i="1"/>
  <c r="GD246" i="1"/>
  <c r="GE247" i="1"/>
  <c r="GF248" i="1"/>
  <c r="GG255" i="1"/>
  <c r="GH256" i="1"/>
  <c r="GB259" i="1"/>
  <c r="GC260" i="1"/>
  <c r="GD261" i="1"/>
  <c r="GE262" i="1"/>
  <c r="GG263" i="1"/>
  <c r="GE265" i="1"/>
  <c r="GC266" i="1"/>
  <c r="GG269" i="1"/>
  <c r="GF270" i="1"/>
  <c r="GD271" i="1"/>
  <c r="GB272" i="1"/>
  <c r="GF162" i="1"/>
  <c r="GG163" i="1"/>
  <c r="GH164" i="1"/>
  <c r="GB166" i="1"/>
  <c r="GC167" i="1"/>
  <c r="GD168" i="1"/>
  <c r="GE169" i="1"/>
  <c r="GF170" i="1"/>
  <c r="GG171" i="1"/>
  <c r="GH172" i="1"/>
  <c r="GB174" i="1"/>
  <c r="GC175" i="1"/>
  <c r="GD176" i="1"/>
  <c r="GE178" i="1"/>
  <c r="GF179" i="1"/>
  <c r="GG180" i="1"/>
  <c r="GH181" i="1"/>
  <c r="GB183" i="1"/>
  <c r="GC184" i="1"/>
  <c r="GD185" i="1"/>
  <c r="GE186" i="1"/>
  <c r="GF187" i="1"/>
  <c r="GG188" i="1"/>
  <c r="GH189" i="1"/>
  <c r="GB191" i="1"/>
  <c r="GC192" i="1"/>
  <c r="GD193" i="1"/>
  <c r="GE194" i="1"/>
  <c r="GF195" i="1"/>
  <c r="GG196" i="1"/>
  <c r="GH197" i="1"/>
  <c r="GB199" i="1"/>
  <c r="GC201" i="1"/>
  <c r="GD202" i="1"/>
  <c r="GE203" i="1"/>
  <c r="GF204" i="1"/>
  <c r="GG205" i="1"/>
  <c r="GH206" i="1"/>
  <c r="GB208" i="1"/>
  <c r="GC209" i="1"/>
  <c r="GD210" i="1"/>
  <c r="GE211" i="1"/>
  <c r="GF212" i="1"/>
  <c r="GG213" i="1"/>
  <c r="GH214" i="1"/>
  <c r="GB217" i="1"/>
  <c r="GC218" i="1"/>
  <c r="GD219" i="1"/>
  <c r="GE220" i="1"/>
  <c r="GF221" i="1"/>
  <c r="GG222" i="1"/>
  <c r="GH223" i="1"/>
  <c r="GB225" i="1"/>
  <c r="GC226" i="1"/>
  <c r="GD227" i="1"/>
  <c r="GE228" i="1"/>
  <c r="GF229" i="1"/>
  <c r="GG230" i="1"/>
  <c r="GH231" i="1"/>
  <c r="GB234" i="1"/>
  <c r="GC235" i="1"/>
  <c r="GD236" i="1"/>
  <c r="GE237" i="1"/>
  <c r="GF239" i="1"/>
  <c r="GG240" i="1"/>
  <c r="GH241" i="1"/>
  <c r="GB243" i="1"/>
  <c r="GC244" i="1"/>
  <c r="GD245" i="1"/>
  <c r="GE246" i="1"/>
  <c r="GF247" i="1"/>
  <c r="GG248" i="1"/>
  <c r="GH255" i="1"/>
  <c r="GB257" i="1"/>
  <c r="GC259" i="1"/>
  <c r="GD260" i="1"/>
  <c r="GE261" i="1"/>
  <c r="GF262" i="1"/>
  <c r="GH263" i="1"/>
  <c r="GF265" i="1"/>
  <c r="GD266" i="1"/>
  <c r="GB268" i="1"/>
  <c r="GH269" i="1"/>
  <c r="GG270" i="1"/>
  <c r="GE271" i="1"/>
  <c r="GC272" i="1"/>
  <c r="GG162" i="1"/>
  <c r="GH163" i="1"/>
  <c r="GB165" i="1"/>
  <c r="GC166" i="1"/>
  <c r="GD167" i="1"/>
  <c r="GE168" i="1"/>
  <c r="GF169" i="1"/>
  <c r="GG170" i="1"/>
  <c r="GH171" i="1"/>
  <c r="GB173" i="1"/>
  <c r="GC174" i="1"/>
  <c r="GD175" i="1"/>
  <c r="GE176" i="1"/>
  <c r="GF178" i="1"/>
  <c r="GG179" i="1"/>
  <c r="GH180" i="1"/>
  <c r="GB182" i="1"/>
  <c r="GC183" i="1"/>
  <c r="GD184" i="1"/>
  <c r="GE185" i="1"/>
  <c r="GF186" i="1"/>
  <c r="GG187" i="1"/>
  <c r="GH188" i="1"/>
  <c r="GB190" i="1"/>
  <c r="GC191" i="1"/>
  <c r="GD192" i="1"/>
  <c r="GE193" i="1"/>
  <c r="GF194" i="1"/>
  <c r="GG195" i="1"/>
  <c r="GH196" i="1"/>
  <c r="GB198" i="1"/>
  <c r="GC199" i="1"/>
  <c r="GD201" i="1"/>
  <c r="GE202" i="1"/>
  <c r="GF203" i="1"/>
  <c r="GG204" i="1"/>
  <c r="GH205" i="1"/>
  <c r="GB207" i="1"/>
  <c r="GC208" i="1"/>
  <c r="GD209" i="1"/>
  <c r="GE210" i="1"/>
  <c r="GF211" i="1"/>
  <c r="GG212" i="1"/>
  <c r="GH213" i="1"/>
  <c r="GB215" i="1"/>
  <c r="GC217" i="1"/>
  <c r="GD218" i="1"/>
  <c r="GE219" i="1"/>
  <c r="GF220" i="1"/>
  <c r="GG221" i="1"/>
  <c r="GH222" i="1"/>
  <c r="GB224" i="1"/>
  <c r="GC225" i="1"/>
  <c r="GD226" i="1"/>
  <c r="GE227" i="1"/>
  <c r="GF228" i="1"/>
  <c r="GG229" i="1"/>
  <c r="GH230" i="1"/>
  <c r="GB232" i="1"/>
  <c r="GC234" i="1"/>
  <c r="GD235" i="1"/>
  <c r="GE236" i="1"/>
  <c r="GF237" i="1"/>
  <c r="GG239" i="1"/>
  <c r="GH240" i="1"/>
  <c r="GB242" i="1"/>
  <c r="GC243" i="1"/>
  <c r="GD244" i="1"/>
  <c r="GE245" i="1"/>
  <c r="GF246" i="1"/>
  <c r="GG247" i="1"/>
  <c r="GH248" i="1"/>
  <c r="GB256" i="1"/>
  <c r="GC257" i="1"/>
  <c r="GD259" i="1"/>
  <c r="GE260" i="1"/>
  <c r="GF261" i="1"/>
  <c r="GG262" i="1"/>
  <c r="GG265" i="1"/>
  <c r="GE266" i="1"/>
  <c r="GC268" i="1"/>
  <c r="GH270" i="1"/>
  <c r="GF271" i="1"/>
  <c r="GD272" i="1"/>
  <c r="GB197" i="1"/>
  <c r="GC198" i="1"/>
  <c r="GD199" i="1"/>
  <c r="GE201" i="1"/>
  <c r="GF202" i="1"/>
  <c r="GG203" i="1"/>
  <c r="GH204" i="1"/>
  <c r="GB206" i="1"/>
  <c r="GC207" i="1"/>
  <c r="GD208" i="1"/>
  <c r="GE209" i="1"/>
  <c r="GF210" i="1"/>
  <c r="GG211" i="1"/>
  <c r="GH212" i="1"/>
  <c r="GB214" i="1"/>
  <c r="GC215" i="1"/>
  <c r="GD217" i="1"/>
  <c r="GE218" i="1"/>
  <c r="GF219" i="1"/>
  <c r="GG220" i="1"/>
  <c r="GH221" i="1"/>
  <c r="GB223" i="1"/>
  <c r="GC224" i="1"/>
  <c r="GD225" i="1"/>
  <c r="GE226" i="1"/>
  <c r="GF227" i="1"/>
  <c r="GG228" i="1"/>
  <c r="GH229" i="1"/>
  <c r="GB231" i="1"/>
  <c r="GC232" i="1"/>
  <c r="GD234" i="1"/>
  <c r="GE235" i="1"/>
  <c r="GF236" i="1"/>
  <c r="GG237" i="1"/>
  <c r="GH239" i="1"/>
  <c r="GB241" i="1"/>
  <c r="GC242" i="1"/>
  <c r="GD243" i="1"/>
  <c r="GE244" i="1"/>
  <c r="GF245" i="1"/>
  <c r="GG246" i="1"/>
  <c r="GH247" i="1"/>
  <c r="GB255" i="1"/>
  <c r="GC256" i="1"/>
  <c r="GD257" i="1"/>
  <c r="GE259" i="1"/>
  <c r="GF260" i="1"/>
  <c r="GG261" i="1"/>
  <c r="GH262" i="1"/>
  <c r="GB263" i="1"/>
  <c r="GH265" i="1"/>
  <c r="GF266" i="1"/>
  <c r="GD268" i="1"/>
  <c r="GB269" i="1"/>
  <c r="GG271" i="1"/>
  <c r="GE272" i="1"/>
  <c r="GD224" i="1"/>
  <c r="GE225" i="1"/>
  <c r="GF226" i="1"/>
  <c r="GG227" i="1"/>
  <c r="GH228" i="1"/>
  <c r="GB230" i="1"/>
  <c r="GC231" i="1"/>
  <c r="GD232" i="1"/>
  <c r="GE234" i="1"/>
  <c r="GF235" i="1"/>
  <c r="GG236" i="1"/>
  <c r="GH237" i="1"/>
  <c r="GB240" i="1"/>
  <c r="GC241" i="1"/>
  <c r="GD242" i="1"/>
  <c r="GE243" i="1"/>
  <c r="GF244" i="1"/>
  <c r="GG245" i="1"/>
  <c r="GH246" i="1"/>
  <c r="GB248" i="1"/>
  <c r="GC255" i="1"/>
  <c r="GD256" i="1"/>
  <c r="GE257" i="1"/>
  <c r="GF259" i="1"/>
  <c r="GG260" i="1"/>
  <c r="GH261" i="1"/>
  <c r="GC263" i="1"/>
  <c r="GG266" i="1"/>
  <c r="GE268" i="1"/>
  <c r="GC269" i="1"/>
  <c r="GB270" i="1"/>
  <c r="GH271" i="1"/>
  <c r="GF272" i="1"/>
  <c r="GD197" i="1"/>
  <c r="GE198" i="1"/>
  <c r="GF199" i="1"/>
  <c r="GG201" i="1"/>
  <c r="GH202" i="1"/>
  <c r="GB204" i="1"/>
  <c r="GC205" i="1"/>
  <c r="GD206" i="1"/>
  <c r="GE207" i="1"/>
  <c r="GF208" i="1"/>
  <c r="GG209" i="1"/>
  <c r="GH210" i="1"/>
  <c r="GB212" i="1"/>
  <c r="GC213" i="1"/>
  <c r="GD214" i="1"/>
  <c r="GE215" i="1"/>
  <c r="GF217" i="1"/>
  <c r="GG218" i="1"/>
  <c r="GH219" i="1"/>
  <c r="GB221" i="1"/>
  <c r="GC222" i="1"/>
  <c r="GD223" i="1"/>
  <c r="GE224" i="1"/>
  <c r="GF225" i="1"/>
  <c r="GG226" i="1"/>
  <c r="GH227" i="1"/>
  <c r="GB229" i="1"/>
  <c r="GC230" i="1"/>
  <c r="GD231" i="1"/>
  <c r="GE232" i="1"/>
  <c r="GF234" i="1"/>
  <c r="GG235" i="1"/>
  <c r="GH236" i="1"/>
  <c r="GB239" i="1"/>
  <c r="GC240" i="1"/>
  <c r="GD241" i="1"/>
  <c r="GE242" i="1"/>
  <c r="GF243" i="1"/>
  <c r="GG244" i="1"/>
  <c r="GH245" i="1"/>
  <c r="GB247" i="1"/>
  <c r="GC248" i="1"/>
  <c r="GD255" i="1"/>
  <c r="GE256" i="1"/>
  <c r="GF257" i="1"/>
  <c r="GG259" i="1"/>
  <c r="GH260" i="1"/>
  <c r="GB262" i="1"/>
  <c r="GD263" i="1"/>
  <c r="GB265" i="1"/>
  <c r="GH266" i="1"/>
  <c r="GF268" i="1"/>
  <c r="GD269" i="1"/>
  <c r="GC270" i="1"/>
  <c r="GG272" i="1"/>
  <c r="GB211" i="1"/>
  <c r="GC212" i="1"/>
  <c r="GD213" i="1"/>
  <c r="GE214" i="1"/>
  <c r="GF215" i="1"/>
  <c r="GG217" i="1"/>
  <c r="GH218" i="1"/>
  <c r="GB220" i="1"/>
  <c r="GC221" i="1"/>
  <c r="GD222" i="1"/>
  <c r="GE223" i="1"/>
  <c r="GF224" i="1"/>
  <c r="GG225" i="1"/>
  <c r="GH226" i="1"/>
  <c r="GB228" i="1"/>
  <c r="GC229" i="1"/>
  <c r="GD230" i="1"/>
  <c r="GE231" i="1"/>
  <c r="GF232" i="1"/>
  <c r="GG234" i="1"/>
  <c r="GH235" i="1"/>
  <c r="GB237" i="1"/>
  <c r="GC239" i="1"/>
  <c r="GD240" i="1"/>
  <c r="GE241" i="1"/>
  <c r="GF242" i="1"/>
  <c r="GG243" i="1"/>
  <c r="GH244" i="1"/>
  <c r="GB246" i="1"/>
  <c r="GC247" i="1"/>
  <c r="GD248" i="1"/>
  <c r="GE255" i="1"/>
  <c r="GF256" i="1"/>
  <c r="GG257" i="1"/>
  <c r="GH259" i="1"/>
  <c r="GB261" i="1"/>
  <c r="GC262" i="1"/>
  <c r="GE263" i="1"/>
  <c r="GC265" i="1"/>
  <c r="GG268" i="1"/>
  <c r="GE269" i="1"/>
  <c r="GD270" i="1"/>
  <c r="GB271" i="1"/>
  <c r="GH272" i="1"/>
  <c r="GH9" i="1"/>
  <c r="GG9" i="1"/>
  <c r="GF9" i="1"/>
  <c r="GE9" i="1"/>
  <c r="GD9" i="1"/>
  <c r="GB9" i="1"/>
  <c r="FL293" i="1"/>
  <c r="FL268" i="1"/>
  <c r="FL297" i="1"/>
  <c r="FL296" i="1"/>
  <c r="FL273" i="1"/>
  <c r="FL256" i="1"/>
  <c r="FL246" i="1"/>
  <c r="FU246" i="1" s="1"/>
  <c r="FL220" i="1"/>
  <c r="FU220" i="1" s="1"/>
  <c r="FL235" i="1"/>
  <c r="FL226" i="1"/>
  <c r="FL183" i="1"/>
  <c r="FL215" i="1"/>
  <c r="FL182" i="1"/>
  <c r="FU182" i="1" s="1"/>
  <c r="FL206" i="1"/>
  <c r="FU206" i="1" s="1"/>
  <c r="FL251" i="1"/>
  <c r="FL250" i="1"/>
  <c r="FL230" i="1"/>
  <c r="FL196" i="1"/>
  <c r="FL255" i="1"/>
  <c r="FL229" i="1"/>
  <c r="FL67" i="1"/>
  <c r="FU67" i="1" s="1"/>
  <c r="FL59" i="1"/>
  <c r="FU59" i="1" s="1"/>
  <c r="FL176" i="1"/>
  <c r="FU176" i="1" s="1"/>
  <c r="FL162" i="1"/>
  <c r="FU162" i="1" s="1"/>
  <c r="FL122" i="1"/>
  <c r="FL90" i="1"/>
  <c r="FL195" i="1"/>
  <c r="FL113" i="1"/>
  <c r="FL105" i="1"/>
  <c r="FL97" i="1"/>
  <c r="FU97" i="1" s="1"/>
  <c r="FL73" i="1"/>
  <c r="FU73" i="1" s="1"/>
  <c r="FL168" i="1"/>
  <c r="FU168" i="1" s="1"/>
  <c r="FL136" i="1"/>
  <c r="FL128" i="1"/>
  <c r="FL96" i="1"/>
  <c r="FL184" i="1"/>
  <c r="FL159" i="1"/>
  <c r="FL151" i="1"/>
  <c r="FU151" i="1" s="1"/>
  <c r="FL79" i="1"/>
  <c r="FU79" i="1" s="1"/>
  <c r="FL166" i="1"/>
  <c r="FU166" i="1" s="1"/>
  <c r="FL118" i="1"/>
  <c r="FL110" i="1"/>
  <c r="FL86" i="1"/>
  <c r="FL149" i="1"/>
  <c r="FL141" i="1"/>
  <c r="FU141" i="1" s="1"/>
  <c r="FL61" i="1"/>
  <c r="FU61" i="1" s="1"/>
  <c r="FL116" i="1"/>
  <c r="FU116" i="1" s="1"/>
  <c r="FL44" i="1"/>
  <c r="FU44" i="1" s="1"/>
  <c r="FL23" i="1"/>
  <c r="FU23" i="1" s="1"/>
  <c r="FL30" i="1"/>
  <c r="FU30" i="1" s="1"/>
  <c r="FL29" i="1"/>
  <c r="FU29" i="1" s="1"/>
  <c r="FL28" i="1"/>
  <c r="FU28" i="1" s="1"/>
  <c r="FL35" i="1"/>
  <c r="FU35" i="1" s="1"/>
  <c r="FL51" i="1"/>
  <c r="FU51" i="1" s="1"/>
  <c r="FL33" i="1"/>
  <c r="FU33" i="1" s="1"/>
  <c r="FL9" i="1"/>
  <c r="FL16" i="1"/>
  <c r="FL66" i="1"/>
  <c r="FO276" i="1"/>
  <c r="FO274" i="1"/>
  <c r="FO295" i="1"/>
  <c r="FO280" i="1"/>
  <c r="FO271" i="1"/>
  <c r="FX271" i="1" s="1"/>
  <c r="FO300" i="1"/>
  <c r="FO225" i="1"/>
  <c r="FO232" i="1"/>
  <c r="FO198" i="1"/>
  <c r="FO231" i="1"/>
  <c r="FO223" i="1"/>
  <c r="FX223" i="1" s="1"/>
  <c r="FO214" i="1"/>
  <c r="FO240" i="1"/>
  <c r="FX240" i="1" s="1"/>
  <c r="FO259" i="1"/>
  <c r="FO228" i="1"/>
  <c r="FO211" i="1"/>
  <c r="FO203" i="1"/>
  <c r="FO194" i="1"/>
  <c r="FO178" i="1"/>
  <c r="FX178" i="1" s="1"/>
  <c r="FO209" i="1"/>
  <c r="FO152" i="1"/>
  <c r="FX152" i="1" s="1"/>
  <c r="FO144" i="1"/>
  <c r="FX144" i="1" s="1"/>
  <c r="FO64" i="1"/>
  <c r="FO143" i="1"/>
  <c r="FO135" i="1"/>
  <c r="FO134" i="1"/>
  <c r="FO94" i="1"/>
  <c r="FX94" i="1" s="1"/>
  <c r="FO181" i="1"/>
  <c r="FO157" i="1"/>
  <c r="FO109" i="1"/>
  <c r="FX109" i="1" s="1"/>
  <c r="FO69" i="1"/>
  <c r="FO53" i="1"/>
  <c r="FO140" i="1"/>
  <c r="FO124" i="1"/>
  <c r="FO84" i="1"/>
  <c r="FX84" i="1" s="1"/>
  <c r="FO52" i="1"/>
  <c r="FO175" i="1"/>
  <c r="FX175" i="1" s="1"/>
  <c r="FO155" i="1"/>
  <c r="FX155" i="1" s="1"/>
  <c r="FO83" i="1"/>
  <c r="FO106" i="1"/>
  <c r="FO89" i="1"/>
  <c r="FO81" i="1"/>
  <c r="FO57" i="1"/>
  <c r="FX57" i="1" s="1"/>
  <c r="FO49" i="1"/>
  <c r="FX49" i="1" s="1"/>
  <c r="FO71" i="1"/>
  <c r="FX71" i="1" s="1"/>
  <c r="FO47" i="1"/>
  <c r="FX47" i="1" s="1"/>
  <c r="FO38" i="1"/>
  <c r="FX38" i="1" s="1"/>
  <c r="FO10" i="1"/>
  <c r="FX10" i="1" s="1"/>
  <c r="FO39" i="1"/>
  <c r="FX39" i="1" s="1"/>
  <c r="FO15" i="1"/>
  <c r="FX15" i="1" s="1"/>
  <c r="FO12" i="1"/>
  <c r="FX12" i="1" s="1"/>
  <c r="FO14" i="1"/>
  <c r="FX14" i="1" s="1"/>
  <c r="FO50" i="1"/>
  <c r="FP298" i="1"/>
  <c r="FP275" i="1"/>
  <c r="FP263" i="1"/>
  <c r="FP253" i="1"/>
  <c r="FP272" i="1"/>
  <c r="FY272" i="1" s="1"/>
  <c r="FP292" i="1"/>
  <c r="FP299" i="1"/>
  <c r="FP207" i="1"/>
  <c r="FP197" i="1"/>
  <c r="FY197" i="1" s="1"/>
  <c r="FP239" i="1"/>
  <c r="FP212" i="1"/>
  <c r="FP179" i="1"/>
  <c r="FY179" i="1" s="1"/>
  <c r="FP261" i="1"/>
  <c r="FY261" i="1" s="1"/>
  <c r="FP193" i="1"/>
  <c r="FY193" i="1" s="1"/>
  <c r="FP177" i="1"/>
  <c r="FP218" i="1"/>
  <c r="FP192" i="1"/>
  <c r="FY192" i="1" s="1"/>
  <c r="FP243" i="1"/>
  <c r="FP208" i="1"/>
  <c r="FP167" i="1"/>
  <c r="FP111" i="1"/>
  <c r="FP103" i="1"/>
  <c r="FY103" i="1" s="1"/>
  <c r="FP142" i="1"/>
  <c r="FY142" i="1" s="1"/>
  <c r="FP126" i="1"/>
  <c r="FY126" i="1" s="1"/>
  <c r="FP78" i="1"/>
  <c r="FY78" i="1" s="1"/>
  <c r="FP191" i="1"/>
  <c r="FP133" i="1"/>
  <c r="FP93" i="1"/>
  <c r="FY93" i="1" s="1"/>
  <c r="FP173" i="1"/>
  <c r="FY173" i="1" s="1"/>
  <c r="FP164" i="1"/>
  <c r="FY164" i="1" s="1"/>
  <c r="FP156" i="1"/>
  <c r="FY156" i="1" s="1"/>
  <c r="FP132" i="1"/>
  <c r="FP108" i="1"/>
  <c r="FY108" i="1" s="1"/>
  <c r="FP60" i="1"/>
  <c r="FP139" i="1"/>
  <c r="FP131" i="1"/>
  <c r="FP146" i="1"/>
  <c r="FY146" i="1" s="1"/>
  <c r="FP82" i="1"/>
  <c r="FY82" i="1" s="1"/>
  <c r="FP58" i="1"/>
  <c r="FY58" i="1" s="1"/>
  <c r="FP145" i="1"/>
  <c r="FP160" i="1"/>
  <c r="FY160" i="1" s="1"/>
  <c r="FP120" i="1"/>
  <c r="FP88" i="1"/>
  <c r="FP80" i="1"/>
  <c r="FY80" i="1" s="1"/>
  <c r="FP48" i="1"/>
  <c r="FY48" i="1" s="1"/>
  <c r="FP11" i="1"/>
  <c r="FP54" i="1"/>
  <c r="FY54" i="1" s="1"/>
  <c r="FP25" i="1"/>
  <c r="FY25" i="1" s="1"/>
  <c r="FP17" i="1"/>
  <c r="FY17" i="1" s="1"/>
  <c r="FP40" i="1"/>
  <c r="FP46" i="1"/>
  <c r="FY46" i="1" s="1"/>
  <c r="FP22" i="1"/>
  <c r="FY22" i="1" s="1"/>
  <c r="FP21" i="1"/>
  <c r="FY21" i="1" s="1"/>
  <c r="FP41" i="1"/>
  <c r="FY41" i="1" s="1"/>
  <c r="FJ294" i="1"/>
  <c r="FJ279" i="1"/>
  <c r="FJ260" i="1"/>
  <c r="FS260" i="1" s="1"/>
  <c r="FJ277" i="1"/>
  <c r="FJ269" i="1"/>
  <c r="FJ291" i="1"/>
  <c r="FJ265" i="1"/>
  <c r="FJ205" i="1"/>
  <c r="FS205" i="1" s="1"/>
  <c r="FJ247" i="1"/>
  <c r="FS247" i="1" s="1"/>
  <c r="FJ204" i="1"/>
  <c r="FJ236" i="1"/>
  <c r="FS236" i="1" s="1"/>
  <c r="FJ227" i="1"/>
  <c r="FJ210" i="1"/>
  <c r="FJ185" i="1"/>
  <c r="FJ244" i="1"/>
  <c r="FJ234" i="1"/>
  <c r="FJ217" i="1"/>
  <c r="FS217" i="1" s="1"/>
  <c r="FJ199" i="1"/>
  <c r="FJ242" i="1"/>
  <c r="FJ224" i="1"/>
  <c r="FJ241" i="1"/>
  <c r="FJ101" i="1"/>
  <c r="FJ85" i="1"/>
  <c r="FJ77" i="1"/>
  <c r="FS77" i="1" s="1"/>
  <c r="FJ172" i="1"/>
  <c r="FS172" i="1" s="1"/>
  <c r="FJ148" i="1"/>
  <c r="FJ100" i="1"/>
  <c r="FS100" i="1" s="1"/>
  <c r="FJ92" i="1"/>
  <c r="FJ186" i="1"/>
  <c r="FJ163" i="1"/>
  <c r="FS163" i="1" s="1"/>
  <c r="FJ123" i="1"/>
  <c r="FS123" i="1" s="1"/>
  <c r="FJ107" i="1"/>
  <c r="FJ75" i="1"/>
  <c r="FS75" i="1" s="1"/>
  <c r="FJ43" i="1"/>
  <c r="FS43" i="1" s="1"/>
  <c r="FJ180" i="1"/>
  <c r="FS180" i="1" s="1"/>
  <c r="FJ170" i="1"/>
  <c r="FJ154" i="1"/>
  <c r="FJ74" i="1"/>
  <c r="FJ187" i="1"/>
  <c r="FS187" i="1" s="1"/>
  <c r="FJ169" i="1"/>
  <c r="FS169" i="1" s="1"/>
  <c r="FJ137" i="1"/>
  <c r="FS137" i="1" s="1"/>
  <c r="FJ129" i="1"/>
  <c r="FS129" i="1" s="1"/>
  <c r="FJ112" i="1"/>
  <c r="FS112" i="1" s="1"/>
  <c r="FJ56" i="1"/>
  <c r="FJ127" i="1"/>
  <c r="FJ119" i="1"/>
  <c r="FJ87" i="1"/>
  <c r="FS87" i="1" s="1"/>
  <c r="FJ63" i="1"/>
  <c r="FS63" i="1" s="1"/>
  <c r="FJ150" i="1"/>
  <c r="FS150" i="1" s="1"/>
  <c r="FJ102" i="1"/>
  <c r="FS102" i="1" s="1"/>
  <c r="FJ70" i="1"/>
  <c r="FS70" i="1" s="1"/>
  <c r="FJ45" i="1"/>
  <c r="FS45" i="1" s="1"/>
  <c r="FJ31" i="1"/>
  <c r="FJ26" i="1"/>
  <c r="FS26" i="1" s="1"/>
  <c r="FJ13" i="1"/>
  <c r="FJ37" i="1"/>
  <c r="FS37" i="1" s="1"/>
  <c r="FJ20" i="1"/>
  <c r="FS20" i="1" s="1"/>
  <c r="FJ42" i="1"/>
  <c r="FS42" i="1" s="1"/>
  <c r="FJ27" i="1"/>
  <c r="FS27" i="1" s="1"/>
  <c r="FO257" i="1"/>
  <c r="FO290" i="1"/>
  <c r="FO266" i="1"/>
  <c r="FO289" i="1"/>
  <c r="FO287" i="1"/>
  <c r="FO314" i="1"/>
  <c r="FO301" i="1"/>
  <c r="FO278" i="1"/>
  <c r="FO270" i="1"/>
  <c r="FO262" i="1"/>
  <c r="FO249" i="1"/>
  <c r="FO248" i="1"/>
  <c r="FO222" i="1"/>
  <c r="FX222" i="1" s="1"/>
  <c r="FO213" i="1"/>
  <c r="FO188" i="1"/>
  <c r="FX188" i="1" s="1"/>
  <c r="FO221" i="1"/>
  <c r="FX221" i="1" s="1"/>
  <c r="FO237" i="1"/>
  <c r="FO245" i="1"/>
  <c r="FO219" i="1"/>
  <c r="FO202" i="1"/>
  <c r="FO104" i="1"/>
  <c r="FX104" i="1" s="1"/>
  <c r="FO72" i="1"/>
  <c r="FO189" i="1"/>
  <c r="FX189" i="1" s="1"/>
  <c r="FO95" i="1"/>
  <c r="FX95" i="1" s="1"/>
  <c r="FO158" i="1"/>
  <c r="FO62" i="1"/>
  <c r="FX62" i="1" s="1"/>
  <c r="FO165" i="1"/>
  <c r="FO125" i="1"/>
  <c r="FX125" i="1" s="1"/>
  <c r="FO117" i="1"/>
  <c r="FX117" i="1" s="1"/>
  <c r="FO174" i="1"/>
  <c r="FO76" i="1"/>
  <c r="FX76" i="1" s="1"/>
  <c r="FO68" i="1"/>
  <c r="FX68" i="1" s="1"/>
  <c r="FO190" i="1"/>
  <c r="FX190" i="1" s="1"/>
  <c r="FO171" i="1"/>
  <c r="FO147" i="1"/>
  <c r="FO115" i="1"/>
  <c r="FX115" i="1" s="1"/>
  <c r="FO99" i="1"/>
  <c r="FX99" i="1" s="1"/>
  <c r="FO91" i="1"/>
  <c r="FO201" i="1"/>
  <c r="FX201" i="1" s="1"/>
  <c r="FO138" i="1"/>
  <c r="FX138" i="1" s="1"/>
  <c r="FO130" i="1"/>
  <c r="FO114" i="1"/>
  <c r="FO98" i="1"/>
  <c r="FO161" i="1"/>
  <c r="FO153" i="1"/>
  <c r="FX153" i="1" s="1"/>
  <c r="FO121" i="1"/>
  <c r="FO65" i="1"/>
  <c r="FX65" i="1" s="1"/>
  <c r="FO36" i="1"/>
  <c r="FX36" i="1" s="1"/>
  <c r="FO19" i="1"/>
  <c r="FX19" i="1" s="1"/>
  <c r="FO34" i="1"/>
  <c r="FO18" i="1"/>
  <c r="FX18" i="1" s="1"/>
  <c r="FO32" i="1"/>
  <c r="FX32" i="1" s="1"/>
  <c r="FO24" i="1"/>
  <c r="FX24" i="1" s="1"/>
  <c r="FO55" i="1"/>
  <c r="FX55" i="1" s="1"/>
  <c r="FK293" i="1"/>
  <c r="FK268" i="1"/>
  <c r="FT268" i="1" s="1"/>
  <c r="FK297" i="1"/>
  <c r="FK255" i="1"/>
  <c r="FT255" i="1" s="1"/>
  <c r="FK296" i="1"/>
  <c r="FK273" i="1"/>
  <c r="FK229" i="1"/>
  <c r="FK195" i="1"/>
  <c r="FK256" i="1"/>
  <c r="FK246" i="1"/>
  <c r="FT246" i="1" s="1"/>
  <c r="FK220" i="1"/>
  <c r="FK235" i="1"/>
  <c r="FT235" i="1" s="1"/>
  <c r="FK226" i="1"/>
  <c r="FT226" i="1" s="1"/>
  <c r="FK184" i="1"/>
  <c r="FT184" i="1" s="1"/>
  <c r="FK176" i="1"/>
  <c r="FK183" i="1"/>
  <c r="FK215" i="1"/>
  <c r="FT215" i="1" s="1"/>
  <c r="FK182" i="1"/>
  <c r="FT182" i="1" s="1"/>
  <c r="FK206" i="1"/>
  <c r="FK251" i="1"/>
  <c r="FK250" i="1"/>
  <c r="FK230" i="1"/>
  <c r="FT230" i="1" s="1"/>
  <c r="FK196" i="1"/>
  <c r="FK116" i="1"/>
  <c r="FT116" i="1" s="1"/>
  <c r="FK162" i="1"/>
  <c r="FT162" i="1" s="1"/>
  <c r="FK122" i="1"/>
  <c r="FT122" i="1" s="1"/>
  <c r="FK90" i="1"/>
  <c r="FK66" i="1"/>
  <c r="FT66" i="1" s="1"/>
  <c r="FK113" i="1"/>
  <c r="FT113" i="1" s="1"/>
  <c r="FK105" i="1"/>
  <c r="FT105" i="1" s="1"/>
  <c r="FK97" i="1"/>
  <c r="FK73" i="1"/>
  <c r="FT73" i="1" s="1"/>
  <c r="FK168" i="1"/>
  <c r="FT168" i="1" s="1"/>
  <c r="FK136" i="1"/>
  <c r="FT136" i="1" s="1"/>
  <c r="FK128" i="1"/>
  <c r="FK96" i="1"/>
  <c r="FT96" i="1" s="1"/>
  <c r="FK159" i="1"/>
  <c r="FK151" i="1"/>
  <c r="FT151" i="1" s="1"/>
  <c r="FK79" i="1"/>
  <c r="FK166" i="1"/>
  <c r="FT166" i="1" s="1"/>
  <c r="FK118" i="1"/>
  <c r="FT118" i="1" s="1"/>
  <c r="FK110" i="1"/>
  <c r="FT110" i="1" s="1"/>
  <c r="FK86" i="1"/>
  <c r="FK149" i="1"/>
  <c r="FT149" i="1" s="1"/>
  <c r="FK141" i="1"/>
  <c r="FT141" i="1" s="1"/>
  <c r="FK61" i="1"/>
  <c r="FT61" i="1" s="1"/>
  <c r="FK16" i="1"/>
  <c r="FK23" i="1"/>
  <c r="FT23" i="1" s="1"/>
  <c r="FK30" i="1"/>
  <c r="FK29" i="1"/>
  <c r="FT29" i="1" s="1"/>
  <c r="FK9" i="1"/>
  <c r="FK28" i="1"/>
  <c r="FT28" i="1" s="1"/>
  <c r="FK44" i="1"/>
  <c r="FT44" i="1" s="1"/>
  <c r="FK35" i="1"/>
  <c r="FT35" i="1" s="1"/>
  <c r="FK67" i="1"/>
  <c r="FK51" i="1"/>
  <c r="FT51" i="1" s="1"/>
  <c r="FK33" i="1"/>
  <c r="FT33" i="1" s="1"/>
  <c r="FK59" i="1"/>
  <c r="FT59" i="1" s="1"/>
  <c r="FP274" i="1"/>
  <c r="FP295" i="1"/>
  <c r="FP280" i="1"/>
  <c r="FP271" i="1"/>
  <c r="FY271" i="1" s="1"/>
  <c r="FP300" i="1"/>
  <c r="FP259" i="1"/>
  <c r="FY259" i="1" s="1"/>
  <c r="FP276" i="1"/>
  <c r="FP232" i="1"/>
  <c r="FY232" i="1" s="1"/>
  <c r="FP198" i="1"/>
  <c r="FP231" i="1"/>
  <c r="FP223" i="1"/>
  <c r="FY223" i="1" s="1"/>
  <c r="FP214" i="1"/>
  <c r="FY214" i="1" s="1"/>
  <c r="FP240" i="1"/>
  <c r="FP228" i="1"/>
  <c r="FY228" i="1" s="1"/>
  <c r="FP211" i="1"/>
  <c r="FY211" i="1" s="1"/>
  <c r="FP203" i="1"/>
  <c r="FY203" i="1" s="1"/>
  <c r="FP194" i="1"/>
  <c r="FP178" i="1"/>
  <c r="FP209" i="1"/>
  <c r="FY209" i="1" s="1"/>
  <c r="FP225" i="1"/>
  <c r="FY225" i="1" s="1"/>
  <c r="FP143" i="1"/>
  <c r="FP135" i="1"/>
  <c r="FY135" i="1" s="1"/>
  <c r="FP71" i="1"/>
  <c r="FP134" i="1"/>
  <c r="FY134" i="1" s="1"/>
  <c r="FP94" i="1"/>
  <c r="FP181" i="1"/>
  <c r="FY181" i="1" s="1"/>
  <c r="FP157" i="1"/>
  <c r="FP109" i="1"/>
  <c r="FY109" i="1" s="1"/>
  <c r="FP69" i="1"/>
  <c r="FP53" i="1"/>
  <c r="FY53" i="1" s="1"/>
  <c r="FP140" i="1"/>
  <c r="FP124" i="1"/>
  <c r="FY124" i="1" s="1"/>
  <c r="FP84" i="1"/>
  <c r="FP52" i="1"/>
  <c r="FY52" i="1" s="1"/>
  <c r="FP175" i="1"/>
  <c r="FY175" i="1" s="1"/>
  <c r="FP155" i="1"/>
  <c r="FY155" i="1" s="1"/>
  <c r="FP83" i="1"/>
  <c r="FP106" i="1"/>
  <c r="FY106" i="1" s="1"/>
  <c r="FP50" i="1"/>
  <c r="FY50" i="1" s="1"/>
  <c r="FP89" i="1"/>
  <c r="FY89" i="1" s="1"/>
  <c r="FP81" i="1"/>
  <c r="FP57" i="1"/>
  <c r="FY57" i="1" s="1"/>
  <c r="FP152" i="1"/>
  <c r="FY152" i="1" s="1"/>
  <c r="FP144" i="1"/>
  <c r="FY144" i="1" s="1"/>
  <c r="FP64" i="1"/>
  <c r="FP47" i="1"/>
  <c r="FY47" i="1" s="1"/>
  <c r="FP38" i="1"/>
  <c r="FY38" i="1" s="1"/>
  <c r="FP10" i="1"/>
  <c r="FP49" i="1"/>
  <c r="FY49" i="1" s="1"/>
  <c r="FP39" i="1"/>
  <c r="FY39" i="1" s="1"/>
  <c r="FP15" i="1"/>
  <c r="FY15" i="1" s="1"/>
  <c r="FP14" i="1"/>
  <c r="FY14" i="1" s="1"/>
  <c r="FP12" i="1"/>
  <c r="FK294" i="1"/>
  <c r="FK279" i="1"/>
  <c r="FK260" i="1"/>
  <c r="FT260" i="1" s="1"/>
  <c r="FK277" i="1"/>
  <c r="FK269" i="1"/>
  <c r="FT269" i="1" s="1"/>
  <c r="FK291" i="1"/>
  <c r="FK265" i="1"/>
  <c r="FT265" i="1" s="1"/>
  <c r="FK247" i="1"/>
  <c r="FK204" i="1"/>
  <c r="FK236" i="1"/>
  <c r="FT236" i="1" s="1"/>
  <c r="FK227" i="1"/>
  <c r="FT227" i="1" s="1"/>
  <c r="FK210" i="1"/>
  <c r="FK244" i="1"/>
  <c r="FT244" i="1" s="1"/>
  <c r="FK234" i="1"/>
  <c r="FT234" i="1" s="1"/>
  <c r="FK217" i="1"/>
  <c r="FT217" i="1" s="1"/>
  <c r="FK199" i="1"/>
  <c r="FK242" i="1"/>
  <c r="FK224" i="1"/>
  <c r="FT224" i="1" s="1"/>
  <c r="FK241" i="1"/>
  <c r="FT241" i="1" s="1"/>
  <c r="FK172" i="1"/>
  <c r="FK148" i="1"/>
  <c r="FT148" i="1" s="1"/>
  <c r="FK100" i="1"/>
  <c r="FT100" i="1" s="1"/>
  <c r="FK92" i="1"/>
  <c r="FT92" i="1" s="1"/>
  <c r="FK186" i="1"/>
  <c r="FK163" i="1"/>
  <c r="FT163" i="1" s="1"/>
  <c r="FK123" i="1"/>
  <c r="FT123" i="1" s="1"/>
  <c r="FK107" i="1"/>
  <c r="FT107" i="1" s="1"/>
  <c r="FK75" i="1"/>
  <c r="FK205" i="1"/>
  <c r="FT205" i="1" s="1"/>
  <c r="FK180" i="1"/>
  <c r="FT180" i="1" s="1"/>
  <c r="FK170" i="1"/>
  <c r="FT170" i="1" s="1"/>
  <c r="FK154" i="1"/>
  <c r="FK74" i="1"/>
  <c r="FT74" i="1" s="1"/>
  <c r="FK42" i="1"/>
  <c r="FT42" i="1" s="1"/>
  <c r="FK187" i="1"/>
  <c r="FT187" i="1" s="1"/>
  <c r="FK169" i="1"/>
  <c r="FK137" i="1"/>
  <c r="FT137" i="1" s="1"/>
  <c r="FK129" i="1"/>
  <c r="FT129" i="1" s="1"/>
  <c r="FK112" i="1"/>
  <c r="FT112" i="1" s="1"/>
  <c r="FK56" i="1"/>
  <c r="FK127" i="1"/>
  <c r="FT127" i="1" s="1"/>
  <c r="FK119" i="1"/>
  <c r="FK87" i="1"/>
  <c r="FT87" i="1" s="1"/>
  <c r="FK63" i="1"/>
  <c r="FK150" i="1"/>
  <c r="FK102" i="1"/>
  <c r="FT102" i="1" s="1"/>
  <c r="FK70" i="1"/>
  <c r="FT70" i="1" s="1"/>
  <c r="FK185" i="1"/>
  <c r="FK101" i="1"/>
  <c r="FK85" i="1"/>
  <c r="FT85" i="1" s="1"/>
  <c r="FK77" i="1"/>
  <c r="FT77" i="1" s="1"/>
  <c r="FK45" i="1"/>
  <c r="FK43" i="1"/>
  <c r="FT43" i="1" s="1"/>
  <c r="FK31" i="1"/>
  <c r="FK13" i="1"/>
  <c r="FK37" i="1"/>
  <c r="FT37" i="1" s="1"/>
  <c r="FK20" i="1"/>
  <c r="FT20" i="1" s="1"/>
  <c r="FK27" i="1"/>
  <c r="FT27" i="1" s="1"/>
  <c r="FK26" i="1"/>
  <c r="FT26" i="1" s="1"/>
  <c r="FP290" i="1"/>
  <c r="FP266" i="1"/>
  <c r="FY266" i="1" s="1"/>
  <c r="FP289" i="1"/>
  <c r="FP287" i="1"/>
  <c r="FP262" i="1"/>
  <c r="FP314" i="1"/>
  <c r="FP301" i="1"/>
  <c r="FP278" i="1"/>
  <c r="FP270" i="1"/>
  <c r="FP257" i="1"/>
  <c r="FP190" i="1"/>
  <c r="FY190" i="1" s="1"/>
  <c r="FP249" i="1"/>
  <c r="FP248" i="1"/>
  <c r="FP222" i="1"/>
  <c r="FY222" i="1" s="1"/>
  <c r="FP213" i="1"/>
  <c r="FY213" i="1" s="1"/>
  <c r="FP221" i="1"/>
  <c r="FY221" i="1" s="1"/>
  <c r="FP237" i="1"/>
  <c r="FP245" i="1"/>
  <c r="FP219" i="1"/>
  <c r="FP202" i="1"/>
  <c r="FY202" i="1" s="1"/>
  <c r="FP201" i="1"/>
  <c r="FP189" i="1"/>
  <c r="FY189" i="1" s="1"/>
  <c r="FP95" i="1"/>
  <c r="FY95" i="1" s="1"/>
  <c r="FP158" i="1"/>
  <c r="FY158" i="1" s="1"/>
  <c r="FP165" i="1"/>
  <c r="FP125" i="1"/>
  <c r="FY125" i="1" s="1"/>
  <c r="FP117" i="1"/>
  <c r="FY117" i="1" s="1"/>
  <c r="FP174" i="1"/>
  <c r="FY174" i="1" s="1"/>
  <c r="FP76" i="1"/>
  <c r="FP68" i="1"/>
  <c r="FY68" i="1" s="1"/>
  <c r="FP171" i="1"/>
  <c r="FP147" i="1"/>
  <c r="FY147" i="1" s="1"/>
  <c r="FP115" i="1"/>
  <c r="FP99" i="1"/>
  <c r="FP91" i="1"/>
  <c r="FY91" i="1" s="1"/>
  <c r="FP188" i="1"/>
  <c r="FY188" i="1" s="1"/>
  <c r="FP138" i="1"/>
  <c r="FP130" i="1"/>
  <c r="FY130" i="1" s="1"/>
  <c r="FP114" i="1"/>
  <c r="FY114" i="1" s="1"/>
  <c r="FP98" i="1"/>
  <c r="FY98" i="1" s="1"/>
  <c r="FP161" i="1"/>
  <c r="FP153" i="1"/>
  <c r="FP121" i="1"/>
  <c r="FY121" i="1" s="1"/>
  <c r="FP65" i="1"/>
  <c r="FY65" i="1" s="1"/>
  <c r="FP104" i="1"/>
  <c r="FP72" i="1"/>
  <c r="FY72" i="1" s="1"/>
  <c r="FP36" i="1"/>
  <c r="FY36" i="1" s="1"/>
  <c r="FP19" i="1"/>
  <c r="FP34" i="1"/>
  <c r="FP18" i="1"/>
  <c r="FP62" i="1"/>
  <c r="FY62" i="1" s="1"/>
  <c r="FP32" i="1"/>
  <c r="FY32" i="1" s="1"/>
  <c r="FP24" i="1"/>
  <c r="FY24" i="1" s="1"/>
  <c r="FP55" i="1"/>
  <c r="FY55" i="1" s="1"/>
  <c r="FJ296" i="1"/>
  <c r="FJ273" i="1"/>
  <c r="FJ250" i="1"/>
  <c r="FJ293" i="1"/>
  <c r="FJ268" i="1"/>
  <c r="FS268" i="1" s="1"/>
  <c r="FJ256" i="1"/>
  <c r="FS256" i="1" s="1"/>
  <c r="FJ297" i="1"/>
  <c r="FJ255" i="1"/>
  <c r="FS255" i="1" s="1"/>
  <c r="FJ251" i="1"/>
  <c r="FJ230" i="1"/>
  <c r="FJ196" i="1"/>
  <c r="FS196" i="1" s="1"/>
  <c r="FJ229" i="1"/>
  <c r="FJ195" i="1"/>
  <c r="FS195" i="1" s="1"/>
  <c r="FJ246" i="1"/>
  <c r="FS246" i="1" s="1"/>
  <c r="FJ220" i="1"/>
  <c r="FJ235" i="1"/>
  <c r="FS235" i="1" s="1"/>
  <c r="FJ226" i="1"/>
  <c r="FS226" i="1" s="1"/>
  <c r="FJ184" i="1"/>
  <c r="FJ183" i="1"/>
  <c r="FS183" i="1" s="1"/>
  <c r="FJ215" i="1"/>
  <c r="FJ149" i="1"/>
  <c r="FS149" i="1" s="1"/>
  <c r="FJ141" i="1"/>
  <c r="FS141" i="1" s="1"/>
  <c r="FJ61" i="1"/>
  <c r="FJ206" i="1"/>
  <c r="FS206" i="1" s="1"/>
  <c r="FJ116" i="1"/>
  <c r="FS116" i="1" s="1"/>
  <c r="FJ176" i="1"/>
  <c r="FJ67" i="1"/>
  <c r="FS67" i="1" s="1"/>
  <c r="FJ59" i="1"/>
  <c r="FS59" i="1" s="1"/>
  <c r="FJ51" i="1"/>
  <c r="FS51" i="1" s="1"/>
  <c r="FJ162" i="1"/>
  <c r="FS162" i="1" s="1"/>
  <c r="FJ122" i="1"/>
  <c r="FJ90" i="1"/>
  <c r="FS90" i="1" s="1"/>
  <c r="FJ66" i="1"/>
  <c r="FS66" i="1" s="1"/>
  <c r="FJ113" i="1"/>
  <c r="FJ105" i="1"/>
  <c r="FS105" i="1" s="1"/>
  <c r="FJ97" i="1"/>
  <c r="FS97" i="1" s="1"/>
  <c r="FJ73" i="1"/>
  <c r="FJ168" i="1"/>
  <c r="FS168" i="1" s="1"/>
  <c r="FJ136" i="1"/>
  <c r="FS136" i="1" s="1"/>
  <c r="FJ128" i="1"/>
  <c r="FS128" i="1" s="1"/>
  <c r="FJ96" i="1"/>
  <c r="FS96" i="1" s="1"/>
  <c r="FJ159" i="1"/>
  <c r="FJ151" i="1"/>
  <c r="FS151" i="1" s="1"/>
  <c r="FJ79" i="1"/>
  <c r="FS79" i="1" s="1"/>
  <c r="FJ182" i="1"/>
  <c r="FS182" i="1" s="1"/>
  <c r="FJ166" i="1"/>
  <c r="FS166" i="1" s="1"/>
  <c r="FJ118" i="1"/>
  <c r="FJ110" i="1"/>
  <c r="FS110" i="1" s="1"/>
  <c r="FJ86" i="1"/>
  <c r="FS86" i="1" s="1"/>
  <c r="FJ33" i="1"/>
  <c r="FS33" i="1" s="1"/>
  <c r="FJ9" i="1"/>
  <c r="FS9" i="1" s="1"/>
  <c r="FJ16" i="1"/>
  <c r="FJ23" i="1"/>
  <c r="FS23" i="1" s="1"/>
  <c r="FJ30" i="1"/>
  <c r="FS30" i="1" s="1"/>
  <c r="FJ29" i="1"/>
  <c r="FJ28" i="1"/>
  <c r="FJ44" i="1"/>
  <c r="FJ35" i="1"/>
  <c r="FJ263" i="1"/>
  <c r="FS263" i="1" s="1"/>
  <c r="FJ272" i="1"/>
  <c r="FS272" i="1" s="1"/>
  <c r="FJ261" i="1"/>
  <c r="FS261" i="1" s="1"/>
  <c r="FJ292" i="1"/>
  <c r="FJ299" i="1"/>
  <c r="FJ298" i="1"/>
  <c r="FJ275" i="1"/>
  <c r="FJ253" i="1"/>
  <c r="FJ239" i="1"/>
  <c r="FS239" i="1" s="1"/>
  <c r="FJ212" i="1"/>
  <c r="FJ193" i="1"/>
  <c r="FS193" i="1" s="1"/>
  <c r="FJ177" i="1"/>
  <c r="FJ218" i="1"/>
  <c r="FJ192" i="1"/>
  <c r="FS192" i="1" s="1"/>
  <c r="FJ243" i="1"/>
  <c r="FS243" i="1" s="1"/>
  <c r="FJ208" i="1"/>
  <c r="FS208" i="1" s="1"/>
  <c r="FJ191" i="1"/>
  <c r="FS191" i="1" s="1"/>
  <c r="FJ207" i="1"/>
  <c r="FJ173" i="1"/>
  <c r="FS173" i="1" s="1"/>
  <c r="FJ133" i="1"/>
  <c r="FS133" i="1" s="1"/>
  <c r="FJ93" i="1"/>
  <c r="FJ179" i="1"/>
  <c r="FS179" i="1" s="1"/>
  <c r="FJ164" i="1"/>
  <c r="FS164" i="1" s="1"/>
  <c r="FJ156" i="1"/>
  <c r="FJ132" i="1"/>
  <c r="FS132" i="1" s="1"/>
  <c r="FJ108" i="1"/>
  <c r="FS108" i="1" s="1"/>
  <c r="FJ139" i="1"/>
  <c r="FS139" i="1" s="1"/>
  <c r="FJ131" i="1"/>
  <c r="FS131" i="1" s="1"/>
  <c r="FJ146" i="1"/>
  <c r="FJ82" i="1"/>
  <c r="FS82" i="1" s="1"/>
  <c r="FJ58" i="1"/>
  <c r="FS58" i="1" s="1"/>
  <c r="FJ145" i="1"/>
  <c r="FS145" i="1" s="1"/>
  <c r="FJ41" i="1"/>
  <c r="FS41" i="1" s="1"/>
  <c r="FJ160" i="1"/>
  <c r="FJ120" i="1"/>
  <c r="FS120" i="1" s="1"/>
  <c r="FJ88" i="1"/>
  <c r="FS88" i="1" s="1"/>
  <c r="FJ80" i="1"/>
  <c r="FS80" i="1" s="1"/>
  <c r="FJ48" i="1"/>
  <c r="FS48" i="1" s="1"/>
  <c r="FJ40" i="1"/>
  <c r="FS40" i="1" s="1"/>
  <c r="FJ197" i="1"/>
  <c r="FS197" i="1" s="1"/>
  <c r="FJ167" i="1"/>
  <c r="FS167" i="1" s="1"/>
  <c r="FJ111" i="1"/>
  <c r="FS111" i="1" s="1"/>
  <c r="FJ103" i="1"/>
  <c r="FJ142" i="1"/>
  <c r="FS142" i="1" s="1"/>
  <c r="FJ126" i="1"/>
  <c r="FJ78" i="1"/>
  <c r="FS78" i="1" s="1"/>
  <c r="FJ54" i="1"/>
  <c r="FS54" i="1" s="1"/>
  <c r="FJ46" i="1"/>
  <c r="FS46" i="1" s="1"/>
  <c r="FJ25" i="1"/>
  <c r="FS25" i="1" s="1"/>
  <c r="FJ17" i="1"/>
  <c r="FJ22" i="1"/>
  <c r="FS22" i="1" s="1"/>
  <c r="FJ21" i="1"/>
  <c r="FJ60" i="1"/>
  <c r="FJ11" i="1"/>
  <c r="FL294" i="1"/>
  <c r="FL279" i="1"/>
  <c r="FL277" i="1"/>
  <c r="FL269" i="1"/>
  <c r="FL291" i="1"/>
  <c r="FL265" i="1"/>
  <c r="FU265" i="1" s="1"/>
  <c r="FL260" i="1"/>
  <c r="FL236" i="1"/>
  <c r="FU236" i="1" s="1"/>
  <c r="FL227" i="1"/>
  <c r="FU227" i="1" s="1"/>
  <c r="FL210" i="1"/>
  <c r="FU210" i="1" s="1"/>
  <c r="FL244" i="1"/>
  <c r="FU244" i="1" s="1"/>
  <c r="FL234" i="1"/>
  <c r="FL217" i="1"/>
  <c r="FU217" i="1" s="1"/>
  <c r="FL199" i="1"/>
  <c r="FU199" i="1" s="1"/>
  <c r="FL242" i="1"/>
  <c r="FL224" i="1"/>
  <c r="FL241" i="1"/>
  <c r="FU241" i="1" s="1"/>
  <c r="FL205" i="1"/>
  <c r="FU205" i="1" s="1"/>
  <c r="FL247" i="1"/>
  <c r="FU247" i="1" s="1"/>
  <c r="FL186" i="1"/>
  <c r="FL163" i="1"/>
  <c r="FU163" i="1" s="1"/>
  <c r="FL123" i="1"/>
  <c r="FU123" i="1" s="1"/>
  <c r="FL107" i="1"/>
  <c r="FL75" i="1"/>
  <c r="FU75" i="1" s="1"/>
  <c r="FL180" i="1"/>
  <c r="FU180" i="1" s="1"/>
  <c r="FL170" i="1"/>
  <c r="FU170" i="1" s="1"/>
  <c r="FL154" i="1"/>
  <c r="FU154" i="1" s="1"/>
  <c r="FL74" i="1"/>
  <c r="FL187" i="1"/>
  <c r="FU187" i="1" s="1"/>
  <c r="FL169" i="1"/>
  <c r="FU169" i="1" s="1"/>
  <c r="FL137" i="1"/>
  <c r="FL129" i="1"/>
  <c r="FU129" i="1" s="1"/>
  <c r="FL204" i="1"/>
  <c r="FU204" i="1" s="1"/>
  <c r="FL112" i="1"/>
  <c r="FU112" i="1" s="1"/>
  <c r="FL56" i="1"/>
  <c r="FU56" i="1" s="1"/>
  <c r="FL127" i="1"/>
  <c r="FL119" i="1"/>
  <c r="FU119" i="1" s="1"/>
  <c r="FL87" i="1"/>
  <c r="FU87" i="1" s="1"/>
  <c r="FL63" i="1"/>
  <c r="FL150" i="1"/>
  <c r="FU150" i="1" s="1"/>
  <c r="FL102" i="1"/>
  <c r="FU102" i="1" s="1"/>
  <c r="FL70" i="1"/>
  <c r="FU70" i="1" s="1"/>
  <c r="FL185" i="1"/>
  <c r="FU185" i="1" s="1"/>
  <c r="FL101" i="1"/>
  <c r="FL85" i="1"/>
  <c r="FU85" i="1" s="1"/>
  <c r="FL77" i="1"/>
  <c r="FU77" i="1" s="1"/>
  <c r="FL172" i="1"/>
  <c r="FL148" i="1"/>
  <c r="FL100" i="1"/>
  <c r="FU100" i="1" s="1"/>
  <c r="FL92" i="1"/>
  <c r="FU92" i="1" s="1"/>
  <c r="FL43" i="1"/>
  <c r="FU43" i="1" s="1"/>
  <c r="FL31" i="1"/>
  <c r="FL45" i="1"/>
  <c r="FU45" i="1" s="1"/>
  <c r="FL13" i="1"/>
  <c r="FL37" i="1"/>
  <c r="FL20" i="1"/>
  <c r="FU20" i="1" s="1"/>
  <c r="FL27" i="1"/>
  <c r="FU27" i="1" s="1"/>
  <c r="FL42" i="1"/>
  <c r="FU42" i="1" s="1"/>
  <c r="FL26" i="1"/>
  <c r="FU26" i="1" s="1"/>
  <c r="FJ295" i="1"/>
  <c r="FJ280" i="1"/>
  <c r="FJ271" i="1"/>
  <c r="FS271" i="1" s="1"/>
  <c r="FJ300" i="1"/>
  <c r="FJ276" i="1"/>
  <c r="FJ274" i="1"/>
  <c r="FJ240" i="1"/>
  <c r="FS240" i="1" s="1"/>
  <c r="FJ228" i="1"/>
  <c r="FS228" i="1" s="1"/>
  <c r="FJ211" i="1"/>
  <c r="FS211" i="1" s="1"/>
  <c r="FJ203" i="1"/>
  <c r="FS203" i="1" s="1"/>
  <c r="FJ209" i="1"/>
  <c r="FS209" i="1" s="1"/>
  <c r="FJ225" i="1"/>
  <c r="FS225" i="1" s="1"/>
  <c r="FJ175" i="1"/>
  <c r="FS175" i="1" s="1"/>
  <c r="FJ259" i="1"/>
  <c r="FS259" i="1" s="1"/>
  <c r="FJ232" i="1"/>
  <c r="FS232" i="1" s="1"/>
  <c r="FJ198" i="1"/>
  <c r="FJ231" i="1"/>
  <c r="FS231" i="1" s="1"/>
  <c r="FJ223" i="1"/>
  <c r="FS223" i="1" s="1"/>
  <c r="FJ214" i="1"/>
  <c r="FS214" i="1" s="1"/>
  <c r="FJ157" i="1"/>
  <c r="FJ109" i="1"/>
  <c r="FS109" i="1" s="1"/>
  <c r="FJ69" i="1"/>
  <c r="FS69" i="1" s="1"/>
  <c r="FJ140" i="1"/>
  <c r="FS140" i="1" s="1"/>
  <c r="FJ124" i="1"/>
  <c r="FS124" i="1" s="1"/>
  <c r="FJ84" i="1"/>
  <c r="FS84" i="1" s="1"/>
  <c r="FJ155" i="1"/>
  <c r="FS155" i="1" s="1"/>
  <c r="FJ83" i="1"/>
  <c r="FS83" i="1" s="1"/>
  <c r="FJ106" i="1"/>
  <c r="FS106" i="1" s="1"/>
  <c r="FJ50" i="1"/>
  <c r="FS50" i="1" s="1"/>
  <c r="FJ89" i="1"/>
  <c r="FS89" i="1" s="1"/>
  <c r="FJ81" i="1"/>
  <c r="FS81" i="1" s="1"/>
  <c r="FJ57" i="1"/>
  <c r="FS57" i="1" s="1"/>
  <c r="FJ49" i="1"/>
  <c r="FS49" i="1" s="1"/>
  <c r="FJ194" i="1"/>
  <c r="FS194" i="1" s="1"/>
  <c r="FJ181" i="1"/>
  <c r="FS181" i="1" s="1"/>
  <c r="FJ152" i="1"/>
  <c r="FS152" i="1" s="1"/>
  <c r="FJ144" i="1"/>
  <c r="FS144" i="1" s="1"/>
  <c r="FJ64" i="1"/>
  <c r="FS64" i="1" s="1"/>
  <c r="FJ143" i="1"/>
  <c r="FS143" i="1" s="1"/>
  <c r="FJ135" i="1"/>
  <c r="FS135" i="1" s="1"/>
  <c r="FJ71" i="1"/>
  <c r="FS71" i="1" s="1"/>
  <c r="FJ178" i="1"/>
  <c r="FS178" i="1" s="1"/>
  <c r="FJ134" i="1"/>
  <c r="FS134" i="1" s="1"/>
  <c r="FJ94" i="1"/>
  <c r="FS94" i="1" s="1"/>
  <c r="FJ15" i="1"/>
  <c r="FS15" i="1" s="1"/>
  <c r="FJ52" i="1"/>
  <c r="FJ47" i="1"/>
  <c r="FS47" i="1" s="1"/>
  <c r="FJ14" i="1"/>
  <c r="FJ38" i="1"/>
  <c r="FS38" i="1" s="1"/>
  <c r="FJ12" i="1"/>
  <c r="FJ39" i="1"/>
  <c r="FS39" i="1" s="1"/>
  <c r="FJ53" i="1"/>
  <c r="FJ10" i="1"/>
  <c r="FK272" i="1"/>
  <c r="FT272" i="1" s="1"/>
  <c r="FK292" i="1"/>
  <c r="FK299" i="1"/>
  <c r="FK298" i="1"/>
  <c r="FK275" i="1"/>
  <c r="FK263" i="1"/>
  <c r="FK239" i="1"/>
  <c r="FT239" i="1" s="1"/>
  <c r="FK212" i="1"/>
  <c r="FT212" i="1" s="1"/>
  <c r="FK218" i="1"/>
  <c r="FT218" i="1" s="1"/>
  <c r="FK192" i="1"/>
  <c r="FT192" i="1" s="1"/>
  <c r="FK243" i="1"/>
  <c r="FT243" i="1" s="1"/>
  <c r="FK208" i="1"/>
  <c r="FT208" i="1" s="1"/>
  <c r="FK191" i="1"/>
  <c r="FT191" i="1" s="1"/>
  <c r="FK207" i="1"/>
  <c r="FK261" i="1"/>
  <c r="FK197" i="1"/>
  <c r="FT197" i="1" s="1"/>
  <c r="FK253" i="1"/>
  <c r="FK179" i="1"/>
  <c r="FT179" i="1" s="1"/>
  <c r="FK164" i="1"/>
  <c r="FT164" i="1" s="1"/>
  <c r="FK156" i="1"/>
  <c r="FT156" i="1" s="1"/>
  <c r="FK132" i="1"/>
  <c r="FT132" i="1" s="1"/>
  <c r="FK108" i="1"/>
  <c r="FT108" i="1" s="1"/>
  <c r="FK60" i="1"/>
  <c r="FK139" i="1"/>
  <c r="FT139" i="1" s="1"/>
  <c r="FK131" i="1"/>
  <c r="FT131" i="1" s="1"/>
  <c r="FK146" i="1"/>
  <c r="FT146" i="1" s="1"/>
  <c r="FK82" i="1"/>
  <c r="FT82" i="1" s="1"/>
  <c r="FK58" i="1"/>
  <c r="FT58" i="1" s="1"/>
  <c r="FK145" i="1"/>
  <c r="FT145" i="1" s="1"/>
  <c r="FK177" i="1"/>
  <c r="FK160" i="1"/>
  <c r="FT160" i="1" s="1"/>
  <c r="FK120" i="1"/>
  <c r="FK88" i="1"/>
  <c r="FT88" i="1" s="1"/>
  <c r="FK80" i="1"/>
  <c r="FT80" i="1" s="1"/>
  <c r="FK48" i="1"/>
  <c r="FT48" i="1" s="1"/>
  <c r="FK40" i="1"/>
  <c r="FT40" i="1" s="1"/>
  <c r="FK167" i="1"/>
  <c r="FT167" i="1" s="1"/>
  <c r="FK111" i="1"/>
  <c r="FK103" i="1"/>
  <c r="FT103" i="1" s="1"/>
  <c r="FK142" i="1"/>
  <c r="FT142" i="1" s="1"/>
  <c r="FK126" i="1"/>
  <c r="FT126" i="1" s="1"/>
  <c r="FK78" i="1"/>
  <c r="FT78" i="1" s="1"/>
  <c r="FK193" i="1"/>
  <c r="FT193" i="1" s="1"/>
  <c r="FK173" i="1"/>
  <c r="FT173" i="1" s="1"/>
  <c r="FK133" i="1"/>
  <c r="FT133" i="1" s="1"/>
  <c r="FK93" i="1"/>
  <c r="FT93" i="1" s="1"/>
  <c r="FK41" i="1"/>
  <c r="FT41" i="1" s="1"/>
  <c r="FK22" i="1"/>
  <c r="FK54" i="1"/>
  <c r="FK21" i="1"/>
  <c r="FK11" i="1"/>
  <c r="FK17" i="1"/>
  <c r="FT17" i="1" s="1"/>
  <c r="FK46" i="1"/>
  <c r="FK25" i="1"/>
  <c r="FT25" i="1" s="1"/>
  <c r="FM260" i="1"/>
  <c r="FV260" i="1" s="1"/>
  <c r="FM277" i="1"/>
  <c r="FM269" i="1"/>
  <c r="FV269" i="1" s="1"/>
  <c r="FM291" i="1"/>
  <c r="FM265" i="1"/>
  <c r="FM294" i="1"/>
  <c r="FM279" i="1"/>
  <c r="FM236" i="1"/>
  <c r="FV236" i="1" s="1"/>
  <c r="FM227" i="1"/>
  <c r="FV227" i="1" s="1"/>
  <c r="FM210" i="1"/>
  <c r="FV210" i="1" s="1"/>
  <c r="FM244" i="1"/>
  <c r="FV244" i="1" s="1"/>
  <c r="FM234" i="1"/>
  <c r="FV234" i="1" s="1"/>
  <c r="FM217" i="1"/>
  <c r="FM242" i="1"/>
  <c r="FV242" i="1" s="1"/>
  <c r="FM224" i="1"/>
  <c r="FV224" i="1" s="1"/>
  <c r="FM241" i="1"/>
  <c r="FV241" i="1" s="1"/>
  <c r="FM205" i="1"/>
  <c r="FV205" i="1" s="1"/>
  <c r="FM180" i="1"/>
  <c r="FV180" i="1" s="1"/>
  <c r="FM247" i="1"/>
  <c r="FV247" i="1" s="1"/>
  <c r="FM204" i="1"/>
  <c r="FV204" i="1" s="1"/>
  <c r="FM187" i="1"/>
  <c r="FM170" i="1"/>
  <c r="FV170" i="1" s="1"/>
  <c r="FM154" i="1"/>
  <c r="FV154" i="1" s="1"/>
  <c r="FM74" i="1"/>
  <c r="FV74" i="1" s="1"/>
  <c r="FM199" i="1"/>
  <c r="FV199" i="1" s="1"/>
  <c r="FM169" i="1"/>
  <c r="FV169" i="1" s="1"/>
  <c r="FM137" i="1"/>
  <c r="FV137" i="1" s="1"/>
  <c r="FM129" i="1"/>
  <c r="FV129" i="1" s="1"/>
  <c r="FM112" i="1"/>
  <c r="FM56" i="1"/>
  <c r="FM127" i="1"/>
  <c r="FV127" i="1" s="1"/>
  <c r="FM119" i="1"/>
  <c r="FV119" i="1" s="1"/>
  <c r="FM87" i="1"/>
  <c r="FV87" i="1" s="1"/>
  <c r="FM63" i="1"/>
  <c r="FM150" i="1"/>
  <c r="FV150" i="1" s="1"/>
  <c r="FM102" i="1"/>
  <c r="FV102" i="1" s="1"/>
  <c r="FM70" i="1"/>
  <c r="FM185" i="1"/>
  <c r="FV185" i="1" s="1"/>
  <c r="FM101" i="1"/>
  <c r="FV101" i="1" s="1"/>
  <c r="FM85" i="1"/>
  <c r="FV85" i="1" s="1"/>
  <c r="FM77" i="1"/>
  <c r="FV77" i="1" s="1"/>
  <c r="FM45" i="1"/>
  <c r="FM37" i="1"/>
  <c r="FV37" i="1" s="1"/>
  <c r="FM172" i="1"/>
  <c r="FM148" i="1"/>
  <c r="FM100" i="1"/>
  <c r="FV100" i="1" s="1"/>
  <c r="FM92" i="1"/>
  <c r="FV92" i="1" s="1"/>
  <c r="FM186" i="1"/>
  <c r="FV186" i="1" s="1"/>
  <c r="FM163" i="1"/>
  <c r="FV163" i="1" s="1"/>
  <c r="FM123" i="1"/>
  <c r="FV123" i="1" s="1"/>
  <c r="FM107" i="1"/>
  <c r="FV107" i="1" s="1"/>
  <c r="FM75" i="1"/>
  <c r="FV75" i="1" s="1"/>
  <c r="FM43" i="1"/>
  <c r="FV43" i="1" s="1"/>
  <c r="FM13" i="1"/>
  <c r="FM20" i="1"/>
  <c r="FV20" i="1" s="1"/>
  <c r="FM27" i="1"/>
  <c r="FV27" i="1" s="1"/>
  <c r="FM42" i="1"/>
  <c r="FV42" i="1" s="1"/>
  <c r="FM26" i="1"/>
  <c r="FV26" i="1" s="1"/>
  <c r="FM31" i="1"/>
  <c r="FJ287" i="1"/>
  <c r="FJ314" i="1"/>
  <c r="FJ301" i="1"/>
  <c r="FJ278" i="1"/>
  <c r="FJ270" i="1"/>
  <c r="FS270" i="1" s="1"/>
  <c r="FJ290" i="1"/>
  <c r="FJ266" i="1"/>
  <c r="FS266" i="1" s="1"/>
  <c r="FJ289" i="1"/>
  <c r="FJ248" i="1"/>
  <c r="FS248" i="1" s="1"/>
  <c r="FJ222" i="1"/>
  <c r="FS222" i="1" s="1"/>
  <c r="FJ213" i="1"/>
  <c r="FS213" i="1" s="1"/>
  <c r="FJ221" i="1"/>
  <c r="FS221" i="1" s="1"/>
  <c r="FJ237" i="1"/>
  <c r="FS237" i="1" s="1"/>
  <c r="FJ262" i="1"/>
  <c r="FS262" i="1" s="1"/>
  <c r="FJ245" i="1"/>
  <c r="FS245" i="1" s="1"/>
  <c r="FJ219" i="1"/>
  <c r="FS219" i="1" s="1"/>
  <c r="FJ202" i="1"/>
  <c r="FS202" i="1" s="1"/>
  <c r="FJ257" i="1"/>
  <c r="FS257" i="1" s="1"/>
  <c r="FJ201" i="1"/>
  <c r="FS201" i="1" s="1"/>
  <c r="FJ190" i="1"/>
  <c r="FS190" i="1" s="1"/>
  <c r="FJ249" i="1"/>
  <c r="FJ174" i="1"/>
  <c r="FS174" i="1" s="1"/>
  <c r="FJ165" i="1"/>
  <c r="FS165" i="1" s="1"/>
  <c r="FJ125" i="1"/>
  <c r="FS125" i="1" s="1"/>
  <c r="FJ117" i="1"/>
  <c r="FS117" i="1" s="1"/>
  <c r="FJ76" i="1"/>
  <c r="FS76" i="1" s="1"/>
  <c r="FJ189" i="1"/>
  <c r="FS189" i="1" s="1"/>
  <c r="FJ171" i="1"/>
  <c r="FS171" i="1" s="1"/>
  <c r="FJ147" i="1"/>
  <c r="FS147" i="1" s="1"/>
  <c r="FJ115" i="1"/>
  <c r="FS115" i="1" s="1"/>
  <c r="FJ99" i="1"/>
  <c r="FS99" i="1" s="1"/>
  <c r="FJ91" i="1"/>
  <c r="FS91" i="1" s="1"/>
  <c r="FJ138" i="1"/>
  <c r="FS138" i="1" s="1"/>
  <c r="FJ130" i="1"/>
  <c r="FS130" i="1" s="1"/>
  <c r="FJ114" i="1"/>
  <c r="FS114" i="1" s="1"/>
  <c r="FJ98" i="1"/>
  <c r="FS98" i="1" s="1"/>
  <c r="FJ161" i="1"/>
  <c r="FJ153" i="1"/>
  <c r="FS153" i="1" s="1"/>
  <c r="FJ121" i="1"/>
  <c r="FS121" i="1" s="1"/>
  <c r="FJ65" i="1"/>
  <c r="FS65" i="1" s="1"/>
  <c r="FJ104" i="1"/>
  <c r="FS104" i="1" s="1"/>
  <c r="FJ72" i="1"/>
  <c r="FS72" i="1" s="1"/>
  <c r="FJ95" i="1"/>
  <c r="FS95" i="1" s="1"/>
  <c r="FJ188" i="1"/>
  <c r="FS188" i="1" s="1"/>
  <c r="FJ158" i="1"/>
  <c r="FS158" i="1" s="1"/>
  <c r="FJ62" i="1"/>
  <c r="FS62" i="1" s="1"/>
  <c r="FJ55" i="1"/>
  <c r="FS55" i="1" s="1"/>
  <c r="FJ32" i="1"/>
  <c r="FS32" i="1" s="1"/>
  <c r="FJ24" i="1"/>
  <c r="FS24" i="1" s="1"/>
  <c r="FJ68" i="1"/>
  <c r="FS68" i="1" s="1"/>
  <c r="FJ36" i="1"/>
  <c r="FJ19" i="1"/>
  <c r="FJ34" i="1"/>
  <c r="FS34" i="1" s="1"/>
  <c r="FJ18" i="1"/>
  <c r="FY40" i="1"/>
  <c r="FP256" i="1"/>
  <c r="FY256" i="1" s="1"/>
  <c r="FP297" i="1"/>
  <c r="FP296" i="1"/>
  <c r="FP273" i="1"/>
  <c r="FP293" i="1"/>
  <c r="FP268" i="1"/>
  <c r="FY268" i="1" s="1"/>
  <c r="FP215" i="1"/>
  <c r="FY215" i="1" s="1"/>
  <c r="FP206" i="1"/>
  <c r="FY206" i="1" s="1"/>
  <c r="FP251" i="1"/>
  <c r="FP250" i="1"/>
  <c r="FP230" i="1"/>
  <c r="FY230" i="1" s="1"/>
  <c r="FP229" i="1"/>
  <c r="FP195" i="1"/>
  <c r="FY195" i="1" s="1"/>
  <c r="FP255" i="1"/>
  <c r="FP246" i="1"/>
  <c r="FY246" i="1" s="1"/>
  <c r="FP220" i="1"/>
  <c r="FY220" i="1" s="1"/>
  <c r="FP235" i="1"/>
  <c r="FY235" i="1" s="1"/>
  <c r="FP226" i="1"/>
  <c r="FY226" i="1" s="1"/>
  <c r="FP184" i="1"/>
  <c r="FY184" i="1" s="1"/>
  <c r="FP159" i="1"/>
  <c r="FP151" i="1"/>
  <c r="FY151" i="1" s="1"/>
  <c r="FP79" i="1"/>
  <c r="FY79" i="1" s="1"/>
  <c r="FP166" i="1"/>
  <c r="FY166" i="1" s="1"/>
  <c r="FP118" i="1"/>
  <c r="FY118" i="1" s="1"/>
  <c r="FP110" i="1"/>
  <c r="FY110" i="1" s="1"/>
  <c r="FP86" i="1"/>
  <c r="FY86" i="1" s="1"/>
  <c r="FP149" i="1"/>
  <c r="FY149" i="1" s="1"/>
  <c r="FP141" i="1"/>
  <c r="FP61" i="1"/>
  <c r="FY61" i="1" s="1"/>
  <c r="FP116" i="1"/>
  <c r="FP44" i="1"/>
  <c r="FY44" i="1" s="1"/>
  <c r="FP182" i="1"/>
  <c r="FY182" i="1" s="1"/>
  <c r="FP67" i="1"/>
  <c r="FY67" i="1" s="1"/>
  <c r="FP59" i="1"/>
  <c r="FP51" i="1"/>
  <c r="FP176" i="1"/>
  <c r="FY176" i="1" s="1"/>
  <c r="FP162" i="1"/>
  <c r="FY162" i="1" s="1"/>
  <c r="FP122" i="1"/>
  <c r="FY122" i="1" s="1"/>
  <c r="FP90" i="1"/>
  <c r="FY90" i="1" s="1"/>
  <c r="FP66" i="1"/>
  <c r="FY66" i="1" s="1"/>
  <c r="FP183" i="1"/>
  <c r="FY183" i="1" s="1"/>
  <c r="FP113" i="1"/>
  <c r="FY113" i="1" s="1"/>
  <c r="FP105" i="1"/>
  <c r="FY105" i="1" s="1"/>
  <c r="FP97" i="1"/>
  <c r="FP73" i="1"/>
  <c r="FY73" i="1" s="1"/>
  <c r="FP196" i="1"/>
  <c r="FP168" i="1"/>
  <c r="FY168" i="1" s="1"/>
  <c r="FP136" i="1"/>
  <c r="FY136" i="1" s="1"/>
  <c r="FP128" i="1"/>
  <c r="FY128" i="1" s="1"/>
  <c r="FP96" i="1"/>
  <c r="FY96" i="1" s="1"/>
  <c r="FP35" i="1"/>
  <c r="FP33" i="1"/>
  <c r="FP9" i="1"/>
  <c r="FP16" i="1"/>
  <c r="FP23" i="1"/>
  <c r="FY23" i="1" s="1"/>
  <c r="FP30" i="1"/>
  <c r="FY30" i="1" s="1"/>
  <c r="FP29" i="1"/>
  <c r="FY29" i="1" s="1"/>
  <c r="FP28" i="1"/>
  <c r="FY28" i="1" s="1"/>
  <c r="FK295" i="1"/>
  <c r="FK280" i="1"/>
  <c r="FK271" i="1"/>
  <c r="FT271" i="1" s="1"/>
  <c r="FK300" i="1"/>
  <c r="FK259" i="1"/>
  <c r="FT259" i="1" s="1"/>
  <c r="FK276" i="1"/>
  <c r="FK274" i="1"/>
  <c r="FK228" i="1"/>
  <c r="FT228" i="1" s="1"/>
  <c r="FK211" i="1"/>
  <c r="FT211" i="1" s="1"/>
  <c r="FK203" i="1"/>
  <c r="FT203" i="1" s="1"/>
  <c r="FK194" i="1"/>
  <c r="FT194" i="1" s="1"/>
  <c r="FK209" i="1"/>
  <c r="FT209" i="1" s="1"/>
  <c r="FK225" i="1"/>
  <c r="FT225" i="1" s="1"/>
  <c r="FK232" i="1"/>
  <c r="FT232" i="1" s="1"/>
  <c r="FK198" i="1"/>
  <c r="FT198" i="1" s="1"/>
  <c r="FK231" i="1"/>
  <c r="FT231" i="1" s="1"/>
  <c r="FK223" i="1"/>
  <c r="FT223" i="1" s="1"/>
  <c r="FK214" i="1"/>
  <c r="FT214" i="1" s="1"/>
  <c r="FK240" i="1"/>
  <c r="FT240" i="1" s="1"/>
  <c r="FK175" i="1"/>
  <c r="FT175" i="1" s="1"/>
  <c r="FK140" i="1"/>
  <c r="FT140" i="1" s="1"/>
  <c r="FK124" i="1"/>
  <c r="FT124" i="1" s="1"/>
  <c r="FK84" i="1"/>
  <c r="FT84" i="1" s="1"/>
  <c r="FK155" i="1"/>
  <c r="FT155" i="1" s="1"/>
  <c r="FK83" i="1"/>
  <c r="FT83" i="1" s="1"/>
  <c r="FK106" i="1"/>
  <c r="FT106" i="1" s="1"/>
  <c r="FK50" i="1"/>
  <c r="FT50" i="1" s="1"/>
  <c r="FK89" i="1"/>
  <c r="FT89" i="1" s="1"/>
  <c r="FK81" i="1"/>
  <c r="FT81" i="1" s="1"/>
  <c r="FK57" i="1"/>
  <c r="FT57" i="1" s="1"/>
  <c r="FK49" i="1"/>
  <c r="FT49" i="1" s="1"/>
  <c r="FK181" i="1"/>
  <c r="FT181" i="1" s="1"/>
  <c r="FK152" i="1"/>
  <c r="FT152" i="1" s="1"/>
  <c r="FK144" i="1"/>
  <c r="FT144" i="1" s="1"/>
  <c r="FK64" i="1"/>
  <c r="FT64" i="1" s="1"/>
  <c r="FK143" i="1"/>
  <c r="FT143" i="1" s="1"/>
  <c r="FK135" i="1"/>
  <c r="FT135" i="1" s="1"/>
  <c r="FK71" i="1"/>
  <c r="FT71" i="1" s="1"/>
  <c r="FK47" i="1"/>
  <c r="FT47" i="1" s="1"/>
  <c r="FK39" i="1"/>
  <c r="FT39" i="1" s="1"/>
  <c r="FK178" i="1"/>
  <c r="FT178" i="1" s="1"/>
  <c r="FK134" i="1"/>
  <c r="FT134" i="1" s="1"/>
  <c r="FK94" i="1"/>
  <c r="FT94" i="1" s="1"/>
  <c r="FK157" i="1"/>
  <c r="FK109" i="1"/>
  <c r="FT109" i="1" s="1"/>
  <c r="FK69" i="1"/>
  <c r="FT69" i="1" s="1"/>
  <c r="FK53" i="1"/>
  <c r="FK15" i="1"/>
  <c r="FT15" i="1" s="1"/>
  <c r="FK52" i="1"/>
  <c r="FK14" i="1"/>
  <c r="FK38" i="1"/>
  <c r="FK12" i="1"/>
  <c r="FK10" i="1"/>
  <c r="FT10" i="1" s="1"/>
  <c r="FL261" i="1"/>
  <c r="FU261" i="1" s="1"/>
  <c r="FL292" i="1"/>
  <c r="FL299" i="1"/>
  <c r="FL298" i="1"/>
  <c r="FL275" i="1"/>
  <c r="FL263" i="1"/>
  <c r="FU263" i="1" s="1"/>
  <c r="FL272" i="1"/>
  <c r="FU272" i="1" s="1"/>
  <c r="FL193" i="1"/>
  <c r="FU193" i="1" s="1"/>
  <c r="FL218" i="1"/>
  <c r="FU218" i="1" s="1"/>
  <c r="FL243" i="1"/>
  <c r="FU243" i="1" s="1"/>
  <c r="FL208" i="1"/>
  <c r="FU208" i="1" s="1"/>
  <c r="FL191" i="1"/>
  <c r="FU191" i="1" s="1"/>
  <c r="FL207" i="1"/>
  <c r="FU207" i="1" s="1"/>
  <c r="FL197" i="1"/>
  <c r="FU197" i="1" s="1"/>
  <c r="FL253" i="1"/>
  <c r="FL239" i="1"/>
  <c r="FU239" i="1" s="1"/>
  <c r="FL212" i="1"/>
  <c r="FU212" i="1" s="1"/>
  <c r="FL139" i="1"/>
  <c r="FU139" i="1" s="1"/>
  <c r="FL131" i="1"/>
  <c r="FU131" i="1" s="1"/>
  <c r="FL192" i="1"/>
  <c r="FU192" i="1" s="1"/>
  <c r="FL146" i="1"/>
  <c r="FU146" i="1" s="1"/>
  <c r="FL82" i="1"/>
  <c r="FU82" i="1" s="1"/>
  <c r="FL145" i="1"/>
  <c r="FU145" i="1" s="1"/>
  <c r="FL41" i="1"/>
  <c r="FU41" i="1" s="1"/>
  <c r="FL177" i="1"/>
  <c r="FL160" i="1"/>
  <c r="FU160" i="1" s="1"/>
  <c r="FL120" i="1"/>
  <c r="FU120" i="1" s="1"/>
  <c r="FL88" i="1"/>
  <c r="FU88" i="1" s="1"/>
  <c r="FL80" i="1"/>
  <c r="FU80" i="1" s="1"/>
  <c r="FL48" i="1"/>
  <c r="FU48" i="1" s="1"/>
  <c r="FL167" i="1"/>
  <c r="FU167" i="1" s="1"/>
  <c r="FL111" i="1"/>
  <c r="FU111" i="1" s="1"/>
  <c r="FL103" i="1"/>
  <c r="FU103" i="1" s="1"/>
  <c r="FL142" i="1"/>
  <c r="FU142" i="1" s="1"/>
  <c r="FL126" i="1"/>
  <c r="FU126" i="1" s="1"/>
  <c r="FL78" i="1"/>
  <c r="FL54" i="1"/>
  <c r="FL46" i="1"/>
  <c r="FL173" i="1"/>
  <c r="FU173" i="1" s="1"/>
  <c r="FL133" i="1"/>
  <c r="FU133" i="1" s="1"/>
  <c r="FL93" i="1"/>
  <c r="FU93" i="1" s="1"/>
  <c r="FL179" i="1"/>
  <c r="FU179" i="1" s="1"/>
  <c r="FL164" i="1"/>
  <c r="FU164" i="1" s="1"/>
  <c r="FL156" i="1"/>
  <c r="FL132" i="1"/>
  <c r="FL108" i="1"/>
  <c r="FU108" i="1" s="1"/>
  <c r="FL60" i="1"/>
  <c r="FL58" i="1"/>
  <c r="FU58" i="1" s="1"/>
  <c r="FL22" i="1"/>
  <c r="FL21" i="1"/>
  <c r="FL11" i="1"/>
  <c r="FL25" i="1"/>
  <c r="FU25" i="1" s="1"/>
  <c r="FL17" i="1"/>
  <c r="FU17" i="1" s="1"/>
  <c r="FL40" i="1"/>
  <c r="FU40" i="1" s="1"/>
  <c r="FN277" i="1"/>
  <c r="FN269" i="1"/>
  <c r="FW269" i="1" s="1"/>
  <c r="FN291" i="1"/>
  <c r="FN265" i="1"/>
  <c r="FW265" i="1" s="1"/>
  <c r="FN294" i="1"/>
  <c r="FN279" i="1"/>
  <c r="FN260" i="1"/>
  <c r="FW260" i="1" s="1"/>
  <c r="FN244" i="1"/>
  <c r="FW244" i="1" s="1"/>
  <c r="FN234" i="1"/>
  <c r="FW234" i="1" s="1"/>
  <c r="FN217" i="1"/>
  <c r="FW217" i="1" s="1"/>
  <c r="FN199" i="1"/>
  <c r="FW199" i="1" s="1"/>
  <c r="FN242" i="1"/>
  <c r="FW242" i="1" s="1"/>
  <c r="FN224" i="1"/>
  <c r="FW224" i="1" s="1"/>
  <c r="FN241" i="1"/>
  <c r="FW241" i="1" s="1"/>
  <c r="FN205" i="1"/>
  <c r="FW205" i="1" s="1"/>
  <c r="FN180" i="1"/>
  <c r="FW180" i="1" s="1"/>
  <c r="FN247" i="1"/>
  <c r="FW247" i="1" s="1"/>
  <c r="FN204" i="1"/>
  <c r="FW204" i="1" s="1"/>
  <c r="FN187" i="1"/>
  <c r="FW187" i="1" s="1"/>
  <c r="FN236" i="1"/>
  <c r="FW236" i="1" s="1"/>
  <c r="FN227" i="1"/>
  <c r="FW227" i="1" s="1"/>
  <c r="FN210" i="1"/>
  <c r="FW210" i="1" s="1"/>
  <c r="FN169" i="1"/>
  <c r="FW169" i="1" s="1"/>
  <c r="FN137" i="1"/>
  <c r="FW137" i="1" s="1"/>
  <c r="FN129" i="1"/>
  <c r="FW129" i="1" s="1"/>
  <c r="FN112" i="1"/>
  <c r="FW112" i="1" s="1"/>
  <c r="FN127" i="1"/>
  <c r="FW127" i="1" s="1"/>
  <c r="FN119" i="1"/>
  <c r="FW119" i="1" s="1"/>
  <c r="FN87" i="1"/>
  <c r="FW87" i="1" s="1"/>
  <c r="FN63" i="1"/>
  <c r="FN150" i="1"/>
  <c r="FW150" i="1" s="1"/>
  <c r="FN102" i="1"/>
  <c r="FW102" i="1" s="1"/>
  <c r="FN70" i="1"/>
  <c r="FW70" i="1" s="1"/>
  <c r="FN185" i="1"/>
  <c r="FW185" i="1" s="1"/>
  <c r="FN101" i="1"/>
  <c r="FW101" i="1" s="1"/>
  <c r="FN85" i="1"/>
  <c r="FW85" i="1" s="1"/>
  <c r="FN77" i="1"/>
  <c r="FW77" i="1" s="1"/>
  <c r="FN45" i="1"/>
  <c r="FW45" i="1" s="1"/>
  <c r="FN172" i="1"/>
  <c r="FW172" i="1" s="1"/>
  <c r="FN148" i="1"/>
  <c r="FW148" i="1" s="1"/>
  <c r="FN100" i="1"/>
  <c r="FW100" i="1" s="1"/>
  <c r="FN92" i="1"/>
  <c r="FW92" i="1" s="1"/>
  <c r="FN186" i="1"/>
  <c r="FW186" i="1" s="1"/>
  <c r="FN163" i="1"/>
  <c r="FW163" i="1" s="1"/>
  <c r="FN123" i="1"/>
  <c r="FW123" i="1" s="1"/>
  <c r="FN107" i="1"/>
  <c r="FW107" i="1" s="1"/>
  <c r="FN75" i="1"/>
  <c r="FW75" i="1" s="1"/>
  <c r="FN170" i="1"/>
  <c r="FW170" i="1" s="1"/>
  <c r="FN154" i="1"/>
  <c r="FW154" i="1" s="1"/>
  <c r="FN74" i="1"/>
  <c r="FW74" i="1" s="1"/>
  <c r="FN42" i="1"/>
  <c r="FW42" i="1" s="1"/>
  <c r="FN20" i="1"/>
  <c r="FW20" i="1" s="1"/>
  <c r="FN37" i="1"/>
  <c r="FN27" i="1"/>
  <c r="FW27" i="1" s="1"/>
  <c r="FN26" i="1"/>
  <c r="FW26" i="1" s="1"/>
  <c r="FN56" i="1"/>
  <c r="FN31" i="1"/>
  <c r="FN43" i="1"/>
  <c r="FW43" i="1" s="1"/>
  <c r="FN13" i="1"/>
  <c r="FS17" i="1"/>
  <c r="FK262" i="1"/>
  <c r="FT262" i="1" s="1"/>
  <c r="FK314" i="1"/>
  <c r="FK301" i="1"/>
  <c r="FK278" i="1"/>
  <c r="FK270" i="1"/>
  <c r="FT270" i="1" s="1"/>
  <c r="FK249" i="1"/>
  <c r="FK290" i="1"/>
  <c r="FK266" i="1"/>
  <c r="FT266" i="1" s="1"/>
  <c r="FK289" i="1"/>
  <c r="FK287" i="1"/>
  <c r="FK221" i="1"/>
  <c r="FT221" i="1" s="1"/>
  <c r="FK237" i="1"/>
  <c r="FT237" i="1" s="1"/>
  <c r="FK245" i="1"/>
  <c r="FT245" i="1" s="1"/>
  <c r="FK219" i="1"/>
  <c r="FT219" i="1" s="1"/>
  <c r="FK202" i="1"/>
  <c r="FT202" i="1" s="1"/>
  <c r="FK257" i="1"/>
  <c r="FT257" i="1" s="1"/>
  <c r="FK201" i="1"/>
  <c r="FT201" i="1" s="1"/>
  <c r="FK190" i="1"/>
  <c r="FT190" i="1" s="1"/>
  <c r="FK189" i="1"/>
  <c r="FT189" i="1" s="1"/>
  <c r="FK248" i="1"/>
  <c r="FT248" i="1" s="1"/>
  <c r="FK222" i="1"/>
  <c r="FT222" i="1" s="1"/>
  <c r="FK213" i="1"/>
  <c r="FT213" i="1" s="1"/>
  <c r="FK76" i="1"/>
  <c r="FT76" i="1" s="1"/>
  <c r="FK68" i="1"/>
  <c r="FT68" i="1" s="1"/>
  <c r="FK171" i="1"/>
  <c r="FT171" i="1" s="1"/>
  <c r="FK147" i="1"/>
  <c r="FT147" i="1" s="1"/>
  <c r="FK115" i="1"/>
  <c r="FT115" i="1" s="1"/>
  <c r="FK99" i="1"/>
  <c r="FT99" i="1" s="1"/>
  <c r="FK91" i="1"/>
  <c r="FT91" i="1" s="1"/>
  <c r="FK138" i="1"/>
  <c r="FT138" i="1" s="1"/>
  <c r="FK130" i="1"/>
  <c r="FT130" i="1" s="1"/>
  <c r="FK114" i="1"/>
  <c r="FT114" i="1" s="1"/>
  <c r="FK98" i="1"/>
  <c r="FT98" i="1" s="1"/>
  <c r="FK161" i="1"/>
  <c r="FK153" i="1"/>
  <c r="FT153" i="1" s="1"/>
  <c r="FK121" i="1"/>
  <c r="FT121" i="1" s="1"/>
  <c r="FK65" i="1"/>
  <c r="FT65" i="1" s="1"/>
  <c r="FK104" i="1"/>
  <c r="FT104" i="1" s="1"/>
  <c r="FK72" i="1"/>
  <c r="FT72" i="1" s="1"/>
  <c r="FK95" i="1"/>
  <c r="FT95" i="1" s="1"/>
  <c r="FK55" i="1"/>
  <c r="FT55" i="1" s="1"/>
  <c r="FK188" i="1"/>
  <c r="FT188" i="1" s="1"/>
  <c r="FK158" i="1"/>
  <c r="FT158" i="1" s="1"/>
  <c r="FK62" i="1"/>
  <c r="FT62" i="1" s="1"/>
  <c r="FK174" i="1"/>
  <c r="FT174" i="1" s="1"/>
  <c r="FK165" i="1"/>
  <c r="FT165" i="1" s="1"/>
  <c r="FK125" i="1"/>
  <c r="FT125" i="1" s="1"/>
  <c r="FK117" i="1"/>
  <c r="FT117" i="1" s="1"/>
  <c r="FK32" i="1"/>
  <c r="FT32" i="1" s="1"/>
  <c r="FK24" i="1"/>
  <c r="FT24" i="1" s="1"/>
  <c r="FK36" i="1"/>
  <c r="FK19" i="1"/>
  <c r="FK34" i="1"/>
  <c r="FK18" i="1"/>
  <c r="FO268" i="1"/>
  <c r="FX268" i="1" s="1"/>
  <c r="FO297" i="1"/>
  <c r="FO255" i="1"/>
  <c r="FX255" i="1" s="1"/>
  <c r="FO296" i="1"/>
  <c r="FO273" i="1"/>
  <c r="FO293" i="1"/>
  <c r="FO215" i="1"/>
  <c r="FX215" i="1" s="1"/>
  <c r="FO206" i="1"/>
  <c r="FX206" i="1" s="1"/>
  <c r="FO251" i="1"/>
  <c r="FO250" i="1"/>
  <c r="FO230" i="1"/>
  <c r="FX230" i="1" s="1"/>
  <c r="FO196" i="1"/>
  <c r="FX196" i="1" s="1"/>
  <c r="FO229" i="1"/>
  <c r="FX229" i="1" s="1"/>
  <c r="FO195" i="1"/>
  <c r="FX195" i="1" s="1"/>
  <c r="FO246" i="1"/>
  <c r="FX246" i="1" s="1"/>
  <c r="FO220" i="1"/>
  <c r="FX220" i="1" s="1"/>
  <c r="FO256" i="1"/>
  <c r="FX256" i="1" s="1"/>
  <c r="FO235" i="1"/>
  <c r="FX235" i="1" s="1"/>
  <c r="FO226" i="1"/>
  <c r="FX226" i="1" s="1"/>
  <c r="FO168" i="1"/>
  <c r="FX168" i="1" s="1"/>
  <c r="FO136" i="1"/>
  <c r="FX136" i="1" s="1"/>
  <c r="FO128" i="1"/>
  <c r="FX128" i="1" s="1"/>
  <c r="FO96" i="1"/>
  <c r="FX96" i="1" s="1"/>
  <c r="FO184" i="1"/>
  <c r="FX184" i="1" s="1"/>
  <c r="FO159" i="1"/>
  <c r="FO151" i="1"/>
  <c r="FX151" i="1" s="1"/>
  <c r="FO79" i="1"/>
  <c r="FX79" i="1" s="1"/>
  <c r="FO166" i="1"/>
  <c r="FX166" i="1" s="1"/>
  <c r="FO118" i="1"/>
  <c r="FX118" i="1" s="1"/>
  <c r="FO110" i="1"/>
  <c r="FX110" i="1" s="1"/>
  <c r="FO86" i="1"/>
  <c r="FX86" i="1" s="1"/>
  <c r="FO149" i="1"/>
  <c r="FX149" i="1" s="1"/>
  <c r="FO141" i="1"/>
  <c r="FX141" i="1" s="1"/>
  <c r="FO61" i="1"/>
  <c r="FX61" i="1" s="1"/>
  <c r="FO116" i="1"/>
  <c r="FX116" i="1" s="1"/>
  <c r="FO44" i="1"/>
  <c r="FX44" i="1" s="1"/>
  <c r="FO182" i="1"/>
  <c r="FX182" i="1" s="1"/>
  <c r="FO67" i="1"/>
  <c r="FX67" i="1" s="1"/>
  <c r="FO59" i="1"/>
  <c r="FX59" i="1" s="1"/>
  <c r="FO51" i="1"/>
  <c r="FX51" i="1" s="1"/>
  <c r="FO176" i="1"/>
  <c r="FX176" i="1" s="1"/>
  <c r="FO162" i="1"/>
  <c r="FX162" i="1" s="1"/>
  <c r="FO122" i="1"/>
  <c r="FX122" i="1" s="1"/>
  <c r="FO90" i="1"/>
  <c r="FX90" i="1" s="1"/>
  <c r="FO66" i="1"/>
  <c r="FX66" i="1" s="1"/>
  <c r="FO183" i="1"/>
  <c r="FX183" i="1" s="1"/>
  <c r="FO113" i="1"/>
  <c r="FX113" i="1" s="1"/>
  <c r="FO105" i="1"/>
  <c r="FX105" i="1" s="1"/>
  <c r="FO97" i="1"/>
  <c r="FX97" i="1" s="1"/>
  <c r="FO73" i="1"/>
  <c r="FX73" i="1" s="1"/>
  <c r="FO28" i="1"/>
  <c r="FX28" i="1" s="1"/>
  <c r="FO35" i="1"/>
  <c r="FX35" i="1" s="1"/>
  <c r="FO33" i="1"/>
  <c r="FO9" i="1"/>
  <c r="FX9" i="1" s="1"/>
  <c r="FO16" i="1"/>
  <c r="FO23" i="1"/>
  <c r="FO30" i="1"/>
  <c r="FO29" i="1"/>
  <c r="FX29" i="1" s="1"/>
  <c r="FL271" i="1"/>
  <c r="FU271" i="1" s="1"/>
  <c r="FL300" i="1"/>
  <c r="FL259" i="1"/>
  <c r="FU259" i="1" s="1"/>
  <c r="FL276" i="1"/>
  <c r="FL274" i="1"/>
  <c r="FL295" i="1"/>
  <c r="FL280" i="1"/>
  <c r="FL228" i="1"/>
  <c r="FU228" i="1" s="1"/>
  <c r="FL211" i="1"/>
  <c r="FU211" i="1" s="1"/>
  <c r="FL203" i="1"/>
  <c r="FU203" i="1" s="1"/>
  <c r="FL194" i="1"/>
  <c r="FU194" i="1" s="1"/>
  <c r="FL209" i="1"/>
  <c r="FU209" i="1" s="1"/>
  <c r="FL225" i="1"/>
  <c r="FU225" i="1" s="1"/>
  <c r="FL175" i="1"/>
  <c r="FU175" i="1" s="1"/>
  <c r="FL232" i="1"/>
  <c r="FU232" i="1" s="1"/>
  <c r="FL198" i="1"/>
  <c r="FU198" i="1" s="1"/>
  <c r="FL231" i="1"/>
  <c r="FU231" i="1" s="1"/>
  <c r="FL223" i="1"/>
  <c r="FU223" i="1" s="1"/>
  <c r="FL214" i="1"/>
  <c r="FU214" i="1" s="1"/>
  <c r="FL181" i="1"/>
  <c r="FU181" i="1" s="1"/>
  <c r="FL240" i="1"/>
  <c r="FU240" i="1" s="1"/>
  <c r="FL155" i="1"/>
  <c r="FU155" i="1" s="1"/>
  <c r="FL83" i="1"/>
  <c r="FU83" i="1" s="1"/>
  <c r="FL106" i="1"/>
  <c r="FU106" i="1" s="1"/>
  <c r="FL89" i="1"/>
  <c r="FU89" i="1" s="1"/>
  <c r="FL81" i="1"/>
  <c r="FU81" i="1" s="1"/>
  <c r="FL57" i="1"/>
  <c r="FU57" i="1" s="1"/>
  <c r="FL49" i="1"/>
  <c r="FU49" i="1" s="1"/>
  <c r="FL152" i="1"/>
  <c r="FU152" i="1" s="1"/>
  <c r="FL144" i="1"/>
  <c r="FU144" i="1" s="1"/>
  <c r="FL64" i="1"/>
  <c r="FU64" i="1" s="1"/>
  <c r="FL143" i="1"/>
  <c r="FU143" i="1" s="1"/>
  <c r="FL135" i="1"/>
  <c r="FU135" i="1" s="1"/>
  <c r="FL71" i="1"/>
  <c r="FU71" i="1" s="1"/>
  <c r="FL47" i="1"/>
  <c r="FL39" i="1"/>
  <c r="FL178" i="1"/>
  <c r="FU178" i="1" s="1"/>
  <c r="FL134" i="1"/>
  <c r="FU134" i="1" s="1"/>
  <c r="FL94" i="1"/>
  <c r="FU94" i="1" s="1"/>
  <c r="FL38" i="1"/>
  <c r="FL157" i="1"/>
  <c r="FL109" i="1"/>
  <c r="FU109" i="1" s="1"/>
  <c r="FL69" i="1"/>
  <c r="FU69" i="1" s="1"/>
  <c r="FL140" i="1"/>
  <c r="FU140" i="1" s="1"/>
  <c r="FL124" i="1"/>
  <c r="FU124" i="1" s="1"/>
  <c r="FL84" i="1"/>
  <c r="FU84" i="1" s="1"/>
  <c r="FL52" i="1"/>
  <c r="FL50" i="1"/>
  <c r="FU50" i="1" s="1"/>
  <c r="FL14" i="1"/>
  <c r="FL12" i="1"/>
  <c r="FL10" i="1"/>
  <c r="FL15" i="1"/>
  <c r="FL53" i="1"/>
  <c r="FM292" i="1"/>
  <c r="FM299" i="1"/>
  <c r="FM298" i="1"/>
  <c r="FM275" i="1"/>
  <c r="FM263" i="1"/>
  <c r="FV263" i="1" s="1"/>
  <c r="FM272" i="1"/>
  <c r="FV272" i="1" s="1"/>
  <c r="FM261" i="1"/>
  <c r="FV261" i="1" s="1"/>
  <c r="FM193" i="1"/>
  <c r="FV193" i="1" s="1"/>
  <c r="FM218" i="1"/>
  <c r="FV218" i="1" s="1"/>
  <c r="FM192" i="1"/>
  <c r="FV192" i="1" s="1"/>
  <c r="FM243" i="1"/>
  <c r="FV243" i="1" s="1"/>
  <c r="FM208" i="1"/>
  <c r="FV208" i="1" s="1"/>
  <c r="FM207" i="1"/>
  <c r="FV207" i="1" s="1"/>
  <c r="FM197" i="1"/>
  <c r="FV197" i="1" s="1"/>
  <c r="FM253" i="1"/>
  <c r="FM239" i="1"/>
  <c r="FV239" i="1" s="1"/>
  <c r="FM212" i="1"/>
  <c r="FV212" i="1" s="1"/>
  <c r="FM146" i="1"/>
  <c r="FV146" i="1" s="1"/>
  <c r="FM82" i="1"/>
  <c r="FV82" i="1" s="1"/>
  <c r="FM145" i="1"/>
  <c r="FV145" i="1" s="1"/>
  <c r="FM177" i="1"/>
  <c r="FM160" i="1"/>
  <c r="FV160" i="1" s="1"/>
  <c r="FM120" i="1"/>
  <c r="FV120" i="1" s="1"/>
  <c r="FM88" i="1"/>
  <c r="FV88" i="1" s="1"/>
  <c r="FM80" i="1"/>
  <c r="FV80" i="1" s="1"/>
  <c r="FM48" i="1"/>
  <c r="FM40" i="1"/>
  <c r="FM191" i="1"/>
  <c r="FV191" i="1" s="1"/>
  <c r="FM167" i="1"/>
  <c r="FV167" i="1" s="1"/>
  <c r="FM111" i="1"/>
  <c r="FV111" i="1" s="1"/>
  <c r="FM103" i="1"/>
  <c r="FV103" i="1" s="1"/>
  <c r="FM142" i="1"/>
  <c r="FV142" i="1" s="1"/>
  <c r="FM126" i="1"/>
  <c r="FV126" i="1" s="1"/>
  <c r="FM78" i="1"/>
  <c r="FV78" i="1" s="1"/>
  <c r="FM54" i="1"/>
  <c r="FM46" i="1"/>
  <c r="FM173" i="1"/>
  <c r="FV173" i="1" s="1"/>
  <c r="FM133" i="1"/>
  <c r="FV133" i="1" s="1"/>
  <c r="FM93" i="1"/>
  <c r="FV93" i="1" s="1"/>
  <c r="FM179" i="1"/>
  <c r="FV179" i="1" s="1"/>
  <c r="FM164" i="1"/>
  <c r="FV164" i="1" s="1"/>
  <c r="FM156" i="1"/>
  <c r="FV156" i="1" s="1"/>
  <c r="FM132" i="1"/>
  <c r="FV132" i="1" s="1"/>
  <c r="FM108" i="1"/>
  <c r="FV108" i="1" s="1"/>
  <c r="FM60" i="1"/>
  <c r="FM139" i="1"/>
  <c r="FM131" i="1"/>
  <c r="FV131" i="1" s="1"/>
  <c r="FM58" i="1"/>
  <c r="FV58" i="1" s="1"/>
  <c r="FM22" i="1"/>
  <c r="FM41" i="1"/>
  <c r="FV41" i="1" s="1"/>
  <c r="FM21" i="1"/>
  <c r="FM11" i="1"/>
  <c r="FM25" i="1"/>
  <c r="FV25" i="1" s="1"/>
  <c r="FM17" i="1"/>
  <c r="FV17" i="1" s="1"/>
  <c r="FO291" i="1"/>
  <c r="FO265" i="1"/>
  <c r="FX265" i="1" s="1"/>
  <c r="FO294" i="1"/>
  <c r="FO279" i="1"/>
  <c r="FO260" i="1"/>
  <c r="FX260" i="1" s="1"/>
  <c r="FO277" i="1"/>
  <c r="FO269" i="1"/>
  <c r="FX269" i="1" s="1"/>
  <c r="FO234" i="1"/>
  <c r="FX234" i="1" s="1"/>
  <c r="FO217" i="1"/>
  <c r="FX217" i="1" s="1"/>
  <c r="FO199" i="1"/>
  <c r="FX199" i="1" s="1"/>
  <c r="FO242" i="1"/>
  <c r="FX242" i="1" s="1"/>
  <c r="FO224" i="1"/>
  <c r="FX224" i="1" s="1"/>
  <c r="FO241" i="1"/>
  <c r="FX241" i="1" s="1"/>
  <c r="FO205" i="1"/>
  <c r="FX205" i="1" s="1"/>
  <c r="FO180" i="1"/>
  <c r="FX180" i="1" s="1"/>
  <c r="FO247" i="1"/>
  <c r="FX247" i="1" s="1"/>
  <c r="FO204" i="1"/>
  <c r="FX204" i="1" s="1"/>
  <c r="FO187" i="1"/>
  <c r="FX187" i="1" s="1"/>
  <c r="FO186" i="1"/>
  <c r="FX186" i="1" s="1"/>
  <c r="FO236" i="1"/>
  <c r="FX236" i="1" s="1"/>
  <c r="FO227" i="1"/>
  <c r="FX227" i="1" s="1"/>
  <c r="FO210" i="1"/>
  <c r="FX210" i="1" s="1"/>
  <c r="FO244" i="1"/>
  <c r="FX244" i="1" s="1"/>
  <c r="FO112" i="1"/>
  <c r="FX112" i="1" s="1"/>
  <c r="FO127" i="1"/>
  <c r="FX127" i="1" s="1"/>
  <c r="FO119" i="1"/>
  <c r="FX119" i="1" s="1"/>
  <c r="FO87" i="1"/>
  <c r="FX87" i="1" s="1"/>
  <c r="FO150" i="1"/>
  <c r="FX150" i="1" s="1"/>
  <c r="FO102" i="1"/>
  <c r="FX102" i="1" s="1"/>
  <c r="FO70" i="1"/>
  <c r="FX70" i="1" s="1"/>
  <c r="FO185" i="1"/>
  <c r="FX185" i="1" s="1"/>
  <c r="FO101" i="1"/>
  <c r="FX101" i="1" s="1"/>
  <c r="FO85" i="1"/>
  <c r="FX85" i="1" s="1"/>
  <c r="FO77" i="1"/>
  <c r="FX77" i="1" s="1"/>
  <c r="FO45" i="1"/>
  <c r="FX45" i="1" s="1"/>
  <c r="FO172" i="1"/>
  <c r="FX172" i="1" s="1"/>
  <c r="FO148" i="1"/>
  <c r="FX148" i="1" s="1"/>
  <c r="FO100" i="1"/>
  <c r="FX100" i="1" s="1"/>
  <c r="FO92" i="1"/>
  <c r="FX92" i="1" s="1"/>
  <c r="FO163" i="1"/>
  <c r="FX163" i="1" s="1"/>
  <c r="FO123" i="1"/>
  <c r="FX123" i="1" s="1"/>
  <c r="FO107" i="1"/>
  <c r="FX107" i="1" s="1"/>
  <c r="FO75" i="1"/>
  <c r="FX75" i="1" s="1"/>
  <c r="FO43" i="1"/>
  <c r="FX43" i="1" s="1"/>
  <c r="FO170" i="1"/>
  <c r="FX170" i="1" s="1"/>
  <c r="FO154" i="1"/>
  <c r="FX154" i="1" s="1"/>
  <c r="FO74" i="1"/>
  <c r="FX74" i="1" s="1"/>
  <c r="FO169" i="1"/>
  <c r="FX169" i="1" s="1"/>
  <c r="FO137" i="1"/>
  <c r="FX137" i="1" s="1"/>
  <c r="FO129" i="1"/>
  <c r="FX129" i="1" s="1"/>
  <c r="FO20" i="1"/>
  <c r="FX20" i="1" s="1"/>
  <c r="FO37" i="1"/>
  <c r="FO27" i="1"/>
  <c r="FX27" i="1" s="1"/>
  <c r="FO63" i="1"/>
  <c r="FO26" i="1"/>
  <c r="FO42" i="1"/>
  <c r="FO13" i="1"/>
  <c r="FO56" i="1"/>
  <c r="FO31" i="1"/>
  <c r="FS16" i="1"/>
  <c r="FL314" i="1"/>
  <c r="FL301" i="1"/>
  <c r="FL278" i="1"/>
  <c r="FL270" i="1"/>
  <c r="FU270" i="1" s="1"/>
  <c r="FL290" i="1"/>
  <c r="FL266" i="1"/>
  <c r="FU266" i="1" s="1"/>
  <c r="FL289" i="1"/>
  <c r="FL287" i="1"/>
  <c r="FL262" i="1"/>
  <c r="FU262" i="1" s="1"/>
  <c r="FL237" i="1"/>
  <c r="FU237" i="1" s="1"/>
  <c r="FL245" i="1"/>
  <c r="FU245" i="1" s="1"/>
  <c r="FL219" i="1"/>
  <c r="FU219" i="1" s="1"/>
  <c r="FL202" i="1"/>
  <c r="FU202" i="1" s="1"/>
  <c r="FL257" i="1"/>
  <c r="FU257" i="1" s="1"/>
  <c r="FL190" i="1"/>
  <c r="FU190" i="1" s="1"/>
  <c r="FL189" i="1"/>
  <c r="FU189" i="1" s="1"/>
  <c r="FL249" i="1"/>
  <c r="FL248" i="1"/>
  <c r="FU248" i="1" s="1"/>
  <c r="FL222" i="1"/>
  <c r="FU222" i="1" s="1"/>
  <c r="FL213" i="1"/>
  <c r="FU213" i="1" s="1"/>
  <c r="FL188" i="1"/>
  <c r="FU188" i="1" s="1"/>
  <c r="FL221" i="1"/>
  <c r="FU221" i="1" s="1"/>
  <c r="FL171" i="1"/>
  <c r="FU171" i="1" s="1"/>
  <c r="FL147" i="1"/>
  <c r="FU147" i="1" s="1"/>
  <c r="FL115" i="1"/>
  <c r="FU115" i="1" s="1"/>
  <c r="FL99" i="1"/>
  <c r="FU99" i="1" s="1"/>
  <c r="FL91" i="1"/>
  <c r="FU91" i="1" s="1"/>
  <c r="FL138" i="1"/>
  <c r="FU138" i="1" s="1"/>
  <c r="FL130" i="1"/>
  <c r="FL114" i="1"/>
  <c r="FU114" i="1" s="1"/>
  <c r="FL98" i="1"/>
  <c r="FL161" i="1"/>
  <c r="FL153" i="1"/>
  <c r="FU153" i="1" s="1"/>
  <c r="FL121" i="1"/>
  <c r="FU121" i="1" s="1"/>
  <c r="FL65" i="1"/>
  <c r="FU65" i="1" s="1"/>
  <c r="FL104" i="1"/>
  <c r="FU104" i="1" s="1"/>
  <c r="FL72" i="1"/>
  <c r="FU72" i="1" s="1"/>
  <c r="FL95" i="1"/>
  <c r="FU95" i="1" s="1"/>
  <c r="FL55" i="1"/>
  <c r="FL158" i="1"/>
  <c r="FU158" i="1" s="1"/>
  <c r="FL62" i="1"/>
  <c r="FL174" i="1"/>
  <c r="FU174" i="1" s="1"/>
  <c r="FL165" i="1"/>
  <c r="FU165" i="1" s="1"/>
  <c r="FL125" i="1"/>
  <c r="FU125" i="1" s="1"/>
  <c r="FL117" i="1"/>
  <c r="FU117" i="1" s="1"/>
  <c r="FL201" i="1"/>
  <c r="FU201" i="1" s="1"/>
  <c r="FL76" i="1"/>
  <c r="FU76" i="1" s="1"/>
  <c r="FL68" i="1"/>
  <c r="FU68" i="1" s="1"/>
  <c r="FL36" i="1"/>
  <c r="FL19" i="1"/>
  <c r="FL24" i="1"/>
  <c r="FU24" i="1" s="1"/>
  <c r="FL34" i="1"/>
  <c r="FU34" i="1" s="1"/>
  <c r="FL18" i="1"/>
  <c r="FL32" i="1"/>
  <c r="FU32" i="1" s="1"/>
  <c r="FX53" i="1"/>
  <c r="FS56" i="1"/>
  <c r="FU66" i="1"/>
  <c r="FX69" i="1"/>
  <c r="FU74" i="1"/>
  <c r="FU90" i="1"/>
  <c r="FY94" i="1"/>
  <c r="FT97" i="1"/>
  <c r="FU122" i="1"/>
  <c r="FN268" i="1"/>
  <c r="FW268" i="1" s="1"/>
  <c r="FN256" i="1"/>
  <c r="FW256" i="1" s="1"/>
  <c r="FN297" i="1"/>
  <c r="FN296" i="1"/>
  <c r="FN273" i="1"/>
  <c r="FN293" i="1"/>
  <c r="FN235" i="1"/>
  <c r="FW235" i="1" s="1"/>
  <c r="FN226" i="1"/>
  <c r="FW226" i="1" s="1"/>
  <c r="FN215" i="1"/>
  <c r="FW215" i="1" s="1"/>
  <c r="FN206" i="1"/>
  <c r="FW206" i="1" s="1"/>
  <c r="FN251" i="1"/>
  <c r="FN250" i="1"/>
  <c r="FN230" i="1"/>
  <c r="FW230" i="1" s="1"/>
  <c r="FN196" i="1"/>
  <c r="FW196" i="1" s="1"/>
  <c r="FN255" i="1"/>
  <c r="FW255" i="1" s="1"/>
  <c r="FN229" i="1"/>
  <c r="FW229" i="1" s="1"/>
  <c r="FN195" i="1"/>
  <c r="FW195" i="1" s="1"/>
  <c r="FN246" i="1"/>
  <c r="FW246" i="1" s="1"/>
  <c r="FN220" i="1"/>
  <c r="FW220" i="1" s="1"/>
  <c r="FN183" i="1"/>
  <c r="FW183" i="1" s="1"/>
  <c r="FN113" i="1"/>
  <c r="FW113" i="1" s="1"/>
  <c r="FN105" i="1"/>
  <c r="FW105" i="1" s="1"/>
  <c r="FN97" i="1"/>
  <c r="FW97" i="1" s="1"/>
  <c r="FN73" i="1"/>
  <c r="FW73" i="1" s="1"/>
  <c r="FN168" i="1"/>
  <c r="FW168" i="1" s="1"/>
  <c r="FN136" i="1"/>
  <c r="FW136" i="1" s="1"/>
  <c r="FN128" i="1"/>
  <c r="FW128" i="1" s="1"/>
  <c r="FN96" i="1"/>
  <c r="FW96" i="1" s="1"/>
  <c r="FN184" i="1"/>
  <c r="FW184" i="1" s="1"/>
  <c r="FN159" i="1"/>
  <c r="FN151" i="1"/>
  <c r="FW151" i="1" s="1"/>
  <c r="FN79" i="1"/>
  <c r="FW79" i="1" s="1"/>
  <c r="FN166" i="1"/>
  <c r="FW166" i="1" s="1"/>
  <c r="FN118" i="1"/>
  <c r="FW118" i="1" s="1"/>
  <c r="FN110" i="1"/>
  <c r="FW110" i="1" s="1"/>
  <c r="FN86" i="1"/>
  <c r="FW86" i="1" s="1"/>
  <c r="FN149" i="1"/>
  <c r="FW149" i="1" s="1"/>
  <c r="FN141" i="1"/>
  <c r="FW141" i="1" s="1"/>
  <c r="FN61" i="1"/>
  <c r="FN116" i="1"/>
  <c r="FN44" i="1"/>
  <c r="FN182" i="1"/>
  <c r="FW182" i="1" s="1"/>
  <c r="FN67" i="1"/>
  <c r="FW67" i="1" s="1"/>
  <c r="FN59" i="1"/>
  <c r="FW59" i="1" s="1"/>
  <c r="FN176" i="1"/>
  <c r="FW176" i="1" s="1"/>
  <c r="FN162" i="1"/>
  <c r="FW162" i="1" s="1"/>
  <c r="FN122" i="1"/>
  <c r="FW122" i="1" s="1"/>
  <c r="FN90" i="1"/>
  <c r="FW90" i="1" s="1"/>
  <c r="FN66" i="1"/>
  <c r="FW66" i="1" s="1"/>
  <c r="FN29" i="1"/>
  <c r="FN28" i="1"/>
  <c r="FW28" i="1" s="1"/>
  <c r="FN35" i="1"/>
  <c r="FW35" i="1" s="1"/>
  <c r="FN51" i="1"/>
  <c r="FW51" i="1" s="1"/>
  <c r="FN33" i="1"/>
  <c r="FN9" i="1"/>
  <c r="FN16" i="1"/>
  <c r="FN23" i="1"/>
  <c r="FN30" i="1"/>
  <c r="FM300" i="1"/>
  <c r="FM276" i="1"/>
  <c r="FM274" i="1"/>
  <c r="FM295" i="1"/>
  <c r="FM280" i="1"/>
  <c r="FM271" i="1"/>
  <c r="FV271" i="1" s="1"/>
  <c r="FM209" i="1"/>
  <c r="FV209" i="1" s="1"/>
  <c r="FM225" i="1"/>
  <c r="FV225" i="1" s="1"/>
  <c r="FM232" i="1"/>
  <c r="FV232" i="1" s="1"/>
  <c r="FM198" i="1"/>
  <c r="FV198" i="1" s="1"/>
  <c r="FM231" i="1"/>
  <c r="FV231" i="1" s="1"/>
  <c r="FM223" i="1"/>
  <c r="FV223" i="1" s="1"/>
  <c r="FM214" i="1"/>
  <c r="FV214" i="1" s="1"/>
  <c r="FM181" i="1"/>
  <c r="FV181" i="1" s="1"/>
  <c r="FM259" i="1"/>
  <c r="FV259" i="1" s="1"/>
  <c r="FM240" i="1"/>
  <c r="FV240" i="1" s="1"/>
  <c r="FM228" i="1"/>
  <c r="FV228" i="1" s="1"/>
  <c r="FM211" i="1"/>
  <c r="FV211" i="1" s="1"/>
  <c r="FM106" i="1"/>
  <c r="FV106" i="1" s="1"/>
  <c r="FM89" i="1"/>
  <c r="FV89" i="1" s="1"/>
  <c r="FM81" i="1"/>
  <c r="FV81" i="1" s="1"/>
  <c r="FM152" i="1"/>
  <c r="FV152" i="1" s="1"/>
  <c r="FM144" i="1"/>
  <c r="FV144" i="1" s="1"/>
  <c r="FM64" i="1"/>
  <c r="FV64" i="1" s="1"/>
  <c r="FM143" i="1"/>
  <c r="FV143" i="1" s="1"/>
  <c r="FM135" i="1"/>
  <c r="FV135" i="1" s="1"/>
  <c r="FM71" i="1"/>
  <c r="FV71" i="1" s="1"/>
  <c r="FM47" i="1"/>
  <c r="FM203" i="1"/>
  <c r="FV203" i="1" s="1"/>
  <c r="FM194" i="1"/>
  <c r="FV194" i="1" s="1"/>
  <c r="FM178" i="1"/>
  <c r="FV178" i="1" s="1"/>
  <c r="FM134" i="1"/>
  <c r="FV134" i="1" s="1"/>
  <c r="FM94" i="1"/>
  <c r="FV94" i="1" s="1"/>
  <c r="FM38" i="1"/>
  <c r="FM157" i="1"/>
  <c r="FM109" i="1"/>
  <c r="FV109" i="1" s="1"/>
  <c r="FM69" i="1"/>
  <c r="FV69" i="1" s="1"/>
  <c r="FM53" i="1"/>
  <c r="FM140" i="1"/>
  <c r="FV140" i="1" s="1"/>
  <c r="FM124" i="1"/>
  <c r="FV124" i="1" s="1"/>
  <c r="FM84" i="1"/>
  <c r="FV84" i="1" s="1"/>
  <c r="FM175" i="1"/>
  <c r="FV175" i="1" s="1"/>
  <c r="FM155" i="1"/>
  <c r="FV155" i="1" s="1"/>
  <c r="FM83" i="1"/>
  <c r="FM50" i="1"/>
  <c r="FV50" i="1" s="1"/>
  <c r="FM14" i="1"/>
  <c r="FM52" i="1"/>
  <c r="FM12" i="1"/>
  <c r="FM57" i="1"/>
  <c r="FV57" i="1" s="1"/>
  <c r="FM49" i="1"/>
  <c r="FV49" i="1" s="1"/>
  <c r="FM10" i="1"/>
  <c r="FM39" i="1"/>
  <c r="FM15" i="1"/>
  <c r="FN292" i="1"/>
  <c r="FN299" i="1"/>
  <c r="FN298" i="1"/>
  <c r="FN275" i="1"/>
  <c r="FN263" i="1"/>
  <c r="FW263" i="1" s="1"/>
  <c r="FN272" i="1"/>
  <c r="FW272" i="1" s="1"/>
  <c r="FN261" i="1"/>
  <c r="FW261" i="1" s="1"/>
  <c r="FN218" i="1"/>
  <c r="FW218" i="1" s="1"/>
  <c r="FN192" i="1"/>
  <c r="FW192" i="1" s="1"/>
  <c r="FN243" i="1"/>
  <c r="FW243" i="1" s="1"/>
  <c r="FN208" i="1"/>
  <c r="FW208" i="1" s="1"/>
  <c r="FN191" i="1"/>
  <c r="FW191" i="1" s="1"/>
  <c r="FN207" i="1"/>
  <c r="FW207" i="1" s="1"/>
  <c r="FN197" i="1"/>
  <c r="FW197" i="1" s="1"/>
  <c r="FN173" i="1"/>
  <c r="FW173" i="1" s="1"/>
  <c r="FN253" i="1"/>
  <c r="FN239" i="1"/>
  <c r="FW239" i="1" s="1"/>
  <c r="FN212" i="1"/>
  <c r="FW212" i="1" s="1"/>
  <c r="FN179" i="1"/>
  <c r="FW179" i="1" s="1"/>
  <c r="FN145" i="1"/>
  <c r="FW145" i="1" s="1"/>
  <c r="FN177" i="1"/>
  <c r="FN160" i="1"/>
  <c r="FW160" i="1" s="1"/>
  <c r="FN120" i="1"/>
  <c r="FW120" i="1" s="1"/>
  <c r="FN88" i="1"/>
  <c r="FW88" i="1" s="1"/>
  <c r="FN80" i="1"/>
  <c r="FW80" i="1" s="1"/>
  <c r="FN167" i="1"/>
  <c r="FW167" i="1" s="1"/>
  <c r="FN111" i="1"/>
  <c r="FW111" i="1" s="1"/>
  <c r="FN103" i="1"/>
  <c r="FW103" i="1" s="1"/>
  <c r="FN142" i="1"/>
  <c r="FW142" i="1" s="1"/>
  <c r="FN126" i="1"/>
  <c r="FW126" i="1" s="1"/>
  <c r="FN78" i="1"/>
  <c r="FW78" i="1" s="1"/>
  <c r="FN54" i="1"/>
  <c r="FN46" i="1"/>
  <c r="FN133" i="1"/>
  <c r="FW133" i="1" s="1"/>
  <c r="FN93" i="1"/>
  <c r="FW93" i="1" s="1"/>
  <c r="FN164" i="1"/>
  <c r="FW164" i="1" s="1"/>
  <c r="FN156" i="1"/>
  <c r="FW156" i="1" s="1"/>
  <c r="FN132" i="1"/>
  <c r="FN108" i="1"/>
  <c r="FN60" i="1"/>
  <c r="FN193" i="1"/>
  <c r="FW193" i="1" s="1"/>
  <c r="FN139" i="1"/>
  <c r="FW139" i="1" s="1"/>
  <c r="FN131" i="1"/>
  <c r="FW131" i="1" s="1"/>
  <c r="FN146" i="1"/>
  <c r="FW146" i="1" s="1"/>
  <c r="FN82" i="1"/>
  <c r="FW82" i="1" s="1"/>
  <c r="FN58" i="1"/>
  <c r="FW58" i="1" s="1"/>
  <c r="FN41" i="1"/>
  <c r="FN21" i="1"/>
  <c r="FN11" i="1"/>
  <c r="FN25" i="1"/>
  <c r="FN17" i="1"/>
  <c r="FN40" i="1"/>
  <c r="FN22" i="1"/>
  <c r="FN48" i="1"/>
  <c r="FP265" i="1"/>
  <c r="FY265" i="1" s="1"/>
  <c r="FP294" i="1"/>
  <c r="FP279" i="1"/>
  <c r="FP277" i="1"/>
  <c r="FP269" i="1"/>
  <c r="FY269" i="1" s="1"/>
  <c r="FP291" i="1"/>
  <c r="FP260" i="1"/>
  <c r="FY260" i="1" s="1"/>
  <c r="FP242" i="1"/>
  <c r="FY242" i="1" s="1"/>
  <c r="FP224" i="1"/>
  <c r="FY224" i="1" s="1"/>
  <c r="FP241" i="1"/>
  <c r="FY241" i="1" s="1"/>
  <c r="FP205" i="1"/>
  <c r="FY205" i="1" s="1"/>
  <c r="FP247" i="1"/>
  <c r="FY247" i="1" s="1"/>
  <c r="FP204" i="1"/>
  <c r="FY204" i="1" s="1"/>
  <c r="FP187" i="1"/>
  <c r="FY187" i="1" s="1"/>
  <c r="FP186" i="1"/>
  <c r="FY186" i="1" s="1"/>
  <c r="FP236" i="1"/>
  <c r="FY236" i="1" s="1"/>
  <c r="FP227" i="1"/>
  <c r="FY227" i="1" s="1"/>
  <c r="FP210" i="1"/>
  <c r="FY210" i="1" s="1"/>
  <c r="FP185" i="1"/>
  <c r="FY185" i="1" s="1"/>
  <c r="FP244" i="1"/>
  <c r="FY244" i="1" s="1"/>
  <c r="FP234" i="1"/>
  <c r="FY234" i="1" s="1"/>
  <c r="FP217" i="1"/>
  <c r="FY217" i="1" s="1"/>
  <c r="FP199" i="1"/>
  <c r="FY199" i="1" s="1"/>
  <c r="FP180" i="1"/>
  <c r="FY180" i="1" s="1"/>
  <c r="FP127" i="1"/>
  <c r="FY127" i="1" s="1"/>
  <c r="FP119" i="1"/>
  <c r="FY119" i="1" s="1"/>
  <c r="FP87" i="1"/>
  <c r="FY87" i="1" s="1"/>
  <c r="FP63" i="1"/>
  <c r="FY63" i="1" s="1"/>
  <c r="FP150" i="1"/>
  <c r="FY150" i="1" s="1"/>
  <c r="FP102" i="1"/>
  <c r="FP101" i="1"/>
  <c r="FY101" i="1" s="1"/>
  <c r="FP85" i="1"/>
  <c r="FY85" i="1" s="1"/>
  <c r="FP77" i="1"/>
  <c r="FY77" i="1" s="1"/>
  <c r="FP45" i="1"/>
  <c r="FY45" i="1" s="1"/>
  <c r="FP172" i="1"/>
  <c r="FY172" i="1" s="1"/>
  <c r="FP148" i="1"/>
  <c r="FY148" i="1" s="1"/>
  <c r="FP100" i="1"/>
  <c r="FY100" i="1" s="1"/>
  <c r="FP92" i="1"/>
  <c r="FY92" i="1" s="1"/>
  <c r="FP163" i="1"/>
  <c r="FY163" i="1" s="1"/>
  <c r="FP123" i="1"/>
  <c r="FY123" i="1" s="1"/>
  <c r="FP107" i="1"/>
  <c r="FY107" i="1" s="1"/>
  <c r="FP75" i="1"/>
  <c r="FY75" i="1" s="1"/>
  <c r="FP43" i="1"/>
  <c r="FP170" i="1"/>
  <c r="FY170" i="1" s="1"/>
  <c r="FP154" i="1"/>
  <c r="FY154" i="1" s="1"/>
  <c r="FP74" i="1"/>
  <c r="FY74" i="1" s="1"/>
  <c r="FP42" i="1"/>
  <c r="FP169" i="1"/>
  <c r="FY169" i="1" s="1"/>
  <c r="FP137" i="1"/>
  <c r="FY137" i="1" s="1"/>
  <c r="FP129" i="1"/>
  <c r="FY129" i="1" s="1"/>
  <c r="FP112" i="1"/>
  <c r="FY112" i="1" s="1"/>
  <c r="FP56" i="1"/>
  <c r="FP37" i="1"/>
  <c r="FY37" i="1" s="1"/>
  <c r="FP27" i="1"/>
  <c r="FP26" i="1"/>
  <c r="FP70" i="1"/>
  <c r="FP31" i="1"/>
  <c r="FP13" i="1"/>
  <c r="FP20" i="1"/>
  <c r="FY20" i="1" s="1"/>
  <c r="FT16" i="1"/>
  <c r="FM301" i="1"/>
  <c r="FM278" i="1"/>
  <c r="FM270" i="1"/>
  <c r="FV270" i="1" s="1"/>
  <c r="FM257" i="1"/>
  <c r="FV257" i="1" s="1"/>
  <c r="FM290" i="1"/>
  <c r="FM266" i="1"/>
  <c r="FV266" i="1" s="1"/>
  <c r="FM289" i="1"/>
  <c r="FM287" i="1"/>
  <c r="FM262" i="1"/>
  <c r="FV262" i="1" s="1"/>
  <c r="FM314" i="1"/>
  <c r="FM245" i="1"/>
  <c r="FV245" i="1" s="1"/>
  <c r="FM219" i="1"/>
  <c r="FV219" i="1" s="1"/>
  <c r="FM202" i="1"/>
  <c r="FM201" i="1"/>
  <c r="FV201" i="1" s="1"/>
  <c r="FM190" i="1"/>
  <c r="FV190" i="1" s="1"/>
  <c r="FM174" i="1"/>
  <c r="FV174" i="1" s="1"/>
  <c r="FM189" i="1"/>
  <c r="FV189" i="1" s="1"/>
  <c r="FM249" i="1"/>
  <c r="FM248" i="1"/>
  <c r="FV248" i="1" s="1"/>
  <c r="FM222" i="1"/>
  <c r="FV222" i="1" s="1"/>
  <c r="FM213" i="1"/>
  <c r="FV213" i="1" s="1"/>
  <c r="FM188" i="1"/>
  <c r="FV188" i="1" s="1"/>
  <c r="FM221" i="1"/>
  <c r="FV221" i="1" s="1"/>
  <c r="FM237" i="1"/>
  <c r="FV237" i="1" s="1"/>
  <c r="FM138" i="1"/>
  <c r="FV138" i="1" s="1"/>
  <c r="FM130" i="1"/>
  <c r="FV130" i="1" s="1"/>
  <c r="FM114" i="1"/>
  <c r="FV114" i="1" s="1"/>
  <c r="FM98" i="1"/>
  <c r="FV98" i="1" s="1"/>
  <c r="FM161" i="1"/>
  <c r="FM153" i="1"/>
  <c r="FV153" i="1" s="1"/>
  <c r="FM121" i="1"/>
  <c r="FV121" i="1" s="1"/>
  <c r="FM104" i="1"/>
  <c r="FV104" i="1" s="1"/>
  <c r="FM72" i="1"/>
  <c r="FV72" i="1" s="1"/>
  <c r="FM95" i="1"/>
  <c r="FV95" i="1" s="1"/>
  <c r="FM55" i="1"/>
  <c r="FM158" i="1"/>
  <c r="FV158" i="1" s="1"/>
  <c r="FM62" i="1"/>
  <c r="FM165" i="1"/>
  <c r="FV165" i="1" s="1"/>
  <c r="FM125" i="1"/>
  <c r="FV125" i="1" s="1"/>
  <c r="FM117" i="1"/>
  <c r="FV117" i="1" s="1"/>
  <c r="FM76" i="1"/>
  <c r="FV76" i="1" s="1"/>
  <c r="FM68" i="1"/>
  <c r="FV68" i="1" s="1"/>
  <c r="FM171" i="1"/>
  <c r="FV171" i="1" s="1"/>
  <c r="FM147" i="1"/>
  <c r="FV147" i="1" s="1"/>
  <c r="FM115" i="1"/>
  <c r="FM99" i="1"/>
  <c r="FM91" i="1"/>
  <c r="FM65" i="1"/>
  <c r="FV65" i="1" s="1"/>
  <c r="FM36" i="1"/>
  <c r="FM19" i="1"/>
  <c r="FM34" i="1"/>
  <c r="FV34" i="1" s="1"/>
  <c r="FM18" i="1"/>
  <c r="FM32" i="1"/>
  <c r="FM24" i="1"/>
  <c r="FS31" i="1"/>
  <c r="FX52" i="1"/>
  <c r="FT56" i="1"/>
  <c r="FM293" i="1"/>
  <c r="FM268" i="1"/>
  <c r="FV268" i="1" s="1"/>
  <c r="FM297" i="1"/>
  <c r="FM296" i="1"/>
  <c r="FM273" i="1"/>
  <c r="FM235" i="1"/>
  <c r="FV235" i="1" s="1"/>
  <c r="FM226" i="1"/>
  <c r="FV226" i="1" s="1"/>
  <c r="FM215" i="1"/>
  <c r="FV215" i="1" s="1"/>
  <c r="FM182" i="1"/>
  <c r="FM206" i="1"/>
  <c r="FV206" i="1" s="1"/>
  <c r="FM251" i="1"/>
  <c r="FM250" i="1"/>
  <c r="FM230" i="1"/>
  <c r="FV230" i="1" s="1"/>
  <c r="FM196" i="1"/>
  <c r="FV196" i="1" s="1"/>
  <c r="FM255" i="1"/>
  <c r="FV255" i="1" s="1"/>
  <c r="FM229" i="1"/>
  <c r="FV229" i="1" s="1"/>
  <c r="FM195" i="1"/>
  <c r="FV195" i="1" s="1"/>
  <c r="FM256" i="1"/>
  <c r="FV256" i="1" s="1"/>
  <c r="FM246" i="1"/>
  <c r="FV246" i="1" s="1"/>
  <c r="FM220" i="1"/>
  <c r="FV220" i="1" s="1"/>
  <c r="FM176" i="1"/>
  <c r="FV176" i="1" s="1"/>
  <c r="FM162" i="1"/>
  <c r="FV162" i="1" s="1"/>
  <c r="FM122" i="1"/>
  <c r="FV122" i="1" s="1"/>
  <c r="FM90" i="1"/>
  <c r="FV90" i="1" s="1"/>
  <c r="FM66" i="1"/>
  <c r="FV66" i="1" s="1"/>
  <c r="FM183" i="1"/>
  <c r="FV183" i="1" s="1"/>
  <c r="FM113" i="1"/>
  <c r="FV113" i="1" s="1"/>
  <c r="FM105" i="1"/>
  <c r="FV105" i="1" s="1"/>
  <c r="FM97" i="1"/>
  <c r="FV97" i="1" s="1"/>
  <c r="FM73" i="1"/>
  <c r="FV73" i="1" s="1"/>
  <c r="FM168" i="1"/>
  <c r="FV168" i="1" s="1"/>
  <c r="FM136" i="1"/>
  <c r="FV136" i="1" s="1"/>
  <c r="FM128" i="1"/>
  <c r="FV128" i="1" s="1"/>
  <c r="FM96" i="1"/>
  <c r="FV96" i="1" s="1"/>
  <c r="FM184" i="1"/>
  <c r="FV184" i="1" s="1"/>
  <c r="FM159" i="1"/>
  <c r="FM151" i="1"/>
  <c r="FV151" i="1" s="1"/>
  <c r="FM79" i="1"/>
  <c r="FV79" i="1" s="1"/>
  <c r="FM166" i="1"/>
  <c r="FV166" i="1" s="1"/>
  <c r="FM118" i="1"/>
  <c r="FV118" i="1" s="1"/>
  <c r="FM110" i="1"/>
  <c r="FV110" i="1" s="1"/>
  <c r="FM86" i="1"/>
  <c r="FV86" i="1" s="1"/>
  <c r="FM149" i="1"/>
  <c r="FV149" i="1" s="1"/>
  <c r="FM141" i="1"/>
  <c r="FV141" i="1" s="1"/>
  <c r="FM61" i="1"/>
  <c r="FM116" i="1"/>
  <c r="FV116" i="1" s="1"/>
  <c r="FM67" i="1"/>
  <c r="FM59" i="1"/>
  <c r="FM51" i="1"/>
  <c r="FM30" i="1"/>
  <c r="FM29" i="1"/>
  <c r="FM28" i="1"/>
  <c r="FM35" i="1"/>
  <c r="FM44" i="1"/>
  <c r="FM33" i="1"/>
  <c r="FV33" i="1" s="1"/>
  <c r="FM9" i="1"/>
  <c r="FM23" i="1"/>
  <c r="FM16" i="1"/>
  <c r="FN300" i="1"/>
  <c r="FN259" i="1"/>
  <c r="FW259" i="1" s="1"/>
  <c r="FN276" i="1"/>
  <c r="FN274" i="1"/>
  <c r="FN295" i="1"/>
  <c r="FN280" i="1"/>
  <c r="FN271" i="1"/>
  <c r="FN209" i="1"/>
  <c r="FW209" i="1" s="1"/>
  <c r="FN225" i="1"/>
  <c r="FW225" i="1" s="1"/>
  <c r="FN232" i="1"/>
  <c r="FW232" i="1" s="1"/>
  <c r="FN231" i="1"/>
  <c r="FW231" i="1" s="1"/>
  <c r="FN223" i="1"/>
  <c r="FW223" i="1" s="1"/>
  <c r="FN214" i="1"/>
  <c r="FW214" i="1" s="1"/>
  <c r="FN181" i="1"/>
  <c r="FW181" i="1" s="1"/>
  <c r="FN240" i="1"/>
  <c r="FN228" i="1"/>
  <c r="FW228" i="1" s="1"/>
  <c r="FN211" i="1"/>
  <c r="FW211" i="1" s="1"/>
  <c r="FN203" i="1"/>
  <c r="FW203" i="1" s="1"/>
  <c r="FN194" i="1"/>
  <c r="FW194" i="1" s="1"/>
  <c r="FN89" i="1"/>
  <c r="FW89" i="1" s="1"/>
  <c r="FN81" i="1"/>
  <c r="FW81" i="1" s="1"/>
  <c r="FN152" i="1"/>
  <c r="FW152" i="1" s="1"/>
  <c r="FN144" i="1"/>
  <c r="FN143" i="1"/>
  <c r="FW143" i="1" s="1"/>
  <c r="FN135" i="1"/>
  <c r="FN71" i="1"/>
  <c r="FW71" i="1" s="1"/>
  <c r="FN47" i="1"/>
  <c r="FN198" i="1"/>
  <c r="FW198" i="1" s="1"/>
  <c r="FN178" i="1"/>
  <c r="FW178" i="1" s="1"/>
  <c r="FN134" i="1"/>
  <c r="FW134" i="1" s="1"/>
  <c r="FN94" i="1"/>
  <c r="FN157" i="1"/>
  <c r="FN109" i="1"/>
  <c r="FN69" i="1"/>
  <c r="FW69" i="1" s="1"/>
  <c r="FN53" i="1"/>
  <c r="FN140" i="1"/>
  <c r="FN124" i="1"/>
  <c r="FN84" i="1"/>
  <c r="FN52" i="1"/>
  <c r="FN175" i="1"/>
  <c r="FW175" i="1" s="1"/>
  <c r="FN155" i="1"/>
  <c r="FN83" i="1"/>
  <c r="FW83" i="1" s="1"/>
  <c r="FN106" i="1"/>
  <c r="FW106" i="1" s="1"/>
  <c r="FN50" i="1"/>
  <c r="FW50" i="1" s="1"/>
  <c r="FN64" i="1"/>
  <c r="FW64" i="1" s="1"/>
  <c r="FN12" i="1"/>
  <c r="FN57" i="1"/>
  <c r="FN49" i="1"/>
  <c r="FN38" i="1"/>
  <c r="FN10" i="1"/>
  <c r="FN39" i="1"/>
  <c r="FN14" i="1"/>
  <c r="FN15" i="1"/>
  <c r="FO299" i="1"/>
  <c r="FO298" i="1"/>
  <c r="FO275" i="1"/>
  <c r="FO263" i="1"/>
  <c r="FX263" i="1" s="1"/>
  <c r="FO272" i="1"/>
  <c r="FX272" i="1" s="1"/>
  <c r="FO292" i="1"/>
  <c r="FO243" i="1"/>
  <c r="FX243" i="1" s="1"/>
  <c r="FO208" i="1"/>
  <c r="FX208" i="1" s="1"/>
  <c r="FO191" i="1"/>
  <c r="FO207" i="1"/>
  <c r="FX207" i="1" s="1"/>
  <c r="FO253" i="1"/>
  <c r="FO239" i="1"/>
  <c r="FX239" i="1" s="1"/>
  <c r="FO212" i="1"/>
  <c r="FX212" i="1" s="1"/>
  <c r="FO179" i="1"/>
  <c r="FX179" i="1" s="1"/>
  <c r="FO261" i="1"/>
  <c r="FX261" i="1" s="1"/>
  <c r="FO193" i="1"/>
  <c r="FX193" i="1" s="1"/>
  <c r="FO218" i="1"/>
  <c r="FO192" i="1"/>
  <c r="FX192" i="1" s="1"/>
  <c r="FO177" i="1"/>
  <c r="FO160" i="1"/>
  <c r="FX160" i="1" s="1"/>
  <c r="FO120" i="1"/>
  <c r="FX120" i="1" s="1"/>
  <c r="FO88" i="1"/>
  <c r="FX88" i="1" s="1"/>
  <c r="FO80" i="1"/>
  <c r="FX80" i="1" s="1"/>
  <c r="FO167" i="1"/>
  <c r="FX167" i="1" s="1"/>
  <c r="FO111" i="1"/>
  <c r="FO103" i="1"/>
  <c r="FX103" i="1" s="1"/>
  <c r="FO142" i="1"/>
  <c r="FX142" i="1" s="1"/>
  <c r="FO126" i="1"/>
  <c r="FX126" i="1" s="1"/>
  <c r="FO78" i="1"/>
  <c r="FX78" i="1" s="1"/>
  <c r="FO54" i="1"/>
  <c r="FO46" i="1"/>
  <c r="FO133" i="1"/>
  <c r="FO93" i="1"/>
  <c r="FO173" i="1"/>
  <c r="FX173" i="1" s="1"/>
  <c r="FO164" i="1"/>
  <c r="FX164" i="1" s="1"/>
  <c r="FO156" i="1"/>
  <c r="FX156" i="1" s="1"/>
  <c r="FO132" i="1"/>
  <c r="FX132" i="1" s="1"/>
  <c r="FO108" i="1"/>
  <c r="FX108" i="1" s="1"/>
  <c r="FO60" i="1"/>
  <c r="FO197" i="1"/>
  <c r="FX197" i="1" s="1"/>
  <c r="FO139" i="1"/>
  <c r="FO131" i="1"/>
  <c r="FX131" i="1" s="1"/>
  <c r="FO146" i="1"/>
  <c r="FO82" i="1"/>
  <c r="FX82" i="1" s="1"/>
  <c r="FO58" i="1"/>
  <c r="FO145" i="1"/>
  <c r="FX145" i="1" s="1"/>
  <c r="FO41" i="1"/>
  <c r="FO11" i="1"/>
  <c r="FO21" i="1"/>
  <c r="FO25" i="1"/>
  <c r="FO17" i="1"/>
  <c r="FO40" i="1"/>
  <c r="FO48" i="1"/>
  <c r="FO22" i="1"/>
  <c r="FY12" i="1"/>
  <c r="FS14" i="1"/>
  <c r="FU16" i="1"/>
  <c r="FN290" i="1"/>
  <c r="FN266" i="1"/>
  <c r="FW266" i="1" s="1"/>
  <c r="FN289" i="1"/>
  <c r="FN287" i="1"/>
  <c r="FN314" i="1"/>
  <c r="FN301" i="1"/>
  <c r="FN278" i="1"/>
  <c r="FN270" i="1"/>
  <c r="FW270" i="1" s="1"/>
  <c r="FN201" i="1"/>
  <c r="FW201" i="1" s="1"/>
  <c r="FN257" i="1"/>
  <c r="FW257" i="1" s="1"/>
  <c r="FN262" i="1"/>
  <c r="FW262" i="1" s="1"/>
  <c r="FN189" i="1"/>
  <c r="FN249" i="1"/>
  <c r="FN248" i="1"/>
  <c r="FW248" i="1" s="1"/>
  <c r="FN222" i="1"/>
  <c r="FN213" i="1"/>
  <c r="FW213" i="1" s="1"/>
  <c r="FN188" i="1"/>
  <c r="FW188" i="1" s="1"/>
  <c r="FN221" i="1"/>
  <c r="FW221" i="1" s="1"/>
  <c r="FN237" i="1"/>
  <c r="FW237" i="1" s="1"/>
  <c r="FN245" i="1"/>
  <c r="FN219" i="1"/>
  <c r="FN161" i="1"/>
  <c r="FN153" i="1"/>
  <c r="FN121" i="1"/>
  <c r="FW121" i="1" s="1"/>
  <c r="FN65" i="1"/>
  <c r="FW65" i="1" s="1"/>
  <c r="FN104" i="1"/>
  <c r="FN95" i="1"/>
  <c r="FW95" i="1" s="1"/>
  <c r="FN55" i="1"/>
  <c r="FN158" i="1"/>
  <c r="FN62" i="1"/>
  <c r="FN165" i="1"/>
  <c r="FN125" i="1"/>
  <c r="FW125" i="1" s="1"/>
  <c r="FN117" i="1"/>
  <c r="FW117" i="1" s="1"/>
  <c r="FN202" i="1"/>
  <c r="FN174" i="1"/>
  <c r="FN76" i="1"/>
  <c r="FN68" i="1"/>
  <c r="FN36" i="1"/>
  <c r="FN190" i="1"/>
  <c r="FN171" i="1"/>
  <c r="FW171" i="1" s="1"/>
  <c r="FN147" i="1"/>
  <c r="FW147" i="1" s="1"/>
  <c r="FN115" i="1"/>
  <c r="FN99" i="1"/>
  <c r="FN91" i="1"/>
  <c r="FN138" i="1"/>
  <c r="FN130" i="1"/>
  <c r="FN114" i="1"/>
  <c r="FN98" i="1"/>
  <c r="FW98" i="1" s="1"/>
  <c r="FN72" i="1"/>
  <c r="FW72" i="1" s="1"/>
  <c r="FN19" i="1"/>
  <c r="FN34" i="1"/>
  <c r="FW34" i="1" s="1"/>
  <c r="FN18" i="1"/>
  <c r="FN32" i="1"/>
  <c r="FN24" i="1"/>
  <c r="FT31" i="1"/>
  <c r="FY60" i="1"/>
  <c r="FT63" i="1"/>
  <c r="FU63" i="1"/>
  <c r="FY83" i="1"/>
  <c r="FS85" i="1"/>
  <c r="FT86" i="1"/>
  <c r="FS93" i="1"/>
  <c r="FX98" i="1"/>
  <c r="FY99" i="1"/>
  <c r="FS101" i="1"/>
  <c r="FX106" i="1"/>
  <c r="FV112" i="1"/>
  <c r="FX114" i="1"/>
  <c r="FY115" i="1"/>
  <c r="FU127" i="1"/>
  <c r="FX130" i="1"/>
  <c r="FY131" i="1"/>
  <c r="FY139" i="1"/>
  <c r="FT150" i="1"/>
  <c r="FX165" i="1"/>
  <c r="FT169" i="1"/>
  <c r="FS176" i="1"/>
  <c r="FS185" i="1"/>
  <c r="FT186" i="1"/>
  <c r="FY191" i="1"/>
  <c r="FU195" i="1"/>
  <c r="FX198" i="1"/>
  <c r="FY208" i="1"/>
  <c r="FS210" i="1"/>
  <c r="FT220" i="1"/>
  <c r="FS227" i="1"/>
  <c r="FU229" i="1"/>
  <c r="FX232" i="1"/>
  <c r="FY243" i="1"/>
  <c r="FY257" i="1"/>
  <c r="FT261" i="1"/>
  <c r="FU78" i="1"/>
  <c r="FX81" i="1"/>
  <c r="FU86" i="1"/>
  <c r="FX89" i="1"/>
  <c r="FS92" i="1"/>
  <c r="FT101" i="1"/>
  <c r="FU110" i="1"/>
  <c r="FU118" i="1"/>
  <c r="FX121" i="1"/>
  <c r="FY138" i="1"/>
  <c r="FS148" i="1"/>
  <c r="FS156" i="1"/>
  <c r="FY165" i="1"/>
  <c r="FT176" i="1"/>
  <c r="FX181" i="1"/>
  <c r="FS184" i="1"/>
  <c r="FT185" i="1"/>
  <c r="FU186" i="1"/>
  <c r="FV187" i="1"/>
  <c r="FY198" i="1"/>
  <c r="FY207" i="1"/>
  <c r="FT210" i="1"/>
  <c r="FX214" i="1"/>
  <c r="FS218" i="1"/>
  <c r="FX231" i="1"/>
  <c r="FS244" i="1"/>
  <c r="FV265" i="1"/>
  <c r="FX64" i="1"/>
  <c r="FV70" i="1"/>
  <c r="FX72" i="1"/>
  <c r="FY81" i="1"/>
  <c r="FY97" i="1"/>
  <c r="FU101" i="1"/>
  <c r="FS107" i="1"/>
  <c r="FY145" i="1"/>
  <c r="FU149" i="1"/>
  <c r="FY153" i="1"/>
  <c r="FX171" i="1"/>
  <c r="FS199" i="1"/>
  <c r="FX213" i="1"/>
  <c r="FY231" i="1"/>
  <c r="FS234" i="1"/>
  <c r="FX248" i="1"/>
  <c r="FY255" i="1"/>
  <c r="FU260" i="1"/>
  <c r="FY263" i="1"/>
  <c r="FX270" i="1"/>
  <c r="FY64" i="1"/>
  <c r="FT67" i="1"/>
  <c r="FS74" i="1"/>
  <c r="FT75" i="1"/>
  <c r="FY88" i="1"/>
  <c r="FY104" i="1"/>
  <c r="FY120" i="1"/>
  <c r="FS122" i="1"/>
  <c r="FU132" i="1"/>
  <c r="FX135" i="1"/>
  <c r="FX143" i="1"/>
  <c r="FS146" i="1"/>
  <c r="FU148" i="1"/>
  <c r="FS154" i="1"/>
  <c r="FU156" i="1"/>
  <c r="FY171" i="1"/>
  <c r="FT183" i="1"/>
  <c r="FU184" i="1"/>
  <c r="FY196" i="1"/>
  <c r="FS198" i="1"/>
  <c r="FT199" i="1"/>
  <c r="FS207" i="1"/>
  <c r="FS215" i="1"/>
  <c r="FS224" i="1"/>
  <c r="FU226" i="1"/>
  <c r="FU235" i="1"/>
  <c r="FY240" i="1"/>
  <c r="FS242" i="1"/>
  <c r="FY248" i="1"/>
  <c r="FX262" i="1"/>
  <c r="FY270" i="1"/>
  <c r="FY71" i="1"/>
  <c r="FS73" i="1"/>
  <c r="FT90" i="1"/>
  <c r="FU107" i="1"/>
  <c r="FY111" i="1"/>
  <c r="FS113" i="1"/>
  <c r="FX134" i="1"/>
  <c r="FY143" i="1"/>
  <c r="FV148" i="1"/>
  <c r="FT154" i="1"/>
  <c r="FU183" i="1"/>
  <c r="FX194" i="1"/>
  <c r="FX203" i="1"/>
  <c r="FT207" i="1"/>
  <c r="FX211" i="1"/>
  <c r="FY212" i="1"/>
  <c r="FX228" i="1"/>
  <c r="FY229" i="1"/>
  <c r="FU234" i="1"/>
  <c r="FX237" i="1"/>
  <c r="FY239" i="1"/>
  <c r="FS241" i="1"/>
  <c r="FT242" i="1"/>
  <c r="FT256" i="1"/>
  <c r="FY262" i="1"/>
  <c r="FU268" i="1"/>
  <c r="FS269" i="1"/>
  <c r="FX158" i="1"/>
  <c r="FT172" i="1"/>
  <c r="FY178" i="1"/>
  <c r="FY194" i="1"/>
  <c r="FX202" i="1"/>
  <c r="FT206" i="1"/>
  <c r="FU215" i="1"/>
  <c r="FV217" i="1"/>
  <c r="FX219" i="1"/>
  <c r="FU224" i="1"/>
  <c r="FS230" i="1"/>
  <c r="FY237" i="1"/>
  <c r="FU242" i="1"/>
  <c r="FX245" i="1"/>
  <c r="FU256" i="1"/>
  <c r="FT263" i="1"/>
  <c r="FX266" i="1"/>
  <c r="FY69" i="1"/>
  <c r="FS103" i="1"/>
  <c r="FU105" i="1"/>
  <c r="FU113" i="1"/>
  <c r="FS119" i="1"/>
  <c r="FT120" i="1"/>
  <c r="FX124" i="1"/>
  <c r="FS127" i="1"/>
  <c r="FT128" i="1"/>
  <c r="FY133" i="1"/>
  <c r="FU137" i="1"/>
  <c r="FX140" i="1"/>
  <c r="FY141" i="1"/>
  <c r="FS170" i="1"/>
  <c r="FU172" i="1"/>
  <c r="FT196" i="1"/>
  <c r="FS204" i="1"/>
  <c r="FX209" i="1"/>
  <c r="FS212" i="1"/>
  <c r="FY219" i="1"/>
  <c r="FS229" i="1"/>
  <c r="FY245" i="1"/>
  <c r="FU255" i="1"/>
  <c r="FX259" i="1"/>
  <c r="FS265" i="1"/>
  <c r="FU269" i="1"/>
  <c r="FY76" i="1"/>
  <c r="FT79" i="1"/>
  <c r="FX83" i="1"/>
  <c r="FY84" i="1"/>
  <c r="FX91" i="1"/>
  <c r="FU96" i="1"/>
  <c r="FT111" i="1"/>
  <c r="FY116" i="1"/>
  <c r="FS118" i="1"/>
  <c r="FT119" i="1"/>
  <c r="FS126" i="1"/>
  <c r="FU128" i="1"/>
  <c r="FY132" i="1"/>
  <c r="FU136" i="1"/>
  <c r="FY140" i="1"/>
  <c r="FX147" i="1"/>
  <c r="FS160" i="1"/>
  <c r="FY167" i="1"/>
  <c r="FV172" i="1"/>
  <c r="FX174" i="1"/>
  <c r="FS186" i="1"/>
  <c r="FT195" i="1"/>
  <c r="FU196" i="1"/>
  <c r="FY201" i="1"/>
  <c r="FT204" i="1"/>
  <c r="FY218" i="1"/>
  <c r="FS220" i="1"/>
  <c r="FX225" i="1"/>
  <c r="FT229" i="1"/>
  <c r="FU230" i="1"/>
  <c r="FT247" i="1"/>
  <c r="FX257" i="1"/>
  <c r="ES299" i="1"/>
  <c r="ES300" i="1"/>
  <c r="ES301" i="1"/>
  <c r="ER300" i="1"/>
  <c r="ER301" i="1"/>
  <c r="EX301" i="1"/>
  <c r="EX300" i="1"/>
  <c r="EW301" i="1"/>
  <c r="EW300" i="1"/>
  <c r="EV301" i="1"/>
  <c r="EV300" i="1"/>
  <c r="EU300" i="1"/>
  <c r="EU301" i="1"/>
  <c r="ET301" i="1"/>
  <c r="ET300" i="1"/>
  <c r="ER299" i="1"/>
  <c r="EX299" i="1"/>
  <c r="EW299" i="1"/>
  <c r="EV299" i="1"/>
  <c r="EU299" i="1"/>
  <c r="ET299" i="1"/>
  <c r="AA319" i="1"/>
  <c r="BW319" i="1"/>
  <c r="AF319" i="1"/>
  <c r="BF319" i="1"/>
  <c r="C321" i="1"/>
  <c r="FW301" i="1" l="1"/>
  <c r="FX93" i="1"/>
  <c r="FX191" i="1"/>
  <c r="FW52" i="1"/>
  <c r="FW240" i="1"/>
  <c r="FV23" i="1"/>
  <c r="FV32" i="1"/>
  <c r="FV62" i="1"/>
  <c r="FW32" i="1"/>
  <c r="FW68" i="1"/>
  <c r="FW158" i="1"/>
  <c r="FW219" i="1"/>
  <c r="FW249" i="1"/>
  <c r="FW314" i="1"/>
  <c r="FX133" i="1"/>
  <c r="FX299" i="1"/>
  <c r="FW12" i="1"/>
  <c r="FW84" i="1"/>
  <c r="FW280" i="1"/>
  <c r="FV59" i="1"/>
  <c r="FV293" i="1"/>
  <c r="FV290" i="1"/>
  <c r="FY43" i="1"/>
  <c r="FW161" i="1"/>
  <c r="FX139" i="1"/>
  <c r="FX218" i="1"/>
  <c r="FW57" i="1"/>
  <c r="FW144" i="1"/>
  <c r="FW271" i="1"/>
  <c r="FV51" i="1"/>
  <c r="FV115" i="1"/>
  <c r="FV161" i="1"/>
  <c r="FY56" i="1"/>
  <c r="FW138" i="1"/>
  <c r="FV182" i="1"/>
  <c r="FV202" i="1"/>
  <c r="FW18" i="1"/>
  <c r="FW91" i="1"/>
  <c r="FW76" i="1"/>
  <c r="FW55" i="1"/>
  <c r="FW245" i="1"/>
  <c r="FW189" i="1"/>
  <c r="FW287" i="1"/>
  <c r="FX41" i="1"/>
  <c r="FX60" i="1"/>
  <c r="FX46" i="1"/>
  <c r="FW15" i="1"/>
  <c r="FW124" i="1"/>
  <c r="FW295" i="1"/>
  <c r="FV67" i="1"/>
  <c r="FV55" i="1"/>
  <c r="FX21" i="1"/>
  <c r="FX111" i="1"/>
  <c r="FX298" i="1"/>
  <c r="FW94" i="1"/>
  <c r="FW99" i="1"/>
  <c r="FW174" i="1"/>
  <c r="FW289" i="1"/>
  <c r="FX22" i="1"/>
  <c r="FX54" i="1"/>
  <c r="FX292" i="1"/>
  <c r="FW14" i="1"/>
  <c r="FW140" i="1"/>
  <c r="FW274" i="1"/>
  <c r="FV44" i="1"/>
  <c r="FV19" i="1"/>
  <c r="FV249" i="1"/>
  <c r="FV314" i="1"/>
  <c r="FY31" i="1"/>
  <c r="FW21" i="1"/>
  <c r="FW60" i="1"/>
  <c r="FW54" i="1"/>
  <c r="FW253" i="1"/>
  <c r="FX58" i="1"/>
  <c r="FW39" i="1"/>
  <c r="FW53" i="1"/>
  <c r="FW47" i="1"/>
  <c r="FW276" i="1"/>
  <c r="FV35" i="1"/>
  <c r="FV61" i="1"/>
  <c r="FV273" i="1"/>
  <c r="FV36" i="1"/>
  <c r="FV278" i="1"/>
  <c r="FY70" i="1"/>
  <c r="FW41" i="1"/>
  <c r="FW108" i="1"/>
  <c r="FV39" i="1"/>
  <c r="FV83" i="1"/>
  <c r="FV47" i="1"/>
  <c r="FV295" i="1"/>
  <c r="FW33" i="1"/>
  <c r="FW159" i="1"/>
  <c r="FW293" i="1"/>
  <c r="FW62" i="1"/>
  <c r="FX48" i="1"/>
  <c r="FW202" i="1"/>
  <c r="FW290" i="1"/>
  <c r="FX40" i="1"/>
  <c r="FW10" i="1"/>
  <c r="FV28" i="1"/>
  <c r="FV159" i="1"/>
  <c r="FV250" i="1"/>
  <c r="FV296" i="1"/>
  <c r="FV18" i="1"/>
  <c r="FV301" i="1"/>
  <c r="FY26" i="1"/>
  <c r="FY42" i="1"/>
  <c r="FW48" i="1"/>
  <c r="FW132" i="1"/>
  <c r="FW36" i="1"/>
  <c r="FW19" i="1"/>
  <c r="FW130" i="1"/>
  <c r="FW104" i="1"/>
  <c r="FX17" i="1"/>
  <c r="FX146" i="1"/>
  <c r="FX177" i="1"/>
  <c r="FX253" i="1"/>
  <c r="FX11" i="1"/>
  <c r="FW38" i="1"/>
  <c r="FW155" i="1"/>
  <c r="FW109" i="1"/>
  <c r="FW135" i="1"/>
  <c r="FW300" i="1"/>
  <c r="FV29" i="1"/>
  <c r="FV251" i="1"/>
  <c r="FV297" i="1"/>
  <c r="FV91" i="1"/>
  <c r="FW24" i="1"/>
  <c r="FW115" i="1"/>
  <c r="FW114" i="1"/>
  <c r="FW190" i="1"/>
  <c r="FW165" i="1"/>
  <c r="FW153" i="1"/>
  <c r="FW222" i="1"/>
  <c r="FW278" i="1"/>
  <c r="FX25" i="1"/>
  <c r="FX275" i="1"/>
  <c r="FW49" i="1"/>
  <c r="FW157" i="1"/>
  <c r="FV16" i="1"/>
  <c r="FV30" i="1"/>
  <c r="FV9" i="1"/>
  <c r="FV24" i="1"/>
  <c r="FV99" i="1"/>
  <c r="FV289" i="1"/>
  <c r="FW40" i="1"/>
  <c r="FW275" i="1"/>
  <c r="FY277" i="1"/>
  <c r="FW17" i="1"/>
  <c r="FW298" i="1"/>
  <c r="FV12" i="1"/>
  <c r="FW30" i="1"/>
  <c r="FW29" i="1"/>
  <c r="FU19" i="1"/>
  <c r="FU301" i="1"/>
  <c r="FX42" i="1"/>
  <c r="FV139" i="1"/>
  <c r="FU10" i="1"/>
  <c r="FU47" i="1"/>
  <c r="FX33" i="1"/>
  <c r="FT19" i="1"/>
  <c r="FT278" i="1"/>
  <c r="FS36" i="1"/>
  <c r="FY279" i="1"/>
  <c r="FW25" i="1"/>
  <c r="FW299" i="1"/>
  <c r="FV52" i="1"/>
  <c r="FW23" i="1"/>
  <c r="FW44" i="1"/>
  <c r="FU36" i="1"/>
  <c r="FU62" i="1"/>
  <c r="FU249" i="1"/>
  <c r="FU314" i="1"/>
  <c r="FX26" i="1"/>
  <c r="FV177" i="1"/>
  <c r="FU12" i="1"/>
  <c r="FU300" i="1"/>
  <c r="FX273" i="1"/>
  <c r="FT36" i="1"/>
  <c r="FT301" i="1"/>
  <c r="FW31" i="1"/>
  <c r="FW277" i="1"/>
  <c r="FU60" i="1"/>
  <c r="FU253" i="1"/>
  <c r="FT12" i="1"/>
  <c r="FT157" i="1"/>
  <c r="FT300" i="1"/>
  <c r="FY13" i="1"/>
  <c r="FY294" i="1"/>
  <c r="FW11" i="1"/>
  <c r="FW46" i="1"/>
  <c r="FW292" i="1"/>
  <c r="FV14" i="1"/>
  <c r="FV53" i="1"/>
  <c r="FW16" i="1"/>
  <c r="FW116" i="1"/>
  <c r="FU161" i="1"/>
  <c r="FU287" i="1"/>
  <c r="FX63" i="1"/>
  <c r="FX277" i="1"/>
  <c r="FV11" i="1"/>
  <c r="FV46" i="1"/>
  <c r="FV275" i="1"/>
  <c r="FU14" i="1"/>
  <c r="FU157" i="1"/>
  <c r="FX296" i="1"/>
  <c r="FT161" i="1"/>
  <c r="FT287" i="1"/>
  <c r="FT314" i="1"/>
  <c r="FW56" i="1"/>
  <c r="FU46" i="1"/>
  <c r="FT38" i="1"/>
  <c r="FY16" i="1"/>
  <c r="FV15" i="1"/>
  <c r="FV280" i="1"/>
  <c r="FW9" i="1"/>
  <c r="FW61" i="1"/>
  <c r="FU55" i="1"/>
  <c r="FU98" i="1"/>
  <c r="FU289" i="1"/>
  <c r="FV21" i="1"/>
  <c r="FV54" i="1"/>
  <c r="FV40" i="1"/>
  <c r="FV298" i="1"/>
  <c r="FU38" i="1"/>
  <c r="FX250" i="1"/>
  <c r="FT289" i="1"/>
  <c r="FU54" i="1"/>
  <c r="FU275" i="1"/>
  <c r="FT14" i="1"/>
  <c r="FT280" i="1"/>
  <c r="FY9" i="1"/>
  <c r="FU279" i="1"/>
  <c r="FS253" i="1"/>
  <c r="FS35" i="1"/>
  <c r="FS159" i="1"/>
  <c r="FX279" i="1"/>
  <c r="FV48" i="1"/>
  <c r="FV299" i="1"/>
  <c r="FU52" i="1"/>
  <c r="FU280" i="1"/>
  <c r="FX30" i="1"/>
  <c r="FX159" i="1"/>
  <c r="FX251" i="1"/>
  <c r="FX297" i="1"/>
  <c r="FW63" i="1"/>
  <c r="FW279" i="1"/>
  <c r="FU298" i="1"/>
  <c r="FT52" i="1"/>
  <c r="FT295" i="1"/>
  <c r="FY33" i="1"/>
  <c r="FV31" i="1"/>
  <c r="FT54" i="1"/>
  <c r="FT253" i="1"/>
  <c r="FS52" i="1"/>
  <c r="FS274" i="1"/>
  <c r="FV10" i="1"/>
  <c r="FV157" i="1"/>
  <c r="FV274" i="1"/>
  <c r="FW273" i="1"/>
  <c r="FU18" i="1"/>
  <c r="FU130" i="1"/>
  <c r="FU290" i="1"/>
  <c r="FX31" i="1"/>
  <c r="FX294" i="1"/>
  <c r="FV22" i="1"/>
  <c r="FV292" i="1"/>
  <c r="FU295" i="1"/>
  <c r="FX23" i="1"/>
  <c r="FT290" i="1"/>
  <c r="FW294" i="1"/>
  <c r="FU11" i="1"/>
  <c r="FU299" i="1"/>
  <c r="FY35" i="1"/>
  <c r="FY51" i="1"/>
  <c r="FY296" i="1"/>
  <c r="FS18" i="1"/>
  <c r="FS290" i="1"/>
  <c r="FV45" i="1"/>
  <c r="FV63" i="1"/>
  <c r="FV287" i="1"/>
  <c r="FY27" i="1"/>
  <c r="FY102" i="1"/>
  <c r="FY291" i="1"/>
  <c r="FW22" i="1"/>
  <c r="FW177" i="1"/>
  <c r="FV38" i="1"/>
  <c r="FV276" i="1"/>
  <c r="FW250" i="1"/>
  <c r="FW296" i="1"/>
  <c r="FX56" i="1"/>
  <c r="FU53" i="1"/>
  <c r="FU274" i="1"/>
  <c r="FX16" i="1"/>
  <c r="FW37" i="1"/>
  <c r="FT18" i="1"/>
  <c r="FT249" i="1"/>
  <c r="FU21" i="1"/>
  <c r="FU292" i="1"/>
  <c r="FT53" i="1"/>
  <c r="FT274" i="1"/>
  <c r="FY59" i="1"/>
  <c r="FY250" i="1"/>
  <c r="FY297" i="1"/>
  <c r="FV300" i="1"/>
  <c r="FW251" i="1"/>
  <c r="FW297" i="1"/>
  <c r="FX37" i="1"/>
  <c r="FU278" i="1"/>
  <c r="FX13" i="1"/>
  <c r="FX291" i="1"/>
  <c r="FV253" i="1"/>
  <c r="FU15" i="1"/>
  <c r="FU39" i="1"/>
  <c r="FU276" i="1"/>
  <c r="FX293" i="1"/>
  <c r="FV60" i="1"/>
  <c r="FT34" i="1"/>
  <c r="FW13" i="1"/>
  <c r="FW291" i="1"/>
  <c r="FU22" i="1"/>
  <c r="FU177" i="1"/>
  <c r="FT276" i="1"/>
  <c r="FS273" i="1"/>
  <c r="FY18" i="1"/>
  <c r="FY295" i="1"/>
  <c r="FT251" i="1"/>
  <c r="FX314" i="1"/>
  <c r="FS279" i="1"/>
  <c r="FX157" i="1"/>
  <c r="FU9" i="1"/>
  <c r="FU250" i="1"/>
  <c r="FV277" i="1"/>
  <c r="FT22" i="1"/>
  <c r="FS10" i="1"/>
  <c r="FS276" i="1"/>
  <c r="FU294" i="1"/>
  <c r="FS275" i="1"/>
  <c r="FS44" i="1"/>
  <c r="FS251" i="1"/>
  <c r="FS296" i="1"/>
  <c r="FY34" i="1"/>
  <c r="FY161" i="1"/>
  <c r="FY290" i="1"/>
  <c r="FT277" i="1"/>
  <c r="FY274" i="1"/>
  <c r="FT9" i="1"/>
  <c r="FT297" i="1"/>
  <c r="FS294" i="1"/>
  <c r="FY177" i="1"/>
  <c r="FY299" i="1"/>
  <c r="FX280" i="1"/>
  <c r="FU251" i="1"/>
  <c r="FY251" i="1"/>
  <c r="FS161" i="1"/>
  <c r="FS249" i="1"/>
  <c r="FT60" i="1"/>
  <c r="FS53" i="1"/>
  <c r="FS157" i="1"/>
  <c r="FS300" i="1"/>
  <c r="FS11" i="1"/>
  <c r="FS298" i="1"/>
  <c r="FS28" i="1"/>
  <c r="FY19" i="1"/>
  <c r="FY278" i="1"/>
  <c r="FY10" i="1"/>
  <c r="FX161" i="1"/>
  <c r="FX287" i="1"/>
  <c r="FY11" i="1"/>
  <c r="FY292" i="1"/>
  <c r="FX295" i="1"/>
  <c r="FS19" i="1"/>
  <c r="FS278" i="1"/>
  <c r="FT177" i="1"/>
  <c r="FU37" i="1"/>
  <c r="FS60" i="1"/>
  <c r="FS299" i="1"/>
  <c r="FS29" i="1"/>
  <c r="FS61" i="1"/>
  <c r="FS297" i="1"/>
  <c r="FY301" i="1"/>
  <c r="FT279" i="1"/>
  <c r="FY276" i="1"/>
  <c r="FT30" i="1"/>
  <c r="FT293" i="1"/>
  <c r="FX249" i="1"/>
  <c r="FX289" i="1"/>
  <c r="FS13" i="1"/>
  <c r="FU159" i="1"/>
  <c r="FU273" i="1"/>
  <c r="FS301" i="1"/>
  <c r="FV279" i="1"/>
  <c r="FT46" i="1"/>
  <c r="FT275" i="1"/>
  <c r="FS12" i="1"/>
  <c r="FS280" i="1"/>
  <c r="FU13" i="1"/>
  <c r="FS21" i="1"/>
  <c r="FS177" i="1"/>
  <c r="FS292" i="1"/>
  <c r="FY314" i="1"/>
  <c r="FT294" i="1"/>
  <c r="FX50" i="1"/>
  <c r="FX34" i="1"/>
  <c r="FS291" i="1"/>
  <c r="FY253" i="1"/>
  <c r="FX274" i="1"/>
  <c r="FU296" i="1"/>
  <c r="FS314" i="1"/>
  <c r="FV13" i="1"/>
  <c r="FV56" i="1"/>
  <c r="FV294" i="1"/>
  <c r="FT298" i="1"/>
  <c r="FS295" i="1"/>
  <c r="FU291" i="1"/>
  <c r="FY300" i="1"/>
  <c r="FX290" i="1"/>
  <c r="FX276" i="1"/>
  <c r="FU297" i="1"/>
  <c r="FY293" i="1"/>
  <c r="FS287" i="1"/>
  <c r="FT11" i="1"/>
  <c r="FT299" i="1"/>
  <c r="FU31" i="1"/>
  <c r="FS293" i="1"/>
  <c r="FY249" i="1"/>
  <c r="FY287" i="1"/>
  <c r="FT13" i="1"/>
  <c r="FT273" i="1"/>
  <c r="FX278" i="1"/>
  <c r="FS277" i="1"/>
  <c r="FY275" i="1"/>
  <c r="FY159" i="1"/>
  <c r="FY273" i="1"/>
  <c r="FS289" i="1"/>
  <c r="FV291" i="1"/>
  <c r="FT21" i="1"/>
  <c r="FT292" i="1"/>
  <c r="FU277" i="1"/>
  <c r="FS250" i="1"/>
  <c r="FT45" i="1"/>
  <c r="FY289" i="1"/>
  <c r="FT291" i="1"/>
  <c r="FY157" i="1"/>
  <c r="FY280" i="1"/>
  <c r="FT159" i="1"/>
  <c r="FT250" i="1"/>
  <c r="FT296" i="1"/>
  <c r="FX301" i="1"/>
  <c r="FY298" i="1"/>
  <c r="FX300" i="1"/>
  <c r="FU293" i="1"/>
  <c r="EM321" i="1"/>
  <c r="EJ321" i="1"/>
  <c r="EI321" i="1"/>
  <c r="EO321" i="1"/>
  <c r="EN321" i="1"/>
  <c r="EL321" i="1"/>
  <c r="EK321" i="1"/>
  <c r="EJ320" i="1"/>
  <c r="EI320" i="1"/>
  <c r="EO320" i="1"/>
  <c r="EN320" i="1"/>
  <c r="EM320" i="1"/>
  <c r="EL320" i="1"/>
  <c r="EK320" i="1"/>
  <c r="ET298" i="1"/>
  <c r="EX297" i="1"/>
  <c r="EX298" i="1"/>
  <c r="ER298" i="1"/>
  <c r="ES298" i="1"/>
  <c r="EU298" i="1"/>
  <c r="EV298" i="1"/>
  <c r="EW298" i="1"/>
  <c r="ER297" i="1"/>
  <c r="ES297" i="1"/>
  <c r="ET297" i="1"/>
  <c r="EU297" i="1"/>
  <c r="EV297" i="1"/>
  <c r="EW297" i="1"/>
  <c r="ES296" i="1"/>
  <c r="ES314" i="1"/>
  <c r="ES295" i="1"/>
  <c r="ER295" i="1"/>
  <c r="ER314" i="1"/>
  <c r="ER296" i="1"/>
  <c r="EX314" i="1"/>
  <c r="EX296" i="1"/>
  <c r="EX295" i="1"/>
  <c r="EW296" i="1"/>
  <c r="EW314" i="1"/>
  <c r="EW295" i="1"/>
  <c r="EV296" i="1"/>
  <c r="EV314" i="1"/>
  <c r="EV295" i="1"/>
  <c r="EU296" i="1"/>
  <c r="EU295" i="1"/>
  <c r="EU314" i="1"/>
  <c r="ET295" i="1"/>
  <c r="ET314" i="1"/>
  <c r="ET296" i="1"/>
  <c r="EW294" i="1"/>
  <c r="EX294" i="1"/>
  <c r="ER294" i="1"/>
  <c r="ES294" i="1"/>
  <c r="ET10" i="1"/>
  <c r="ET294" i="1"/>
  <c r="EU11" i="1"/>
  <c r="EV12" i="1"/>
  <c r="EX14" i="1"/>
  <c r="ER16" i="1"/>
  <c r="ES17" i="1"/>
  <c r="EU294" i="1"/>
  <c r="EV294" i="1"/>
  <c r="ER10" i="1"/>
  <c r="ES11" i="1"/>
  <c r="ET12" i="1"/>
  <c r="EU13" i="1"/>
  <c r="EW157" i="1"/>
  <c r="EW177" i="1"/>
  <c r="EW293" i="1"/>
  <c r="EW161" i="1"/>
  <c r="EW292" i="1"/>
  <c r="EW291" i="1"/>
  <c r="EW289" i="1"/>
  <c r="EW290" i="1"/>
  <c r="EW250" i="1"/>
  <c r="EW287" i="1"/>
  <c r="EW253" i="1"/>
  <c r="EW159" i="1"/>
  <c r="EW251" i="1"/>
  <c r="EW249" i="1"/>
  <c r="EW276" i="1"/>
  <c r="EW278" i="1"/>
  <c r="EW280" i="1"/>
  <c r="EW277" i="1"/>
  <c r="EW275" i="1"/>
  <c r="EW274" i="1"/>
  <c r="EW279" i="1"/>
  <c r="EW273" i="1"/>
  <c r="EW13" i="1"/>
  <c r="ET18" i="1"/>
  <c r="EU19" i="1"/>
  <c r="EV20" i="1"/>
  <c r="EW21" i="1"/>
  <c r="EX22" i="1"/>
  <c r="ER24" i="1"/>
  <c r="ES25" i="1"/>
  <c r="ET26" i="1"/>
  <c r="EU27" i="1"/>
  <c r="EV28" i="1"/>
  <c r="EW29" i="1"/>
  <c r="EX30" i="1"/>
  <c r="ER32" i="1"/>
  <c r="ES33" i="1"/>
  <c r="ET34" i="1"/>
  <c r="EU35" i="1"/>
  <c r="EV36" i="1"/>
  <c r="EW37" i="1"/>
  <c r="EX38" i="1"/>
  <c r="ER40" i="1"/>
  <c r="ES41" i="1"/>
  <c r="ET42" i="1"/>
  <c r="EU43" i="1"/>
  <c r="EV44" i="1"/>
  <c r="EW45" i="1"/>
  <c r="EX46" i="1"/>
  <c r="ER48" i="1"/>
  <c r="ES49" i="1"/>
  <c r="ET50" i="1"/>
  <c r="EU51" i="1"/>
  <c r="EV52" i="1"/>
  <c r="EW53" i="1"/>
  <c r="EX54" i="1"/>
  <c r="ER56" i="1"/>
  <c r="ES57" i="1"/>
  <c r="ET58" i="1"/>
  <c r="EU59" i="1"/>
  <c r="EV60" i="1"/>
  <c r="EW61" i="1"/>
  <c r="EX62" i="1"/>
  <c r="ER64" i="1"/>
  <c r="ES65" i="1"/>
  <c r="ET66" i="1"/>
  <c r="ES9" i="1"/>
  <c r="ES157" i="1"/>
  <c r="ES177" i="1"/>
  <c r="ES161" i="1"/>
  <c r="ES293" i="1"/>
  <c r="ES292" i="1"/>
  <c r="ES291" i="1"/>
  <c r="ES289" i="1"/>
  <c r="ES290" i="1"/>
  <c r="ES250" i="1"/>
  <c r="ES287" i="1"/>
  <c r="ES253" i="1"/>
  <c r="ES251" i="1"/>
  <c r="ES249" i="1"/>
  <c r="ES159" i="1"/>
  <c r="ES274" i="1"/>
  <c r="ES276" i="1"/>
  <c r="ES278" i="1"/>
  <c r="ES280" i="1"/>
  <c r="ES275" i="1"/>
  <c r="ES279" i="1"/>
  <c r="ES277" i="1"/>
  <c r="ES273" i="1"/>
  <c r="EX10" i="1"/>
  <c r="ER12" i="1"/>
  <c r="ES13" i="1"/>
  <c r="ET14" i="1"/>
  <c r="EU15" i="1"/>
  <c r="EV16" i="1"/>
  <c r="EW17" i="1"/>
  <c r="EX18" i="1"/>
  <c r="ER20" i="1"/>
  <c r="ES21" i="1"/>
  <c r="ET22" i="1"/>
  <c r="EU23" i="1"/>
  <c r="EV24" i="1"/>
  <c r="EW25" i="1"/>
  <c r="EX26" i="1"/>
  <c r="ER28" i="1"/>
  <c r="ES29" i="1"/>
  <c r="ET30" i="1"/>
  <c r="EU31" i="1"/>
  <c r="EV32" i="1"/>
  <c r="EW33" i="1"/>
  <c r="EX34" i="1"/>
  <c r="ER36" i="1"/>
  <c r="ES37" i="1"/>
  <c r="ET38" i="1"/>
  <c r="EU39" i="1"/>
  <c r="EV40" i="1"/>
  <c r="EW41" i="1"/>
  <c r="EX42" i="1"/>
  <c r="ER44" i="1"/>
  <c r="ES45" i="1"/>
  <c r="ET46" i="1"/>
  <c r="EU47" i="1"/>
  <c r="EV48" i="1"/>
  <c r="EW49" i="1"/>
  <c r="EX50" i="1"/>
  <c r="ER52" i="1"/>
  <c r="ES53" i="1"/>
  <c r="ET54" i="1"/>
  <c r="EU55" i="1"/>
  <c r="EV56" i="1"/>
  <c r="EW57" i="1"/>
  <c r="EX58" i="1"/>
  <c r="ER60" i="1"/>
  <c r="ES61" i="1"/>
  <c r="ET62" i="1"/>
  <c r="EU63" i="1"/>
  <c r="EV64" i="1"/>
  <c r="EW65" i="1"/>
  <c r="EX66" i="1"/>
  <c r="ER68" i="1"/>
  <c r="ES69" i="1"/>
  <c r="ET70" i="1"/>
  <c r="EU71" i="1"/>
  <c r="EV72" i="1"/>
  <c r="EW73" i="1"/>
  <c r="EX74" i="1"/>
  <c r="ER76" i="1"/>
  <c r="ES77" i="1"/>
  <c r="ET78" i="1"/>
  <c r="EU79" i="1"/>
  <c r="EV80" i="1"/>
  <c r="EW81" i="1"/>
  <c r="EX82" i="1"/>
  <c r="ER84" i="1"/>
  <c r="ES85" i="1"/>
  <c r="ET86" i="1"/>
  <c r="EU87" i="1"/>
  <c r="EV88" i="1"/>
  <c r="EW89" i="1"/>
  <c r="EX90" i="1"/>
  <c r="ER92" i="1"/>
  <c r="ES93" i="1"/>
  <c r="ET94" i="1"/>
  <c r="EU95" i="1"/>
  <c r="EV96" i="1"/>
  <c r="EW97" i="1"/>
  <c r="EX98" i="1"/>
  <c r="ER100" i="1"/>
  <c r="ES101" i="1"/>
  <c r="ET102" i="1"/>
  <c r="EU103" i="1"/>
  <c r="EV104" i="1"/>
  <c r="EW105" i="1"/>
  <c r="EX106" i="1"/>
  <c r="ER108" i="1"/>
  <c r="ES109" i="1"/>
  <c r="ET110" i="1"/>
  <c r="EU111" i="1"/>
  <c r="EV112" i="1"/>
  <c r="EW113" i="1"/>
  <c r="EX114" i="1"/>
  <c r="ER116" i="1"/>
  <c r="ES117" i="1"/>
  <c r="ET118" i="1"/>
  <c r="EU119" i="1"/>
  <c r="EV120" i="1"/>
  <c r="EW121" i="1"/>
  <c r="EX122" i="1"/>
  <c r="ER124" i="1"/>
  <c r="ES125" i="1"/>
  <c r="ET126" i="1"/>
  <c r="EU127" i="1"/>
  <c r="EV128" i="1"/>
  <c r="EW129" i="1"/>
  <c r="EX130" i="1"/>
  <c r="ER132" i="1"/>
  <c r="ES133" i="1"/>
  <c r="ET134" i="1"/>
  <c r="EU135" i="1"/>
  <c r="EV136" i="1"/>
  <c r="EW137" i="1"/>
  <c r="EX138" i="1"/>
  <c r="ER140" i="1"/>
  <c r="ES141" i="1"/>
  <c r="ET142" i="1"/>
  <c r="EU143" i="1"/>
  <c r="EV144" i="1"/>
  <c r="EW145" i="1"/>
  <c r="EX146" i="1"/>
  <c r="ER148" i="1"/>
  <c r="ES149" i="1"/>
  <c r="ET150" i="1"/>
  <c r="EU151" i="1"/>
  <c r="EV152" i="1"/>
  <c r="EW153" i="1"/>
  <c r="EX154" i="1"/>
  <c r="ER156" i="1"/>
  <c r="ES158" i="1"/>
  <c r="ET160" i="1"/>
  <c r="EU162" i="1"/>
  <c r="EV163" i="1"/>
  <c r="EW164" i="1"/>
  <c r="EX165" i="1"/>
  <c r="ER167" i="1"/>
  <c r="ES168" i="1"/>
  <c r="ET169" i="1"/>
  <c r="EU170" i="1"/>
  <c r="EV171" i="1"/>
  <c r="EW172" i="1"/>
  <c r="EX173" i="1"/>
  <c r="ER175" i="1"/>
  <c r="ES176" i="1"/>
  <c r="ET178" i="1"/>
  <c r="EU179" i="1"/>
  <c r="EV180" i="1"/>
  <c r="EW181" i="1"/>
  <c r="EX182" i="1"/>
  <c r="ER184" i="1"/>
  <c r="ES185" i="1"/>
  <c r="ET186" i="1"/>
  <c r="EU187" i="1"/>
  <c r="EV188" i="1"/>
  <c r="EW189" i="1"/>
  <c r="EX190" i="1"/>
  <c r="ER192" i="1"/>
  <c r="ES193" i="1"/>
  <c r="ET194" i="1"/>
  <c r="EU195" i="1"/>
  <c r="EV196" i="1"/>
  <c r="EW197" i="1"/>
  <c r="EX198" i="1"/>
  <c r="ER201" i="1"/>
  <c r="ES202" i="1"/>
  <c r="ER292" i="1"/>
  <c r="ER157" i="1"/>
  <c r="ER293" i="1"/>
  <c r="ER177" i="1"/>
  <c r="ER161" i="1"/>
  <c r="ER291" i="1"/>
  <c r="ER289" i="1"/>
  <c r="ER290" i="1"/>
  <c r="ER250" i="1"/>
  <c r="ER287" i="1"/>
  <c r="ER159" i="1"/>
  <c r="ER249" i="1"/>
  <c r="ER251" i="1"/>
  <c r="ER253" i="1"/>
  <c r="ER276" i="1"/>
  <c r="ER277" i="1"/>
  <c r="ER279" i="1"/>
  <c r="ER274" i="1"/>
  <c r="ER280" i="1"/>
  <c r="ER275" i="1"/>
  <c r="ER278" i="1"/>
  <c r="ER273" i="1"/>
  <c r="ER11" i="1"/>
  <c r="ES12" i="1"/>
  <c r="ET13" i="1"/>
  <c r="EU14" i="1"/>
  <c r="EV15" i="1"/>
  <c r="EW16" i="1"/>
  <c r="EX17" i="1"/>
  <c r="ER19" i="1"/>
  <c r="ES20" i="1"/>
  <c r="ET21" i="1"/>
  <c r="EU22" i="1"/>
  <c r="EV23" i="1"/>
  <c r="EW24" i="1"/>
  <c r="EX25" i="1"/>
  <c r="ER27" i="1"/>
  <c r="ES28" i="1"/>
  <c r="ET29" i="1"/>
  <c r="EU30" i="1"/>
  <c r="EV31" i="1"/>
  <c r="EW32" i="1"/>
  <c r="EX33" i="1"/>
  <c r="ER35" i="1"/>
  <c r="ES36" i="1"/>
  <c r="ET37" i="1"/>
  <c r="EU38" i="1"/>
  <c r="EV39" i="1"/>
  <c r="EW40" i="1"/>
  <c r="EX41" i="1"/>
  <c r="ER43" i="1"/>
  <c r="ES44" i="1"/>
  <c r="ET45" i="1"/>
  <c r="EU46" i="1"/>
  <c r="EV47" i="1"/>
  <c r="EW48" i="1"/>
  <c r="EX49" i="1"/>
  <c r="ER51" i="1"/>
  <c r="ES52" i="1"/>
  <c r="ET53" i="1"/>
  <c r="EU54" i="1"/>
  <c r="EV55" i="1"/>
  <c r="EW56" i="1"/>
  <c r="EX57" i="1"/>
  <c r="ER59" i="1"/>
  <c r="ES60" i="1"/>
  <c r="ET61" i="1"/>
  <c r="EU62" i="1"/>
  <c r="EV63" i="1"/>
  <c r="EW64" i="1"/>
  <c r="EX65" i="1"/>
  <c r="ER67" i="1"/>
  <c r="ES68" i="1"/>
  <c r="ET69" i="1"/>
  <c r="EU70" i="1"/>
  <c r="EV71" i="1"/>
  <c r="EW72" i="1"/>
  <c r="EX73" i="1"/>
  <c r="ER75" i="1"/>
  <c r="ES76" i="1"/>
  <c r="ET77" i="1"/>
  <c r="EU78" i="1"/>
  <c r="EV79" i="1"/>
  <c r="EW80" i="1"/>
  <c r="EX81" i="1"/>
  <c r="EV14" i="1"/>
  <c r="EW15" i="1"/>
  <c r="EX16" i="1"/>
  <c r="ER18" i="1"/>
  <c r="ES19" i="1"/>
  <c r="ET20" i="1"/>
  <c r="EU21" i="1"/>
  <c r="EV22" i="1"/>
  <c r="EW23" i="1"/>
  <c r="EX24" i="1"/>
  <c r="ER26" i="1"/>
  <c r="ES27" i="1"/>
  <c r="ET28" i="1"/>
  <c r="EU29" i="1"/>
  <c r="EV30" i="1"/>
  <c r="EW31" i="1"/>
  <c r="EX32" i="1"/>
  <c r="ER34" i="1"/>
  <c r="ES35" i="1"/>
  <c r="ET36" i="1"/>
  <c r="EU37" i="1"/>
  <c r="EV38" i="1"/>
  <c r="EW39" i="1"/>
  <c r="EX40" i="1"/>
  <c r="ER42" i="1"/>
  <c r="ES43" i="1"/>
  <c r="ET44" i="1"/>
  <c r="EU45" i="1"/>
  <c r="EV46" i="1"/>
  <c r="EW47" i="1"/>
  <c r="EX48" i="1"/>
  <c r="ER50" i="1"/>
  <c r="ES51" i="1"/>
  <c r="ET52" i="1"/>
  <c r="EU53" i="1"/>
  <c r="EV54" i="1"/>
  <c r="EW55" i="1"/>
  <c r="EX56" i="1"/>
  <c r="ER58" i="1"/>
  <c r="ES59" i="1"/>
  <c r="ET60" i="1"/>
  <c r="EU61" i="1"/>
  <c r="EV62" i="1"/>
  <c r="EW63" i="1"/>
  <c r="EX64" i="1"/>
  <c r="ER66" i="1"/>
  <c r="ES67" i="1"/>
  <c r="ET68" i="1"/>
  <c r="EU69" i="1"/>
  <c r="EV70" i="1"/>
  <c r="EW71" i="1"/>
  <c r="EX72" i="1"/>
  <c r="ER74" i="1"/>
  <c r="ES75" i="1"/>
  <c r="ET76" i="1"/>
  <c r="EU77" i="1"/>
  <c r="EV78" i="1"/>
  <c r="EW79" i="1"/>
  <c r="EX80" i="1"/>
  <c r="ER82" i="1"/>
  <c r="ES83" i="1"/>
  <c r="ET84" i="1"/>
  <c r="EU85" i="1"/>
  <c r="EV86" i="1"/>
  <c r="EW87" i="1"/>
  <c r="EX88" i="1"/>
  <c r="ER90" i="1"/>
  <c r="ES91" i="1"/>
  <c r="ET92" i="1"/>
  <c r="EU93" i="1"/>
  <c r="EV94" i="1"/>
  <c r="EW95" i="1"/>
  <c r="EX96" i="1"/>
  <c r="ER98" i="1"/>
  <c r="ES99" i="1"/>
  <c r="ET100" i="1"/>
  <c r="EU101" i="1"/>
  <c r="EV102" i="1"/>
  <c r="EW103" i="1"/>
  <c r="EX104" i="1"/>
  <c r="ER106" i="1"/>
  <c r="ES107" i="1"/>
  <c r="ET108" i="1"/>
  <c r="EU109" i="1"/>
  <c r="EV110" i="1"/>
  <c r="EW111" i="1"/>
  <c r="EX112" i="1"/>
  <c r="ER114" i="1"/>
  <c r="ES115" i="1"/>
  <c r="ET116" i="1"/>
  <c r="EU117" i="1"/>
  <c r="EV118" i="1"/>
  <c r="EW119" i="1"/>
  <c r="EX120" i="1"/>
  <c r="ER122" i="1"/>
  <c r="ES123" i="1"/>
  <c r="ET124" i="1"/>
  <c r="EU125" i="1"/>
  <c r="EV126" i="1"/>
  <c r="EW127" i="1"/>
  <c r="EX128" i="1"/>
  <c r="ER130" i="1"/>
  <c r="ES131" i="1"/>
  <c r="ET132" i="1"/>
  <c r="EU133" i="1"/>
  <c r="EV134" i="1"/>
  <c r="EW135" i="1"/>
  <c r="EX136" i="1"/>
  <c r="ER138" i="1"/>
  <c r="ES139" i="1"/>
  <c r="ET140" i="1"/>
  <c r="EU141" i="1"/>
  <c r="EV142" i="1"/>
  <c r="EW143" i="1"/>
  <c r="EX144" i="1"/>
  <c r="ER146" i="1"/>
  <c r="ES147" i="1"/>
  <c r="ET148" i="1"/>
  <c r="EU149" i="1"/>
  <c r="EV150" i="1"/>
  <c r="EW151" i="1"/>
  <c r="EX152" i="1"/>
  <c r="ER154" i="1"/>
  <c r="ES155" i="1"/>
  <c r="ET156" i="1"/>
  <c r="EU158" i="1"/>
  <c r="EV160" i="1"/>
  <c r="EW162" i="1"/>
  <c r="EX163" i="1"/>
  <c r="ER165" i="1"/>
  <c r="ES166" i="1"/>
  <c r="ET167" i="1"/>
  <c r="EU168" i="1"/>
  <c r="EV169" i="1"/>
  <c r="EW170" i="1"/>
  <c r="EX171" i="1"/>
  <c r="ER173" i="1"/>
  <c r="ES174" i="1"/>
  <c r="ET175" i="1"/>
  <c r="EU176" i="1"/>
  <c r="EV178" i="1"/>
  <c r="EW179" i="1"/>
  <c r="EX180" i="1"/>
  <c r="ER182" i="1"/>
  <c r="ES183" i="1"/>
  <c r="ET184" i="1"/>
  <c r="EU185" i="1"/>
  <c r="EV186" i="1"/>
  <c r="EW187" i="1"/>
  <c r="EX188" i="1"/>
  <c r="ER190" i="1"/>
  <c r="ES191" i="1"/>
  <c r="ET192" i="1"/>
  <c r="EU193" i="1"/>
  <c r="EV194" i="1"/>
  <c r="EW195" i="1"/>
  <c r="EX196" i="1"/>
  <c r="ER198" i="1"/>
  <c r="ES199" i="1"/>
  <c r="ET201" i="1"/>
  <c r="EU202" i="1"/>
  <c r="EV203" i="1"/>
  <c r="EW204" i="1"/>
  <c r="EX205" i="1"/>
  <c r="ER207" i="1"/>
  <c r="ES208" i="1"/>
  <c r="ET209" i="1"/>
  <c r="EU210" i="1"/>
  <c r="EV211" i="1"/>
  <c r="EW212" i="1"/>
  <c r="EX161" i="1"/>
  <c r="EX177" i="1"/>
  <c r="EX157" i="1"/>
  <c r="EX293" i="1"/>
  <c r="EX292" i="1"/>
  <c r="EX291" i="1"/>
  <c r="EX290" i="1"/>
  <c r="EX289" i="1"/>
  <c r="EX287" i="1"/>
  <c r="EX250" i="1"/>
  <c r="EX159" i="1"/>
  <c r="EX253" i="1"/>
  <c r="EX251" i="1"/>
  <c r="EX249" i="1"/>
  <c r="EX277" i="1"/>
  <c r="EX278" i="1"/>
  <c r="EX274" i="1"/>
  <c r="EX280" i="1"/>
  <c r="EX275" i="1"/>
  <c r="EX276" i="1"/>
  <c r="EX279" i="1"/>
  <c r="EX273" i="1"/>
  <c r="ES10" i="1"/>
  <c r="ET11" i="1"/>
  <c r="EU12" i="1"/>
  <c r="EV13" i="1"/>
  <c r="EW14" i="1"/>
  <c r="EX15" i="1"/>
  <c r="ER17" i="1"/>
  <c r="ES18" i="1"/>
  <c r="ET19" i="1"/>
  <c r="EU20" i="1"/>
  <c r="EV21" i="1"/>
  <c r="EW22" i="1"/>
  <c r="EX23" i="1"/>
  <c r="ER25" i="1"/>
  <c r="ES26" i="1"/>
  <c r="ET27" i="1"/>
  <c r="EU28" i="1"/>
  <c r="EV29" i="1"/>
  <c r="EW30" i="1"/>
  <c r="EX31" i="1"/>
  <c r="ER33" i="1"/>
  <c r="ES34" i="1"/>
  <c r="ET35" i="1"/>
  <c r="EU36" i="1"/>
  <c r="EV37" i="1"/>
  <c r="EW38" i="1"/>
  <c r="EX39" i="1"/>
  <c r="ER41" i="1"/>
  <c r="ES42" i="1"/>
  <c r="ET43" i="1"/>
  <c r="EU44" i="1"/>
  <c r="EV45" i="1"/>
  <c r="EW46" i="1"/>
  <c r="EX47" i="1"/>
  <c r="ER49" i="1"/>
  <c r="ES50" i="1"/>
  <c r="ET51" i="1"/>
  <c r="EU52" i="1"/>
  <c r="EV53" i="1"/>
  <c r="EW54" i="1"/>
  <c r="EX55" i="1"/>
  <c r="ER57" i="1"/>
  <c r="ES58" i="1"/>
  <c r="ET59" i="1"/>
  <c r="EU60" i="1"/>
  <c r="EV61" i="1"/>
  <c r="EW62" i="1"/>
  <c r="EU67" i="1"/>
  <c r="EV68" i="1"/>
  <c r="EW69" i="1"/>
  <c r="EX70" i="1"/>
  <c r="ER72" i="1"/>
  <c r="ES73" i="1"/>
  <c r="ET74" i="1"/>
  <c r="EU75" i="1"/>
  <c r="EV76" i="1"/>
  <c r="EW77" i="1"/>
  <c r="EX78" i="1"/>
  <c r="ER80" i="1"/>
  <c r="ES81" i="1"/>
  <c r="ET82" i="1"/>
  <c r="EU83" i="1"/>
  <c r="EV84" i="1"/>
  <c r="EW85" i="1"/>
  <c r="EX86" i="1"/>
  <c r="ER88" i="1"/>
  <c r="ES89" i="1"/>
  <c r="ET90" i="1"/>
  <c r="EU91" i="1"/>
  <c r="EV92" i="1"/>
  <c r="EW93" i="1"/>
  <c r="EX94" i="1"/>
  <c r="ER96" i="1"/>
  <c r="ES97" i="1"/>
  <c r="ET98" i="1"/>
  <c r="EU99" i="1"/>
  <c r="EV100" i="1"/>
  <c r="EW101" i="1"/>
  <c r="EX102" i="1"/>
  <c r="ER104" i="1"/>
  <c r="ES105" i="1"/>
  <c r="ET106" i="1"/>
  <c r="EU107" i="1"/>
  <c r="EV108" i="1"/>
  <c r="EW109" i="1"/>
  <c r="EX110" i="1"/>
  <c r="ER112" i="1"/>
  <c r="ES113" i="1"/>
  <c r="ET114" i="1"/>
  <c r="EU115" i="1"/>
  <c r="EV116" i="1"/>
  <c r="EW117" i="1"/>
  <c r="EX118" i="1"/>
  <c r="ER120" i="1"/>
  <c r="ES121" i="1"/>
  <c r="ET122" i="1"/>
  <c r="EU123" i="1"/>
  <c r="EV124" i="1"/>
  <c r="EW125" i="1"/>
  <c r="EX126" i="1"/>
  <c r="ER128" i="1"/>
  <c r="ES129" i="1"/>
  <c r="ET130" i="1"/>
  <c r="EU131" i="1"/>
  <c r="EV132" i="1"/>
  <c r="EW133" i="1"/>
  <c r="EX134" i="1"/>
  <c r="ER136" i="1"/>
  <c r="ES137" i="1"/>
  <c r="ET138" i="1"/>
  <c r="EU139" i="1"/>
  <c r="EV140" i="1"/>
  <c r="EW141" i="1"/>
  <c r="EX142" i="1"/>
  <c r="ER144" i="1"/>
  <c r="ES145" i="1"/>
  <c r="ET146" i="1"/>
  <c r="EU147" i="1"/>
  <c r="EV148" i="1"/>
  <c r="EW149" i="1"/>
  <c r="EX150" i="1"/>
  <c r="ER152" i="1"/>
  <c r="ES153" i="1"/>
  <c r="ET154" i="1"/>
  <c r="EU155" i="1"/>
  <c r="EV156" i="1"/>
  <c r="EW158" i="1"/>
  <c r="EX160" i="1"/>
  <c r="ER163" i="1"/>
  <c r="ES164" i="1"/>
  <c r="ET165" i="1"/>
  <c r="EU166" i="1"/>
  <c r="EV167" i="1"/>
  <c r="EW168" i="1"/>
  <c r="EX169" i="1"/>
  <c r="ER171" i="1"/>
  <c r="ES172" i="1"/>
  <c r="ET173" i="1"/>
  <c r="EU174" i="1"/>
  <c r="EV175" i="1"/>
  <c r="EW176" i="1"/>
  <c r="EX178" i="1"/>
  <c r="ER180" i="1"/>
  <c r="ES181" i="1"/>
  <c r="ET182" i="1"/>
  <c r="EU183" i="1"/>
  <c r="EV184" i="1"/>
  <c r="EW185" i="1"/>
  <c r="EX186" i="1"/>
  <c r="ER188" i="1"/>
  <c r="ES189" i="1"/>
  <c r="ET190" i="1"/>
  <c r="EU191" i="1"/>
  <c r="EV192" i="1"/>
  <c r="EW193" i="1"/>
  <c r="EX194" i="1"/>
  <c r="ER196" i="1"/>
  <c r="ES197" i="1"/>
  <c r="ET198" i="1"/>
  <c r="EU199" i="1"/>
  <c r="EV201" i="1"/>
  <c r="EW202" i="1"/>
  <c r="EX203" i="1"/>
  <c r="ER205" i="1"/>
  <c r="ES206" i="1"/>
  <c r="ET207" i="1"/>
  <c r="EU208" i="1"/>
  <c r="EV209" i="1"/>
  <c r="EW210" i="1"/>
  <c r="EX211" i="1"/>
  <c r="ER213" i="1"/>
  <c r="ES214" i="1"/>
  <c r="ET215" i="1"/>
  <c r="EU217" i="1"/>
  <c r="EV218" i="1"/>
  <c r="EW219" i="1"/>
  <c r="EX220" i="1"/>
  <c r="ER222" i="1"/>
  <c r="ES223" i="1"/>
  <c r="ET224" i="1"/>
  <c r="EU225" i="1"/>
  <c r="EV226" i="1"/>
  <c r="EW227" i="1"/>
  <c r="EX228" i="1"/>
  <c r="ER230" i="1"/>
  <c r="ES231" i="1"/>
  <c r="EV157" i="1"/>
  <c r="EV161" i="1"/>
  <c r="EV177" i="1"/>
  <c r="EV293" i="1"/>
  <c r="EV292" i="1"/>
  <c r="EV291" i="1"/>
  <c r="EV290" i="1"/>
  <c r="EV289" i="1"/>
  <c r="EV250" i="1"/>
  <c r="EV287" i="1"/>
  <c r="EV253" i="1"/>
  <c r="EV249" i="1"/>
  <c r="EV159" i="1"/>
  <c r="EV251" i="1"/>
  <c r="EV277" i="1"/>
  <c r="EV280" i="1"/>
  <c r="EV278" i="1"/>
  <c r="EV279" i="1"/>
  <c r="EV276" i="1"/>
  <c r="EV274" i="1"/>
  <c r="EV275" i="1"/>
  <c r="EV273" i="1"/>
  <c r="EU10" i="1"/>
  <c r="EV11" i="1"/>
  <c r="EW12" i="1"/>
  <c r="EX13" i="1"/>
  <c r="ER15" i="1"/>
  <c r="ES16" i="1"/>
  <c r="ET17" i="1"/>
  <c r="EU18" i="1"/>
  <c r="EV19" i="1"/>
  <c r="EW20" i="1"/>
  <c r="EX21" i="1"/>
  <c r="ER23" i="1"/>
  <c r="ES24" i="1"/>
  <c r="ET25" i="1"/>
  <c r="EU26" i="1"/>
  <c r="EV27" i="1"/>
  <c r="EW28" i="1"/>
  <c r="EX29" i="1"/>
  <c r="ER31" i="1"/>
  <c r="ES32" i="1"/>
  <c r="ET33" i="1"/>
  <c r="EU34" i="1"/>
  <c r="EV35" i="1"/>
  <c r="EW36" i="1"/>
  <c r="EX37" i="1"/>
  <c r="ER39" i="1"/>
  <c r="ES40" i="1"/>
  <c r="ET41" i="1"/>
  <c r="EU42" i="1"/>
  <c r="EV43" i="1"/>
  <c r="EW44" i="1"/>
  <c r="EX45" i="1"/>
  <c r="ER47" i="1"/>
  <c r="ES48" i="1"/>
  <c r="ET49" i="1"/>
  <c r="EU50" i="1"/>
  <c r="EV51" i="1"/>
  <c r="EW52" i="1"/>
  <c r="EX53" i="1"/>
  <c r="ER55" i="1"/>
  <c r="ES56" i="1"/>
  <c r="ET57" i="1"/>
  <c r="EU58" i="1"/>
  <c r="EV59" i="1"/>
  <c r="EW60" i="1"/>
  <c r="EX61" i="1"/>
  <c r="ER63" i="1"/>
  <c r="ES64" i="1"/>
  <c r="ET65" i="1"/>
  <c r="EU66" i="1"/>
  <c r="EV67" i="1"/>
  <c r="EW68" i="1"/>
  <c r="EX69" i="1"/>
  <c r="ER71" i="1"/>
  <c r="ES72" i="1"/>
  <c r="ET73" i="1"/>
  <c r="EU74" i="1"/>
  <c r="EV75" i="1"/>
  <c r="EW76" i="1"/>
  <c r="EX77" i="1"/>
  <c r="ER79" i="1"/>
  <c r="ES80" i="1"/>
  <c r="ET81" i="1"/>
  <c r="EU82" i="1"/>
  <c r="EV83" i="1"/>
  <c r="EW84" i="1"/>
  <c r="EX85" i="1"/>
  <c r="ER87" i="1"/>
  <c r="EU177" i="1"/>
  <c r="EU292" i="1"/>
  <c r="EU293" i="1"/>
  <c r="EU161" i="1"/>
  <c r="EU157" i="1"/>
  <c r="EU291" i="1"/>
  <c r="EU290" i="1"/>
  <c r="EU289" i="1"/>
  <c r="EU287" i="1"/>
  <c r="EU250" i="1"/>
  <c r="EU249" i="1"/>
  <c r="EU159" i="1"/>
  <c r="EU251" i="1"/>
  <c r="EU253" i="1"/>
  <c r="EU280" i="1"/>
  <c r="EU277" i="1"/>
  <c r="EU279" i="1"/>
  <c r="EU278" i="1"/>
  <c r="EU276" i="1"/>
  <c r="EU274" i="1"/>
  <c r="EU275" i="1"/>
  <c r="EU273" i="1"/>
  <c r="EV10" i="1"/>
  <c r="EW11" i="1"/>
  <c r="EX12" i="1"/>
  <c r="ER14" i="1"/>
  <c r="ES15" i="1"/>
  <c r="ET16" i="1"/>
  <c r="EU17" i="1"/>
  <c r="EV18" i="1"/>
  <c r="EW19" i="1"/>
  <c r="EX20" i="1"/>
  <c r="ER22" i="1"/>
  <c r="ES23" i="1"/>
  <c r="ET24" i="1"/>
  <c r="EU25" i="1"/>
  <c r="EV26" i="1"/>
  <c r="EW27" i="1"/>
  <c r="EX28" i="1"/>
  <c r="ER30" i="1"/>
  <c r="ES31" i="1"/>
  <c r="ET32" i="1"/>
  <c r="EU33" i="1"/>
  <c r="EV34" i="1"/>
  <c r="EW35" i="1"/>
  <c r="EX36" i="1"/>
  <c r="ER38" i="1"/>
  <c r="ES39" i="1"/>
  <c r="ET40" i="1"/>
  <c r="EU41" i="1"/>
  <c r="EV42" i="1"/>
  <c r="EW43" i="1"/>
  <c r="EX44" i="1"/>
  <c r="ER46" i="1"/>
  <c r="ES47" i="1"/>
  <c r="ET48" i="1"/>
  <c r="EU49" i="1"/>
  <c r="EV50" i="1"/>
  <c r="EW51" i="1"/>
  <c r="EX52" i="1"/>
  <c r="ER54" i="1"/>
  <c r="ES55" i="1"/>
  <c r="ET56" i="1"/>
  <c r="EU57" i="1"/>
  <c r="EV58" i="1"/>
  <c r="EW59" i="1"/>
  <c r="EX60" i="1"/>
  <c r="ER62" i="1"/>
  <c r="ES63" i="1"/>
  <c r="ET64" i="1"/>
  <c r="EU65" i="1"/>
  <c r="EV66" i="1"/>
  <c r="EW67" i="1"/>
  <c r="EX68" i="1"/>
  <c r="ER70" i="1"/>
  <c r="ES71" i="1"/>
  <c r="ET72" i="1"/>
  <c r="EU73" i="1"/>
  <c r="EV74" i="1"/>
  <c r="EW75" i="1"/>
  <c r="EX76" i="1"/>
  <c r="ER78" i="1"/>
  <c r="ES79" i="1"/>
  <c r="ET80" i="1"/>
  <c r="EU81" i="1"/>
  <c r="EV82" i="1"/>
  <c r="EW83" i="1"/>
  <c r="EX84" i="1"/>
  <c r="ER86" i="1"/>
  <c r="ES87" i="1"/>
  <c r="ET88" i="1"/>
  <c r="EU89" i="1"/>
  <c r="EV90" i="1"/>
  <c r="EW91" i="1"/>
  <c r="EX92" i="1"/>
  <c r="ER94" i="1"/>
  <c r="ES95" i="1"/>
  <c r="ET96" i="1"/>
  <c r="EU97" i="1"/>
  <c r="EV98" i="1"/>
  <c r="EW99" i="1"/>
  <c r="EX100" i="1"/>
  <c r="ER102" i="1"/>
  <c r="ES103" i="1"/>
  <c r="ET104" i="1"/>
  <c r="EU105" i="1"/>
  <c r="EV106" i="1"/>
  <c r="EW107" i="1"/>
  <c r="EX108" i="1"/>
  <c r="ER110" i="1"/>
  <c r="ES111" i="1"/>
  <c r="ET112" i="1"/>
  <c r="EU113" i="1"/>
  <c r="EV114" i="1"/>
  <c r="EW115" i="1"/>
  <c r="EX116" i="1"/>
  <c r="ER118" i="1"/>
  <c r="ES119" i="1"/>
  <c r="ET120" i="1"/>
  <c r="EU121" i="1"/>
  <c r="EV122" i="1"/>
  <c r="EW123" i="1"/>
  <c r="EX124" i="1"/>
  <c r="ER126" i="1"/>
  <c r="ES127" i="1"/>
  <c r="ET128" i="1"/>
  <c r="EU129" i="1"/>
  <c r="EV130" i="1"/>
  <c r="EW131" i="1"/>
  <c r="EX132" i="1"/>
  <c r="ER134" i="1"/>
  <c r="ES135" i="1"/>
  <c r="ET136" i="1"/>
  <c r="EU137" i="1"/>
  <c r="EV138" i="1"/>
  <c r="EW139" i="1"/>
  <c r="EX140" i="1"/>
  <c r="ER142" i="1"/>
  <c r="ES143" i="1"/>
  <c r="ET144" i="1"/>
  <c r="EU145" i="1"/>
  <c r="EV146" i="1"/>
  <c r="ET177" i="1"/>
  <c r="ET161" i="1"/>
  <c r="ET157" i="1"/>
  <c r="ET292" i="1"/>
  <c r="ET293" i="1"/>
  <c r="ET291" i="1"/>
  <c r="ET290" i="1"/>
  <c r="ET289" i="1"/>
  <c r="ET250" i="1"/>
  <c r="ET287" i="1"/>
  <c r="ET159" i="1"/>
  <c r="ET251" i="1"/>
  <c r="ET249" i="1"/>
  <c r="ET253" i="1"/>
  <c r="ET278" i="1"/>
  <c r="ET279" i="1"/>
  <c r="ET280" i="1"/>
  <c r="ET274" i="1"/>
  <c r="ET275" i="1"/>
  <c r="ET277" i="1"/>
  <c r="ET276" i="1"/>
  <c r="ET273" i="1"/>
  <c r="EW10" i="1"/>
  <c r="EX11" i="1"/>
  <c r="ER13" i="1"/>
  <c r="ES14" i="1"/>
  <c r="ET15" i="1"/>
  <c r="EU16" i="1"/>
  <c r="EV17" i="1"/>
  <c r="EW18" i="1"/>
  <c r="EX19" i="1"/>
  <c r="ER21" i="1"/>
  <c r="ES22" i="1"/>
  <c r="ET23" i="1"/>
  <c r="EU24" i="1"/>
  <c r="EV25" i="1"/>
  <c r="EW26" i="1"/>
  <c r="EX27" i="1"/>
  <c r="ER29" i="1"/>
  <c r="ES30" i="1"/>
  <c r="ET31" i="1"/>
  <c r="EU32" i="1"/>
  <c r="EV33" i="1"/>
  <c r="EW34" i="1"/>
  <c r="EX35" i="1"/>
  <c r="ER37" i="1"/>
  <c r="ES38" i="1"/>
  <c r="ET39" i="1"/>
  <c r="EU40" i="1"/>
  <c r="EV41" i="1"/>
  <c r="EW42" i="1"/>
  <c r="EX43" i="1"/>
  <c r="ER45" i="1"/>
  <c r="ES46" i="1"/>
  <c r="ET47" i="1"/>
  <c r="EU48" i="1"/>
  <c r="EV49" i="1"/>
  <c r="EW50" i="1"/>
  <c r="EX51" i="1"/>
  <c r="ER53" i="1"/>
  <c r="ES54" i="1"/>
  <c r="ET55" i="1"/>
  <c r="EU56" i="1"/>
  <c r="EV57" i="1"/>
  <c r="EW58" i="1"/>
  <c r="EX59" i="1"/>
  <c r="ER61" i="1"/>
  <c r="ES62" i="1"/>
  <c r="ET63" i="1"/>
  <c r="EU64" i="1"/>
  <c r="EV65" i="1"/>
  <c r="EW66" i="1"/>
  <c r="EX67" i="1"/>
  <c r="ER69" i="1"/>
  <c r="ES70" i="1"/>
  <c r="ET71" i="1"/>
  <c r="EU72" i="1"/>
  <c r="EV73" i="1"/>
  <c r="EW74" i="1"/>
  <c r="EX75" i="1"/>
  <c r="ER77" i="1"/>
  <c r="ES78" i="1"/>
  <c r="ET79" i="1"/>
  <c r="EU80" i="1"/>
  <c r="EV81" i="1"/>
  <c r="EW82" i="1"/>
  <c r="EX83" i="1"/>
  <c r="ER85" i="1"/>
  <c r="ES86" i="1"/>
  <c r="ET87" i="1"/>
  <c r="EU88" i="1"/>
  <c r="EV89" i="1"/>
  <c r="EW90" i="1"/>
  <c r="EX91" i="1"/>
  <c r="ER93" i="1"/>
  <c r="ES94" i="1"/>
  <c r="ET95" i="1"/>
  <c r="EU96" i="1"/>
  <c r="EV97" i="1"/>
  <c r="EW98" i="1"/>
  <c r="EX99" i="1"/>
  <c r="ER101" i="1"/>
  <c r="ES102" i="1"/>
  <c r="ET103" i="1"/>
  <c r="EU104" i="1"/>
  <c r="EV105" i="1"/>
  <c r="EW106" i="1"/>
  <c r="EX107" i="1"/>
  <c r="ER109" i="1"/>
  <c r="ES110" i="1"/>
  <c r="ET111" i="1"/>
  <c r="EU112" i="1"/>
  <c r="EV113" i="1"/>
  <c r="EW114" i="1"/>
  <c r="EX115" i="1"/>
  <c r="ER117" i="1"/>
  <c r="ES118" i="1"/>
  <c r="ET119" i="1"/>
  <c r="EU120" i="1"/>
  <c r="EV121" i="1"/>
  <c r="EW122" i="1"/>
  <c r="EX123" i="1"/>
  <c r="ER125" i="1"/>
  <c r="ES126" i="1"/>
  <c r="ET127" i="1"/>
  <c r="EU128" i="1"/>
  <c r="EV129" i="1"/>
  <c r="EW130" i="1"/>
  <c r="EX131" i="1"/>
  <c r="ER133" i="1"/>
  <c r="ES134" i="1"/>
  <c r="ET135" i="1"/>
  <c r="EU136" i="1"/>
  <c r="EV137" i="1"/>
  <c r="EW138" i="1"/>
  <c r="EX139" i="1"/>
  <c r="ER141" i="1"/>
  <c r="ES142" i="1"/>
  <c r="ET143" i="1"/>
  <c r="EU144" i="1"/>
  <c r="EV145" i="1"/>
  <c r="EW146" i="1"/>
  <c r="EX147" i="1"/>
  <c r="ER149" i="1"/>
  <c r="ES150" i="1"/>
  <c r="ET151" i="1"/>
  <c r="EU152" i="1"/>
  <c r="EV153" i="1"/>
  <c r="EW154" i="1"/>
  <c r="EX155" i="1"/>
  <c r="ER158" i="1"/>
  <c r="ES160" i="1"/>
  <c r="ET162" i="1"/>
  <c r="EU163" i="1"/>
  <c r="EV164" i="1"/>
  <c r="EW165" i="1"/>
  <c r="EX166" i="1"/>
  <c r="ER168" i="1"/>
  <c r="ES169" i="1"/>
  <c r="ET170" i="1"/>
  <c r="EU171" i="1"/>
  <c r="EV172" i="1"/>
  <c r="EW173" i="1"/>
  <c r="EX174" i="1"/>
  <c r="ER176" i="1"/>
  <c r="ES178" i="1"/>
  <c r="ET179" i="1"/>
  <c r="EU180" i="1"/>
  <c r="EV181" i="1"/>
  <c r="EW182" i="1"/>
  <c r="EX183" i="1"/>
  <c r="ER185" i="1"/>
  <c r="ES186" i="1"/>
  <c r="ET187" i="1"/>
  <c r="EU188" i="1"/>
  <c r="EV189" i="1"/>
  <c r="EW190" i="1"/>
  <c r="EX191" i="1"/>
  <c r="ER193" i="1"/>
  <c r="ES194" i="1"/>
  <c r="ET195" i="1"/>
  <c r="EU196" i="1"/>
  <c r="EV197" i="1"/>
  <c r="EW198" i="1"/>
  <c r="EX199" i="1"/>
  <c r="ER202" i="1"/>
  <c r="ES203" i="1"/>
  <c r="ET204" i="1"/>
  <c r="EU205" i="1"/>
  <c r="EV206" i="1"/>
  <c r="EW207" i="1"/>
  <c r="EX208" i="1"/>
  <c r="ER210" i="1"/>
  <c r="ES211" i="1"/>
  <c r="ET212" i="1"/>
  <c r="EU213" i="1"/>
  <c r="EV214" i="1"/>
  <c r="EW215" i="1"/>
  <c r="EX217" i="1"/>
  <c r="ER219" i="1"/>
  <c r="ES220" i="1"/>
  <c r="ET221" i="1"/>
  <c r="EU222" i="1"/>
  <c r="EV223" i="1"/>
  <c r="EW224" i="1"/>
  <c r="EX225" i="1"/>
  <c r="ER227" i="1"/>
  <c r="ES228" i="1"/>
  <c r="ET229" i="1"/>
  <c r="EU230" i="1"/>
  <c r="EV231" i="1"/>
  <c r="EW232" i="1"/>
  <c r="EX234" i="1"/>
  <c r="ER236" i="1"/>
  <c r="ES237" i="1"/>
  <c r="ET239" i="1"/>
  <c r="EU240" i="1"/>
  <c r="EV241" i="1"/>
  <c r="EW242" i="1"/>
  <c r="EX243" i="1"/>
  <c r="ER245" i="1"/>
  <c r="ES246" i="1"/>
  <c r="ET247" i="1"/>
  <c r="EU248" i="1"/>
  <c r="EV255" i="1"/>
  <c r="EW256" i="1"/>
  <c r="EX257" i="1"/>
  <c r="ER260" i="1"/>
  <c r="ES261" i="1"/>
  <c r="ET262" i="1"/>
  <c r="EV263" i="1"/>
  <c r="ET265" i="1"/>
  <c r="ER266" i="1"/>
  <c r="EX268" i="1"/>
  <c r="EV269" i="1"/>
  <c r="EU270" i="1"/>
  <c r="ES271" i="1"/>
  <c r="ET203" i="1"/>
  <c r="EU204" i="1"/>
  <c r="EV205" i="1"/>
  <c r="EW206" i="1"/>
  <c r="EX207" i="1"/>
  <c r="ER209" i="1"/>
  <c r="ES210" i="1"/>
  <c r="ET211" i="1"/>
  <c r="EU212" i="1"/>
  <c r="EV213" i="1"/>
  <c r="EW214" i="1"/>
  <c r="EX215" i="1"/>
  <c r="ER218" i="1"/>
  <c r="ES219" i="1"/>
  <c r="ET220" i="1"/>
  <c r="EU221" i="1"/>
  <c r="EV222" i="1"/>
  <c r="EW223" i="1"/>
  <c r="EX224" i="1"/>
  <c r="ER226" i="1"/>
  <c r="ES227" i="1"/>
  <c r="ET228" i="1"/>
  <c r="EU229" i="1"/>
  <c r="EV230" i="1"/>
  <c r="EW231" i="1"/>
  <c r="EX232" i="1"/>
  <c r="ER235" i="1"/>
  <c r="ES236" i="1"/>
  <c r="ET237" i="1"/>
  <c r="EU239" i="1"/>
  <c r="EV240" i="1"/>
  <c r="EW241" i="1"/>
  <c r="EX242" i="1"/>
  <c r="ER244" i="1"/>
  <c r="ES245" i="1"/>
  <c r="ET246" i="1"/>
  <c r="EU247" i="1"/>
  <c r="EV248" i="1"/>
  <c r="EW255" i="1"/>
  <c r="EX256" i="1"/>
  <c r="ER259" i="1"/>
  <c r="ES260" i="1"/>
  <c r="ET261" i="1"/>
  <c r="EU262" i="1"/>
  <c r="EW263" i="1"/>
  <c r="EU265" i="1"/>
  <c r="ES266" i="1"/>
  <c r="EW269" i="1"/>
  <c r="EV270" i="1"/>
  <c r="ET271" i="1"/>
  <c r="ER272" i="1"/>
  <c r="ER83" i="1"/>
  <c r="ES84" i="1"/>
  <c r="ET85" i="1"/>
  <c r="EU86" i="1"/>
  <c r="EV87" i="1"/>
  <c r="EW88" i="1"/>
  <c r="EX89" i="1"/>
  <c r="ER91" i="1"/>
  <c r="ES92" i="1"/>
  <c r="ET93" i="1"/>
  <c r="EU94" i="1"/>
  <c r="EV95" i="1"/>
  <c r="EW96" i="1"/>
  <c r="EX97" i="1"/>
  <c r="ER99" i="1"/>
  <c r="ES100" i="1"/>
  <c r="ET101" i="1"/>
  <c r="EU102" i="1"/>
  <c r="EV103" i="1"/>
  <c r="EW104" i="1"/>
  <c r="EX105" i="1"/>
  <c r="ER107" i="1"/>
  <c r="ES108" i="1"/>
  <c r="ET109" i="1"/>
  <c r="EU110" i="1"/>
  <c r="EV111" i="1"/>
  <c r="EW112" i="1"/>
  <c r="EX113" i="1"/>
  <c r="ER115" i="1"/>
  <c r="ES116" i="1"/>
  <c r="ET117" i="1"/>
  <c r="EU118" i="1"/>
  <c r="EV119" i="1"/>
  <c r="EW120" i="1"/>
  <c r="EX121" i="1"/>
  <c r="ER123" i="1"/>
  <c r="ES124" i="1"/>
  <c r="ET125" i="1"/>
  <c r="EU126" i="1"/>
  <c r="EV127" i="1"/>
  <c r="EW128" i="1"/>
  <c r="EX129" i="1"/>
  <c r="ER131" i="1"/>
  <c r="ES132" i="1"/>
  <c r="ET133" i="1"/>
  <c r="EU134" i="1"/>
  <c r="EV135" i="1"/>
  <c r="EW136" i="1"/>
  <c r="EX137" i="1"/>
  <c r="ER139" i="1"/>
  <c r="ES140" i="1"/>
  <c r="ET141" i="1"/>
  <c r="EU142" i="1"/>
  <c r="EV143" i="1"/>
  <c r="EW144" i="1"/>
  <c r="EX145" i="1"/>
  <c r="ER147" i="1"/>
  <c r="ES148" i="1"/>
  <c r="ET149" i="1"/>
  <c r="EU150" i="1"/>
  <c r="EV151" i="1"/>
  <c r="EW152" i="1"/>
  <c r="EX153" i="1"/>
  <c r="ER155" i="1"/>
  <c r="ES156" i="1"/>
  <c r="ET158" i="1"/>
  <c r="EU160" i="1"/>
  <c r="EV162" i="1"/>
  <c r="EW163" i="1"/>
  <c r="EX164" i="1"/>
  <c r="ER166" i="1"/>
  <c r="ES167" i="1"/>
  <c r="ET168" i="1"/>
  <c r="EU169" i="1"/>
  <c r="EV170" i="1"/>
  <c r="EW171" i="1"/>
  <c r="EX172" i="1"/>
  <c r="ER174" i="1"/>
  <c r="ES175" i="1"/>
  <c r="ET176" i="1"/>
  <c r="EU178" i="1"/>
  <c r="EV179" i="1"/>
  <c r="EW180" i="1"/>
  <c r="EX181" i="1"/>
  <c r="ER183" i="1"/>
  <c r="ES184" i="1"/>
  <c r="ET185" i="1"/>
  <c r="EU186" i="1"/>
  <c r="EV187" i="1"/>
  <c r="EW188" i="1"/>
  <c r="EX189" i="1"/>
  <c r="ER191" i="1"/>
  <c r="ES192" i="1"/>
  <c r="ET193" i="1"/>
  <c r="EU194" i="1"/>
  <c r="EV195" i="1"/>
  <c r="EW196" i="1"/>
  <c r="EX197" i="1"/>
  <c r="ER199" i="1"/>
  <c r="ES201" i="1"/>
  <c r="ET202" i="1"/>
  <c r="EU203" i="1"/>
  <c r="EV204" i="1"/>
  <c r="EW205" i="1"/>
  <c r="EX206" i="1"/>
  <c r="ER208" i="1"/>
  <c r="ES209" i="1"/>
  <c r="ET210" i="1"/>
  <c r="EU211" i="1"/>
  <c r="EV212" i="1"/>
  <c r="EW213" i="1"/>
  <c r="EX214" i="1"/>
  <c r="ER217" i="1"/>
  <c r="ES218" i="1"/>
  <c r="ET219" i="1"/>
  <c r="EU220" i="1"/>
  <c r="EV221" i="1"/>
  <c r="EW222" i="1"/>
  <c r="EX223" i="1"/>
  <c r="ER225" i="1"/>
  <c r="ES226" i="1"/>
  <c r="ET227" i="1"/>
  <c r="EU228" i="1"/>
  <c r="EV229" i="1"/>
  <c r="EW230" i="1"/>
  <c r="EX231" i="1"/>
  <c r="ER234" i="1"/>
  <c r="ES235" i="1"/>
  <c r="ET236" i="1"/>
  <c r="EU237" i="1"/>
  <c r="EV239" i="1"/>
  <c r="EW240" i="1"/>
  <c r="EX241" i="1"/>
  <c r="ER243" i="1"/>
  <c r="ES244" i="1"/>
  <c r="ET245" i="1"/>
  <c r="EU246" i="1"/>
  <c r="EV247" i="1"/>
  <c r="EW248" i="1"/>
  <c r="EX255" i="1"/>
  <c r="ER257" i="1"/>
  <c r="ES259" i="1"/>
  <c r="ET260" i="1"/>
  <c r="EU261" i="1"/>
  <c r="EV262" i="1"/>
  <c r="EX263" i="1"/>
  <c r="EV265" i="1"/>
  <c r="ET266" i="1"/>
  <c r="ER268" i="1"/>
  <c r="EX269" i="1"/>
  <c r="EW270" i="1"/>
  <c r="EU271" i="1"/>
  <c r="ES272" i="1"/>
  <c r="EX213" i="1"/>
  <c r="ER215" i="1"/>
  <c r="ES217" i="1"/>
  <c r="ET218" i="1"/>
  <c r="EU219" i="1"/>
  <c r="EV220" i="1"/>
  <c r="EW221" i="1"/>
  <c r="EX222" i="1"/>
  <c r="ER224" i="1"/>
  <c r="ES225" i="1"/>
  <c r="ET226" i="1"/>
  <c r="EU227" i="1"/>
  <c r="EV228" i="1"/>
  <c r="EW229" i="1"/>
  <c r="EX230" i="1"/>
  <c r="ER232" i="1"/>
  <c r="ES234" i="1"/>
  <c r="ET235" i="1"/>
  <c r="EU236" i="1"/>
  <c r="EV237" i="1"/>
  <c r="EW239" i="1"/>
  <c r="EX240" i="1"/>
  <c r="ER242" i="1"/>
  <c r="ES243" i="1"/>
  <c r="ET244" i="1"/>
  <c r="EU245" i="1"/>
  <c r="EV246" i="1"/>
  <c r="EW247" i="1"/>
  <c r="EX248" i="1"/>
  <c r="ER256" i="1"/>
  <c r="ES257" i="1"/>
  <c r="ET259" i="1"/>
  <c r="EU260" i="1"/>
  <c r="EV261" i="1"/>
  <c r="EW262" i="1"/>
  <c r="EW265" i="1"/>
  <c r="EU266" i="1"/>
  <c r="ES268" i="1"/>
  <c r="EX270" i="1"/>
  <c r="EV271" i="1"/>
  <c r="ET272" i="1"/>
  <c r="EX63" i="1"/>
  <c r="ER65" i="1"/>
  <c r="ES66" i="1"/>
  <c r="ET67" i="1"/>
  <c r="EU68" i="1"/>
  <c r="EV69" i="1"/>
  <c r="EW70" i="1"/>
  <c r="EX71" i="1"/>
  <c r="ER73" i="1"/>
  <c r="ES74" i="1"/>
  <c r="ET75" i="1"/>
  <c r="EU76" i="1"/>
  <c r="EV77" i="1"/>
  <c r="EW78" i="1"/>
  <c r="EX79" i="1"/>
  <c r="ER81" i="1"/>
  <c r="ES82" i="1"/>
  <c r="ET83" i="1"/>
  <c r="EU84" i="1"/>
  <c r="EV85" i="1"/>
  <c r="EW86" i="1"/>
  <c r="EX87" i="1"/>
  <c r="ER89" i="1"/>
  <c r="ES90" i="1"/>
  <c r="ET91" i="1"/>
  <c r="EU92" i="1"/>
  <c r="EV93" i="1"/>
  <c r="EW94" i="1"/>
  <c r="EX95" i="1"/>
  <c r="ER97" i="1"/>
  <c r="ES98" i="1"/>
  <c r="ET99" i="1"/>
  <c r="EU100" i="1"/>
  <c r="EV101" i="1"/>
  <c r="EW102" i="1"/>
  <c r="EX103" i="1"/>
  <c r="ER105" i="1"/>
  <c r="ES106" i="1"/>
  <c r="ET107" i="1"/>
  <c r="EU108" i="1"/>
  <c r="EV109" i="1"/>
  <c r="EW110" i="1"/>
  <c r="EX111" i="1"/>
  <c r="ER113" i="1"/>
  <c r="ES114" i="1"/>
  <c r="ET115" i="1"/>
  <c r="EU116" i="1"/>
  <c r="EV117" i="1"/>
  <c r="EW118" i="1"/>
  <c r="EX119" i="1"/>
  <c r="ER121" i="1"/>
  <c r="ES122" i="1"/>
  <c r="ET123" i="1"/>
  <c r="EU124" i="1"/>
  <c r="EV125" i="1"/>
  <c r="EW126" i="1"/>
  <c r="EX127" i="1"/>
  <c r="ER129" i="1"/>
  <c r="ES130" i="1"/>
  <c r="ET131" i="1"/>
  <c r="EU132" i="1"/>
  <c r="EV133" i="1"/>
  <c r="EW134" i="1"/>
  <c r="EX135" i="1"/>
  <c r="ER137" i="1"/>
  <c r="ES138" i="1"/>
  <c r="ET139" i="1"/>
  <c r="EU140" i="1"/>
  <c r="EV141" i="1"/>
  <c r="EW142" i="1"/>
  <c r="EX143" i="1"/>
  <c r="ER145" i="1"/>
  <c r="ES146" i="1"/>
  <c r="ET147" i="1"/>
  <c r="EU148" i="1"/>
  <c r="EV149" i="1"/>
  <c r="EW150" i="1"/>
  <c r="EX151" i="1"/>
  <c r="ER153" i="1"/>
  <c r="ES154" i="1"/>
  <c r="ET155" i="1"/>
  <c r="EU156" i="1"/>
  <c r="EV158" i="1"/>
  <c r="EW160" i="1"/>
  <c r="EX162" i="1"/>
  <c r="ER164" i="1"/>
  <c r="ES165" i="1"/>
  <c r="ET166" i="1"/>
  <c r="EU167" i="1"/>
  <c r="EV168" i="1"/>
  <c r="EW169" i="1"/>
  <c r="EX170" i="1"/>
  <c r="ER172" i="1"/>
  <c r="ES173" i="1"/>
  <c r="ET174" i="1"/>
  <c r="EU175" i="1"/>
  <c r="EV176" i="1"/>
  <c r="EW178" i="1"/>
  <c r="EX179" i="1"/>
  <c r="ER181" i="1"/>
  <c r="ES182" i="1"/>
  <c r="ET183" i="1"/>
  <c r="EU184" i="1"/>
  <c r="EV185" i="1"/>
  <c r="EW186" i="1"/>
  <c r="EX187" i="1"/>
  <c r="ER189" i="1"/>
  <c r="ES190" i="1"/>
  <c r="ET191" i="1"/>
  <c r="EU192" i="1"/>
  <c r="EV193" i="1"/>
  <c r="EW194" i="1"/>
  <c r="EX195" i="1"/>
  <c r="ER197" i="1"/>
  <c r="ES198" i="1"/>
  <c r="ET199" i="1"/>
  <c r="EU201" i="1"/>
  <c r="EV202" i="1"/>
  <c r="EW203" i="1"/>
  <c r="EX204" i="1"/>
  <c r="ER206" i="1"/>
  <c r="ES207" i="1"/>
  <c r="ET208" i="1"/>
  <c r="EU209" i="1"/>
  <c r="EV210" i="1"/>
  <c r="EW211" i="1"/>
  <c r="EX212" i="1"/>
  <c r="ER214" i="1"/>
  <c r="ES215" i="1"/>
  <c r="ET217" i="1"/>
  <c r="EU218" i="1"/>
  <c r="EV219" i="1"/>
  <c r="EW220" i="1"/>
  <c r="EX221" i="1"/>
  <c r="ER223" i="1"/>
  <c r="ES224" i="1"/>
  <c r="ET225" i="1"/>
  <c r="EU226" i="1"/>
  <c r="EV227" i="1"/>
  <c r="EW228" i="1"/>
  <c r="EX229" i="1"/>
  <c r="ER231" i="1"/>
  <c r="ES232" i="1"/>
  <c r="ET234" i="1"/>
  <c r="EU235" i="1"/>
  <c r="EV236" i="1"/>
  <c r="EW237" i="1"/>
  <c r="EX239" i="1"/>
  <c r="ER241" i="1"/>
  <c r="ES242" i="1"/>
  <c r="ET243" i="1"/>
  <c r="EU244" i="1"/>
  <c r="EV245" i="1"/>
  <c r="EW246" i="1"/>
  <c r="EX247" i="1"/>
  <c r="ER255" i="1"/>
  <c r="ES256" i="1"/>
  <c r="ET257" i="1"/>
  <c r="EU259" i="1"/>
  <c r="EV260" i="1"/>
  <c r="EW261" i="1"/>
  <c r="EX262" i="1"/>
  <c r="ER263" i="1"/>
  <c r="EX265" i="1"/>
  <c r="EV266" i="1"/>
  <c r="ET268" i="1"/>
  <c r="ER269" i="1"/>
  <c r="EW271" i="1"/>
  <c r="EU272" i="1"/>
  <c r="ET232" i="1"/>
  <c r="EU234" i="1"/>
  <c r="EV235" i="1"/>
  <c r="EW236" i="1"/>
  <c r="EX237" i="1"/>
  <c r="ER240" i="1"/>
  <c r="ES241" i="1"/>
  <c r="ET242" i="1"/>
  <c r="EU243" i="1"/>
  <c r="EV244" i="1"/>
  <c r="EW245" i="1"/>
  <c r="EX246" i="1"/>
  <c r="ER248" i="1"/>
  <c r="ES255" i="1"/>
  <c r="ET256" i="1"/>
  <c r="EU257" i="1"/>
  <c r="EV259" i="1"/>
  <c r="EW260" i="1"/>
  <c r="EX261" i="1"/>
  <c r="ES263" i="1"/>
  <c r="EW266" i="1"/>
  <c r="EU268" i="1"/>
  <c r="ES269" i="1"/>
  <c r="ER270" i="1"/>
  <c r="EX271" i="1"/>
  <c r="EV272" i="1"/>
  <c r="ES88" i="1"/>
  <c r="ET89" i="1"/>
  <c r="EU90" i="1"/>
  <c r="EV91" i="1"/>
  <c r="EW92" i="1"/>
  <c r="EX93" i="1"/>
  <c r="ER95" i="1"/>
  <c r="ES96" i="1"/>
  <c r="ET97" i="1"/>
  <c r="EU98" i="1"/>
  <c r="EV99" i="1"/>
  <c r="EW100" i="1"/>
  <c r="EX101" i="1"/>
  <c r="ER103" i="1"/>
  <c r="ES104" i="1"/>
  <c r="ET105" i="1"/>
  <c r="EU106" i="1"/>
  <c r="EV107" i="1"/>
  <c r="EW108" i="1"/>
  <c r="EX109" i="1"/>
  <c r="ER111" i="1"/>
  <c r="ES112" i="1"/>
  <c r="ET113" i="1"/>
  <c r="EU114" i="1"/>
  <c r="EV115" i="1"/>
  <c r="EW116" i="1"/>
  <c r="EX117" i="1"/>
  <c r="ER119" i="1"/>
  <c r="ES120" i="1"/>
  <c r="ET121" i="1"/>
  <c r="EU122" i="1"/>
  <c r="EV123" i="1"/>
  <c r="EW124" i="1"/>
  <c r="EX125" i="1"/>
  <c r="ER127" i="1"/>
  <c r="ES128" i="1"/>
  <c r="ET129" i="1"/>
  <c r="EU130" i="1"/>
  <c r="EV131" i="1"/>
  <c r="EW132" i="1"/>
  <c r="EX133" i="1"/>
  <c r="ER135" i="1"/>
  <c r="ES136" i="1"/>
  <c r="ET137" i="1"/>
  <c r="EU138" i="1"/>
  <c r="EV139" i="1"/>
  <c r="EW140" i="1"/>
  <c r="EX141" i="1"/>
  <c r="ER143" i="1"/>
  <c r="ES144" i="1"/>
  <c r="ET145" i="1"/>
  <c r="EU146" i="1"/>
  <c r="EV147" i="1"/>
  <c r="EW148" i="1"/>
  <c r="EX149" i="1"/>
  <c r="ER151" i="1"/>
  <c r="ES152" i="1"/>
  <c r="ET153" i="1"/>
  <c r="EU154" i="1"/>
  <c r="EV155" i="1"/>
  <c r="EW156" i="1"/>
  <c r="EX158" i="1"/>
  <c r="ER162" i="1"/>
  <c r="ES163" i="1"/>
  <c r="ET164" i="1"/>
  <c r="EU165" i="1"/>
  <c r="EV166" i="1"/>
  <c r="EW167" i="1"/>
  <c r="EX168" i="1"/>
  <c r="ER170" i="1"/>
  <c r="ES171" i="1"/>
  <c r="ET172" i="1"/>
  <c r="EU173" i="1"/>
  <c r="EV174" i="1"/>
  <c r="EW175" i="1"/>
  <c r="EX176" i="1"/>
  <c r="ER179" i="1"/>
  <c r="ES180" i="1"/>
  <c r="ET181" i="1"/>
  <c r="EU182" i="1"/>
  <c r="EV183" i="1"/>
  <c r="EW184" i="1"/>
  <c r="EX185" i="1"/>
  <c r="ER187" i="1"/>
  <c r="ES188" i="1"/>
  <c r="ET189" i="1"/>
  <c r="EU190" i="1"/>
  <c r="EV191" i="1"/>
  <c r="EW192" i="1"/>
  <c r="EX193" i="1"/>
  <c r="ER195" i="1"/>
  <c r="ES196" i="1"/>
  <c r="ET197" i="1"/>
  <c r="EU198" i="1"/>
  <c r="EV199" i="1"/>
  <c r="EW201" i="1"/>
  <c r="EX202" i="1"/>
  <c r="ER204" i="1"/>
  <c r="ES205" i="1"/>
  <c r="ET206" i="1"/>
  <c r="EU207" i="1"/>
  <c r="EV208" i="1"/>
  <c r="EW209" i="1"/>
  <c r="EX210" i="1"/>
  <c r="ER212" i="1"/>
  <c r="ES213" i="1"/>
  <c r="ET214" i="1"/>
  <c r="EU215" i="1"/>
  <c r="EV217" i="1"/>
  <c r="EW218" i="1"/>
  <c r="EX219" i="1"/>
  <c r="ER221" i="1"/>
  <c r="ES222" i="1"/>
  <c r="ET223" i="1"/>
  <c r="EU224" i="1"/>
  <c r="EV225" i="1"/>
  <c r="EW226" i="1"/>
  <c r="EX227" i="1"/>
  <c r="ER229" i="1"/>
  <c r="ES230" i="1"/>
  <c r="ET231" i="1"/>
  <c r="EU232" i="1"/>
  <c r="EV234" i="1"/>
  <c r="EW235" i="1"/>
  <c r="EX236" i="1"/>
  <c r="ER239" i="1"/>
  <c r="ES240" i="1"/>
  <c r="ET241" i="1"/>
  <c r="EU242" i="1"/>
  <c r="EV243" i="1"/>
  <c r="EW244" i="1"/>
  <c r="EX245" i="1"/>
  <c r="ER247" i="1"/>
  <c r="ES248" i="1"/>
  <c r="ET255" i="1"/>
  <c r="EU256" i="1"/>
  <c r="EV257" i="1"/>
  <c r="EW259" i="1"/>
  <c r="EX260" i="1"/>
  <c r="ER262" i="1"/>
  <c r="ET263" i="1"/>
  <c r="ER265" i="1"/>
  <c r="EX266" i="1"/>
  <c r="EV268" i="1"/>
  <c r="ET269" i="1"/>
  <c r="ES270" i="1"/>
  <c r="EW272" i="1"/>
  <c r="EW147" i="1"/>
  <c r="EX148" i="1"/>
  <c r="ER150" i="1"/>
  <c r="ES151" i="1"/>
  <c r="ET152" i="1"/>
  <c r="EU153" i="1"/>
  <c r="EV154" i="1"/>
  <c r="EW155" i="1"/>
  <c r="EX156" i="1"/>
  <c r="ER160" i="1"/>
  <c r="ES162" i="1"/>
  <c r="ET163" i="1"/>
  <c r="EU164" i="1"/>
  <c r="EV165" i="1"/>
  <c r="EW166" i="1"/>
  <c r="EX167" i="1"/>
  <c r="ER169" i="1"/>
  <c r="ES170" i="1"/>
  <c r="ET171" i="1"/>
  <c r="EU172" i="1"/>
  <c r="EV173" i="1"/>
  <c r="EW174" i="1"/>
  <c r="EX175" i="1"/>
  <c r="ER178" i="1"/>
  <c r="ES179" i="1"/>
  <c r="ET180" i="1"/>
  <c r="EU181" i="1"/>
  <c r="EV182" i="1"/>
  <c r="EW183" i="1"/>
  <c r="EX184" i="1"/>
  <c r="ER186" i="1"/>
  <c r="ES187" i="1"/>
  <c r="ET188" i="1"/>
  <c r="EU189" i="1"/>
  <c r="EV190" i="1"/>
  <c r="EW191" i="1"/>
  <c r="EX192" i="1"/>
  <c r="ER194" i="1"/>
  <c r="ES195" i="1"/>
  <c r="ET196" i="1"/>
  <c r="EU197" i="1"/>
  <c r="EV198" i="1"/>
  <c r="EW199" i="1"/>
  <c r="EX201" i="1"/>
  <c r="ER203" i="1"/>
  <c r="ES204" i="1"/>
  <c r="ET205" i="1"/>
  <c r="EU206" i="1"/>
  <c r="EV207" i="1"/>
  <c r="EW208" i="1"/>
  <c r="EX209" i="1"/>
  <c r="ER211" i="1"/>
  <c r="ES212" i="1"/>
  <c r="ET213" i="1"/>
  <c r="EU214" i="1"/>
  <c r="EV215" i="1"/>
  <c r="EW217" i="1"/>
  <c r="EX218" i="1"/>
  <c r="ER220" i="1"/>
  <c r="ES221" i="1"/>
  <c r="ET222" i="1"/>
  <c r="EU223" i="1"/>
  <c r="EV224" i="1"/>
  <c r="EW225" i="1"/>
  <c r="EX226" i="1"/>
  <c r="ER228" i="1"/>
  <c r="ES229" i="1"/>
  <c r="ET230" i="1"/>
  <c r="EU231" i="1"/>
  <c r="EV232" i="1"/>
  <c r="EW234" i="1"/>
  <c r="EX235" i="1"/>
  <c r="ER237" i="1"/>
  <c r="ES239" i="1"/>
  <c r="ET240" i="1"/>
  <c r="EU241" i="1"/>
  <c r="EV242" i="1"/>
  <c r="EW243" i="1"/>
  <c r="EX244" i="1"/>
  <c r="ER246" i="1"/>
  <c r="ES247" i="1"/>
  <c r="ET248" i="1"/>
  <c r="EU255" i="1"/>
  <c r="EV256" i="1"/>
  <c r="EW257" i="1"/>
  <c r="EX259" i="1"/>
  <c r="ER261" i="1"/>
  <c r="ES262" i="1"/>
  <c r="EU263" i="1"/>
  <c r="ES265" i="1"/>
  <c r="EW268" i="1"/>
  <c r="EU269" i="1"/>
  <c r="ET270" i="1"/>
  <c r="ER271" i="1"/>
  <c r="EX272" i="1"/>
  <c r="ER9" i="1"/>
  <c r="EW9" i="1"/>
  <c r="EU9" i="1"/>
  <c r="ET9" i="1"/>
  <c r="EX9" i="1"/>
  <c r="EV9" i="1"/>
  <c r="R319" i="1"/>
  <c r="L319" i="1"/>
  <c r="BA319" i="1"/>
  <c r="C319" i="1"/>
  <c r="D321" i="1"/>
  <c r="FE312" i="1" l="1"/>
  <c r="FG312" i="1"/>
  <c r="FC312" i="1"/>
  <c r="FD312" i="1"/>
  <c r="FF312" i="1"/>
  <c r="FA312" i="1"/>
  <c r="FB312" i="1"/>
  <c r="FF311" i="1"/>
  <c r="FA311" i="1"/>
  <c r="FD311" i="1"/>
  <c r="FG311" i="1"/>
  <c r="FE311" i="1"/>
  <c r="FC311" i="1"/>
  <c r="FB311" i="1"/>
  <c r="FE313" i="1"/>
  <c r="FG313" i="1"/>
  <c r="FC313" i="1"/>
  <c r="FD313" i="1"/>
  <c r="FF313" i="1"/>
  <c r="FA313" i="1"/>
  <c r="FB313" i="1"/>
  <c r="FE315" i="1"/>
  <c r="FG315" i="1"/>
  <c r="FD315" i="1"/>
  <c r="FF315" i="1"/>
  <c r="FA315" i="1"/>
  <c r="FB315" i="1"/>
  <c r="FC310" i="1"/>
  <c r="FC315" i="1"/>
  <c r="FD310" i="1"/>
  <c r="FG310" i="1"/>
  <c r="FF310" i="1"/>
  <c r="FE310" i="1"/>
  <c r="FB310" i="1"/>
  <c r="FA310" i="1"/>
  <c r="FD309" i="1"/>
  <c r="FC309" i="1"/>
  <c r="FA309" i="1"/>
  <c r="FE309" i="1"/>
  <c r="FG309" i="1"/>
  <c r="FF309" i="1"/>
  <c r="FB309" i="1"/>
  <c r="FA306" i="1"/>
  <c r="FB306" i="1"/>
  <c r="FE306" i="1"/>
  <c r="FG306" i="1"/>
  <c r="FC306" i="1"/>
  <c r="FD306" i="1"/>
  <c r="FF306" i="1"/>
  <c r="FF304" i="1"/>
  <c r="FE304" i="1"/>
  <c r="FG308" i="1"/>
  <c r="FD307" i="1"/>
  <c r="FA308" i="1"/>
  <c r="FB307" i="1"/>
  <c r="FG307" i="1"/>
  <c r="FF307" i="1"/>
  <c r="FC308" i="1"/>
  <c r="FC307" i="1"/>
  <c r="FE307" i="1"/>
  <c r="FA307" i="1"/>
  <c r="FB308" i="1"/>
  <c r="FF305" i="1"/>
  <c r="FB305" i="1"/>
  <c r="FA305" i="1"/>
  <c r="FC305" i="1"/>
  <c r="FD304" i="1"/>
  <c r="FE305" i="1"/>
  <c r="FG305" i="1"/>
  <c r="FD305" i="1"/>
  <c r="FF308" i="1"/>
  <c r="FC304" i="1"/>
  <c r="FE308" i="1"/>
  <c r="FD308" i="1"/>
  <c r="FG304" i="1"/>
  <c r="FA304" i="1"/>
  <c r="FB304" i="1"/>
  <c r="FA301" i="1"/>
  <c r="FC301" i="1"/>
  <c r="FD300" i="1"/>
  <c r="FD301" i="1"/>
  <c r="FF301" i="1"/>
  <c r="FB301" i="1"/>
  <c r="FE301" i="1"/>
  <c r="FG301" i="1"/>
  <c r="FA300" i="1"/>
  <c r="FB300" i="1"/>
  <c r="FG300" i="1"/>
  <c r="FF299" i="1"/>
  <c r="FF300" i="1"/>
  <c r="FE300" i="1"/>
  <c r="FC300" i="1"/>
  <c r="FC299" i="1"/>
  <c r="FD299" i="1"/>
  <c r="FA299" i="1"/>
  <c r="FB299" i="1"/>
  <c r="FE299" i="1"/>
  <c r="FG299" i="1"/>
  <c r="V319" i="1"/>
  <c r="T319" i="1"/>
  <c r="BQ319" i="1"/>
  <c r="Y319" i="1"/>
  <c r="AQ319" i="1"/>
  <c r="BT319" i="1"/>
  <c r="BY319" i="1"/>
  <c r="BK319" i="1"/>
  <c r="W319" i="1"/>
  <c r="K319" i="1"/>
  <c r="AI319" i="1"/>
  <c r="AK319" i="1"/>
  <c r="BB319" i="1"/>
  <c r="BX319" i="1"/>
  <c r="BU319" i="1"/>
  <c r="O319" i="1"/>
  <c r="AD319" i="1"/>
  <c r="BG319" i="1"/>
  <c r="M319" i="1"/>
  <c r="BO319" i="1"/>
  <c r="BR319" i="1"/>
  <c r="N319" i="1"/>
  <c r="AB319" i="1"/>
  <c r="BD319" i="1"/>
  <c r="BM319" i="1"/>
  <c r="AE319" i="1"/>
  <c r="Q319" i="1"/>
  <c r="AH319" i="1"/>
  <c r="BH319" i="1"/>
  <c r="I319" i="1"/>
  <c r="BP319" i="1"/>
  <c r="AY319" i="1"/>
  <c r="AP319" i="1"/>
  <c r="AL319" i="1"/>
  <c r="S319" i="1"/>
  <c r="U319" i="1"/>
  <c r="AG319" i="1"/>
  <c r="AZ319" i="1"/>
  <c r="BL319" i="1"/>
  <c r="BJ319" i="1"/>
  <c r="BE319" i="1"/>
  <c r="AJ319" i="1"/>
  <c r="AT319" i="1"/>
  <c r="X319" i="1"/>
  <c r="Z319" i="1"/>
  <c r="BS319" i="1"/>
  <c r="BN319" i="1"/>
  <c r="BV319" i="1"/>
  <c r="AU319" i="1"/>
  <c r="AM319" i="1"/>
  <c r="AC319" i="1"/>
  <c r="AS319" i="1"/>
  <c r="BC319" i="1"/>
  <c r="AN319" i="1"/>
  <c r="AX319" i="1"/>
  <c r="J319" i="1"/>
  <c r="BI319" i="1"/>
  <c r="AO319" i="1"/>
  <c r="BZ319" i="1"/>
  <c r="AV319" i="1"/>
  <c r="D319" i="1"/>
  <c r="FG297" i="1" l="1"/>
  <c r="FC298" i="1"/>
  <c r="FF298" i="1"/>
  <c r="FE298" i="1"/>
  <c r="FD298" i="1"/>
  <c r="FB298" i="1"/>
  <c r="FA298" i="1"/>
  <c r="FG298" i="1"/>
  <c r="FF297" i="1"/>
  <c r="FE297" i="1"/>
  <c r="FD297" i="1"/>
  <c r="FC297" i="1"/>
  <c r="FB297" i="1"/>
  <c r="FA297" i="1"/>
  <c r="FA271" i="1"/>
  <c r="FB204" i="1"/>
  <c r="FG259" i="1"/>
  <c r="FE232" i="1"/>
  <c r="FD223" i="1"/>
  <c r="FC213" i="1"/>
  <c r="FF243" i="1"/>
  <c r="FC231" i="1"/>
  <c r="FB152" i="1"/>
  <c r="FF245" i="1"/>
  <c r="FB190" i="1"/>
  <c r="FB122" i="1"/>
  <c r="FG248" i="1"/>
  <c r="FG231" i="1"/>
  <c r="FG164" i="1"/>
  <c r="FF88" i="1"/>
  <c r="FC262" i="1"/>
  <c r="FB246" i="1"/>
  <c r="FA236" i="1"/>
  <c r="FG225" i="1"/>
  <c r="FF215" i="1"/>
  <c r="FE206" i="1"/>
  <c r="FD196" i="1"/>
  <c r="FC187" i="1"/>
  <c r="FB178" i="1"/>
  <c r="FA168" i="1"/>
  <c r="FG155" i="1"/>
  <c r="FF146" i="1"/>
  <c r="FE137" i="1"/>
  <c r="FD128" i="1"/>
  <c r="FC119" i="1"/>
  <c r="FB110" i="1"/>
  <c r="FA101" i="1"/>
  <c r="FG91" i="1"/>
  <c r="FF82" i="1"/>
  <c r="FE73" i="1"/>
  <c r="FD64" i="1"/>
  <c r="FC55" i="1"/>
  <c r="FB46" i="1"/>
  <c r="FA37" i="1"/>
  <c r="FG27" i="1"/>
  <c r="FF18" i="1"/>
  <c r="FC273" i="1"/>
  <c r="FC253" i="1"/>
  <c r="FC291" i="1"/>
  <c r="FC144" i="1"/>
  <c r="FB135" i="1"/>
  <c r="FA126" i="1"/>
  <c r="FG116" i="1"/>
  <c r="FF107" i="1"/>
  <c r="FE98" i="1"/>
  <c r="FD89" i="1"/>
  <c r="FC80" i="1"/>
  <c r="FB71" i="1"/>
  <c r="FA62" i="1"/>
  <c r="FG52" i="1"/>
  <c r="FF43" i="1"/>
  <c r="FE34" i="1"/>
  <c r="FD25" i="1"/>
  <c r="FC16" i="1"/>
  <c r="FD274" i="1"/>
  <c r="FD159" i="1"/>
  <c r="FD161" i="1"/>
  <c r="FD82" i="1"/>
  <c r="FC73" i="1"/>
  <c r="FB64" i="1"/>
  <c r="FA55" i="1"/>
  <c r="FG45" i="1"/>
  <c r="FF36" i="1"/>
  <c r="FE27" i="1"/>
  <c r="FD18" i="1"/>
  <c r="FE273" i="1"/>
  <c r="FE251" i="1"/>
  <c r="FE291" i="1"/>
  <c r="FG228" i="1"/>
  <c r="FF219" i="1"/>
  <c r="FE209" i="1"/>
  <c r="FD199" i="1"/>
  <c r="FC190" i="1"/>
  <c r="FB181" i="1"/>
  <c r="FA171" i="1"/>
  <c r="FG160" i="1"/>
  <c r="FF149" i="1"/>
  <c r="FE140" i="1"/>
  <c r="FD131" i="1"/>
  <c r="FC122" i="1"/>
  <c r="FB113" i="1"/>
  <c r="FA194" i="1"/>
  <c r="FB222" i="1"/>
  <c r="FA143" i="1"/>
  <c r="FG261" i="1"/>
  <c r="FD209" i="1"/>
  <c r="FD140" i="1"/>
  <c r="FD266" i="1"/>
  <c r="FF222" i="1"/>
  <c r="FE143" i="1"/>
  <c r="FD212" i="1"/>
  <c r="FC222" i="1"/>
  <c r="FA203" i="1"/>
  <c r="FG192" i="1"/>
  <c r="FF183" i="1"/>
  <c r="FE173" i="1"/>
  <c r="FD164" i="1"/>
  <c r="FC152" i="1"/>
  <c r="FE268" i="1"/>
  <c r="FD256" i="1"/>
  <c r="FC241" i="1"/>
  <c r="FB230" i="1"/>
  <c r="FA221" i="1"/>
  <c r="FG210" i="1"/>
  <c r="FF201" i="1"/>
  <c r="FE191" i="1"/>
  <c r="FD182" i="1"/>
  <c r="FC172" i="1"/>
  <c r="FB163" i="1"/>
  <c r="FA151" i="1"/>
  <c r="FG141" i="1"/>
  <c r="FF132" i="1"/>
  <c r="FE123" i="1"/>
  <c r="FD114" i="1"/>
  <c r="FC105" i="1"/>
  <c r="FB96" i="1"/>
  <c r="FE272" i="1"/>
  <c r="FF260" i="1"/>
  <c r="FE244" i="1"/>
  <c r="FD234" i="1"/>
  <c r="FA263" i="1"/>
  <c r="FG247" i="1"/>
  <c r="FF237" i="1"/>
  <c r="FE227" i="1"/>
  <c r="FD218" i="1"/>
  <c r="FC208" i="1"/>
  <c r="FB198" i="1"/>
  <c r="FA189" i="1"/>
  <c r="FG179" i="1"/>
  <c r="FF169" i="1"/>
  <c r="FE158" i="1"/>
  <c r="FD148" i="1"/>
  <c r="FC139" i="1"/>
  <c r="FB130" i="1"/>
  <c r="FA121" i="1"/>
  <c r="FG111" i="1"/>
  <c r="FF102" i="1"/>
  <c r="FE93" i="1"/>
  <c r="FD84" i="1"/>
  <c r="FC75" i="1"/>
  <c r="FB66" i="1"/>
  <c r="FF265" i="1"/>
  <c r="FF247" i="1"/>
  <c r="FE237" i="1"/>
  <c r="FD227" i="1"/>
  <c r="FC218" i="1"/>
  <c r="FA268" i="1"/>
  <c r="FA257" i="1"/>
  <c r="FG241" i="1"/>
  <c r="FF230" i="1"/>
  <c r="FE221" i="1"/>
  <c r="FD211" i="1"/>
  <c r="FC202" i="1"/>
  <c r="FB192" i="1"/>
  <c r="FA183" i="1"/>
  <c r="FG172" i="1"/>
  <c r="FF163" i="1"/>
  <c r="FE151" i="1"/>
  <c r="FD142" i="1"/>
  <c r="FC133" i="1"/>
  <c r="FB124" i="1"/>
  <c r="FE257" i="1"/>
  <c r="FD173" i="1"/>
  <c r="FC97" i="1"/>
  <c r="FF228" i="1"/>
  <c r="FE149" i="1"/>
  <c r="FD76" i="1"/>
  <c r="FB259" i="1"/>
  <c r="FC193" i="1"/>
  <c r="FB116" i="1"/>
  <c r="FE222" i="1"/>
  <c r="FB212" i="1"/>
  <c r="FG9" i="1"/>
  <c r="FD269" i="1"/>
  <c r="FE256" i="1"/>
  <c r="FD241" i="1"/>
  <c r="FC230" i="1"/>
  <c r="FB221" i="1"/>
  <c r="FA211" i="1"/>
  <c r="FG201" i="1"/>
  <c r="FF191" i="1"/>
  <c r="FE182" i="1"/>
  <c r="FD172" i="1"/>
  <c r="FC163" i="1"/>
  <c r="FB151" i="1"/>
  <c r="FG266" i="1"/>
  <c r="FC255" i="1"/>
  <c r="FB240" i="1"/>
  <c r="FA229" i="1"/>
  <c r="FG219" i="1"/>
  <c r="FF209" i="1"/>
  <c r="FE199" i="1"/>
  <c r="FD190" i="1"/>
  <c r="FC181" i="1"/>
  <c r="FB171" i="1"/>
  <c r="FA162" i="1"/>
  <c r="FG149" i="1"/>
  <c r="FF140" i="1"/>
  <c r="FE131" i="1"/>
  <c r="FD122" i="1"/>
  <c r="FC113" i="1"/>
  <c r="FB104" i="1"/>
  <c r="FA95" i="1"/>
  <c r="FG271" i="1"/>
  <c r="FE259" i="1"/>
  <c r="FD243" i="1"/>
  <c r="FC232" i="1"/>
  <c r="FG262" i="1"/>
  <c r="FF246" i="1"/>
  <c r="FE236" i="1"/>
  <c r="FD226" i="1"/>
  <c r="FC217" i="1"/>
  <c r="FB207" i="1"/>
  <c r="FA197" i="1"/>
  <c r="FG187" i="1"/>
  <c r="FF178" i="1"/>
  <c r="FE168" i="1"/>
  <c r="FD156" i="1"/>
  <c r="FC147" i="1"/>
  <c r="FB138" i="1"/>
  <c r="FA129" i="1"/>
  <c r="FG119" i="1"/>
  <c r="FF110" i="1"/>
  <c r="FE101" i="1"/>
  <c r="FD92" i="1"/>
  <c r="FC83" i="1"/>
  <c r="FB74" i="1"/>
  <c r="FA65" i="1"/>
  <c r="FF262" i="1"/>
  <c r="FE246" i="1"/>
  <c r="FD236" i="1"/>
  <c r="FC226" i="1"/>
  <c r="FB217" i="1"/>
  <c r="FC266" i="1"/>
  <c r="FG255" i="1"/>
  <c r="FF240" i="1"/>
  <c r="FE229" i="1"/>
  <c r="FD220" i="1"/>
  <c r="FC210" i="1"/>
  <c r="FB201" i="1"/>
  <c r="FA191" i="1"/>
  <c r="FG181" i="1"/>
  <c r="FF171" i="1"/>
  <c r="FE162" i="1"/>
  <c r="FD150" i="1"/>
  <c r="FC141" i="1"/>
  <c r="FB132" i="1"/>
  <c r="FA123" i="1"/>
  <c r="FG113" i="1"/>
  <c r="FG184" i="1"/>
  <c r="FD242" i="1"/>
  <c r="FC164" i="1"/>
  <c r="FB88" i="1"/>
  <c r="FE219" i="1"/>
  <c r="FA113" i="1"/>
  <c r="FF239" i="1"/>
  <c r="FE212" i="1"/>
  <c r="FD134" i="1"/>
  <c r="FE270" i="1"/>
  <c r="FC9" i="1"/>
  <c r="FA220" i="1"/>
  <c r="FD181" i="1"/>
  <c r="FC171" i="1"/>
  <c r="FB162" i="1"/>
  <c r="FA150" i="1"/>
  <c r="FA265" i="1"/>
  <c r="FB248" i="1"/>
  <c r="FA239" i="1"/>
  <c r="FG227" i="1"/>
  <c r="FF218" i="1"/>
  <c r="FE208" i="1"/>
  <c r="FD198" i="1"/>
  <c r="FC189" i="1"/>
  <c r="FB180" i="1"/>
  <c r="FA170" i="1"/>
  <c r="FG158" i="1"/>
  <c r="FF148" i="1"/>
  <c r="FE139" i="1"/>
  <c r="FD130" i="1"/>
  <c r="FC121" i="1"/>
  <c r="FB112" i="1"/>
  <c r="FA103" i="1"/>
  <c r="FG93" i="1"/>
  <c r="FA270" i="1"/>
  <c r="FD257" i="1"/>
  <c r="FC242" i="1"/>
  <c r="FD272" i="1"/>
  <c r="FF261" i="1"/>
  <c r="FE245" i="1"/>
  <c r="FD235" i="1"/>
  <c r="FC225" i="1"/>
  <c r="FB215" i="1"/>
  <c r="FA206" i="1"/>
  <c r="FG195" i="1"/>
  <c r="FF186" i="1"/>
  <c r="FE176" i="1"/>
  <c r="FD167" i="1"/>
  <c r="FC155" i="1"/>
  <c r="FB146" i="1"/>
  <c r="FA137" i="1"/>
  <c r="FG127" i="1"/>
  <c r="FF118" i="1"/>
  <c r="FE109" i="1"/>
  <c r="FD100" i="1"/>
  <c r="FC91" i="1"/>
  <c r="FB82" i="1"/>
  <c r="FA73" i="1"/>
  <c r="FG63" i="1"/>
  <c r="FE261" i="1"/>
  <c r="FD245" i="1"/>
  <c r="FC235" i="1"/>
  <c r="FB225" i="1"/>
  <c r="FA215" i="1"/>
  <c r="FE265" i="1"/>
  <c r="FF248" i="1"/>
  <c r="FE239" i="1"/>
  <c r="FD228" i="1"/>
  <c r="FC219" i="1"/>
  <c r="FB209" i="1"/>
  <c r="FA199" i="1"/>
  <c r="FG189" i="1"/>
  <c r="FF180" i="1"/>
  <c r="FE170" i="1"/>
  <c r="FD160" i="1"/>
  <c r="FC149" i="1"/>
  <c r="FB140" i="1"/>
  <c r="FA131" i="1"/>
  <c r="FG121" i="1"/>
  <c r="FF112" i="1"/>
  <c r="FE103" i="1"/>
  <c r="FD94" i="1"/>
  <c r="FC269" i="1"/>
  <c r="FE183" i="1"/>
  <c r="FD106" i="1"/>
  <c r="FG239" i="1"/>
  <c r="FF160" i="1"/>
  <c r="FE85" i="1"/>
  <c r="FD219" i="1"/>
  <c r="FA174" i="1"/>
  <c r="FG97" i="1"/>
  <c r="FC203" i="1"/>
  <c r="FE242" i="1"/>
  <c r="FB229" i="1"/>
  <c r="FE190" i="1"/>
  <c r="FD9" i="1"/>
  <c r="FB265" i="1"/>
  <c r="FC248" i="1"/>
  <c r="FB239" i="1"/>
  <c r="FA228" i="1"/>
  <c r="FG218" i="1"/>
  <c r="FF208" i="1"/>
  <c r="FE198" i="1"/>
  <c r="FD189" i="1"/>
  <c r="FC180" i="1"/>
  <c r="FB170" i="1"/>
  <c r="FA160" i="1"/>
  <c r="FG148" i="1"/>
  <c r="FC263" i="1"/>
  <c r="FA247" i="1"/>
  <c r="FG236" i="1"/>
  <c r="FF226" i="1"/>
  <c r="FE217" i="1"/>
  <c r="FD207" i="1"/>
  <c r="FC197" i="1"/>
  <c r="FB188" i="1"/>
  <c r="FA179" i="1"/>
  <c r="FG168" i="1"/>
  <c r="FF156" i="1"/>
  <c r="FE147" i="1"/>
  <c r="FD138" i="1"/>
  <c r="FC129" i="1"/>
  <c r="FB120" i="1"/>
  <c r="FA111" i="1"/>
  <c r="FG101" i="1"/>
  <c r="FF92" i="1"/>
  <c r="FB269" i="1"/>
  <c r="FC256" i="1"/>
  <c r="FB241" i="1"/>
  <c r="FF271" i="1"/>
  <c r="FE260" i="1"/>
  <c r="FD244" i="1"/>
  <c r="FC234" i="1"/>
  <c r="FB224" i="1"/>
  <c r="FA214" i="1"/>
  <c r="FG204" i="1"/>
  <c r="FF194" i="1"/>
  <c r="FE185" i="1"/>
  <c r="FD175" i="1"/>
  <c r="FC166" i="1"/>
  <c r="FB154" i="1"/>
  <c r="FA145" i="1"/>
  <c r="FG135" i="1"/>
  <c r="FF126" i="1"/>
  <c r="FE117" i="1"/>
  <c r="FD108" i="1"/>
  <c r="FC99" i="1"/>
  <c r="FB90" i="1"/>
  <c r="FA81" i="1"/>
  <c r="FG71" i="1"/>
  <c r="FC272" i="1"/>
  <c r="FD260" i="1"/>
  <c r="FC244" i="1"/>
  <c r="FB234" i="1"/>
  <c r="FA224" i="1"/>
  <c r="FG213" i="1"/>
  <c r="FG263" i="1"/>
  <c r="FE247" i="1"/>
  <c r="FD237" i="1"/>
  <c r="FC227" i="1"/>
  <c r="FB218" i="1"/>
  <c r="FA208" i="1"/>
  <c r="FG197" i="1"/>
  <c r="FF188" i="1"/>
  <c r="FE179" i="1"/>
  <c r="FD169" i="1"/>
  <c r="FC158" i="1"/>
  <c r="FB148" i="1"/>
  <c r="FF174" i="1"/>
  <c r="FA212" i="1"/>
  <c r="FG133" i="1"/>
  <c r="FE235" i="1"/>
  <c r="FC199" i="1"/>
  <c r="FC131" i="1"/>
  <c r="FC67" i="1"/>
  <c r="FA243" i="1"/>
  <c r="FF152" i="1"/>
  <c r="FA259" i="1"/>
  <c r="FF257" i="1"/>
  <c r="FD255" i="1"/>
  <c r="FG209" i="1"/>
  <c r="FB247" i="1"/>
  <c r="FG226" i="1"/>
  <c r="FD197" i="1"/>
  <c r="FB179" i="1"/>
  <c r="FA169" i="1"/>
  <c r="FG156" i="1"/>
  <c r="FF147" i="1"/>
  <c r="FA262" i="1"/>
  <c r="FG245" i="1"/>
  <c r="FF235" i="1"/>
  <c r="FE225" i="1"/>
  <c r="FD215" i="1"/>
  <c r="FC206" i="1"/>
  <c r="FB196" i="1"/>
  <c r="FA187" i="1"/>
  <c r="FG176" i="1"/>
  <c r="FF167" i="1"/>
  <c r="FE155" i="1"/>
  <c r="FD146" i="1"/>
  <c r="FC137" i="1"/>
  <c r="FB128" i="1"/>
  <c r="FA119" i="1"/>
  <c r="FG109" i="1"/>
  <c r="FF100" i="1"/>
  <c r="FE91" i="1"/>
  <c r="FD268" i="1"/>
  <c r="FB255" i="1"/>
  <c r="FA240" i="1"/>
  <c r="FA269" i="1"/>
  <c r="FD259" i="1"/>
  <c r="FC243" i="1"/>
  <c r="FB232" i="1"/>
  <c r="FA223" i="1"/>
  <c r="FG212" i="1"/>
  <c r="FF203" i="1"/>
  <c r="FE193" i="1"/>
  <c r="FD184" i="1"/>
  <c r="FC174" i="1"/>
  <c r="FB165" i="1"/>
  <c r="FA153" i="1"/>
  <c r="FG143" i="1"/>
  <c r="FF134" i="1"/>
  <c r="FE125" i="1"/>
  <c r="FD116" i="1"/>
  <c r="FC107" i="1"/>
  <c r="FB98" i="1"/>
  <c r="FA89" i="1"/>
  <c r="FG79" i="1"/>
  <c r="FF70" i="1"/>
  <c r="FE271" i="1"/>
  <c r="FC259" i="1"/>
  <c r="FB243" i="1"/>
  <c r="FA232" i="1"/>
  <c r="FG222" i="1"/>
  <c r="FB272" i="1"/>
  <c r="FE262" i="1"/>
  <c r="FD246" i="1"/>
  <c r="FC236" i="1"/>
  <c r="FB226" i="1"/>
  <c r="FA217" i="1"/>
  <c r="FG206" i="1"/>
  <c r="FF196" i="1"/>
  <c r="FE187" i="1"/>
  <c r="FD178" i="1"/>
  <c r="FC168" i="1"/>
  <c r="FB156" i="1"/>
  <c r="FA147" i="1"/>
  <c r="FG137" i="1"/>
  <c r="FF128" i="1"/>
  <c r="FE119" i="1"/>
  <c r="FD110" i="1"/>
  <c r="FC101" i="1"/>
  <c r="FD153" i="1"/>
  <c r="FF192" i="1"/>
  <c r="FE115" i="1"/>
  <c r="FA255" i="1"/>
  <c r="FG170" i="1"/>
  <c r="FF94" i="1"/>
  <c r="FG269" i="1"/>
  <c r="FB184" i="1"/>
  <c r="FA107" i="1"/>
  <c r="FF231" i="1"/>
  <c r="FD231" i="1"/>
  <c r="FC240" i="1"/>
  <c r="FF9" i="1"/>
  <c r="FA237" i="1"/>
  <c r="FE207" i="1"/>
  <c r="FA9" i="1"/>
  <c r="FA246" i="1"/>
  <c r="FF225" i="1"/>
  <c r="FE215" i="1"/>
  <c r="FD206" i="1"/>
  <c r="FC196" i="1"/>
  <c r="FB187" i="1"/>
  <c r="FA178" i="1"/>
  <c r="FG167" i="1"/>
  <c r="FF155" i="1"/>
  <c r="FF272" i="1"/>
  <c r="FG260" i="1"/>
  <c r="FF244" i="1"/>
  <c r="FE234" i="1"/>
  <c r="FD224" i="1"/>
  <c r="FC214" i="1"/>
  <c r="FB205" i="1"/>
  <c r="FA195" i="1"/>
  <c r="FG185" i="1"/>
  <c r="FF175" i="1"/>
  <c r="FE166" i="1"/>
  <c r="FD154" i="1"/>
  <c r="FC145" i="1"/>
  <c r="FB136" i="1"/>
  <c r="FA127" i="1"/>
  <c r="FG117" i="1"/>
  <c r="FF108" i="1"/>
  <c r="FE99" i="1"/>
  <c r="FD90" i="1"/>
  <c r="FF266" i="1"/>
  <c r="FA248" i="1"/>
  <c r="FG237" i="1"/>
  <c r="FC268" i="1"/>
  <c r="FC257" i="1"/>
  <c r="FB242" i="1"/>
  <c r="FA231" i="1"/>
  <c r="FG221" i="1"/>
  <c r="FF211" i="1"/>
  <c r="FE202" i="1"/>
  <c r="FD192" i="1"/>
  <c r="FC183" i="1"/>
  <c r="FB173" i="1"/>
  <c r="FA164" i="1"/>
  <c r="FG151" i="1"/>
  <c r="FF142" i="1"/>
  <c r="FE133" i="1"/>
  <c r="FD124" i="1"/>
  <c r="FC115" i="1"/>
  <c r="FB106" i="1"/>
  <c r="FA97" i="1"/>
  <c r="FG87" i="1"/>
  <c r="FF78" i="1"/>
  <c r="FE69" i="1"/>
  <c r="FG270" i="1"/>
  <c r="FB257" i="1"/>
  <c r="FA242" i="1"/>
  <c r="FG230" i="1"/>
  <c r="FF221" i="1"/>
  <c r="FD271" i="1"/>
  <c r="FD261" i="1"/>
  <c r="FC245" i="1"/>
  <c r="FB235" i="1"/>
  <c r="FA225" i="1"/>
  <c r="FG214" i="1"/>
  <c r="FF205" i="1"/>
  <c r="FE195" i="1"/>
  <c r="FD186" i="1"/>
  <c r="FC176" i="1"/>
  <c r="FB167" i="1"/>
  <c r="FA155" i="1"/>
  <c r="FG145" i="1"/>
  <c r="FE165" i="1"/>
  <c r="FG202" i="1"/>
  <c r="FF124" i="1"/>
  <c r="FG265" i="1"/>
  <c r="FA181" i="1"/>
  <c r="FG103" i="1"/>
  <c r="FE228" i="1"/>
  <c r="FD203" i="1"/>
  <c r="FC125" i="1"/>
  <c r="FG242" i="1"/>
  <c r="FC270" i="1"/>
  <c r="FF268" i="1"/>
  <c r="FF199" i="1"/>
  <c r="FD263" i="1"/>
  <c r="FF217" i="1"/>
  <c r="FC188" i="1"/>
  <c r="FB262" i="1"/>
  <c r="FG235" i="1"/>
  <c r="FG272" i="1"/>
  <c r="FA261" i="1"/>
  <c r="FG244" i="1"/>
  <c r="FF234" i="1"/>
  <c r="FE224" i="1"/>
  <c r="FD214" i="1"/>
  <c r="FC205" i="1"/>
  <c r="FB195" i="1"/>
  <c r="FA186" i="1"/>
  <c r="FG175" i="1"/>
  <c r="FF166" i="1"/>
  <c r="FE154" i="1"/>
  <c r="FB270" i="1"/>
  <c r="FF259" i="1"/>
  <c r="FE243" i="1"/>
  <c r="FD232" i="1"/>
  <c r="FC223" i="1"/>
  <c r="FB213" i="1"/>
  <c r="FA204" i="1"/>
  <c r="FG193" i="1"/>
  <c r="FF184" i="1"/>
  <c r="FE174" i="1"/>
  <c r="FD165" i="1"/>
  <c r="FC153" i="1"/>
  <c r="FB144" i="1"/>
  <c r="FA135" i="1"/>
  <c r="FG125" i="1"/>
  <c r="FF116" i="1"/>
  <c r="FE107" i="1"/>
  <c r="FD98" i="1"/>
  <c r="FC89" i="1"/>
  <c r="FB263" i="1"/>
  <c r="FG246" i="1"/>
  <c r="FF236" i="1"/>
  <c r="FE266" i="1"/>
  <c r="FB256" i="1"/>
  <c r="FA241" i="1"/>
  <c r="FG229" i="1"/>
  <c r="FF220" i="1"/>
  <c r="FE210" i="1"/>
  <c r="FD201" i="1"/>
  <c r="FC191" i="1"/>
  <c r="FB182" i="1"/>
  <c r="FA172" i="1"/>
  <c r="FG162" i="1"/>
  <c r="FF150" i="1"/>
  <c r="FE141" i="1"/>
  <c r="FD132" i="1"/>
  <c r="FC123" i="1"/>
  <c r="FB114" i="1"/>
  <c r="FA105" i="1"/>
  <c r="FG95" i="1"/>
  <c r="FF86" i="1"/>
  <c r="FE77" i="1"/>
  <c r="FD68" i="1"/>
  <c r="FB268" i="1"/>
  <c r="FA256" i="1"/>
  <c r="FG240" i="1"/>
  <c r="FF229" i="1"/>
  <c r="FE220" i="1"/>
  <c r="FF270" i="1"/>
  <c r="FC260" i="1"/>
  <c r="FB244" i="1"/>
  <c r="FA234" i="1"/>
  <c r="FG223" i="1"/>
  <c r="FF213" i="1"/>
  <c r="FE204" i="1"/>
  <c r="FD194" i="1"/>
  <c r="FC185" i="1"/>
  <c r="FA104" i="1"/>
  <c r="FG94" i="1"/>
  <c r="FF85" i="1"/>
  <c r="FE76" i="1"/>
  <c r="FD67" i="1"/>
  <c r="FF54" i="1"/>
  <c r="FE45" i="1"/>
  <c r="FD36" i="1"/>
  <c r="FC27" i="1"/>
  <c r="FB18" i="1"/>
  <c r="FG273" i="1"/>
  <c r="FG249" i="1"/>
  <c r="FG291" i="1"/>
  <c r="FD210" i="1"/>
  <c r="FC201" i="1"/>
  <c r="FB191" i="1"/>
  <c r="FA182" i="1"/>
  <c r="FG171" i="1"/>
  <c r="FF162" i="1"/>
  <c r="FE150" i="1"/>
  <c r="FD141" i="1"/>
  <c r="FC132" i="1"/>
  <c r="FB123" i="1"/>
  <c r="FA114" i="1"/>
  <c r="FG104" i="1"/>
  <c r="FF95" i="1"/>
  <c r="FE86" i="1"/>
  <c r="FD77" i="1"/>
  <c r="FC68" i="1"/>
  <c r="FB59" i="1"/>
  <c r="FA50" i="1"/>
  <c r="FG40" i="1"/>
  <c r="FF31" i="1"/>
  <c r="FE22" i="1"/>
  <c r="FG81" i="1"/>
  <c r="FF72" i="1"/>
  <c r="FE63" i="1"/>
  <c r="FD54" i="1"/>
  <c r="FC45" i="1"/>
  <c r="FB36" i="1"/>
  <c r="FA27" i="1"/>
  <c r="FG17" i="1"/>
  <c r="FA278" i="1"/>
  <c r="FA251" i="1"/>
  <c r="FA161" i="1"/>
  <c r="FF197" i="1"/>
  <c r="FE188" i="1"/>
  <c r="FD179" i="1"/>
  <c r="FC169" i="1"/>
  <c r="FB158" i="1"/>
  <c r="FA148" i="1"/>
  <c r="FG138" i="1"/>
  <c r="FF129" i="1"/>
  <c r="FE120" i="1"/>
  <c r="FD111" i="1"/>
  <c r="FC102" i="1"/>
  <c r="FB93" i="1"/>
  <c r="FA84" i="1"/>
  <c r="FG74" i="1"/>
  <c r="FF65" i="1"/>
  <c r="FE56" i="1"/>
  <c r="FD47" i="1"/>
  <c r="FC38" i="1"/>
  <c r="FB29" i="1"/>
  <c r="FA20" i="1"/>
  <c r="FG10" i="1"/>
  <c r="FB274" i="1"/>
  <c r="FB289" i="1"/>
  <c r="FC66" i="1"/>
  <c r="FB57" i="1"/>
  <c r="FA48" i="1"/>
  <c r="FG38" i="1"/>
  <c r="FF29" i="1"/>
  <c r="FE20" i="1"/>
  <c r="FF277" i="1"/>
  <c r="FF287" i="1"/>
  <c r="FF177" i="1"/>
  <c r="FB17" i="1"/>
  <c r="FA294" i="1"/>
  <c r="FD296" i="1"/>
  <c r="FG296" i="1"/>
  <c r="FA115" i="1"/>
  <c r="FG105" i="1"/>
  <c r="FF96" i="1"/>
  <c r="FE87" i="1"/>
  <c r="FF269" i="1"/>
  <c r="FG256" i="1"/>
  <c r="FF241" i="1"/>
  <c r="FE230" i="1"/>
  <c r="FD221" i="1"/>
  <c r="FC211" i="1"/>
  <c r="FB271" i="1"/>
  <c r="FB261" i="1"/>
  <c r="FA245" i="1"/>
  <c r="FG234" i="1"/>
  <c r="FF224" i="1"/>
  <c r="FE214" i="1"/>
  <c r="FD205" i="1"/>
  <c r="FC195" i="1"/>
  <c r="FB186" i="1"/>
  <c r="FA176" i="1"/>
  <c r="FG166" i="1"/>
  <c r="FF154" i="1"/>
  <c r="FE145" i="1"/>
  <c r="FD136" i="1"/>
  <c r="FC127" i="1"/>
  <c r="FB118" i="1"/>
  <c r="FA109" i="1"/>
  <c r="FG99" i="1"/>
  <c r="FF90" i="1"/>
  <c r="FE81" i="1"/>
  <c r="FD72" i="1"/>
  <c r="FC63" i="1"/>
  <c r="FB54" i="1"/>
  <c r="FA45" i="1"/>
  <c r="FG35" i="1"/>
  <c r="FF26" i="1"/>
  <c r="FE17" i="1"/>
  <c r="FC276" i="1"/>
  <c r="FC249" i="1"/>
  <c r="FC293" i="1"/>
  <c r="FB143" i="1"/>
  <c r="FA134" i="1"/>
  <c r="FG124" i="1"/>
  <c r="FF115" i="1"/>
  <c r="FE106" i="1"/>
  <c r="FD97" i="1"/>
  <c r="FC88" i="1"/>
  <c r="FB79" i="1"/>
  <c r="FA70" i="1"/>
  <c r="FG60" i="1"/>
  <c r="FF51" i="1"/>
  <c r="FE42" i="1"/>
  <c r="FD33" i="1"/>
  <c r="FC24" i="1"/>
  <c r="FB15" i="1"/>
  <c r="FD276" i="1"/>
  <c r="FD249" i="1"/>
  <c r="FD293" i="1"/>
  <c r="FC81" i="1"/>
  <c r="FB72" i="1"/>
  <c r="FA63" i="1"/>
  <c r="FG53" i="1"/>
  <c r="FF44" i="1"/>
  <c r="FE35" i="1"/>
  <c r="FD26" i="1"/>
  <c r="FC17" i="1"/>
  <c r="FE275" i="1"/>
  <c r="FE159" i="1"/>
  <c r="FE292" i="1"/>
  <c r="FF227" i="1"/>
  <c r="FE218" i="1"/>
  <c r="FD208" i="1"/>
  <c r="FC198" i="1"/>
  <c r="FB189" i="1"/>
  <c r="FA180" i="1"/>
  <c r="FG169" i="1"/>
  <c r="FF158" i="1"/>
  <c r="FE148" i="1"/>
  <c r="FD139" i="1"/>
  <c r="FC130" i="1"/>
  <c r="FB121" i="1"/>
  <c r="FA112" i="1"/>
  <c r="FF104" i="1"/>
  <c r="FE95" i="1"/>
  <c r="FD86" i="1"/>
  <c r="FB266" i="1"/>
  <c r="FF255" i="1"/>
  <c r="FE240" i="1"/>
  <c r="FD229" i="1"/>
  <c r="FC220" i="1"/>
  <c r="FB210" i="1"/>
  <c r="FD270" i="1"/>
  <c r="FA260" i="1"/>
  <c r="FG243" i="1"/>
  <c r="FF232" i="1"/>
  <c r="FE223" i="1"/>
  <c r="FD213" i="1"/>
  <c r="FC204" i="1"/>
  <c r="FB194" i="1"/>
  <c r="FA185" i="1"/>
  <c r="FG174" i="1"/>
  <c r="FF165" i="1"/>
  <c r="FE153" i="1"/>
  <c r="FD144" i="1"/>
  <c r="FC135" i="1"/>
  <c r="FB126" i="1"/>
  <c r="FA117" i="1"/>
  <c r="FG107" i="1"/>
  <c r="FF98" i="1"/>
  <c r="FE89" i="1"/>
  <c r="FD80" i="1"/>
  <c r="FC71" i="1"/>
  <c r="FB62" i="1"/>
  <c r="FA53" i="1"/>
  <c r="FG43" i="1"/>
  <c r="FF34" i="1"/>
  <c r="FE25" i="1"/>
  <c r="FD16" i="1"/>
  <c r="FC277" i="1"/>
  <c r="FC251" i="1"/>
  <c r="FC292" i="1"/>
  <c r="FA142" i="1"/>
  <c r="FG132" i="1"/>
  <c r="FF123" i="1"/>
  <c r="FE114" i="1"/>
  <c r="FD105" i="1"/>
  <c r="FC96" i="1"/>
  <c r="FB87" i="1"/>
  <c r="FA78" i="1"/>
  <c r="FG68" i="1"/>
  <c r="FF59" i="1"/>
  <c r="FE50" i="1"/>
  <c r="FD41" i="1"/>
  <c r="FC32" i="1"/>
  <c r="FB23" i="1"/>
  <c r="FA14" i="1"/>
  <c r="FD278" i="1"/>
  <c r="FD250" i="1"/>
  <c r="FD292" i="1"/>
  <c r="FB80" i="1"/>
  <c r="FA71" i="1"/>
  <c r="FG61" i="1"/>
  <c r="FF52" i="1"/>
  <c r="FE43" i="1"/>
  <c r="FD34" i="1"/>
  <c r="FC25" i="1"/>
  <c r="FB16" i="1"/>
  <c r="FE274" i="1"/>
  <c r="FE249" i="1"/>
  <c r="FE293" i="1"/>
  <c r="FE226" i="1"/>
  <c r="FD217" i="1"/>
  <c r="FC207" i="1"/>
  <c r="FB197" i="1"/>
  <c r="FA188" i="1"/>
  <c r="FG178" i="1"/>
  <c r="FF168" i="1"/>
  <c r="FE156" i="1"/>
  <c r="FD147" i="1"/>
  <c r="FC138" i="1"/>
  <c r="FB129" i="1"/>
  <c r="FA120" i="1"/>
  <c r="FG110" i="1"/>
  <c r="FF101" i="1"/>
  <c r="FC85" i="1"/>
  <c r="FD265" i="1"/>
  <c r="FE248" i="1"/>
  <c r="FD239" i="1"/>
  <c r="FC228" i="1"/>
  <c r="FB219" i="1"/>
  <c r="FA209" i="1"/>
  <c r="FE269" i="1"/>
  <c r="FG257" i="1"/>
  <c r="FF242" i="1"/>
  <c r="FE231" i="1"/>
  <c r="FD222" i="1"/>
  <c r="FC212" i="1"/>
  <c r="FB203" i="1"/>
  <c r="FA193" i="1"/>
  <c r="FG183" i="1"/>
  <c r="FF173" i="1"/>
  <c r="FE164" i="1"/>
  <c r="FD152" i="1"/>
  <c r="FC143" i="1"/>
  <c r="FB134" i="1"/>
  <c r="FA125" i="1"/>
  <c r="FG115" i="1"/>
  <c r="FF106" i="1"/>
  <c r="FE97" i="1"/>
  <c r="FD88" i="1"/>
  <c r="FC79" i="1"/>
  <c r="FB70" i="1"/>
  <c r="FA61" i="1"/>
  <c r="FG51" i="1"/>
  <c r="FF42" i="1"/>
  <c r="FE33" i="1"/>
  <c r="FD24" i="1"/>
  <c r="FC15" i="1"/>
  <c r="FC275" i="1"/>
  <c r="FC159" i="1"/>
  <c r="FC157" i="1"/>
  <c r="FG140" i="1"/>
  <c r="FF131" i="1"/>
  <c r="FE122" i="1"/>
  <c r="FD113" i="1"/>
  <c r="FC104" i="1"/>
  <c r="FB95" i="1"/>
  <c r="FA86" i="1"/>
  <c r="FG76" i="1"/>
  <c r="FF67" i="1"/>
  <c r="FE58" i="1"/>
  <c r="FD49" i="1"/>
  <c r="FC40" i="1"/>
  <c r="FB31" i="1"/>
  <c r="FA22" i="1"/>
  <c r="FG12" i="1"/>
  <c r="FD279" i="1"/>
  <c r="FD287" i="1"/>
  <c r="FD177" i="1"/>
  <c r="FA79" i="1"/>
  <c r="FG69" i="1"/>
  <c r="FF60" i="1"/>
  <c r="FE51" i="1"/>
  <c r="FD42" i="1"/>
  <c r="FC33" i="1"/>
  <c r="FB24" i="1"/>
  <c r="FA15" i="1"/>
  <c r="FE276" i="1"/>
  <c r="FE253" i="1"/>
  <c r="FE177" i="1"/>
  <c r="FD225" i="1"/>
  <c r="FC215" i="1"/>
  <c r="FB206" i="1"/>
  <c r="FA196" i="1"/>
  <c r="FG186" i="1"/>
  <c r="FF176" i="1"/>
  <c r="FE167" i="1"/>
  <c r="FD155" i="1"/>
  <c r="FC146" i="1"/>
  <c r="FB137" i="1"/>
  <c r="FA128" i="1"/>
  <c r="FG118" i="1"/>
  <c r="FF109" i="1"/>
  <c r="FE100" i="1"/>
  <c r="FD91" i="1"/>
  <c r="FA139" i="1"/>
  <c r="FG129" i="1"/>
  <c r="FF120" i="1"/>
  <c r="FE111" i="1"/>
  <c r="FD102" i="1"/>
  <c r="FC93" i="1"/>
  <c r="FB84" i="1"/>
  <c r="FF263" i="1"/>
  <c r="FD247" i="1"/>
  <c r="FC237" i="1"/>
  <c r="FB227" i="1"/>
  <c r="FA218" i="1"/>
  <c r="FG207" i="1"/>
  <c r="FG268" i="1"/>
  <c r="FF256" i="1"/>
  <c r="FE241" i="1"/>
  <c r="FD230" i="1"/>
  <c r="FC221" i="1"/>
  <c r="FB211" i="1"/>
  <c r="FA202" i="1"/>
  <c r="FG191" i="1"/>
  <c r="FF182" i="1"/>
  <c r="FE172" i="1"/>
  <c r="FD163" i="1"/>
  <c r="FC151" i="1"/>
  <c r="FB142" i="1"/>
  <c r="FA133" i="1"/>
  <c r="FG123" i="1"/>
  <c r="FF114" i="1"/>
  <c r="FE105" i="1"/>
  <c r="FD96" i="1"/>
  <c r="FC87" i="1"/>
  <c r="FB78" i="1"/>
  <c r="FA69" i="1"/>
  <c r="FG59" i="1"/>
  <c r="FF50" i="1"/>
  <c r="FE41" i="1"/>
  <c r="FD32" i="1"/>
  <c r="FC23" i="1"/>
  <c r="FB14" i="1"/>
  <c r="FC274" i="1"/>
  <c r="FC287" i="1"/>
  <c r="FC161" i="1"/>
  <c r="FF139" i="1"/>
  <c r="FE130" i="1"/>
  <c r="FD121" i="1"/>
  <c r="FC112" i="1"/>
  <c r="FB103" i="1"/>
  <c r="FA94" i="1"/>
  <c r="FG84" i="1"/>
  <c r="FF75" i="1"/>
  <c r="FE66" i="1"/>
  <c r="FD57" i="1"/>
  <c r="FC48" i="1"/>
  <c r="FB39" i="1"/>
  <c r="FA30" i="1"/>
  <c r="FG20" i="1"/>
  <c r="FF11" i="1"/>
  <c r="FD277" i="1"/>
  <c r="FD289" i="1"/>
  <c r="FA87" i="1"/>
  <c r="FG77" i="1"/>
  <c r="FF68" i="1"/>
  <c r="FE59" i="1"/>
  <c r="FD50" i="1"/>
  <c r="FC41" i="1"/>
  <c r="FB32" i="1"/>
  <c r="FA23" i="1"/>
  <c r="FG13" i="1"/>
  <c r="FE279" i="1"/>
  <c r="FE287" i="1"/>
  <c r="FE161" i="1"/>
  <c r="FC224" i="1"/>
  <c r="FB214" i="1"/>
  <c r="FA205" i="1"/>
  <c r="FG194" i="1"/>
  <c r="FF185" i="1"/>
  <c r="FE175" i="1"/>
  <c r="FD166" i="1"/>
  <c r="FC154" i="1"/>
  <c r="FB145" i="1"/>
  <c r="FB92" i="1"/>
  <c r="FA83" i="1"/>
  <c r="FD262" i="1"/>
  <c r="FC246" i="1"/>
  <c r="FB236" i="1"/>
  <c r="FA226" i="1"/>
  <c r="FG215" i="1"/>
  <c r="FF206" i="1"/>
  <c r="FA266" i="1"/>
  <c r="FE255" i="1"/>
  <c r="FD240" i="1"/>
  <c r="FC229" i="1"/>
  <c r="FB220" i="1"/>
  <c r="FA210" i="1"/>
  <c r="FG199" i="1"/>
  <c r="FF190" i="1"/>
  <c r="FE181" i="1"/>
  <c r="FD171" i="1"/>
  <c r="FC162" i="1"/>
  <c r="FB150" i="1"/>
  <c r="FA141" i="1"/>
  <c r="FG131" i="1"/>
  <c r="FF122" i="1"/>
  <c r="FE113" i="1"/>
  <c r="FD104" i="1"/>
  <c r="FC95" i="1"/>
  <c r="FB86" i="1"/>
  <c r="FA77" i="1"/>
  <c r="FG67" i="1"/>
  <c r="FF58" i="1"/>
  <c r="FE49" i="1"/>
  <c r="FD40" i="1"/>
  <c r="FC31" i="1"/>
  <c r="FB22" i="1"/>
  <c r="FA13" i="1"/>
  <c r="FC280" i="1"/>
  <c r="FC250" i="1"/>
  <c r="FC177" i="1"/>
  <c r="FE138" i="1"/>
  <c r="FD129" i="1"/>
  <c r="FC120" i="1"/>
  <c r="FB111" i="1"/>
  <c r="FA102" i="1"/>
  <c r="FG92" i="1"/>
  <c r="FF83" i="1"/>
  <c r="FE74" i="1"/>
  <c r="FD65" i="1"/>
  <c r="FC56" i="1"/>
  <c r="FB47" i="1"/>
  <c r="FA38" i="1"/>
  <c r="FG28" i="1"/>
  <c r="FF19" i="1"/>
  <c r="FE10" i="1"/>
  <c r="FD280" i="1"/>
  <c r="FD290" i="1"/>
  <c r="FG85" i="1"/>
  <c r="FF76" i="1"/>
  <c r="FE67" i="1"/>
  <c r="FD58" i="1"/>
  <c r="FC49" i="1"/>
  <c r="FB40" i="1"/>
  <c r="FA31" i="1"/>
  <c r="FG21" i="1"/>
  <c r="FF12" i="1"/>
  <c r="FE278" i="1"/>
  <c r="FE250" i="1"/>
  <c r="FE157" i="1"/>
  <c r="FB223" i="1"/>
  <c r="FA213" i="1"/>
  <c r="FG203" i="1"/>
  <c r="FF193" i="1"/>
  <c r="FE184" i="1"/>
  <c r="FD174" i="1"/>
  <c r="FC165" i="1"/>
  <c r="FB153" i="1"/>
  <c r="FA144" i="1"/>
  <c r="FG134" i="1"/>
  <c r="FF125" i="1"/>
  <c r="FE116" i="1"/>
  <c r="FD107" i="1"/>
  <c r="FC98" i="1"/>
  <c r="FF136" i="1"/>
  <c r="FE127" i="1"/>
  <c r="FD118" i="1"/>
  <c r="FC109" i="1"/>
  <c r="FB100" i="1"/>
  <c r="FA91" i="1"/>
  <c r="FA272" i="1"/>
  <c r="FC261" i="1"/>
  <c r="FB245" i="1"/>
  <c r="FA235" i="1"/>
  <c r="FG224" i="1"/>
  <c r="FF214" i="1"/>
  <c r="FE205" i="1"/>
  <c r="FC265" i="1"/>
  <c r="FD248" i="1"/>
  <c r="FC239" i="1"/>
  <c r="FB228" i="1"/>
  <c r="FA219" i="1"/>
  <c r="FG208" i="1"/>
  <c r="FF198" i="1"/>
  <c r="FE189" i="1"/>
  <c r="FD180" i="1"/>
  <c r="FC170" i="1"/>
  <c r="FB160" i="1"/>
  <c r="FA149" i="1"/>
  <c r="FG139" i="1"/>
  <c r="FF130" i="1"/>
  <c r="FE121" i="1"/>
  <c r="FD112" i="1"/>
  <c r="FC103" i="1"/>
  <c r="FB94" i="1"/>
  <c r="FA85" i="1"/>
  <c r="FG75" i="1"/>
  <c r="FF66" i="1"/>
  <c r="FE57" i="1"/>
  <c r="FD48" i="1"/>
  <c r="FC39" i="1"/>
  <c r="FB30" i="1"/>
  <c r="FA21" i="1"/>
  <c r="FG11" i="1"/>
  <c r="FC279" i="1"/>
  <c r="FC289" i="1"/>
  <c r="FE146" i="1"/>
  <c r="FD137" i="1"/>
  <c r="FC128" i="1"/>
  <c r="FB119" i="1"/>
  <c r="FA110" i="1"/>
  <c r="FG100" i="1"/>
  <c r="FF91" i="1"/>
  <c r="FE82" i="1"/>
  <c r="FD73" i="1"/>
  <c r="FC64" i="1"/>
  <c r="FB55" i="1"/>
  <c r="FA46" i="1"/>
  <c r="FG36" i="1"/>
  <c r="FF27" i="1"/>
  <c r="FE18" i="1"/>
  <c r="FD273" i="1"/>
  <c r="FD253" i="1"/>
  <c r="FD291" i="1"/>
  <c r="FF84" i="1"/>
  <c r="FE75" i="1"/>
  <c r="FD66" i="1"/>
  <c r="FC57" i="1"/>
  <c r="FB48" i="1"/>
  <c r="FA39" i="1"/>
  <c r="FG29" i="1"/>
  <c r="FF20" i="1"/>
  <c r="FE11" i="1"/>
  <c r="FE280" i="1"/>
  <c r="FE289" i="1"/>
  <c r="FB231" i="1"/>
  <c r="FA222" i="1"/>
  <c r="FG211" i="1"/>
  <c r="FF202" i="1"/>
  <c r="FE192" i="1"/>
  <c r="FD183" i="1"/>
  <c r="FC173" i="1"/>
  <c r="FB164" i="1"/>
  <c r="FA152" i="1"/>
  <c r="FG142" i="1"/>
  <c r="FB175" i="1"/>
  <c r="FA166" i="1"/>
  <c r="FG153" i="1"/>
  <c r="FF144" i="1"/>
  <c r="FE135" i="1"/>
  <c r="FD126" i="1"/>
  <c r="FC117" i="1"/>
  <c r="FB108" i="1"/>
  <c r="FA99" i="1"/>
  <c r="FG89" i="1"/>
  <c r="FC271" i="1"/>
  <c r="FB260" i="1"/>
  <c r="FA244" i="1"/>
  <c r="FG232" i="1"/>
  <c r="FF223" i="1"/>
  <c r="FE213" i="1"/>
  <c r="FD204" i="1"/>
  <c r="FE263" i="1"/>
  <c r="FC247" i="1"/>
  <c r="FB237" i="1"/>
  <c r="FA227" i="1"/>
  <c r="FG217" i="1"/>
  <c r="FF207" i="1"/>
  <c r="FE197" i="1"/>
  <c r="FD188" i="1"/>
  <c r="FC179" i="1"/>
  <c r="FB169" i="1"/>
  <c r="FA158" i="1"/>
  <c r="FG147" i="1"/>
  <c r="FF138" i="1"/>
  <c r="FE129" i="1"/>
  <c r="FD120" i="1"/>
  <c r="FC111" i="1"/>
  <c r="FB102" i="1"/>
  <c r="FA93" i="1"/>
  <c r="FG83" i="1"/>
  <c r="FF74" i="1"/>
  <c r="FE65" i="1"/>
  <c r="FD56" i="1"/>
  <c r="FC47" i="1"/>
  <c r="FB38" i="1"/>
  <c r="FA29" i="1"/>
  <c r="FG19" i="1"/>
  <c r="FF10" i="1"/>
  <c r="FC278" i="1"/>
  <c r="FC290" i="1"/>
  <c r="FD145" i="1"/>
  <c r="FC136" i="1"/>
  <c r="FB127" i="1"/>
  <c r="FA118" i="1"/>
  <c r="FG108" i="1"/>
  <c r="FF99" i="1"/>
  <c r="FE90" i="1"/>
  <c r="FD81" i="1"/>
  <c r="FC72" i="1"/>
  <c r="FB63" i="1"/>
  <c r="FA54" i="1"/>
  <c r="FG44" i="1"/>
  <c r="FF35" i="1"/>
  <c r="FE26" i="1"/>
  <c r="FD17" i="1"/>
  <c r="FD275" i="1"/>
  <c r="FD251" i="1"/>
  <c r="FD157" i="1"/>
  <c r="FE83" i="1"/>
  <c r="FD74" i="1"/>
  <c r="FC65" i="1"/>
  <c r="FB56" i="1"/>
  <c r="FA47" i="1"/>
  <c r="FG37" i="1"/>
  <c r="FF28" i="1"/>
  <c r="FE19" i="1"/>
  <c r="FD10" i="1"/>
  <c r="FE277" i="1"/>
  <c r="FE290" i="1"/>
  <c r="FA230" i="1"/>
  <c r="FG220" i="1"/>
  <c r="FF210" i="1"/>
  <c r="FE201" i="1"/>
  <c r="FD191" i="1"/>
  <c r="FC182" i="1"/>
  <c r="FB172" i="1"/>
  <c r="FA163" i="1"/>
  <c r="FG150" i="1"/>
  <c r="FF141" i="1"/>
  <c r="FG102" i="1"/>
  <c r="FF93" i="1"/>
  <c r="FE84" i="1"/>
  <c r="FD75" i="1"/>
  <c r="FF62" i="1"/>
  <c r="FE53" i="1"/>
  <c r="FD44" i="1"/>
  <c r="FC35" i="1"/>
  <c r="FB26" i="1"/>
  <c r="FA17" i="1"/>
  <c r="FG279" i="1"/>
  <c r="FG251" i="1"/>
  <c r="FG292" i="1"/>
  <c r="FC209" i="1"/>
  <c r="FB199" i="1"/>
  <c r="FA190" i="1"/>
  <c r="FG180" i="1"/>
  <c r="FF170" i="1"/>
  <c r="FE160" i="1"/>
  <c r="FD149" i="1"/>
  <c r="FC140" i="1"/>
  <c r="FB131" i="1"/>
  <c r="FA122" i="1"/>
  <c r="FG112" i="1"/>
  <c r="FF103" i="1"/>
  <c r="FE94" i="1"/>
  <c r="FD85" i="1"/>
  <c r="FC76" i="1"/>
  <c r="FB67" i="1"/>
  <c r="FA58" i="1"/>
  <c r="FG48" i="1"/>
  <c r="FF39" i="1"/>
  <c r="FE30" i="1"/>
  <c r="FD21" i="1"/>
  <c r="FF80" i="1"/>
  <c r="FE71" i="1"/>
  <c r="FD62" i="1"/>
  <c r="FC53" i="1"/>
  <c r="FB44" i="1"/>
  <c r="FA35" i="1"/>
  <c r="FG25" i="1"/>
  <c r="FF16" i="1"/>
  <c r="FA275" i="1"/>
  <c r="FA249" i="1"/>
  <c r="FA177" i="1"/>
  <c r="FE196" i="1"/>
  <c r="FD187" i="1"/>
  <c r="FC178" i="1"/>
  <c r="FB168" i="1"/>
  <c r="FA156" i="1"/>
  <c r="FG146" i="1"/>
  <c r="FF137" i="1"/>
  <c r="FE128" i="1"/>
  <c r="FD119" i="1"/>
  <c r="FC110" i="1"/>
  <c r="FB101" i="1"/>
  <c r="FA92" i="1"/>
  <c r="FG82" i="1"/>
  <c r="FF73" i="1"/>
  <c r="FE64" i="1"/>
  <c r="FD55" i="1"/>
  <c r="FC46" i="1"/>
  <c r="FB37" i="1"/>
  <c r="FA28" i="1"/>
  <c r="FG18" i="1"/>
  <c r="FB273" i="1"/>
  <c r="FB159" i="1"/>
  <c r="FB291" i="1"/>
  <c r="FB65" i="1"/>
  <c r="FA56" i="1"/>
  <c r="FG46" i="1"/>
  <c r="FF37" i="1"/>
  <c r="FE28" i="1"/>
  <c r="FD19" i="1"/>
  <c r="FF280" i="1"/>
  <c r="FF250" i="1"/>
  <c r="FF157" i="1"/>
  <c r="FA16" i="1"/>
  <c r="FG294" i="1"/>
  <c r="FE295" i="1"/>
  <c r="FG314" i="1"/>
  <c r="FE92" i="1"/>
  <c r="FD83" i="1"/>
  <c r="FC74" i="1"/>
  <c r="FE61" i="1"/>
  <c r="FD52" i="1"/>
  <c r="FC43" i="1"/>
  <c r="FB34" i="1"/>
  <c r="FA25" i="1"/>
  <c r="FG15" i="1"/>
  <c r="FG276" i="1"/>
  <c r="FG253" i="1"/>
  <c r="FG293" i="1"/>
  <c r="FB208" i="1"/>
  <c r="FA198" i="1"/>
  <c r="FG188" i="1"/>
  <c r="FF179" i="1"/>
  <c r="FE169" i="1"/>
  <c r="FD158" i="1"/>
  <c r="FC148" i="1"/>
  <c r="FB139" i="1"/>
  <c r="FA130" i="1"/>
  <c r="FG120" i="1"/>
  <c r="FF111" i="1"/>
  <c r="FE102" i="1"/>
  <c r="FD93" i="1"/>
  <c r="FC84" i="1"/>
  <c r="FB75" i="1"/>
  <c r="FA66" i="1"/>
  <c r="FG56" i="1"/>
  <c r="FF47" i="1"/>
  <c r="FE38" i="1"/>
  <c r="FD29" i="1"/>
  <c r="FC20" i="1"/>
  <c r="FE79" i="1"/>
  <c r="FD70" i="1"/>
  <c r="FC61" i="1"/>
  <c r="FB52" i="1"/>
  <c r="FA43" i="1"/>
  <c r="FG33" i="1"/>
  <c r="FF24" i="1"/>
  <c r="FE15" i="1"/>
  <c r="FA280" i="1"/>
  <c r="FA159" i="1"/>
  <c r="FA293" i="1"/>
  <c r="FD195" i="1"/>
  <c r="FC186" i="1"/>
  <c r="FB176" i="1"/>
  <c r="FA167" i="1"/>
  <c r="FG154" i="1"/>
  <c r="FF145" i="1"/>
  <c r="FE136" i="1"/>
  <c r="FD127" i="1"/>
  <c r="FC118" i="1"/>
  <c r="FB109" i="1"/>
  <c r="FA100" i="1"/>
  <c r="FG90" i="1"/>
  <c r="FF81" i="1"/>
  <c r="FE72" i="1"/>
  <c r="FD63" i="1"/>
  <c r="FC54" i="1"/>
  <c r="FB45" i="1"/>
  <c r="FA36" i="1"/>
  <c r="FG26" i="1"/>
  <c r="FF17" i="1"/>
  <c r="FB277" i="1"/>
  <c r="FB249" i="1"/>
  <c r="FB292" i="1"/>
  <c r="FA64" i="1"/>
  <c r="FG54" i="1"/>
  <c r="FF45" i="1"/>
  <c r="FE36" i="1"/>
  <c r="FD27" i="1"/>
  <c r="FC18" i="1"/>
  <c r="FF278" i="1"/>
  <c r="FF290" i="1"/>
  <c r="FD13" i="1"/>
  <c r="FG14" i="1"/>
  <c r="FF294" i="1"/>
  <c r="FE314" i="1"/>
  <c r="FA296" i="1"/>
  <c r="FC82" i="1"/>
  <c r="FB73" i="1"/>
  <c r="FD60" i="1"/>
  <c r="FC51" i="1"/>
  <c r="FB42" i="1"/>
  <c r="FA33" i="1"/>
  <c r="FG23" i="1"/>
  <c r="FF14" i="1"/>
  <c r="FG275" i="1"/>
  <c r="FG159" i="1"/>
  <c r="FG157" i="1"/>
  <c r="FA207" i="1"/>
  <c r="FG196" i="1"/>
  <c r="FF187" i="1"/>
  <c r="FE178" i="1"/>
  <c r="FD168" i="1"/>
  <c r="FC156" i="1"/>
  <c r="FB147" i="1"/>
  <c r="FA138" i="1"/>
  <c r="FG128" i="1"/>
  <c r="FF119" i="1"/>
  <c r="FE110" i="1"/>
  <c r="FD101" i="1"/>
  <c r="FC92" i="1"/>
  <c r="FB83" i="1"/>
  <c r="FA74" i="1"/>
  <c r="FG64" i="1"/>
  <c r="FF55" i="1"/>
  <c r="FE46" i="1"/>
  <c r="FD37" i="1"/>
  <c r="FC28" i="1"/>
  <c r="FB19" i="1"/>
  <c r="FD78" i="1"/>
  <c r="FC69" i="1"/>
  <c r="FB60" i="1"/>
  <c r="FA51" i="1"/>
  <c r="FG41" i="1"/>
  <c r="FF32" i="1"/>
  <c r="FE23" i="1"/>
  <c r="FD14" i="1"/>
  <c r="FA274" i="1"/>
  <c r="FA287" i="1"/>
  <c r="FA157" i="1"/>
  <c r="FC194" i="1"/>
  <c r="FB185" i="1"/>
  <c r="FA175" i="1"/>
  <c r="FG165" i="1"/>
  <c r="FF153" i="1"/>
  <c r="FE144" i="1"/>
  <c r="FD135" i="1"/>
  <c r="FC126" i="1"/>
  <c r="FB117" i="1"/>
  <c r="FA108" i="1"/>
  <c r="FG98" i="1"/>
  <c r="FF89" i="1"/>
  <c r="FE80" i="1"/>
  <c r="FD71" i="1"/>
  <c r="FC62" i="1"/>
  <c r="FB53" i="1"/>
  <c r="FA44" i="1"/>
  <c r="FG34" i="1"/>
  <c r="FF25" i="1"/>
  <c r="FE16" i="1"/>
  <c r="FB279" i="1"/>
  <c r="FB251" i="1"/>
  <c r="FB293" i="1"/>
  <c r="FG62" i="1"/>
  <c r="FF53" i="1"/>
  <c r="FE44" i="1"/>
  <c r="FD35" i="1"/>
  <c r="FC26" i="1"/>
  <c r="FF13" i="1"/>
  <c r="FF276" i="1"/>
  <c r="FF289" i="1"/>
  <c r="FC12" i="1"/>
  <c r="FE12" i="1"/>
  <c r="FC296" i="1"/>
  <c r="FE296" i="1"/>
  <c r="FA314" i="1"/>
  <c r="FA136" i="1"/>
  <c r="FG126" i="1"/>
  <c r="FF117" i="1"/>
  <c r="FE108" i="1"/>
  <c r="FD99" i="1"/>
  <c r="FC90" i="1"/>
  <c r="FB81" i="1"/>
  <c r="FA72" i="1"/>
  <c r="FC59" i="1"/>
  <c r="FB50" i="1"/>
  <c r="FA41" i="1"/>
  <c r="FG31" i="1"/>
  <c r="FF22" i="1"/>
  <c r="FE13" i="1"/>
  <c r="FG280" i="1"/>
  <c r="FG250" i="1"/>
  <c r="FG177" i="1"/>
  <c r="FG205" i="1"/>
  <c r="FF195" i="1"/>
  <c r="FE186" i="1"/>
  <c r="FD176" i="1"/>
  <c r="FC167" i="1"/>
  <c r="FB155" i="1"/>
  <c r="FA146" i="1"/>
  <c r="FG136" i="1"/>
  <c r="FF127" i="1"/>
  <c r="FE118" i="1"/>
  <c r="FD109" i="1"/>
  <c r="FC100" i="1"/>
  <c r="FB91" i="1"/>
  <c r="FA82" i="1"/>
  <c r="FG72" i="1"/>
  <c r="FF63" i="1"/>
  <c r="FE54" i="1"/>
  <c r="FD45" i="1"/>
  <c r="FC36" i="1"/>
  <c r="FB27" i="1"/>
  <c r="FA18" i="1"/>
  <c r="FC77" i="1"/>
  <c r="FB68" i="1"/>
  <c r="FA59" i="1"/>
  <c r="FG49" i="1"/>
  <c r="FF40" i="1"/>
  <c r="FE31" i="1"/>
  <c r="FD22" i="1"/>
  <c r="FC13" i="1"/>
  <c r="FA279" i="1"/>
  <c r="FA250" i="1"/>
  <c r="FA292" i="1"/>
  <c r="FB193" i="1"/>
  <c r="FA184" i="1"/>
  <c r="FG173" i="1"/>
  <c r="FF164" i="1"/>
  <c r="FE152" i="1"/>
  <c r="FD143" i="1"/>
  <c r="FC134" i="1"/>
  <c r="FB125" i="1"/>
  <c r="FA116" i="1"/>
  <c r="FG106" i="1"/>
  <c r="FF97" i="1"/>
  <c r="FE88" i="1"/>
  <c r="FD79" i="1"/>
  <c r="FC70" i="1"/>
  <c r="FB61" i="1"/>
  <c r="FA52" i="1"/>
  <c r="FG42" i="1"/>
  <c r="FF33" i="1"/>
  <c r="FE24" i="1"/>
  <c r="FD15" i="1"/>
  <c r="FB275" i="1"/>
  <c r="FB253" i="1"/>
  <c r="FB161" i="1"/>
  <c r="FF61" i="1"/>
  <c r="FE52" i="1"/>
  <c r="FD43" i="1"/>
  <c r="FC34" i="1"/>
  <c r="FB25" i="1"/>
  <c r="FF273" i="1"/>
  <c r="FF249" i="1"/>
  <c r="FF291" i="1"/>
  <c r="FB11" i="1"/>
  <c r="FD11" i="1"/>
  <c r="FC314" i="1"/>
  <c r="FF295" i="1"/>
  <c r="FA295" i="1"/>
  <c r="FB89" i="1"/>
  <c r="FA80" i="1"/>
  <c r="FG70" i="1"/>
  <c r="FB58" i="1"/>
  <c r="FA49" i="1"/>
  <c r="FG39" i="1"/>
  <c r="FF30" i="1"/>
  <c r="FE21" i="1"/>
  <c r="FD12" i="1"/>
  <c r="FG274" i="1"/>
  <c r="FG287" i="1"/>
  <c r="FG161" i="1"/>
  <c r="FF204" i="1"/>
  <c r="FE194" i="1"/>
  <c r="FD185" i="1"/>
  <c r="FC175" i="1"/>
  <c r="FB166" i="1"/>
  <c r="FA154" i="1"/>
  <c r="FG144" i="1"/>
  <c r="FF135" i="1"/>
  <c r="FE126" i="1"/>
  <c r="FD117" i="1"/>
  <c r="FC108" i="1"/>
  <c r="FB99" i="1"/>
  <c r="FA90" i="1"/>
  <c r="FG80" i="1"/>
  <c r="FF71" i="1"/>
  <c r="FE62" i="1"/>
  <c r="FD53" i="1"/>
  <c r="FC44" i="1"/>
  <c r="FB35" i="1"/>
  <c r="FA26" i="1"/>
  <c r="FG16" i="1"/>
  <c r="FB76" i="1"/>
  <c r="FA67" i="1"/>
  <c r="FG57" i="1"/>
  <c r="FF48" i="1"/>
  <c r="FE39" i="1"/>
  <c r="FD30" i="1"/>
  <c r="FC21" i="1"/>
  <c r="FB12" i="1"/>
  <c r="FA277" i="1"/>
  <c r="FA290" i="1"/>
  <c r="FB202" i="1"/>
  <c r="FA192" i="1"/>
  <c r="FG182" i="1"/>
  <c r="FF172" i="1"/>
  <c r="FE163" i="1"/>
  <c r="FD151" i="1"/>
  <c r="FC142" i="1"/>
  <c r="FB133" i="1"/>
  <c r="FA124" i="1"/>
  <c r="FG114" i="1"/>
  <c r="FF105" i="1"/>
  <c r="FE96" i="1"/>
  <c r="FD87" i="1"/>
  <c r="FC78" i="1"/>
  <c r="FB69" i="1"/>
  <c r="FA60" i="1"/>
  <c r="FG50" i="1"/>
  <c r="FF41" i="1"/>
  <c r="FE32" i="1"/>
  <c r="FD23" i="1"/>
  <c r="FC14" i="1"/>
  <c r="FB280" i="1"/>
  <c r="FB287" i="1"/>
  <c r="FB177" i="1"/>
  <c r="FE60" i="1"/>
  <c r="FD51" i="1"/>
  <c r="FC42" i="1"/>
  <c r="FB33" i="1"/>
  <c r="FA24" i="1"/>
  <c r="FF279" i="1"/>
  <c r="FF251" i="1"/>
  <c r="FF292" i="1"/>
  <c r="FA10" i="1"/>
  <c r="FC294" i="1"/>
  <c r="FC295" i="1"/>
  <c r="FF314" i="1"/>
  <c r="FB295" i="1"/>
  <c r="FF133" i="1"/>
  <c r="FE124" i="1"/>
  <c r="FD115" i="1"/>
  <c r="FC106" i="1"/>
  <c r="FB97" i="1"/>
  <c r="FA88" i="1"/>
  <c r="FG78" i="1"/>
  <c r="FF69" i="1"/>
  <c r="FA57" i="1"/>
  <c r="FG47" i="1"/>
  <c r="FF38" i="1"/>
  <c r="FE29" i="1"/>
  <c r="FD20" i="1"/>
  <c r="FC11" i="1"/>
  <c r="FG278" i="1"/>
  <c r="FG289" i="1"/>
  <c r="FF212" i="1"/>
  <c r="FE203" i="1"/>
  <c r="FD193" i="1"/>
  <c r="FC184" i="1"/>
  <c r="FB174" i="1"/>
  <c r="FA165" i="1"/>
  <c r="FG152" i="1"/>
  <c r="FF143" i="1"/>
  <c r="FE134" i="1"/>
  <c r="FD125" i="1"/>
  <c r="FC116" i="1"/>
  <c r="FB107" i="1"/>
  <c r="FA98" i="1"/>
  <c r="FG88" i="1"/>
  <c r="FF79" i="1"/>
  <c r="FE70" i="1"/>
  <c r="FD61" i="1"/>
  <c r="FC52" i="1"/>
  <c r="FB43" i="1"/>
  <c r="FA34" i="1"/>
  <c r="FG24" i="1"/>
  <c r="FF15" i="1"/>
  <c r="FA75" i="1"/>
  <c r="FG65" i="1"/>
  <c r="FF56" i="1"/>
  <c r="FE47" i="1"/>
  <c r="FD38" i="1"/>
  <c r="FC29" i="1"/>
  <c r="FB20" i="1"/>
  <c r="FA11" i="1"/>
  <c r="FA276" i="1"/>
  <c r="FA289" i="1"/>
  <c r="FA201" i="1"/>
  <c r="FG190" i="1"/>
  <c r="FF181" i="1"/>
  <c r="FE171" i="1"/>
  <c r="FD162" i="1"/>
  <c r="FC150" i="1"/>
  <c r="FB141" i="1"/>
  <c r="FA132" i="1"/>
  <c r="FG122" i="1"/>
  <c r="FF113" i="1"/>
  <c r="FE104" i="1"/>
  <c r="FD95" i="1"/>
  <c r="FC86" i="1"/>
  <c r="FB77" i="1"/>
  <c r="FA68" i="1"/>
  <c r="FG58" i="1"/>
  <c r="FF49" i="1"/>
  <c r="FE40" i="1"/>
  <c r="FD31" i="1"/>
  <c r="FC22" i="1"/>
  <c r="FB13" i="1"/>
  <c r="FB278" i="1"/>
  <c r="FB250" i="1"/>
  <c r="FB157" i="1"/>
  <c r="FD59" i="1"/>
  <c r="FC50" i="1"/>
  <c r="FB41" i="1"/>
  <c r="FA32" i="1"/>
  <c r="FG22" i="1"/>
  <c r="FF274" i="1"/>
  <c r="FF159" i="1"/>
  <c r="FF161" i="1"/>
  <c r="FE294" i="1"/>
  <c r="FC10" i="1"/>
  <c r="FD314" i="1"/>
  <c r="FF296" i="1"/>
  <c r="FB314" i="1"/>
  <c r="FE132" i="1"/>
  <c r="FD123" i="1"/>
  <c r="FC114" i="1"/>
  <c r="FB105" i="1"/>
  <c r="FA96" i="1"/>
  <c r="FG86" i="1"/>
  <c r="FF77" i="1"/>
  <c r="FE68" i="1"/>
  <c r="FG55" i="1"/>
  <c r="FF46" i="1"/>
  <c r="FE37" i="1"/>
  <c r="FD28" i="1"/>
  <c r="FC19" i="1"/>
  <c r="FB10" i="1"/>
  <c r="FG277" i="1"/>
  <c r="FG290" i="1"/>
  <c r="FE211" i="1"/>
  <c r="FD202" i="1"/>
  <c r="FC192" i="1"/>
  <c r="FB183" i="1"/>
  <c r="FA173" i="1"/>
  <c r="FG163" i="1"/>
  <c r="FF151" i="1"/>
  <c r="FE142" i="1"/>
  <c r="FD133" i="1"/>
  <c r="FC124" i="1"/>
  <c r="FB115" i="1"/>
  <c r="FA106" i="1"/>
  <c r="FG96" i="1"/>
  <c r="FF87" i="1"/>
  <c r="FE78" i="1"/>
  <c r="FD69" i="1"/>
  <c r="FC60" i="1"/>
  <c r="FB51" i="1"/>
  <c r="FA42" i="1"/>
  <c r="FG32" i="1"/>
  <c r="FF23" i="1"/>
  <c r="FE14" i="1"/>
  <c r="FG73" i="1"/>
  <c r="FF64" i="1"/>
  <c r="FE55" i="1"/>
  <c r="FD46" i="1"/>
  <c r="FC37" i="1"/>
  <c r="FB28" i="1"/>
  <c r="FA19" i="1"/>
  <c r="FA273" i="1"/>
  <c r="FA253" i="1"/>
  <c r="FA291" i="1"/>
  <c r="FG198" i="1"/>
  <c r="FF189" i="1"/>
  <c r="FE180" i="1"/>
  <c r="FD170" i="1"/>
  <c r="FC160" i="1"/>
  <c r="FB149" i="1"/>
  <c r="FA140" i="1"/>
  <c r="FG130" i="1"/>
  <c r="FF121" i="1"/>
  <c r="FE112" i="1"/>
  <c r="FD103" i="1"/>
  <c r="FC94" i="1"/>
  <c r="FB85" i="1"/>
  <c r="FA76" i="1"/>
  <c r="FG66" i="1"/>
  <c r="FF57" i="1"/>
  <c r="FE48" i="1"/>
  <c r="FD39" i="1"/>
  <c r="FC30" i="1"/>
  <c r="FB21" i="1"/>
  <c r="FA12" i="1"/>
  <c r="FB276" i="1"/>
  <c r="FB290" i="1"/>
  <c r="FC58" i="1"/>
  <c r="FB49" i="1"/>
  <c r="FA40" i="1"/>
  <c r="FG30" i="1"/>
  <c r="FF21" i="1"/>
  <c r="FF275" i="1"/>
  <c r="FF253" i="1"/>
  <c r="FF293" i="1"/>
  <c r="FD294" i="1"/>
  <c r="FB294" i="1"/>
  <c r="FD295" i="1"/>
  <c r="FG295" i="1"/>
  <c r="FB296" i="1"/>
  <c r="FE9" i="1"/>
  <c r="FB9" i="1"/>
  <c r="AR319"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<sst xmlns="http://schemas.openxmlformats.org/spreadsheetml/2006/main" count="57935" uniqueCount="1329">
  <si>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</si>
  <si>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</si>
  <si>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</si>
  <si>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</si>
  <si>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</si>
  <si>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2"/>
  </si>
  <si>
    <t>フィルタ用</t>
  </si>
  <si>
    <t>S</t>
  </si>
  <si>
    <t>心</t>
  </si>
  <si>
    <t>心コスト</t>
    <phoneticPr fontId="12"/>
  </si>
  <si>
    <t>頻度</t>
    <phoneticPr fontId="12"/>
  </si>
  <si>
    <t>条件※</t>
  </si>
  <si>
    <t>１章</t>
  </si>
  <si>
    <t>２章</t>
  </si>
  <si>
    <t>３章</t>
  </si>
  <si>
    <t>４章</t>
  </si>
  <si>
    <t>５章</t>
  </si>
  <si>
    <t>６章</t>
  </si>
  <si>
    <t>７章</t>
  </si>
  <si>
    <t>グレードアップ必要個数</t>
    <rPh sb="7" eb="11">
      <t>ヒツヨウコスウ</t>
    </rPh>
    <phoneticPr fontId="12"/>
  </si>
  <si>
    <t>グレードアップ必要個数（D換算）</t>
    <rPh sb="7" eb="11">
      <t>ヒツヨウコスウ</t>
    </rPh>
    <rPh sb="13" eb="15">
      <t>カンサン</t>
    </rPh>
    <phoneticPr fontId="12"/>
  </si>
  <si>
    <t>心珠ポイント数</t>
    <rPh sb="0" eb="1">
      <t>ココロ</t>
    </rPh>
    <rPh sb="1" eb="2">
      <t>タマ</t>
    </rPh>
    <rPh sb="6" eb="7">
      <t>スウ</t>
    </rPh>
    <phoneticPr fontId="12"/>
  </si>
  <si>
    <t>心珠効率</t>
    <rPh sb="0" eb="1">
      <t>ココロ</t>
    </rPh>
    <rPh sb="1" eb="2">
      <t>タマ</t>
    </rPh>
    <rPh sb="2" eb="4">
      <t>コウリツ</t>
    </rPh>
    <phoneticPr fontId="12"/>
  </si>
  <si>
    <t>心の色</t>
  </si>
  <si>
    <t>追加スキル</t>
  </si>
  <si>
    <t>こころ最大コストアップ</t>
    <phoneticPr fontId="12"/>
  </si>
  <si>
    <t>基本効果</t>
  </si>
  <si>
    <t>基本効果ランキング</t>
  </si>
  <si>
    <t>同タイプ内基本効果ランキング</t>
    <rPh sb="0" eb="1">
      <t>ドウ</t>
    </rPh>
    <rPh sb="4" eb="5">
      <t>ナイ</t>
    </rPh>
    <phoneticPr fontId="12"/>
  </si>
  <si>
    <t>コスパ（こころコスト１あたりのステータス上昇率）</t>
    <rPh sb="20" eb="22">
      <t>ジョウショウ</t>
    </rPh>
    <rPh sb="22" eb="23">
      <t>リツ</t>
    </rPh>
    <phoneticPr fontId="12"/>
  </si>
  <si>
    <t>コスパ偏差値</t>
    <rPh sb="3" eb="6">
      <t>ヘンサチ</t>
    </rPh>
    <phoneticPr fontId="12"/>
  </si>
  <si>
    <t>ダメージアップ</t>
  </si>
  <si>
    <t>回復効果アップ</t>
  </si>
  <si>
    <t>敵への状態異常成功率</t>
  </si>
  <si>
    <t>能力アップ</t>
  </si>
  <si>
    <t>その他</t>
  </si>
  <si>
    <t>耐性</t>
  </si>
  <si>
    <t>状態異常耐性アップ</t>
  </si>
  <si>
    <t>非表示</t>
  </si>
  <si>
    <t>D</t>
    <phoneticPr fontId="12"/>
  </si>
  <si>
    <t>C</t>
    <phoneticPr fontId="12"/>
  </si>
  <si>
    <t>B</t>
    <phoneticPr fontId="12"/>
  </si>
  <si>
    <t>A</t>
    <phoneticPr fontId="12"/>
  </si>
  <si>
    <t>S</t>
    <phoneticPr fontId="12"/>
  </si>
  <si>
    <t>最大HP</t>
    <phoneticPr fontId="12"/>
  </si>
  <si>
    <t>最大MP</t>
    <phoneticPr fontId="12"/>
  </si>
  <si>
    <t>ちから</t>
    <phoneticPr fontId="12"/>
  </si>
  <si>
    <t>みのまもり</t>
    <phoneticPr fontId="12"/>
  </si>
  <si>
    <t>攻撃魔力</t>
    <phoneticPr fontId="12"/>
  </si>
  <si>
    <t>回復魔力</t>
    <phoneticPr fontId="12"/>
  </si>
  <si>
    <t>すばやさ</t>
    <phoneticPr fontId="12"/>
  </si>
  <si>
    <t>きようさ</t>
    <phoneticPr fontId="12"/>
  </si>
  <si>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</si>
  <si>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</si>
  <si>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</si>
  <si>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</si>
  <si>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</si>
  <si>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</si>
  <si>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</si>
  <si>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</si>
  <si>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</si>
  <si>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</si>
  <si>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</si>
  <si>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</si>
  <si>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</si>
  <si>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</si>
  <si>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</si>
  <si>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</si>
  <si>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</si>
  <si>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</si>
  <si>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</si>
  <si>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</si>
  <si>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</si>
  <si>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</si>
  <si>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</si>
  <si>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</si>
  <si>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</si>
  <si>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</si>
  <si>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</si>
  <si>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</si>
  <si>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</si>
  <si>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</si>
  <si>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</si>
  <si>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</si>
  <si>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</si>
  <si>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</si>
  <si>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</si>
  <si>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</si>
  <si>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</si>
  <si>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</si>
  <si>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</si>
  <si>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</si>
  <si>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</si>
  <si>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</si>
  <si>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</si>
  <si>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</si>
  <si>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</si>
  <si>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</si>
  <si>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</si>
  <si>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</si>
  <si>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</si>
  <si>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</si>
  <si>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</si>
  <si>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</si>
  <si>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</si>
  <si>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</si>
  <si>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</si>
  <si>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</si>
  <si>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</si>
  <si>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</si>
  <si>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</si>
  <si>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</si>
  <si>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</si>
  <si>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</si>
  <si>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</si>
  <si>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</si>
  <si>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</si>
  <si>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</si>
  <si>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</si>
  <si>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</si>
  <si>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</si>
  <si>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</si>
  <si>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</si>
  <si>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</si>
  <si>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</si>
  <si>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</si>
  <si>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</si>
  <si>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</si>
  <si>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</si>
  <si>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</si>
  <si>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</si>
  <si>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</si>
  <si>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</si>
  <si>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</si>
  <si>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</si>
  <si>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2"/>
  </si>
  <si>
    <t>心</t>
    <phoneticPr fontId="12"/>
  </si>
  <si>
    <t>条件</t>
    <phoneticPr fontId="12"/>
  </si>
  <si>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</si>
  <si>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</si>
  <si>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</si>
  <si>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</si>
  <si>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</si>
  <si>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</si>
  <si>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</si>
  <si>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</si>
  <si>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</si>
  <si>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</si>
  <si>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</si>
  <si>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</si>
  <si>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</si>
  <si>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</si>
  <si>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</si>
  <si>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</si>
  <si>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</si>
  <si>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</si>
  <si>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</si>
  <si>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</si>
  <si>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</si>
  <si>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</si>
  <si>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</si>
  <si>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</si>
  <si>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</si>
  <si>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</si>
  <si>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</si>
  <si>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</si>
  <si>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</si>
  <si>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</si>
  <si>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</si>
  <si>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</si>
  <si>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</si>
  <si>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</si>
  <si>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</si>
  <si>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</si>
  <si>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</si>
  <si>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</si>
  <si>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</si>
  <si>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</si>
  <si>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</si>
  <si>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</si>
  <si>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</si>
  <si>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</si>
  <si>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</si>
  <si>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</si>
  <si>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</si>
  <si>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</si>
  <si>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</si>
  <si>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</si>
  <si>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</si>
  <si>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</si>
  <si>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</si>
  <si>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</si>
  <si>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</si>
  <si>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</si>
  <si>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</si>
  <si>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</si>
  <si>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</si>
  <si>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</si>
  <si>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</si>
  <si>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</si>
  <si>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</si>
  <si>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</si>
  <si>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</si>
  <si>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</si>
  <si>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</si>
  <si>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</si>
  <si>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</si>
  <si>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2"/>
  </si>
  <si>
    <t>グレードアップ必要個数Ｃ</t>
    <phoneticPr fontId="12"/>
  </si>
  <si>
    <t>グレードアップ必要個数Ｂ</t>
    <phoneticPr fontId="12"/>
  </si>
  <si>
    <t>グレードアップ必要個数Ａ</t>
    <phoneticPr fontId="12"/>
  </si>
  <si>
    <t>グレードアップ必要個数Ｓ</t>
    <phoneticPr fontId="12"/>
  </si>
  <si>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</si>
  <si>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</si>
  <si>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</si>
  <si>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</si>
  <si>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</si>
  <si>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</si>
  <si>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</si>
  <si>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</si>
  <si>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</si>
  <si>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</si>
  <si>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</si>
  <si>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</si>
  <si>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</si>
  <si>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</si>
  <si>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</si>
  <si>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2"/>
  </si>
  <si>
    <t>追加スキル</t>
    <phoneticPr fontId="12"/>
  </si>
  <si>
    <t>最大HP順位</t>
    <rPh sb="4" eb="6">
      <t>ジュンイ</t>
    </rPh>
    <phoneticPr fontId="12"/>
  </si>
  <si>
    <t>最大MP順位</t>
    <rPh sb="4" eb="6">
      <t>ジュ</t>
    </rPh>
    <phoneticPr fontId="12"/>
  </si>
  <si>
    <t>ちから順位</t>
    <rPh sb="3" eb="5">
      <t>ジュ</t>
    </rPh>
    <phoneticPr fontId="12"/>
  </si>
  <si>
    <t>みのまもり順位</t>
    <rPh sb="5" eb="7">
      <t>ジュンイ</t>
    </rPh>
    <phoneticPr fontId="12"/>
  </si>
  <si>
    <t>攻撃魔力順位</t>
    <rPh sb="4" eb="6">
      <t>ジュ</t>
    </rPh>
    <phoneticPr fontId="12"/>
  </si>
  <si>
    <t>回復魔力順位</t>
    <rPh sb="4" eb="6">
      <t>ジュン</t>
    </rPh>
    <phoneticPr fontId="12"/>
  </si>
  <si>
    <t>すばやさ順位</t>
    <rPh sb="4" eb="6">
      <t>ジュ</t>
    </rPh>
    <phoneticPr fontId="12"/>
  </si>
  <si>
    <t>きようさ順位</t>
    <rPh sb="4" eb="6">
      <t>ジュンイ</t>
    </rPh>
    <phoneticPr fontId="12"/>
  </si>
  <si>
    <t>タイプ別最大HP順位</t>
    <rPh sb="3" eb="4">
      <t>ベツ</t>
    </rPh>
    <rPh sb="4" eb="6">
      <t>サイダイ</t>
    </rPh>
    <rPh sb="8" eb="10">
      <t>ジュンイ</t>
    </rPh>
    <phoneticPr fontId="12"/>
  </si>
  <si>
    <t>タイプ別最大MP順位</t>
    <rPh sb="8" eb="10">
      <t>ジュ</t>
    </rPh>
    <phoneticPr fontId="12"/>
  </si>
  <si>
    <t>タイプ別ちから順位</t>
    <rPh sb="7" eb="9">
      <t>ジュ</t>
    </rPh>
    <phoneticPr fontId="12"/>
  </si>
  <si>
    <t>タイプ別みのまもり順位</t>
    <rPh sb="9" eb="11">
      <t>ジュンイ</t>
    </rPh>
    <phoneticPr fontId="12"/>
  </si>
  <si>
    <t>タイプ別攻撃魔力順位</t>
    <rPh sb="8" eb="10">
      <t>ジュ</t>
    </rPh>
    <phoneticPr fontId="12"/>
  </si>
  <si>
    <t>タイプ別回復魔力順位</t>
    <rPh sb="8" eb="10">
      <t>ジュン</t>
    </rPh>
    <phoneticPr fontId="12"/>
  </si>
  <si>
    <t>タイプ別すばやさ順位</t>
    <rPh sb="8" eb="10">
      <t>ジュ</t>
    </rPh>
    <phoneticPr fontId="12"/>
  </si>
  <si>
    <t>タイプ別きようさ順位</t>
    <rPh sb="8" eb="10">
      <t>ジュンイ</t>
    </rPh>
    <phoneticPr fontId="12"/>
  </si>
  <si>
    <t>コスパ最大HP</t>
    <rPh sb="3" eb="5">
      <t>サイダイ</t>
    </rPh>
    <phoneticPr fontId="12"/>
  </si>
  <si>
    <t>コスパ最大MP</t>
    <phoneticPr fontId="12"/>
  </si>
  <si>
    <t>コスパちから</t>
    <phoneticPr fontId="12"/>
  </si>
  <si>
    <t>コスパみのまもり</t>
    <phoneticPr fontId="12"/>
  </si>
  <si>
    <t>コスパ攻撃魔力</t>
    <phoneticPr fontId="12"/>
  </si>
  <si>
    <t>コスパ回復魔力</t>
    <phoneticPr fontId="12"/>
  </si>
  <si>
    <t>コスパすばやさ</t>
    <phoneticPr fontId="12"/>
  </si>
  <si>
    <t>コスパきようさ</t>
    <phoneticPr fontId="12"/>
  </si>
  <si>
    <t>コスパ偏差値最大HP</t>
    <rPh sb="6" eb="8">
      <t>サイダイ</t>
    </rPh>
    <phoneticPr fontId="12"/>
  </si>
  <si>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</si>
  <si>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</si>
  <si>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</si>
  <si>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</si>
  <si>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</si>
  <si>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</si>
  <si>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</si>
  <si>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</si>
  <si>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</si>
  <si>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</si>
  <si>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</si>
  <si>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</si>
  <si>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</si>
  <si>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</si>
  <si>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</si>
  <si>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</si>
  <si>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</si>
  <si>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</si>
  <si>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</si>
  <si>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</si>
  <si>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</si>
  <si>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</si>
  <si>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</si>
  <si>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</si>
  <si>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</si>
  <si>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</si>
  <si>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</si>
  <si>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</si>
  <si>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</si>
  <si>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</si>
  <si>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</si>
  <si>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</si>
  <si>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</si>
  <si>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</si>
  <si>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</si>
  <si>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</si>
  <si>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</si>
  <si>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</si>
  <si>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</si>
  <si>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</si>
  <si>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</si>
  <si>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</si>
  <si>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</si>
  <si>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</si>
  <si>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</si>
  <si>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</si>
  <si>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</si>
  <si>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</si>
  <si>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</si>
  <si>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</si>
  <si>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</si>
  <si>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</si>
  <si>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</si>
  <si>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</si>
  <si>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</si>
  <si>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</si>
  <si>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</si>
  <si>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</si>
  <si>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</si>
  <si>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</si>
  <si>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</si>
  <si>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</si>
  <si>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</si>
  <si>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</si>
  <si>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</si>
  <si>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</si>
  <si>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</si>
  <si>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</si>
  <si>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</si>
  <si>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</si>
  <si>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</si>
  <si>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</si>
  <si>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</si>
  <si>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</si>
  <si>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</si>
  <si>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</si>
  <si>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</si>
  <si>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</si>
  <si>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</si>
  <si>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</si>
  <si>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</si>
  <si>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</si>
  <si>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</si>
  <si>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</si>
  <si>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</si>
  <si>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</si>
  <si>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2"/>
  </si>
  <si>
    <t>図鑑後</t>
    <rPh sb="0" eb="2">
      <t>ズカン</t>
    </rPh>
    <rPh sb="2" eb="3">
      <t>アト</t>
    </rPh>
    <phoneticPr fontId="12"/>
  </si>
  <si>
    <t>能力コメント</t>
    <rPh sb="0" eb="2">
      <t>ノウリョク</t>
    </rPh>
    <phoneticPr fontId="12"/>
  </si>
  <si>
    <t>入手コメント</t>
    <phoneticPr fontId="12"/>
  </si>
  <si>
    <t>スライム</t>
  </si>
  <si>
    <t>有</t>
  </si>
  <si>
    <t>とても</t>
  </si>
  <si>
    <t>●</t>
  </si>
  <si>
    <t>X</t>
  </si>
  <si>
    <t>-</t>
    <phoneticPr fontId="12"/>
  </si>
  <si>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</si>
  <si>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</si>
  <si>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</si>
  <si>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</si>
  <si>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</si>
  <si>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</si>
  <si>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</si>
  <si>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</si>
  <si>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</si>
  <si>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</si>
  <si>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</si>
  <si>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</si>
  <si>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</si>
  <si>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</si>
  <si>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</si>
  <si>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</si>
  <si>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</si>
  <si>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</si>
  <si>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</si>
  <si>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</si>
  <si>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</si>
  <si>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</si>
  <si>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</si>
  <si>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</si>
  <si>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</si>
  <si>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</si>
  <si>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</si>
  <si>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</si>
  <si>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</si>
  <si>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</si>
  <si>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</si>
  <si>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</si>
  <si>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</si>
  <si>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</si>
  <si>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</si>
  <si>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</si>
  <si>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</si>
  <si>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</si>
  <si>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</si>
  <si>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</si>
  <si>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</si>
  <si>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</si>
  <si>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</si>
  <si>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</si>
  <si>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</si>
  <si>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</si>
  <si>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</si>
  <si>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</si>
  <si>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</si>
  <si>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</si>
  <si>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</si>
  <si>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</si>
  <si>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</si>
  <si>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</si>
  <si>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</si>
  <si>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</si>
  <si>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</si>
  <si>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</si>
  <si>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</si>
  <si>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</si>
  <si>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</si>
  <si>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</si>
  <si>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</si>
  <si>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</si>
  <si>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</si>
  <si>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</si>
  <si>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</si>
  <si>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</si>
  <si>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</si>
  <si>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</si>
  <si>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</si>
  <si>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</si>
  <si>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</si>
  <si>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</si>
  <si>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</si>
  <si>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</si>
  <si>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</si>
  <si>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</si>
  <si>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</si>
  <si>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</si>
  <si>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</si>
  <si>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</si>
  <si>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</si>
  <si>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</si>
  <si>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</si>
  <si>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</si>
  <si>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</si>
  <si>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</si>
  <si>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</si>
  <si>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</si>
  <si>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</si>
  <si>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</si>
  <si>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</si>
  <si>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</si>
  <si>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</si>
  <si>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</si>
  <si>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</si>
  <si>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</si>
  <si>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</si>
  <si>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</si>
  <si>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</si>
  <si>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</si>
  <si>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</si>
  <si>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</si>
  <si>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</si>
  <si>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</si>
  <si>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</si>
  <si>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</si>
  <si>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</si>
  <si>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</si>
  <si>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</si>
  <si>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</si>
  <si>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</si>
  <si>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</si>
  <si>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</si>
  <si>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</si>
  <si>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</si>
  <si>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</si>
  <si>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</si>
  <si>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</si>
  <si>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</si>
  <si>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</si>
  <si>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</si>
  <si>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</si>
  <si>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</si>
  <si>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</si>
  <si>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</si>
  <si>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</si>
  <si>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</si>
  <si>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</si>
  <si>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</si>
  <si>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</si>
  <si>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</si>
  <si>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</si>
  <si>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</si>
  <si>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</si>
  <si>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</si>
  <si>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</si>
  <si>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</si>
  <si>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</si>
  <si>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</si>
  <si>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</si>
  <si>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</si>
  <si>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</si>
  <si>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</si>
  <si>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</si>
  <si>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</si>
  <si>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</si>
  <si>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</si>
  <si>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</si>
  <si>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</si>
  <si>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</si>
  <si>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</si>
  <si>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</si>
  <si>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</si>
  <si>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</si>
  <si>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</si>
  <si>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</si>
  <si>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</si>
  <si>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</si>
  <si>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</si>
  <si>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</si>
  <si>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</si>
  <si>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</si>
  <si>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</si>
  <si>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</si>
  <si>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</si>
  <si>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</si>
  <si>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</si>
  <si>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</si>
  <si>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</si>
  <si>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</si>
  <si>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</si>
  <si>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</si>
  <si>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</si>
  <si>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</si>
  <si>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</si>
  <si>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</si>
  <si>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</si>
  <si>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</si>
  <si>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</si>
  <si>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</si>
  <si>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</si>
  <si>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</si>
  <si>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</si>
  <si>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</si>
  <si>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</si>
  <si>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</si>
  <si>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</si>
  <si>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</si>
  <si>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</si>
  <si>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</si>
  <si>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</si>
  <si>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</si>
  <si>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</si>
  <si>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</si>
  <si>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</si>
  <si>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</si>
  <si>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</si>
  <si>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</si>
  <si>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</si>
  <si>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</si>
  <si>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</si>
  <si>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</si>
  <si>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</si>
  <si>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</si>
  <si>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</si>
  <si>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</si>
  <si>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</si>
  <si>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</si>
  <si>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</si>
  <si>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</si>
  <si>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</si>
  <si>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</si>
  <si>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</si>
  <si>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</si>
  <si>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</si>
  <si>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</si>
  <si>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</si>
  <si>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</si>
  <si>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</si>
  <si>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</si>
  <si>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</si>
  <si>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</si>
  <si>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</si>
  <si>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</si>
  <si>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</si>
  <si>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</si>
  <si>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</si>
  <si>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</si>
  <si>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</si>
  <si>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</si>
  <si>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</si>
  <si>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</si>
  <si>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</si>
  <si>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</si>
  <si>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</si>
  <si>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</si>
  <si>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</si>
  <si>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</si>
  <si>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</si>
  <si>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</si>
  <si>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</si>
  <si>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</si>
  <si>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</si>
  <si>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</si>
  <si>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</si>
  <si>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</si>
  <si>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</si>
  <si>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</si>
  <si>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</si>
  <si>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</si>
  <si>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</si>
  <si>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</si>
  <si>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</si>
  <si>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</si>
  <si>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</si>
  <si>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</si>
  <si>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</si>
  <si>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</si>
  <si>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</si>
  <si>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</si>
  <si>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</si>
  <si>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</si>
  <si>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</si>
  <si>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</si>
  <si>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</si>
  <si>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</si>
  <si>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</si>
  <si>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</si>
  <si>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</si>
  <si>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</si>
  <si>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</si>
  <si>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</si>
  <si>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</si>
  <si>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</si>
  <si>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</si>
  <si>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</si>
  <si>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</si>
  <si>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</si>
  <si>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</si>
  <si>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</si>
  <si>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</si>
  <si>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</si>
  <si>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</si>
  <si>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</si>
  <si>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</si>
  <si>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</si>
  <si>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</si>
  <si>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</si>
  <si>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</si>
  <si>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</si>
  <si>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</si>
  <si>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</si>
  <si>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</si>
  <si>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</si>
  <si>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</si>
  <si>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</si>
  <si>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</si>
  <si>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</si>
  <si>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</si>
  <si>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</si>
  <si>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</si>
  <si>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</si>
  <si>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</si>
  <si>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</si>
  <si>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</si>
  <si>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</si>
  <si>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</si>
  <si>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</si>
  <si>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</si>
  <si>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</si>
  <si>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</si>
  <si>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</si>
  <si>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</si>
  <si>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</si>
  <si>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2"/>
  </si>
  <si>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</si>
  <si>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</si>
  <si>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</si>
  <si>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</si>
  <si>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</si>
  <si>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</si>
  <si>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</si>
  <si>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</si>
  <si>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</si>
  <si>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</si>
  <si>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</si>
  <si>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</si>
  <si>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</si>
  <si>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</si>
  <si>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</si>
  <si>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</si>
  <si>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</si>
  <si>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</si>
  <si>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</si>
  <si>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</si>
  <si>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</si>
  <si>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</si>
  <si>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</si>
  <si>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</si>
  <si>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</si>
  <si>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</si>
  <si>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</si>
  <si>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</si>
  <si>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</si>
  <si>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</si>
  <si>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</si>
  <si>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</si>
  <si>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</si>
  <si>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</si>
  <si>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</si>
  <si>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</si>
  <si>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</si>
  <si>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</si>
  <si>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</si>
  <si>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</si>
  <si>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</si>
  <si>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</si>
  <si>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</si>
  <si>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</si>
  <si>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</si>
  <si>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</si>
  <si>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</si>
  <si>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</si>
  <si>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2"/>
  </si>
  <si>
    <t>有</t>
    <rPh sb="0" eb="1">
      <t>ア</t>
    </rPh>
    <phoneticPr fontId="12"/>
  </si>
  <si>
    <t>強敵</t>
    <phoneticPr fontId="12"/>
  </si>
  <si>
    <t>黄</t>
    <rPh sb="0" eb="1">
      <t>キ</t>
    </rPh>
    <phoneticPr fontId="12"/>
  </si>
  <si>
    <t>ダークキング</t>
    <phoneticPr fontId="12"/>
  </si>
  <si>
    <t>メガモン</t>
    <phoneticPr fontId="12"/>
  </si>
  <si>
    <t>ベスキング</t>
    <phoneticPr fontId="12"/>
  </si>
  <si>
    <t>青</t>
    <phoneticPr fontId="12"/>
  </si>
  <si>
    <t>スカラベキング</t>
  </si>
  <si>
    <t>スカラベキング</t>
    <phoneticPr fontId="12"/>
  </si>
  <si>
    <t>ベスキング</t>
  </si>
  <si>
    <t>セキバーン</t>
  </si>
  <si>
    <t>セキバーン</t>
    <phoneticPr fontId="12"/>
  </si>
  <si>
    <t>緑</t>
    <phoneticPr fontId="12"/>
  </si>
  <si>
    <t>スナノサウルス</t>
  </si>
  <si>
    <t>イベントで出現する「まぼろしのオアシス」の範囲内にのみ、一定の回数出現する。{{br}}ひたすら「まぼろしのオアシス」を巡回してこころを集めるかたち。</t>
  </si>
  <si>
    <t>スナノサウルス</t>
    <phoneticPr fontId="12"/>
  </si>
  <si>
    <t>紫</t>
    <phoneticPr fontId="12"/>
  </si>
  <si>
    <t>ヘルコンドル</t>
  </si>
  <si>
    <t>ヘルコンドル</t>
    <phoneticPr fontId="12"/>
  </si>
  <si>
    <t>赤</t>
    <phoneticPr fontId="12"/>
  </si>
  <si>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</si>
  <si>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</si>
  <si>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</si>
  <si>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2"/>
  </si>
  <si>
    <t>スイカ岩</t>
    <rPh sb="3" eb="4">
      <t>イワ</t>
    </rPh>
    <phoneticPr fontId="12"/>
  </si>
  <si>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</si>
  <si>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</si>
  <si>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2"/>
  </si>
  <si>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2"/>
  </si>
  <si>
    <t>EOL</t>
  </si>
  <si>
    <t>EOL</t>
    <phoneticPr fontId="12"/>
  </si>
  <si>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</si>
  <si>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</si>
  <si>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</si>
  <si>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</si>
  <si>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</si>
  <si>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</si>
  <si>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</si>
  <si>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</si>
  <si>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</si>
  <si>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</si>
  <si>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</si>
  <si>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</si>
  <si>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</si>
  <si>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</si>
  <si>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</si>
  <si>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</si>
  <si>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</si>
  <si>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</si>
  <si>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</si>
  <si>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</si>
  <si>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</si>
  <si>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</si>
  <si>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</si>
  <si>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</si>
  <si>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</si>
  <si>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2"/>
  </si>
  <si>
    <t>ダークスライム追加</t>
    <rPh sb="7" eb="9">
      <t>ツイカ</t>
    </rPh>
    <phoneticPr fontId="12"/>
  </si>
  <si>
    <t>20200603</t>
    <phoneticPr fontId="12"/>
  </si>
  <si>
    <t>ダークキング追加</t>
    <rPh sb="6" eb="8">
      <t>ツイカ</t>
    </rPh>
    <phoneticPr fontId="12"/>
  </si>
  <si>
    <t>20200610</t>
    <phoneticPr fontId="12"/>
  </si>
  <si>
    <t>ベスキング追加</t>
    <rPh sb="5" eb="7">
      <t>ツイカ</t>
    </rPh>
    <phoneticPr fontId="12"/>
  </si>
  <si>
    <t>20200625</t>
    <phoneticPr fontId="12"/>
  </si>
  <si>
    <t>スカラベキング、セキバーン、スナノサウルス、ヘルコンドル、ギガンテスを追加。誤記の修正</t>
    <rPh sb="38" eb="40">
      <t>ゴキ</t>
    </rPh>
    <rPh sb="41" eb="43">
      <t>シュウセイ</t>
    </rPh>
    <phoneticPr fontId="12"/>
  </si>
  <si>
    <t>20200702</t>
    <phoneticPr fontId="12"/>
  </si>
  <si>
    <t>タイプ別順位、コスパの追加</t>
    <rPh sb="3" eb="4">
      <t>ベツ</t>
    </rPh>
    <rPh sb="4" eb="6">
      <t>ジュンイ</t>
    </rPh>
    <rPh sb="11" eb="13">
      <t>ツイカ</t>
    </rPh>
    <phoneticPr fontId="12"/>
  </si>
  <si>
    <t>20200703</t>
    <phoneticPr fontId="12"/>
  </si>
  <si>
    <t>コスパの偏差値を追加</t>
    <rPh sb="4" eb="7">
      <t>ヘンサチ</t>
    </rPh>
    <rPh sb="8" eb="10">
      <t>ツイカ</t>
    </rPh>
    <phoneticPr fontId="12"/>
  </si>
  <si>
    <t>20200709</t>
    <phoneticPr fontId="12"/>
  </si>
  <si>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2"/>
  </si>
  <si>
    <t>20200713</t>
    <phoneticPr fontId="12"/>
  </si>
  <si>
    <t>こころグレードアップに必要な数、心珠ポイントを更新</t>
    <rPh sb="23" eb="25">
      <t>コウシン</t>
    </rPh>
    <phoneticPr fontId="12"/>
  </si>
  <si>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</si>
  <si>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</si>
  <si>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</si>
  <si>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</si>
  <si>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</si>
  <si>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2"/>
  </si>
  <si>
    <t>フレイムドッグを追加。こころグレードアップに必要な数、心珠ポイントを更新</t>
    <rPh sb="8" eb="10">
      <t>ツイカ</t>
    </rPh>
    <phoneticPr fontId="12"/>
  </si>
  <si>
    <t>フレイムドック</t>
    <phoneticPr fontId="12"/>
  </si>
  <si>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</si>
  <si>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</si>
  <si>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</si>
  <si>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</si>
  <si>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</si>
  <si>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</si>
  <si>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</si>
  <si>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</si>
  <si>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</si>
  <si>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</si>
  <si>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</si>
  <si>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</si>
  <si>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</si>
  <si>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ステー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</si>
  <si>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</si>
  <si>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</si>
  <si>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</si>
  <si>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</si>
  <si>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</si>
  <si>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</si>
  <si>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2"/>
  </si>
  <si>
    <t>20200722</t>
    <phoneticPr fontId="12"/>
  </si>
  <si>
    <t>キラーベンダーマシンを追加</t>
    <rPh sb="11" eb="13">
      <t>ツイカ</t>
    </rPh>
    <phoneticPr fontId="12"/>
  </si>
  <si>
    <t>キングスイカ岩</t>
    <rPh sb="6" eb="7">
      <t>イワ</t>
    </rPh>
    <phoneticPr fontId="12"/>
  </si>
  <si>
    <t>いやしの果汁</t>
    <rPh sb="4" eb="6">
      <t>カジュウ</t>
    </rPh>
    <phoneticPr fontId="12"/>
  </si>
  <si>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2"/>
  </si>
  <si>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2"/>
  </si>
  <si>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</si>
  <si>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</si>
  <si>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</si>
  <si>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3"/>
  </si>
  <si>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2"/>
  </si>
  <si>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2"/>
  </si>
  <si>
    <t>ひとことコメントに困るくらい特徴のないこころ。持っていても装備することの無い人が大多数だと思う。{{br}}「青」タイプなので、素早さが多少高め。</t>
    <rPh sb="55" eb="56">
      <t>アオ</t>
    </rPh>
    <rPh sb="64" eb="66">
      <t>スバヤ</t>
    </rPh>
    <phoneticPr fontId="12"/>
  </si>
  <si>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2"/>
  </si>
  <si>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2"/>
  </si>
  <si>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2"/>
  </si>
  <si>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3"/>
  </si>
  <si>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3"/>
  </si>
  <si>
    <t>ひとことコメントに困るくらい特徴のないこころ。持っていても装備することの無い人が大多数だと思う。{{br}}「黄」タイプなので、最大HPが多少高め。</t>
    <rPh sb="55" eb="56">
      <t>キ</t>
    </rPh>
    <rPh sb="64" eb="66">
      <t>サイダイ</t>
    </rPh>
    <phoneticPr fontId="13"/>
  </si>
  <si>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</si>
  <si>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</si>
  <si>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2"/>
  </si>
  <si>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2"/>
  </si>
  <si>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2"/>
  </si>
  <si>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2"/>
  </si>
  <si>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2"/>
  </si>
  <si>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2"/>
  </si>
  <si>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</si>
  <si>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2"/>
  </si>
  <si>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</si>
  <si>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</si>
  <si>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2"/>
  </si>
  <si>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2"/>
  </si>
  <si>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2"/>
  </si>
  <si>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</si>
  <si>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2"/>
  </si>
  <si>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</si>
  <si>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</si>
  <si>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</si>
  <si>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</si>
  <si>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</si>
  <si>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</si>
  <si>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</si>
  <si>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</si>
  <si>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</si>
  <si>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</si>
  <si>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</si>
  <si>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</si>
  <si>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</si>
  <si>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</si>
  <si>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2"/>
  </si>
  <si>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2"/>
  </si>
  <si>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</si>
  <si>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2"/>
  </si>
  <si>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</si>
  <si>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2"/>
  </si>
  <si>
    <t>キングスイカ岩を追加、誤記の修正</t>
    <rPh sb="8" eb="10">
      <t>ツイカ</t>
    </rPh>
    <rPh sb="11" eb="13">
      <t>ゴキ</t>
    </rPh>
    <rPh sb="14" eb="16">
      <t>シュウセイ</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</si>
  <si>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</si>
  <si>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</si>
  <si>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</si>
  <si>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</si>
  <si>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</si>
  <si>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</si>
  <si>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</si>
  <si>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</si>
  <si>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</si>
  <si>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</si>
  <si>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</si>
  <si>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</si>
  <si>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</si>
  <si>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</si>
  <si>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</si>
  <si>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</si>
  <si>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</si>
  <si>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</si>
  <si>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</si>
  <si>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</si>
  <si>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</si>
  <si>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</si>
  <si>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</si>
  <si>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</si>
  <si>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</si>
  <si>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</si>
  <si>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</si>
  <si>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2"/>
  </si>
  <si>
    <t>ドラゴンキッズ</t>
  </si>
  <si>
    <t>ドラゴンキッズ</t>
    <phoneticPr fontId="12"/>
  </si>
  <si>
    <t>りゅうせんし</t>
  </si>
  <si>
    <t>りゅうせんし</t>
    <phoneticPr fontId="12"/>
  </si>
  <si>
    <t>ドラゴンゾンビ</t>
  </si>
  <si>
    <t>ドラゴンゾンビ</t>
    <phoneticPr fontId="12"/>
  </si>
  <si>
    <t>ドラゴンガイア</t>
    <phoneticPr fontId="12"/>
  </si>
  <si>
    <t>ドラゴンゾンビへの耐性 +10%</t>
    <rPh sb="9" eb="11">
      <t>タイセイ</t>
    </rPh>
    <phoneticPr fontId="12"/>
  </si>
  <si>
    <t>ヘルジュラシックへの耐性 +10%</t>
    <rPh sb="10" eb="12">
      <t>タイセイ</t>
    </rPh>
    <phoneticPr fontId="12"/>
  </si>
  <si>
    <t>ドラゴンガイアへの耐性 +10%</t>
    <rPh sb="9" eb="11">
      <t>タイセイ</t>
    </rPh>
    <phoneticPr fontId="12"/>
  </si>
  <si>
    <t>20200806</t>
    <phoneticPr fontId="12"/>
  </si>
  <si>
    <t>ドラゴンキッズ、りゅうせんし、ドラゴンゾンビ、ドラゴンガイアを追加</t>
    <rPh sb="31" eb="33">
      <t>ツイカ</t>
    </rPh>
    <phoneticPr fontId="12"/>
  </si>
  <si>
    <t>特定モンスター耐性１</t>
    <rPh sb="0" eb="2">
      <t>トクテイ</t>
    </rPh>
    <rPh sb="7" eb="9">
      <t>タイセイ</t>
    </rPh>
    <phoneticPr fontId="12"/>
  </si>
  <si>
    <t>特定モンスター１</t>
    <rPh sb="0" eb="2">
      <t>トク</t>
    </rPh>
    <phoneticPr fontId="12"/>
  </si>
  <si>
    <t>特定モンスター２</t>
    <rPh sb="0" eb="2">
      <t>トク</t>
    </rPh>
    <phoneticPr fontId="12"/>
  </si>
  <si>
    <t>特定モンスター耐性２</t>
    <rPh sb="0" eb="2">
      <t>トクテイ</t>
    </rPh>
    <rPh sb="7" eb="9">
      <t>タイセイ</t>
    </rPh>
    <phoneticPr fontId="12"/>
  </si>
  <si>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2"/>
  </si>
  <si>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</si>
  <si>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2"/>
  </si>
  <si>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2"/>
  </si>
  <si>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</si>
  <si>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</si>
  <si>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</si>
  <si>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2"/>
  </si>
  <si>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2"/>
  </si>
  <si>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2"/>
  </si>
  <si>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2"/>
  </si>
  <si>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2"/>
  </si>
  <si>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</si>
  <si>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</si>
  <si>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</si>
  <si>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</si>
  <si>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ドラゴンガイア</t>
    <phoneticPr fontId="12"/>
  </si>
  <si>
    <t>ヘルジュラシック</t>
    <phoneticPr fontId="12"/>
  </si>
  <si>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</si>
  <si>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2"/>
  </si>
  <si>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</si>
  <si>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2"/>
  </si>
  <si>
    <t>ヘルジュラシックを追加</t>
    <rPh sb="9" eb="11">
      <t>ツイカ</t>
    </rPh>
    <phoneticPr fontId="12"/>
  </si>
  <si>
    <t>アカイライ</t>
    <phoneticPr fontId="12"/>
  </si>
  <si>
    <t>ホロゴースト</t>
    <phoneticPr fontId="12"/>
  </si>
  <si>
    <t>ボボンガー</t>
    <phoneticPr fontId="12"/>
  </si>
  <si>
    <t>めったに</t>
    <phoneticPr fontId="12"/>
  </si>
  <si>
    <t>青</t>
    <phoneticPr fontId="12"/>
  </si>
  <si>
    <t>紫</t>
    <phoneticPr fontId="12"/>
  </si>
  <si>
    <t>緑</t>
    <phoneticPr fontId="12"/>
  </si>
  <si>
    <t>ヘルゴースト</t>
    <phoneticPr fontId="12"/>
  </si>
  <si>
    <t>メガザルロック</t>
    <phoneticPr fontId="12"/>
  </si>
  <si>
    <t>キラートーチ</t>
    <phoneticPr fontId="12"/>
  </si>
  <si>
    <t>デンタザウルス</t>
    <phoneticPr fontId="12"/>
  </si>
  <si>
    <t>ほのおのせんし</t>
    <phoneticPr fontId="12"/>
  </si>
  <si>
    <t>無</t>
    <rPh sb="0" eb="1">
      <t>ナ</t>
    </rPh>
    <phoneticPr fontId="12"/>
  </si>
  <si>
    <t>うごくせきぞう</t>
    <phoneticPr fontId="12"/>
  </si>
  <si>
    <t>エリミネーター</t>
    <phoneticPr fontId="12"/>
  </si>
  <si>
    <t>じごくのつかい</t>
    <phoneticPr fontId="12"/>
  </si>
  <si>
    <t>ＭＣカンダタ</t>
    <phoneticPr fontId="12"/>
  </si>
  <si>
    <t>ゴールドマン</t>
    <phoneticPr fontId="12"/>
  </si>
  <si>
    <t>ワイトキング</t>
    <phoneticPr fontId="12"/>
  </si>
  <si>
    <t>クエスト8章1話の出現モンスター</t>
    <phoneticPr fontId="12"/>
  </si>
  <si>
    <t>クエスト7章10話の出現モンスター</t>
    <phoneticPr fontId="12"/>
  </si>
  <si>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</si>
  <si>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</si>
  <si>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</si>
  <si>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</si>
  <si>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</si>
  <si>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</si>
  <si>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</si>
  <si>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</si>
  <si>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</si>
  <si>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2"/>
  </si>
  <si>
    <t>●</t>
    <phoneticPr fontId="12"/>
  </si>
  <si>
    <t>●</t>
    <phoneticPr fontId="12"/>
  </si>
  <si>
    <t>よく</t>
    <phoneticPr fontId="12"/>
  </si>
  <si>
    <t>有</t>
    <rPh sb="0" eb="1">
      <t>ア</t>
    </rPh>
    <phoneticPr fontId="12"/>
  </si>
  <si>
    <t>とても</t>
    <phoneticPr fontId="12"/>
  </si>
  <si>
    <t>あまり</t>
    <phoneticPr fontId="12"/>
  </si>
  <si>
    <t>ときどき</t>
    <phoneticPr fontId="12"/>
  </si>
  <si>
    <t>水</t>
    <phoneticPr fontId="12"/>
  </si>
  <si>
    <t>夜</t>
    <phoneticPr fontId="12"/>
  </si>
  <si>
    <t>黄</t>
    <rPh sb="0" eb="1">
      <t>キ</t>
    </rPh>
    <phoneticPr fontId="12"/>
  </si>
  <si>
    <t>赤</t>
    <phoneticPr fontId="12"/>
  </si>
  <si>
    <t>黄</t>
    <rPh sb="0" eb="1">
      <t>キ</t>
    </rPh>
    <phoneticPr fontId="12"/>
  </si>
  <si>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</si>
  <si>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</si>
  <si>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</si>
  <si>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</si>
  <si>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</si>
  <si>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</si>
  <si>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</si>
  <si>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</si>
  <si>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</si>
  <si>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</si>
  <si>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</si>
  <si>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</si>
  <si>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</si>
  <si>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</si>
  <si>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</si>
  <si>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</si>
  <si>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2"/>
  </si>
  <si>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</si>
  <si>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2"/>
  </si>
  <si>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2"/>
  </si>
  <si>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</si>
  <si>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</si>
  <si>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</si>
  <si>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</si>
  <si>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</si>
  <si>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</si>
  <si>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</si>
  <si>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</si>
  <si>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</si>
  <si>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</si>
  <si>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</si>
  <si>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2"/>
  </si>
  <si>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2"/>
  </si>
  <si>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2"/>
  </si>
  <si>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2"/>
  </si>
  <si>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2"/>
  </si>
  <si>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</si>
  <si>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2"/>
  </si>
  <si>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2"/>
  </si>
  <si>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</si>
  <si>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</si>
  <si>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</si>
  <si>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2"/>
  </si>
  <si>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</si>
  <si>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</si>
  <si>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</si>
  <si>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</si>
  <si>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</si>
  <si>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</si>
  <si>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</si>
  <si>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20200829</t>
    <phoneticPr fontId="12"/>
  </si>
  <si>
    <t>８章の追加に対応、ＭＣカンダタの追加</t>
    <rPh sb="1" eb="2">
      <t>ショウ</t>
    </rPh>
    <rPh sb="3" eb="5">
      <t>ツイカ</t>
    </rPh>
    <rPh sb="6" eb="8">
      <t>タイオウ</t>
    </rPh>
    <rPh sb="16" eb="18">
      <t>ツイカ</t>
    </rPh>
    <phoneticPr fontId="12"/>
  </si>
  <si>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2"/>
  </si>
  <si>
    <t>2020年3月30日（月）から始まった「ドラゴンクエストIII」（ドラクエ３）イベントに合わせて、2020年4月27日（月）から出現したのが初出のメガモンスター。{{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49" eb="550">
      <t>タカ</t>
    </rPh>
    <phoneticPr fontId="12"/>
  </si>
  <si>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2"/>
  </si>
  <si>
    <t>記念大王スライム</t>
    <rPh sb="0" eb="2">
      <t>キネン</t>
    </rPh>
    <rPh sb="2" eb="4">
      <t>ダイオウ</t>
    </rPh>
    <phoneticPr fontId="12"/>
  </si>
  <si>
    <t>ウイングタイガー</t>
  </si>
  <si>
    <t>ウイングタイガー</t>
    <phoneticPr fontId="12"/>
  </si>
  <si>
    <t>青</t>
    <phoneticPr fontId="12"/>
  </si>
  <si>
    <t>メガモン</t>
    <phoneticPr fontId="12"/>
  </si>
  <si>
    <t>-</t>
    <phoneticPr fontId="12"/>
  </si>
  <si>
    <t>-</t>
    <phoneticPr fontId="12"/>
  </si>
  <si>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</si>
  <si>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</si>
  <si>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2"/>
  </si>
  <si>
    <t>シャドーステップ</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</si>
  <si>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</si>
  <si>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</si>
  <si>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</si>
  <si>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</si>
  <si>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</si>
  <si>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</si>
  <si>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20200912</t>
    <phoneticPr fontId="12"/>
  </si>
  <si>
    <t>記念大王スライム、ウイングタイガーの追加</t>
    <rPh sb="0" eb="4">
      <t>キネン</t>
    </rPh>
    <rPh sb="18" eb="20">
      <t>ツイ</t>
    </rPh>
    <phoneticPr fontId="12"/>
  </si>
  <si>
    <t>紫</t>
    <phoneticPr fontId="12"/>
  </si>
  <si>
    <t>ブラックドラゴン</t>
    <phoneticPr fontId="12"/>
  </si>
  <si>
    <t>ウイングタイガー</t>
    <phoneticPr fontId="12"/>
  </si>
  <si>
    <t>ブラックドラゴン</t>
    <phoneticPr fontId="12"/>
  </si>
  <si>
    <t>力＋攻魔</t>
    <rPh sb="0" eb="1">
      <t>チカラ</t>
    </rPh>
    <rPh sb="2" eb="3">
      <t>コウ</t>
    </rPh>
    <rPh sb="3" eb="4">
      <t>マ</t>
    </rPh>
    <phoneticPr fontId="12"/>
  </si>
  <si>
    <t>力＋攻魔</t>
    <phoneticPr fontId="12"/>
  </si>
  <si>
    <t>力＋攻魔順位</t>
    <rPh sb="4" eb="6">
      <t>ジュンイ</t>
    </rPh>
    <phoneticPr fontId="12"/>
  </si>
  <si>
    <t>タイプ別力＋攻魔順位</t>
    <rPh sb="8" eb="10">
      <t>ジュンイ</t>
    </rPh>
    <phoneticPr fontId="12"/>
  </si>
  <si>
    <t>コスパ力＋攻魔</t>
    <phoneticPr fontId="12"/>
  </si>
  <si>
    <t>コスパ偏差値力＋攻魔</t>
    <phoneticPr fontId="12"/>
  </si>
  <si>
    <t>20200926</t>
    <phoneticPr fontId="12"/>
  </si>
  <si>
    <t>力＋攻魔の各列を追加</t>
    <rPh sb="0" eb="1">
      <t>チカラ</t>
    </rPh>
    <rPh sb="2" eb="3">
      <t>コウ</t>
    </rPh>
    <rPh sb="3" eb="4">
      <t>マ</t>
    </rPh>
    <rPh sb="5" eb="7">
      <t>カクレツ</t>
    </rPh>
    <rPh sb="8" eb="10">
      <t>ツイカ</t>
    </rPh>
    <phoneticPr fontId="12"/>
  </si>
  <si>
    <t>暴嵐天バリゲーン</t>
    <rPh sb="0" eb="3">
      <t>ボウアラシソラ</t>
    </rPh>
    <phoneticPr fontId="12"/>
  </si>
  <si>
    <t>ボストロール</t>
    <phoneticPr fontId="12"/>
  </si>
  <si>
    <t>まじん斬り</t>
    <rPh sb="3" eb="4">
      <t>ギ</t>
    </rPh>
    <phoneticPr fontId="12"/>
  </si>
  <si>
    <t>ブラックドラゴン</t>
    <phoneticPr fontId="12"/>
  </si>
  <si>
    <t>ボストロール</t>
    <phoneticPr fontId="12"/>
  </si>
  <si>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2"/>
  </si>
  <si>
    <t>有</t>
    <rPh sb="0" eb="1">
      <t>ア</t>
    </rPh>
    <phoneticPr fontId="12"/>
  </si>
  <si>
    <t>緑</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</si>
  <si>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</si>
  <si>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</si>
  <si>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2"/>
  </si>
  <si>
    <t>赤</t>
    <phoneticPr fontId="12"/>
  </si>
  <si>
    <t>青</t>
    <phoneticPr fontId="12"/>
  </si>
  <si>
    <t>ラリホー</t>
    <phoneticPr fontId="12"/>
  </si>
  <si>
    <t>ルカニ</t>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</si>
  <si>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t>
    <rPh sb="77" eb="78">
      <t>モク</t>
    </rPh>
    <rPh sb="81" eb="83">
      <t>ジッソウ</t>
    </rPh>
    <rPh sb="95" eb="96">
      <t>オ</t>
    </rPh>
    <rPh sb="116" eb="118">
      <t>モトモト</t>
    </rPh>
    <rPh sb="132" eb="133">
      <t>オ</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</si>
  <si>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t>
    <rPh sb="77" eb="78">
      <t>モク</t>
    </rPh>
    <rPh sb="81" eb="83">
      <t>ジッソウ</t>
    </rPh>
    <rPh sb="95" eb="96">
      <t>オ</t>
    </rPh>
    <rPh sb="116" eb="118">
      <t>モトモト</t>
    </rPh>
    <rPh sb="128" eb="129">
      <t>チュウ</t>
    </rPh>
    <rPh sb="138" eb="139">
      <t>オ</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</si>
  <si>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の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が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良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５％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2"/>
  </si>
  <si>
    <t>23</t>
    <phoneticPr fontId="12"/>
  </si>
  <si>
    <t>ボストール、バリゲーンの追加。サブナック、あくまのきし、まおうのつかいのこころ能力追加</t>
    <rPh sb="12" eb="14">
      <t>ツイカ</t>
    </rPh>
    <rPh sb="39" eb="41">
      <t>ノウリョク</t>
    </rPh>
    <rPh sb="41" eb="43">
      <t>ツイカ</t>
    </rPh>
    <phoneticPr fontId="12"/>
  </si>
  <si>
    <t>赤</t>
    <phoneticPr fontId="12"/>
  </si>
  <si>
    <t>有</t>
    <rPh sb="0" eb="1">
      <t>ア</t>
    </rPh>
    <phoneticPr fontId="12"/>
  </si>
  <si>
    <t>キマイラロード</t>
    <phoneticPr fontId="12"/>
  </si>
  <si>
    <t>紫</t>
    <phoneticPr fontId="12"/>
  </si>
  <si>
    <t>フィルタ用</t>
    <rPh sb="4" eb="5">
      <t>ヨウ</t>
    </rPh>
    <phoneticPr fontId="12"/>
  </si>
  <si>
    <t>S</t>
    <phoneticPr fontId="12"/>
  </si>
  <si>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</si>
  <si>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</si>
  <si>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</si>
  <si>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</si>
  <si>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</si>
  <si>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</si>
  <si>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</si>
  <si>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</si>
  <si>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</si>
  <si>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</si>
  <si>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</si>
  <si>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</si>
  <si>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</si>
  <si>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</si>
  <si>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</si>
  <si>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</si>
  <si>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2"/>
  </si>
  <si>
    <t>パンプキャビネット</t>
    <phoneticPr fontId="12"/>
  </si>
  <si>
    <t>ハロウィンルイーダ</t>
    <phoneticPr fontId="12"/>
  </si>
  <si>
    <t>-</t>
    <phoneticPr fontId="12"/>
  </si>
  <si>
    <t>青</t>
    <phoneticPr fontId="12"/>
  </si>
  <si>
    <t>*</t>
    <phoneticPr fontId="12"/>
  </si>
  <si>
    <t>敵として出現しない。イベント報酬としてこころを手に入れることができる。</t>
    <rPh sb="0" eb="1">
      <t>テキ</t>
    </rPh>
    <rPh sb="4" eb="6">
      <t>シュツゲン</t>
    </rPh>
    <rPh sb="14" eb="16">
      <t>ホウシュウ</t>
    </rPh>
    <rPh sb="23" eb="24">
      <t>テ</t>
    </rPh>
    <rPh sb="25" eb="26">
      <t>イ</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</si>
  <si>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</si>
  <si>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2"/>
  </si>
  <si>
    <t>コスパ偏差値ランキング</t>
    <rPh sb="3" eb="6">
      <t>ヘンサチ</t>
    </rPh>
    <phoneticPr fontId="12"/>
  </si>
  <si>
    <t>コスパ偏差値最大HP順位</t>
    <rPh sb="6" eb="8">
      <t>サイダイ</t>
    </rPh>
    <rPh sb="10" eb="12">
      <t>ジュンイ</t>
    </rPh>
    <phoneticPr fontId="12"/>
  </si>
  <si>
    <t>コスパ偏差値最大MP順位</t>
    <rPh sb="10" eb="12">
      <t>ジュンイ</t>
    </rPh>
    <phoneticPr fontId="12"/>
  </si>
  <si>
    <t>コスパ偏差値ちから順位</t>
    <phoneticPr fontId="12"/>
  </si>
  <si>
    <t>コスパ偏差値みのまもり順位</t>
    <phoneticPr fontId="12"/>
  </si>
  <si>
    <t>コスパ偏差値攻撃魔力順位</t>
    <phoneticPr fontId="12"/>
  </si>
  <si>
    <t>コスパ偏差値回復魔力順位</t>
    <phoneticPr fontId="12"/>
  </si>
  <si>
    <t>コスパ偏差値すばやさ順位</t>
    <phoneticPr fontId="12"/>
  </si>
  <si>
    <t>コスパ偏差値きようさ順位</t>
    <phoneticPr fontId="12"/>
  </si>
  <si>
    <t>コスパ偏差値力＋攻魔順位</t>
    <phoneticPr fontId="12"/>
  </si>
  <si>
    <t>24</t>
    <phoneticPr fontId="12"/>
  </si>
  <si>
    <t>20201004</t>
    <phoneticPr fontId="12"/>
  </si>
  <si>
    <t>20201024</t>
    <phoneticPr fontId="12"/>
  </si>
  <si>
    <t>ハロウィンドラキー、パンプキャビネット、ハロウィンルイーダを追加。こころ偏差値のランキングを追加。</t>
    <rPh sb="30" eb="32">
      <t>ツイカ</t>
    </rPh>
    <rPh sb="36" eb="39">
      <t>ヘンサチ</t>
    </rPh>
    <rPh sb="46" eb="48">
      <t>ツイカ</t>
    </rPh>
    <phoneticPr fontId="12"/>
  </si>
  <si>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2"/>
  </si>
  <si>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2"/>
  </si>
  <si>
    <t>運営が、図鑑番号がひとつ前の『[[バブルスライム]]』と間違えて付けたと思われる毒耐性の特殊効果が付いているこころ。</t>
    <rPh sb="46" eb="48">
      <t>コウカ</t>
    </rPh>
    <phoneticPr fontId="12"/>
  </si>
  <si>
    <t>-</t>
    <phoneticPr fontId="12"/>
  </si>
  <si>
    <t>-</t>
    <phoneticPr fontId="12"/>
  </si>
  <si>
    <t>マホトーン</t>
    <phoneticPr fontId="12"/>
  </si>
  <si>
    <t>ハロウィンゴースト</t>
    <phoneticPr fontId="12"/>
  </si>
  <si>
    <t>シャドーサタン</t>
    <phoneticPr fontId="12"/>
  </si>
  <si>
    <t>赤</t>
    <phoneticPr fontId="12"/>
  </si>
  <si>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2"/>
  </si>
  <si>
    <t>25</t>
    <phoneticPr fontId="12"/>
  </si>
  <si>
    <t>20201103</t>
    <phoneticPr fontId="12"/>
  </si>
  <si>
    <t>ハロウィンゴースト、シャドーサタンを追加。</t>
    <rPh sb="18" eb="20">
      <t>ツイカ</t>
    </rPh>
    <phoneticPr fontId="12"/>
  </si>
  <si>
    <t>アイアンクック</t>
    <phoneticPr fontId="12"/>
  </si>
  <si>
    <t>平均</t>
    <rPh sb="0" eb="2">
      <t>ヘイキン</t>
    </rPh>
    <phoneticPr fontId="12"/>
  </si>
  <si>
    <t>表示の平均</t>
    <rPh sb="0" eb="2">
      <t>ヒョウジ</t>
    </rPh>
    <rPh sb="3" eb="5">
      <t>ヘイキン</t>
    </rPh>
    <phoneticPr fontId="12"/>
  </si>
  <si>
    <t>ハロウィンマミー</t>
    <phoneticPr fontId="12"/>
  </si>
  <si>
    <t>ハロウィンリカント</t>
    <phoneticPr fontId="12"/>
  </si>
  <si>
    <t>フランケンゴーレム</t>
    <phoneticPr fontId="12"/>
  </si>
  <si>
    <t>青</t>
    <phoneticPr fontId="12"/>
  </si>
  <si>
    <t>緑</t>
    <phoneticPr fontId="12"/>
  </si>
  <si>
    <t>赤</t>
    <phoneticPr fontId="12"/>
  </si>
  <si>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2"/>
  </si>
  <si>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2"/>
  </si>
  <si>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</si>
  <si>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</si>
  <si>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</si>
  <si>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2"/>
  </si>
  <si>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</si>
  <si>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2"/>
  </si>
  <si>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</si>
  <si>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2"/>
  </si>
  <si>
    <t>タイプ別コスパ平均</t>
    <rPh sb="7" eb="9">
      <t>ヘイキン</t>
    </rPh>
    <phoneticPr fontId="12"/>
  </si>
  <si>
    <t>同タイプ内コスパランキング</t>
    <rPh sb="0" eb="1">
      <t>ドウ</t>
    </rPh>
    <rPh sb="4" eb="5">
      <t>ナイ</t>
    </rPh>
    <phoneticPr fontId="12"/>
  </si>
  <si>
    <t>しろバラのきし</t>
    <phoneticPr fontId="12"/>
  </si>
  <si>
    <t>レッドアーチャー</t>
    <phoneticPr fontId="12"/>
  </si>
  <si>
    <t>モテモテ</t>
    <phoneticPr fontId="12"/>
  </si>
  <si>
    <t>リトルライバーン</t>
    <phoneticPr fontId="12"/>
  </si>
  <si>
    <t>ちょうろうじゅ</t>
    <phoneticPr fontId="12"/>
  </si>
  <si>
    <t>ローソンキングスライム</t>
    <phoneticPr fontId="12"/>
  </si>
  <si>
    <t>おんせんスライム</t>
    <phoneticPr fontId="12"/>
  </si>
  <si>
    <t>紫</t>
    <phoneticPr fontId="12"/>
  </si>
  <si>
    <t>緑</t>
    <phoneticPr fontId="12"/>
  </si>
  <si>
    <t>赤</t>
    <phoneticPr fontId="12"/>
  </si>
  <si>
    <t>青</t>
    <rPh sb="0" eb="1">
      <t>アオ</t>
    </rPh>
    <phoneticPr fontId="12"/>
  </si>
  <si>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</si>
  <si>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</si>
  <si>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</si>
  <si>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</si>
  <si>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</si>
  <si>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</si>
  <si>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</si>
  <si>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</si>
  <si>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</si>
  <si>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</si>
  <si>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</si>
  <si>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</si>
  <si>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</si>
  <si>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</si>
  <si>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</si>
  <si>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</si>
  <si>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</si>
  <si>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</si>
  <si>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2"/>
  </si>
  <si>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</si>
  <si>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</si>
  <si>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</si>
  <si>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</si>
  <si>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</si>
  <si>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</si>
  <si>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</si>
  <si>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</si>
  <si>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</si>
  <si>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</si>
  <si>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2"/>
  </si>
  <si>
    <t>26</t>
    <phoneticPr fontId="12"/>
  </si>
  <si>
    <t>20201121</t>
    <phoneticPr fontId="12"/>
  </si>
  <si>
    <t>地域限定の追加、平均との差の列を追加</t>
    <rPh sb="0" eb="4">
      <t>チイキゲンテイ</t>
    </rPh>
    <rPh sb="5" eb="7">
      <t>ツイカ</t>
    </rPh>
    <rPh sb="8" eb="10">
      <t>ヘイキン</t>
    </rPh>
    <rPh sb="12" eb="13">
      <t>サ</t>
    </rPh>
    <rPh sb="14" eb="15">
      <t>レツ</t>
    </rPh>
    <rPh sb="16" eb="18">
      <t>ツイカ</t>
    </rPh>
    <phoneticPr fontId="12"/>
  </si>
  <si>
    <t>*</t>
    <phoneticPr fontId="12"/>
  </si>
  <si>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</si>
  <si>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</si>
  <si>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</si>
  <si>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</si>
  <si>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</si>
  <si>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</si>
  <si>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</si>
  <si>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</si>
  <si>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</si>
  <si>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</si>
  <si>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</si>
  <si>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</si>
  <si>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</si>
  <si>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</si>
  <si>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</si>
  <si>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</si>
  <si>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</si>
  <si>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</si>
  <si>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</si>
  <si>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</si>
  <si>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</si>
  <si>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</si>
  <si>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</si>
  <si>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</si>
  <si>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</si>
  <si>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</si>
  <si>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</si>
  <si>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</si>
  <si>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</si>
  <si>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</si>
  <si>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</si>
  <si>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</si>
  <si>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</si>
  <si>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</si>
  <si>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</si>
  <si>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</si>
  <si>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</si>
  <si>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</si>
  <si>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</si>
  <si>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</si>
  <si>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</si>
  <si>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</si>
  <si>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</si>
  <si>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</si>
  <si>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</si>
  <si>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</si>
  <si>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</si>
  <si>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</si>
  <si>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</si>
  <si>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</si>
  <si>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</si>
  <si>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</si>
  <si>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</si>
  <si>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</si>
  <si>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</si>
  <si>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</si>
  <si>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</si>
  <si>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</si>
  <si>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</si>
  <si>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</si>
  <si>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</si>
  <si>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</si>
  <si>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</si>
  <si>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</si>
  <si>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</si>
  <si>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</si>
  <si>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</si>
  <si>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</si>
  <si>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</si>
  <si>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</si>
  <si>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</si>
  <si>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</si>
  <si>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</si>
  <si>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</si>
  <si>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</si>
  <si>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</si>
  <si>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</si>
  <si>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</si>
  <si>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2"/>
  </si>
  <si>
    <t>アバン（ドラゴラム）</t>
    <phoneticPr fontId="12"/>
  </si>
  <si>
    <t>緑</t>
    <phoneticPr fontId="12"/>
  </si>
  <si>
    <t>ベホイミ</t>
    <phoneticPr fontId="12"/>
  </si>
  <si>
    <t>アバン</t>
    <phoneticPr fontId="12"/>
  </si>
  <si>
    <t>大地斬</t>
    <rPh sb="0" eb="3">
      <t>ダイチザン</t>
    </rPh>
    <phoneticPr fontId="12"/>
  </si>
  <si>
    <t>2020年11月26日（木）から2021年1月15日（金）に開催の「ドラゴンクエスト ダイの大冒険」のコラボイベントにあわせて、イベントの報酬として取得できるのが初出のこころ。</t>
    <rPh sb="27" eb="28">
      <t>キン</t>
    </rPh>
    <rPh sb="46" eb="49">
      <t>ダイボ</t>
    </rPh>
    <phoneticPr fontId="12"/>
  </si>
  <si>
    <t>27</t>
    <phoneticPr fontId="12"/>
  </si>
  <si>
    <t>20201127</t>
    <phoneticPr fontId="12"/>
  </si>
  <si>
    <t>バロン版キラーマシン、アバン（ドラゴラム）、アバンを追加</t>
    <rPh sb="26" eb="28">
      <t>ツイカ</t>
    </rPh>
    <phoneticPr fontId="12"/>
  </si>
  <si>
    <t>イベント報酬</t>
    <rPh sb="4" eb="6">
      <t>ホウシュウ</t>
    </rPh>
    <phoneticPr fontId="12"/>
  </si>
  <si>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2"/>
  </si>
  <si>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2"/>
  </si>
  <si>
    <t>2019年10月24日（木）から2019年11月21日（木）に開催の「試練の扉」イベントにあわせて、第２週（10月31日から11月6日まで）に扉ボスモンスターとして出現したのが初出のモンスター。{{br}}2020年12月1日（火）から2020年12月21日（月）に開催の「ほこら まおうのつかい編」シーズン３において、ほこらボスモンスターとしても出現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</si>
  <si>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なお、討伐することができれば、こころは必ず手に入れることができる。</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</si>
  <si>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t>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</si>
  <si>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2"/>
  </si>
  <si>
    <t>カメレオンマン</t>
    <phoneticPr fontId="12"/>
  </si>
  <si>
    <t>紫</t>
    <phoneticPr fontId="12"/>
  </si>
  <si>
    <t>2020年12月1日（火）から2020年12月21日（月）に開催の「ほこら まおうのつかい編」シーズン３において、ほこらボスモンスターとしても出現したのが初出のモンスター。{{br}}{{br}}「紫」タイプだが、魔法使い・賢者といった呪文で戦うタイプ向けではなく、力が「紫」においては高いことから、魔法戦士向けのこころ。紫なのに［幻惑耐性アップ］があることからも、魔法戦士向けが明らか。{{br}}この系統（色違い）では、前は『[[きりさきピエロ]]』で「黄」タイプ、同じく魔法戦士向けのこころだったので、この流れで行けば『キラージャック』も同じパターンだろうか。奴はオレンジ色だが……。{{br}}{{br}}こころとしてはギラ系向けのこころになっているが、残念ながらアタッカー向けにしては平均的に弱い。{{br}}力＋攻撃魔力では上位30位にも入れない、最大ＨＰは低く、素早さも遅い、「紫」の特徴である最大ＭＰコスパは全体でも平均以下。{{br}}『[[ミミック]]』と同じ、と考えて貰えれば、使えるか使えないか、が判断しやすいだろう。{{br}}{{br}}特殊効果が、［ギラ属性ダメージアップ］12％とやや高め（『[[ブラックドラゴン]]』は属性系統が違うが14％なので、最大ではない）、と［怪人系・物質系へのダメージアップ］が７％あるので、強いギラ属性武器が実装されれば、特定用途でアタッカー向けこころに採用されるかもしれない。{{br}}耐性面はそこそこ優秀。</t>
  </si>
  <si>
    <t>魔王ハドラー</t>
    <rPh sb="0" eb="2">
      <t>マオウ</t>
    </rPh>
    <phoneticPr fontId="12"/>
  </si>
  <si>
    <t>2020年11月26日（木）から2021年1月15日（金）に開催の「ドラゴンクエスト ダイの大冒険」のコラボイベントにあわせて、2020年12月3日（月）から出現したのが初出のメガモンスター。{{br}}{{br}}強いのか弱いのか、大変コメントが難しいこころ。少なくとも、ギラ系呪文用では人権こころと言える。</t>
    <rPh sb="27" eb="28">
      <t>キン</t>
    </rPh>
    <rPh sb="46" eb="49">
      <t>ダイボ</t>
    </rPh>
    <rPh sb="75" eb="76">
      <t>ゲツ</t>
    </rPh>
    <rPh sb="108" eb="109">
      <t>ツヨ</t>
    </rPh>
    <rPh sb="112" eb="113">
      <t>ヨワ</t>
    </rPh>
    <rPh sb="117" eb="119">
      <t>タイヘン</t>
    </rPh>
    <rPh sb="124" eb="125">
      <t>ムズカ</t>
    </rPh>
    <rPh sb="131" eb="132">
      <t>スク</t>
    </rPh>
    <rPh sb="139" eb="140">
      <t>ケイ</t>
    </rPh>
    <rPh sb="140" eb="142">
      <t>ジュモン</t>
    </rPh>
    <rPh sb="142" eb="143">
      <t>ヨウ</t>
    </rPh>
    <rPh sb="145" eb="147">
      <t>ジンケン</t>
    </rPh>
    <rPh sb="151" eb="152">
      <t>イ</t>
    </rPh>
    <phoneticPr fontId="12"/>
  </si>
  <si>
    <t>魔王ハドラー</t>
    <phoneticPr fontId="12"/>
  </si>
  <si>
    <t>有</t>
    <phoneticPr fontId="12"/>
  </si>
  <si>
    <t>メガモン</t>
    <phoneticPr fontId="12"/>
  </si>
  <si>
    <t>紫</t>
    <phoneticPr fontId="12"/>
  </si>
  <si>
    <t>28</t>
    <phoneticPr fontId="12"/>
  </si>
  <si>
    <t>20201202</t>
    <phoneticPr fontId="12"/>
  </si>
  <si>
    <t>魔王ハドラーを追加</t>
    <rPh sb="0" eb="2">
      <t>マオウ</t>
    </rPh>
    <rPh sb="7" eb="9">
      <t>ツイカ</t>
    </rPh>
    <phoneticPr fontId="12"/>
  </si>
  <si>
    <t>2020/12/11</t>
    <phoneticPr fontId="12"/>
  </si>
  <si>
    <t>クロコダイン</t>
    <phoneticPr fontId="12"/>
  </si>
  <si>
    <t>ＨＰ２５％以上で致死ダメージ時にごくまれにＨＰ１で生き残る</t>
    <rPh sb="5" eb="7">
      <t>イジョウ</t>
    </rPh>
    <rPh sb="8" eb="10">
      <t>チシ</t>
    </rPh>
    <rPh sb="14" eb="15">
      <t>ジ</t>
    </rPh>
    <rPh sb="25" eb="26">
      <t>イ</t>
    </rPh>
    <rPh sb="27" eb="28">
      <t>ノコ</t>
    </rPh>
    <phoneticPr fontId="12"/>
  </si>
  <si>
    <t>クロコダイン</t>
    <phoneticPr fontId="12"/>
  </si>
  <si>
    <t>2020年11月26日（木）から2021年1月15日（金）に開催の「ドラゴンクエスト ダイの大冒険」のコラボイベントにあわせて、2020年12月10日（木）から出現したのが初出の強敵モンスター。{{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t>
    <rPh sb="27" eb="28">
      <t>キン</t>
    </rPh>
    <rPh sb="46" eb="49">
      <t>ダイボ</t>
    </rPh>
    <rPh sb="116" eb="118">
      <t>サイダイ</t>
    </rPh>
    <rPh sb="121" eb="122">
      <t>ミ</t>
    </rPh>
    <rPh sb="123" eb="125">
      <t>マ</t>
    </rPh>
    <rPh sb="129" eb="130">
      <t>タカ</t>
    </rPh>
    <rPh sb="132" eb="134">
      <t>タホウ</t>
    </rPh>
    <rPh sb="137" eb="139">
      <t>イガイ</t>
    </rPh>
    <rPh sb="149" eb="151">
      <t>タイヘン</t>
    </rPh>
    <rPh sb="198" eb="200">
      <t>カベヤク</t>
    </rPh>
    <rPh sb="211" eb="213">
      <t>ガッチ</t>
    </rPh>
    <phoneticPr fontId="12"/>
  </si>
  <si>
    <t>29</t>
    <phoneticPr fontId="12"/>
  </si>
  <si>
    <t>20201211</t>
    <phoneticPr fontId="12"/>
  </si>
  <si>
    <t>クロコダインを追加</t>
    <rPh sb="7" eb="9">
      <t>ツイカ</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</si>
</sst>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5" x14ac:knownFonts="1">
    <font>
      <sz val="11"/>
      <color rgb="FF333333"/>
      <name val="ＭＳ Ｐゴシック"/>
      <family val="3"/>
      <charset val="128"/>
    </font>
    <font>
      <sz val="11"/>
      <color theme="1"/>
      <name val="ＭＳ Ｐゴシック"/>
      <family val="2"/>
      <charset val="128"/>
      <scheme val="minor"/>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alignment vertical="center"/>
    </xf>
    <xf numFmtId="0" fontId="6" fillId="0" borderId="0" applyBorder="0" applyProtection="0">
      <alignment vertical="center"/>
    </xf>
    <xf numFmtId="0" fontId="1" fillId="0" borderId="0">
      <alignment vertical="center"/>
    </xf>
    <xf numFmtId="0" fontId="13" fillId="0" borderId="0">
      <alignment vertical="center"/>
    </xf>
  </cellStyleXfs>
  <cellXfs count="307">
    <xf numFmtId="0" fontId="0" fillId="0" borderId="0" xfId="0">
      <alignment vertical="center"/>
    </xf>
    <xf numFmtId="0" fontId="2" fillId="2" borderId="0" xfId="0" applyFont="1" applyFill="1" applyAlignment="1" applyProtection="1">
      <alignment vertical="center"/>
      <protection locked="0"/>
    </xf>
    <xf numFmtId="0" fontId="3" fillId="2"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4" fillId="2" borderId="0" xfId="0" applyFont="1" applyFill="1" applyAlignment="1" applyProtection="1">
      <alignment vertical="center"/>
    </xf>
    <xf numFmtId="0" fontId="2"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2" fillId="2" borderId="9" xfId="0" applyFont="1" applyFill="1" applyBorder="1" applyAlignment="1" applyProtection="1">
      <alignment horizontal="left" vertical="center" shrinkToFit="1"/>
    </xf>
    <xf numFmtId="0" fontId="2" fillId="2" borderId="13" xfId="0" applyFont="1" applyFill="1" applyBorder="1" applyAlignment="1" applyProtection="1">
      <alignment vertical="center" shrinkToFit="1"/>
    </xf>
    <xf numFmtId="0" fontId="2" fillId="2" borderId="11" xfId="0" applyFont="1" applyFill="1" applyBorder="1" applyAlignment="1" applyProtection="1">
      <alignment vertical="center" shrinkToFit="1"/>
    </xf>
    <xf numFmtId="0" fontId="2" fillId="2" borderId="20" xfId="0" applyFont="1" applyFill="1" applyBorder="1" applyAlignment="1" applyProtection="1">
      <alignment vertical="center" shrinkToFit="1"/>
    </xf>
    <xf numFmtId="0" fontId="2" fillId="2" borderId="10" xfId="0" applyFont="1" applyFill="1" applyBorder="1" applyAlignment="1" applyProtection="1">
      <alignment vertical="center" shrinkToFit="1"/>
    </xf>
    <xf numFmtId="0" fontId="2" fillId="2" borderId="12" xfId="0" applyFont="1" applyFill="1" applyBorder="1" applyAlignment="1" applyProtection="1">
      <alignment vertical="center" shrinkToFit="1"/>
    </xf>
    <xf numFmtId="0" fontId="2" fillId="2" borderId="16" xfId="0" applyFont="1" applyFill="1" applyBorder="1" applyAlignment="1" applyProtection="1">
      <alignment vertical="center" shrinkToFit="1"/>
    </xf>
    <xf numFmtId="0" fontId="2" fillId="2" borderId="22" xfId="0" applyFont="1" applyFill="1" applyBorder="1" applyAlignment="1" applyProtection="1">
      <alignment horizontal="center" vertical="center" shrinkToFit="1"/>
    </xf>
    <xf numFmtId="0" fontId="2" fillId="2" borderId="2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2" borderId="11"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shrinkToFit="1"/>
    </xf>
    <xf numFmtId="0" fontId="2" fillId="2" borderId="20" xfId="0" applyFont="1" applyFill="1" applyBorder="1" applyAlignment="1" applyProtection="1">
      <alignment horizontal="center" vertical="center" shrinkToFit="1"/>
    </xf>
    <xf numFmtId="0" fontId="2" fillId="2" borderId="24" xfId="0" applyFont="1" applyFill="1" applyBorder="1" applyAlignment="1" applyProtection="1">
      <alignment horizontal="center" vertical="center" shrinkToFit="1"/>
    </xf>
    <xf numFmtId="0" fontId="2" fillId="2" borderId="25" xfId="0" applyFont="1" applyFill="1" applyBorder="1" applyAlignment="1" applyProtection="1">
      <alignment horizontal="left" vertical="center" shrinkToFit="1"/>
    </xf>
    <xf numFmtId="0" fontId="2" fillId="2" borderId="26" xfId="0" applyFont="1" applyFill="1" applyBorder="1" applyAlignment="1" applyProtection="1">
      <alignment horizontal="center" vertical="center" shrinkToFit="1"/>
    </xf>
    <xf numFmtId="0" fontId="2" fillId="2" borderId="15" xfId="0" applyFont="1" applyFill="1" applyBorder="1" applyAlignment="1" applyProtection="1">
      <alignment horizontal="center" vertical="center" shrinkToFit="1"/>
    </xf>
    <xf numFmtId="0" fontId="7" fillId="2" borderId="11" xfId="0" applyFont="1" applyFill="1" applyBorder="1" applyAlignment="1" applyProtection="1">
      <alignment horizontal="center" vertical="center" shrinkToFit="1"/>
    </xf>
    <xf numFmtId="0" fontId="2" fillId="2" borderId="16" xfId="0" applyFont="1" applyFill="1" applyBorder="1" applyAlignment="1" applyProtection="1">
      <alignment horizontal="center" vertical="center" shrinkToFit="1"/>
    </xf>
    <xf numFmtId="0" fontId="5" fillId="2" borderId="13" xfId="0" applyFont="1" applyFill="1" applyBorder="1" applyAlignment="1" applyProtection="1">
      <alignment horizontal="left" vertical="center" shrinkToFit="1"/>
    </xf>
    <xf numFmtId="0" fontId="2" fillId="2" borderId="29" xfId="0" applyFont="1" applyFill="1" applyBorder="1" applyAlignment="1" applyProtection="1">
      <alignment vertical="center"/>
      <protection locked="0"/>
    </xf>
    <xf numFmtId="0" fontId="2" fillId="2" borderId="15" xfId="0" applyFont="1" applyFill="1" applyBorder="1" applyAlignment="1" applyProtection="1">
      <alignment vertical="center"/>
      <protection locked="0"/>
    </xf>
    <xf numFmtId="0" fontId="2" fillId="2" borderId="20"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27" xfId="0" applyFont="1" applyFill="1" applyBorder="1" applyAlignment="1">
      <alignment vertical="center"/>
    </xf>
    <xf numFmtId="0" fontId="2" fillId="2" borderId="18" xfId="0" applyFont="1" applyFill="1" applyBorder="1" applyAlignment="1">
      <alignment vertical="center"/>
    </xf>
    <xf numFmtId="0" fontId="2" fillId="3" borderId="18" xfId="0" applyFont="1" applyFill="1" applyBorder="1" applyAlignment="1" applyProtection="1">
      <alignment horizontal="center" vertical="center"/>
      <protection locked="0"/>
    </xf>
    <xf numFmtId="0" fontId="2" fillId="2" borderId="1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28" xfId="0" applyFont="1" applyFill="1" applyBorder="1" applyAlignment="1">
      <alignment horizontal="center" vertical="center"/>
    </xf>
    <xf numFmtId="0" fontId="2" fillId="2" borderId="14" xfId="0" applyFont="1" applyFill="1" applyBorder="1" applyAlignment="1" applyProtection="1">
      <alignment horizontal="center" vertical="center"/>
    </xf>
    <xf numFmtId="0" fontId="2" fillId="2" borderId="19"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6" xfId="0" applyFont="1" applyFill="1" applyBorder="1" applyAlignment="1" applyProtection="1">
      <alignment vertical="center"/>
    </xf>
    <xf numFmtId="9" fontId="2" fillId="2" borderId="11" xfId="0" applyNumberFormat="1" applyFont="1" applyFill="1" applyBorder="1" applyAlignment="1" applyProtection="1">
      <alignment vertical="center"/>
    </xf>
    <xf numFmtId="9" fontId="2" fillId="2" borderId="20" xfId="0" applyNumberFormat="1" applyFont="1" applyFill="1" applyBorder="1" applyAlignment="1" applyProtection="1">
      <alignment vertical="center"/>
    </xf>
    <xf numFmtId="9" fontId="2" fillId="2" borderId="10" xfId="0" applyNumberFormat="1" applyFont="1" applyFill="1" applyBorder="1" applyAlignment="1" applyProtection="1">
      <alignment vertical="center"/>
    </xf>
    <xf numFmtId="9" fontId="2" fillId="2" borderId="12" xfId="0" applyNumberFormat="1" applyFont="1" applyFill="1" applyBorder="1" applyAlignment="1" applyProtection="1">
      <alignment vertical="center"/>
    </xf>
    <xf numFmtId="9" fontId="2" fillId="2" borderId="13" xfId="0" applyNumberFormat="1" applyFont="1" applyFill="1" applyBorder="1" applyAlignment="1" applyProtection="1">
      <alignment vertical="center"/>
    </xf>
    <xf numFmtId="0" fontId="2" fillId="2" borderId="10" xfId="0" applyFont="1" applyFill="1" applyBorder="1" applyAlignment="1" applyProtection="1">
      <alignment vertical="center"/>
    </xf>
    <xf numFmtId="0" fontId="2" fillId="2" borderId="12" xfId="0" applyFont="1" applyFill="1" applyBorder="1" applyAlignment="1" applyProtection="1">
      <alignment vertical="center"/>
    </xf>
    <xf numFmtId="9" fontId="2" fillId="2" borderId="16" xfId="0" applyNumberFormat="1" applyFont="1" applyFill="1" applyBorder="1" applyAlignment="1" applyProtection="1">
      <alignment vertical="center"/>
    </xf>
    <xf numFmtId="0" fontId="2" fillId="2" borderId="30" xfId="0" applyFont="1" applyFill="1" applyBorder="1" applyAlignment="1">
      <alignment vertical="center"/>
    </xf>
    <xf numFmtId="0" fontId="2" fillId="2" borderId="32" xfId="0" applyFont="1" applyFill="1" applyBorder="1" applyAlignment="1">
      <alignment vertical="center"/>
    </xf>
    <xf numFmtId="0" fontId="2" fillId="3" borderId="30"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xf>
    <xf numFmtId="0" fontId="2" fillId="2" borderId="35" xfId="0" applyFont="1" applyFill="1" applyBorder="1" applyAlignment="1" applyProtection="1">
      <alignment vertical="center"/>
    </xf>
    <xf numFmtId="9" fontId="2" fillId="2" borderId="36"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xf>
    <xf numFmtId="9" fontId="2" fillId="2" borderId="37" xfId="0" applyNumberFormat="1" applyFont="1" applyFill="1" applyBorder="1" applyAlignment="1" applyProtection="1">
      <alignment vertical="center"/>
    </xf>
    <xf numFmtId="9" fontId="2" fillId="2" borderId="38" xfId="0" applyNumberFormat="1" applyFont="1" applyFill="1" applyBorder="1" applyAlignment="1" applyProtection="1">
      <alignment vertical="center"/>
    </xf>
    <xf numFmtId="9" fontId="2" fillId="2" borderId="39" xfId="0" applyNumberFormat="1" applyFont="1" applyFill="1" applyBorder="1" applyAlignment="1" applyProtection="1">
      <alignment vertical="center"/>
    </xf>
    <xf numFmtId="9" fontId="2" fillId="2" borderId="36" xfId="0" applyNumberFormat="1" applyFont="1" applyFill="1" applyBorder="1" applyAlignment="1" applyProtection="1">
      <alignment vertical="center"/>
    </xf>
    <xf numFmtId="0" fontId="2" fillId="2" borderId="38" xfId="0" applyFont="1" applyFill="1" applyBorder="1" applyAlignment="1" applyProtection="1">
      <alignment vertical="center"/>
    </xf>
    <xf numFmtId="0" fontId="2" fillId="2" borderId="39" xfId="0" applyFont="1" applyFill="1" applyBorder="1" applyAlignment="1" applyProtection="1">
      <alignment vertical="center"/>
    </xf>
    <xf numFmtId="0" fontId="10" fillId="4" borderId="41" xfId="0" applyFont="1" applyFill="1" applyBorder="1" applyAlignment="1">
      <alignment vertical="center"/>
    </xf>
    <xf numFmtId="0" fontId="10" fillId="4" borderId="41" xfId="0" applyFont="1" applyFill="1" applyBorder="1" applyAlignment="1" applyProtection="1">
      <alignment horizontal="center" vertical="center"/>
      <protection locked="0"/>
    </xf>
    <xf numFmtId="0" fontId="10" fillId="4" borderId="41" xfId="0" applyFont="1" applyFill="1" applyBorder="1" applyAlignment="1">
      <alignment horizontal="center" vertical="center"/>
    </xf>
    <xf numFmtId="0" fontId="10" fillId="4" borderId="42" xfId="0" applyFont="1" applyFill="1" applyBorder="1" applyAlignment="1" applyProtection="1">
      <alignment vertical="center"/>
      <protection locked="0"/>
    </xf>
    <xf numFmtId="0" fontId="10" fillId="4" borderId="43" xfId="0" applyFont="1" applyFill="1" applyBorder="1" applyAlignment="1">
      <alignment vertical="center"/>
    </xf>
    <xf numFmtId="0" fontId="10" fillId="4" borderId="44" xfId="0" applyFont="1" applyFill="1" applyBorder="1" applyAlignment="1">
      <alignment vertical="center"/>
    </xf>
    <xf numFmtId="0" fontId="10" fillId="4" borderId="45" xfId="0" applyFont="1" applyFill="1" applyBorder="1" applyAlignment="1">
      <alignment vertical="center"/>
    </xf>
    <xf numFmtId="0" fontId="10" fillId="4" borderId="46" xfId="0" applyFont="1" applyFill="1" applyBorder="1" applyAlignment="1" applyProtection="1">
      <alignment horizontal="center" vertical="center"/>
    </xf>
    <xf numFmtId="0" fontId="10" fillId="4" borderId="42" xfId="0" applyFont="1" applyFill="1" applyBorder="1" applyAlignment="1" applyProtection="1">
      <alignmen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protection locked="0"/>
    </xf>
    <xf numFmtId="0" fontId="10" fillId="4" borderId="43" xfId="0" applyFont="1" applyFill="1" applyBorder="1" applyAlignment="1" applyProtection="1">
      <alignment vertical="center"/>
    </xf>
    <xf numFmtId="0" fontId="10" fillId="4" borderId="49" xfId="0" applyFont="1" applyFill="1" applyBorder="1" applyAlignment="1" applyProtection="1">
      <alignment vertical="center"/>
    </xf>
    <xf numFmtId="0" fontId="10" fillId="4" borderId="50" xfId="0" applyFont="1" applyFill="1" applyBorder="1" applyAlignment="1" applyProtection="1">
      <alignment vertical="center"/>
    </xf>
    <xf numFmtId="0" fontId="10" fillId="4" borderId="44" xfId="0" applyFont="1" applyFill="1" applyBorder="1" applyAlignment="1" applyProtection="1">
      <alignment vertical="center"/>
    </xf>
    <xf numFmtId="0" fontId="10" fillId="4" borderId="45"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8" fillId="2" borderId="2"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52" xfId="0" applyFont="1" applyFill="1" applyBorder="1" applyAlignment="1" applyProtection="1">
      <alignment horizontal="center" vertical="center"/>
    </xf>
    <xf numFmtId="0" fontId="8" fillId="2" borderId="53"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55" xfId="0" applyFont="1" applyFill="1" applyBorder="1" applyAlignment="1" applyProtection="1">
      <alignment vertical="center"/>
    </xf>
    <xf numFmtId="0" fontId="2" fillId="2" borderId="52"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53" xfId="0" applyFont="1" applyFill="1" applyBorder="1" applyAlignment="1" applyProtection="1">
      <alignment vertical="center"/>
    </xf>
    <xf numFmtId="0" fontId="2" fillId="2" borderId="9" xfId="0" applyFont="1" applyFill="1" applyBorder="1" applyAlignment="1" applyProtection="1">
      <alignment vertical="center"/>
    </xf>
    <xf numFmtId="9" fontId="2" fillId="2" borderId="7" xfId="0" applyNumberFormat="1" applyFont="1" applyFill="1" applyBorder="1" applyAlignment="1" applyProtection="1">
      <alignment vertical="center"/>
    </xf>
    <xf numFmtId="9" fontId="2" fillId="2" borderId="52" xfId="0" applyNumberFormat="1" applyFont="1" applyFill="1" applyBorder="1" applyAlignment="1" applyProtection="1">
      <alignment vertical="center"/>
    </xf>
    <xf numFmtId="9" fontId="2" fillId="2" borderId="56" xfId="0" applyNumberFormat="1" applyFont="1" applyFill="1" applyBorder="1" applyAlignment="1" applyProtection="1">
      <alignment vertical="center"/>
    </xf>
    <xf numFmtId="9" fontId="2" fillId="2" borderId="51" xfId="0" applyNumberFormat="1" applyFont="1" applyFill="1" applyBorder="1" applyAlignment="1" applyProtection="1">
      <alignment vertical="center"/>
    </xf>
    <xf numFmtId="9" fontId="2" fillId="2" borderId="53" xfId="0" applyNumberFormat="1" applyFont="1" applyFill="1" applyBorder="1" applyAlignment="1" applyProtection="1">
      <alignment vertical="center"/>
    </xf>
    <xf numFmtId="9" fontId="2" fillId="2" borderId="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41"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45"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57" xfId="0" applyFont="1" applyFill="1" applyBorder="1" applyAlignment="1" applyProtection="1">
      <alignment vertical="center"/>
    </xf>
    <xf numFmtId="0" fontId="2" fillId="2" borderId="58"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7" xfId="0" applyFont="1" applyFill="1" applyBorder="1" applyAlignment="1" applyProtection="1">
      <alignment vertical="center"/>
    </xf>
    <xf numFmtId="0" fontId="2" fillId="2" borderId="50"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59" xfId="0" applyFont="1" applyFill="1" applyBorder="1" applyAlignment="1" applyProtection="1">
      <alignment vertical="center"/>
    </xf>
    <xf numFmtId="9" fontId="2" fillId="2" borderId="42" xfId="0" applyNumberFormat="1" applyFont="1" applyFill="1" applyBorder="1" applyAlignment="1" applyProtection="1">
      <alignment vertical="center"/>
    </xf>
    <xf numFmtId="9" fontId="2" fillId="2" borderId="43" xfId="0" applyNumberFormat="1" applyFont="1" applyFill="1" applyBorder="1" applyAlignment="1" applyProtection="1">
      <alignment vertical="center"/>
    </xf>
    <xf numFmtId="9" fontId="2" fillId="2" borderId="47" xfId="0" applyNumberFormat="1" applyFont="1" applyFill="1" applyBorder="1" applyAlignment="1" applyProtection="1">
      <alignment vertical="center"/>
    </xf>
    <xf numFmtId="9" fontId="2" fillId="2" borderId="50" xfId="0" applyNumberFormat="1" applyFont="1" applyFill="1" applyBorder="1" applyAlignment="1" applyProtection="1">
      <alignment vertical="center"/>
    </xf>
    <xf numFmtId="9" fontId="2" fillId="2" borderId="44" xfId="0" applyNumberFormat="1" applyFont="1" applyFill="1" applyBorder="1" applyAlignment="1" applyProtection="1">
      <alignment vertical="center"/>
    </xf>
    <xf numFmtId="9" fontId="2" fillId="2" borderId="49" xfId="0" applyNumberFormat="1" applyFont="1" applyFill="1" applyBorder="1" applyAlignment="1" applyProtection="1">
      <alignment vertical="center"/>
    </xf>
    <xf numFmtId="0" fontId="11" fillId="2" borderId="0" xfId="0" applyFont="1" applyFill="1" applyAlignment="1">
      <alignment horizontal="left" vertical="center"/>
    </xf>
    <xf numFmtId="49" fontId="11" fillId="5" borderId="60" xfId="0" applyNumberFormat="1" applyFont="1" applyFill="1" applyBorder="1" applyAlignment="1">
      <alignment horizontal="left" vertical="center"/>
    </xf>
    <xf numFmtId="49" fontId="11" fillId="2" borderId="60" xfId="0" applyNumberFormat="1" applyFont="1" applyFill="1" applyBorder="1" applyAlignment="1">
      <alignment horizontal="left" vertical="center"/>
    </xf>
    <xf numFmtId="176" fontId="11" fillId="2" borderId="60" xfId="0" applyNumberFormat="1" applyFont="1" applyFill="1" applyBorder="1" applyAlignment="1">
      <alignment horizontal="left" vertical="center"/>
    </xf>
    <xf numFmtId="0" fontId="2" fillId="2" borderId="61" xfId="0" applyFont="1" applyFill="1" applyBorder="1" applyAlignment="1" applyProtection="1">
      <alignment horizontal="left" vertical="center" shrinkToFit="1"/>
    </xf>
    <xf numFmtId="0" fontId="2" fillId="2" borderId="15" xfId="0" applyFont="1" applyFill="1" applyBorder="1" applyAlignment="1" applyProtection="1">
      <alignment vertical="center" shrinkToFit="1"/>
    </xf>
    <xf numFmtId="9" fontId="2" fillId="2" borderId="15" xfId="0" applyNumberFormat="1" applyFont="1" applyFill="1" applyBorder="1" applyAlignment="1" applyProtection="1">
      <alignment vertical="center"/>
    </xf>
    <xf numFmtId="0" fontId="10" fillId="4" borderId="48" xfId="0" applyFont="1" applyFill="1" applyBorder="1" applyAlignment="1" applyProtection="1">
      <alignment vertical="center"/>
    </xf>
    <xf numFmtId="9" fontId="2" fillId="2" borderId="55" xfId="0" applyNumberFormat="1" applyFont="1" applyFill="1" applyBorder="1" applyAlignment="1" applyProtection="1">
      <alignment vertical="center"/>
    </xf>
    <xf numFmtId="9" fontId="2" fillId="2" borderId="48" xfId="0" applyNumberFormat="1" applyFont="1" applyFill="1" applyBorder="1" applyAlignment="1" applyProtection="1">
      <alignment vertical="center"/>
    </xf>
    <xf numFmtId="0" fontId="2" fillId="2" borderId="0" xfId="0" quotePrefix="1" applyFont="1" applyFill="1" applyAlignment="1" applyProtection="1">
      <alignment horizontal="left" vertical="center"/>
    </xf>
    <xf numFmtId="0" fontId="2" fillId="2" borderId="20" xfId="0" applyFont="1" applyFill="1" applyBorder="1" applyAlignment="1" applyProtection="1">
      <alignment vertical="center" shrinkToFit="1"/>
      <protection locked="0"/>
    </xf>
    <xf numFmtId="9" fontId="2" fillId="2" borderId="20" xfId="0" applyNumberFormat="1" applyFont="1" applyFill="1" applyBorder="1" applyAlignment="1" applyProtection="1">
      <alignment vertical="center"/>
      <protection locked="0"/>
    </xf>
    <xf numFmtId="9" fontId="2" fillId="2" borderId="37" xfId="0" applyNumberFormat="1" applyFont="1" applyFill="1" applyBorder="1" applyAlignment="1" applyProtection="1">
      <alignment vertical="center"/>
      <protection locked="0"/>
    </xf>
    <xf numFmtId="0" fontId="10" fillId="4" borderId="47" xfId="0" applyFont="1" applyFill="1" applyBorder="1" applyAlignment="1" applyProtection="1">
      <alignment vertical="center"/>
      <protection locked="0"/>
    </xf>
    <xf numFmtId="9" fontId="2" fillId="2" borderId="56" xfId="0" applyNumberFormat="1" applyFont="1" applyFill="1" applyBorder="1" applyAlignment="1" applyProtection="1">
      <alignment vertical="center"/>
      <protection locked="0"/>
    </xf>
    <xf numFmtId="9" fontId="2" fillId="2" borderId="47" xfId="0" applyNumberFormat="1" applyFont="1" applyFill="1" applyBorder="1" applyAlignment="1" applyProtection="1">
      <alignment vertical="center"/>
      <protection locked="0"/>
    </xf>
    <xf numFmtId="0" fontId="2" fillId="2" borderId="12" xfId="0" applyFont="1" applyFill="1" applyBorder="1" applyAlignment="1" applyProtection="1">
      <alignment vertical="center" shrinkToFit="1"/>
      <protection locked="0"/>
    </xf>
    <xf numFmtId="9" fontId="2" fillId="2" borderId="12" xfId="0" applyNumberFormat="1" applyFont="1" applyFill="1" applyBorder="1" applyAlignment="1" applyProtection="1">
      <alignment vertical="center"/>
      <protection locked="0"/>
    </xf>
    <xf numFmtId="9" fontId="2" fillId="2" borderId="39" xfId="0" applyNumberFormat="1" applyFont="1" applyFill="1" applyBorder="1" applyAlignment="1" applyProtection="1">
      <alignment vertical="center"/>
      <protection locked="0"/>
    </xf>
    <xf numFmtId="0" fontId="10" fillId="4" borderId="44" xfId="0" applyFont="1" applyFill="1" applyBorder="1" applyAlignment="1" applyProtection="1">
      <alignment vertical="center"/>
      <protection locked="0"/>
    </xf>
    <xf numFmtId="9" fontId="2" fillId="2" borderId="53" xfId="0" applyNumberFormat="1" applyFont="1" applyFill="1" applyBorder="1" applyAlignment="1" applyProtection="1">
      <alignment vertical="center"/>
      <protection locked="0"/>
    </xf>
    <xf numFmtId="9" fontId="2" fillId="2" borderId="44" xfId="0" applyNumberFormat="1" applyFont="1" applyFill="1" applyBorder="1" applyAlignment="1" applyProtection="1">
      <alignment vertical="center"/>
      <protection locked="0"/>
    </xf>
    <xf numFmtId="0" fontId="2" fillId="2" borderId="11" xfId="0" applyFont="1" applyFill="1" applyBorder="1" applyAlignment="1" applyProtection="1">
      <alignment vertical="center" shrinkToFit="1"/>
      <protection locked="0"/>
    </xf>
    <xf numFmtId="9" fontId="2" fillId="2" borderId="11"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protection locked="0"/>
    </xf>
    <xf numFmtId="0" fontId="10" fillId="4" borderId="43" xfId="0" applyFont="1" applyFill="1" applyBorder="1" applyAlignment="1" applyProtection="1">
      <alignment vertical="center"/>
      <protection locked="0"/>
    </xf>
    <xf numFmtId="9" fontId="2" fillId="2" borderId="52" xfId="0" applyNumberFormat="1" applyFont="1" applyFill="1" applyBorder="1" applyAlignment="1" applyProtection="1">
      <alignment vertical="center"/>
      <protection locked="0"/>
    </xf>
    <xf numFmtId="9" fontId="2" fillId="2" borderId="43" xfId="0" applyNumberFormat="1" applyFont="1" applyFill="1" applyBorder="1" applyAlignment="1" applyProtection="1">
      <alignment vertical="center"/>
      <protection locked="0"/>
    </xf>
    <xf numFmtId="0" fontId="2" fillId="2" borderId="37" xfId="0" applyFont="1" applyFill="1" applyBorder="1" applyAlignment="1" applyProtection="1">
      <alignment vertical="center"/>
      <protection locked="0"/>
    </xf>
    <xf numFmtId="0" fontId="2" fillId="2" borderId="56" xfId="0" applyFont="1" applyFill="1" applyBorder="1" applyAlignment="1" applyProtection="1">
      <alignment vertical="center"/>
      <protection locked="0"/>
    </xf>
    <xf numFmtId="0" fontId="2" fillId="2" borderId="47" xfId="0" applyFont="1" applyFill="1" applyBorder="1" applyAlignment="1" applyProtection="1">
      <alignment vertical="center"/>
      <protection locked="0"/>
    </xf>
    <xf numFmtId="49" fontId="11" fillId="2" borderId="60" xfId="0" applyNumberFormat="1" applyFont="1" applyFill="1" applyBorder="1" applyAlignment="1">
      <alignment horizontal="left" vertical="center" wrapText="1"/>
    </xf>
    <xf numFmtId="2" fontId="2" fillId="2" borderId="15" xfId="0" applyNumberFormat="1" applyFont="1" applyFill="1" applyBorder="1" applyAlignment="1" applyProtection="1">
      <alignment vertical="center"/>
      <protection locked="0"/>
    </xf>
    <xf numFmtId="2" fontId="2" fillId="2" borderId="11" xfId="0" applyNumberFormat="1" applyFont="1" applyFill="1" applyBorder="1" applyAlignment="1" applyProtection="1">
      <alignment vertical="center"/>
    </xf>
    <xf numFmtId="2" fontId="2" fillId="2" borderId="16" xfId="0" applyNumberFormat="1" applyFont="1" applyFill="1" applyBorder="1" applyAlignment="1" applyProtection="1">
      <alignment vertical="center"/>
    </xf>
    <xf numFmtId="9" fontId="2" fillId="2" borderId="15" xfId="0" applyNumberFormat="1" applyFont="1" applyFill="1" applyBorder="1" applyAlignment="1" applyProtection="1">
      <alignment vertical="center"/>
      <protection locked="0"/>
    </xf>
    <xf numFmtId="9" fontId="2" fillId="2" borderId="33" xfId="0" applyNumberFormat="1" applyFont="1" applyFill="1" applyBorder="1" applyAlignment="1" applyProtection="1">
      <alignment vertical="center"/>
      <protection locked="0"/>
    </xf>
    <xf numFmtId="0" fontId="2" fillId="2" borderId="62" xfId="0" applyFont="1" applyFill="1" applyBorder="1" applyAlignment="1" applyProtection="1">
      <alignment vertical="center" shrinkToFit="1"/>
    </xf>
    <xf numFmtId="0" fontId="2" fillId="2" borderId="63" xfId="0" applyFont="1" applyFill="1" applyBorder="1" applyAlignment="1" applyProtection="1">
      <alignment vertical="center" shrinkToFit="1"/>
    </xf>
    <xf numFmtId="0" fontId="2" fillId="2" borderId="64" xfId="0" applyFont="1" applyFill="1" applyBorder="1" applyAlignment="1" applyProtection="1">
      <alignment vertical="center" shrinkToFit="1"/>
    </xf>
    <xf numFmtId="0" fontId="2" fillId="2" borderId="38" xfId="0" applyFont="1" applyFill="1" applyBorder="1" applyAlignment="1" applyProtection="1">
      <alignment vertical="center"/>
      <protection locked="0"/>
    </xf>
    <xf numFmtId="0" fontId="10" fillId="4" borderId="50" xfId="0" applyFont="1" applyFill="1" applyBorder="1" applyAlignment="1" applyProtection="1">
      <alignment vertical="center"/>
      <protection locked="0"/>
    </xf>
    <xf numFmtId="9" fontId="2" fillId="2" borderId="10" xfId="0" applyNumberFormat="1" applyFont="1" applyFill="1" applyBorder="1" applyAlignment="1" applyProtection="1">
      <alignment vertical="center"/>
      <protection locked="0"/>
    </xf>
    <xf numFmtId="49" fontId="11" fillId="2" borderId="60" xfId="0" quotePrefix="1" applyNumberFormat="1" applyFont="1" applyFill="1" applyBorder="1" applyAlignment="1">
      <alignment horizontal="left" vertical="center"/>
    </xf>
    <xf numFmtId="0" fontId="2" fillId="2" borderId="11" xfId="0" applyFont="1" applyFill="1" applyBorder="1" applyAlignment="1" applyProtection="1">
      <alignment horizontal="left" vertical="center" shrinkToFit="1"/>
    </xf>
    <xf numFmtId="0" fontId="2" fillId="2" borderId="6" xfId="0" applyFont="1" applyFill="1" applyBorder="1" applyAlignment="1" applyProtection="1">
      <alignment horizontal="left" vertical="center" shrinkToFit="1"/>
    </xf>
    <xf numFmtId="0" fontId="2" fillId="2" borderId="2" xfId="0" applyFont="1" applyFill="1" applyBorder="1" applyAlignment="1" applyProtection="1">
      <alignment horizontal="center" vertical="center"/>
    </xf>
    <xf numFmtId="0" fontId="2" fillId="2" borderId="20" xfId="0" applyFont="1" applyFill="1" applyBorder="1" applyAlignment="1" applyProtection="1">
      <alignment vertical="center"/>
    </xf>
    <xf numFmtId="0" fontId="2" fillId="2" borderId="37" xfId="0" applyFont="1" applyFill="1" applyBorder="1" applyAlignment="1" applyProtection="1">
      <alignment vertical="center"/>
    </xf>
    <xf numFmtId="0" fontId="2" fillId="2" borderId="27" xfId="0" applyFont="1" applyFill="1" applyBorder="1" applyAlignment="1" applyProtection="1">
      <alignment vertical="center"/>
      <protection locked="0"/>
    </xf>
    <xf numFmtId="0" fontId="2" fillId="2" borderId="18" xfId="0" applyFont="1" applyFill="1" applyBorder="1" applyAlignment="1" applyProtection="1">
      <alignment vertical="center"/>
      <protection locked="0"/>
    </xf>
    <xf numFmtId="0" fontId="2" fillId="2" borderId="30" xfId="0" applyFont="1" applyFill="1" applyBorder="1" applyAlignment="1" applyProtection="1">
      <alignment vertical="center"/>
      <protection locked="0"/>
    </xf>
    <xf numFmtId="0" fontId="10" fillId="4" borderId="40" xfId="0" applyFont="1" applyFill="1" applyBorder="1" applyAlignment="1" applyProtection="1">
      <alignment vertical="center"/>
      <protection locked="0"/>
    </xf>
    <xf numFmtId="0" fontId="10" fillId="4" borderId="41" xfId="0" applyFont="1" applyFill="1" applyBorder="1" applyAlignment="1" applyProtection="1">
      <alignment vertical="center"/>
      <protection locked="0"/>
    </xf>
    <xf numFmtId="0" fontId="2" fillId="2" borderId="13"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2" fillId="2" borderId="16" xfId="0" applyFont="1" applyFill="1" applyBorder="1" applyAlignment="1" applyProtection="1">
      <alignment vertical="center" shrinkToFit="1"/>
      <protection locked="0"/>
    </xf>
    <xf numFmtId="0" fontId="2" fillId="6" borderId="0" xfId="0" applyFont="1" applyFill="1" applyAlignment="1" applyProtection="1">
      <alignment vertical="center"/>
    </xf>
    <xf numFmtId="0" fontId="2" fillId="6" borderId="0" xfId="0" applyFont="1" applyFill="1" applyBorder="1" applyAlignment="1" applyProtection="1">
      <alignment horizontal="left" vertical="center" shrinkToFit="1"/>
    </xf>
    <xf numFmtId="0" fontId="2" fillId="6" borderId="0" xfId="0" applyFont="1" applyFill="1" applyBorder="1" applyAlignment="1" applyProtection="1">
      <alignment vertical="center" shrinkToFit="1"/>
    </xf>
    <xf numFmtId="0" fontId="9" fillId="7" borderId="0" xfId="0" applyFont="1" applyFill="1" applyBorder="1" applyAlignment="1" applyProtection="1">
      <alignment horizontal="left" vertical="center" wrapText="1"/>
      <protection locked="0"/>
    </xf>
    <xf numFmtId="0" fontId="2" fillId="6" borderId="0" xfId="0" applyFont="1" applyFill="1" applyBorder="1" applyAlignment="1">
      <alignment vertical="center"/>
    </xf>
    <xf numFmtId="9" fontId="2" fillId="6" borderId="0" xfId="0" applyNumberFormat="1" applyFont="1" applyFill="1" applyBorder="1" applyAlignment="1" applyProtection="1">
      <alignment vertical="center"/>
    </xf>
    <xf numFmtId="0" fontId="4" fillId="6" borderId="0" xfId="0" applyFont="1" applyFill="1" applyAlignment="1" applyProtection="1">
      <alignment vertical="center"/>
    </xf>
    <xf numFmtId="0" fontId="2" fillId="0" borderId="27" xfId="0" applyFont="1" applyFill="1" applyBorder="1" applyAlignment="1" applyProtection="1">
      <alignment vertical="center"/>
      <protection locked="0"/>
    </xf>
    <xf numFmtId="0" fontId="2" fillId="0" borderId="32" xfId="0" applyFont="1" applyFill="1" applyBorder="1" applyAlignment="1" applyProtection="1">
      <alignment vertical="center"/>
      <protection locked="0"/>
    </xf>
    <xf numFmtId="0" fontId="2" fillId="2" borderId="18" xfId="0" applyFont="1" applyFill="1" applyBorder="1" applyAlignment="1">
      <alignment vertical="top" wrapText="1"/>
    </xf>
    <xf numFmtId="0" fontId="2" fillId="8" borderId="18" xfId="0" applyFont="1" applyFill="1" applyBorder="1" applyAlignment="1">
      <alignment vertical="top" wrapText="1"/>
    </xf>
    <xf numFmtId="0" fontId="9" fillId="3" borderId="18"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wrapText="1"/>
      <protection locked="0"/>
    </xf>
    <xf numFmtId="0" fontId="2" fillId="2" borderId="21" xfId="0" applyFont="1" applyFill="1" applyBorder="1" applyAlignment="1">
      <alignment vertical="top" wrapText="1"/>
    </xf>
    <xf numFmtId="0" fontId="2" fillId="2" borderId="18" xfId="0" applyFont="1" applyFill="1" applyBorder="1" applyAlignment="1">
      <alignment vertical="top"/>
    </xf>
    <xf numFmtId="0" fontId="2" fillId="2" borderId="21" xfId="0" applyFont="1" applyFill="1" applyBorder="1" applyAlignment="1">
      <alignment vertical="top"/>
    </xf>
    <xf numFmtId="0" fontId="2" fillId="2" borderId="31" xfId="0" applyFont="1" applyFill="1" applyBorder="1" applyAlignment="1">
      <alignment vertical="top"/>
    </xf>
    <xf numFmtId="0" fontId="2" fillId="2" borderId="30" xfId="0" applyFont="1" applyFill="1" applyBorder="1" applyAlignment="1">
      <alignment vertical="top"/>
    </xf>
    <xf numFmtId="9" fontId="2" fillId="2" borderId="39" xfId="0" applyNumberFormat="1" applyFont="1" applyFill="1" applyBorder="1" applyAlignment="1" applyProtection="1">
      <alignment vertical="top"/>
    </xf>
    <xf numFmtId="9" fontId="2" fillId="2" borderId="35" xfId="0" applyNumberFormat="1" applyFont="1" applyFill="1" applyBorder="1" applyAlignment="1" applyProtection="1">
      <alignment vertical="top"/>
    </xf>
    <xf numFmtId="0" fontId="2" fillId="2" borderId="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30" xfId="0" applyFont="1" applyFill="1" applyBorder="1" applyAlignment="1">
      <alignment vertical="top" wrapText="1"/>
    </xf>
    <xf numFmtId="0" fontId="2" fillId="2" borderId="66" xfId="0" applyFont="1" applyFill="1" applyBorder="1" applyAlignment="1" applyProtection="1">
      <alignment horizontal="center" vertical="center" shrinkToFit="1"/>
    </xf>
    <xf numFmtId="2" fontId="2" fillId="2" borderId="66" xfId="0" applyNumberFormat="1" applyFont="1" applyFill="1" applyBorder="1" applyAlignment="1" applyProtection="1">
      <alignment vertical="center"/>
    </xf>
    <xf numFmtId="0" fontId="2" fillId="2" borderId="66" xfId="0" applyFont="1" applyFill="1" applyBorder="1" applyAlignment="1" applyProtection="1">
      <alignment vertical="center"/>
    </xf>
    <xf numFmtId="0" fontId="10"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2" fillId="2" borderId="27" xfId="0" applyFont="1" applyFill="1" applyBorder="1" applyAlignment="1" applyProtection="1">
      <alignment vertical="center"/>
    </xf>
    <xf numFmtId="0" fontId="2" fillId="2" borderId="18" xfId="0" applyFont="1" applyFill="1" applyBorder="1" applyAlignment="1" applyProtection="1">
      <alignment vertical="center"/>
    </xf>
    <xf numFmtId="0" fontId="2" fillId="2" borderId="18"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2" fillId="2" borderId="15" xfId="0" applyFont="1" applyFill="1" applyBorder="1" applyAlignment="1" applyProtection="1">
      <alignment vertical="center"/>
    </xf>
    <xf numFmtId="0" fontId="2" fillId="2" borderId="29" xfId="0" applyFont="1" applyFill="1" applyBorder="1" applyAlignment="1" applyProtection="1">
      <alignment vertical="center"/>
    </xf>
    <xf numFmtId="2" fontId="2" fillId="2" borderId="15" xfId="0" applyNumberFormat="1" applyFont="1" applyFill="1" applyBorder="1" applyAlignment="1" applyProtection="1">
      <alignment vertical="center"/>
    </xf>
    <xf numFmtId="2" fontId="2" fillId="2" borderId="20"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48" xfId="0" applyNumberFormat="1" applyFont="1" applyFill="1" applyBorder="1" applyAlignment="1" applyProtection="1">
      <alignment vertical="center"/>
    </xf>
    <xf numFmtId="2" fontId="2" fillId="2" borderId="43" xfId="0" applyNumberFormat="1" applyFont="1" applyFill="1" applyBorder="1" applyAlignment="1" applyProtection="1">
      <alignment vertical="center"/>
    </xf>
    <xf numFmtId="2" fontId="2" fillId="2" borderId="47" xfId="0" applyNumberFormat="1" applyFont="1" applyFill="1" applyBorder="1" applyAlignment="1" applyProtection="1">
      <alignment vertical="center"/>
    </xf>
    <xf numFmtId="2" fontId="2" fillId="2" borderId="50" xfId="0" applyNumberFormat="1" applyFont="1" applyFill="1" applyBorder="1" applyAlignment="1" applyProtection="1">
      <alignment vertical="center"/>
    </xf>
    <xf numFmtId="2" fontId="2" fillId="2" borderId="44" xfId="0" applyNumberFormat="1" applyFont="1" applyFill="1" applyBorder="1" applyAlignment="1" applyProtection="1">
      <alignment vertical="center"/>
    </xf>
    <xf numFmtId="2" fontId="2" fillId="2" borderId="49" xfId="0" applyNumberFormat="1" applyFont="1" applyFill="1" applyBorder="1" applyAlignment="1" applyProtection="1">
      <alignment vertical="center"/>
    </xf>
    <xf numFmtId="0" fontId="2" fillId="2" borderId="15" xfId="0" applyNumberFormat="1" applyFont="1" applyFill="1" applyBorder="1" applyAlignment="1" applyProtection="1">
      <alignment vertical="center"/>
      <protection locked="0"/>
    </xf>
    <xf numFmtId="177" fontId="2" fillId="2" borderId="15" xfId="0" applyNumberFormat="1" applyFont="1" applyFill="1" applyBorder="1" applyAlignment="1" applyProtection="1">
      <alignment vertical="center"/>
      <protection locked="0"/>
    </xf>
    <xf numFmtId="0" fontId="2" fillId="2" borderId="11" xfId="0" applyNumberFormat="1" applyFont="1" applyFill="1" applyBorder="1" applyAlignment="1" applyProtection="1">
      <alignment vertical="center"/>
    </xf>
    <xf numFmtId="0" fontId="2" fillId="2" borderId="16" xfId="0" applyNumberFormat="1" applyFont="1" applyFill="1" applyBorder="1" applyAlignment="1" applyProtection="1">
      <alignment vertical="center"/>
    </xf>
    <xf numFmtId="0" fontId="2" fillId="0" borderId="18" xfId="0" applyFont="1" applyFill="1" applyBorder="1" applyAlignment="1" applyProtection="1">
      <alignment vertical="center"/>
      <protection locked="0"/>
    </xf>
    <xf numFmtId="177" fontId="2" fillId="2" borderId="11" xfId="0" applyNumberFormat="1" applyFont="1" applyFill="1" applyBorder="1" applyAlignment="1" applyProtection="1">
      <alignment vertical="center"/>
    </xf>
    <xf numFmtId="177" fontId="2" fillId="2" borderId="16" xfId="0" applyNumberFormat="1" applyFont="1" applyFill="1" applyBorder="1" applyAlignment="1" applyProtection="1">
      <alignment vertical="center"/>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2" fillId="6" borderId="67" xfId="0" applyFont="1" applyFill="1" applyBorder="1" applyAlignment="1" applyProtection="1">
      <alignment vertical="center"/>
      <protection locked="0"/>
    </xf>
    <xf numFmtId="0" fontId="2" fillId="9" borderId="67" xfId="0" applyFont="1" applyFill="1" applyBorder="1" applyAlignment="1" applyProtection="1">
      <alignment vertical="center"/>
      <protection locked="0"/>
    </xf>
    <xf numFmtId="0" fontId="0" fillId="9" borderId="67" xfId="0" applyFill="1" applyBorder="1">
      <alignment vertical="center"/>
    </xf>
    <xf numFmtId="0" fontId="2" fillId="7" borderId="67" xfId="0" applyFont="1" applyFill="1" applyBorder="1" applyAlignment="1" applyProtection="1">
      <alignment horizontal="center" vertical="center"/>
      <protection locked="0"/>
    </xf>
    <xf numFmtId="0" fontId="2" fillId="6" borderId="67" xfId="0" applyFont="1" applyFill="1" applyBorder="1" applyAlignment="1" applyProtection="1">
      <alignment horizontal="center" vertical="center"/>
    </xf>
    <xf numFmtId="0" fontId="2" fillId="6" borderId="67" xfId="0" applyFont="1" applyFill="1" applyBorder="1" applyAlignment="1" applyProtection="1">
      <alignment vertical="center"/>
    </xf>
    <xf numFmtId="0" fontId="8" fillId="6" borderId="67" xfId="0" applyFont="1" applyFill="1" applyBorder="1" applyAlignment="1" applyProtection="1">
      <alignment horizontal="center" vertical="center"/>
    </xf>
    <xf numFmtId="9" fontId="2" fillId="6" borderId="67" xfId="0" applyNumberFormat="1" applyFont="1" applyFill="1" applyBorder="1" applyAlignment="1" applyProtection="1">
      <alignment vertical="center"/>
    </xf>
    <xf numFmtId="2" fontId="2" fillId="6" borderId="67" xfId="0" applyNumberFormat="1" applyFont="1" applyFill="1" applyBorder="1" applyAlignment="1" applyProtection="1">
      <alignment vertical="center"/>
    </xf>
    <xf numFmtId="177" fontId="2" fillId="6" borderId="67" xfId="0" applyNumberFormat="1" applyFont="1" applyFill="1" applyBorder="1" applyAlignment="1" applyProtection="1">
      <alignment vertical="center"/>
    </xf>
    <xf numFmtId="0" fontId="2" fillId="6" borderId="67" xfId="0" applyNumberFormat="1" applyFont="1" applyFill="1" applyBorder="1" applyAlignment="1" applyProtection="1">
      <alignment vertical="center"/>
    </xf>
    <xf numFmtId="0" fontId="2" fillId="2" borderId="61"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shrinkToFit="1"/>
      <protection locked="0"/>
    </xf>
    <xf numFmtId="0" fontId="2"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2" fillId="2" borderId="66" xfId="0" applyFont="1" applyFill="1" applyBorder="1" applyAlignment="1" applyProtection="1">
      <alignment horizontal="center" vertical="center" wrapText="1" shrinkToFit="1"/>
      <protection locked="0"/>
    </xf>
    <xf numFmtId="0" fontId="2" fillId="2" borderId="2"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2" xfId="0" applyFont="1" applyFill="1" applyBorder="1" applyAlignment="1" applyProtection="1">
      <alignment horizontal="left" vertical="center"/>
      <protection locked="0"/>
    </xf>
    <xf numFmtId="0" fontId="2" fillId="2" borderId="65" xfId="0" applyFont="1" applyFill="1" applyBorder="1" applyAlignment="1" applyProtection="1">
      <alignment horizontal="left" vertical="center"/>
      <protection locked="0"/>
    </xf>
    <xf numFmtId="0" fontId="2" fillId="2" borderId="16" xfId="0" applyFont="1" applyFill="1" applyBorder="1" applyAlignment="1" applyProtection="1">
      <alignment horizontal="center" vertical="center"/>
      <protection locked="0"/>
    </xf>
    <xf numFmtId="0" fontId="2" fillId="2" borderId="2" xfId="0" applyFont="1" applyFill="1" applyBorder="1" applyAlignment="1" applyProtection="1">
      <alignment horizontal="left" vertical="center" shrinkToFit="1"/>
      <protection locked="0"/>
    </xf>
    <xf numFmtId="0" fontId="2" fillId="2" borderId="65"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0" fontId="2" fillId="2" borderId="11"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left" vertical="center" shrinkToFit="1"/>
      <protection locked="0"/>
    </xf>
    <xf numFmtId="0" fontId="2" fillId="2" borderId="66" xfId="0" applyFont="1" applyFill="1" applyBorder="1" applyAlignment="1" applyProtection="1">
      <alignment horizontal="left" vertical="center" shrinkToFit="1"/>
      <protection locked="0"/>
    </xf>
    <xf numFmtId="0" fontId="2" fillId="2" borderId="27" xfId="0" applyFont="1" applyFill="1" applyBorder="1" applyAlignment="1" applyProtection="1">
      <alignment vertical="center" shrinkToFit="1"/>
    </xf>
    <xf numFmtId="0" fontId="2" fillId="2" borderId="18" xfId="0" applyFont="1" applyFill="1" applyBorder="1" applyAlignment="1" applyProtection="1">
      <alignment vertical="center" shrinkToFit="1"/>
    </xf>
    <xf numFmtId="0" fontId="2" fillId="2" borderId="21" xfId="0" applyFont="1" applyFill="1" applyBorder="1" applyAlignment="1" applyProtection="1">
      <alignment horizontal="left" vertical="center" shrinkToFit="1"/>
    </xf>
    <xf numFmtId="0" fontId="2" fillId="2" borderId="17" xfId="0" applyFont="1" applyFill="1" applyBorder="1" applyAlignment="1" applyProtection="1">
      <alignment horizontal="left" vertical="center" shrinkToFit="1"/>
      <protection locked="0"/>
    </xf>
    <xf numFmtId="0" fontId="2" fillId="2" borderId="18"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center" vertical="center"/>
      <protection locked="0"/>
    </xf>
    <xf numFmtId="0" fontId="2" fillId="2" borderId="3" xfId="0" applyFont="1" applyFill="1" applyBorder="1" applyAlignment="1" applyProtection="1">
      <alignment horizontal="left" vertical="center" wrapText="1"/>
      <protection locked="0"/>
    </xf>
    <xf numFmtId="0" fontId="2" fillId="2" borderId="61"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2" fillId="2" borderId="4" xfId="0" applyFont="1" applyFill="1" applyBorder="1" applyAlignment="1" applyProtection="1">
      <alignment horizontal="left" vertical="center" shrinkToFit="1"/>
      <protection locked="0"/>
    </xf>
    <xf numFmtId="0" fontId="2" fillId="2" borderId="56"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shrinkToFit="1"/>
      <protection locked="0"/>
    </xf>
    <xf numFmtId="0" fontId="2" fillId="2" borderId="16" xfId="0" applyFont="1" applyFill="1" applyBorder="1" applyAlignment="1" applyProtection="1">
      <alignment horizontal="center" vertical="center" wrapText="1" shrinkToFit="1"/>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left" vertical="center" shrinkToFit="1"/>
      <protection locked="0"/>
    </xf>
    <xf numFmtId="0" fontId="2" fillId="2" borderId="18" xfId="0" applyFont="1" applyFill="1" applyBorder="1" applyAlignment="1" applyProtection="1">
      <alignment vertical="center" shrinkToFit="1"/>
      <protection locked="0"/>
    </xf>
    <xf numFmtId="0" fontId="2"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cellXfs>
  <cellStyles count="4">
    <cellStyle name="ハイパーリンク" xfId="1" builtinId="8"/>
    <cellStyle name="標準" xfId="0" builtinId="0"/>
    <cellStyle name="標準 2" xfId="3"/>
    <cellStyle name="標準 3"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J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P332"/>
  <sheetViews>
    <sheetView tabSelected="1" zoomScale="80" zoomScaleNormal="80" workbookViewId="0">
      <pane xSplit="2" ySplit="8" topLeftCell="E283" activePane="bottomRight" state="frozen"/>
      <selection pane="topRight" activeCell="GY1" sqref="GY1"/>
      <selection pane="bottomLeft" activeCell="A52" sqref="A52"/>
      <selection pane="bottomRight" activeCell="A312" sqref="A312"/>
    </sheetView>
  </sheetViews>
  <sheetFormatPr defaultColWidth="9" defaultRowHeight="13.5" x14ac:dyDescent="0.15"/>
  <cols>
    <col min="1" max="1" width="4.5" customWidth="1"/>
    <col min="2" max="2" width="23.875" customWidth="1"/>
    <col min="3" max="4" width="4.875" customWidth="1"/>
    <col min="5" max="5" width="4.5" customWidth="1"/>
    <col min="6" max="6" width="5.875" customWidth="1"/>
    <col min="7" max="8" width="9.5" customWidth="1"/>
    <col min="9" max="88" width="3" customWidth="1"/>
    <col min="89" max="98" width="4.75" customWidth="1"/>
    <col min="99" max="108" width="6.25" customWidth="1"/>
    <col min="109" max="109" width="3.25" customWidth="1"/>
    <col min="110" max="110" width="18.375" customWidth="1"/>
    <col min="111" max="111" width="9" customWidth="1"/>
    <col min="112" max="166" width="5.75" customWidth="1"/>
    <col min="167" max="167" width="7.125" customWidth="1"/>
    <col min="168" max="174" width="5.75" customWidth="1"/>
    <col min="175" max="184" width="6.5" customWidth="1"/>
    <col min="185" max="298" width="5.75" customWidth="1"/>
    <col min="299" max="299" width="30.5" bestFit="1" customWidth="1"/>
    <col min="300" max="300" width="32.75" bestFit="1" customWidth="1"/>
    <col min="301" max="322" width="5.75" customWidth="1"/>
    <col min="323" max="324" width="21.5" customWidth="1"/>
    <col min="325" max="325" width="11.625" customWidth="1"/>
    <col min="326" max="327" width="13.75" customWidth="1"/>
    <col min="328" max="328" width="11.625" customWidth="1"/>
  </cols>
  <sheetData>
    <row r="1" spans="1:328" x14ac:dyDescent="0.15">
      <c r="A1" s="2" t="s">
        <v>0</v>
      </c>
      <c r="B1" s="3"/>
      <c r="C1" s="4"/>
      <c r="D1" s="4"/>
      <c r="E1" s="4"/>
      <c r="F1" s="2"/>
      <c r="G1" s="3"/>
      <c r="H1" s="3"/>
      <c r="I1" s="142" t="s">
        <v>1321</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3"/>
      <c r="CL1" s="3"/>
      <c r="CM1" s="3"/>
      <c r="CN1" s="3"/>
      <c r="CO1" s="3"/>
      <c r="CP1" s="3"/>
      <c r="CQ1" s="3"/>
      <c r="CR1" s="3"/>
      <c r="CS1" s="3"/>
      <c r="CT1" s="3"/>
      <c r="CU1" s="3"/>
      <c r="CV1" s="3"/>
      <c r="CW1" s="3"/>
      <c r="CX1" s="3"/>
      <c r="CY1" s="3"/>
      <c r="CZ1" s="3"/>
      <c r="DA1" s="3"/>
      <c r="DB1" s="3"/>
      <c r="DC1" s="3"/>
      <c r="DD1" s="3"/>
      <c r="DE1" s="4"/>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190"/>
      <c r="LP1" s="5" t="s">
        <v>1</v>
      </c>
    </row>
    <row r="2" spans="1:328"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3"/>
      <c r="CL2" s="3"/>
      <c r="CM2" s="3"/>
      <c r="CN2" s="3"/>
      <c r="CO2" s="3"/>
      <c r="CP2" s="3"/>
      <c r="CQ2" s="3"/>
      <c r="CR2" s="3"/>
      <c r="CS2" s="3"/>
      <c r="CT2" s="3"/>
      <c r="CU2" s="3"/>
      <c r="CV2" s="3"/>
      <c r="CW2" s="3"/>
      <c r="CX2" s="3"/>
      <c r="CY2" s="3"/>
      <c r="CZ2" s="3"/>
      <c r="DA2" s="3"/>
      <c r="DB2" s="3"/>
      <c r="DC2" s="3"/>
      <c r="DD2" s="3"/>
      <c r="DE2" s="4"/>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190"/>
      <c r="LP2" s="5" t="s">
        <v>1</v>
      </c>
    </row>
    <row r="3" spans="1:328"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3"/>
      <c r="CL3" s="3"/>
      <c r="CM3" s="3"/>
      <c r="CN3" s="3"/>
      <c r="CO3" s="3"/>
      <c r="CP3" s="3"/>
      <c r="CQ3" s="3"/>
      <c r="CR3" s="3"/>
      <c r="CS3" s="3"/>
      <c r="CT3" s="3"/>
      <c r="CU3" s="3"/>
      <c r="CV3" s="3"/>
      <c r="CW3" s="3"/>
      <c r="CX3" s="3"/>
      <c r="CY3" s="3"/>
      <c r="CZ3" s="3"/>
      <c r="DA3" s="3"/>
      <c r="DB3" s="3"/>
      <c r="DC3" s="3"/>
      <c r="DD3" s="3"/>
      <c r="DE3" s="4"/>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190"/>
      <c r="LP3" s="5" t="s">
        <v>1</v>
      </c>
    </row>
    <row r="4" spans="1:328" ht="27.75" customHeight="1" thickBot="1" x14ac:dyDescent="0.2">
      <c r="A4" s="3"/>
      <c r="B4" s="3"/>
      <c r="C4" s="4"/>
      <c r="D4" s="4"/>
      <c r="E4" s="4"/>
      <c r="F4" s="3"/>
      <c r="G4" s="3"/>
      <c r="H4" s="3"/>
      <c r="I4" s="4" t="s">
        <v>1117</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3" t="s">
        <v>1117</v>
      </c>
      <c r="CL4" s="3"/>
      <c r="CM4" s="3"/>
      <c r="CN4" s="3"/>
      <c r="CO4" s="3"/>
      <c r="CP4" s="3"/>
      <c r="CQ4" s="3"/>
      <c r="CR4" s="3"/>
      <c r="CS4" s="3"/>
      <c r="CT4" s="3"/>
      <c r="CU4" s="3"/>
      <c r="CV4" s="3"/>
      <c r="CW4" s="3"/>
      <c r="CX4" s="3"/>
      <c r="CY4" s="3"/>
      <c r="CZ4" s="3"/>
      <c r="DA4" s="3"/>
      <c r="DB4" s="3"/>
      <c r="DC4" s="3"/>
      <c r="DD4" s="3"/>
      <c r="DE4" s="4" t="s">
        <v>1117</v>
      </c>
      <c r="DF4" s="3" t="s">
        <v>1117</v>
      </c>
      <c r="DG4" s="3"/>
      <c r="DH4" s="3" t="s">
        <v>1117</v>
      </c>
      <c r="DI4" s="3"/>
      <c r="DJ4" s="3"/>
      <c r="DK4" s="3"/>
      <c r="DL4" s="3"/>
      <c r="DM4" s="3"/>
      <c r="DN4" s="3"/>
      <c r="DO4" s="3"/>
      <c r="DP4" s="3"/>
      <c r="DQ4" s="3"/>
      <c r="DR4" s="3"/>
      <c r="DS4" s="3"/>
      <c r="DT4" s="3"/>
      <c r="DU4" s="3"/>
      <c r="DV4" s="3"/>
      <c r="DW4" s="3"/>
      <c r="DX4" s="3"/>
      <c r="DY4" s="3"/>
      <c r="DZ4" s="3"/>
      <c r="EA4" s="3"/>
      <c r="EB4" s="3"/>
      <c r="EC4" s="3"/>
      <c r="ED4" s="3"/>
      <c r="EE4" s="3"/>
      <c r="EF4" s="3"/>
      <c r="EG4" s="3"/>
      <c r="EH4" s="3"/>
      <c r="EI4" s="3" t="s">
        <v>1117</v>
      </c>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t="s">
        <v>1213</v>
      </c>
      <c r="FT4" s="3"/>
      <c r="FU4" s="3"/>
      <c r="FV4" s="3"/>
      <c r="FW4" s="3"/>
      <c r="FX4" s="3"/>
      <c r="FY4" s="3"/>
      <c r="FZ4" s="3"/>
      <c r="GA4" s="3"/>
      <c r="GB4" s="3"/>
      <c r="GC4" s="3"/>
      <c r="GD4" s="3"/>
      <c r="GE4" s="3"/>
      <c r="GF4" s="3"/>
      <c r="GG4" s="3"/>
      <c r="GH4" s="3"/>
      <c r="GI4" s="3"/>
      <c r="GJ4" s="3"/>
      <c r="GK4" s="3" t="s">
        <v>1117</v>
      </c>
      <c r="GL4" s="3"/>
      <c r="GM4" s="3"/>
      <c r="GN4" s="3"/>
      <c r="GO4" s="3"/>
      <c r="GP4" s="3" t="s">
        <v>1117</v>
      </c>
      <c r="GQ4" s="3"/>
      <c r="GR4" s="3" t="s">
        <v>1117</v>
      </c>
      <c r="GS4" s="3"/>
      <c r="GT4" s="3"/>
      <c r="GU4" s="3"/>
      <c r="GV4" s="3"/>
      <c r="GW4" s="3"/>
      <c r="GX4" s="3"/>
      <c r="GY4" s="3"/>
      <c r="GZ4" s="3" t="s">
        <v>1117</v>
      </c>
      <c r="HA4" s="3"/>
      <c r="HB4" s="3"/>
      <c r="HC4" s="3"/>
      <c r="HD4" s="3"/>
      <c r="HE4" s="3"/>
      <c r="HF4" s="3"/>
      <c r="HG4" s="3"/>
      <c r="HH4" s="3" t="s">
        <v>1117</v>
      </c>
      <c r="HI4" s="3"/>
      <c r="HJ4" s="3"/>
      <c r="HK4" s="3"/>
      <c r="HL4" s="3"/>
      <c r="HM4" s="3"/>
      <c r="HN4" s="3"/>
      <c r="HO4" s="3"/>
      <c r="HP4" s="3" t="s">
        <v>1117</v>
      </c>
      <c r="HQ4" s="3"/>
      <c r="HR4" s="3"/>
      <c r="HS4" s="3"/>
      <c r="HT4" s="3"/>
      <c r="HU4" s="3"/>
      <c r="HV4" s="3"/>
      <c r="HW4" s="3"/>
      <c r="HX4" s="3"/>
      <c r="HY4" s="3"/>
      <c r="HZ4" s="3"/>
      <c r="IA4" s="3"/>
      <c r="IB4" s="3"/>
      <c r="IC4" s="3" t="s">
        <v>1117</v>
      </c>
      <c r="ID4" s="3"/>
      <c r="IE4" s="3"/>
      <c r="IF4" s="3"/>
      <c r="IG4" s="3"/>
      <c r="IH4" s="3" t="s">
        <v>1117</v>
      </c>
      <c r="II4" s="3"/>
      <c r="IJ4" s="3"/>
      <c r="IK4" s="3"/>
      <c r="IL4" s="3"/>
      <c r="IM4" s="3"/>
      <c r="IN4" s="3" t="s">
        <v>1117</v>
      </c>
      <c r="IO4" s="3"/>
      <c r="IP4" s="3"/>
      <c r="IQ4" s="3"/>
      <c r="IR4" s="3"/>
      <c r="IS4" s="3"/>
      <c r="IT4" s="3"/>
      <c r="IU4" s="3"/>
      <c r="IV4" s="3"/>
      <c r="IW4" s="3" t="s">
        <v>1117</v>
      </c>
      <c r="IX4" s="3"/>
      <c r="IY4" s="3"/>
      <c r="IZ4" s="3"/>
      <c r="JA4" s="3"/>
      <c r="JB4" s="3" t="s">
        <v>1117</v>
      </c>
      <c r="JC4" s="3"/>
      <c r="JD4" s="3" t="s">
        <v>1117</v>
      </c>
      <c r="JE4" s="3"/>
      <c r="JF4" s="3" t="s">
        <v>1117</v>
      </c>
      <c r="JG4" s="3"/>
      <c r="JH4" s="3"/>
      <c r="JI4" s="3"/>
      <c r="JJ4" s="3"/>
      <c r="JK4" s="3"/>
      <c r="JL4" s="3" t="s">
        <v>1117</v>
      </c>
      <c r="JM4" s="3"/>
      <c r="JN4" s="3"/>
      <c r="JO4" s="3"/>
      <c r="JP4" s="3"/>
      <c r="JQ4" s="3" t="s">
        <v>1117</v>
      </c>
      <c r="JR4" s="3"/>
      <c r="JS4" s="3"/>
      <c r="JT4" s="3"/>
      <c r="JU4" s="3"/>
      <c r="JV4" s="3"/>
      <c r="JW4" s="3"/>
      <c r="JX4" s="3"/>
      <c r="JY4" s="3"/>
      <c r="JZ4" s="3" t="s">
        <v>1117</v>
      </c>
      <c r="KA4" s="3"/>
      <c r="KB4" s="3"/>
      <c r="KC4" s="3"/>
      <c r="KD4" s="3"/>
      <c r="KE4" s="3"/>
      <c r="KF4" s="3"/>
      <c r="KG4" s="3"/>
      <c r="KH4" s="3"/>
      <c r="KI4" s="3"/>
      <c r="KJ4" s="3"/>
      <c r="KK4" s="3"/>
      <c r="KL4" s="3"/>
      <c r="KM4" s="3" t="s">
        <v>1117</v>
      </c>
      <c r="KN4" s="3"/>
      <c r="KO4" s="3" t="s">
        <v>1117</v>
      </c>
      <c r="KP4" s="3"/>
      <c r="KQ4" s="3"/>
      <c r="KR4" s="3"/>
      <c r="KS4" s="3"/>
      <c r="KT4" s="3"/>
      <c r="KU4" s="3" t="s">
        <v>1117</v>
      </c>
      <c r="KV4" s="3"/>
      <c r="KW4" s="3"/>
      <c r="KX4" s="3"/>
      <c r="KY4" s="3"/>
      <c r="KZ4" s="3"/>
      <c r="LA4" s="3"/>
      <c r="LB4" s="3"/>
      <c r="LC4" s="3"/>
      <c r="LD4" s="3" t="s">
        <v>1117</v>
      </c>
      <c r="LE4" s="3"/>
      <c r="LF4" s="3"/>
      <c r="LG4" s="3"/>
      <c r="LH4" s="3"/>
      <c r="LI4" s="3" t="s">
        <v>1117</v>
      </c>
      <c r="LJ4" s="3"/>
      <c r="LK4" s="3"/>
      <c r="LL4" s="3"/>
      <c r="LM4" s="3"/>
      <c r="LN4" s="3"/>
      <c r="LO4" s="190"/>
      <c r="LP4" s="5" t="s">
        <v>1</v>
      </c>
    </row>
    <row r="5" spans="1:328" ht="18.75" customHeight="1" thickTop="1" thickBot="1" x14ac:dyDescent="0.2">
      <c r="A5" s="301" t="s">
        <v>4</v>
      </c>
      <c r="B5" s="268" t="s">
        <v>5</v>
      </c>
      <c r="C5" s="302" t="s">
        <v>6</v>
      </c>
      <c r="D5" s="268" t="s">
        <v>7</v>
      </c>
      <c r="E5" s="268" t="s">
        <v>8</v>
      </c>
      <c r="F5" s="302" t="s">
        <v>9</v>
      </c>
      <c r="G5" s="268" t="s">
        <v>10</v>
      </c>
      <c r="H5" s="268" t="s">
        <v>11</v>
      </c>
      <c r="I5" s="268" t="s">
        <v>12</v>
      </c>
      <c r="J5" s="268"/>
      <c r="K5" s="268"/>
      <c r="L5" s="268"/>
      <c r="M5" s="268"/>
      <c r="N5" s="268"/>
      <c r="O5" s="268"/>
      <c r="P5" s="268"/>
      <c r="Q5" s="268"/>
      <c r="R5" s="268"/>
      <c r="S5" s="268" t="s">
        <v>13</v>
      </c>
      <c r="T5" s="268"/>
      <c r="U5" s="268"/>
      <c r="V5" s="268"/>
      <c r="W5" s="268"/>
      <c r="X5" s="268"/>
      <c r="Y5" s="268"/>
      <c r="Z5" s="268"/>
      <c r="AA5" s="268"/>
      <c r="AB5" s="268"/>
      <c r="AC5" s="268" t="s">
        <v>14</v>
      </c>
      <c r="AD5" s="268"/>
      <c r="AE5" s="268"/>
      <c r="AF5" s="268"/>
      <c r="AG5" s="268"/>
      <c r="AH5" s="268"/>
      <c r="AI5" s="268"/>
      <c r="AJ5" s="268"/>
      <c r="AK5" s="268"/>
      <c r="AL5" s="268"/>
      <c r="AM5" s="268" t="s">
        <v>15</v>
      </c>
      <c r="AN5" s="268"/>
      <c r="AO5" s="268"/>
      <c r="AP5" s="268"/>
      <c r="AQ5" s="268"/>
      <c r="AR5" s="268"/>
      <c r="AS5" s="268"/>
      <c r="AT5" s="268"/>
      <c r="AU5" s="268"/>
      <c r="AV5" s="268"/>
      <c r="AW5" s="268" t="s">
        <v>16</v>
      </c>
      <c r="AX5" s="268"/>
      <c r="AY5" s="268"/>
      <c r="AZ5" s="268"/>
      <c r="BA5" s="268"/>
      <c r="BB5" s="268"/>
      <c r="BC5" s="268"/>
      <c r="BD5" s="268"/>
      <c r="BE5" s="268"/>
      <c r="BF5" s="268"/>
      <c r="BG5" s="268" t="s">
        <v>17</v>
      </c>
      <c r="BH5" s="268"/>
      <c r="BI5" s="268"/>
      <c r="BJ5" s="268"/>
      <c r="BK5" s="268"/>
      <c r="BL5" s="268"/>
      <c r="BM5" s="268"/>
      <c r="BN5" s="268"/>
      <c r="BO5" s="268"/>
      <c r="BP5" s="268"/>
      <c r="BQ5" s="268" t="s">
        <v>18</v>
      </c>
      <c r="BR5" s="268"/>
      <c r="BS5" s="268"/>
      <c r="BT5" s="268"/>
      <c r="BU5" s="268"/>
      <c r="BV5" s="268"/>
      <c r="BW5" s="268"/>
      <c r="BX5" s="268"/>
      <c r="BY5" s="268"/>
      <c r="BZ5" s="268"/>
      <c r="CA5" s="268" t="s">
        <v>971</v>
      </c>
      <c r="CB5" s="268"/>
      <c r="CC5" s="268"/>
      <c r="CD5" s="268"/>
      <c r="CE5" s="268"/>
      <c r="CF5" s="268"/>
      <c r="CG5" s="268"/>
      <c r="CH5" s="268"/>
      <c r="CI5" s="268"/>
      <c r="CJ5" s="269"/>
      <c r="CK5" s="280" t="s">
        <v>19</v>
      </c>
      <c r="CL5" s="273"/>
      <c r="CM5" s="273"/>
      <c r="CN5" s="273"/>
      <c r="CO5" s="273"/>
      <c r="CP5" s="276" t="s">
        <v>20</v>
      </c>
      <c r="CQ5" s="276"/>
      <c r="CR5" s="276"/>
      <c r="CS5" s="276"/>
      <c r="CT5" s="277"/>
      <c r="CU5" s="280" t="s">
        <v>21</v>
      </c>
      <c r="CV5" s="273"/>
      <c r="CW5" s="273"/>
      <c r="CX5" s="273"/>
      <c r="CY5" s="273"/>
      <c r="CZ5" s="273" t="s">
        <v>22</v>
      </c>
      <c r="DA5" s="273"/>
      <c r="DB5" s="273"/>
      <c r="DC5" s="273"/>
      <c r="DD5" s="274"/>
      <c r="DE5" s="298" t="s">
        <v>23</v>
      </c>
      <c r="DF5" s="299" t="s">
        <v>24</v>
      </c>
      <c r="DG5" s="300" t="s">
        <v>25</v>
      </c>
      <c r="DH5" s="291" t="s">
        <v>26</v>
      </c>
      <c r="DI5" s="291"/>
      <c r="DJ5" s="291"/>
      <c r="DK5" s="291"/>
      <c r="DL5" s="291"/>
      <c r="DM5" s="291"/>
      <c r="DN5" s="291"/>
      <c r="DO5" s="291"/>
      <c r="DP5" s="291"/>
      <c r="DQ5" s="291" t="s">
        <v>27</v>
      </c>
      <c r="DR5" s="291"/>
      <c r="DS5" s="291"/>
      <c r="DT5" s="291"/>
      <c r="DU5" s="291"/>
      <c r="DV5" s="291"/>
      <c r="DW5" s="291"/>
      <c r="DX5" s="291"/>
      <c r="DY5" s="291"/>
      <c r="DZ5" s="291" t="s">
        <v>28</v>
      </c>
      <c r="EA5" s="291"/>
      <c r="EB5" s="291"/>
      <c r="EC5" s="291"/>
      <c r="ED5" s="291"/>
      <c r="EE5" s="291"/>
      <c r="EF5" s="291"/>
      <c r="EG5" s="291"/>
      <c r="EH5" s="291"/>
      <c r="EI5" s="261" t="s">
        <v>29</v>
      </c>
      <c r="EJ5" s="262"/>
      <c r="EK5" s="262"/>
      <c r="EL5" s="262"/>
      <c r="EM5" s="262"/>
      <c r="EN5" s="262"/>
      <c r="EO5" s="262"/>
      <c r="EP5" s="262"/>
      <c r="EQ5" s="263"/>
      <c r="ER5" s="261" t="s">
        <v>30</v>
      </c>
      <c r="ES5" s="262"/>
      <c r="ET5" s="262"/>
      <c r="EU5" s="262"/>
      <c r="EV5" s="262"/>
      <c r="EW5" s="262"/>
      <c r="EX5" s="262"/>
      <c r="EY5" s="262"/>
      <c r="EZ5" s="263"/>
      <c r="FA5" s="261" t="s">
        <v>1121</v>
      </c>
      <c r="FB5" s="262"/>
      <c r="FC5" s="262"/>
      <c r="FD5" s="262"/>
      <c r="FE5" s="262"/>
      <c r="FF5" s="262"/>
      <c r="FG5" s="262"/>
      <c r="FH5" s="262"/>
      <c r="FI5" s="263"/>
      <c r="FJ5" s="261" t="s">
        <v>1167</v>
      </c>
      <c r="FK5" s="262"/>
      <c r="FL5" s="262"/>
      <c r="FM5" s="262"/>
      <c r="FN5" s="262"/>
      <c r="FO5" s="262"/>
      <c r="FP5" s="262"/>
      <c r="FQ5" s="262"/>
      <c r="FR5" s="263"/>
      <c r="FS5" s="261" t="s">
        <v>1198</v>
      </c>
      <c r="FT5" s="262"/>
      <c r="FU5" s="262"/>
      <c r="FV5" s="262"/>
      <c r="FW5" s="262"/>
      <c r="FX5" s="262"/>
      <c r="FY5" s="262"/>
      <c r="FZ5" s="262"/>
      <c r="GA5" s="263"/>
      <c r="GB5" s="291" t="s">
        <v>1168</v>
      </c>
      <c r="GC5" s="291"/>
      <c r="GD5" s="291"/>
      <c r="GE5" s="291"/>
      <c r="GF5" s="291"/>
      <c r="GG5" s="291"/>
      <c r="GH5" s="291"/>
      <c r="GI5" s="291"/>
      <c r="GJ5" s="291"/>
      <c r="GK5" s="292" t="s">
        <v>31</v>
      </c>
      <c r="GL5" s="293"/>
      <c r="GM5" s="293"/>
      <c r="GN5" s="293"/>
      <c r="GO5" s="293"/>
      <c r="GP5" s="293"/>
      <c r="GQ5" s="293"/>
      <c r="GR5" s="293"/>
      <c r="GS5" s="293"/>
      <c r="GT5" s="293"/>
      <c r="GU5" s="293"/>
      <c r="GV5" s="293"/>
      <c r="GW5" s="293"/>
      <c r="GX5" s="293"/>
      <c r="GY5" s="293"/>
      <c r="GZ5" s="293"/>
      <c r="HA5" s="293"/>
      <c r="HB5" s="293"/>
      <c r="HC5" s="293"/>
      <c r="HD5" s="293"/>
      <c r="HE5" s="293"/>
      <c r="HF5" s="293"/>
      <c r="HG5" s="293"/>
      <c r="HH5" s="293"/>
      <c r="HI5" s="293"/>
      <c r="HJ5" s="293"/>
      <c r="HK5" s="293"/>
      <c r="HL5" s="293"/>
      <c r="HM5" s="293"/>
      <c r="HN5" s="293"/>
      <c r="HO5" s="293"/>
      <c r="HP5" s="293"/>
      <c r="HQ5" s="293"/>
      <c r="HR5" s="293"/>
      <c r="HS5" s="293"/>
      <c r="HT5" s="293"/>
      <c r="HU5" s="293"/>
      <c r="HV5" s="293"/>
      <c r="HW5" s="293"/>
      <c r="HX5" s="293"/>
      <c r="HY5" s="293"/>
      <c r="HZ5" s="293"/>
      <c r="IA5" s="293"/>
      <c r="IB5" s="294"/>
      <c r="IC5" s="276" t="s">
        <v>32</v>
      </c>
      <c r="ID5" s="276"/>
      <c r="IE5" s="276"/>
      <c r="IF5" s="276"/>
      <c r="IG5" s="276"/>
      <c r="IH5" s="293" t="s">
        <v>33</v>
      </c>
      <c r="II5" s="293"/>
      <c r="IJ5" s="293"/>
      <c r="IK5" s="293"/>
      <c r="IL5" s="293"/>
      <c r="IM5" s="293"/>
      <c r="IN5" s="293"/>
      <c r="IO5" s="293"/>
      <c r="IP5" s="293"/>
      <c r="IQ5" s="293"/>
      <c r="IR5" s="293"/>
      <c r="IS5" s="293"/>
      <c r="IT5" s="293"/>
      <c r="IU5" s="293"/>
      <c r="IV5" s="293"/>
      <c r="IW5" s="293"/>
      <c r="IX5" s="293"/>
      <c r="IY5" s="293"/>
      <c r="IZ5" s="293"/>
      <c r="JA5" s="293"/>
      <c r="JB5" s="293"/>
      <c r="JC5" s="293"/>
      <c r="JD5" s="276" t="s">
        <v>34</v>
      </c>
      <c r="JE5" s="276"/>
      <c r="JF5" s="293" t="s">
        <v>35</v>
      </c>
      <c r="JG5" s="293"/>
      <c r="JH5" s="293"/>
      <c r="JI5" s="293"/>
      <c r="JJ5" s="293"/>
      <c r="JK5" s="293"/>
      <c r="JL5" s="292" t="s">
        <v>36</v>
      </c>
      <c r="JM5" s="293"/>
      <c r="JN5" s="293"/>
      <c r="JO5" s="293"/>
      <c r="JP5" s="293"/>
      <c r="JQ5" s="293"/>
      <c r="JR5" s="293"/>
      <c r="JS5" s="293"/>
      <c r="JT5" s="293"/>
      <c r="JU5" s="293"/>
      <c r="JV5" s="293"/>
      <c r="JW5" s="293"/>
      <c r="JX5" s="293"/>
      <c r="JY5" s="293"/>
      <c r="JZ5" s="293"/>
      <c r="KA5" s="293"/>
      <c r="KB5" s="293"/>
      <c r="KC5" s="293"/>
      <c r="KD5" s="293"/>
      <c r="KE5" s="293"/>
      <c r="KF5" s="293"/>
      <c r="KG5" s="293"/>
      <c r="KH5" s="293"/>
      <c r="KI5" s="293"/>
      <c r="KJ5" s="293"/>
      <c r="KK5" s="293"/>
      <c r="KL5" s="293"/>
      <c r="KM5" s="293"/>
      <c r="KN5" s="303"/>
      <c r="KO5" s="295" t="s">
        <v>37</v>
      </c>
      <c r="KP5" s="293"/>
      <c r="KQ5" s="293"/>
      <c r="KR5" s="293"/>
      <c r="KS5" s="293"/>
      <c r="KT5" s="293"/>
      <c r="KU5" s="293"/>
      <c r="KV5" s="293"/>
      <c r="KW5" s="293"/>
      <c r="KX5" s="293"/>
      <c r="KY5" s="293"/>
      <c r="KZ5" s="293"/>
      <c r="LA5" s="293"/>
      <c r="LB5" s="293"/>
      <c r="LC5" s="293"/>
      <c r="LD5" s="293"/>
      <c r="LE5" s="293"/>
      <c r="LF5" s="293"/>
      <c r="LG5" s="293"/>
      <c r="LH5" s="293"/>
      <c r="LI5" s="293"/>
      <c r="LJ5" s="296"/>
      <c r="LK5" s="136" t="s">
        <v>38</v>
      </c>
      <c r="LL5" s="178"/>
      <c r="LM5" s="178"/>
      <c r="LN5" s="10"/>
      <c r="LO5" s="191"/>
      <c r="LP5" s="5" t="s">
        <v>1</v>
      </c>
    </row>
    <row r="6" spans="1:328" ht="18.75" customHeight="1" thickTop="1" thickBot="1" x14ac:dyDescent="0.2">
      <c r="A6" s="301"/>
      <c r="B6" s="268"/>
      <c r="C6" s="302"/>
      <c r="D6" s="268"/>
      <c r="E6" s="268"/>
      <c r="F6" s="302"/>
      <c r="G6" s="268"/>
      <c r="H6" s="268"/>
      <c r="I6" s="270">
        <v>1</v>
      </c>
      <c r="J6" s="271">
        <v>2</v>
      </c>
      <c r="K6" s="271">
        <v>3</v>
      </c>
      <c r="L6" s="271">
        <v>4</v>
      </c>
      <c r="M6" s="271">
        <v>5</v>
      </c>
      <c r="N6" s="271">
        <v>6</v>
      </c>
      <c r="O6" s="271">
        <v>7</v>
      </c>
      <c r="P6" s="271">
        <v>8</v>
      </c>
      <c r="Q6" s="271">
        <v>9</v>
      </c>
      <c r="R6" s="272">
        <v>10</v>
      </c>
      <c r="S6" s="270">
        <v>1</v>
      </c>
      <c r="T6" s="271">
        <v>2</v>
      </c>
      <c r="U6" s="271">
        <v>3</v>
      </c>
      <c r="V6" s="271">
        <v>4</v>
      </c>
      <c r="W6" s="271">
        <v>5</v>
      </c>
      <c r="X6" s="271">
        <v>6</v>
      </c>
      <c r="Y6" s="271">
        <v>7</v>
      </c>
      <c r="Z6" s="271">
        <v>8</v>
      </c>
      <c r="AA6" s="271">
        <v>9</v>
      </c>
      <c r="AB6" s="272">
        <v>10</v>
      </c>
      <c r="AC6" s="270">
        <v>1</v>
      </c>
      <c r="AD6" s="271">
        <v>2</v>
      </c>
      <c r="AE6" s="271">
        <v>3</v>
      </c>
      <c r="AF6" s="271">
        <v>4</v>
      </c>
      <c r="AG6" s="271">
        <v>5</v>
      </c>
      <c r="AH6" s="271">
        <v>6</v>
      </c>
      <c r="AI6" s="271">
        <v>7</v>
      </c>
      <c r="AJ6" s="271">
        <v>8</v>
      </c>
      <c r="AK6" s="271">
        <v>9</v>
      </c>
      <c r="AL6" s="272">
        <v>10</v>
      </c>
      <c r="AM6" s="270">
        <v>1</v>
      </c>
      <c r="AN6" s="271">
        <v>2</v>
      </c>
      <c r="AO6" s="271">
        <v>3</v>
      </c>
      <c r="AP6" s="271">
        <v>4</v>
      </c>
      <c r="AQ6" s="271">
        <v>5</v>
      </c>
      <c r="AR6" s="271">
        <v>6</v>
      </c>
      <c r="AS6" s="271">
        <v>7</v>
      </c>
      <c r="AT6" s="271">
        <v>8</v>
      </c>
      <c r="AU6" s="271">
        <v>9</v>
      </c>
      <c r="AV6" s="272">
        <v>10</v>
      </c>
      <c r="AW6" s="270">
        <v>1</v>
      </c>
      <c r="AX6" s="271">
        <v>2</v>
      </c>
      <c r="AY6" s="271">
        <v>3</v>
      </c>
      <c r="AZ6" s="271">
        <v>4</v>
      </c>
      <c r="BA6" s="271">
        <v>5</v>
      </c>
      <c r="BB6" s="271">
        <v>6</v>
      </c>
      <c r="BC6" s="271">
        <v>7</v>
      </c>
      <c r="BD6" s="271">
        <v>8</v>
      </c>
      <c r="BE6" s="271">
        <v>9</v>
      </c>
      <c r="BF6" s="272">
        <v>10</v>
      </c>
      <c r="BG6" s="270">
        <v>1</v>
      </c>
      <c r="BH6" s="271">
        <v>2</v>
      </c>
      <c r="BI6" s="271">
        <v>3</v>
      </c>
      <c r="BJ6" s="271">
        <v>4</v>
      </c>
      <c r="BK6" s="271">
        <v>5</v>
      </c>
      <c r="BL6" s="271">
        <v>6</v>
      </c>
      <c r="BM6" s="271">
        <v>7</v>
      </c>
      <c r="BN6" s="271">
        <v>8</v>
      </c>
      <c r="BO6" s="271">
        <v>9</v>
      </c>
      <c r="BP6" s="272">
        <v>10</v>
      </c>
      <c r="BQ6" s="290">
        <v>1</v>
      </c>
      <c r="BR6" s="271">
        <v>2</v>
      </c>
      <c r="BS6" s="271">
        <v>3</v>
      </c>
      <c r="BT6" s="271">
        <v>4</v>
      </c>
      <c r="BU6" s="271">
        <v>5</v>
      </c>
      <c r="BV6" s="271">
        <v>6</v>
      </c>
      <c r="BW6" s="271">
        <v>7</v>
      </c>
      <c r="BX6" s="271">
        <v>8</v>
      </c>
      <c r="BY6" s="271">
        <v>9</v>
      </c>
      <c r="BZ6" s="272">
        <v>10</v>
      </c>
      <c r="CA6" s="270">
        <v>1</v>
      </c>
      <c r="CB6" s="271">
        <v>2</v>
      </c>
      <c r="CC6" s="271">
        <v>3</v>
      </c>
      <c r="CD6" s="271">
        <v>4</v>
      </c>
      <c r="CE6" s="271">
        <v>5</v>
      </c>
      <c r="CF6" s="271">
        <v>6</v>
      </c>
      <c r="CG6" s="271">
        <v>7</v>
      </c>
      <c r="CH6" s="271">
        <v>8</v>
      </c>
      <c r="CI6" s="271">
        <v>9</v>
      </c>
      <c r="CJ6" s="272">
        <v>10</v>
      </c>
      <c r="CK6" s="279" t="s">
        <v>39</v>
      </c>
      <c r="CL6" s="271" t="s">
        <v>40</v>
      </c>
      <c r="CM6" s="271" t="s">
        <v>41</v>
      </c>
      <c r="CN6" s="271" t="s">
        <v>42</v>
      </c>
      <c r="CO6" s="272" t="s">
        <v>43</v>
      </c>
      <c r="CP6" s="270" t="s">
        <v>39</v>
      </c>
      <c r="CQ6" s="271" t="s">
        <v>40</v>
      </c>
      <c r="CR6" s="271" t="s">
        <v>41</v>
      </c>
      <c r="CS6" s="271" t="s">
        <v>42</v>
      </c>
      <c r="CT6" s="278" t="s">
        <v>43</v>
      </c>
      <c r="CU6" s="279" t="s">
        <v>39</v>
      </c>
      <c r="CV6" s="271" t="s">
        <v>40</v>
      </c>
      <c r="CW6" s="271" t="s">
        <v>41</v>
      </c>
      <c r="CX6" s="271" t="s">
        <v>42</v>
      </c>
      <c r="CY6" s="272" t="s">
        <v>43</v>
      </c>
      <c r="CZ6" s="270" t="s">
        <v>39</v>
      </c>
      <c r="DA6" s="271" t="s">
        <v>40</v>
      </c>
      <c r="DB6" s="271" t="s">
        <v>41</v>
      </c>
      <c r="DC6" s="271" t="s">
        <v>42</v>
      </c>
      <c r="DD6" s="275" t="s">
        <v>43</v>
      </c>
      <c r="DE6" s="298"/>
      <c r="DF6" s="299"/>
      <c r="DG6" s="300"/>
      <c r="DH6" s="264" t="s">
        <v>44</v>
      </c>
      <c r="DI6" s="265" t="s">
        <v>45</v>
      </c>
      <c r="DJ6" s="265" t="s">
        <v>46</v>
      </c>
      <c r="DK6" s="266" t="s">
        <v>47</v>
      </c>
      <c r="DL6" s="265" t="s">
        <v>48</v>
      </c>
      <c r="DM6" s="265" t="s">
        <v>49</v>
      </c>
      <c r="DN6" s="265" t="s">
        <v>50</v>
      </c>
      <c r="DO6" s="265" t="s">
        <v>51</v>
      </c>
      <c r="DP6" s="297" t="s">
        <v>1062</v>
      </c>
      <c r="DQ6" s="264" t="s">
        <v>44</v>
      </c>
      <c r="DR6" s="265" t="s">
        <v>45</v>
      </c>
      <c r="DS6" s="265" t="s">
        <v>52</v>
      </c>
      <c r="DT6" s="266" t="s">
        <v>53</v>
      </c>
      <c r="DU6" s="265" t="s">
        <v>54</v>
      </c>
      <c r="DV6" s="265" t="s">
        <v>55</v>
      </c>
      <c r="DW6" s="265" t="s">
        <v>56</v>
      </c>
      <c r="DX6" s="265" t="s">
        <v>57</v>
      </c>
      <c r="DY6" s="297" t="s">
        <v>1062</v>
      </c>
      <c r="DZ6" s="264" t="s">
        <v>44</v>
      </c>
      <c r="EA6" s="265" t="s">
        <v>45</v>
      </c>
      <c r="EB6" s="265" t="s">
        <v>52</v>
      </c>
      <c r="EC6" s="266" t="s">
        <v>53</v>
      </c>
      <c r="ED6" s="265" t="s">
        <v>54</v>
      </c>
      <c r="EE6" s="265" t="s">
        <v>55</v>
      </c>
      <c r="EF6" s="265" t="s">
        <v>56</v>
      </c>
      <c r="EG6" s="265" t="s">
        <v>57</v>
      </c>
      <c r="EH6" s="297" t="s">
        <v>1062</v>
      </c>
      <c r="EI6" s="264" t="s">
        <v>44</v>
      </c>
      <c r="EJ6" s="265" t="s">
        <v>45</v>
      </c>
      <c r="EK6" s="265" t="s">
        <v>52</v>
      </c>
      <c r="EL6" s="266" t="s">
        <v>53</v>
      </c>
      <c r="EM6" s="265" t="s">
        <v>54</v>
      </c>
      <c r="EN6" s="265" t="s">
        <v>55</v>
      </c>
      <c r="EO6" s="265" t="s">
        <v>56</v>
      </c>
      <c r="EP6" s="265" t="s">
        <v>57</v>
      </c>
      <c r="EQ6" s="267" t="s">
        <v>1063</v>
      </c>
      <c r="ER6" s="264" t="s">
        <v>44</v>
      </c>
      <c r="ES6" s="265" t="s">
        <v>45</v>
      </c>
      <c r="ET6" s="265" t="s">
        <v>52</v>
      </c>
      <c r="EU6" s="266" t="s">
        <v>53</v>
      </c>
      <c r="EV6" s="265" t="s">
        <v>54</v>
      </c>
      <c r="EW6" s="265" t="s">
        <v>55</v>
      </c>
      <c r="EX6" s="265" t="s">
        <v>56</v>
      </c>
      <c r="EY6" s="265" t="s">
        <v>57</v>
      </c>
      <c r="EZ6" s="267" t="s">
        <v>1063</v>
      </c>
      <c r="FA6" s="264" t="s">
        <v>44</v>
      </c>
      <c r="FB6" s="265" t="s">
        <v>45</v>
      </c>
      <c r="FC6" s="265" t="s">
        <v>52</v>
      </c>
      <c r="FD6" s="266" t="s">
        <v>53</v>
      </c>
      <c r="FE6" s="265" t="s">
        <v>54</v>
      </c>
      <c r="FF6" s="265" t="s">
        <v>55</v>
      </c>
      <c r="FG6" s="265" t="s">
        <v>56</v>
      </c>
      <c r="FH6" s="265" t="s">
        <v>57</v>
      </c>
      <c r="FI6" s="267" t="s">
        <v>1063</v>
      </c>
      <c r="FJ6" s="264" t="s">
        <v>44</v>
      </c>
      <c r="FK6" s="265" t="s">
        <v>45</v>
      </c>
      <c r="FL6" s="265" t="s">
        <v>52</v>
      </c>
      <c r="FM6" s="266" t="s">
        <v>53</v>
      </c>
      <c r="FN6" s="265" t="s">
        <v>54</v>
      </c>
      <c r="FO6" s="265" t="s">
        <v>55</v>
      </c>
      <c r="FP6" s="265" t="s">
        <v>56</v>
      </c>
      <c r="FQ6" s="265" t="s">
        <v>57</v>
      </c>
      <c r="FR6" s="267" t="s">
        <v>1063</v>
      </c>
      <c r="FS6" s="264" t="s">
        <v>44</v>
      </c>
      <c r="FT6" s="265" t="s">
        <v>45</v>
      </c>
      <c r="FU6" s="265" t="s">
        <v>52</v>
      </c>
      <c r="FV6" s="266" t="s">
        <v>53</v>
      </c>
      <c r="FW6" s="265" t="s">
        <v>54</v>
      </c>
      <c r="FX6" s="265" t="s">
        <v>55</v>
      </c>
      <c r="FY6" s="265" t="s">
        <v>56</v>
      </c>
      <c r="FZ6" s="265" t="s">
        <v>57</v>
      </c>
      <c r="GA6" s="267" t="s">
        <v>1063</v>
      </c>
      <c r="GB6" s="264" t="s">
        <v>44</v>
      </c>
      <c r="GC6" s="265" t="s">
        <v>45</v>
      </c>
      <c r="GD6" s="265" t="s">
        <v>52</v>
      </c>
      <c r="GE6" s="266" t="s">
        <v>53</v>
      </c>
      <c r="GF6" s="265" t="s">
        <v>54</v>
      </c>
      <c r="GG6" s="265" t="s">
        <v>55</v>
      </c>
      <c r="GH6" s="265" t="s">
        <v>56</v>
      </c>
      <c r="GI6" s="265" t="s">
        <v>57</v>
      </c>
      <c r="GJ6" s="297" t="s">
        <v>1062</v>
      </c>
      <c r="GK6" s="287" t="s">
        <v>31</v>
      </c>
      <c r="GL6" s="287"/>
      <c r="GM6" s="287"/>
      <c r="GN6" s="287"/>
      <c r="GO6" s="287"/>
      <c r="GP6" s="304" t="s">
        <v>58</v>
      </c>
      <c r="GQ6" s="304"/>
      <c r="GR6" s="287" t="s">
        <v>59</v>
      </c>
      <c r="GS6" s="287"/>
      <c r="GT6" s="287"/>
      <c r="GU6" s="287"/>
      <c r="GV6" s="287"/>
      <c r="GW6" s="287"/>
      <c r="GX6" s="287"/>
      <c r="GY6" s="287"/>
      <c r="GZ6" s="288" t="s">
        <v>60</v>
      </c>
      <c r="HA6" s="288"/>
      <c r="HB6" s="288"/>
      <c r="HC6" s="288"/>
      <c r="HD6" s="288"/>
      <c r="HE6" s="288"/>
      <c r="HF6" s="288"/>
      <c r="HG6" s="288"/>
      <c r="HH6" s="287" t="s">
        <v>61</v>
      </c>
      <c r="HI6" s="287"/>
      <c r="HJ6" s="287"/>
      <c r="HK6" s="287"/>
      <c r="HL6" s="287"/>
      <c r="HM6" s="287"/>
      <c r="HN6" s="287"/>
      <c r="HO6" s="287"/>
      <c r="HP6" s="305" t="s">
        <v>62</v>
      </c>
      <c r="HQ6" s="305"/>
      <c r="HR6" s="305"/>
      <c r="HS6" s="305"/>
      <c r="HT6" s="305"/>
      <c r="HU6" s="305"/>
      <c r="HV6" s="305"/>
      <c r="HW6" s="305"/>
      <c r="HX6" s="305"/>
      <c r="HY6" s="305"/>
      <c r="HZ6" s="305"/>
      <c r="IA6" s="305"/>
      <c r="IB6" s="305"/>
      <c r="IC6" s="276"/>
      <c r="ID6" s="276"/>
      <c r="IE6" s="276"/>
      <c r="IF6" s="276"/>
      <c r="IG6" s="276"/>
      <c r="IH6" s="306" t="s">
        <v>63</v>
      </c>
      <c r="II6" s="281" t="s">
        <v>64</v>
      </c>
      <c r="IJ6" s="281"/>
      <c r="IK6" s="281"/>
      <c r="IL6" s="281"/>
      <c r="IM6" s="281"/>
      <c r="IN6" s="281" t="s">
        <v>65</v>
      </c>
      <c r="IO6" s="281"/>
      <c r="IP6" s="281"/>
      <c r="IQ6" s="281"/>
      <c r="IR6" s="281"/>
      <c r="IS6" s="281"/>
      <c r="IT6" s="281"/>
      <c r="IU6" s="281"/>
      <c r="IV6" s="281"/>
      <c r="IW6" s="281" t="s">
        <v>66</v>
      </c>
      <c r="IX6" s="281"/>
      <c r="IY6" s="281"/>
      <c r="IZ6" s="281"/>
      <c r="JA6" s="281"/>
      <c r="JB6" s="282" t="s">
        <v>35</v>
      </c>
      <c r="JC6" s="282"/>
      <c r="JD6" s="276"/>
      <c r="JE6" s="276"/>
      <c r="JF6" s="187"/>
      <c r="JG6" s="155"/>
      <c r="JH6" s="281" t="s">
        <v>67</v>
      </c>
      <c r="JI6" s="281"/>
      <c r="JJ6" s="282" t="s">
        <v>68</v>
      </c>
      <c r="JK6" s="282"/>
      <c r="JL6" s="287" t="s">
        <v>69</v>
      </c>
      <c r="JM6" s="287"/>
      <c r="JN6" s="287"/>
      <c r="JO6" s="287"/>
      <c r="JP6" s="287"/>
      <c r="JQ6" s="288" t="s">
        <v>70</v>
      </c>
      <c r="JR6" s="288"/>
      <c r="JS6" s="288"/>
      <c r="JT6" s="288"/>
      <c r="JU6" s="288"/>
      <c r="JV6" s="288"/>
      <c r="JW6" s="288"/>
      <c r="JX6" s="288"/>
      <c r="JY6" s="288"/>
      <c r="JZ6" s="289" t="s">
        <v>71</v>
      </c>
      <c r="KA6" s="289"/>
      <c r="KB6" s="289"/>
      <c r="KC6" s="289"/>
      <c r="KD6" s="289"/>
      <c r="KE6" s="289"/>
      <c r="KF6" s="289"/>
      <c r="KG6" s="289"/>
      <c r="KH6" s="289"/>
      <c r="KI6" s="289"/>
      <c r="KJ6" s="289"/>
      <c r="KK6" s="289"/>
      <c r="KL6" s="289"/>
      <c r="KM6" s="282" t="s">
        <v>901</v>
      </c>
      <c r="KN6" s="289"/>
      <c r="KO6" s="281" t="s">
        <v>63</v>
      </c>
      <c r="KP6" s="281" t="s">
        <v>64</v>
      </c>
      <c r="KQ6" s="281"/>
      <c r="KR6" s="281"/>
      <c r="KS6" s="281"/>
      <c r="KT6" s="281"/>
      <c r="KU6" s="281" t="s">
        <v>65</v>
      </c>
      <c r="KV6" s="281"/>
      <c r="KW6" s="281"/>
      <c r="KX6" s="281"/>
      <c r="KY6" s="281"/>
      <c r="KZ6" s="281"/>
      <c r="LA6" s="281"/>
      <c r="LB6" s="281"/>
      <c r="LC6" s="281"/>
      <c r="LD6" s="281" t="s">
        <v>66</v>
      </c>
      <c r="LE6" s="281"/>
      <c r="LF6" s="281"/>
      <c r="LG6" s="281"/>
      <c r="LH6" s="281"/>
      <c r="LI6" s="282" t="s">
        <v>35</v>
      </c>
      <c r="LJ6" s="283"/>
      <c r="LK6" s="284" t="s">
        <v>72</v>
      </c>
      <c r="LL6" s="285"/>
      <c r="LM6" s="286" t="s">
        <v>73</v>
      </c>
      <c r="LN6" s="286"/>
      <c r="LO6" s="191"/>
      <c r="LP6" s="5" t="s">
        <v>1</v>
      </c>
    </row>
    <row r="7" spans="1:328" ht="18.75" customHeight="1" thickTop="1" x14ac:dyDescent="0.15">
      <c r="A7" s="301"/>
      <c r="B7" s="268"/>
      <c r="C7" s="302"/>
      <c r="D7" s="268"/>
      <c r="E7" s="268"/>
      <c r="F7" s="302"/>
      <c r="G7" s="268"/>
      <c r="H7" s="268"/>
      <c r="I7" s="270"/>
      <c r="J7" s="271"/>
      <c r="K7" s="271"/>
      <c r="L7" s="271"/>
      <c r="M7" s="271"/>
      <c r="N7" s="271"/>
      <c r="O7" s="271"/>
      <c r="P7" s="271"/>
      <c r="Q7" s="271"/>
      <c r="R7" s="272"/>
      <c r="S7" s="270"/>
      <c r="T7" s="271"/>
      <c r="U7" s="271"/>
      <c r="V7" s="271"/>
      <c r="W7" s="271"/>
      <c r="X7" s="271"/>
      <c r="Y7" s="271"/>
      <c r="Z7" s="271"/>
      <c r="AA7" s="271"/>
      <c r="AB7" s="272"/>
      <c r="AC7" s="270"/>
      <c r="AD7" s="271"/>
      <c r="AE7" s="271"/>
      <c r="AF7" s="271"/>
      <c r="AG7" s="271"/>
      <c r="AH7" s="271"/>
      <c r="AI7" s="271"/>
      <c r="AJ7" s="271"/>
      <c r="AK7" s="271"/>
      <c r="AL7" s="272"/>
      <c r="AM7" s="270"/>
      <c r="AN7" s="271"/>
      <c r="AO7" s="271"/>
      <c r="AP7" s="271"/>
      <c r="AQ7" s="271"/>
      <c r="AR7" s="271"/>
      <c r="AS7" s="271"/>
      <c r="AT7" s="271"/>
      <c r="AU7" s="271"/>
      <c r="AV7" s="272"/>
      <c r="AW7" s="270"/>
      <c r="AX7" s="271"/>
      <c r="AY7" s="271"/>
      <c r="AZ7" s="271"/>
      <c r="BA7" s="271"/>
      <c r="BB7" s="271"/>
      <c r="BC7" s="271"/>
      <c r="BD7" s="271"/>
      <c r="BE7" s="271"/>
      <c r="BF7" s="272"/>
      <c r="BG7" s="270"/>
      <c r="BH7" s="271"/>
      <c r="BI7" s="271"/>
      <c r="BJ7" s="271"/>
      <c r="BK7" s="271"/>
      <c r="BL7" s="271"/>
      <c r="BM7" s="271"/>
      <c r="BN7" s="271"/>
      <c r="BO7" s="271"/>
      <c r="BP7" s="272"/>
      <c r="BQ7" s="290"/>
      <c r="BR7" s="271"/>
      <c r="BS7" s="271"/>
      <c r="BT7" s="271"/>
      <c r="BU7" s="271"/>
      <c r="BV7" s="271"/>
      <c r="BW7" s="271"/>
      <c r="BX7" s="271"/>
      <c r="BY7" s="271"/>
      <c r="BZ7" s="272"/>
      <c r="CA7" s="270"/>
      <c r="CB7" s="271"/>
      <c r="CC7" s="271"/>
      <c r="CD7" s="271"/>
      <c r="CE7" s="271"/>
      <c r="CF7" s="271"/>
      <c r="CG7" s="271"/>
      <c r="CH7" s="271"/>
      <c r="CI7" s="271"/>
      <c r="CJ7" s="272"/>
      <c r="CK7" s="279"/>
      <c r="CL7" s="271"/>
      <c r="CM7" s="271"/>
      <c r="CN7" s="271"/>
      <c r="CO7" s="272"/>
      <c r="CP7" s="270"/>
      <c r="CQ7" s="271"/>
      <c r="CR7" s="271"/>
      <c r="CS7" s="271"/>
      <c r="CT7" s="278"/>
      <c r="CU7" s="279"/>
      <c r="CV7" s="271"/>
      <c r="CW7" s="271"/>
      <c r="CX7" s="271"/>
      <c r="CY7" s="272"/>
      <c r="CZ7" s="270"/>
      <c r="DA7" s="271"/>
      <c r="DB7" s="271"/>
      <c r="DC7" s="271"/>
      <c r="DD7" s="275"/>
      <c r="DE7" s="298"/>
      <c r="DF7" s="299"/>
      <c r="DG7" s="300"/>
      <c r="DH7" s="264"/>
      <c r="DI7" s="265"/>
      <c r="DJ7" s="265"/>
      <c r="DK7" s="266"/>
      <c r="DL7" s="265"/>
      <c r="DM7" s="265"/>
      <c r="DN7" s="265"/>
      <c r="DO7" s="265"/>
      <c r="DP7" s="297"/>
      <c r="DQ7" s="264"/>
      <c r="DR7" s="265"/>
      <c r="DS7" s="265"/>
      <c r="DT7" s="266"/>
      <c r="DU7" s="265"/>
      <c r="DV7" s="265"/>
      <c r="DW7" s="265"/>
      <c r="DX7" s="265"/>
      <c r="DY7" s="297"/>
      <c r="DZ7" s="264"/>
      <c r="EA7" s="265"/>
      <c r="EB7" s="265"/>
      <c r="EC7" s="266"/>
      <c r="ED7" s="265"/>
      <c r="EE7" s="265"/>
      <c r="EF7" s="265"/>
      <c r="EG7" s="265"/>
      <c r="EH7" s="297"/>
      <c r="EI7" s="264"/>
      <c r="EJ7" s="265"/>
      <c r="EK7" s="265"/>
      <c r="EL7" s="266"/>
      <c r="EM7" s="265"/>
      <c r="EN7" s="265"/>
      <c r="EO7" s="265"/>
      <c r="EP7" s="265"/>
      <c r="EQ7" s="267"/>
      <c r="ER7" s="264"/>
      <c r="ES7" s="265"/>
      <c r="ET7" s="265"/>
      <c r="EU7" s="266"/>
      <c r="EV7" s="265"/>
      <c r="EW7" s="265"/>
      <c r="EX7" s="265"/>
      <c r="EY7" s="265"/>
      <c r="EZ7" s="267"/>
      <c r="FA7" s="264"/>
      <c r="FB7" s="265"/>
      <c r="FC7" s="265"/>
      <c r="FD7" s="266"/>
      <c r="FE7" s="265"/>
      <c r="FF7" s="265"/>
      <c r="FG7" s="265"/>
      <c r="FH7" s="265"/>
      <c r="FI7" s="267"/>
      <c r="FJ7" s="264"/>
      <c r="FK7" s="265"/>
      <c r="FL7" s="265"/>
      <c r="FM7" s="266"/>
      <c r="FN7" s="265"/>
      <c r="FO7" s="265"/>
      <c r="FP7" s="265"/>
      <c r="FQ7" s="265"/>
      <c r="FR7" s="267"/>
      <c r="FS7" s="264"/>
      <c r="FT7" s="265"/>
      <c r="FU7" s="265"/>
      <c r="FV7" s="266"/>
      <c r="FW7" s="265"/>
      <c r="FX7" s="265"/>
      <c r="FY7" s="265"/>
      <c r="FZ7" s="265"/>
      <c r="GA7" s="267"/>
      <c r="GB7" s="264"/>
      <c r="GC7" s="265"/>
      <c r="GD7" s="265"/>
      <c r="GE7" s="266"/>
      <c r="GF7" s="265"/>
      <c r="GG7" s="265"/>
      <c r="GH7" s="265"/>
      <c r="GI7" s="265"/>
      <c r="GJ7" s="297"/>
      <c r="GK7" s="187" t="s">
        <v>74</v>
      </c>
      <c r="GL7" s="155" t="s">
        <v>75</v>
      </c>
      <c r="GM7" s="155" t="s">
        <v>76</v>
      </c>
      <c r="GN7" s="155" t="s">
        <v>77</v>
      </c>
      <c r="GO7" s="143" t="s">
        <v>78</v>
      </c>
      <c r="GP7" s="188" t="s">
        <v>79</v>
      </c>
      <c r="GQ7" s="149" t="s">
        <v>80</v>
      </c>
      <c r="GR7" s="187" t="s">
        <v>81</v>
      </c>
      <c r="GS7" s="155" t="s">
        <v>82</v>
      </c>
      <c r="GT7" s="155" t="s">
        <v>83</v>
      </c>
      <c r="GU7" s="155" t="s">
        <v>84</v>
      </c>
      <c r="GV7" s="155" t="s">
        <v>85</v>
      </c>
      <c r="GW7" s="155" t="s">
        <v>86</v>
      </c>
      <c r="GX7" s="155" t="s">
        <v>87</v>
      </c>
      <c r="GY7" s="143" t="s">
        <v>88</v>
      </c>
      <c r="GZ7" s="188" t="s">
        <v>81</v>
      </c>
      <c r="HA7" s="155" t="s">
        <v>82</v>
      </c>
      <c r="HB7" s="155" t="s">
        <v>83</v>
      </c>
      <c r="HC7" s="155" t="s">
        <v>84</v>
      </c>
      <c r="HD7" s="155" t="s">
        <v>85</v>
      </c>
      <c r="HE7" s="155" t="s">
        <v>86</v>
      </c>
      <c r="HF7" s="155" t="s">
        <v>87</v>
      </c>
      <c r="HG7" s="149" t="s">
        <v>88</v>
      </c>
      <c r="HH7" s="187" t="s">
        <v>81</v>
      </c>
      <c r="HI7" s="155" t="s">
        <v>82</v>
      </c>
      <c r="HJ7" s="155" t="s">
        <v>83</v>
      </c>
      <c r="HK7" s="155" t="s">
        <v>84</v>
      </c>
      <c r="HL7" s="155" t="s">
        <v>85</v>
      </c>
      <c r="HM7" s="155" t="s">
        <v>86</v>
      </c>
      <c r="HN7" s="155" t="s">
        <v>87</v>
      </c>
      <c r="HO7" s="143" t="s">
        <v>88</v>
      </c>
      <c r="HP7" s="188" t="s">
        <v>89</v>
      </c>
      <c r="HQ7" s="155" t="s">
        <v>90</v>
      </c>
      <c r="HR7" s="155" t="s">
        <v>91</v>
      </c>
      <c r="HS7" s="155" t="s">
        <v>92</v>
      </c>
      <c r="HT7" s="155" t="s">
        <v>93</v>
      </c>
      <c r="HU7" s="155" t="s">
        <v>94</v>
      </c>
      <c r="HV7" s="155" t="s">
        <v>95</v>
      </c>
      <c r="HW7" s="155" t="s">
        <v>96</v>
      </c>
      <c r="HX7" s="155" t="s">
        <v>97</v>
      </c>
      <c r="HY7" s="155" t="s">
        <v>98</v>
      </c>
      <c r="HZ7" s="155" t="s">
        <v>99</v>
      </c>
      <c r="IA7" s="155" t="s">
        <v>100</v>
      </c>
      <c r="IB7" s="149" t="s">
        <v>101</v>
      </c>
      <c r="IC7" s="188" t="s">
        <v>102</v>
      </c>
      <c r="ID7" s="155" t="s">
        <v>103</v>
      </c>
      <c r="IE7" s="155" t="s">
        <v>77</v>
      </c>
      <c r="IF7" s="155" t="s">
        <v>104</v>
      </c>
      <c r="IG7" s="149" t="s">
        <v>105</v>
      </c>
      <c r="IH7" s="306"/>
      <c r="II7" s="155" t="s">
        <v>106</v>
      </c>
      <c r="IJ7" s="155" t="s">
        <v>107</v>
      </c>
      <c r="IK7" s="155" t="s">
        <v>108</v>
      </c>
      <c r="IL7" s="155" t="s">
        <v>109</v>
      </c>
      <c r="IM7" s="155" t="s">
        <v>110</v>
      </c>
      <c r="IN7" s="155" t="s">
        <v>111</v>
      </c>
      <c r="IO7" s="155" t="s">
        <v>112</v>
      </c>
      <c r="IP7" s="155" t="s">
        <v>113</v>
      </c>
      <c r="IQ7" s="155" t="s">
        <v>114</v>
      </c>
      <c r="IR7" s="155" t="s">
        <v>115</v>
      </c>
      <c r="IS7" s="155" t="s">
        <v>116</v>
      </c>
      <c r="IT7" s="155" t="s">
        <v>117</v>
      </c>
      <c r="IU7" s="155" t="s">
        <v>118</v>
      </c>
      <c r="IV7" s="155" t="s">
        <v>119</v>
      </c>
      <c r="IW7" s="155" t="s">
        <v>120</v>
      </c>
      <c r="IX7" s="155" t="s">
        <v>121</v>
      </c>
      <c r="IY7" s="155" t="s">
        <v>122</v>
      </c>
      <c r="IZ7" s="155" t="s">
        <v>123</v>
      </c>
      <c r="JA7" s="155" t="s">
        <v>124</v>
      </c>
      <c r="JB7" s="155" t="s">
        <v>125</v>
      </c>
      <c r="JC7" s="143" t="s">
        <v>126</v>
      </c>
      <c r="JD7" s="188" t="s">
        <v>127</v>
      </c>
      <c r="JE7" s="149" t="s">
        <v>128</v>
      </c>
      <c r="JF7" s="187" t="s">
        <v>129</v>
      </c>
      <c r="JG7" s="155" t="s">
        <v>130</v>
      </c>
      <c r="JH7" s="155" t="s">
        <v>127</v>
      </c>
      <c r="JI7" s="155" t="s">
        <v>128</v>
      </c>
      <c r="JJ7" s="155" t="s">
        <v>127</v>
      </c>
      <c r="JK7" s="143" t="s">
        <v>128</v>
      </c>
      <c r="JL7" s="187" t="s">
        <v>74</v>
      </c>
      <c r="JM7" s="155" t="s">
        <v>75</v>
      </c>
      <c r="JN7" s="155" t="s">
        <v>76</v>
      </c>
      <c r="JO7" s="155" t="s">
        <v>77</v>
      </c>
      <c r="JP7" s="143" t="s">
        <v>78</v>
      </c>
      <c r="JQ7" s="188" t="s">
        <v>131</v>
      </c>
      <c r="JR7" s="155" t="s">
        <v>81</v>
      </c>
      <c r="JS7" s="155" t="s">
        <v>82</v>
      </c>
      <c r="JT7" s="155" t="s">
        <v>83</v>
      </c>
      <c r="JU7" s="155" t="s">
        <v>84</v>
      </c>
      <c r="JV7" s="155" t="s">
        <v>85</v>
      </c>
      <c r="JW7" s="155" t="s">
        <v>86</v>
      </c>
      <c r="JX7" s="155" t="s">
        <v>87</v>
      </c>
      <c r="JY7" s="149" t="s">
        <v>88</v>
      </c>
      <c r="JZ7" s="187" t="s">
        <v>89</v>
      </c>
      <c r="KA7" s="155" t="s">
        <v>90</v>
      </c>
      <c r="KB7" s="155" t="s">
        <v>91</v>
      </c>
      <c r="KC7" s="155" t="s">
        <v>92</v>
      </c>
      <c r="KD7" s="155" t="s">
        <v>93</v>
      </c>
      <c r="KE7" s="155" t="s">
        <v>94</v>
      </c>
      <c r="KF7" s="155" t="s">
        <v>95</v>
      </c>
      <c r="KG7" s="155" t="s">
        <v>96</v>
      </c>
      <c r="KH7" s="155" t="s">
        <v>97</v>
      </c>
      <c r="KI7" s="155" t="s">
        <v>98</v>
      </c>
      <c r="KJ7" s="155" t="s">
        <v>99</v>
      </c>
      <c r="KK7" s="155" t="s">
        <v>100</v>
      </c>
      <c r="KL7" s="155" t="s">
        <v>101</v>
      </c>
      <c r="KM7" s="155" t="s">
        <v>915</v>
      </c>
      <c r="KN7" s="155" t="s">
        <v>916</v>
      </c>
      <c r="KO7" s="281"/>
      <c r="KP7" s="155" t="s">
        <v>106</v>
      </c>
      <c r="KQ7" s="155" t="s">
        <v>107</v>
      </c>
      <c r="KR7" s="155" t="s">
        <v>108</v>
      </c>
      <c r="KS7" s="155" t="s">
        <v>109</v>
      </c>
      <c r="KT7" s="155" t="s">
        <v>110</v>
      </c>
      <c r="KU7" s="155" t="s">
        <v>111</v>
      </c>
      <c r="KV7" s="155" t="s">
        <v>112</v>
      </c>
      <c r="KW7" s="155" t="s">
        <v>113</v>
      </c>
      <c r="KX7" s="155" t="s">
        <v>114</v>
      </c>
      <c r="KY7" s="155" t="s">
        <v>115</v>
      </c>
      <c r="KZ7" s="155" t="s">
        <v>116</v>
      </c>
      <c r="LA7" s="155" t="s">
        <v>117</v>
      </c>
      <c r="LB7" s="155" t="s">
        <v>118</v>
      </c>
      <c r="LC7" s="155" t="s">
        <v>119</v>
      </c>
      <c r="LD7" s="155" t="s">
        <v>120</v>
      </c>
      <c r="LE7" s="155" t="s">
        <v>121</v>
      </c>
      <c r="LF7" s="155" t="s">
        <v>122</v>
      </c>
      <c r="LG7" s="155" t="s">
        <v>123</v>
      </c>
      <c r="LH7" s="155" t="s">
        <v>124</v>
      </c>
      <c r="LI7" s="155" t="s">
        <v>125</v>
      </c>
      <c r="LJ7" s="189" t="s">
        <v>126</v>
      </c>
      <c r="LK7" s="137" t="s">
        <v>132</v>
      </c>
      <c r="LL7" s="15" t="s">
        <v>133</v>
      </c>
      <c r="LM7" s="15" t="s">
        <v>66</v>
      </c>
      <c r="LN7" s="16" t="s">
        <v>134</v>
      </c>
      <c r="LO7" s="192"/>
      <c r="LP7" s="5" t="s">
        <v>1</v>
      </c>
    </row>
    <row r="8" spans="1:328" ht="18.75" customHeight="1" x14ac:dyDescent="0.15">
      <c r="A8" s="17" t="s">
        <v>135</v>
      </c>
      <c r="B8" s="18" t="s">
        <v>5</v>
      </c>
      <c r="C8" s="18" t="s">
        <v>1094</v>
      </c>
      <c r="D8" s="18" t="s">
        <v>1095</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961</v>
      </c>
      <c r="CA8" s="19" t="s">
        <v>960</v>
      </c>
      <c r="CB8" s="20" t="s">
        <v>962</v>
      </c>
      <c r="CC8" s="20" t="s">
        <v>963</v>
      </c>
      <c r="CD8" s="20" t="s">
        <v>964</v>
      </c>
      <c r="CE8" s="20" t="s">
        <v>965</v>
      </c>
      <c r="CF8" s="20" t="s">
        <v>966</v>
      </c>
      <c r="CG8" s="20" t="s">
        <v>967</v>
      </c>
      <c r="CH8" s="20" t="s">
        <v>968</v>
      </c>
      <c r="CI8" s="20" t="s">
        <v>969</v>
      </c>
      <c r="CJ8" s="23" t="s">
        <v>970</v>
      </c>
      <c r="CK8" s="170" t="s">
        <v>207</v>
      </c>
      <c r="CL8" s="171" t="s">
        <v>208</v>
      </c>
      <c r="CM8" s="171" t="s">
        <v>209</v>
      </c>
      <c r="CN8" s="171" t="s">
        <v>210</v>
      </c>
      <c r="CO8" s="15" t="s">
        <v>211</v>
      </c>
      <c r="CP8" s="14" t="s">
        <v>212</v>
      </c>
      <c r="CQ8" s="171" t="s">
        <v>213</v>
      </c>
      <c r="CR8" s="171" t="s">
        <v>214</v>
      </c>
      <c r="CS8" s="171" t="s">
        <v>215</v>
      </c>
      <c r="CT8" s="172" t="s">
        <v>216</v>
      </c>
      <c r="CU8" s="170" t="s">
        <v>217</v>
      </c>
      <c r="CV8" s="171" t="s">
        <v>218</v>
      </c>
      <c r="CW8" s="171" t="s">
        <v>219</v>
      </c>
      <c r="CX8" s="171" t="s">
        <v>220</v>
      </c>
      <c r="CY8" s="15" t="s">
        <v>221</v>
      </c>
      <c r="CZ8" s="14" t="s">
        <v>222</v>
      </c>
      <c r="DA8" s="171" t="s">
        <v>223</v>
      </c>
      <c r="DB8" s="171" t="s">
        <v>224</v>
      </c>
      <c r="DC8" s="171" t="s">
        <v>225</v>
      </c>
      <c r="DD8" s="172" t="s">
        <v>226</v>
      </c>
      <c r="DE8" s="24" t="s">
        <v>227</v>
      </c>
      <c r="DF8" s="25" t="s">
        <v>228</v>
      </c>
      <c r="DG8" s="26" t="s">
        <v>25</v>
      </c>
      <c r="DH8" s="27" t="s">
        <v>44</v>
      </c>
      <c r="DI8" s="20" t="s">
        <v>45</v>
      </c>
      <c r="DJ8" s="20" t="s">
        <v>46</v>
      </c>
      <c r="DK8" s="28" t="s">
        <v>47</v>
      </c>
      <c r="DL8" s="20" t="s">
        <v>48</v>
      </c>
      <c r="DM8" s="20" t="s">
        <v>49</v>
      </c>
      <c r="DN8" s="20" t="s">
        <v>50</v>
      </c>
      <c r="DO8" s="20" t="s">
        <v>51</v>
      </c>
      <c r="DP8" s="29" t="s">
        <v>1063</v>
      </c>
      <c r="DQ8" s="27" t="s">
        <v>229</v>
      </c>
      <c r="DR8" s="20" t="s">
        <v>230</v>
      </c>
      <c r="DS8" s="20" t="s">
        <v>231</v>
      </c>
      <c r="DT8" s="28" t="s">
        <v>232</v>
      </c>
      <c r="DU8" s="20" t="s">
        <v>233</v>
      </c>
      <c r="DV8" s="20" t="s">
        <v>234</v>
      </c>
      <c r="DW8" s="20" t="s">
        <v>235</v>
      </c>
      <c r="DX8" s="20" t="s">
        <v>236</v>
      </c>
      <c r="DY8" s="29" t="s">
        <v>1064</v>
      </c>
      <c r="DZ8" s="27" t="s">
        <v>237</v>
      </c>
      <c r="EA8" s="20" t="s">
        <v>238</v>
      </c>
      <c r="EB8" s="20" t="s">
        <v>239</v>
      </c>
      <c r="EC8" s="28" t="s">
        <v>240</v>
      </c>
      <c r="ED8" s="20" t="s">
        <v>241</v>
      </c>
      <c r="EE8" s="20" t="s">
        <v>242</v>
      </c>
      <c r="EF8" s="20" t="s">
        <v>243</v>
      </c>
      <c r="EG8" s="20" t="s">
        <v>244</v>
      </c>
      <c r="EH8" s="29" t="s">
        <v>1065</v>
      </c>
      <c r="EI8" s="27" t="s">
        <v>245</v>
      </c>
      <c r="EJ8" s="20" t="s">
        <v>246</v>
      </c>
      <c r="EK8" s="20" t="s">
        <v>247</v>
      </c>
      <c r="EL8" s="28" t="s">
        <v>248</v>
      </c>
      <c r="EM8" s="20" t="s">
        <v>249</v>
      </c>
      <c r="EN8" s="20" t="s">
        <v>250</v>
      </c>
      <c r="EO8" s="20" t="s">
        <v>251</v>
      </c>
      <c r="EP8" s="20" t="s">
        <v>252</v>
      </c>
      <c r="EQ8" s="213" t="s">
        <v>1066</v>
      </c>
      <c r="ER8" s="27" t="s">
        <v>253</v>
      </c>
      <c r="ES8" s="20" t="s">
        <v>254</v>
      </c>
      <c r="ET8" s="20" t="s">
        <v>255</v>
      </c>
      <c r="EU8" s="28" t="s">
        <v>256</v>
      </c>
      <c r="EV8" s="20" t="s">
        <v>257</v>
      </c>
      <c r="EW8" s="20" t="s">
        <v>258</v>
      </c>
      <c r="EX8" s="20" t="s">
        <v>259</v>
      </c>
      <c r="EY8" s="20" t="s">
        <v>260</v>
      </c>
      <c r="EZ8" s="29" t="s">
        <v>1067</v>
      </c>
      <c r="FA8" s="27" t="s">
        <v>1122</v>
      </c>
      <c r="FB8" s="20" t="s">
        <v>1123</v>
      </c>
      <c r="FC8" s="20" t="s">
        <v>1124</v>
      </c>
      <c r="FD8" s="28" t="s">
        <v>1125</v>
      </c>
      <c r="FE8" s="20" t="s">
        <v>1126</v>
      </c>
      <c r="FF8" s="20" t="s">
        <v>1127</v>
      </c>
      <c r="FG8" s="20" t="s">
        <v>1128</v>
      </c>
      <c r="FH8" s="20" t="s">
        <v>1129</v>
      </c>
      <c r="FI8" s="29" t="s">
        <v>1130</v>
      </c>
      <c r="FJ8" s="27" t="s">
        <v>1180</v>
      </c>
      <c r="FK8" s="20" t="s">
        <v>1181</v>
      </c>
      <c r="FL8" s="20" t="s">
        <v>1182</v>
      </c>
      <c r="FM8" s="28" t="s">
        <v>1183</v>
      </c>
      <c r="FN8" s="20" t="s">
        <v>1184</v>
      </c>
      <c r="FO8" s="20" t="s">
        <v>1185</v>
      </c>
      <c r="FP8" s="20" t="s">
        <v>1186</v>
      </c>
      <c r="FQ8" s="20" t="s">
        <v>1187</v>
      </c>
      <c r="FR8" s="213" t="s">
        <v>1188</v>
      </c>
      <c r="FS8" s="27" t="s">
        <v>1189</v>
      </c>
      <c r="FT8" s="20" t="s">
        <v>1190</v>
      </c>
      <c r="FU8" s="20" t="s">
        <v>1191</v>
      </c>
      <c r="FV8" s="28" t="s">
        <v>1192</v>
      </c>
      <c r="FW8" s="20" t="s">
        <v>1193</v>
      </c>
      <c r="FX8" s="20" t="s">
        <v>1194</v>
      </c>
      <c r="FY8" s="20" t="s">
        <v>1195</v>
      </c>
      <c r="FZ8" s="20" t="s">
        <v>1196</v>
      </c>
      <c r="GA8" s="29" t="s">
        <v>1197</v>
      </c>
      <c r="GB8" s="27" t="s">
        <v>1199</v>
      </c>
      <c r="GC8" s="20" t="s">
        <v>1200</v>
      </c>
      <c r="GD8" s="20" t="s">
        <v>1201</v>
      </c>
      <c r="GE8" s="28" t="s">
        <v>1202</v>
      </c>
      <c r="GF8" s="20" t="s">
        <v>1203</v>
      </c>
      <c r="GG8" s="20" t="s">
        <v>1204</v>
      </c>
      <c r="GH8" s="20" t="s">
        <v>1205</v>
      </c>
      <c r="GI8" s="20" t="s">
        <v>1206</v>
      </c>
      <c r="GJ8" s="29" t="s">
        <v>1207</v>
      </c>
      <c r="GK8" s="11" t="s">
        <v>261</v>
      </c>
      <c r="GL8" s="11" t="s">
        <v>262</v>
      </c>
      <c r="GM8" s="11" t="s">
        <v>263</v>
      </c>
      <c r="GN8" s="12" t="s">
        <v>264</v>
      </c>
      <c r="GO8" s="13" t="s">
        <v>265</v>
      </c>
      <c r="GP8" s="14" t="s">
        <v>266</v>
      </c>
      <c r="GQ8" s="15" t="s">
        <v>267</v>
      </c>
      <c r="GR8" s="11" t="s">
        <v>268</v>
      </c>
      <c r="GS8" s="12" t="s">
        <v>269</v>
      </c>
      <c r="GT8" s="12" t="s">
        <v>270</v>
      </c>
      <c r="GU8" s="12" t="s">
        <v>271</v>
      </c>
      <c r="GV8" s="12" t="s">
        <v>272</v>
      </c>
      <c r="GW8" s="12" t="s">
        <v>273</v>
      </c>
      <c r="GX8" s="12" t="s">
        <v>274</v>
      </c>
      <c r="GY8" s="143" t="s">
        <v>275</v>
      </c>
      <c r="GZ8" s="14" t="s">
        <v>276</v>
      </c>
      <c r="HA8" s="12" t="s">
        <v>277</v>
      </c>
      <c r="HB8" s="12" t="s">
        <v>278</v>
      </c>
      <c r="HC8" s="12" t="s">
        <v>279</v>
      </c>
      <c r="HD8" s="12" t="s">
        <v>280</v>
      </c>
      <c r="HE8" s="12" t="s">
        <v>281</v>
      </c>
      <c r="HF8" s="12" t="s">
        <v>282</v>
      </c>
      <c r="HG8" s="149" t="s">
        <v>283</v>
      </c>
      <c r="HH8" s="11" t="s">
        <v>284</v>
      </c>
      <c r="HI8" s="12" t="s">
        <v>285</v>
      </c>
      <c r="HJ8" s="12" t="s">
        <v>286</v>
      </c>
      <c r="HK8" s="12" t="s">
        <v>287</v>
      </c>
      <c r="HL8" s="12" t="s">
        <v>288</v>
      </c>
      <c r="HM8" s="12" t="s">
        <v>289</v>
      </c>
      <c r="HN8" s="12" t="s">
        <v>290</v>
      </c>
      <c r="HO8" s="143" t="s">
        <v>291</v>
      </c>
      <c r="HP8" s="14" t="s">
        <v>292</v>
      </c>
      <c r="HQ8" s="12" t="s">
        <v>293</v>
      </c>
      <c r="HR8" s="12" t="s">
        <v>294</v>
      </c>
      <c r="HS8" s="12" t="s">
        <v>295</v>
      </c>
      <c r="HT8" s="12" t="s">
        <v>296</v>
      </c>
      <c r="HU8" s="12" t="s">
        <v>297</v>
      </c>
      <c r="HV8" s="12" t="s">
        <v>298</v>
      </c>
      <c r="HW8" s="12" t="s">
        <v>299</v>
      </c>
      <c r="HX8" s="12" t="s">
        <v>300</v>
      </c>
      <c r="HY8" s="12" t="s">
        <v>301</v>
      </c>
      <c r="HZ8" s="12" t="s">
        <v>302</v>
      </c>
      <c r="IA8" s="12" t="s">
        <v>303</v>
      </c>
      <c r="IB8" s="149" t="s">
        <v>304</v>
      </c>
      <c r="IC8" s="14" t="s">
        <v>305</v>
      </c>
      <c r="ID8" s="12" t="s">
        <v>306</v>
      </c>
      <c r="IE8" s="12" t="s">
        <v>307</v>
      </c>
      <c r="IF8" s="12" t="s">
        <v>308</v>
      </c>
      <c r="IG8" s="12" t="s">
        <v>309</v>
      </c>
      <c r="IH8" s="30" t="s">
        <v>310</v>
      </c>
      <c r="II8" s="12" t="s">
        <v>311</v>
      </c>
      <c r="IJ8" s="12" t="s">
        <v>312</v>
      </c>
      <c r="IK8" s="12" t="s">
        <v>313</v>
      </c>
      <c r="IL8" s="12" t="s">
        <v>314</v>
      </c>
      <c r="IM8" s="155" t="s">
        <v>315</v>
      </c>
      <c r="IN8" s="12" t="s">
        <v>316</v>
      </c>
      <c r="IO8" s="12" t="s">
        <v>317</v>
      </c>
      <c r="IP8" s="12" t="s">
        <v>318</v>
      </c>
      <c r="IQ8" s="12" t="s">
        <v>319</v>
      </c>
      <c r="IR8" s="12" t="s">
        <v>320</v>
      </c>
      <c r="IS8" s="12" t="s">
        <v>321</v>
      </c>
      <c r="IT8" s="12" t="s">
        <v>322</v>
      </c>
      <c r="IU8" s="12" t="s">
        <v>323</v>
      </c>
      <c r="IV8" s="155" t="s">
        <v>324</v>
      </c>
      <c r="IW8" s="12" t="s">
        <v>325</v>
      </c>
      <c r="IX8" s="12" t="s">
        <v>326</v>
      </c>
      <c r="IY8" s="12" t="s">
        <v>327</v>
      </c>
      <c r="IZ8" s="12" t="s">
        <v>328</v>
      </c>
      <c r="JA8" s="12" t="s">
        <v>329</v>
      </c>
      <c r="JB8" s="12" t="s">
        <v>330</v>
      </c>
      <c r="JC8" s="155" t="s">
        <v>331</v>
      </c>
      <c r="JD8" s="14" t="s">
        <v>332</v>
      </c>
      <c r="JE8" s="15" t="s">
        <v>333</v>
      </c>
      <c r="JF8" s="11" t="s">
        <v>129</v>
      </c>
      <c r="JG8" s="12" t="s">
        <v>130</v>
      </c>
      <c r="JH8" s="12" t="s">
        <v>334</v>
      </c>
      <c r="JI8" s="12" t="s">
        <v>335</v>
      </c>
      <c r="JJ8" s="12" t="s">
        <v>336</v>
      </c>
      <c r="JK8" s="143" t="s">
        <v>337</v>
      </c>
      <c r="JL8" s="11" t="str">
        <f t="shared" ref="JL8:JQ8" si="0">JL7&amp;"耐性"</f>
        <v>斬撃耐性</v>
      </c>
      <c r="JM8" s="12" t="str">
        <f t="shared" si="0"/>
        <v>体技耐性</v>
      </c>
      <c r="JN8" s="12" t="str">
        <f t="shared" si="0"/>
        <v>斬撃・体技耐性</v>
      </c>
      <c r="JO8" s="12" t="str">
        <f t="shared" si="0"/>
        <v>じゅもん耐性</v>
      </c>
      <c r="JP8" s="143" t="str">
        <f t="shared" si="0"/>
        <v>ブレス耐性</v>
      </c>
      <c r="JQ8" s="14" t="str">
        <f t="shared" si="0"/>
        <v>全属性耐性</v>
      </c>
      <c r="JR8" s="12" t="str">
        <f t="shared" ref="JR8:JY8" si="1">JR7&amp;"属性耐性"</f>
        <v>メラ属性耐性</v>
      </c>
      <c r="JS8" s="12" t="str">
        <f t="shared" si="1"/>
        <v>ギラ属性耐性</v>
      </c>
      <c r="JT8" s="12" t="str">
        <f t="shared" si="1"/>
        <v>ヒャド属性耐性</v>
      </c>
      <c r="JU8" s="12" t="str">
        <f t="shared" si="1"/>
        <v>バギ属性耐性</v>
      </c>
      <c r="JV8" s="12" t="str">
        <f t="shared" si="1"/>
        <v>イオ属性耐性</v>
      </c>
      <c r="JW8" s="12" t="str">
        <f t="shared" si="1"/>
        <v>ドルマ属性耐性</v>
      </c>
      <c r="JX8" s="12" t="str">
        <f t="shared" si="1"/>
        <v>デイン属性耐性</v>
      </c>
      <c r="JY8" s="149" t="str">
        <f t="shared" si="1"/>
        <v>ジバリア属性耐性</v>
      </c>
      <c r="JZ8" s="11" t="str">
        <f t="shared" ref="JZ8:KL8" si="2">JZ7&amp;"への耐性"</f>
        <v>悪魔系への耐性</v>
      </c>
      <c r="KA8" s="12" t="str">
        <f t="shared" si="2"/>
        <v>エレメント系への耐性</v>
      </c>
      <c r="KB8" s="12" t="str">
        <f t="shared" si="2"/>
        <v>怪人系への耐性</v>
      </c>
      <c r="KC8" s="12" t="str">
        <f t="shared" si="2"/>
        <v>けもの系への耐性</v>
      </c>
      <c r="KD8" s="12" t="str">
        <f t="shared" si="2"/>
        <v>植物系への耐性</v>
      </c>
      <c r="KE8" s="12" t="str">
        <f t="shared" si="2"/>
        <v>スライム系への耐性</v>
      </c>
      <c r="KF8" s="12" t="str">
        <f t="shared" si="2"/>
        <v>ゾンビ系への耐性</v>
      </c>
      <c r="KG8" s="12" t="str">
        <f t="shared" si="2"/>
        <v>ドラゴン系への耐性</v>
      </c>
      <c r="KH8" s="12" t="str">
        <f t="shared" si="2"/>
        <v>鳥系への耐性</v>
      </c>
      <c r="KI8" s="12" t="str">
        <f t="shared" si="2"/>
        <v>物質系への耐性</v>
      </c>
      <c r="KJ8" s="12" t="str">
        <f t="shared" si="2"/>
        <v>マシン系への耐性</v>
      </c>
      <c r="KK8" s="12" t="str">
        <f t="shared" si="2"/>
        <v>水系への耐性</v>
      </c>
      <c r="KL8" s="155" t="str">
        <f t="shared" si="2"/>
        <v>虫系への耐性</v>
      </c>
      <c r="KM8" s="155" t="s">
        <v>914</v>
      </c>
      <c r="KN8" s="155" t="s">
        <v>917</v>
      </c>
      <c r="KO8" s="177" t="s">
        <v>338</v>
      </c>
      <c r="KP8" s="12" t="s">
        <v>339</v>
      </c>
      <c r="KQ8" s="12" t="str">
        <f t="shared" ref="KQ8:LJ8" si="3">KQ7&amp;"耐性"</f>
        <v>転び耐性</v>
      </c>
      <c r="KR8" s="12" t="str">
        <f t="shared" si="3"/>
        <v>踊り耐性</v>
      </c>
      <c r="KS8" s="12" t="str">
        <f t="shared" si="3"/>
        <v>縛り耐性</v>
      </c>
      <c r="KT8" s="155" t="str">
        <f t="shared" si="3"/>
        <v>怯え耐性</v>
      </c>
      <c r="KU8" s="12" t="str">
        <f t="shared" si="3"/>
        <v>眠り耐性</v>
      </c>
      <c r="KV8" s="12" t="str">
        <f t="shared" si="3"/>
        <v>幻惑耐性</v>
      </c>
      <c r="KW8" s="12" t="str">
        <f t="shared" si="3"/>
        <v>混乱耐性</v>
      </c>
      <c r="KX8" s="12" t="str">
        <f t="shared" si="3"/>
        <v>呪い耐性</v>
      </c>
      <c r="KY8" s="12" t="str">
        <f t="shared" si="3"/>
        <v>麻痺耐性</v>
      </c>
      <c r="KZ8" s="12" t="str">
        <f t="shared" si="3"/>
        <v>毒耐性</v>
      </c>
      <c r="LA8" s="12" t="str">
        <f t="shared" si="3"/>
        <v>封印耐性</v>
      </c>
      <c r="LB8" s="12" t="str">
        <f t="shared" si="3"/>
        <v>即死耐性</v>
      </c>
      <c r="LC8" s="155" t="str">
        <f t="shared" si="3"/>
        <v>魅了耐性</v>
      </c>
      <c r="LD8" s="12" t="str">
        <f t="shared" si="3"/>
        <v>攻撃減耐性</v>
      </c>
      <c r="LE8" s="12" t="str">
        <f t="shared" si="3"/>
        <v>防御減耐性</v>
      </c>
      <c r="LF8" s="12" t="str">
        <f t="shared" si="3"/>
        <v>じゅもん攻撃減耐性</v>
      </c>
      <c r="LG8" s="12" t="str">
        <f t="shared" si="3"/>
        <v>じゅもん防御減耐性</v>
      </c>
      <c r="LH8" s="12" t="str">
        <f t="shared" si="3"/>
        <v>すばやさ減耐性</v>
      </c>
      <c r="LI8" s="12" t="str">
        <f t="shared" si="3"/>
        <v>吸収耐性</v>
      </c>
      <c r="LJ8" s="16" t="str">
        <f t="shared" si="3"/>
        <v>属性減耐性</v>
      </c>
      <c r="LK8" s="137" t="s">
        <v>340</v>
      </c>
      <c r="LL8" s="15" t="s">
        <v>341</v>
      </c>
      <c r="LM8" s="15" t="s">
        <v>342</v>
      </c>
      <c r="LN8" s="16" t="s">
        <v>343</v>
      </c>
      <c r="LO8" s="192"/>
      <c r="LP8" s="5" t="s">
        <v>1</v>
      </c>
    </row>
    <row r="9" spans="1:328" ht="17.25" customHeight="1" x14ac:dyDescent="0.15">
      <c r="A9" s="182">
        <v>1</v>
      </c>
      <c r="B9" s="183"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4" t="s">
        <v>348</v>
      </c>
      <c r="CK9" s="32" t="s">
        <v>349</v>
      </c>
      <c r="CL9" s="47">
        <v>2</v>
      </c>
      <c r="CM9" s="47">
        <v>3</v>
      </c>
      <c r="CN9" s="47">
        <v>3</v>
      </c>
      <c r="CO9" s="55">
        <v>4</v>
      </c>
      <c r="CP9" s="34" t="s">
        <v>349</v>
      </c>
      <c r="CQ9" s="47">
        <f t="shared" ref="CQ9:CQ40" si="4">CL9</f>
        <v>2</v>
      </c>
      <c r="CR9" s="47">
        <f t="shared" ref="CR9:CR40" si="5">CL9*CM9</f>
        <v>6</v>
      </c>
      <c r="CS9" s="47">
        <f t="shared" ref="CS9:CS40" si="6">CL9*CM9*CN9</f>
        <v>18</v>
      </c>
      <c r="CT9" s="180">
        <f t="shared" ref="CT9:CT40" si="7">CL9*CM9*CN9*CO9</f>
        <v>72</v>
      </c>
      <c r="CU9" s="32">
        <v>20</v>
      </c>
      <c r="CV9" s="47">
        <v>20</v>
      </c>
      <c r="CW9" s="47">
        <v>40</v>
      </c>
      <c r="CX9" s="47">
        <v>60</v>
      </c>
      <c r="CY9" s="55">
        <v>170</v>
      </c>
      <c r="CZ9" s="175">
        <v>1</v>
      </c>
      <c r="DA9" s="49">
        <f t="shared" ref="DA9:DA40" si="8">(CV9/CQ9)/CU9</f>
        <v>0.5</v>
      </c>
      <c r="DB9" s="49">
        <f t="shared" ref="DB9:DB40" si="9">(CW9/CR9)/CU9</f>
        <v>0.33333333333333337</v>
      </c>
      <c r="DC9" s="49">
        <f t="shared" ref="DC9:DC40" si="10">(CX9/CS9)/CU9</f>
        <v>0.16666666666666669</v>
      </c>
      <c r="DD9" s="56">
        <f t="shared" ref="DD9:DD40" si="11">(CY9/CT9)/CU9</f>
        <v>0.11805555555555555</v>
      </c>
      <c r="DE9" s="45" t="s">
        <v>350</v>
      </c>
      <c r="DF9" s="31"/>
      <c r="DG9" s="46">
        <v>4</v>
      </c>
      <c r="DH9" s="32">
        <v>4</v>
      </c>
      <c r="DI9" s="47">
        <v>3</v>
      </c>
      <c r="DJ9" s="47">
        <v>3</v>
      </c>
      <c r="DK9" s="47">
        <v>3</v>
      </c>
      <c r="DL9" s="47">
        <v>1</v>
      </c>
      <c r="DM9" s="47">
        <v>1</v>
      </c>
      <c r="DN9" s="47">
        <v>3</v>
      </c>
      <c r="DO9" s="47">
        <v>2</v>
      </c>
      <c r="DP9" s="48">
        <f t="shared" ref="DP9:DP40" si="12">DJ9+DL9</f>
        <v>4</v>
      </c>
      <c r="DQ9" s="32">
        <f>RANK(DH9,$DH$9:$DH$316,0)</f>
        <v>287</v>
      </c>
      <c r="DR9" s="47">
        <f>RANK(DI9,$DI$9:$DI$316,0)</f>
        <v>287</v>
      </c>
      <c r="DS9" s="47">
        <f>RANK(DJ9,$DJ$9:$DJ$316,0)</f>
        <v>283</v>
      </c>
      <c r="DT9" s="47">
        <f>RANK(DK9,$DK$9:$DK$316,0)</f>
        <v>282</v>
      </c>
      <c r="DU9" s="47">
        <f>RANK(DL9,$DL$9:$DL$316,0)</f>
        <v>286</v>
      </c>
      <c r="DV9" s="47">
        <f>RANK(DM9,$DM$9:$DM$316,0)</f>
        <v>285</v>
      </c>
      <c r="DW9" s="47">
        <f>RANK(DN9,$DN$9:$DN$316,0)</f>
        <v>284</v>
      </c>
      <c r="DX9" s="47">
        <f>RANK(DO9,$DO$9:$DO$316,0)</f>
        <v>285</v>
      </c>
      <c r="DY9" s="48">
        <f>RANK(DP9,$DP$9:$DP$316,0)</f>
        <v>288</v>
      </c>
      <c r="DZ9" s="32">
        <f>COUNTIFS($DH$9:$DH$316,"&gt;"&amp;DH9,$DE$9:$DE$316,DE9)+1</f>
        <v>60</v>
      </c>
      <c r="EA9" s="47">
        <f>COUNTIFS($DI$9:$DI$316,"&gt;"&amp;DI9,$DE$9:$DE$316,DE9)+1</f>
        <v>60</v>
      </c>
      <c r="EB9" s="47">
        <f>COUNTIFS($DJ$9:$DJ$316,"&gt;"&amp;DJ9,$DE$9:$DE$316,DE9)+1</f>
        <v>60</v>
      </c>
      <c r="EC9" s="47">
        <f>COUNTIFS($DK$9:$DK$316,"&gt;"&amp;DK9,$DE$9:$DE$316,DE9)+1</f>
        <v>60</v>
      </c>
      <c r="ED9" s="47">
        <f>COUNTIFS($DL$9:$DL$316,"&gt;"&amp;DL9,$DE$9:$DE$316,DE9)+1</f>
        <v>60</v>
      </c>
      <c r="EE9" s="47">
        <f>COUNTIFS($DM$9:$DM$316,"&gt;"&amp;DM9,$DE$9:$DE$316,DE9)+1</f>
        <v>59</v>
      </c>
      <c r="EF9" s="47">
        <f>COUNTIFS($DN$9:$DN$316,"&gt;"&amp;DN9,$DE$9:$DE$316,DE9)+1</f>
        <v>59</v>
      </c>
      <c r="EG9" s="47">
        <f>COUNTIFS($DO$9:$DO$316,"&gt;"&amp;DO9,$DE$9:$DE$316,DE9)+1</f>
        <v>58</v>
      </c>
      <c r="EH9" s="48">
        <f>COUNTIFS($DP$9:$DP$316,"&gt;"&amp;DP9,$DE$9:$DE$316,DE9)+1</f>
        <v>60</v>
      </c>
      <c r="EI9" s="165">
        <f t="shared" ref="EI9:EI40" si="13">ROUND(DH9/$F9,2)</f>
        <v>1.33</v>
      </c>
      <c r="EJ9" s="166">
        <f t="shared" ref="EJ9:EJ40" si="14">ROUND(DI9/$F9,2)</f>
        <v>1</v>
      </c>
      <c r="EK9" s="166">
        <f t="shared" ref="EK9:EK40" si="15">ROUND(DJ9/$F9,2)</f>
        <v>1</v>
      </c>
      <c r="EL9" s="166">
        <f t="shared" ref="EL9:EL40" si="16">ROUND(DK9/$F9,2)</f>
        <v>1</v>
      </c>
      <c r="EM9" s="166">
        <f t="shared" ref="EM9:EM40" si="17">ROUND(DL9/$F9,2)</f>
        <v>0.33</v>
      </c>
      <c r="EN9" s="166">
        <f t="shared" ref="EN9:EN40" si="18">ROUND(DM9/$F9,2)</f>
        <v>0.33</v>
      </c>
      <c r="EO9" s="166">
        <f t="shared" ref="EO9:EO40" si="19">ROUND(DN9/$F9,2)</f>
        <v>1</v>
      </c>
      <c r="EP9" s="166">
        <f t="shared" ref="EP9:EP40" si="20">ROUND(DO9/$F9,2)</f>
        <v>0.67</v>
      </c>
      <c r="EQ9" s="214">
        <f t="shared" ref="EQ9:EQ40" si="21">ROUND(DP9/$F9,2)</f>
        <v>1.33</v>
      </c>
      <c r="ER9" s="165">
        <f>ROUND(((EI9-AVERAGE(EI$9:EI$316))/STDEVP(EI$9:EI$316)*10+50),2)</f>
        <v>62.35</v>
      </c>
      <c r="ES9" s="166">
        <f>ROUND(((EJ9-AVERAGE(EJ$9:EJ$316))/STDEVP(EJ$9:EJ$316)*10+50),2)</f>
        <v>57.11</v>
      </c>
      <c r="ET9" s="166">
        <f>ROUND(((EK9-AVERAGE(EK$9:EK$316))/STDEVP(EK$9:EK$316)*10+50),2)</f>
        <v>66.98</v>
      </c>
      <c r="EU9" s="166">
        <f>ROUND(((EL9-AVERAGE(EL$9:EL$316))/STDEVP(EL$9:EL$316)*10+50),2)</f>
        <v>74.75</v>
      </c>
      <c r="EV9" s="166">
        <f>ROUND(((EM9-AVERAGE(EM$9:EM$316))/STDEVP(EM$9:EM$316)*10+50),2)</f>
        <v>47.63</v>
      </c>
      <c r="EW9" s="166">
        <f>ROUND(((EN9-AVERAGE(EN$9:EN$316))/STDEVP(EN$9:EN$316)*10+50),2)</f>
        <v>48.98</v>
      </c>
      <c r="EX9" s="166">
        <f>ROUND(((EO9-AVERAGE(EO$9:EO$316))/STDEVP(EO$9:EO$316)*10+50),2)</f>
        <v>60.65</v>
      </c>
      <c r="EY9" s="166">
        <f>ROUND(((EP9-AVERAGE(EP$9:EP$316))/STDEVP(EP$9:EP$316)*10+50),2)</f>
        <v>51</v>
      </c>
      <c r="EZ9" s="167">
        <f>ROUND(((EQ9-AVERAGE(EQ$9:EQ$316))/STDEVP(EQ$9:EQ$316)*10+50),2)</f>
        <v>62.58</v>
      </c>
      <c r="FA9" s="32">
        <f>RANK(ER9,$ER$9:$ER$316,0)</f>
        <v>32</v>
      </c>
      <c r="FB9" s="47">
        <f>RANK(ES9,$ES$9:$ES$316,0)</f>
        <v>68</v>
      </c>
      <c r="FC9" s="47">
        <f>RANK(ET9,$ET$9:$ET$316,0)</f>
        <v>18</v>
      </c>
      <c r="FD9" s="47">
        <f>RANK(EU9,$EU$9:$EU$316,0)</f>
        <v>13</v>
      </c>
      <c r="FE9" s="47">
        <f>RANK(EV9,$EV$9:$EV$316,0)</f>
        <v>112</v>
      </c>
      <c r="FF9" s="47">
        <f>RANK(EW9,$EW$9:$EW$316,0)</f>
        <v>93</v>
      </c>
      <c r="FG9" s="47">
        <f>RANK(EX9,$EX$9:$EX$316,0)</f>
        <v>36</v>
      </c>
      <c r="FH9" s="47">
        <f>RANK(EY9,$EY$9:$EY$316,0)</f>
        <v>133</v>
      </c>
      <c r="FI9" s="48">
        <f>RANK(EZ9,$EZ$9:$EZ$316,0)</f>
        <v>29</v>
      </c>
      <c r="FJ9" s="165">
        <f>ROUND(AVERAGEIF($DE$9:$DE$314,$DE9,$EI$9:$EI$314),2)</f>
        <v>1.18</v>
      </c>
      <c r="FK9" s="166">
        <f>ROUND(AVERAGEIF($DE$9:$DE$314,$DE9,$EJ$9:$EJ$314),2)</f>
        <v>0.45</v>
      </c>
      <c r="FL9" s="166">
        <f>ROUND(AVERAGEIF($DE$9:$DE$314,$DE9,$EK$9:$EK$314),2)</f>
        <v>0.65</v>
      </c>
      <c r="FM9" s="166">
        <f>ROUND(AVERAGEIF($DE$9:$DE$314,$DE9,$EL$9:$EL$314),2)</f>
        <v>0.74</v>
      </c>
      <c r="FN9" s="166">
        <f>ROUND(AVERAGEIF($DE$9:$DE$314,$DE9,$EM$9:$EM$314),2)</f>
        <v>0.26</v>
      </c>
      <c r="FO9" s="166">
        <f>ROUND(AVERAGEIF($DE$9:$DE$314,$DE9,$EN$9:$EN$314),2)</f>
        <v>0.19</v>
      </c>
      <c r="FP9" s="166">
        <f>ROUND(AVERAGEIF($DE$9:$DE$314,$DE9,$EO$9:$EO$314),2)</f>
        <v>0.27</v>
      </c>
      <c r="FQ9" s="166">
        <f>ROUND(AVERAGEIF($DE$9:$DE$314,$DE9,$EP$9:$EP$314),2)</f>
        <v>0.22</v>
      </c>
      <c r="FR9" s="167">
        <f>ROUND(AVERAGEIF($DE$9:$DE$314,$DE9,$EQ$9:$EQ$314),2)</f>
        <v>0.91</v>
      </c>
      <c r="FS9" s="240">
        <f>EI9-FJ9</f>
        <v>0.15000000000000013</v>
      </c>
      <c r="FT9" s="244">
        <f t="shared" ref="FT9:GA9" si="22">EJ9-FK9</f>
        <v>0.55000000000000004</v>
      </c>
      <c r="FU9" s="244">
        <f t="shared" si="22"/>
        <v>0.35</v>
      </c>
      <c r="FV9" s="244">
        <f t="shared" si="22"/>
        <v>0.26</v>
      </c>
      <c r="FW9" s="244">
        <f t="shared" si="22"/>
        <v>7.0000000000000007E-2</v>
      </c>
      <c r="FX9" s="244">
        <f t="shared" si="22"/>
        <v>0.14000000000000001</v>
      </c>
      <c r="FY9" s="244">
        <f t="shared" si="22"/>
        <v>0.73</v>
      </c>
      <c r="FZ9" s="244">
        <f t="shared" si="22"/>
        <v>0.45000000000000007</v>
      </c>
      <c r="GA9" s="245">
        <f t="shared" si="22"/>
        <v>0.42000000000000004</v>
      </c>
      <c r="GB9" s="239">
        <f>COUNTIFS($EI$9:$EI$316,"&gt;"&amp;EI9,$DE$9:$DE$316,$DE9)+1</f>
        <v>16</v>
      </c>
      <c r="GC9" s="241">
        <f>COUNTIFS($EJ$9:$EJ$316,"&gt;"&amp;EJ9,$DE$9:$DE$316,$DE9)+1</f>
        <v>1</v>
      </c>
      <c r="GD9" s="241">
        <f>COUNTIFS($EK$9:$EK$316,"&gt;"&amp;EK9,$DE$9:$DE$316,$DE9)+1</f>
        <v>6</v>
      </c>
      <c r="GE9" s="241">
        <f>COUNTIFS($EL$9:$EL$316,"&gt;"&amp;EL9,$DE$9:$DE$316,$DE9)+1</f>
        <v>13</v>
      </c>
      <c r="GF9" s="241">
        <f>COUNTIFS($EM$9:$EM$316,"&gt;"&amp;EM9,$DE$9:$DE$316,$DE9)+1</f>
        <v>5</v>
      </c>
      <c r="GG9" s="241">
        <f>COUNTIFS($EN$9:$EN$316,"&gt;"&amp;EN9,$DE$9:$DE$316,$DE9)+1</f>
        <v>2</v>
      </c>
      <c r="GH9" s="241">
        <f>COUNTIFS($EO$9:$EO$316,"&gt;"&amp;EO9,$DE$9:$DE$316,$DE9)+1</f>
        <v>1</v>
      </c>
      <c r="GI9" s="241">
        <f>COUNTIFS($EP$9:$EP$316,"&gt;"&amp;EP9,$DE$9:$DE$316,$DE9)+1</f>
        <v>1</v>
      </c>
      <c r="GJ9" s="242">
        <f>COUNTIFS($EQ$9:$EQ$316,"&gt;"&amp;EQ9,$DE$9:$DE$316,$DE9)+1</f>
        <v>5</v>
      </c>
      <c r="GK9" s="168"/>
      <c r="GL9" s="49"/>
      <c r="GM9" s="49"/>
      <c r="GN9" s="49"/>
      <c r="GO9" s="50"/>
      <c r="GP9" s="51"/>
      <c r="GQ9" s="52"/>
      <c r="GR9" s="53"/>
      <c r="GS9" s="49"/>
      <c r="GT9" s="49"/>
      <c r="GU9" s="49"/>
      <c r="GV9" s="49"/>
      <c r="GW9" s="49"/>
      <c r="GX9" s="49"/>
      <c r="GY9" s="144"/>
      <c r="GZ9" s="51"/>
      <c r="HA9" s="49"/>
      <c r="HB9" s="49"/>
      <c r="HC9" s="49"/>
      <c r="HD9" s="49"/>
      <c r="HE9" s="49"/>
      <c r="HF9" s="49"/>
      <c r="HG9" s="150"/>
      <c r="HH9" s="53"/>
      <c r="HI9" s="49"/>
      <c r="HJ9" s="49"/>
      <c r="HK9" s="49"/>
      <c r="HL9" s="49"/>
      <c r="HM9" s="49"/>
      <c r="HN9" s="49"/>
      <c r="HO9" s="144"/>
      <c r="HP9" s="51"/>
      <c r="HQ9" s="49"/>
      <c r="HR9" s="49"/>
      <c r="HS9" s="49"/>
      <c r="HT9" s="49"/>
      <c r="HU9" s="49"/>
      <c r="HV9" s="49"/>
      <c r="HW9" s="49"/>
      <c r="HX9" s="49"/>
      <c r="HY9" s="49"/>
      <c r="HZ9" s="49"/>
      <c r="IA9" s="49"/>
      <c r="IB9" s="150"/>
      <c r="IC9" s="51"/>
      <c r="ID9" s="49"/>
      <c r="IE9" s="49"/>
      <c r="IF9" s="49"/>
      <c r="IG9" s="150"/>
      <c r="IH9" s="53"/>
      <c r="II9" s="49"/>
      <c r="IJ9" s="49"/>
      <c r="IK9" s="49"/>
      <c r="IL9" s="49"/>
      <c r="IM9" s="156"/>
      <c r="IN9" s="49"/>
      <c r="IO9" s="49"/>
      <c r="IP9" s="49"/>
      <c r="IQ9" s="49"/>
      <c r="IR9" s="49"/>
      <c r="IS9" s="49"/>
      <c r="IT9" s="49"/>
      <c r="IU9" s="49"/>
      <c r="IV9" s="156"/>
      <c r="IW9" s="49"/>
      <c r="IX9" s="49"/>
      <c r="IY9" s="49"/>
      <c r="IZ9" s="49"/>
      <c r="JA9" s="49"/>
      <c r="JB9" s="49"/>
      <c r="JC9" s="144"/>
      <c r="JD9" s="54"/>
      <c r="JE9" s="55"/>
      <c r="JF9" s="53"/>
      <c r="JG9" s="49"/>
      <c r="JH9" s="47"/>
      <c r="JI9" s="47"/>
      <c r="JJ9" s="47"/>
      <c r="JK9" s="33"/>
      <c r="JL9" s="53"/>
      <c r="JM9" s="49"/>
      <c r="JN9" s="49"/>
      <c r="JO9" s="49"/>
      <c r="JP9" s="144"/>
      <c r="JQ9" s="51"/>
      <c r="JR9" s="49"/>
      <c r="JS9" s="49"/>
      <c r="JT9" s="49"/>
      <c r="JU9" s="49"/>
      <c r="JV9" s="49"/>
      <c r="JW9" s="49"/>
      <c r="JX9" s="49"/>
      <c r="JY9" s="150"/>
      <c r="JZ9" s="53"/>
      <c r="KA9" s="49"/>
      <c r="KB9" s="49"/>
      <c r="KC9" s="49"/>
      <c r="KD9" s="49"/>
      <c r="KE9" s="49"/>
      <c r="KF9" s="49"/>
      <c r="KG9" s="49"/>
      <c r="KH9" s="49"/>
      <c r="KI9" s="49"/>
      <c r="KJ9" s="49"/>
      <c r="KK9" s="49"/>
      <c r="KL9" s="156"/>
      <c r="KM9" s="156"/>
      <c r="KN9" s="156"/>
      <c r="KO9" s="49"/>
      <c r="KP9" s="49"/>
      <c r="KQ9" s="49"/>
      <c r="KR9" s="49"/>
      <c r="KS9" s="49"/>
      <c r="KT9" s="156"/>
      <c r="KU9" s="49"/>
      <c r="KV9" s="49"/>
      <c r="KW9" s="49"/>
      <c r="KX9" s="49"/>
      <c r="KY9" s="49"/>
      <c r="KZ9" s="49"/>
      <c r="LA9" s="49"/>
      <c r="LB9" s="49"/>
      <c r="LC9" s="156"/>
      <c r="LD9" s="49"/>
      <c r="LE9" s="49"/>
      <c r="LF9" s="49"/>
      <c r="LG9" s="49"/>
      <c r="LH9" s="49"/>
      <c r="LI9" s="49"/>
      <c r="LJ9" s="56"/>
      <c r="LK9" s="138"/>
      <c r="LL9" s="36" t="s">
        <v>352</v>
      </c>
      <c r="LM9" s="201" t="s">
        <v>353</v>
      </c>
      <c r="LN9" s="202" t="s">
        <v>796</v>
      </c>
      <c r="LO9" s="193"/>
      <c r="LP9" s="5" t="s">
        <v>1</v>
      </c>
    </row>
    <row r="10" spans="1:328" ht="17.25" customHeight="1" x14ac:dyDescent="0.15">
      <c r="A10" s="182">
        <v>2</v>
      </c>
      <c r="B10" s="183"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4" t="s">
        <v>348</v>
      </c>
      <c r="CK10" s="32" t="s">
        <v>354</v>
      </c>
      <c r="CL10" s="47">
        <v>2</v>
      </c>
      <c r="CM10" s="47">
        <v>3</v>
      </c>
      <c r="CN10" s="47">
        <v>3</v>
      </c>
      <c r="CO10" s="55">
        <v>4</v>
      </c>
      <c r="CP10" s="34" t="s">
        <v>354</v>
      </c>
      <c r="CQ10" s="47">
        <f t="shared" si="4"/>
        <v>2</v>
      </c>
      <c r="CR10" s="47">
        <f t="shared" si="5"/>
        <v>6</v>
      </c>
      <c r="CS10" s="47">
        <f t="shared" si="6"/>
        <v>18</v>
      </c>
      <c r="CT10" s="180">
        <f t="shared" si="7"/>
        <v>72</v>
      </c>
      <c r="CU10" s="32">
        <v>20</v>
      </c>
      <c r="CV10" s="47">
        <v>20</v>
      </c>
      <c r="CW10" s="47">
        <v>40</v>
      </c>
      <c r="CX10" s="47">
        <v>60</v>
      </c>
      <c r="CY10" s="55">
        <v>170</v>
      </c>
      <c r="CZ10" s="175">
        <v>1</v>
      </c>
      <c r="DA10" s="49">
        <f t="shared" si="8"/>
        <v>0.5</v>
      </c>
      <c r="DB10" s="49">
        <f t="shared" si="9"/>
        <v>0.33333333333333337</v>
      </c>
      <c r="DC10" s="49">
        <f t="shared" si="10"/>
        <v>0.16666666666666669</v>
      </c>
      <c r="DD10" s="56">
        <f t="shared" si="11"/>
        <v>0.11805555555555555</v>
      </c>
      <c r="DE10" s="45" t="s">
        <v>355</v>
      </c>
      <c r="DF10" s="31"/>
      <c r="DG10" s="46">
        <v>4</v>
      </c>
      <c r="DH10" s="32">
        <v>3</v>
      </c>
      <c r="DI10" s="47">
        <v>5</v>
      </c>
      <c r="DJ10" s="47">
        <v>3</v>
      </c>
      <c r="DK10" s="47">
        <v>3</v>
      </c>
      <c r="DL10" s="47">
        <v>3</v>
      </c>
      <c r="DM10" s="47">
        <v>5</v>
      </c>
      <c r="DN10" s="47">
        <v>3</v>
      </c>
      <c r="DO10" s="47">
        <v>2</v>
      </c>
      <c r="DP10" s="48">
        <f t="shared" si="12"/>
        <v>6</v>
      </c>
      <c r="DQ10" s="32">
        <f>RANK(DH10,$DH$9:$DH$316,0)</f>
        <v>288</v>
      </c>
      <c r="DR10" s="47">
        <f>RANK(DI10,$DI$9:$DI$316,0)</f>
        <v>281</v>
      </c>
      <c r="DS10" s="47">
        <f>RANK(DJ10,$DJ$9:$DJ$316,0)</f>
        <v>283</v>
      </c>
      <c r="DT10" s="47">
        <f>RANK(DK10,$DK$9:$DK$316,0)</f>
        <v>282</v>
      </c>
      <c r="DU10" s="47">
        <f>RANK(DL10,$DL$9:$DL$316,0)</f>
        <v>274</v>
      </c>
      <c r="DV10" s="47">
        <f>RANK(DM10,$DM$9:$DM$316,0)</f>
        <v>244</v>
      </c>
      <c r="DW10" s="47">
        <f>RANK(DN10,$DN$9:$DN$316,0)</f>
        <v>284</v>
      </c>
      <c r="DX10" s="47">
        <f>RANK(DO10,$DO$9:$DO$316,0)</f>
        <v>285</v>
      </c>
      <c r="DY10" s="48">
        <f>RANK(DP10,$DP$9:$DP$316,0)</f>
        <v>284</v>
      </c>
      <c r="DZ10" s="32">
        <f>COUNTIFS($DH$9:$DH$316,"&gt;"&amp;DH10,$DE$9:$DE$316,DE10)+1</f>
        <v>55</v>
      </c>
      <c r="EA10" s="47">
        <f>COUNTIFS($DI$9:$DI$316,"&gt;"&amp;DI10,$DE$9:$DE$316,DE10)+1</f>
        <v>55</v>
      </c>
      <c r="EB10" s="47">
        <f>COUNTIFS($DJ$9:$DJ$316,"&gt;"&amp;DJ10,$DE$9:$DE$316,DE10)+1</f>
        <v>53</v>
      </c>
      <c r="EC10" s="47">
        <f>COUNTIFS($DK$9:$DK$316,"&gt;"&amp;DK10,$DE$9:$DE$316,DE10)+1</f>
        <v>54</v>
      </c>
      <c r="ED10" s="47">
        <f>COUNTIFS($DL$9:$DL$316,"&gt;"&amp;DL10,$DE$9:$DE$316,DE10)+1</f>
        <v>54</v>
      </c>
      <c r="EE10" s="47">
        <f>COUNTIFS($DM$9:$DM$316,"&gt;"&amp;DM10,$DE$9:$DE$316,DE10)+1</f>
        <v>55</v>
      </c>
      <c r="EF10" s="47">
        <f>COUNTIFS($DN$9:$DN$316,"&gt;"&amp;DN10,$DE$9:$DE$316,DE10)+1</f>
        <v>54</v>
      </c>
      <c r="EG10" s="47">
        <f>COUNTIFS($DO$9:$DO$316,"&gt;"&amp;DO10,$DE$9:$DE$316,DE10)+1</f>
        <v>55</v>
      </c>
      <c r="EH10" s="48">
        <f>COUNTIFS($DP$9:$DP$316,"&gt;"&amp;DP10,$DE$9:$DE$316,DE10)+1</f>
        <v>53</v>
      </c>
      <c r="EI10" s="165">
        <f t="shared" si="13"/>
        <v>1</v>
      </c>
      <c r="EJ10" s="166">
        <f t="shared" si="14"/>
        <v>1.67</v>
      </c>
      <c r="EK10" s="166">
        <f t="shared" si="15"/>
        <v>1</v>
      </c>
      <c r="EL10" s="166">
        <f t="shared" si="16"/>
        <v>1</v>
      </c>
      <c r="EM10" s="166">
        <f t="shared" si="17"/>
        <v>1</v>
      </c>
      <c r="EN10" s="166">
        <f t="shared" si="18"/>
        <v>1.67</v>
      </c>
      <c r="EO10" s="166">
        <f t="shared" si="19"/>
        <v>1</v>
      </c>
      <c r="EP10" s="166">
        <f t="shared" si="20"/>
        <v>0.67</v>
      </c>
      <c r="EQ10" s="214">
        <f t="shared" si="21"/>
        <v>2</v>
      </c>
      <c r="ER10" s="165">
        <f>ROUND(((EI10-AVERAGE(EI$9:EI$316))/STDEVP(EI$9:EI$316)*10+50),2)</f>
        <v>50.37</v>
      </c>
      <c r="ES10" s="166">
        <f>ROUND(((EJ10-AVERAGE(EJ$9:EJ$316))/STDEVP(EJ$9:EJ$316)*10+50),2)</f>
        <v>75.459999999999994</v>
      </c>
      <c r="ET10" s="166">
        <f>ROUND(((EK10-AVERAGE(EK$9:EK$316))/STDEVP(EK$9:EK$316)*10+50),2)</f>
        <v>66.98</v>
      </c>
      <c r="EU10" s="166">
        <f>ROUND(((EL10-AVERAGE(EL$9:EL$316))/STDEVP(EL$9:EL$316)*10+50),2)</f>
        <v>74.75</v>
      </c>
      <c r="EV10" s="166">
        <f>ROUND(((EM10-AVERAGE(EM$9:EM$316))/STDEVP(EM$9:EM$316)*10+50),2)</f>
        <v>70.34</v>
      </c>
      <c r="EW10" s="166">
        <f>ROUND(((EN10-AVERAGE(EN$9:EN$316))/STDEVP(EN$9:EN$316)*10+50),2)</f>
        <v>95.43</v>
      </c>
      <c r="EX10" s="166">
        <f>ROUND(((EO10-AVERAGE(EO$9:EO$316))/STDEVP(EO$9:EO$316)*10+50),2)</f>
        <v>60.65</v>
      </c>
      <c r="EY10" s="166">
        <f>ROUND(((EP10-AVERAGE(EP$9:EP$316))/STDEVP(EP$9:EP$316)*10+50),2)</f>
        <v>51</v>
      </c>
      <c r="EZ10" s="167">
        <f>ROUND(((EQ10-AVERAGE(EQ$9:EQ$316))/STDEVP(EQ$9:EQ$316)*10+50),2)</f>
        <v>86.23</v>
      </c>
      <c r="FA10" s="32">
        <f>RANK(ER10,$ER$9:$ER$316,0)</f>
        <v>125</v>
      </c>
      <c r="FB10" s="47">
        <f>RANK(ES10,$ES$9:$ES$316,0)</f>
        <v>2</v>
      </c>
      <c r="FC10" s="47">
        <f>RANK(ET10,$ET$9:$ET$316,0)</f>
        <v>18</v>
      </c>
      <c r="FD10" s="47">
        <f>RANK(EU10,$EU$9:$EU$316,0)</f>
        <v>13</v>
      </c>
      <c r="FE10" s="47">
        <f>RANK(EV10,$EV$9:$EV$316,0)</f>
        <v>13</v>
      </c>
      <c r="FF10" s="47">
        <f>RANK(EW10,$EW$9:$EW$316,0)</f>
        <v>1</v>
      </c>
      <c r="FG10" s="47">
        <f>RANK(EX10,$EX$9:$EX$316,0)</f>
        <v>36</v>
      </c>
      <c r="FH10" s="47">
        <f>RANK(EY10,$EY$9:$EY$316,0)</f>
        <v>133</v>
      </c>
      <c r="FI10" s="48">
        <f>RANK(EZ10,$EZ$9:$EZ$316,0)</f>
        <v>2</v>
      </c>
      <c r="FJ10" s="165">
        <f>ROUND(AVERAGEIF($DE$9:$DE$314,$DE10,$EI$9:$EI$314),2)</f>
        <v>0.95</v>
      </c>
      <c r="FK10" s="166">
        <f>ROUND(AVERAGEIF($DE$9:$DE$314,$DE10,$EJ$9:$EJ$314),2)</f>
        <v>1</v>
      </c>
      <c r="FL10" s="166">
        <f>ROUND(AVERAGEIF($DE$9:$DE$314,$DE10,$EK$9:$EK$314),2)</f>
        <v>0.44</v>
      </c>
      <c r="FM10" s="166">
        <f>ROUND(AVERAGEIF($DE$9:$DE$314,$DE10,$EL$9:$EL$314),2)</f>
        <v>0.45</v>
      </c>
      <c r="FN10" s="166">
        <f>ROUND(AVERAGEIF($DE$9:$DE$314,$DE10,$EM$9:$EM$314),2)</f>
        <v>0.36</v>
      </c>
      <c r="FO10" s="166">
        <f>ROUND(AVERAGEIF($DE$9:$DE$314,$DE10,$EN$9:$EN$314),2)</f>
        <v>0.85</v>
      </c>
      <c r="FP10" s="166">
        <f>ROUND(AVERAGEIF($DE$9:$DE$314,$DE10,$EO$9:$EO$314),2)</f>
        <v>0.46</v>
      </c>
      <c r="FQ10" s="166">
        <f>ROUND(AVERAGEIF($DE$9:$DE$314,$DE10,$EP$9:$EP$314),2)</f>
        <v>0.44</v>
      </c>
      <c r="FR10" s="167">
        <f>ROUND(AVERAGEIF($DE$9:$DE$314,$DE10,$EQ$9:$EQ$314),2)</f>
        <v>0.81</v>
      </c>
      <c r="FS10" s="240">
        <f t="shared" ref="FS10:FS73" si="23">EI10-FJ10</f>
        <v>5.0000000000000044E-2</v>
      </c>
      <c r="FT10" s="244">
        <f t="shared" ref="FT10:FT73" si="24">EJ10-FK10</f>
        <v>0.66999999999999993</v>
      </c>
      <c r="FU10" s="244">
        <f t="shared" ref="FU10:FU73" si="25">EK10-FL10</f>
        <v>0.56000000000000005</v>
      </c>
      <c r="FV10" s="244">
        <f t="shared" ref="FV10:FV73" si="26">EL10-FM10</f>
        <v>0.55000000000000004</v>
      </c>
      <c r="FW10" s="244">
        <f t="shared" ref="FW10:FW73" si="27">EM10-FN10</f>
        <v>0.64</v>
      </c>
      <c r="FX10" s="244">
        <f t="shared" ref="FX10:FX73" si="28">EN10-FO10</f>
        <v>0.82</v>
      </c>
      <c r="FY10" s="244">
        <f t="shared" ref="FY10:FY73" si="29">EO10-FP10</f>
        <v>0.54</v>
      </c>
      <c r="FZ10" s="244">
        <f t="shared" ref="FZ10:FZ73" si="30">EP10-FQ10</f>
        <v>0.23000000000000004</v>
      </c>
      <c r="GA10" s="245">
        <f t="shared" ref="GA10:GA73" si="31">EQ10-FR10</f>
        <v>1.19</v>
      </c>
      <c r="GB10" s="239">
        <f>COUNTIFS($EI$9:$EI$316,"&gt;"&amp;EI10,$DE$9:$DE$316,$DE10)+1</f>
        <v>21</v>
      </c>
      <c r="GC10" s="241">
        <f>COUNTIFS($EJ$9:$EJ$316,"&gt;"&amp;EJ10,$DE$9:$DE$316,$DE10)+1</f>
        <v>1</v>
      </c>
      <c r="GD10" s="241">
        <f>COUNTIFS($EK$9:$EK$316,"&gt;"&amp;EK10,$DE$9:$DE$316,$DE10)+1</f>
        <v>1</v>
      </c>
      <c r="GE10" s="241">
        <f>COUNTIFS($EL$9:$EL$316,"&gt;"&amp;EL10,$DE$9:$DE$316,$DE10)+1</f>
        <v>1</v>
      </c>
      <c r="GF10" s="241">
        <f>COUNTIFS($EM$9:$EM$316,"&gt;"&amp;EM10,$DE$9:$DE$316,$DE10)+1</f>
        <v>1</v>
      </c>
      <c r="GG10" s="241">
        <f>COUNTIFS($EN$9:$EN$316,"&gt;"&amp;EN10,$DE$9:$DE$316,$DE10)+1</f>
        <v>1</v>
      </c>
      <c r="GH10" s="241">
        <f>COUNTIFS($EO$9:$EO$316,"&gt;"&amp;EO10,$DE$9:$DE$316,$DE10)+1</f>
        <v>1</v>
      </c>
      <c r="GI10" s="241">
        <f>COUNTIFS($EP$9:$EP$316,"&gt;"&amp;EP10,$DE$9:$DE$316,$DE10)+1</f>
        <v>2</v>
      </c>
      <c r="GJ10" s="242">
        <f>COUNTIFS($EQ$9:$EQ$316,"&gt;"&amp;EQ10,$DE$9:$DE$316,$DE10)+1</f>
        <v>1</v>
      </c>
      <c r="GK10" s="168"/>
      <c r="GL10" s="49"/>
      <c r="GM10" s="49"/>
      <c r="GN10" s="49"/>
      <c r="GO10" s="50"/>
      <c r="GP10" s="51"/>
      <c r="GQ10" s="52"/>
      <c r="GR10" s="53"/>
      <c r="GS10" s="49"/>
      <c r="GT10" s="49"/>
      <c r="GU10" s="49"/>
      <c r="GV10" s="49"/>
      <c r="GW10" s="49"/>
      <c r="GX10" s="49"/>
      <c r="GY10" s="144"/>
      <c r="GZ10" s="51"/>
      <c r="HA10" s="49"/>
      <c r="HB10" s="49"/>
      <c r="HC10" s="49"/>
      <c r="HD10" s="49"/>
      <c r="HE10" s="49"/>
      <c r="HF10" s="49"/>
      <c r="HG10" s="150"/>
      <c r="HH10" s="53"/>
      <c r="HI10" s="49"/>
      <c r="HJ10" s="49"/>
      <c r="HK10" s="49"/>
      <c r="HL10" s="49"/>
      <c r="HM10" s="49"/>
      <c r="HN10" s="49"/>
      <c r="HO10" s="144"/>
      <c r="HP10" s="51"/>
      <c r="HQ10" s="49"/>
      <c r="HR10" s="49"/>
      <c r="HS10" s="49"/>
      <c r="HT10" s="49"/>
      <c r="HU10" s="49"/>
      <c r="HV10" s="49"/>
      <c r="HW10" s="49"/>
      <c r="HX10" s="49"/>
      <c r="HY10" s="49"/>
      <c r="HZ10" s="49"/>
      <c r="IA10" s="49"/>
      <c r="IB10" s="150"/>
      <c r="IC10" s="51"/>
      <c r="ID10" s="49"/>
      <c r="IE10" s="49"/>
      <c r="IF10" s="49"/>
      <c r="IG10" s="150"/>
      <c r="IH10" s="53"/>
      <c r="II10" s="49"/>
      <c r="IJ10" s="49"/>
      <c r="IK10" s="49"/>
      <c r="IL10" s="49"/>
      <c r="IM10" s="156"/>
      <c r="IN10" s="49"/>
      <c r="IO10" s="49"/>
      <c r="IP10" s="49"/>
      <c r="IQ10" s="49"/>
      <c r="IR10" s="49"/>
      <c r="IS10" s="49"/>
      <c r="IT10" s="49"/>
      <c r="IU10" s="49"/>
      <c r="IV10" s="156"/>
      <c r="IW10" s="49"/>
      <c r="IX10" s="49"/>
      <c r="IY10" s="49"/>
      <c r="IZ10" s="49"/>
      <c r="JA10" s="49"/>
      <c r="JB10" s="49"/>
      <c r="JC10" s="144"/>
      <c r="JD10" s="54"/>
      <c r="JE10" s="55"/>
      <c r="JF10" s="53"/>
      <c r="JG10" s="49"/>
      <c r="JH10" s="47"/>
      <c r="JI10" s="47"/>
      <c r="JJ10" s="47"/>
      <c r="JK10" s="33"/>
      <c r="JL10" s="53"/>
      <c r="JM10" s="49"/>
      <c r="JN10" s="49"/>
      <c r="JO10" s="49"/>
      <c r="JP10" s="144"/>
      <c r="JQ10" s="51"/>
      <c r="JR10" s="49"/>
      <c r="JS10" s="49"/>
      <c r="JT10" s="49"/>
      <c r="JU10" s="49"/>
      <c r="JV10" s="49"/>
      <c r="JW10" s="49"/>
      <c r="JX10" s="49"/>
      <c r="JY10" s="150"/>
      <c r="JZ10" s="53"/>
      <c r="KA10" s="49"/>
      <c r="KB10" s="49"/>
      <c r="KC10" s="49"/>
      <c r="KD10" s="49"/>
      <c r="KE10" s="49"/>
      <c r="KF10" s="49"/>
      <c r="KG10" s="49"/>
      <c r="KH10" s="49"/>
      <c r="KI10" s="49"/>
      <c r="KJ10" s="49"/>
      <c r="KK10" s="49"/>
      <c r="KL10" s="156"/>
      <c r="KM10" s="156"/>
      <c r="KN10" s="156"/>
      <c r="KO10" s="49"/>
      <c r="KP10" s="49"/>
      <c r="KQ10" s="49"/>
      <c r="KR10" s="49"/>
      <c r="KS10" s="49"/>
      <c r="KT10" s="156"/>
      <c r="KU10" s="49"/>
      <c r="KV10" s="49"/>
      <c r="KW10" s="49"/>
      <c r="KX10" s="49"/>
      <c r="KY10" s="49"/>
      <c r="KZ10" s="49"/>
      <c r="LA10" s="49"/>
      <c r="LB10" s="49"/>
      <c r="LC10" s="156"/>
      <c r="LD10" s="49"/>
      <c r="LE10" s="49"/>
      <c r="LF10" s="49"/>
      <c r="LG10" s="49"/>
      <c r="LH10" s="49"/>
      <c r="LI10" s="49"/>
      <c r="LJ10" s="56"/>
      <c r="LK10" s="35" t="s">
        <v>344</v>
      </c>
      <c r="LL10" s="36" t="s">
        <v>356</v>
      </c>
      <c r="LM10" s="201" t="s">
        <v>353</v>
      </c>
      <c r="LN10" s="202" t="s">
        <v>796</v>
      </c>
      <c r="LO10" s="193"/>
      <c r="LP10" s="5" t="s">
        <v>1</v>
      </c>
    </row>
    <row r="11" spans="1:328" ht="17.25" customHeight="1" x14ac:dyDescent="0.15">
      <c r="A11" s="182">
        <v>3</v>
      </c>
      <c r="B11" s="183"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4" t="s">
        <v>348</v>
      </c>
      <c r="CK11" s="32" t="s">
        <v>354</v>
      </c>
      <c r="CL11" s="47">
        <v>2</v>
      </c>
      <c r="CM11" s="47">
        <v>3</v>
      </c>
      <c r="CN11" s="47">
        <v>3</v>
      </c>
      <c r="CO11" s="55">
        <v>4</v>
      </c>
      <c r="CP11" s="34" t="s">
        <v>354</v>
      </c>
      <c r="CQ11" s="47">
        <f t="shared" si="4"/>
        <v>2</v>
      </c>
      <c r="CR11" s="47">
        <f t="shared" si="5"/>
        <v>6</v>
      </c>
      <c r="CS11" s="47">
        <f t="shared" si="6"/>
        <v>18</v>
      </c>
      <c r="CT11" s="180">
        <f t="shared" si="7"/>
        <v>72</v>
      </c>
      <c r="CU11" s="32">
        <v>20</v>
      </c>
      <c r="CV11" s="47">
        <v>20</v>
      </c>
      <c r="CW11" s="47">
        <v>40</v>
      </c>
      <c r="CX11" s="47">
        <v>60</v>
      </c>
      <c r="CY11" s="55">
        <v>170</v>
      </c>
      <c r="CZ11" s="175">
        <v>1</v>
      </c>
      <c r="DA11" s="49">
        <f t="shared" si="8"/>
        <v>0.5</v>
      </c>
      <c r="DB11" s="49">
        <f t="shared" si="9"/>
        <v>0.33333333333333337</v>
      </c>
      <c r="DC11" s="49">
        <f t="shared" si="10"/>
        <v>0.16666666666666669</v>
      </c>
      <c r="DD11" s="56">
        <f t="shared" si="11"/>
        <v>0.11805555555555555</v>
      </c>
      <c r="DE11" s="45" t="s">
        <v>357</v>
      </c>
      <c r="DF11" s="31"/>
      <c r="DG11" s="46">
        <v>4</v>
      </c>
      <c r="DH11" s="32">
        <v>5</v>
      </c>
      <c r="DI11" s="47">
        <v>3</v>
      </c>
      <c r="DJ11" s="47">
        <v>5</v>
      </c>
      <c r="DK11" s="47">
        <v>3</v>
      </c>
      <c r="DL11" s="47">
        <v>1</v>
      </c>
      <c r="DM11" s="47">
        <v>1</v>
      </c>
      <c r="DN11" s="47">
        <v>4</v>
      </c>
      <c r="DO11" s="47">
        <v>5</v>
      </c>
      <c r="DP11" s="48">
        <f t="shared" si="12"/>
        <v>6</v>
      </c>
      <c r="DQ11" s="32">
        <f>RANK(DH11,$DH$9:$DH$316,0)</f>
        <v>285</v>
      </c>
      <c r="DR11" s="47">
        <f>RANK(DI11,$DI$9:$DI$316,0)</f>
        <v>287</v>
      </c>
      <c r="DS11" s="47">
        <f>RANK(DJ11,$DJ$9:$DJ$316,0)</f>
        <v>273</v>
      </c>
      <c r="DT11" s="47">
        <f>RANK(DK11,$DK$9:$DK$316,0)</f>
        <v>282</v>
      </c>
      <c r="DU11" s="47">
        <f>RANK(DL11,$DL$9:$DL$316,0)</f>
        <v>286</v>
      </c>
      <c r="DV11" s="47">
        <f>RANK(DM11,$DM$9:$DM$316,0)</f>
        <v>285</v>
      </c>
      <c r="DW11" s="47">
        <f>RANK(DN11,$DN$9:$DN$316,0)</f>
        <v>277</v>
      </c>
      <c r="DX11" s="47">
        <f>RANK(DO11,$DO$9:$DO$316,0)</f>
        <v>260</v>
      </c>
      <c r="DY11" s="48">
        <f>RANK(DP11,$DP$9:$DP$316,0)</f>
        <v>284</v>
      </c>
      <c r="DZ11" s="32">
        <f>COUNTIFS($DH$9:$DH$316,"&gt;"&amp;DH11,$DE$9:$DE$316,DE11)+1</f>
        <v>55</v>
      </c>
      <c r="EA11" s="47">
        <f>COUNTIFS($DI$9:$DI$316,"&gt;"&amp;DI11,$DE$9:$DE$316,DE11)+1</f>
        <v>55</v>
      </c>
      <c r="EB11" s="47">
        <f>COUNTIFS($DJ$9:$DJ$316,"&gt;"&amp;DJ11,$DE$9:$DE$316,DE11)+1</f>
        <v>54</v>
      </c>
      <c r="EC11" s="47">
        <f>COUNTIFS($DK$9:$DK$316,"&gt;"&amp;DK11,$DE$9:$DE$316,DE11)+1</f>
        <v>54</v>
      </c>
      <c r="ED11" s="47">
        <f>COUNTIFS($DL$9:$DL$316,"&gt;"&amp;DL11,$DE$9:$DE$316,DE11)+1</f>
        <v>54</v>
      </c>
      <c r="EE11" s="47">
        <f>COUNTIFS($DM$9:$DM$316,"&gt;"&amp;DM11,$DE$9:$DE$316,DE11)+1</f>
        <v>54</v>
      </c>
      <c r="EF11" s="47">
        <f>COUNTIFS($DN$9:$DN$316,"&gt;"&amp;DN11,$DE$9:$DE$316,DE11)+1</f>
        <v>55</v>
      </c>
      <c r="EG11" s="47">
        <f>COUNTIFS($DO$9:$DO$316,"&gt;"&amp;DO11,$DE$9:$DE$316,DE11)+1</f>
        <v>55</v>
      </c>
      <c r="EH11" s="48">
        <f>COUNTIFS($DP$9:$DP$316,"&gt;"&amp;DP11,$DE$9:$DE$316,DE11)+1</f>
        <v>55</v>
      </c>
      <c r="EI11" s="165">
        <f t="shared" si="13"/>
        <v>1</v>
      </c>
      <c r="EJ11" s="166">
        <f t="shared" si="14"/>
        <v>0.6</v>
      </c>
      <c r="EK11" s="166">
        <f t="shared" si="15"/>
        <v>1</v>
      </c>
      <c r="EL11" s="166">
        <f t="shared" si="16"/>
        <v>0.6</v>
      </c>
      <c r="EM11" s="166">
        <f t="shared" si="17"/>
        <v>0.2</v>
      </c>
      <c r="EN11" s="166">
        <f t="shared" si="18"/>
        <v>0.2</v>
      </c>
      <c r="EO11" s="166">
        <f t="shared" si="19"/>
        <v>0.8</v>
      </c>
      <c r="EP11" s="166">
        <f t="shared" si="20"/>
        <v>1</v>
      </c>
      <c r="EQ11" s="214">
        <f t="shared" si="21"/>
        <v>1.2</v>
      </c>
      <c r="ER11" s="165">
        <f>ROUND(((EI11-AVERAGE(EI$9:EI$316))/STDEVP(EI$9:EI$316)*10+50),2)</f>
        <v>50.37</v>
      </c>
      <c r="ES11" s="166">
        <f>ROUND(((EJ11-AVERAGE(EJ$9:EJ$316))/STDEVP(EJ$9:EJ$316)*10+50),2)</f>
        <v>46.15</v>
      </c>
      <c r="ET11" s="166">
        <f>ROUND(((EK11-AVERAGE(EK$9:EK$316))/STDEVP(EK$9:EK$316)*10+50),2)</f>
        <v>66.98</v>
      </c>
      <c r="EU11" s="166">
        <f>ROUND(((EL11-AVERAGE(EL$9:EL$316))/STDEVP(EL$9:EL$316)*10+50),2)</f>
        <v>54.6</v>
      </c>
      <c r="EV11" s="166">
        <f>ROUND(((EM11-AVERAGE(EM$9:EM$316))/STDEVP(EM$9:EM$316)*10+50),2)</f>
        <v>43.22</v>
      </c>
      <c r="EW11" s="166">
        <f>ROUND(((EN11-AVERAGE(EN$9:EN$316))/STDEVP(EN$9:EN$316)*10+50),2)</f>
        <v>44.48</v>
      </c>
      <c r="EX11" s="166">
        <f>ROUND(((EO11-AVERAGE(EO$9:EO$316))/STDEVP(EO$9:EO$316)*10+50),2)</f>
        <v>54.73</v>
      </c>
      <c r="EY11" s="166">
        <f>ROUND(((EP11-AVERAGE(EP$9:EP$316))/STDEVP(EP$9:EP$316)*10+50),2)</f>
        <v>60.77</v>
      </c>
      <c r="EZ11" s="167">
        <f>ROUND(((EQ11-AVERAGE(EQ$9:EQ$316))/STDEVP(EQ$9:EQ$316)*10+50),2)</f>
        <v>57.99</v>
      </c>
      <c r="FA11" s="32">
        <f>RANK(ER11,$ER$9:$ER$316,0)</f>
        <v>125</v>
      </c>
      <c r="FB11" s="47">
        <f>RANK(ES11,$ES$9:$ES$316,0)</f>
        <v>169</v>
      </c>
      <c r="FC11" s="47">
        <f>RANK(ET11,$ET$9:$ET$316,0)</f>
        <v>18</v>
      </c>
      <c r="FD11" s="47">
        <f>RANK(EU11,$EU$9:$EU$316,0)</f>
        <v>70</v>
      </c>
      <c r="FE11" s="47">
        <f>RANK(EV11,$EV$9:$EV$316,0)</f>
        <v>225</v>
      </c>
      <c r="FF11" s="47">
        <f>RANK(EW11,$EW$9:$EW$316,0)</f>
        <v>186</v>
      </c>
      <c r="FG11" s="47">
        <f>RANK(EX11,$EX$9:$EX$316,0)</f>
        <v>88</v>
      </c>
      <c r="FH11" s="47">
        <f>RANK(EY11,$EY$9:$EY$316,0)</f>
        <v>33</v>
      </c>
      <c r="FI11" s="48">
        <f>RANK(EZ11,$EZ$9:$EZ$316,0)</f>
        <v>54</v>
      </c>
      <c r="FJ11" s="165">
        <f>ROUND(AVERAGEIF($DE$9:$DE$314,$DE11,$EI$9:$EI$314),2)</f>
        <v>0.99</v>
      </c>
      <c r="FK11" s="166">
        <f>ROUND(AVERAGEIF($DE$9:$DE$314,$DE11,$EJ$9:$EJ$314),2)</f>
        <v>0.37</v>
      </c>
      <c r="FL11" s="166">
        <f>ROUND(AVERAGEIF($DE$9:$DE$314,$DE11,$EK$9:$EK$314),2)</f>
        <v>0.81</v>
      </c>
      <c r="FM11" s="166">
        <f>ROUND(AVERAGEIF($DE$9:$DE$314,$DE11,$EL$9:$EL$314),2)</f>
        <v>0.42</v>
      </c>
      <c r="FN11" s="166">
        <f>ROUND(AVERAGEIF($DE$9:$DE$314,$DE11,$EM$9:$EM$314),2)</f>
        <v>0.17</v>
      </c>
      <c r="FO11" s="166">
        <f>ROUND(AVERAGEIF($DE$9:$DE$314,$DE11,$EN$9:$EN$314),2)</f>
        <v>0.15</v>
      </c>
      <c r="FP11" s="166">
        <f>ROUND(AVERAGEIF($DE$9:$DE$314,$DE11,$EO$9:$EO$314),2)</f>
        <v>0.79</v>
      </c>
      <c r="FQ11" s="166">
        <f>ROUND(AVERAGEIF($DE$9:$DE$314,$DE11,$EP$9:$EP$314),2)</f>
        <v>0.96</v>
      </c>
      <c r="FR11" s="167">
        <f>ROUND(AVERAGEIF($DE$9:$DE$314,$DE11,$EQ$9:$EQ$314),2)</f>
        <v>0.98</v>
      </c>
      <c r="FS11" s="240">
        <f t="shared" si="23"/>
        <v>1.0000000000000009E-2</v>
      </c>
      <c r="FT11" s="244">
        <f t="shared" si="24"/>
        <v>0.22999999999999998</v>
      </c>
      <c r="FU11" s="244">
        <f t="shared" si="25"/>
        <v>0.18999999999999995</v>
      </c>
      <c r="FV11" s="244">
        <f t="shared" si="26"/>
        <v>0.18</v>
      </c>
      <c r="FW11" s="244">
        <f t="shared" si="27"/>
        <v>0.03</v>
      </c>
      <c r="FX11" s="244">
        <f t="shared" si="28"/>
        <v>5.0000000000000017E-2</v>
      </c>
      <c r="FY11" s="244">
        <f t="shared" si="29"/>
        <v>1.0000000000000009E-2</v>
      </c>
      <c r="FZ11" s="244">
        <f t="shared" si="30"/>
        <v>4.0000000000000036E-2</v>
      </c>
      <c r="GA11" s="245">
        <f t="shared" si="31"/>
        <v>0.21999999999999997</v>
      </c>
      <c r="GB11" s="239">
        <f>COUNTIFS($EI$9:$EI$316,"&gt;"&amp;EI11,$DE$9:$DE$316,$DE11)+1</f>
        <v>20</v>
      </c>
      <c r="GC11" s="241">
        <f>COUNTIFS($EJ$9:$EJ$316,"&gt;"&amp;EJ11,$DE$9:$DE$316,$DE11)+1</f>
        <v>3</v>
      </c>
      <c r="GD11" s="241">
        <f>COUNTIFS($EK$9:$EK$316,"&gt;"&amp;EK11,$DE$9:$DE$316,$DE11)+1</f>
        <v>9</v>
      </c>
      <c r="GE11" s="241">
        <f>COUNTIFS($EL$9:$EL$316,"&gt;"&amp;EL11,$DE$9:$DE$316,$DE11)+1</f>
        <v>4</v>
      </c>
      <c r="GF11" s="241">
        <f>COUNTIFS($EM$9:$EM$316,"&gt;"&amp;EM11,$DE$9:$DE$316,$DE11)+1</f>
        <v>7</v>
      </c>
      <c r="GG11" s="241">
        <f>COUNTIFS($EN$9:$EN$316,"&gt;"&amp;EN11,$DE$9:$DE$316,$DE11)+1</f>
        <v>7</v>
      </c>
      <c r="GH11" s="241">
        <f>COUNTIFS($EO$9:$EO$316,"&gt;"&amp;EO11,$DE$9:$DE$316,$DE11)+1</f>
        <v>24</v>
      </c>
      <c r="GI11" s="241">
        <f>COUNTIFS($EP$9:$EP$316,"&gt;"&amp;EP11,$DE$9:$DE$316,$DE11)+1</f>
        <v>20</v>
      </c>
      <c r="GJ11" s="242">
        <f>COUNTIFS($EQ$9:$EQ$316,"&gt;"&amp;EQ11,$DE$9:$DE$316,$DE11)+1</f>
        <v>11</v>
      </c>
      <c r="GK11" s="168"/>
      <c r="GL11" s="49"/>
      <c r="GM11" s="49"/>
      <c r="GN11" s="49"/>
      <c r="GO11" s="50"/>
      <c r="GP11" s="51"/>
      <c r="GQ11" s="52"/>
      <c r="GR11" s="53"/>
      <c r="GS11" s="49"/>
      <c r="GT11" s="49"/>
      <c r="GU11" s="49"/>
      <c r="GV11" s="49"/>
      <c r="GW11" s="49"/>
      <c r="GX11" s="49"/>
      <c r="GY11" s="144"/>
      <c r="GZ11" s="51"/>
      <c r="HA11" s="49"/>
      <c r="HB11" s="49"/>
      <c r="HC11" s="49"/>
      <c r="HD11" s="49"/>
      <c r="HE11" s="49"/>
      <c r="HF11" s="49"/>
      <c r="HG11" s="150"/>
      <c r="HH11" s="53"/>
      <c r="HI11" s="49"/>
      <c r="HJ11" s="49"/>
      <c r="HK11" s="49"/>
      <c r="HL11" s="49"/>
      <c r="HM11" s="49"/>
      <c r="HN11" s="49"/>
      <c r="HO11" s="144"/>
      <c r="HP11" s="51"/>
      <c r="HQ11" s="49"/>
      <c r="HR11" s="49"/>
      <c r="HS11" s="49"/>
      <c r="HT11" s="49"/>
      <c r="HU11" s="49"/>
      <c r="HV11" s="49"/>
      <c r="HW11" s="49"/>
      <c r="HX11" s="49"/>
      <c r="HY11" s="49"/>
      <c r="HZ11" s="49"/>
      <c r="IA11" s="49"/>
      <c r="IB11" s="150"/>
      <c r="IC11" s="51"/>
      <c r="ID11" s="49"/>
      <c r="IE11" s="49"/>
      <c r="IF11" s="49"/>
      <c r="IG11" s="150"/>
      <c r="IH11" s="53"/>
      <c r="II11" s="49"/>
      <c r="IJ11" s="49"/>
      <c r="IK11" s="49"/>
      <c r="IL11" s="49"/>
      <c r="IM11" s="156"/>
      <c r="IN11" s="49"/>
      <c r="IO11" s="49"/>
      <c r="IP11" s="49"/>
      <c r="IQ11" s="49"/>
      <c r="IR11" s="49"/>
      <c r="IS11" s="49"/>
      <c r="IT11" s="49"/>
      <c r="IU11" s="49"/>
      <c r="IV11" s="156"/>
      <c r="IW11" s="49"/>
      <c r="IX11" s="49"/>
      <c r="IY11" s="49"/>
      <c r="IZ11" s="49"/>
      <c r="JA11" s="49"/>
      <c r="JB11" s="49"/>
      <c r="JC11" s="144"/>
      <c r="JD11" s="54"/>
      <c r="JE11" s="55"/>
      <c r="JF11" s="53"/>
      <c r="JG11" s="49"/>
      <c r="JH11" s="47"/>
      <c r="JI11" s="47"/>
      <c r="JJ11" s="47"/>
      <c r="JK11" s="33"/>
      <c r="JL11" s="53"/>
      <c r="JM11" s="49"/>
      <c r="JN11" s="49"/>
      <c r="JO11" s="49"/>
      <c r="JP11" s="144"/>
      <c r="JQ11" s="51"/>
      <c r="JR11" s="49"/>
      <c r="JS11" s="49"/>
      <c r="JT11" s="49"/>
      <c r="JU11" s="49"/>
      <c r="JV11" s="49"/>
      <c r="JW11" s="49"/>
      <c r="JX11" s="49"/>
      <c r="JY11" s="150"/>
      <c r="JZ11" s="53"/>
      <c r="KA11" s="49"/>
      <c r="KB11" s="49"/>
      <c r="KC11" s="49"/>
      <c r="KD11" s="49"/>
      <c r="KE11" s="49"/>
      <c r="KF11" s="49"/>
      <c r="KG11" s="49"/>
      <c r="KH11" s="49"/>
      <c r="KI11" s="49"/>
      <c r="KJ11" s="49"/>
      <c r="KK11" s="49"/>
      <c r="KL11" s="156"/>
      <c r="KM11" s="156"/>
      <c r="KN11" s="156"/>
      <c r="KO11" s="49"/>
      <c r="KP11" s="49"/>
      <c r="KQ11" s="49"/>
      <c r="KR11" s="49"/>
      <c r="KS11" s="49"/>
      <c r="KT11" s="156"/>
      <c r="KU11" s="49"/>
      <c r="KV11" s="49"/>
      <c r="KW11" s="49"/>
      <c r="KX11" s="49"/>
      <c r="KY11" s="49"/>
      <c r="KZ11" s="49"/>
      <c r="LA11" s="49"/>
      <c r="LB11" s="49"/>
      <c r="LC11" s="156"/>
      <c r="LD11" s="49"/>
      <c r="LE11" s="49"/>
      <c r="LF11" s="49"/>
      <c r="LG11" s="49"/>
      <c r="LH11" s="49"/>
      <c r="LI11" s="49"/>
      <c r="LJ11" s="56"/>
      <c r="LK11" s="35" t="s">
        <v>352</v>
      </c>
      <c r="LL11" s="36" t="s">
        <v>358</v>
      </c>
      <c r="LM11" s="201" t="s">
        <v>359</v>
      </c>
      <c r="LN11" s="202" t="s">
        <v>797</v>
      </c>
      <c r="LO11" s="193"/>
      <c r="LP11" s="5" t="s">
        <v>1</v>
      </c>
    </row>
    <row r="12" spans="1:328" ht="17.25" customHeight="1" x14ac:dyDescent="0.15">
      <c r="A12" s="182">
        <v>4</v>
      </c>
      <c r="B12" s="183"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4" t="s">
        <v>348</v>
      </c>
      <c r="CK12" s="32" t="s">
        <v>354</v>
      </c>
      <c r="CL12" s="47">
        <v>2</v>
      </c>
      <c r="CM12" s="47">
        <v>3</v>
      </c>
      <c r="CN12" s="47">
        <v>3</v>
      </c>
      <c r="CO12" s="55">
        <v>4</v>
      </c>
      <c r="CP12" s="34" t="s">
        <v>354</v>
      </c>
      <c r="CQ12" s="47">
        <f t="shared" si="4"/>
        <v>2</v>
      </c>
      <c r="CR12" s="47">
        <f t="shared" si="5"/>
        <v>6</v>
      </c>
      <c r="CS12" s="47">
        <f t="shared" si="6"/>
        <v>18</v>
      </c>
      <c r="CT12" s="180">
        <f t="shared" si="7"/>
        <v>72</v>
      </c>
      <c r="CU12" s="32">
        <v>20</v>
      </c>
      <c r="CV12" s="47">
        <v>20</v>
      </c>
      <c r="CW12" s="47">
        <v>40</v>
      </c>
      <c r="CX12" s="47">
        <v>60</v>
      </c>
      <c r="CY12" s="55">
        <v>170</v>
      </c>
      <c r="CZ12" s="175">
        <v>1</v>
      </c>
      <c r="DA12" s="49">
        <f t="shared" si="8"/>
        <v>0.5</v>
      </c>
      <c r="DB12" s="49">
        <f t="shared" si="9"/>
        <v>0.33333333333333337</v>
      </c>
      <c r="DC12" s="49">
        <f t="shared" si="10"/>
        <v>0.16666666666666669</v>
      </c>
      <c r="DD12" s="56">
        <f t="shared" si="11"/>
        <v>0.11805555555555555</v>
      </c>
      <c r="DE12" s="45" t="s">
        <v>355</v>
      </c>
      <c r="DF12" s="31"/>
      <c r="DG12" s="46">
        <v>4</v>
      </c>
      <c r="DH12" s="32">
        <v>7</v>
      </c>
      <c r="DI12" s="47">
        <v>8</v>
      </c>
      <c r="DJ12" s="47">
        <v>3</v>
      </c>
      <c r="DK12" s="47">
        <v>5</v>
      </c>
      <c r="DL12" s="47">
        <v>3</v>
      </c>
      <c r="DM12" s="47">
        <v>6</v>
      </c>
      <c r="DN12" s="47">
        <v>3</v>
      </c>
      <c r="DO12" s="47">
        <v>3</v>
      </c>
      <c r="DP12" s="48">
        <f t="shared" si="12"/>
        <v>6</v>
      </c>
      <c r="DQ12" s="32">
        <f>RANK(DH12,$DH$9:$DH$316,0)</f>
        <v>282</v>
      </c>
      <c r="DR12" s="47">
        <f>RANK(DI12,$DI$9:$DI$316,0)</f>
        <v>268</v>
      </c>
      <c r="DS12" s="47">
        <f>RANK(DJ12,$DJ$9:$DJ$316,0)</f>
        <v>283</v>
      </c>
      <c r="DT12" s="47">
        <f>RANK(DK12,$DK$9:$DK$316,0)</f>
        <v>272</v>
      </c>
      <c r="DU12" s="47">
        <f>RANK(DL12,$DL$9:$DL$316,0)</f>
        <v>274</v>
      </c>
      <c r="DV12" s="47">
        <f>RANK(DM12,$DM$9:$DM$316,0)</f>
        <v>228</v>
      </c>
      <c r="DW12" s="47">
        <f>RANK(DN12,$DN$9:$DN$316,0)</f>
        <v>284</v>
      </c>
      <c r="DX12" s="47">
        <f>RANK(DO12,$DO$9:$DO$316,0)</f>
        <v>277</v>
      </c>
      <c r="DY12" s="48">
        <f>RANK(DP12,$DP$9:$DP$316,0)</f>
        <v>284</v>
      </c>
      <c r="DZ12" s="32">
        <f>COUNTIFS($DH$9:$DH$316,"&gt;"&amp;DH12,$DE$9:$DE$316,DE12)+1</f>
        <v>53</v>
      </c>
      <c r="EA12" s="47">
        <f>COUNTIFS($DI$9:$DI$316,"&gt;"&amp;DI12,$DE$9:$DE$316,DE12)+1</f>
        <v>53</v>
      </c>
      <c r="EB12" s="47">
        <f>COUNTIFS($DJ$9:$DJ$316,"&gt;"&amp;DJ12,$DE$9:$DE$316,DE12)+1</f>
        <v>53</v>
      </c>
      <c r="EC12" s="47">
        <f>COUNTIFS($DK$9:$DK$316,"&gt;"&amp;DK12,$DE$9:$DE$316,DE12)+1</f>
        <v>53</v>
      </c>
      <c r="ED12" s="47">
        <f>COUNTIFS($DL$9:$DL$316,"&gt;"&amp;DL12,$DE$9:$DE$316,DE12)+1</f>
        <v>54</v>
      </c>
      <c r="EE12" s="47">
        <f>COUNTIFS($DM$9:$DM$316,"&gt;"&amp;DM12,$DE$9:$DE$316,DE12)+1</f>
        <v>54</v>
      </c>
      <c r="EF12" s="47">
        <f>COUNTIFS($DN$9:$DN$316,"&gt;"&amp;DN12,$DE$9:$DE$316,DE12)+1</f>
        <v>54</v>
      </c>
      <c r="EG12" s="47">
        <f>COUNTIFS($DO$9:$DO$316,"&gt;"&amp;DO12,$DE$9:$DE$316,DE12)+1</f>
        <v>54</v>
      </c>
      <c r="EH12" s="48">
        <f>COUNTIFS($DP$9:$DP$316,"&gt;"&amp;DP12,$DE$9:$DE$316,DE12)+1</f>
        <v>53</v>
      </c>
      <c r="EI12" s="165">
        <f t="shared" si="13"/>
        <v>0.88</v>
      </c>
      <c r="EJ12" s="166">
        <f t="shared" si="14"/>
        <v>1</v>
      </c>
      <c r="EK12" s="166">
        <f t="shared" si="15"/>
        <v>0.38</v>
      </c>
      <c r="EL12" s="166">
        <f t="shared" si="16"/>
        <v>0.63</v>
      </c>
      <c r="EM12" s="166">
        <f t="shared" si="17"/>
        <v>0.38</v>
      </c>
      <c r="EN12" s="166">
        <f t="shared" si="18"/>
        <v>0.75</v>
      </c>
      <c r="EO12" s="166">
        <f t="shared" si="19"/>
        <v>0.38</v>
      </c>
      <c r="EP12" s="166">
        <f t="shared" si="20"/>
        <v>0.38</v>
      </c>
      <c r="EQ12" s="214">
        <f t="shared" si="21"/>
        <v>0.75</v>
      </c>
      <c r="ER12" s="165">
        <f>ROUND(((EI12-AVERAGE(EI$9:EI$316))/STDEVP(EI$9:EI$316)*10+50),2)</f>
        <v>46.01</v>
      </c>
      <c r="ES12" s="166">
        <f>ROUND(((EJ12-AVERAGE(EJ$9:EJ$316))/STDEVP(EJ$9:EJ$316)*10+50),2)</f>
        <v>57.11</v>
      </c>
      <c r="ET12" s="166">
        <f>ROUND(((EK12-AVERAGE(EK$9:EK$316))/STDEVP(EK$9:EK$316)*10+50),2)</f>
        <v>42.28</v>
      </c>
      <c r="EU12" s="166">
        <f>ROUND(((EL12-AVERAGE(EL$9:EL$316))/STDEVP(EL$9:EL$316)*10+50),2)</f>
        <v>56.11</v>
      </c>
      <c r="EV12" s="166">
        <f>ROUND(((EM12-AVERAGE(EM$9:EM$316))/STDEVP(EM$9:EM$316)*10+50),2)</f>
        <v>49.32</v>
      </c>
      <c r="EW12" s="166">
        <f>ROUND(((EN12-AVERAGE(EN$9:EN$316))/STDEVP(EN$9:EN$316)*10+50),2)</f>
        <v>63.54</v>
      </c>
      <c r="EX12" s="166">
        <f>ROUND(((EO12-AVERAGE(EO$9:EO$316))/STDEVP(EO$9:EO$316)*10+50),2)</f>
        <v>42.3</v>
      </c>
      <c r="EY12" s="166">
        <f>ROUND(((EP12-AVERAGE(EP$9:EP$316))/STDEVP(EP$9:EP$316)*10+50),2)</f>
        <v>42.41</v>
      </c>
      <c r="EZ12" s="167">
        <f>ROUND(((EQ12-AVERAGE(EQ$9:EQ$316))/STDEVP(EQ$9:EQ$316)*10+50),2)</f>
        <v>42.11</v>
      </c>
      <c r="FA12" s="32">
        <f>RANK(ER12,$ER$9:$ER$316,0)</f>
        <v>195</v>
      </c>
      <c r="FB12" s="47">
        <f>RANK(ES12,$ES$9:$ES$316,0)</f>
        <v>68</v>
      </c>
      <c r="FC12" s="47">
        <f>RANK(ET12,$ET$9:$ET$316,0)</f>
        <v>229</v>
      </c>
      <c r="FD12" s="47">
        <f>RANK(EU12,$EU$9:$EU$316,0)</f>
        <v>58</v>
      </c>
      <c r="FE12" s="47">
        <f>RANK(EV12,$EV$9:$EV$316,0)</f>
        <v>88</v>
      </c>
      <c r="FF12" s="47">
        <f>RANK(EW12,$EW$9:$EW$316,0)</f>
        <v>29</v>
      </c>
      <c r="FG12" s="47">
        <f>RANK(EX12,$EX$9:$EX$316,0)</f>
        <v>212</v>
      </c>
      <c r="FH12" s="47">
        <f>RANK(EY12,$EY$9:$EY$316,0)</f>
        <v>222</v>
      </c>
      <c r="FI12" s="48">
        <f>RANK(EZ12,$EZ$9:$EZ$316,0)</f>
        <v>230</v>
      </c>
      <c r="FJ12" s="165">
        <f>ROUND(AVERAGEIF($DE$9:$DE$314,$DE12,$EI$9:$EI$314),2)</f>
        <v>0.95</v>
      </c>
      <c r="FK12" s="166">
        <f>ROUND(AVERAGEIF($DE$9:$DE$314,$DE12,$EJ$9:$EJ$314),2)</f>
        <v>1</v>
      </c>
      <c r="FL12" s="166">
        <f>ROUND(AVERAGEIF($DE$9:$DE$314,$DE12,$EK$9:$EK$314),2)</f>
        <v>0.44</v>
      </c>
      <c r="FM12" s="166">
        <f>ROUND(AVERAGEIF($DE$9:$DE$314,$DE12,$EL$9:$EL$314),2)</f>
        <v>0.45</v>
      </c>
      <c r="FN12" s="166">
        <f>ROUND(AVERAGEIF($DE$9:$DE$314,$DE12,$EM$9:$EM$314),2)</f>
        <v>0.36</v>
      </c>
      <c r="FO12" s="166">
        <f>ROUND(AVERAGEIF($DE$9:$DE$314,$DE12,$EN$9:$EN$314),2)</f>
        <v>0.85</v>
      </c>
      <c r="FP12" s="166">
        <f>ROUND(AVERAGEIF($DE$9:$DE$314,$DE12,$EO$9:$EO$314),2)</f>
        <v>0.46</v>
      </c>
      <c r="FQ12" s="166">
        <f>ROUND(AVERAGEIF($DE$9:$DE$314,$DE12,$EP$9:$EP$314),2)</f>
        <v>0.44</v>
      </c>
      <c r="FR12" s="167">
        <f>ROUND(AVERAGEIF($DE$9:$DE$314,$DE12,$EQ$9:$EQ$314),2)</f>
        <v>0.81</v>
      </c>
      <c r="FS12" s="240">
        <f t="shared" si="23"/>
        <v>-6.9999999999999951E-2</v>
      </c>
      <c r="FT12" s="244">
        <f t="shared" si="24"/>
        <v>0</v>
      </c>
      <c r="FU12" s="244">
        <f t="shared" si="25"/>
        <v>-0.06</v>
      </c>
      <c r="FV12" s="244">
        <f t="shared" si="26"/>
        <v>0.18</v>
      </c>
      <c r="FW12" s="244">
        <f t="shared" si="27"/>
        <v>2.0000000000000018E-2</v>
      </c>
      <c r="FX12" s="244">
        <f t="shared" si="28"/>
        <v>-9.9999999999999978E-2</v>
      </c>
      <c r="FY12" s="244">
        <f t="shared" si="29"/>
        <v>-8.0000000000000016E-2</v>
      </c>
      <c r="FZ12" s="244">
        <f t="shared" si="30"/>
        <v>-0.06</v>
      </c>
      <c r="GA12" s="245">
        <f t="shared" si="31"/>
        <v>-6.0000000000000053E-2</v>
      </c>
      <c r="GB12" s="239">
        <f>COUNTIFS($EI$9:$EI$316,"&gt;"&amp;EI12,$DE$9:$DE$316,$DE12)+1</f>
        <v>34</v>
      </c>
      <c r="GC12" s="241">
        <f>COUNTIFS($EJ$9:$EJ$316,"&gt;"&amp;EJ12,$DE$9:$DE$316,$DE12)+1</f>
        <v>21</v>
      </c>
      <c r="GD12" s="241">
        <f>COUNTIFS($EK$9:$EK$316,"&gt;"&amp;EK12,$DE$9:$DE$316,$DE12)+1</f>
        <v>43</v>
      </c>
      <c r="GE12" s="241">
        <f>COUNTIFS($EL$9:$EL$316,"&gt;"&amp;EL12,$DE$9:$DE$316,$DE12)+1</f>
        <v>8</v>
      </c>
      <c r="GF12" s="241">
        <f>COUNTIFS($EM$9:$EM$316,"&gt;"&amp;EM12,$DE$9:$DE$316,$DE12)+1</f>
        <v>19</v>
      </c>
      <c r="GG12" s="241">
        <f>COUNTIFS($EN$9:$EN$316,"&gt;"&amp;EN12,$DE$9:$DE$316,$DE12)+1</f>
        <v>28</v>
      </c>
      <c r="GH12" s="241">
        <f>COUNTIFS($EO$9:$EO$316,"&gt;"&amp;EO12,$DE$9:$DE$316,$DE12)+1</f>
        <v>37</v>
      </c>
      <c r="GI12" s="241">
        <f>COUNTIFS($EP$9:$EP$316,"&gt;"&amp;EP12,$DE$9:$DE$316,$DE12)+1</f>
        <v>40</v>
      </c>
      <c r="GJ12" s="242">
        <f>COUNTIFS($EQ$9:$EQ$316,"&gt;"&amp;EQ12,$DE$9:$DE$316,$DE12)+1</f>
        <v>27</v>
      </c>
      <c r="GK12" s="168"/>
      <c r="GL12" s="49"/>
      <c r="GM12" s="49"/>
      <c r="GN12" s="49"/>
      <c r="GO12" s="50"/>
      <c r="GP12" s="51"/>
      <c r="GQ12" s="52"/>
      <c r="GR12" s="53"/>
      <c r="GS12" s="49"/>
      <c r="GT12" s="49"/>
      <c r="GU12" s="49"/>
      <c r="GV12" s="49"/>
      <c r="GW12" s="49"/>
      <c r="GX12" s="49"/>
      <c r="GY12" s="144"/>
      <c r="GZ12" s="51"/>
      <c r="HA12" s="49"/>
      <c r="HB12" s="49"/>
      <c r="HC12" s="49"/>
      <c r="HD12" s="49"/>
      <c r="HE12" s="49"/>
      <c r="HF12" s="49"/>
      <c r="HG12" s="150"/>
      <c r="HH12" s="53"/>
      <c r="HI12" s="49"/>
      <c r="HJ12" s="49"/>
      <c r="HK12" s="49"/>
      <c r="HL12" s="49"/>
      <c r="HM12" s="49"/>
      <c r="HN12" s="49"/>
      <c r="HO12" s="144"/>
      <c r="HP12" s="51"/>
      <c r="HQ12" s="49"/>
      <c r="HR12" s="49"/>
      <c r="HS12" s="49"/>
      <c r="HT12" s="49"/>
      <c r="HU12" s="49"/>
      <c r="HV12" s="49"/>
      <c r="HW12" s="49"/>
      <c r="HX12" s="49"/>
      <c r="HY12" s="49"/>
      <c r="HZ12" s="49"/>
      <c r="IA12" s="49"/>
      <c r="IB12" s="150"/>
      <c r="IC12" s="51"/>
      <c r="ID12" s="49"/>
      <c r="IE12" s="49"/>
      <c r="IF12" s="49"/>
      <c r="IG12" s="150"/>
      <c r="IH12" s="53"/>
      <c r="II12" s="49"/>
      <c r="IJ12" s="49"/>
      <c r="IK12" s="49"/>
      <c r="IL12" s="49"/>
      <c r="IM12" s="156"/>
      <c r="IN12" s="49"/>
      <c r="IO12" s="49"/>
      <c r="IP12" s="49"/>
      <c r="IQ12" s="49"/>
      <c r="IR12" s="49"/>
      <c r="IS12" s="49"/>
      <c r="IT12" s="49"/>
      <c r="IU12" s="49"/>
      <c r="IV12" s="156"/>
      <c r="IW12" s="49"/>
      <c r="IX12" s="49"/>
      <c r="IY12" s="49"/>
      <c r="IZ12" s="49"/>
      <c r="JA12" s="49"/>
      <c r="JB12" s="49"/>
      <c r="JC12" s="144"/>
      <c r="JD12" s="54"/>
      <c r="JE12" s="55"/>
      <c r="JF12" s="53"/>
      <c r="JG12" s="49"/>
      <c r="JH12" s="47"/>
      <c r="JI12" s="47"/>
      <c r="JJ12" s="47"/>
      <c r="JK12" s="33"/>
      <c r="JL12" s="53"/>
      <c r="JM12" s="49"/>
      <c r="JN12" s="49"/>
      <c r="JO12" s="49"/>
      <c r="JP12" s="144"/>
      <c r="JQ12" s="51"/>
      <c r="JR12" s="49"/>
      <c r="JS12" s="49"/>
      <c r="JT12" s="49"/>
      <c r="JU12" s="49"/>
      <c r="JV12" s="49"/>
      <c r="JW12" s="49"/>
      <c r="JX12" s="49"/>
      <c r="JY12" s="150"/>
      <c r="JZ12" s="53"/>
      <c r="KA12" s="49"/>
      <c r="KB12" s="49"/>
      <c r="KC12" s="49"/>
      <c r="KD12" s="49"/>
      <c r="KE12" s="49"/>
      <c r="KF12" s="49"/>
      <c r="KG12" s="49"/>
      <c r="KH12" s="49"/>
      <c r="KI12" s="49"/>
      <c r="KJ12" s="49"/>
      <c r="KK12" s="49"/>
      <c r="KL12" s="156"/>
      <c r="KM12" s="156"/>
      <c r="KN12" s="156"/>
      <c r="KO12" s="49"/>
      <c r="KP12" s="49"/>
      <c r="KQ12" s="49"/>
      <c r="KR12" s="49"/>
      <c r="KS12" s="49"/>
      <c r="KT12" s="156"/>
      <c r="KU12" s="49"/>
      <c r="KV12" s="49"/>
      <c r="KW12" s="49"/>
      <c r="KX12" s="49"/>
      <c r="KY12" s="49"/>
      <c r="KZ12" s="49"/>
      <c r="LA12" s="49"/>
      <c r="LB12" s="49"/>
      <c r="LC12" s="156"/>
      <c r="LD12" s="49"/>
      <c r="LE12" s="49"/>
      <c r="LF12" s="49"/>
      <c r="LG12" s="49"/>
      <c r="LH12" s="49"/>
      <c r="LI12" s="49"/>
      <c r="LJ12" s="56"/>
      <c r="LK12" s="35" t="s">
        <v>356</v>
      </c>
      <c r="LL12" s="36" t="s">
        <v>361</v>
      </c>
      <c r="LM12" s="201" t="s">
        <v>362</v>
      </c>
      <c r="LN12" s="202" t="s">
        <v>798</v>
      </c>
      <c r="LO12" s="193"/>
      <c r="LP12" s="5" t="s">
        <v>1</v>
      </c>
    </row>
    <row r="13" spans="1:328" ht="17.25" customHeight="1" x14ac:dyDescent="0.15">
      <c r="A13" s="182">
        <v>5</v>
      </c>
      <c r="B13" s="183"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4" t="s">
        <v>348</v>
      </c>
      <c r="CK13" s="32" t="s">
        <v>354</v>
      </c>
      <c r="CL13" s="47">
        <v>2</v>
      </c>
      <c r="CM13" s="47">
        <v>3</v>
      </c>
      <c r="CN13" s="47">
        <v>3</v>
      </c>
      <c r="CO13" s="55">
        <v>4</v>
      </c>
      <c r="CP13" s="34" t="s">
        <v>354</v>
      </c>
      <c r="CQ13" s="47">
        <f t="shared" si="4"/>
        <v>2</v>
      </c>
      <c r="CR13" s="47">
        <f t="shared" si="5"/>
        <v>6</v>
      </c>
      <c r="CS13" s="47">
        <f t="shared" si="6"/>
        <v>18</v>
      </c>
      <c r="CT13" s="180">
        <f t="shared" si="7"/>
        <v>72</v>
      </c>
      <c r="CU13" s="32">
        <v>20</v>
      </c>
      <c r="CV13" s="47">
        <v>20</v>
      </c>
      <c r="CW13" s="47">
        <v>40</v>
      </c>
      <c r="CX13" s="47">
        <v>60</v>
      </c>
      <c r="CY13" s="55">
        <v>170</v>
      </c>
      <c r="CZ13" s="175">
        <v>1</v>
      </c>
      <c r="DA13" s="49">
        <f t="shared" si="8"/>
        <v>0.5</v>
      </c>
      <c r="DB13" s="49">
        <f t="shared" si="9"/>
        <v>0.33333333333333337</v>
      </c>
      <c r="DC13" s="49">
        <f t="shared" si="10"/>
        <v>0.16666666666666669</v>
      </c>
      <c r="DD13" s="56">
        <f t="shared" si="11"/>
        <v>0.11805555555555555</v>
      </c>
      <c r="DE13" s="45" t="s">
        <v>363</v>
      </c>
      <c r="DF13" s="31"/>
      <c r="DG13" s="46">
        <v>4</v>
      </c>
      <c r="DH13" s="32">
        <v>6</v>
      </c>
      <c r="DI13" s="47">
        <v>7</v>
      </c>
      <c r="DJ13" s="47">
        <v>2</v>
      </c>
      <c r="DK13" s="47">
        <v>4</v>
      </c>
      <c r="DL13" s="47">
        <v>6</v>
      </c>
      <c r="DM13" s="47">
        <v>2</v>
      </c>
      <c r="DN13" s="47">
        <v>5</v>
      </c>
      <c r="DO13" s="47">
        <v>5</v>
      </c>
      <c r="DP13" s="48">
        <f t="shared" si="12"/>
        <v>8</v>
      </c>
      <c r="DQ13" s="32">
        <f>RANK(DH13,$DH$9:$DH$316,0)</f>
        <v>284</v>
      </c>
      <c r="DR13" s="47">
        <f>RANK(DI13,$DI$9:$DI$316,0)</f>
        <v>272</v>
      </c>
      <c r="DS13" s="47">
        <f>RANK(DJ13,$DJ$9:$DJ$316,0)</f>
        <v>287</v>
      </c>
      <c r="DT13" s="47">
        <f>RANK(DK13,$DK$9:$DK$316,0)</f>
        <v>281</v>
      </c>
      <c r="DU13" s="47">
        <f>RANK(DL13,$DL$9:$DL$316,0)</f>
        <v>242</v>
      </c>
      <c r="DV13" s="47">
        <f>RANK(DM13,$DM$9:$DM$316,0)</f>
        <v>278</v>
      </c>
      <c r="DW13" s="47">
        <f>RANK(DN13,$DN$9:$DN$316,0)</f>
        <v>270</v>
      </c>
      <c r="DX13" s="47">
        <f>RANK(DO13,$DO$9:$DO$316,0)</f>
        <v>260</v>
      </c>
      <c r="DY13" s="48">
        <f>RANK(DP13,$DP$9:$DP$316,0)</f>
        <v>278</v>
      </c>
      <c r="DZ13" s="32">
        <f>COUNTIFS($DH$9:$DH$316,"&gt;"&amp;DH13,$DE$9:$DE$316,DE13)+1</f>
        <v>62</v>
      </c>
      <c r="EA13" s="47">
        <f>COUNTIFS($DI$9:$DI$316,"&gt;"&amp;DI13,$DE$9:$DE$316,DE13)+1</f>
        <v>62</v>
      </c>
      <c r="EB13" s="47">
        <f>COUNTIFS($DJ$9:$DJ$316,"&gt;"&amp;DJ13,$DE$9:$DE$316,DE13)+1</f>
        <v>62</v>
      </c>
      <c r="EC13" s="47">
        <f>COUNTIFS($DK$9:$DK$316,"&gt;"&amp;DK13,$DE$9:$DE$316,DE13)+1</f>
        <v>60</v>
      </c>
      <c r="ED13" s="47">
        <f>COUNTIFS($DL$9:$DL$316,"&gt;"&amp;DL13,$DE$9:$DE$316,DE13)+1</f>
        <v>60</v>
      </c>
      <c r="EE13" s="47">
        <f>COUNTIFS($DM$9:$DM$316,"&gt;"&amp;DM13,$DE$9:$DE$316,DE13)+1</f>
        <v>60</v>
      </c>
      <c r="EF13" s="47">
        <f>COUNTIFS($DN$9:$DN$316,"&gt;"&amp;DN13,$DE$9:$DE$316,DE13)+1</f>
        <v>61</v>
      </c>
      <c r="EG13" s="47">
        <f>COUNTIFS($DO$9:$DO$316,"&gt;"&amp;DO13,$DE$9:$DE$316,DE13)+1</f>
        <v>61</v>
      </c>
      <c r="EH13" s="48">
        <f>COUNTIFS($DP$9:$DP$316,"&gt;"&amp;DP13,$DE$9:$DE$316,DE13)+1</f>
        <v>61</v>
      </c>
      <c r="EI13" s="165">
        <f t="shared" si="13"/>
        <v>1</v>
      </c>
      <c r="EJ13" s="166">
        <f t="shared" si="14"/>
        <v>1.17</v>
      </c>
      <c r="EK13" s="166">
        <f t="shared" si="15"/>
        <v>0.33</v>
      </c>
      <c r="EL13" s="166">
        <f t="shared" si="16"/>
        <v>0.67</v>
      </c>
      <c r="EM13" s="166">
        <f t="shared" si="17"/>
        <v>1</v>
      </c>
      <c r="EN13" s="166">
        <f t="shared" si="18"/>
        <v>0.33</v>
      </c>
      <c r="EO13" s="166">
        <f t="shared" si="19"/>
        <v>0.83</v>
      </c>
      <c r="EP13" s="166">
        <f t="shared" si="20"/>
        <v>0.83</v>
      </c>
      <c r="EQ13" s="214">
        <f t="shared" si="21"/>
        <v>1.33</v>
      </c>
      <c r="ER13" s="165">
        <f>ROUND(((EI13-AVERAGE(EI$9:EI$316))/STDEVP(EI$9:EI$316)*10+50),2)</f>
        <v>50.37</v>
      </c>
      <c r="ES13" s="166">
        <f>ROUND(((EJ13-AVERAGE(EJ$9:EJ$316))/STDEVP(EJ$9:EJ$316)*10+50),2)</f>
        <v>61.76</v>
      </c>
      <c r="ET13" s="166">
        <f>ROUND(((EK13-AVERAGE(EK$9:EK$316))/STDEVP(EK$9:EK$316)*10+50),2)</f>
        <v>40.29</v>
      </c>
      <c r="EU13" s="166">
        <f>ROUND(((EL13-AVERAGE(EL$9:EL$316))/STDEVP(EL$9:EL$316)*10+50),2)</f>
        <v>58.12</v>
      </c>
      <c r="EV13" s="166">
        <f>ROUND(((EM13-AVERAGE(EM$9:EM$316))/STDEVP(EM$9:EM$316)*10+50),2)</f>
        <v>70.34</v>
      </c>
      <c r="EW13" s="166">
        <f>ROUND(((EN13-AVERAGE(EN$9:EN$316))/STDEVP(EN$9:EN$316)*10+50),2)</f>
        <v>48.98</v>
      </c>
      <c r="EX13" s="166">
        <f>ROUND(((EO13-AVERAGE(EO$9:EO$316))/STDEVP(EO$9:EO$316)*10+50),2)</f>
        <v>55.62</v>
      </c>
      <c r="EY13" s="166">
        <f>ROUND(((EP13-AVERAGE(EP$9:EP$316))/STDEVP(EP$9:EP$316)*10+50),2)</f>
        <v>55.74</v>
      </c>
      <c r="EZ13" s="167">
        <f>ROUND(((EQ13-AVERAGE(EQ$9:EQ$316))/STDEVP(EQ$9:EQ$316)*10+50),2)</f>
        <v>62.58</v>
      </c>
      <c r="FA13" s="32">
        <f>RANK(ER13,$ER$9:$ER$316,0)</f>
        <v>125</v>
      </c>
      <c r="FB13" s="47">
        <f>RANK(ES13,$ES$9:$ES$316,0)</f>
        <v>43</v>
      </c>
      <c r="FC13" s="47">
        <f>RANK(ET13,$ET$9:$ET$316,0)</f>
        <v>245</v>
      </c>
      <c r="FD13" s="47">
        <f>RANK(EU13,$EU$9:$EU$316,0)</f>
        <v>38</v>
      </c>
      <c r="FE13" s="47">
        <f>RANK(EV13,$EV$9:$EV$316,0)</f>
        <v>13</v>
      </c>
      <c r="FF13" s="47">
        <f>RANK(EW13,$EW$9:$EW$316,0)</f>
        <v>93</v>
      </c>
      <c r="FG13" s="47">
        <f>RANK(EX13,$EX$9:$EX$316,0)</f>
        <v>80</v>
      </c>
      <c r="FH13" s="47">
        <f>RANK(EY13,$EY$9:$EY$316,0)</f>
        <v>80</v>
      </c>
      <c r="FI13" s="48">
        <f>RANK(EZ13,$EZ$9:$EZ$316,0)</f>
        <v>29</v>
      </c>
      <c r="FJ13" s="165">
        <f>ROUND(AVERAGEIF($DE$9:$DE$314,$DE13,$EI$9:$EI$314),2)</f>
        <v>0.9</v>
      </c>
      <c r="FK13" s="166">
        <f>ROUND(AVERAGEIF($DE$9:$DE$314,$DE13,$EJ$9:$EJ$314),2)</f>
        <v>1.1599999999999999</v>
      </c>
      <c r="FL13" s="166">
        <f>ROUND(AVERAGEIF($DE$9:$DE$314,$DE13,$EK$9:$EK$314),2)</f>
        <v>0.33</v>
      </c>
      <c r="FM13" s="166">
        <f>ROUND(AVERAGEIF($DE$9:$DE$314,$DE13,$EL$9:$EL$314),2)</f>
        <v>0.42</v>
      </c>
      <c r="FN13" s="166">
        <f>ROUND(AVERAGEIF($DE$9:$DE$314,$DE13,$EM$9:$EM$314),2)</f>
        <v>0.86</v>
      </c>
      <c r="FO13" s="166">
        <f>ROUND(AVERAGEIF($DE$9:$DE$314,$DE13,$EN$9:$EN$314),2)</f>
        <v>0.28999999999999998</v>
      </c>
      <c r="FP13" s="166">
        <f>ROUND(AVERAGEIF($DE$9:$DE$314,$DE13,$EO$9:$EO$314),2)</f>
        <v>0.66</v>
      </c>
      <c r="FQ13" s="166">
        <f>ROUND(AVERAGEIF($DE$9:$DE$314,$DE13,$EP$9:$EP$314),2)</f>
        <v>0.74</v>
      </c>
      <c r="FR13" s="167">
        <f>ROUND(AVERAGEIF($DE$9:$DE$314,$DE13,$EQ$9:$EQ$314),2)</f>
        <v>1.19</v>
      </c>
      <c r="FS13" s="240">
        <f t="shared" si="23"/>
        <v>9.9999999999999978E-2</v>
      </c>
      <c r="FT13" s="244">
        <f t="shared" si="24"/>
        <v>1.0000000000000009E-2</v>
      </c>
      <c r="FU13" s="244">
        <f t="shared" si="25"/>
        <v>0</v>
      </c>
      <c r="FV13" s="244">
        <f t="shared" si="26"/>
        <v>0.25000000000000006</v>
      </c>
      <c r="FW13" s="244">
        <f t="shared" si="27"/>
        <v>0.14000000000000001</v>
      </c>
      <c r="FX13" s="244">
        <f t="shared" si="28"/>
        <v>4.0000000000000036E-2</v>
      </c>
      <c r="FY13" s="244">
        <f t="shared" si="29"/>
        <v>0.16999999999999993</v>
      </c>
      <c r="FZ13" s="244">
        <f t="shared" si="30"/>
        <v>8.9999999999999969E-2</v>
      </c>
      <c r="GA13" s="245">
        <f t="shared" si="31"/>
        <v>0.14000000000000012</v>
      </c>
      <c r="GB13" s="239">
        <f>COUNTIFS($EI$9:$EI$316,"&gt;"&amp;EI13,$DE$9:$DE$316,$DE13)+1</f>
        <v>19</v>
      </c>
      <c r="GC13" s="241">
        <f>COUNTIFS($EJ$9:$EJ$316,"&gt;"&amp;EJ13,$DE$9:$DE$316,$DE13)+1</f>
        <v>29</v>
      </c>
      <c r="GD13" s="241">
        <f>COUNTIFS($EK$9:$EK$316,"&gt;"&amp;EK13,$DE$9:$DE$316,$DE13)+1</f>
        <v>30</v>
      </c>
      <c r="GE13" s="241">
        <f>COUNTIFS($EL$9:$EL$316,"&gt;"&amp;EL13,$DE$9:$DE$316,$DE13)+1</f>
        <v>1</v>
      </c>
      <c r="GF13" s="241">
        <f>COUNTIFS($EM$9:$EM$316,"&gt;"&amp;EM13,$DE$9:$DE$316,$DE13)+1</f>
        <v>13</v>
      </c>
      <c r="GG13" s="241">
        <f>COUNTIFS($EN$9:$EN$316,"&gt;"&amp;EN13,$DE$9:$DE$316,$DE13)+1</f>
        <v>14</v>
      </c>
      <c r="GH13" s="241">
        <f>COUNTIFS($EO$9:$EO$316,"&gt;"&amp;EO13,$DE$9:$DE$316,$DE13)+1</f>
        <v>13</v>
      </c>
      <c r="GI13" s="241">
        <f>COUNTIFS($EP$9:$EP$316,"&gt;"&amp;EP13,$DE$9:$DE$316,$DE13)+1</f>
        <v>17</v>
      </c>
      <c r="GJ13" s="242">
        <f>COUNTIFS($EQ$9:$EQ$316,"&gt;"&amp;EQ13,$DE$9:$DE$316,$DE13)+1</f>
        <v>14</v>
      </c>
      <c r="GK13" s="168"/>
      <c r="GL13" s="49"/>
      <c r="GM13" s="49"/>
      <c r="GN13" s="49"/>
      <c r="GO13" s="50"/>
      <c r="GP13" s="51"/>
      <c r="GQ13" s="52"/>
      <c r="GR13" s="53"/>
      <c r="GS13" s="49"/>
      <c r="GT13" s="49"/>
      <c r="GU13" s="49"/>
      <c r="GV13" s="49"/>
      <c r="GW13" s="49"/>
      <c r="GX13" s="49"/>
      <c r="GY13" s="144"/>
      <c r="GZ13" s="51"/>
      <c r="HA13" s="49"/>
      <c r="HB13" s="49"/>
      <c r="HC13" s="49"/>
      <c r="HD13" s="49"/>
      <c r="HE13" s="49"/>
      <c r="HF13" s="49"/>
      <c r="HG13" s="150"/>
      <c r="HH13" s="53"/>
      <c r="HI13" s="49"/>
      <c r="HJ13" s="49"/>
      <c r="HK13" s="49"/>
      <c r="HL13" s="49"/>
      <c r="HM13" s="49"/>
      <c r="HN13" s="49"/>
      <c r="HO13" s="144"/>
      <c r="HP13" s="51"/>
      <c r="HQ13" s="49"/>
      <c r="HR13" s="49"/>
      <c r="HS13" s="49"/>
      <c r="HT13" s="49"/>
      <c r="HU13" s="49"/>
      <c r="HV13" s="49"/>
      <c r="HW13" s="49"/>
      <c r="HX13" s="49"/>
      <c r="HY13" s="49"/>
      <c r="HZ13" s="49"/>
      <c r="IA13" s="49"/>
      <c r="IB13" s="150"/>
      <c r="IC13" s="51"/>
      <c r="ID13" s="49"/>
      <c r="IE13" s="49"/>
      <c r="IF13" s="49"/>
      <c r="IG13" s="150"/>
      <c r="IH13" s="53"/>
      <c r="II13" s="49"/>
      <c r="IJ13" s="49"/>
      <c r="IK13" s="49"/>
      <c r="IL13" s="49"/>
      <c r="IM13" s="156"/>
      <c r="IN13" s="49"/>
      <c r="IO13" s="49"/>
      <c r="IP13" s="49"/>
      <c r="IQ13" s="49"/>
      <c r="IR13" s="49"/>
      <c r="IS13" s="49"/>
      <c r="IT13" s="49"/>
      <c r="IU13" s="49"/>
      <c r="IV13" s="156"/>
      <c r="IW13" s="49"/>
      <c r="IX13" s="49"/>
      <c r="IY13" s="49"/>
      <c r="IZ13" s="49"/>
      <c r="JA13" s="49"/>
      <c r="JB13" s="49"/>
      <c r="JC13" s="144"/>
      <c r="JD13" s="54"/>
      <c r="JE13" s="55"/>
      <c r="JF13" s="53"/>
      <c r="JG13" s="49"/>
      <c r="JH13" s="47"/>
      <c r="JI13" s="47"/>
      <c r="JJ13" s="47"/>
      <c r="JK13" s="33"/>
      <c r="JL13" s="53"/>
      <c r="JM13" s="49"/>
      <c r="JN13" s="49"/>
      <c r="JO13" s="49"/>
      <c r="JP13" s="144"/>
      <c r="JQ13" s="51"/>
      <c r="JR13" s="49"/>
      <c r="JS13" s="49"/>
      <c r="JT13" s="49"/>
      <c r="JU13" s="49"/>
      <c r="JV13" s="49"/>
      <c r="JW13" s="49"/>
      <c r="JX13" s="49"/>
      <c r="JY13" s="150"/>
      <c r="JZ13" s="53"/>
      <c r="KA13" s="49"/>
      <c r="KB13" s="49"/>
      <c r="KC13" s="49"/>
      <c r="KD13" s="49"/>
      <c r="KE13" s="49"/>
      <c r="KF13" s="49"/>
      <c r="KG13" s="49"/>
      <c r="KH13" s="49"/>
      <c r="KI13" s="49"/>
      <c r="KJ13" s="49"/>
      <c r="KK13" s="49"/>
      <c r="KL13" s="156"/>
      <c r="KM13" s="156"/>
      <c r="KN13" s="156"/>
      <c r="KO13" s="49"/>
      <c r="KP13" s="49"/>
      <c r="KQ13" s="49"/>
      <c r="KR13" s="49"/>
      <c r="KS13" s="49"/>
      <c r="KT13" s="156"/>
      <c r="KU13" s="49"/>
      <c r="KV13" s="49"/>
      <c r="KW13" s="49"/>
      <c r="KX13" s="49"/>
      <c r="KY13" s="49"/>
      <c r="KZ13" s="49"/>
      <c r="LA13" s="49"/>
      <c r="LB13" s="49"/>
      <c r="LC13" s="156"/>
      <c r="LD13" s="49"/>
      <c r="LE13" s="49"/>
      <c r="LF13" s="49"/>
      <c r="LG13" s="49"/>
      <c r="LH13" s="49"/>
      <c r="LI13" s="49"/>
      <c r="LJ13" s="56"/>
      <c r="LK13" s="35" t="s">
        <v>358</v>
      </c>
      <c r="LL13" s="36" t="s">
        <v>364</v>
      </c>
      <c r="LM13" s="201" t="s">
        <v>931</v>
      </c>
      <c r="LN13" s="202" t="s">
        <v>1009</v>
      </c>
      <c r="LO13" s="193"/>
      <c r="LP13" s="5" t="s">
        <v>1</v>
      </c>
    </row>
    <row r="14" spans="1:328" ht="17.25" customHeight="1" x14ac:dyDescent="0.15">
      <c r="A14" s="182">
        <v>6</v>
      </c>
      <c r="B14" s="183"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4" t="s">
        <v>348</v>
      </c>
      <c r="CK14" s="32" t="s">
        <v>354</v>
      </c>
      <c r="CL14" s="47">
        <v>2</v>
      </c>
      <c r="CM14" s="47">
        <v>3</v>
      </c>
      <c r="CN14" s="47">
        <v>3</v>
      </c>
      <c r="CO14" s="55">
        <v>4</v>
      </c>
      <c r="CP14" s="34" t="s">
        <v>354</v>
      </c>
      <c r="CQ14" s="47">
        <f t="shared" si="4"/>
        <v>2</v>
      </c>
      <c r="CR14" s="47">
        <f t="shared" si="5"/>
        <v>6</v>
      </c>
      <c r="CS14" s="47">
        <f t="shared" si="6"/>
        <v>18</v>
      </c>
      <c r="CT14" s="180">
        <f t="shared" si="7"/>
        <v>72</v>
      </c>
      <c r="CU14" s="32">
        <v>80</v>
      </c>
      <c r="CV14" s="47">
        <v>110</v>
      </c>
      <c r="CW14" s="47">
        <v>220</v>
      </c>
      <c r="CX14" s="47">
        <v>360</v>
      </c>
      <c r="CY14" s="55">
        <v>1080</v>
      </c>
      <c r="CZ14" s="175">
        <v>1</v>
      </c>
      <c r="DA14" s="49">
        <f t="shared" si="8"/>
        <v>0.6875</v>
      </c>
      <c r="DB14" s="49">
        <f t="shared" si="9"/>
        <v>0.45833333333333331</v>
      </c>
      <c r="DC14" s="49">
        <f t="shared" si="10"/>
        <v>0.25</v>
      </c>
      <c r="DD14" s="56">
        <f t="shared" si="11"/>
        <v>0.1875</v>
      </c>
      <c r="DE14" s="45" t="s">
        <v>355</v>
      </c>
      <c r="DF14" s="31"/>
      <c r="DG14" s="46">
        <v>4</v>
      </c>
      <c r="DH14" s="32">
        <v>5</v>
      </c>
      <c r="DI14" s="47">
        <v>6</v>
      </c>
      <c r="DJ14" s="47">
        <v>2</v>
      </c>
      <c r="DK14" s="47">
        <v>3</v>
      </c>
      <c r="DL14" s="47">
        <v>4</v>
      </c>
      <c r="DM14" s="47">
        <v>9</v>
      </c>
      <c r="DN14" s="47">
        <v>4</v>
      </c>
      <c r="DO14" s="47">
        <v>4</v>
      </c>
      <c r="DP14" s="48">
        <f t="shared" si="12"/>
        <v>6</v>
      </c>
      <c r="DQ14" s="32">
        <f>RANK(DH14,$DH$9:$DH$316,0)</f>
        <v>285</v>
      </c>
      <c r="DR14" s="47">
        <f>RANK(DI14,$DI$9:$DI$316,0)</f>
        <v>277</v>
      </c>
      <c r="DS14" s="47">
        <f>RANK(DJ14,$DJ$9:$DJ$316,0)</f>
        <v>287</v>
      </c>
      <c r="DT14" s="47">
        <f>RANK(DK14,$DK$9:$DK$316,0)</f>
        <v>282</v>
      </c>
      <c r="DU14" s="47">
        <f>RANK(DL14,$DL$9:$DL$316,0)</f>
        <v>263</v>
      </c>
      <c r="DV14" s="47">
        <f>RANK(DM14,$DM$9:$DM$316,0)</f>
        <v>184</v>
      </c>
      <c r="DW14" s="47">
        <f>RANK(DN14,$DN$9:$DN$316,0)</f>
        <v>277</v>
      </c>
      <c r="DX14" s="47">
        <f>RANK(DO14,$DO$9:$DO$316,0)</f>
        <v>267</v>
      </c>
      <c r="DY14" s="48">
        <f>RANK(DP14,$DP$9:$DP$316,0)</f>
        <v>284</v>
      </c>
      <c r="DZ14" s="32">
        <f>COUNTIFS($DH$9:$DH$316,"&gt;"&amp;DH14,$DE$9:$DE$316,DE14)+1</f>
        <v>54</v>
      </c>
      <c r="EA14" s="47">
        <f>COUNTIFS($DI$9:$DI$316,"&gt;"&amp;DI14,$DE$9:$DE$316,DE14)+1</f>
        <v>54</v>
      </c>
      <c r="EB14" s="47">
        <f>COUNTIFS($DJ$9:$DJ$316,"&gt;"&amp;DJ14,$DE$9:$DE$316,DE14)+1</f>
        <v>55</v>
      </c>
      <c r="EC14" s="47">
        <f>COUNTIFS($DK$9:$DK$316,"&gt;"&amp;DK14,$DE$9:$DE$316,DE14)+1</f>
        <v>54</v>
      </c>
      <c r="ED14" s="47">
        <f>COUNTIFS($DL$9:$DL$316,"&gt;"&amp;DL14,$DE$9:$DE$316,DE14)+1</f>
        <v>52</v>
      </c>
      <c r="EE14" s="47">
        <f>COUNTIFS($DM$9:$DM$316,"&gt;"&amp;DM14,$DE$9:$DE$316,DE14)+1</f>
        <v>53</v>
      </c>
      <c r="EF14" s="47">
        <f>COUNTIFS($DN$9:$DN$316,"&gt;"&amp;DN14,$DE$9:$DE$316,DE14)+1</f>
        <v>53</v>
      </c>
      <c r="EG14" s="47">
        <f>COUNTIFS($DO$9:$DO$316,"&gt;"&amp;DO14,$DE$9:$DE$316,DE14)+1</f>
        <v>53</v>
      </c>
      <c r="EH14" s="48">
        <f>COUNTIFS($DP$9:$DP$316,"&gt;"&amp;DP14,$DE$9:$DE$316,DE14)+1</f>
        <v>53</v>
      </c>
      <c r="EI14" s="165">
        <f t="shared" si="13"/>
        <v>0.83</v>
      </c>
      <c r="EJ14" s="166">
        <f t="shared" si="14"/>
        <v>1</v>
      </c>
      <c r="EK14" s="166">
        <f t="shared" si="15"/>
        <v>0.33</v>
      </c>
      <c r="EL14" s="166">
        <f t="shared" si="16"/>
        <v>0.5</v>
      </c>
      <c r="EM14" s="166">
        <f t="shared" si="17"/>
        <v>0.67</v>
      </c>
      <c r="EN14" s="166">
        <f t="shared" si="18"/>
        <v>1.5</v>
      </c>
      <c r="EO14" s="166">
        <f t="shared" si="19"/>
        <v>0.67</v>
      </c>
      <c r="EP14" s="166">
        <f t="shared" si="20"/>
        <v>0.67</v>
      </c>
      <c r="EQ14" s="214">
        <f t="shared" si="21"/>
        <v>1</v>
      </c>
      <c r="ER14" s="165">
        <f>ROUND(((EI14-AVERAGE(EI$9:EI$316))/STDEVP(EI$9:EI$316)*10+50),2)</f>
        <v>44.2</v>
      </c>
      <c r="ES14" s="166">
        <f>ROUND(((EJ14-AVERAGE(EJ$9:EJ$316))/STDEVP(EJ$9:EJ$316)*10+50),2)</f>
        <v>57.11</v>
      </c>
      <c r="ET14" s="166">
        <f>ROUND(((EK14-AVERAGE(EK$9:EK$316))/STDEVP(EK$9:EK$316)*10+50),2)</f>
        <v>40.29</v>
      </c>
      <c r="EU14" s="166">
        <f>ROUND(((EL14-AVERAGE(EL$9:EL$316))/STDEVP(EL$9:EL$316)*10+50),2)</f>
        <v>49.56</v>
      </c>
      <c r="EV14" s="166">
        <f>ROUND(((EM14-AVERAGE(EM$9:EM$316))/STDEVP(EM$9:EM$316)*10+50),2)</f>
        <v>59.15</v>
      </c>
      <c r="EW14" s="166">
        <f>ROUND(((EN14-AVERAGE(EN$9:EN$316))/STDEVP(EN$9:EN$316)*10+50),2)</f>
        <v>89.54</v>
      </c>
      <c r="EX14" s="166">
        <f>ROUND(((EO14-AVERAGE(EO$9:EO$316))/STDEVP(EO$9:EO$316)*10+50),2)</f>
        <v>50.88</v>
      </c>
      <c r="EY14" s="166">
        <f>ROUND(((EP14-AVERAGE(EP$9:EP$316))/STDEVP(EP$9:EP$316)*10+50),2)</f>
        <v>51</v>
      </c>
      <c r="EZ14" s="167">
        <f>ROUND(((EQ14-AVERAGE(EQ$9:EQ$316))/STDEVP(EQ$9:EQ$316)*10+50),2)</f>
        <v>50.93</v>
      </c>
      <c r="FA14" s="32">
        <f>RANK(ER14,$ER$9:$ER$316,0)</f>
        <v>214</v>
      </c>
      <c r="FB14" s="47">
        <f>RANK(ES14,$ES$9:$ES$316,0)</f>
        <v>68</v>
      </c>
      <c r="FC14" s="47">
        <f>RANK(ET14,$ET$9:$ET$316,0)</f>
        <v>245</v>
      </c>
      <c r="FD14" s="47">
        <f>RANK(EU14,$EU$9:$EU$316,0)</f>
        <v>124</v>
      </c>
      <c r="FE14" s="47">
        <f>RANK(EV14,$EV$9:$EV$316,0)</f>
        <v>46</v>
      </c>
      <c r="FF14" s="47">
        <f>RANK(EW14,$EW$9:$EW$316,0)</f>
        <v>3</v>
      </c>
      <c r="FG14" s="47">
        <f>RANK(EX14,$EX$9:$EX$316,0)</f>
        <v>127</v>
      </c>
      <c r="FH14" s="47">
        <f>RANK(EY14,$EY$9:$EY$316,0)</f>
        <v>133</v>
      </c>
      <c r="FI14" s="48">
        <f>RANK(EZ14,$EZ$9:$EZ$316,0)</f>
        <v>107</v>
      </c>
      <c r="FJ14" s="165">
        <f>ROUND(AVERAGEIF($DE$9:$DE$314,$DE14,$EI$9:$EI$314),2)</f>
        <v>0.95</v>
      </c>
      <c r="FK14" s="166">
        <f>ROUND(AVERAGEIF($DE$9:$DE$314,$DE14,$EJ$9:$EJ$314),2)</f>
        <v>1</v>
      </c>
      <c r="FL14" s="166">
        <f>ROUND(AVERAGEIF($DE$9:$DE$314,$DE14,$EK$9:$EK$314),2)</f>
        <v>0.44</v>
      </c>
      <c r="FM14" s="166">
        <f>ROUND(AVERAGEIF($DE$9:$DE$314,$DE14,$EL$9:$EL$314),2)</f>
        <v>0.45</v>
      </c>
      <c r="FN14" s="166">
        <f>ROUND(AVERAGEIF($DE$9:$DE$314,$DE14,$EM$9:$EM$314),2)</f>
        <v>0.36</v>
      </c>
      <c r="FO14" s="166">
        <f>ROUND(AVERAGEIF($DE$9:$DE$314,$DE14,$EN$9:$EN$314),2)</f>
        <v>0.85</v>
      </c>
      <c r="FP14" s="166">
        <f>ROUND(AVERAGEIF($DE$9:$DE$314,$DE14,$EO$9:$EO$314),2)</f>
        <v>0.46</v>
      </c>
      <c r="FQ14" s="166">
        <f>ROUND(AVERAGEIF($DE$9:$DE$314,$DE14,$EP$9:$EP$314),2)</f>
        <v>0.44</v>
      </c>
      <c r="FR14" s="167">
        <f>ROUND(AVERAGEIF($DE$9:$DE$314,$DE14,$EQ$9:$EQ$314),2)</f>
        <v>0.81</v>
      </c>
      <c r="FS14" s="240">
        <f t="shared" si="23"/>
        <v>-0.12</v>
      </c>
      <c r="FT14" s="244">
        <f t="shared" si="24"/>
        <v>0</v>
      </c>
      <c r="FU14" s="244">
        <f t="shared" si="25"/>
        <v>-0.10999999999999999</v>
      </c>
      <c r="FV14" s="244">
        <f t="shared" si="26"/>
        <v>4.9999999999999989E-2</v>
      </c>
      <c r="FW14" s="244">
        <f t="shared" si="27"/>
        <v>0.31000000000000005</v>
      </c>
      <c r="FX14" s="244">
        <f t="shared" si="28"/>
        <v>0.65</v>
      </c>
      <c r="FY14" s="244">
        <f t="shared" si="29"/>
        <v>0.21000000000000002</v>
      </c>
      <c r="FZ14" s="244">
        <f t="shared" si="30"/>
        <v>0.23000000000000004</v>
      </c>
      <c r="GA14" s="245">
        <f t="shared" si="31"/>
        <v>0.18999999999999995</v>
      </c>
      <c r="GB14" s="239">
        <f>COUNTIFS($EI$9:$EI$316,"&gt;"&amp;EI14,$DE$9:$DE$316,$DE14)+1</f>
        <v>38</v>
      </c>
      <c r="GC14" s="241">
        <f>COUNTIFS($EJ$9:$EJ$316,"&gt;"&amp;EJ14,$DE$9:$DE$316,$DE14)+1</f>
        <v>21</v>
      </c>
      <c r="GD14" s="241">
        <f>COUNTIFS($EK$9:$EK$316,"&gt;"&amp;EK14,$DE$9:$DE$316,$DE14)+1</f>
        <v>46</v>
      </c>
      <c r="GE14" s="241">
        <f>COUNTIFS($EL$9:$EL$316,"&gt;"&amp;EL14,$DE$9:$DE$316,$DE14)+1</f>
        <v>17</v>
      </c>
      <c r="GF14" s="241">
        <f>COUNTIFS($EM$9:$EM$316,"&gt;"&amp;EM14,$DE$9:$DE$316,$DE14)+1</f>
        <v>2</v>
      </c>
      <c r="GG14" s="241">
        <f>COUNTIFS($EN$9:$EN$316,"&gt;"&amp;EN14,$DE$9:$DE$316,$DE14)+1</f>
        <v>3</v>
      </c>
      <c r="GH14" s="241">
        <f>COUNTIFS($EO$9:$EO$316,"&gt;"&amp;EO14,$DE$9:$DE$316,$DE14)+1</f>
        <v>5</v>
      </c>
      <c r="GI14" s="241">
        <f>COUNTIFS($EP$9:$EP$316,"&gt;"&amp;EP14,$DE$9:$DE$316,$DE14)+1</f>
        <v>2</v>
      </c>
      <c r="GJ14" s="242">
        <f>COUNTIFS($EQ$9:$EQ$316,"&gt;"&amp;EQ14,$DE$9:$DE$316,$DE14)+1</f>
        <v>5</v>
      </c>
      <c r="GK14" s="168"/>
      <c r="GL14" s="49"/>
      <c r="GM14" s="49"/>
      <c r="GN14" s="49"/>
      <c r="GO14" s="50"/>
      <c r="GP14" s="51"/>
      <c r="GQ14" s="52"/>
      <c r="GR14" s="53"/>
      <c r="GS14" s="49"/>
      <c r="GT14" s="49"/>
      <c r="GU14" s="49"/>
      <c r="GV14" s="49"/>
      <c r="GW14" s="49"/>
      <c r="GX14" s="49"/>
      <c r="GY14" s="144"/>
      <c r="GZ14" s="51"/>
      <c r="HA14" s="49"/>
      <c r="HB14" s="49"/>
      <c r="HC14" s="49"/>
      <c r="HD14" s="49"/>
      <c r="HE14" s="49"/>
      <c r="HF14" s="49"/>
      <c r="HG14" s="150"/>
      <c r="HH14" s="53"/>
      <c r="HI14" s="49"/>
      <c r="HJ14" s="49"/>
      <c r="HK14" s="49"/>
      <c r="HL14" s="49"/>
      <c r="HM14" s="49"/>
      <c r="HN14" s="49"/>
      <c r="HO14" s="144"/>
      <c r="HP14" s="51"/>
      <c r="HQ14" s="49"/>
      <c r="HR14" s="49"/>
      <c r="HS14" s="49"/>
      <c r="HT14" s="49"/>
      <c r="HU14" s="49"/>
      <c r="HV14" s="49"/>
      <c r="HW14" s="49"/>
      <c r="HX14" s="49"/>
      <c r="HY14" s="49"/>
      <c r="HZ14" s="49"/>
      <c r="IA14" s="49"/>
      <c r="IB14" s="150"/>
      <c r="IC14" s="51"/>
      <c r="ID14" s="49"/>
      <c r="IE14" s="49"/>
      <c r="IF14" s="49"/>
      <c r="IG14" s="150"/>
      <c r="IH14" s="53"/>
      <c r="II14" s="49"/>
      <c r="IJ14" s="49"/>
      <c r="IK14" s="49"/>
      <c r="IL14" s="49"/>
      <c r="IM14" s="156"/>
      <c r="IN14" s="49"/>
      <c r="IO14" s="49"/>
      <c r="IP14" s="49"/>
      <c r="IQ14" s="49"/>
      <c r="IR14" s="49"/>
      <c r="IS14" s="49"/>
      <c r="IT14" s="49"/>
      <c r="IU14" s="49"/>
      <c r="IV14" s="156"/>
      <c r="IW14" s="49"/>
      <c r="IX14" s="49"/>
      <c r="IY14" s="49"/>
      <c r="IZ14" s="49"/>
      <c r="JA14" s="49"/>
      <c r="JB14" s="49"/>
      <c r="JC14" s="144"/>
      <c r="JD14" s="54"/>
      <c r="JE14" s="55"/>
      <c r="JF14" s="53"/>
      <c r="JG14" s="49"/>
      <c r="JH14" s="47"/>
      <c r="JI14" s="47"/>
      <c r="JJ14" s="47"/>
      <c r="JK14" s="33"/>
      <c r="JL14" s="53"/>
      <c r="JM14" s="49"/>
      <c r="JN14" s="49"/>
      <c r="JO14" s="49"/>
      <c r="JP14" s="144"/>
      <c r="JQ14" s="51"/>
      <c r="JR14" s="49"/>
      <c r="JS14" s="49"/>
      <c r="JT14" s="49"/>
      <c r="JU14" s="49"/>
      <c r="JV14" s="49"/>
      <c r="JW14" s="49"/>
      <c r="JX14" s="49"/>
      <c r="JY14" s="150"/>
      <c r="JZ14" s="53"/>
      <c r="KA14" s="49"/>
      <c r="KB14" s="49"/>
      <c r="KC14" s="49"/>
      <c r="KD14" s="49"/>
      <c r="KE14" s="49"/>
      <c r="KF14" s="49"/>
      <c r="KG14" s="49"/>
      <c r="KH14" s="49"/>
      <c r="KI14" s="49"/>
      <c r="KJ14" s="49"/>
      <c r="KK14" s="49"/>
      <c r="KL14" s="156"/>
      <c r="KM14" s="156"/>
      <c r="KN14" s="156"/>
      <c r="KO14" s="49"/>
      <c r="KP14" s="49"/>
      <c r="KQ14" s="49"/>
      <c r="KR14" s="49"/>
      <c r="KS14" s="49"/>
      <c r="KT14" s="156"/>
      <c r="KU14" s="49"/>
      <c r="KV14" s="49"/>
      <c r="KW14" s="49"/>
      <c r="KX14" s="49"/>
      <c r="KY14" s="49"/>
      <c r="KZ14" s="49"/>
      <c r="LA14" s="49">
        <v>0.03</v>
      </c>
      <c r="LB14" s="49"/>
      <c r="LC14" s="156"/>
      <c r="LD14" s="49"/>
      <c r="LE14" s="49"/>
      <c r="LF14" s="49"/>
      <c r="LG14" s="49"/>
      <c r="LH14" s="49"/>
      <c r="LI14" s="49"/>
      <c r="LJ14" s="56"/>
      <c r="LK14" s="35" t="s">
        <v>361</v>
      </c>
      <c r="LL14" s="36" t="s">
        <v>366</v>
      </c>
      <c r="LM14" s="201" t="s">
        <v>367</v>
      </c>
      <c r="LN14" s="202" t="s">
        <v>799</v>
      </c>
      <c r="LO14" s="193"/>
      <c r="LP14" s="5" t="s">
        <v>1</v>
      </c>
    </row>
    <row r="15" spans="1:328" ht="17.25" customHeight="1" x14ac:dyDescent="0.15">
      <c r="A15" s="182">
        <v>7</v>
      </c>
      <c r="B15" s="183"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4" t="s">
        <v>348</v>
      </c>
      <c r="CK15" s="32" t="s">
        <v>354</v>
      </c>
      <c r="CL15" s="47">
        <v>2</v>
      </c>
      <c r="CM15" s="47">
        <v>3</v>
      </c>
      <c r="CN15" s="47">
        <v>3</v>
      </c>
      <c r="CO15" s="55">
        <v>4</v>
      </c>
      <c r="CP15" s="34" t="s">
        <v>354</v>
      </c>
      <c r="CQ15" s="47">
        <f t="shared" si="4"/>
        <v>2</v>
      </c>
      <c r="CR15" s="47">
        <f t="shared" si="5"/>
        <v>6</v>
      </c>
      <c r="CS15" s="47">
        <f t="shared" si="6"/>
        <v>18</v>
      </c>
      <c r="CT15" s="180">
        <f t="shared" si="7"/>
        <v>72</v>
      </c>
      <c r="CU15" s="32">
        <v>20</v>
      </c>
      <c r="CV15" s="47">
        <v>20</v>
      </c>
      <c r="CW15" s="47">
        <v>40</v>
      </c>
      <c r="CX15" s="47">
        <v>60</v>
      </c>
      <c r="CY15" s="55">
        <v>170</v>
      </c>
      <c r="CZ15" s="175">
        <v>1</v>
      </c>
      <c r="DA15" s="49">
        <f t="shared" si="8"/>
        <v>0.5</v>
      </c>
      <c r="DB15" s="49">
        <f t="shared" si="9"/>
        <v>0.33333333333333337</v>
      </c>
      <c r="DC15" s="49">
        <f t="shared" si="10"/>
        <v>0.16666666666666669</v>
      </c>
      <c r="DD15" s="56">
        <f t="shared" si="11"/>
        <v>0.11805555555555555</v>
      </c>
      <c r="DE15" s="45" t="s">
        <v>355</v>
      </c>
      <c r="DF15" s="31"/>
      <c r="DG15" s="46">
        <v>4</v>
      </c>
      <c r="DH15" s="32">
        <v>13</v>
      </c>
      <c r="DI15" s="47">
        <v>13</v>
      </c>
      <c r="DJ15" s="47">
        <v>6</v>
      </c>
      <c r="DK15" s="47">
        <v>7</v>
      </c>
      <c r="DL15" s="47">
        <v>4</v>
      </c>
      <c r="DM15" s="47">
        <v>10</v>
      </c>
      <c r="DN15" s="47">
        <v>6</v>
      </c>
      <c r="DO15" s="47">
        <v>6</v>
      </c>
      <c r="DP15" s="48">
        <f t="shared" si="12"/>
        <v>10</v>
      </c>
      <c r="DQ15" s="32">
        <f>RANK(DH15,$DH$9:$DH$316,0)</f>
        <v>268</v>
      </c>
      <c r="DR15" s="47">
        <f>RANK(DI15,$DI$9:$DI$316,0)</f>
        <v>238</v>
      </c>
      <c r="DS15" s="47">
        <f>RANK(DJ15,$DJ$9:$DJ$316,0)</f>
        <v>270</v>
      </c>
      <c r="DT15" s="47">
        <f>RANK(DK15,$DK$9:$DK$316,0)</f>
        <v>263</v>
      </c>
      <c r="DU15" s="47">
        <f>RANK(DL15,$DL$9:$DL$316,0)</f>
        <v>263</v>
      </c>
      <c r="DV15" s="47">
        <f>RANK(DM15,$DM$9:$DM$316,0)</f>
        <v>169</v>
      </c>
      <c r="DW15" s="47">
        <f>RANK(DN15,$DN$9:$DN$316,0)</f>
        <v>263</v>
      </c>
      <c r="DX15" s="47">
        <f>RANK(DO15,$DO$9:$DO$316,0)</f>
        <v>253</v>
      </c>
      <c r="DY15" s="48">
        <f>RANK(DP15,$DP$9:$DP$316,0)</f>
        <v>273</v>
      </c>
      <c r="DZ15" s="32">
        <f>COUNTIFS($DH$9:$DH$316,"&gt;"&amp;DH15,$DE$9:$DE$316,DE15)+1</f>
        <v>52</v>
      </c>
      <c r="EA15" s="47">
        <f>COUNTIFS($DI$9:$DI$316,"&gt;"&amp;DI15,$DE$9:$DE$316,DE15)+1</f>
        <v>52</v>
      </c>
      <c r="EB15" s="47">
        <f>COUNTIFS($DJ$9:$DJ$316,"&gt;"&amp;DJ15,$DE$9:$DE$316,DE15)+1</f>
        <v>52</v>
      </c>
      <c r="EC15" s="47">
        <f>COUNTIFS($DK$9:$DK$316,"&gt;"&amp;DK15,$DE$9:$DE$316,DE15)+1</f>
        <v>52</v>
      </c>
      <c r="ED15" s="47">
        <f>COUNTIFS($DL$9:$DL$316,"&gt;"&amp;DL15,$DE$9:$DE$316,DE15)+1</f>
        <v>52</v>
      </c>
      <c r="EE15" s="47">
        <f>COUNTIFS($DM$9:$DM$316,"&gt;"&amp;DM15,$DE$9:$DE$316,DE15)+1</f>
        <v>52</v>
      </c>
      <c r="EF15" s="47">
        <f>COUNTIFS($DN$9:$DN$316,"&gt;"&amp;DN15,$DE$9:$DE$316,DE15)+1</f>
        <v>52</v>
      </c>
      <c r="EG15" s="47">
        <f>COUNTIFS($DO$9:$DO$316,"&gt;"&amp;DO15,$DE$9:$DE$316,DE15)+1</f>
        <v>52</v>
      </c>
      <c r="EH15" s="48">
        <f>COUNTIFS($DP$9:$DP$316,"&gt;"&amp;DP15,$DE$9:$DE$316,DE15)+1</f>
        <v>52</v>
      </c>
      <c r="EI15" s="165">
        <f t="shared" si="13"/>
        <v>0.93</v>
      </c>
      <c r="EJ15" s="166">
        <f t="shared" si="14"/>
        <v>0.93</v>
      </c>
      <c r="EK15" s="166">
        <f t="shared" si="15"/>
        <v>0.43</v>
      </c>
      <c r="EL15" s="166">
        <f t="shared" si="16"/>
        <v>0.5</v>
      </c>
      <c r="EM15" s="166">
        <f t="shared" si="17"/>
        <v>0.28999999999999998</v>
      </c>
      <c r="EN15" s="166">
        <f t="shared" si="18"/>
        <v>0.71</v>
      </c>
      <c r="EO15" s="166">
        <f t="shared" si="19"/>
        <v>0.43</v>
      </c>
      <c r="EP15" s="166">
        <f t="shared" si="20"/>
        <v>0.43</v>
      </c>
      <c r="EQ15" s="214">
        <f t="shared" si="21"/>
        <v>0.71</v>
      </c>
      <c r="ER15" s="165">
        <f>ROUND(((EI15-AVERAGE(EI$9:EI$316))/STDEVP(EI$9:EI$316)*10+50),2)</f>
        <v>47.83</v>
      </c>
      <c r="ES15" s="166">
        <f>ROUND(((EJ15-AVERAGE(EJ$9:EJ$316))/STDEVP(EJ$9:EJ$316)*10+50),2)</f>
        <v>55.19</v>
      </c>
      <c r="ET15" s="166">
        <f>ROUND(((EK15-AVERAGE(EK$9:EK$316))/STDEVP(EK$9:EK$316)*10+50),2)</f>
        <v>44.27</v>
      </c>
      <c r="EU15" s="166">
        <f>ROUND(((EL15-AVERAGE(EL$9:EL$316))/STDEVP(EL$9:EL$316)*10+50),2)</f>
        <v>49.56</v>
      </c>
      <c r="EV15" s="166">
        <f>ROUND(((EM15-AVERAGE(EM$9:EM$316))/STDEVP(EM$9:EM$316)*10+50),2)</f>
        <v>46.27</v>
      </c>
      <c r="EW15" s="166">
        <f>ROUND(((EN15-AVERAGE(EN$9:EN$316))/STDEVP(EN$9:EN$316)*10+50),2)</f>
        <v>62.16</v>
      </c>
      <c r="EX15" s="166">
        <f>ROUND(((EO15-AVERAGE(EO$9:EO$316))/STDEVP(EO$9:EO$316)*10+50),2)</f>
        <v>43.78</v>
      </c>
      <c r="EY15" s="166">
        <f>ROUND(((EP15-AVERAGE(EP$9:EP$316))/STDEVP(EP$9:EP$316)*10+50),2)</f>
        <v>43.89</v>
      </c>
      <c r="EZ15" s="167">
        <f>ROUND(((EQ15-AVERAGE(EQ$9:EQ$316))/STDEVP(EQ$9:EQ$316)*10+50),2)</f>
        <v>40.700000000000003</v>
      </c>
      <c r="FA15" s="32">
        <f>RANK(ER15,$ER$9:$ER$316,0)</f>
        <v>164</v>
      </c>
      <c r="FB15" s="47">
        <f>RANK(ES15,$ES$9:$ES$316,0)</f>
        <v>87</v>
      </c>
      <c r="FC15" s="47">
        <f>RANK(ET15,$ET$9:$ET$316,0)</f>
        <v>197</v>
      </c>
      <c r="FD15" s="47">
        <f>RANK(EU15,$EU$9:$EU$316,0)</f>
        <v>124</v>
      </c>
      <c r="FE15" s="47">
        <f>RANK(EV15,$EV$9:$EV$316,0)</f>
        <v>143</v>
      </c>
      <c r="FF15" s="47">
        <f>RANK(EW15,$EW$9:$EW$316,0)</f>
        <v>33</v>
      </c>
      <c r="FG15" s="47">
        <f>RANK(EX15,$EX$9:$EX$316,0)</f>
        <v>196</v>
      </c>
      <c r="FH15" s="47">
        <f>RANK(EY15,$EY$9:$EY$316,0)</f>
        <v>202</v>
      </c>
      <c r="FI15" s="48">
        <f>RANK(EZ15,$EZ$9:$EZ$316,0)</f>
        <v>243</v>
      </c>
      <c r="FJ15" s="165">
        <f>ROUND(AVERAGEIF($DE$9:$DE$314,$DE15,$EI$9:$EI$314),2)</f>
        <v>0.95</v>
      </c>
      <c r="FK15" s="166">
        <f>ROUND(AVERAGEIF($DE$9:$DE$314,$DE15,$EJ$9:$EJ$314),2)</f>
        <v>1</v>
      </c>
      <c r="FL15" s="166">
        <f>ROUND(AVERAGEIF($DE$9:$DE$314,$DE15,$EK$9:$EK$314),2)</f>
        <v>0.44</v>
      </c>
      <c r="FM15" s="166">
        <f>ROUND(AVERAGEIF($DE$9:$DE$314,$DE15,$EL$9:$EL$314),2)</f>
        <v>0.45</v>
      </c>
      <c r="FN15" s="166">
        <f>ROUND(AVERAGEIF($DE$9:$DE$314,$DE15,$EM$9:$EM$314),2)</f>
        <v>0.36</v>
      </c>
      <c r="FO15" s="166">
        <f>ROUND(AVERAGEIF($DE$9:$DE$314,$DE15,$EN$9:$EN$314),2)</f>
        <v>0.85</v>
      </c>
      <c r="FP15" s="166">
        <f>ROUND(AVERAGEIF($DE$9:$DE$314,$DE15,$EO$9:$EO$314),2)</f>
        <v>0.46</v>
      </c>
      <c r="FQ15" s="166">
        <f>ROUND(AVERAGEIF($DE$9:$DE$314,$DE15,$EP$9:$EP$314),2)</f>
        <v>0.44</v>
      </c>
      <c r="FR15" s="167">
        <f>ROUND(AVERAGEIF($DE$9:$DE$314,$DE15,$EQ$9:$EQ$314),2)</f>
        <v>0.81</v>
      </c>
      <c r="FS15" s="240">
        <f t="shared" si="23"/>
        <v>-1.9999999999999907E-2</v>
      </c>
      <c r="FT15" s="244">
        <f t="shared" si="24"/>
        <v>-6.9999999999999951E-2</v>
      </c>
      <c r="FU15" s="244">
        <f t="shared" si="25"/>
        <v>-1.0000000000000009E-2</v>
      </c>
      <c r="FV15" s="244">
        <f t="shared" si="26"/>
        <v>4.9999999999999989E-2</v>
      </c>
      <c r="FW15" s="244">
        <f t="shared" si="27"/>
        <v>-7.0000000000000007E-2</v>
      </c>
      <c r="FX15" s="244">
        <f t="shared" si="28"/>
        <v>-0.14000000000000001</v>
      </c>
      <c r="FY15" s="244">
        <f t="shared" si="29"/>
        <v>-3.0000000000000027E-2</v>
      </c>
      <c r="FZ15" s="244">
        <f t="shared" si="30"/>
        <v>-1.0000000000000009E-2</v>
      </c>
      <c r="GA15" s="245">
        <f t="shared" si="31"/>
        <v>-0.10000000000000009</v>
      </c>
      <c r="GB15" s="239">
        <f>COUNTIFS($EI$9:$EI$316,"&gt;"&amp;EI15,$DE$9:$DE$316,$DE15)+1</f>
        <v>26</v>
      </c>
      <c r="GC15" s="241">
        <f>COUNTIFS($EJ$9:$EJ$316,"&gt;"&amp;EJ15,$DE$9:$DE$316,$DE15)+1</f>
        <v>30</v>
      </c>
      <c r="GD15" s="241">
        <f>COUNTIFS($EK$9:$EK$316,"&gt;"&amp;EK15,$DE$9:$DE$316,$DE15)+1</f>
        <v>26</v>
      </c>
      <c r="GE15" s="241">
        <f>COUNTIFS($EL$9:$EL$316,"&gt;"&amp;EL15,$DE$9:$DE$316,$DE15)+1</f>
        <v>17</v>
      </c>
      <c r="GF15" s="241">
        <f>COUNTIFS($EM$9:$EM$316,"&gt;"&amp;EM15,$DE$9:$DE$316,$DE15)+1</f>
        <v>35</v>
      </c>
      <c r="GG15" s="241">
        <f>COUNTIFS($EN$9:$EN$316,"&gt;"&amp;EN15,$DE$9:$DE$316,$DE15)+1</f>
        <v>31</v>
      </c>
      <c r="GH15" s="241">
        <f>COUNTIFS($EO$9:$EO$316,"&gt;"&amp;EO15,$DE$9:$DE$316,$DE15)+1</f>
        <v>28</v>
      </c>
      <c r="GI15" s="241">
        <f>COUNTIFS($EP$9:$EP$316,"&gt;"&amp;EP15,$DE$9:$DE$316,$DE15)+1</f>
        <v>26</v>
      </c>
      <c r="GJ15" s="242">
        <f>COUNTIFS($EQ$9:$EQ$316,"&gt;"&amp;EQ15,$DE$9:$DE$316,$DE15)+1</f>
        <v>29</v>
      </c>
      <c r="GK15" s="168"/>
      <c r="GL15" s="49"/>
      <c r="GM15" s="49"/>
      <c r="GN15" s="49"/>
      <c r="GO15" s="50"/>
      <c r="GP15" s="51"/>
      <c r="GQ15" s="52"/>
      <c r="GR15" s="53"/>
      <c r="GS15" s="49"/>
      <c r="GT15" s="49"/>
      <c r="GU15" s="49"/>
      <c r="GV15" s="49"/>
      <c r="GW15" s="49"/>
      <c r="GX15" s="49"/>
      <c r="GY15" s="144"/>
      <c r="GZ15" s="51"/>
      <c r="HA15" s="49"/>
      <c r="HB15" s="49"/>
      <c r="HC15" s="49"/>
      <c r="HD15" s="49"/>
      <c r="HE15" s="49"/>
      <c r="HF15" s="49"/>
      <c r="HG15" s="150"/>
      <c r="HH15" s="53"/>
      <c r="HI15" s="49"/>
      <c r="HJ15" s="49"/>
      <c r="HK15" s="49"/>
      <c r="HL15" s="49"/>
      <c r="HM15" s="49"/>
      <c r="HN15" s="49"/>
      <c r="HO15" s="144"/>
      <c r="HP15" s="51"/>
      <c r="HQ15" s="49"/>
      <c r="HR15" s="49"/>
      <c r="HS15" s="49"/>
      <c r="HT15" s="49"/>
      <c r="HU15" s="49"/>
      <c r="HV15" s="49"/>
      <c r="HW15" s="49"/>
      <c r="HX15" s="49"/>
      <c r="HY15" s="49"/>
      <c r="HZ15" s="49"/>
      <c r="IA15" s="49"/>
      <c r="IB15" s="150"/>
      <c r="IC15" s="51"/>
      <c r="ID15" s="49"/>
      <c r="IE15" s="49"/>
      <c r="IF15" s="49"/>
      <c r="IG15" s="150"/>
      <c r="IH15" s="53"/>
      <c r="II15" s="49"/>
      <c r="IJ15" s="49"/>
      <c r="IK15" s="49"/>
      <c r="IL15" s="49"/>
      <c r="IM15" s="156"/>
      <c r="IN15" s="49"/>
      <c r="IO15" s="49"/>
      <c r="IP15" s="49"/>
      <c r="IQ15" s="49"/>
      <c r="IR15" s="49"/>
      <c r="IS15" s="49"/>
      <c r="IT15" s="49"/>
      <c r="IU15" s="49"/>
      <c r="IV15" s="156"/>
      <c r="IW15" s="49"/>
      <c r="IX15" s="49"/>
      <c r="IY15" s="49"/>
      <c r="IZ15" s="49"/>
      <c r="JA15" s="49"/>
      <c r="JB15" s="49"/>
      <c r="JC15" s="144"/>
      <c r="JD15" s="54"/>
      <c r="JE15" s="55"/>
      <c r="JF15" s="53"/>
      <c r="JG15" s="49"/>
      <c r="JH15" s="47"/>
      <c r="JI15" s="47"/>
      <c r="JJ15" s="47"/>
      <c r="JK15" s="33"/>
      <c r="JL15" s="53"/>
      <c r="JM15" s="49"/>
      <c r="JN15" s="49"/>
      <c r="JO15" s="49"/>
      <c r="JP15" s="144"/>
      <c r="JQ15" s="51"/>
      <c r="JR15" s="49"/>
      <c r="JS15" s="49"/>
      <c r="JT15" s="49"/>
      <c r="JU15" s="49"/>
      <c r="JV15" s="49"/>
      <c r="JW15" s="49"/>
      <c r="JX15" s="49"/>
      <c r="JY15" s="150"/>
      <c r="JZ15" s="53"/>
      <c r="KA15" s="49"/>
      <c r="KB15" s="49"/>
      <c r="KC15" s="49"/>
      <c r="KD15" s="49"/>
      <c r="KE15" s="49"/>
      <c r="KF15" s="49"/>
      <c r="KG15" s="49"/>
      <c r="KH15" s="49"/>
      <c r="KI15" s="49"/>
      <c r="KJ15" s="49"/>
      <c r="KK15" s="49"/>
      <c r="KL15" s="156"/>
      <c r="KM15" s="156"/>
      <c r="KN15" s="156"/>
      <c r="KO15" s="49"/>
      <c r="KP15" s="49"/>
      <c r="KQ15" s="49"/>
      <c r="KR15" s="49"/>
      <c r="KS15" s="49"/>
      <c r="KT15" s="156"/>
      <c r="KU15" s="49"/>
      <c r="KV15" s="49"/>
      <c r="KW15" s="49"/>
      <c r="KX15" s="49"/>
      <c r="KY15" s="49"/>
      <c r="KZ15" s="49"/>
      <c r="LA15" s="49"/>
      <c r="LB15" s="49"/>
      <c r="LC15" s="156"/>
      <c r="LD15" s="49"/>
      <c r="LE15" s="49"/>
      <c r="LF15" s="49"/>
      <c r="LG15" s="49"/>
      <c r="LH15" s="49"/>
      <c r="LI15" s="49"/>
      <c r="LJ15" s="56"/>
      <c r="LK15" s="35" t="s">
        <v>364</v>
      </c>
      <c r="LL15" s="36" t="s">
        <v>368</v>
      </c>
      <c r="LM15" s="201" t="s">
        <v>369</v>
      </c>
      <c r="LN15" s="202" t="s">
        <v>1012</v>
      </c>
      <c r="LO15" s="193"/>
      <c r="LP15" s="5" t="s">
        <v>1</v>
      </c>
    </row>
    <row r="16" spans="1:328" ht="17.25" customHeight="1" x14ac:dyDescent="0.15">
      <c r="A16" s="182">
        <v>8</v>
      </c>
      <c r="B16" s="183"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4" t="s">
        <v>348</v>
      </c>
      <c r="CK16" s="32" t="s">
        <v>354</v>
      </c>
      <c r="CL16" s="47">
        <v>2</v>
      </c>
      <c r="CM16" s="47">
        <v>3</v>
      </c>
      <c r="CN16" s="47">
        <v>3</v>
      </c>
      <c r="CO16" s="55">
        <v>4</v>
      </c>
      <c r="CP16" s="34" t="s">
        <v>354</v>
      </c>
      <c r="CQ16" s="47">
        <f t="shared" si="4"/>
        <v>2</v>
      </c>
      <c r="CR16" s="47">
        <f t="shared" si="5"/>
        <v>6</v>
      </c>
      <c r="CS16" s="47">
        <f t="shared" si="6"/>
        <v>18</v>
      </c>
      <c r="CT16" s="180">
        <f t="shared" si="7"/>
        <v>72</v>
      </c>
      <c r="CU16" s="32">
        <v>20</v>
      </c>
      <c r="CV16" s="47">
        <v>20</v>
      </c>
      <c r="CW16" s="47">
        <v>40</v>
      </c>
      <c r="CX16" s="47">
        <v>60</v>
      </c>
      <c r="CY16" s="55">
        <v>170</v>
      </c>
      <c r="CZ16" s="175">
        <v>1</v>
      </c>
      <c r="DA16" s="49">
        <f t="shared" si="8"/>
        <v>0.5</v>
      </c>
      <c r="DB16" s="49">
        <f t="shared" si="9"/>
        <v>0.33333333333333337</v>
      </c>
      <c r="DC16" s="49">
        <f t="shared" si="10"/>
        <v>0.16666666666666669</v>
      </c>
      <c r="DD16" s="56">
        <f t="shared" si="11"/>
        <v>0.11805555555555555</v>
      </c>
      <c r="DE16" s="45" t="s">
        <v>350</v>
      </c>
      <c r="DF16" s="31" t="s">
        <v>370</v>
      </c>
      <c r="DG16" s="46">
        <v>4</v>
      </c>
      <c r="DH16" s="32">
        <v>9</v>
      </c>
      <c r="DI16" s="47">
        <v>4</v>
      </c>
      <c r="DJ16" s="47">
        <v>5</v>
      </c>
      <c r="DK16" s="47">
        <v>6</v>
      </c>
      <c r="DL16" s="47">
        <v>2</v>
      </c>
      <c r="DM16" s="47">
        <v>1</v>
      </c>
      <c r="DN16" s="47">
        <v>3</v>
      </c>
      <c r="DO16" s="47">
        <v>2</v>
      </c>
      <c r="DP16" s="48">
        <f t="shared" si="12"/>
        <v>7</v>
      </c>
      <c r="DQ16" s="32">
        <f>RANK(DH16,$DH$9:$DH$316,0)</f>
        <v>276</v>
      </c>
      <c r="DR16" s="47">
        <f>RANK(DI16,$DI$9:$DI$316,0)</f>
        <v>283</v>
      </c>
      <c r="DS16" s="47">
        <f>RANK(DJ16,$DJ$9:$DJ$316,0)</f>
        <v>273</v>
      </c>
      <c r="DT16" s="47">
        <f>RANK(DK16,$DK$9:$DK$316,0)</f>
        <v>270</v>
      </c>
      <c r="DU16" s="47">
        <f>RANK(DL16,$DL$9:$DL$316,0)</f>
        <v>283</v>
      </c>
      <c r="DV16" s="47">
        <f>RANK(DM16,$DM$9:$DM$316,0)</f>
        <v>285</v>
      </c>
      <c r="DW16" s="47">
        <f>RANK(DN16,$DN$9:$DN$316,0)</f>
        <v>284</v>
      </c>
      <c r="DX16" s="47">
        <f>RANK(DO16,$DO$9:$DO$316,0)</f>
        <v>285</v>
      </c>
      <c r="DY16" s="48">
        <f>RANK(DP16,$DP$9:$DP$316,0)</f>
        <v>282</v>
      </c>
      <c r="DZ16" s="32">
        <f>COUNTIFS($DH$9:$DH$316,"&gt;"&amp;DH16,$DE$9:$DE$316,DE16)+1</f>
        <v>59</v>
      </c>
      <c r="EA16" s="47">
        <f>COUNTIFS($DI$9:$DI$316,"&gt;"&amp;DI16,$DE$9:$DE$316,DE16)+1</f>
        <v>59</v>
      </c>
      <c r="EB16" s="47">
        <f>COUNTIFS($DJ$9:$DJ$316,"&gt;"&amp;DJ16,$DE$9:$DE$316,DE16)+1</f>
        <v>59</v>
      </c>
      <c r="EC16" s="47">
        <f>COUNTIFS($DK$9:$DK$316,"&gt;"&amp;DK16,$DE$9:$DE$316,DE16)+1</f>
        <v>59</v>
      </c>
      <c r="ED16" s="47">
        <f>COUNTIFS($DL$9:$DL$316,"&gt;"&amp;DL16,$DE$9:$DE$316,DE16)+1</f>
        <v>59</v>
      </c>
      <c r="EE16" s="47">
        <f>COUNTIFS($DM$9:$DM$316,"&gt;"&amp;DM16,$DE$9:$DE$316,DE16)+1</f>
        <v>59</v>
      </c>
      <c r="EF16" s="47">
        <f>COUNTIFS($DN$9:$DN$316,"&gt;"&amp;DN16,$DE$9:$DE$316,DE16)+1</f>
        <v>59</v>
      </c>
      <c r="EG16" s="47">
        <f>COUNTIFS($DO$9:$DO$316,"&gt;"&amp;DO16,$DE$9:$DE$316,DE16)+1</f>
        <v>58</v>
      </c>
      <c r="EH16" s="48">
        <f>COUNTIFS($DP$9:$DP$316,"&gt;"&amp;DP16,$DE$9:$DE$316,DE16)+1</f>
        <v>59</v>
      </c>
      <c r="EI16" s="165">
        <f t="shared" si="13"/>
        <v>1.1299999999999999</v>
      </c>
      <c r="EJ16" s="166">
        <f t="shared" si="14"/>
        <v>0.5</v>
      </c>
      <c r="EK16" s="166">
        <f t="shared" si="15"/>
        <v>0.63</v>
      </c>
      <c r="EL16" s="166">
        <f t="shared" si="16"/>
        <v>0.75</v>
      </c>
      <c r="EM16" s="166">
        <f t="shared" si="17"/>
        <v>0.25</v>
      </c>
      <c r="EN16" s="166">
        <f t="shared" si="18"/>
        <v>0.13</v>
      </c>
      <c r="EO16" s="166">
        <f t="shared" si="19"/>
        <v>0.38</v>
      </c>
      <c r="EP16" s="166">
        <f t="shared" si="20"/>
        <v>0.25</v>
      </c>
      <c r="EQ16" s="214">
        <f t="shared" si="21"/>
        <v>0.88</v>
      </c>
      <c r="ER16" s="165">
        <f>ROUND(((EI16-AVERAGE(EI$9:EI$316))/STDEVP(EI$9:EI$316)*10+50),2)</f>
        <v>55.09</v>
      </c>
      <c r="ES16" s="166">
        <f>ROUND(((EJ16-AVERAGE(EJ$9:EJ$316))/STDEVP(EJ$9:EJ$316)*10+50),2)</f>
        <v>43.42</v>
      </c>
      <c r="ET16" s="166">
        <f>ROUND(((EK16-AVERAGE(EK$9:EK$316))/STDEVP(EK$9:EK$316)*10+50),2)</f>
        <v>52.24</v>
      </c>
      <c r="EU16" s="166">
        <f>ROUND(((EL16-AVERAGE(EL$9:EL$316))/STDEVP(EL$9:EL$316)*10+50),2)</f>
        <v>62.15</v>
      </c>
      <c r="EV16" s="166">
        <f>ROUND(((EM16-AVERAGE(EM$9:EM$316))/STDEVP(EM$9:EM$316)*10+50),2)</f>
        <v>44.91</v>
      </c>
      <c r="EW16" s="166">
        <f>ROUND(((EN16-AVERAGE(EN$9:EN$316))/STDEVP(EN$9:EN$316)*10+50),2)</f>
        <v>42.05</v>
      </c>
      <c r="EX16" s="166">
        <f>ROUND(((EO16-AVERAGE(EO$9:EO$316))/STDEVP(EO$9:EO$316)*10+50),2)</f>
        <v>42.3</v>
      </c>
      <c r="EY16" s="166">
        <f>ROUND(((EP16-AVERAGE(EP$9:EP$316))/STDEVP(EP$9:EP$316)*10+50),2)</f>
        <v>38.56</v>
      </c>
      <c r="EZ16" s="167">
        <f>ROUND(((EQ16-AVERAGE(EQ$9:EQ$316))/STDEVP(EQ$9:EQ$316)*10+50),2)</f>
        <v>46.7</v>
      </c>
      <c r="FA16" s="32">
        <f>RANK(ER16,$ER$9:$ER$316,0)</f>
        <v>92</v>
      </c>
      <c r="FB16" s="47">
        <f>RANK(ES16,$ES$9:$ES$316,0)</f>
        <v>187</v>
      </c>
      <c r="FC16" s="47">
        <f>RANK(ET16,$ET$9:$ET$316,0)</f>
        <v>102</v>
      </c>
      <c r="FD16" s="47">
        <f>RANK(EU16,$EU$9:$EU$316,0)</f>
        <v>24</v>
      </c>
      <c r="FE16" s="47">
        <f>RANK(EV16,$EV$9:$EV$316,0)</f>
        <v>182</v>
      </c>
      <c r="FF16" s="47">
        <f>RANK(EW16,$EW$9:$EW$316,0)</f>
        <v>262</v>
      </c>
      <c r="FG16" s="47">
        <f>RANK(EX16,$EX$9:$EX$316,0)</f>
        <v>212</v>
      </c>
      <c r="FH16" s="47">
        <f>RANK(EY16,$EY$9:$EY$316,0)</f>
        <v>240</v>
      </c>
      <c r="FI16" s="48">
        <f>RANK(EZ16,$EZ$9:$EZ$316,0)</f>
        <v>157</v>
      </c>
      <c r="FJ16" s="165">
        <f>ROUND(AVERAGEIF($DE$9:$DE$314,$DE16,$EI$9:$EI$314),2)</f>
        <v>1.18</v>
      </c>
      <c r="FK16" s="166">
        <f>ROUND(AVERAGEIF($DE$9:$DE$314,$DE16,$EJ$9:$EJ$314),2)</f>
        <v>0.45</v>
      </c>
      <c r="FL16" s="166">
        <f>ROUND(AVERAGEIF($DE$9:$DE$314,$DE16,$EK$9:$EK$314),2)</f>
        <v>0.65</v>
      </c>
      <c r="FM16" s="166">
        <f>ROUND(AVERAGEIF($DE$9:$DE$314,$DE16,$EL$9:$EL$314),2)</f>
        <v>0.74</v>
      </c>
      <c r="FN16" s="166">
        <f>ROUND(AVERAGEIF($DE$9:$DE$314,$DE16,$EM$9:$EM$314),2)</f>
        <v>0.26</v>
      </c>
      <c r="FO16" s="166">
        <f>ROUND(AVERAGEIF($DE$9:$DE$314,$DE16,$EN$9:$EN$314),2)</f>
        <v>0.19</v>
      </c>
      <c r="FP16" s="166">
        <f>ROUND(AVERAGEIF($DE$9:$DE$314,$DE16,$EO$9:$EO$314),2)</f>
        <v>0.27</v>
      </c>
      <c r="FQ16" s="166">
        <f>ROUND(AVERAGEIF($DE$9:$DE$314,$DE16,$EP$9:$EP$314),2)</f>
        <v>0.22</v>
      </c>
      <c r="FR16" s="167">
        <f>ROUND(AVERAGEIF($DE$9:$DE$314,$DE16,$EQ$9:$EQ$314),2)</f>
        <v>0.91</v>
      </c>
      <c r="FS16" s="240">
        <f t="shared" si="23"/>
        <v>-5.0000000000000044E-2</v>
      </c>
      <c r="FT16" s="244">
        <f t="shared" si="24"/>
        <v>4.9999999999999989E-2</v>
      </c>
      <c r="FU16" s="244">
        <f t="shared" si="25"/>
        <v>-2.0000000000000018E-2</v>
      </c>
      <c r="FV16" s="244">
        <f t="shared" si="26"/>
        <v>1.0000000000000009E-2</v>
      </c>
      <c r="FW16" s="244">
        <f t="shared" si="27"/>
        <v>-1.0000000000000009E-2</v>
      </c>
      <c r="FX16" s="244">
        <f t="shared" si="28"/>
        <v>-0.06</v>
      </c>
      <c r="FY16" s="244">
        <f t="shared" si="29"/>
        <v>0.10999999999999999</v>
      </c>
      <c r="FZ16" s="244">
        <f t="shared" si="30"/>
        <v>0.03</v>
      </c>
      <c r="GA16" s="245">
        <f t="shared" si="31"/>
        <v>-3.0000000000000027E-2</v>
      </c>
      <c r="GB16" s="239">
        <f>COUNTIFS($EI$9:$EI$316,"&gt;"&amp;EI16,$DE$9:$DE$316,$DE16)+1</f>
        <v>38</v>
      </c>
      <c r="GC16" s="241">
        <f>COUNTIFS($EJ$9:$EJ$316,"&gt;"&amp;EJ16,$DE$9:$DE$316,$DE16)+1</f>
        <v>15</v>
      </c>
      <c r="GD16" s="241">
        <f>COUNTIFS($EK$9:$EK$316,"&gt;"&amp;EK16,$DE$9:$DE$316,$DE16)+1</f>
        <v>24</v>
      </c>
      <c r="GE16" s="241">
        <f>COUNTIFS($EL$9:$EL$316,"&gt;"&amp;EL16,$DE$9:$DE$316,$DE16)+1</f>
        <v>20</v>
      </c>
      <c r="GF16" s="241">
        <f>COUNTIFS($EM$9:$EM$316,"&gt;"&amp;EM16,$DE$9:$DE$316,$DE16)+1</f>
        <v>23</v>
      </c>
      <c r="GG16" s="241">
        <f>COUNTIFS($EN$9:$EN$316,"&gt;"&amp;EN16,$DE$9:$DE$316,$DE16)+1</f>
        <v>56</v>
      </c>
      <c r="GH16" s="241">
        <f>COUNTIFS($EO$9:$EO$316,"&gt;"&amp;EO16,$DE$9:$DE$316,$DE16)+1</f>
        <v>6</v>
      </c>
      <c r="GI16" s="241">
        <f>COUNTIFS($EP$9:$EP$316,"&gt;"&amp;EP16,$DE$9:$DE$316,$DE16)+1</f>
        <v>12</v>
      </c>
      <c r="GJ16" s="242">
        <f>COUNTIFS($EQ$9:$EQ$316,"&gt;"&amp;EQ16,$DE$9:$DE$316,$DE16)+1</f>
        <v>26</v>
      </c>
      <c r="GK16" s="168"/>
      <c r="GL16" s="49"/>
      <c r="GM16" s="49"/>
      <c r="GN16" s="49"/>
      <c r="GO16" s="50"/>
      <c r="GP16" s="51"/>
      <c r="GQ16" s="52"/>
      <c r="GR16" s="53"/>
      <c r="GS16" s="49"/>
      <c r="GT16" s="49"/>
      <c r="GU16" s="49"/>
      <c r="GV16" s="49"/>
      <c r="GW16" s="49"/>
      <c r="GX16" s="49"/>
      <c r="GY16" s="144"/>
      <c r="GZ16" s="51"/>
      <c r="HA16" s="49"/>
      <c r="HB16" s="49"/>
      <c r="HC16" s="49"/>
      <c r="HD16" s="49"/>
      <c r="HE16" s="49"/>
      <c r="HF16" s="49"/>
      <c r="HG16" s="150"/>
      <c r="HH16" s="53"/>
      <c r="HI16" s="49"/>
      <c r="HJ16" s="49"/>
      <c r="HK16" s="49"/>
      <c r="HL16" s="49"/>
      <c r="HM16" s="49"/>
      <c r="HN16" s="49"/>
      <c r="HO16" s="144"/>
      <c r="HP16" s="51"/>
      <c r="HQ16" s="49"/>
      <c r="HR16" s="49"/>
      <c r="HS16" s="49"/>
      <c r="HT16" s="49"/>
      <c r="HU16" s="49"/>
      <c r="HV16" s="49"/>
      <c r="HW16" s="49"/>
      <c r="HX16" s="49"/>
      <c r="HY16" s="49"/>
      <c r="HZ16" s="49"/>
      <c r="IA16" s="49"/>
      <c r="IB16" s="150"/>
      <c r="IC16" s="51"/>
      <c r="ID16" s="49"/>
      <c r="IE16" s="49"/>
      <c r="IF16" s="49"/>
      <c r="IG16" s="150"/>
      <c r="IH16" s="53"/>
      <c r="II16" s="49"/>
      <c r="IJ16" s="49"/>
      <c r="IK16" s="49"/>
      <c r="IL16" s="49"/>
      <c r="IM16" s="156"/>
      <c r="IN16" s="49"/>
      <c r="IO16" s="49"/>
      <c r="IP16" s="49"/>
      <c r="IQ16" s="49"/>
      <c r="IR16" s="49"/>
      <c r="IS16" s="49"/>
      <c r="IT16" s="49"/>
      <c r="IU16" s="49"/>
      <c r="IV16" s="156"/>
      <c r="IW16" s="49"/>
      <c r="IX16" s="49"/>
      <c r="IY16" s="49"/>
      <c r="IZ16" s="49"/>
      <c r="JA16" s="49"/>
      <c r="JB16" s="49"/>
      <c r="JC16" s="144"/>
      <c r="JD16" s="54"/>
      <c r="JE16" s="55"/>
      <c r="JF16" s="53"/>
      <c r="JG16" s="49"/>
      <c r="JH16" s="47"/>
      <c r="JI16" s="47"/>
      <c r="JJ16" s="47"/>
      <c r="JK16" s="33"/>
      <c r="JL16" s="53"/>
      <c r="JM16" s="49"/>
      <c r="JN16" s="49"/>
      <c r="JO16" s="49"/>
      <c r="JP16" s="144"/>
      <c r="JQ16" s="51"/>
      <c r="JR16" s="49"/>
      <c r="JS16" s="49"/>
      <c r="JT16" s="49"/>
      <c r="JU16" s="49"/>
      <c r="JV16" s="49"/>
      <c r="JW16" s="49"/>
      <c r="JX16" s="49"/>
      <c r="JY16" s="150"/>
      <c r="JZ16" s="53"/>
      <c r="KA16" s="49"/>
      <c r="KB16" s="49"/>
      <c r="KC16" s="49"/>
      <c r="KD16" s="49"/>
      <c r="KE16" s="49"/>
      <c r="KF16" s="49"/>
      <c r="KG16" s="49"/>
      <c r="KH16" s="49"/>
      <c r="KI16" s="49"/>
      <c r="KJ16" s="49"/>
      <c r="KK16" s="49"/>
      <c r="KL16" s="156"/>
      <c r="KM16" s="156"/>
      <c r="KN16" s="156"/>
      <c r="KO16" s="49"/>
      <c r="KP16" s="49"/>
      <c r="KQ16" s="49"/>
      <c r="KR16" s="49"/>
      <c r="KS16" s="49"/>
      <c r="KT16" s="156"/>
      <c r="KU16" s="49"/>
      <c r="KV16" s="49"/>
      <c r="KW16" s="49"/>
      <c r="KX16" s="49"/>
      <c r="KY16" s="49"/>
      <c r="KZ16" s="49"/>
      <c r="LA16" s="49"/>
      <c r="LB16" s="49"/>
      <c r="LC16" s="156"/>
      <c r="LD16" s="49"/>
      <c r="LE16" s="49"/>
      <c r="LF16" s="49"/>
      <c r="LG16" s="49"/>
      <c r="LH16" s="49"/>
      <c r="LI16" s="49"/>
      <c r="LJ16" s="56"/>
      <c r="LK16" s="35" t="s">
        <v>366</v>
      </c>
      <c r="LL16" s="36" t="s">
        <v>371</v>
      </c>
      <c r="LM16" s="201" t="s">
        <v>372</v>
      </c>
      <c r="LN16" s="202" t="s">
        <v>1011</v>
      </c>
      <c r="LO16" s="193"/>
      <c r="LP16" s="5" t="s">
        <v>1</v>
      </c>
    </row>
    <row r="17" spans="1:328" ht="17.25" customHeight="1" x14ac:dyDescent="0.15">
      <c r="A17" s="182">
        <v>9</v>
      </c>
      <c r="B17" s="183"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4" t="s">
        <v>348</v>
      </c>
      <c r="CK17" s="32" t="s">
        <v>354</v>
      </c>
      <c r="CL17" s="47">
        <v>2</v>
      </c>
      <c r="CM17" s="47">
        <v>3</v>
      </c>
      <c r="CN17" s="47">
        <v>3</v>
      </c>
      <c r="CO17" s="55">
        <v>4</v>
      </c>
      <c r="CP17" s="34" t="s">
        <v>354</v>
      </c>
      <c r="CQ17" s="47">
        <f t="shared" si="4"/>
        <v>2</v>
      </c>
      <c r="CR17" s="47">
        <f t="shared" si="5"/>
        <v>6</v>
      </c>
      <c r="CS17" s="47">
        <f t="shared" si="6"/>
        <v>18</v>
      </c>
      <c r="CT17" s="180">
        <f t="shared" si="7"/>
        <v>72</v>
      </c>
      <c r="CU17" s="32">
        <v>220</v>
      </c>
      <c r="CV17" s="47">
        <v>330</v>
      </c>
      <c r="CW17" s="47">
        <v>650</v>
      </c>
      <c r="CX17" s="47">
        <v>1080</v>
      </c>
      <c r="CY17" s="55">
        <v>3220</v>
      </c>
      <c r="CZ17" s="175">
        <v>1</v>
      </c>
      <c r="DA17" s="49">
        <f t="shared" si="8"/>
        <v>0.75</v>
      </c>
      <c r="DB17" s="49">
        <f t="shared" si="9"/>
        <v>0.49242424242424238</v>
      </c>
      <c r="DC17" s="49">
        <f t="shared" si="10"/>
        <v>0.27272727272727271</v>
      </c>
      <c r="DD17" s="56">
        <f t="shared" si="11"/>
        <v>0.20328282828282829</v>
      </c>
      <c r="DE17" s="45" t="s">
        <v>357</v>
      </c>
      <c r="DF17" s="31" t="s">
        <v>374</v>
      </c>
      <c r="DG17" s="46">
        <v>4</v>
      </c>
      <c r="DH17" s="32">
        <v>12</v>
      </c>
      <c r="DI17" s="47">
        <v>4</v>
      </c>
      <c r="DJ17" s="47">
        <v>7</v>
      </c>
      <c r="DK17" s="47">
        <v>2</v>
      </c>
      <c r="DL17" s="47">
        <v>1</v>
      </c>
      <c r="DM17" s="47">
        <v>1</v>
      </c>
      <c r="DN17" s="47">
        <v>8</v>
      </c>
      <c r="DO17" s="47">
        <v>8</v>
      </c>
      <c r="DP17" s="48">
        <f t="shared" si="12"/>
        <v>8</v>
      </c>
      <c r="DQ17" s="32">
        <f>RANK(DH17,$DH$9:$DH$316,0)</f>
        <v>270</v>
      </c>
      <c r="DR17" s="47">
        <f>RANK(DI17,$DI$9:$DI$316,0)</f>
        <v>283</v>
      </c>
      <c r="DS17" s="47">
        <f>RANK(DJ17,$DJ$9:$DJ$316,0)</f>
        <v>264</v>
      </c>
      <c r="DT17" s="47">
        <f>RANK(DK17,$DK$9:$DK$316,0)</f>
        <v>288</v>
      </c>
      <c r="DU17" s="47">
        <f>RANK(DL17,$DL$9:$DL$316,0)</f>
        <v>286</v>
      </c>
      <c r="DV17" s="47">
        <f>RANK(DM17,$DM$9:$DM$316,0)</f>
        <v>285</v>
      </c>
      <c r="DW17" s="47">
        <f>RANK(DN17,$DN$9:$DN$316,0)</f>
        <v>252</v>
      </c>
      <c r="DX17" s="47">
        <f>RANK(DO17,$DO$9:$DO$316,0)</f>
        <v>240</v>
      </c>
      <c r="DY17" s="48">
        <f>RANK(DP17,$DP$9:$DP$316,0)</f>
        <v>278</v>
      </c>
      <c r="DZ17" s="32">
        <f>COUNTIFS($DH$9:$DH$316,"&gt;"&amp;DH17,$DE$9:$DE$316,DE17)+1</f>
        <v>50</v>
      </c>
      <c r="EA17" s="47">
        <f>COUNTIFS($DI$9:$DI$316,"&gt;"&amp;DI17,$DE$9:$DE$316,DE17)+1</f>
        <v>52</v>
      </c>
      <c r="EB17" s="47">
        <f>COUNTIFS($DJ$9:$DJ$316,"&gt;"&amp;DJ17,$DE$9:$DE$316,DE17)+1</f>
        <v>51</v>
      </c>
      <c r="EC17" s="47">
        <f>COUNTIFS($DK$9:$DK$316,"&gt;"&amp;DK17,$DE$9:$DE$316,DE17)+1</f>
        <v>55</v>
      </c>
      <c r="ED17" s="47">
        <f>COUNTIFS($DL$9:$DL$316,"&gt;"&amp;DL17,$DE$9:$DE$316,DE17)+1</f>
        <v>54</v>
      </c>
      <c r="EE17" s="47">
        <f>COUNTIFS($DM$9:$DM$316,"&gt;"&amp;DM17,$DE$9:$DE$316,DE17)+1</f>
        <v>54</v>
      </c>
      <c r="EF17" s="47">
        <f>COUNTIFS($DN$9:$DN$316,"&gt;"&amp;DN17,$DE$9:$DE$316,DE17)+1</f>
        <v>52</v>
      </c>
      <c r="EG17" s="47">
        <f>COUNTIFS($DO$9:$DO$316,"&gt;"&amp;DO17,$DE$9:$DE$316,DE17)+1</f>
        <v>54</v>
      </c>
      <c r="EH17" s="48">
        <f>COUNTIFS($DP$9:$DP$316,"&gt;"&amp;DP17,$DE$9:$DE$316,DE17)+1</f>
        <v>54</v>
      </c>
      <c r="EI17" s="165">
        <f t="shared" si="13"/>
        <v>1.5</v>
      </c>
      <c r="EJ17" s="166">
        <f t="shared" si="14"/>
        <v>0.5</v>
      </c>
      <c r="EK17" s="166">
        <f t="shared" si="15"/>
        <v>0.88</v>
      </c>
      <c r="EL17" s="166">
        <f t="shared" si="16"/>
        <v>0.25</v>
      </c>
      <c r="EM17" s="166">
        <f t="shared" si="17"/>
        <v>0.13</v>
      </c>
      <c r="EN17" s="166">
        <f t="shared" si="18"/>
        <v>0.13</v>
      </c>
      <c r="EO17" s="166">
        <f t="shared" si="19"/>
        <v>1</v>
      </c>
      <c r="EP17" s="166">
        <f t="shared" si="20"/>
        <v>1</v>
      </c>
      <c r="EQ17" s="214">
        <f t="shared" si="21"/>
        <v>1</v>
      </c>
      <c r="ER17" s="165">
        <f>ROUND(((EI17-AVERAGE(EI$9:EI$316))/STDEVP(EI$9:EI$316)*10+50),2)</f>
        <v>68.52</v>
      </c>
      <c r="ES17" s="166">
        <f>ROUND(((EJ17-AVERAGE(EJ$9:EJ$316))/STDEVP(EJ$9:EJ$316)*10+50),2)</f>
        <v>43.42</v>
      </c>
      <c r="ET17" s="166">
        <f>ROUND(((EK17-AVERAGE(EK$9:EK$316))/STDEVP(EK$9:EK$316)*10+50),2)</f>
        <v>62.2</v>
      </c>
      <c r="EU17" s="166">
        <f>ROUND(((EL17-AVERAGE(EL$9:EL$316))/STDEVP(EL$9:EL$316)*10+50),2)</f>
        <v>36.97</v>
      </c>
      <c r="EV17" s="166">
        <f>ROUND(((EM17-AVERAGE(EM$9:EM$316))/STDEVP(EM$9:EM$316)*10+50),2)</f>
        <v>40.85</v>
      </c>
      <c r="EW17" s="166">
        <f>ROUND(((EN17-AVERAGE(EN$9:EN$316))/STDEVP(EN$9:EN$316)*10+50),2)</f>
        <v>42.05</v>
      </c>
      <c r="EX17" s="166">
        <f>ROUND(((EO17-AVERAGE(EO$9:EO$316))/STDEVP(EO$9:EO$316)*10+50),2)</f>
        <v>60.65</v>
      </c>
      <c r="EY17" s="166">
        <f>ROUND(((EP17-AVERAGE(EP$9:EP$316))/STDEVP(EP$9:EP$316)*10+50),2)</f>
        <v>60.77</v>
      </c>
      <c r="EZ17" s="167">
        <f>ROUND(((EQ17-AVERAGE(EQ$9:EQ$316))/STDEVP(EQ$9:EQ$316)*10+50),2)</f>
        <v>50.93</v>
      </c>
      <c r="FA17" s="32">
        <f>RANK(ER17,$ER$9:$ER$316,0)</f>
        <v>8</v>
      </c>
      <c r="FB17" s="47">
        <f>RANK(ES17,$ES$9:$ES$316,0)</f>
        <v>187</v>
      </c>
      <c r="FC17" s="47">
        <f>RANK(ET17,$ET$9:$ET$316,0)</f>
        <v>38</v>
      </c>
      <c r="FD17" s="47">
        <f>RANK(EU17,$EU$9:$EU$316,0)</f>
        <v>273</v>
      </c>
      <c r="FE17" s="47">
        <f>RANK(EV17,$EV$9:$EV$316,0)</f>
        <v>270</v>
      </c>
      <c r="FF17" s="47">
        <f>RANK(EW17,$EW$9:$EW$316,0)</f>
        <v>262</v>
      </c>
      <c r="FG17" s="47">
        <f>RANK(EX17,$EX$9:$EX$316,0)</f>
        <v>36</v>
      </c>
      <c r="FH17" s="47">
        <f>RANK(EY17,$EY$9:$EY$316,0)</f>
        <v>33</v>
      </c>
      <c r="FI17" s="48">
        <f>RANK(EZ17,$EZ$9:$EZ$316,0)</f>
        <v>107</v>
      </c>
      <c r="FJ17" s="165">
        <f>ROUND(AVERAGEIF($DE$9:$DE$314,$DE17,$EI$9:$EI$314),2)</f>
        <v>0.99</v>
      </c>
      <c r="FK17" s="166">
        <f>ROUND(AVERAGEIF($DE$9:$DE$314,$DE17,$EJ$9:$EJ$314),2)</f>
        <v>0.37</v>
      </c>
      <c r="FL17" s="166">
        <f>ROUND(AVERAGEIF($DE$9:$DE$314,$DE17,$EK$9:$EK$314),2)</f>
        <v>0.81</v>
      </c>
      <c r="FM17" s="166">
        <f>ROUND(AVERAGEIF($DE$9:$DE$314,$DE17,$EL$9:$EL$314),2)</f>
        <v>0.42</v>
      </c>
      <c r="FN17" s="166">
        <f>ROUND(AVERAGEIF($DE$9:$DE$314,$DE17,$EM$9:$EM$314),2)</f>
        <v>0.17</v>
      </c>
      <c r="FO17" s="166">
        <f>ROUND(AVERAGEIF($DE$9:$DE$314,$DE17,$EN$9:$EN$314),2)</f>
        <v>0.15</v>
      </c>
      <c r="FP17" s="166">
        <f>ROUND(AVERAGEIF($DE$9:$DE$314,$DE17,$EO$9:$EO$314),2)</f>
        <v>0.79</v>
      </c>
      <c r="FQ17" s="166">
        <f>ROUND(AVERAGEIF($DE$9:$DE$314,$DE17,$EP$9:$EP$314),2)</f>
        <v>0.96</v>
      </c>
      <c r="FR17" s="167">
        <f>ROUND(AVERAGEIF($DE$9:$DE$314,$DE17,$EQ$9:$EQ$314),2)</f>
        <v>0.98</v>
      </c>
      <c r="FS17" s="240">
        <f t="shared" si="23"/>
        <v>0.51</v>
      </c>
      <c r="FT17" s="244">
        <f t="shared" si="24"/>
        <v>0.13</v>
      </c>
      <c r="FU17" s="244">
        <f t="shared" si="25"/>
        <v>6.9999999999999951E-2</v>
      </c>
      <c r="FV17" s="244">
        <f t="shared" si="26"/>
        <v>-0.16999999999999998</v>
      </c>
      <c r="FW17" s="244">
        <f t="shared" si="27"/>
        <v>-4.0000000000000008E-2</v>
      </c>
      <c r="FX17" s="244">
        <f t="shared" si="28"/>
        <v>-1.999999999999999E-2</v>
      </c>
      <c r="FY17" s="244">
        <f t="shared" si="29"/>
        <v>0.20999999999999996</v>
      </c>
      <c r="FZ17" s="244">
        <f t="shared" si="30"/>
        <v>4.0000000000000036E-2</v>
      </c>
      <c r="GA17" s="245">
        <f t="shared" si="31"/>
        <v>2.0000000000000018E-2</v>
      </c>
      <c r="GB17" s="239">
        <f>COUNTIFS($EI$9:$EI$316,"&gt;"&amp;EI17,$DE$9:$DE$316,$DE17)+1</f>
        <v>5</v>
      </c>
      <c r="GC17" s="241">
        <f>COUNTIFS($EJ$9:$EJ$316,"&gt;"&amp;EJ17,$DE$9:$DE$316,$DE17)+1</f>
        <v>6</v>
      </c>
      <c r="GD17" s="241">
        <f>COUNTIFS($EK$9:$EK$316,"&gt;"&amp;EK17,$DE$9:$DE$316,$DE17)+1</f>
        <v>18</v>
      </c>
      <c r="GE17" s="241">
        <f>COUNTIFS($EL$9:$EL$316,"&gt;"&amp;EL17,$DE$9:$DE$316,$DE17)+1</f>
        <v>51</v>
      </c>
      <c r="GF17" s="241">
        <f>COUNTIFS($EM$9:$EM$316,"&gt;"&amp;EM17,$DE$9:$DE$316,$DE17)+1</f>
        <v>38</v>
      </c>
      <c r="GG17" s="241">
        <f>COUNTIFS($EN$9:$EN$316,"&gt;"&amp;EN17,$DE$9:$DE$316,$DE17)+1</f>
        <v>38</v>
      </c>
      <c r="GH17" s="241">
        <f>COUNTIFS($EO$9:$EO$316,"&gt;"&amp;EO17,$DE$9:$DE$316,$DE17)+1</f>
        <v>7</v>
      </c>
      <c r="GI17" s="241">
        <f>COUNTIFS($EP$9:$EP$316,"&gt;"&amp;EP17,$DE$9:$DE$316,$DE17)+1</f>
        <v>20</v>
      </c>
      <c r="GJ17" s="242">
        <f>COUNTIFS($EQ$9:$EQ$316,"&gt;"&amp;EQ17,$DE$9:$DE$316,$DE17)+1</f>
        <v>22</v>
      </c>
      <c r="GK17" s="168"/>
      <c r="GL17" s="49">
        <v>7.0000000000000007E-2</v>
      </c>
      <c r="GM17" s="49"/>
      <c r="GN17" s="49"/>
      <c r="GO17" s="50"/>
      <c r="GP17" s="51"/>
      <c r="GQ17" s="52"/>
      <c r="GR17" s="53"/>
      <c r="GS17" s="49"/>
      <c r="GT17" s="49"/>
      <c r="GU17" s="49"/>
      <c r="GV17" s="49"/>
      <c r="GW17" s="49"/>
      <c r="GX17" s="49"/>
      <c r="GY17" s="144"/>
      <c r="GZ17" s="51"/>
      <c r="HA17" s="49"/>
      <c r="HB17" s="49"/>
      <c r="HC17" s="49"/>
      <c r="HD17" s="49"/>
      <c r="HE17" s="49"/>
      <c r="HF17" s="49"/>
      <c r="HG17" s="150"/>
      <c r="HH17" s="53"/>
      <c r="HI17" s="49"/>
      <c r="HJ17" s="49"/>
      <c r="HK17" s="49"/>
      <c r="HL17" s="49"/>
      <c r="HM17" s="49"/>
      <c r="HN17" s="49"/>
      <c r="HO17" s="144"/>
      <c r="HP17" s="51"/>
      <c r="HQ17" s="49"/>
      <c r="HR17" s="49"/>
      <c r="HS17" s="49"/>
      <c r="HT17" s="49"/>
      <c r="HU17" s="49"/>
      <c r="HV17" s="49"/>
      <c r="HW17" s="49"/>
      <c r="HX17" s="49"/>
      <c r="HY17" s="49"/>
      <c r="HZ17" s="49"/>
      <c r="IA17" s="49"/>
      <c r="IB17" s="150"/>
      <c r="IC17" s="51"/>
      <c r="ID17" s="49"/>
      <c r="IE17" s="49"/>
      <c r="IF17" s="49"/>
      <c r="IG17" s="150"/>
      <c r="IH17" s="53"/>
      <c r="II17" s="49"/>
      <c r="IJ17" s="49"/>
      <c r="IK17" s="49"/>
      <c r="IL17" s="49"/>
      <c r="IM17" s="156"/>
      <c r="IN17" s="49"/>
      <c r="IO17" s="49"/>
      <c r="IP17" s="49"/>
      <c r="IQ17" s="49"/>
      <c r="IR17" s="49"/>
      <c r="IS17" s="49"/>
      <c r="IT17" s="49"/>
      <c r="IU17" s="49"/>
      <c r="IV17" s="156"/>
      <c r="IW17" s="49"/>
      <c r="IX17" s="49"/>
      <c r="IY17" s="49"/>
      <c r="IZ17" s="49"/>
      <c r="JA17" s="49"/>
      <c r="JB17" s="49"/>
      <c r="JC17" s="144"/>
      <c r="JD17" s="54"/>
      <c r="JE17" s="55"/>
      <c r="JF17" s="53"/>
      <c r="JG17" s="49"/>
      <c r="JH17" s="47"/>
      <c r="JI17" s="47"/>
      <c r="JJ17" s="47"/>
      <c r="JK17" s="33"/>
      <c r="JL17" s="53"/>
      <c r="JM17" s="49"/>
      <c r="JN17" s="49"/>
      <c r="JO17" s="49"/>
      <c r="JP17" s="144"/>
      <c r="JQ17" s="51"/>
      <c r="JR17" s="49"/>
      <c r="JS17" s="49"/>
      <c r="JT17" s="49"/>
      <c r="JU17" s="49"/>
      <c r="JV17" s="49"/>
      <c r="JW17" s="49"/>
      <c r="JX17" s="49"/>
      <c r="JY17" s="150"/>
      <c r="JZ17" s="53"/>
      <c r="KA17" s="49"/>
      <c r="KB17" s="49"/>
      <c r="KC17" s="49"/>
      <c r="KD17" s="49"/>
      <c r="KE17" s="49"/>
      <c r="KF17" s="49"/>
      <c r="KG17" s="49"/>
      <c r="KH17" s="49"/>
      <c r="KI17" s="49"/>
      <c r="KJ17" s="49"/>
      <c r="KK17" s="49"/>
      <c r="KL17" s="156"/>
      <c r="KM17" s="156"/>
      <c r="KN17" s="156"/>
      <c r="KO17" s="49"/>
      <c r="KP17" s="49"/>
      <c r="KQ17" s="49"/>
      <c r="KR17" s="49"/>
      <c r="KS17" s="49"/>
      <c r="KT17" s="156">
        <v>0.05</v>
      </c>
      <c r="KU17" s="49"/>
      <c r="KV17" s="49"/>
      <c r="KW17" s="49"/>
      <c r="KX17" s="49"/>
      <c r="KY17" s="49"/>
      <c r="KZ17" s="49"/>
      <c r="LA17" s="49"/>
      <c r="LB17" s="49"/>
      <c r="LC17" s="156"/>
      <c r="LD17" s="49"/>
      <c r="LE17" s="49"/>
      <c r="LF17" s="49"/>
      <c r="LG17" s="49"/>
      <c r="LH17" s="49"/>
      <c r="LI17" s="49"/>
      <c r="LJ17" s="56"/>
      <c r="LK17" s="35" t="s">
        <v>368</v>
      </c>
      <c r="LL17" s="36" t="s">
        <v>375</v>
      </c>
      <c r="LM17" s="201" t="s">
        <v>821</v>
      </c>
      <c r="LN17" s="202" t="s">
        <v>800</v>
      </c>
      <c r="LO17" s="193"/>
      <c r="LP17" s="5" t="s">
        <v>1</v>
      </c>
    </row>
    <row r="18" spans="1:328" ht="17.25" customHeight="1" x14ac:dyDescent="0.15">
      <c r="A18" s="182">
        <v>10</v>
      </c>
      <c r="B18" s="183"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4" t="s">
        <v>348</v>
      </c>
      <c r="CK18" s="32" t="s">
        <v>354</v>
      </c>
      <c r="CL18" s="47">
        <v>2</v>
      </c>
      <c r="CM18" s="47">
        <v>3</v>
      </c>
      <c r="CN18" s="47">
        <v>3</v>
      </c>
      <c r="CO18" s="55">
        <v>4</v>
      </c>
      <c r="CP18" s="34" t="s">
        <v>354</v>
      </c>
      <c r="CQ18" s="47">
        <f t="shared" si="4"/>
        <v>2</v>
      </c>
      <c r="CR18" s="47">
        <f t="shared" si="5"/>
        <v>6</v>
      </c>
      <c r="CS18" s="47">
        <f t="shared" si="6"/>
        <v>18</v>
      </c>
      <c r="CT18" s="180">
        <f t="shared" si="7"/>
        <v>72</v>
      </c>
      <c r="CU18" s="32">
        <v>20</v>
      </c>
      <c r="CV18" s="47">
        <v>20</v>
      </c>
      <c r="CW18" s="47">
        <v>40</v>
      </c>
      <c r="CX18" s="47">
        <v>60</v>
      </c>
      <c r="CY18" s="55">
        <v>170</v>
      </c>
      <c r="CZ18" s="175">
        <v>1</v>
      </c>
      <c r="DA18" s="49">
        <f t="shared" si="8"/>
        <v>0.5</v>
      </c>
      <c r="DB18" s="49">
        <f t="shared" si="9"/>
        <v>0.33333333333333337</v>
      </c>
      <c r="DC18" s="49">
        <f t="shared" si="10"/>
        <v>0.16666666666666669</v>
      </c>
      <c r="DD18" s="56">
        <f t="shared" si="11"/>
        <v>0.11805555555555555</v>
      </c>
      <c r="DE18" s="45" t="s">
        <v>376</v>
      </c>
      <c r="DF18" s="31"/>
      <c r="DG18" s="46">
        <v>4</v>
      </c>
      <c r="DH18" s="32">
        <v>9</v>
      </c>
      <c r="DI18" s="47">
        <v>7</v>
      </c>
      <c r="DJ18" s="47">
        <v>5</v>
      </c>
      <c r="DK18" s="47">
        <v>5</v>
      </c>
      <c r="DL18" s="47">
        <v>3</v>
      </c>
      <c r="DM18" s="47">
        <v>3</v>
      </c>
      <c r="DN18" s="47">
        <v>9</v>
      </c>
      <c r="DO18" s="47">
        <v>7</v>
      </c>
      <c r="DP18" s="48">
        <f t="shared" si="12"/>
        <v>8</v>
      </c>
      <c r="DQ18" s="32">
        <f>RANK(DH18,$DH$9:$DH$316,0)</f>
        <v>276</v>
      </c>
      <c r="DR18" s="47">
        <f>RANK(DI18,$DI$9:$DI$316,0)</f>
        <v>272</v>
      </c>
      <c r="DS18" s="47">
        <f>RANK(DJ18,$DJ$9:$DJ$316,0)</f>
        <v>273</v>
      </c>
      <c r="DT18" s="47">
        <f>RANK(DK18,$DK$9:$DK$316,0)</f>
        <v>272</v>
      </c>
      <c r="DU18" s="47">
        <f>RANK(DL18,$DL$9:$DL$316,0)</f>
        <v>274</v>
      </c>
      <c r="DV18" s="47">
        <f>RANK(DM18,$DM$9:$DM$316,0)</f>
        <v>268</v>
      </c>
      <c r="DW18" s="47">
        <f>RANK(DN18,$DN$9:$DN$316,0)</f>
        <v>244</v>
      </c>
      <c r="DX18" s="47">
        <f>RANK(DO18,$DO$9:$DO$316,0)</f>
        <v>246</v>
      </c>
      <c r="DY18" s="48">
        <f>RANK(DP18,$DP$9:$DP$316,0)</f>
        <v>278</v>
      </c>
      <c r="DZ18" s="32">
        <f>COUNTIFS($DH$9:$DH$316,"&gt;"&amp;DH18,$DE$9:$DE$316,DE18)+1</f>
        <v>56</v>
      </c>
      <c r="EA18" s="47">
        <f>COUNTIFS($DI$9:$DI$316,"&gt;"&amp;DI18,$DE$9:$DE$316,DE18)+1</f>
        <v>56</v>
      </c>
      <c r="EB18" s="47">
        <f>COUNTIFS($DJ$9:$DJ$316,"&gt;"&amp;DJ18,$DE$9:$DE$316,DE18)+1</f>
        <v>55</v>
      </c>
      <c r="EC18" s="47">
        <f>COUNTIFS($DK$9:$DK$316,"&gt;"&amp;DK18,$DE$9:$DE$316,DE18)+1</f>
        <v>55</v>
      </c>
      <c r="ED18" s="47">
        <f>COUNTIFS($DL$9:$DL$316,"&gt;"&amp;DL18,$DE$9:$DE$316,DE18)+1</f>
        <v>54</v>
      </c>
      <c r="EE18" s="47">
        <f>COUNTIFS($DM$9:$DM$316,"&gt;"&amp;DM18,$DE$9:$DE$316,DE18)+1</f>
        <v>55</v>
      </c>
      <c r="EF18" s="47">
        <f>COUNTIFS($DN$9:$DN$316,"&gt;"&amp;DN18,$DE$9:$DE$316,DE18)+1</f>
        <v>56</v>
      </c>
      <c r="EG18" s="47">
        <f>COUNTIFS($DO$9:$DO$316,"&gt;"&amp;DO18,$DE$9:$DE$316,DE18)+1</f>
        <v>55</v>
      </c>
      <c r="EH18" s="48">
        <f>COUNTIFS($DP$9:$DP$316,"&gt;"&amp;DP18,$DE$9:$DE$316,DE18)+1</f>
        <v>55</v>
      </c>
      <c r="EI18" s="165">
        <f t="shared" si="13"/>
        <v>1</v>
      </c>
      <c r="EJ18" s="166">
        <f t="shared" si="14"/>
        <v>0.78</v>
      </c>
      <c r="EK18" s="166">
        <f t="shared" si="15"/>
        <v>0.56000000000000005</v>
      </c>
      <c r="EL18" s="166">
        <f t="shared" si="16"/>
        <v>0.56000000000000005</v>
      </c>
      <c r="EM18" s="166">
        <f t="shared" si="17"/>
        <v>0.33</v>
      </c>
      <c r="EN18" s="166">
        <f t="shared" si="18"/>
        <v>0.33</v>
      </c>
      <c r="EO18" s="166">
        <f t="shared" si="19"/>
        <v>1</v>
      </c>
      <c r="EP18" s="166">
        <f t="shared" si="20"/>
        <v>0.78</v>
      </c>
      <c r="EQ18" s="214">
        <f t="shared" si="21"/>
        <v>0.89</v>
      </c>
      <c r="ER18" s="165">
        <f>ROUND(((EI18-AVERAGE(EI$9:EI$316))/STDEVP(EI$9:EI$316)*10+50),2)</f>
        <v>50.37</v>
      </c>
      <c r="ES18" s="166">
        <f>ROUND(((EJ18-AVERAGE(EJ$9:EJ$316))/STDEVP(EJ$9:EJ$316)*10+50),2)</f>
        <v>51.08</v>
      </c>
      <c r="ET18" s="166">
        <f>ROUND(((EK18-AVERAGE(EK$9:EK$316))/STDEVP(EK$9:EK$316)*10+50),2)</f>
        <v>49.45</v>
      </c>
      <c r="EU18" s="166">
        <f>ROUND(((EL18-AVERAGE(EL$9:EL$316))/STDEVP(EL$9:EL$316)*10+50),2)</f>
        <v>52.58</v>
      </c>
      <c r="EV18" s="166">
        <f>ROUND(((EM18-AVERAGE(EM$9:EM$316))/STDEVP(EM$9:EM$316)*10+50),2)</f>
        <v>47.63</v>
      </c>
      <c r="EW18" s="166">
        <f>ROUND(((EN18-AVERAGE(EN$9:EN$316))/STDEVP(EN$9:EN$316)*10+50),2)</f>
        <v>48.98</v>
      </c>
      <c r="EX18" s="166">
        <f>ROUND(((EO18-AVERAGE(EO$9:EO$316))/STDEVP(EO$9:EO$316)*10+50),2)</f>
        <v>60.65</v>
      </c>
      <c r="EY18" s="166">
        <f>ROUND(((EP18-AVERAGE(EP$9:EP$316))/STDEVP(EP$9:EP$316)*10+50),2)</f>
        <v>54.26</v>
      </c>
      <c r="EZ18" s="167">
        <f>ROUND(((EQ18-AVERAGE(EQ$9:EQ$316))/STDEVP(EQ$9:EQ$316)*10+50),2)</f>
        <v>47.05</v>
      </c>
      <c r="FA18" s="32">
        <f>RANK(ER18,$ER$9:$ER$316,0)</f>
        <v>125</v>
      </c>
      <c r="FB18" s="47">
        <f>RANK(ES18,$ES$9:$ES$316,0)</f>
        <v>124</v>
      </c>
      <c r="FC18" s="47">
        <f>RANK(ET18,$ET$9:$ET$316,0)</f>
        <v>126</v>
      </c>
      <c r="FD18" s="47">
        <f>RANK(EU18,$EU$9:$EU$316,0)</f>
        <v>92</v>
      </c>
      <c r="FE18" s="47">
        <f>RANK(EV18,$EV$9:$EV$316,0)</f>
        <v>112</v>
      </c>
      <c r="FF18" s="47">
        <f>RANK(EW18,$EW$9:$EW$316,0)</f>
        <v>93</v>
      </c>
      <c r="FG18" s="47">
        <f>RANK(EX18,$EX$9:$EX$316,0)</f>
        <v>36</v>
      </c>
      <c r="FH18" s="47">
        <f>RANK(EY18,$EY$9:$EY$316,0)</f>
        <v>91</v>
      </c>
      <c r="FI18" s="48">
        <f>RANK(EZ18,$EZ$9:$EZ$316,0)</f>
        <v>152</v>
      </c>
      <c r="FJ18" s="165">
        <f>ROUND(AVERAGEIF($DE$9:$DE$314,$DE18,$EI$9:$EI$314),2)</f>
        <v>0.95</v>
      </c>
      <c r="FK18" s="166">
        <f>ROUND(AVERAGEIF($DE$9:$DE$314,$DE18,$EJ$9:$EJ$314),2)</f>
        <v>0.7</v>
      </c>
      <c r="FL18" s="166">
        <f>ROUND(AVERAGEIF($DE$9:$DE$314,$DE18,$EK$9:$EK$314),2)</f>
        <v>0.66</v>
      </c>
      <c r="FM18" s="166">
        <f>ROUND(AVERAGEIF($DE$9:$DE$314,$DE18,$EL$9:$EL$314),2)</f>
        <v>0.52</v>
      </c>
      <c r="FN18" s="166">
        <f>ROUND(AVERAGEIF($DE$9:$DE$314,$DE18,$EM$9:$EM$314),2)</f>
        <v>0.32</v>
      </c>
      <c r="FO18" s="166">
        <f>ROUND(AVERAGEIF($DE$9:$DE$314,$DE18,$EN$9:$EN$314),2)</f>
        <v>0.34</v>
      </c>
      <c r="FP18" s="166">
        <f>ROUND(AVERAGEIF($DE$9:$DE$314,$DE18,$EO$9:$EO$314),2)</f>
        <v>1.05</v>
      </c>
      <c r="FQ18" s="166">
        <f>ROUND(AVERAGEIF($DE$9:$DE$314,$DE18,$EP$9:$EP$314),2)</f>
        <v>0.85</v>
      </c>
      <c r="FR18" s="167">
        <f>ROUND(AVERAGEIF($DE$9:$DE$314,$DE18,$EQ$9:$EQ$314),2)</f>
        <v>0.98</v>
      </c>
      <c r="FS18" s="240">
        <f t="shared" si="23"/>
        <v>5.0000000000000044E-2</v>
      </c>
      <c r="FT18" s="244">
        <f t="shared" si="24"/>
        <v>8.0000000000000071E-2</v>
      </c>
      <c r="FU18" s="244">
        <f t="shared" si="25"/>
        <v>-9.9999999999999978E-2</v>
      </c>
      <c r="FV18" s="244">
        <f t="shared" si="26"/>
        <v>4.0000000000000036E-2</v>
      </c>
      <c r="FW18" s="244">
        <f t="shared" si="27"/>
        <v>1.0000000000000009E-2</v>
      </c>
      <c r="FX18" s="244">
        <f t="shared" si="28"/>
        <v>-1.0000000000000009E-2</v>
      </c>
      <c r="FY18" s="244">
        <f t="shared" si="29"/>
        <v>-5.0000000000000044E-2</v>
      </c>
      <c r="FZ18" s="244">
        <f t="shared" si="30"/>
        <v>-6.9999999999999951E-2</v>
      </c>
      <c r="GA18" s="245">
        <f t="shared" si="31"/>
        <v>-8.9999999999999969E-2</v>
      </c>
      <c r="GB18" s="239">
        <f>COUNTIFS($EI$9:$EI$316,"&gt;"&amp;EI18,$DE$9:$DE$316,$DE18)+1</f>
        <v>23</v>
      </c>
      <c r="GC18" s="241">
        <f>COUNTIFS($EJ$9:$EJ$316,"&gt;"&amp;EJ18,$DE$9:$DE$316,$DE18)+1</f>
        <v>18</v>
      </c>
      <c r="GD18" s="241">
        <f>COUNTIFS($EK$9:$EK$316,"&gt;"&amp;EK18,$DE$9:$DE$316,$DE18)+1</f>
        <v>30</v>
      </c>
      <c r="GE18" s="241">
        <f>COUNTIFS($EL$9:$EL$316,"&gt;"&amp;EL18,$DE$9:$DE$316,$DE18)+1</f>
        <v>21</v>
      </c>
      <c r="GF18" s="241">
        <f>COUNTIFS($EM$9:$EM$316,"&gt;"&amp;EM18,$DE$9:$DE$316,$DE18)+1</f>
        <v>18</v>
      </c>
      <c r="GG18" s="241">
        <f>COUNTIFS($EN$9:$EN$316,"&gt;"&amp;EN18,$DE$9:$DE$316,$DE18)+1</f>
        <v>24</v>
      </c>
      <c r="GH18" s="241">
        <f>COUNTIFS($EO$9:$EO$316,"&gt;"&amp;EO18,$DE$9:$DE$316,$DE18)+1</f>
        <v>27</v>
      </c>
      <c r="GI18" s="241">
        <f>COUNTIFS($EP$9:$EP$316,"&gt;"&amp;EP18,$DE$9:$DE$316,$DE18)+1</f>
        <v>31</v>
      </c>
      <c r="GJ18" s="242">
        <f>COUNTIFS($EQ$9:$EQ$316,"&gt;"&amp;EQ18,$DE$9:$DE$316,$DE18)+1</f>
        <v>29</v>
      </c>
      <c r="GK18" s="168"/>
      <c r="GL18" s="49"/>
      <c r="GM18" s="49"/>
      <c r="GN18" s="49"/>
      <c r="GO18" s="50"/>
      <c r="GP18" s="51"/>
      <c r="GQ18" s="52"/>
      <c r="GR18" s="53"/>
      <c r="GS18" s="49"/>
      <c r="GT18" s="49"/>
      <c r="GU18" s="49"/>
      <c r="GV18" s="49"/>
      <c r="GW18" s="49"/>
      <c r="GX18" s="49"/>
      <c r="GY18" s="144"/>
      <c r="GZ18" s="51"/>
      <c r="HA18" s="49"/>
      <c r="HB18" s="49"/>
      <c r="HC18" s="49"/>
      <c r="HD18" s="49"/>
      <c r="HE18" s="49"/>
      <c r="HF18" s="49"/>
      <c r="HG18" s="150"/>
      <c r="HH18" s="53"/>
      <c r="HI18" s="49"/>
      <c r="HJ18" s="49"/>
      <c r="HK18" s="49"/>
      <c r="HL18" s="49"/>
      <c r="HM18" s="49"/>
      <c r="HN18" s="49"/>
      <c r="HO18" s="144"/>
      <c r="HP18" s="51"/>
      <c r="HQ18" s="49"/>
      <c r="HR18" s="49"/>
      <c r="HS18" s="49"/>
      <c r="HT18" s="49"/>
      <c r="HU18" s="49"/>
      <c r="HV18" s="49"/>
      <c r="HW18" s="49"/>
      <c r="HX18" s="49"/>
      <c r="HY18" s="49"/>
      <c r="HZ18" s="49"/>
      <c r="IA18" s="49"/>
      <c r="IB18" s="150"/>
      <c r="IC18" s="51"/>
      <c r="ID18" s="49"/>
      <c r="IE18" s="49"/>
      <c r="IF18" s="49"/>
      <c r="IG18" s="150"/>
      <c r="IH18" s="53"/>
      <c r="II18" s="49"/>
      <c r="IJ18" s="49"/>
      <c r="IK18" s="49"/>
      <c r="IL18" s="49"/>
      <c r="IM18" s="156"/>
      <c r="IN18" s="49"/>
      <c r="IO18" s="49"/>
      <c r="IP18" s="49"/>
      <c r="IQ18" s="49"/>
      <c r="IR18" s="49"/>
      <c r="IS18" s="49"/>
      <c r="IT18" s="49"/>
      <c r="IU18" s="49"/>
      <c r="IV18" s="156"/>
      <c r="IW18" s="49"/>
      <c r="IX18" s="49"/>
      <c r="IY18" s="49"/>
      <c r="IZ18" s="49"/>
      <c r="JA18" s="49"/>
      <c r="JB18" s="49"/>
      <c r="JC18" s="144"/>
      <c r="JD18" s="54"/>
      <c r="JE18" s="55"/>
      <c r="JF18" s="53"/>
      <c r="JG18" s="49"/>
      <c r="JH18" s="47"/>
      <c r="JI18" s="47"/>
      <c r="JJ18" s="47"/>
      <c r="JK18" s="33"/>
      <c r="JL18" s="53"/>
      <c r="JM18" s="49"/>
      <c r="JN18" s="49"/>
      <c r="JO18" s="49"/>
      <c r="JP18" s="144"/>
      <c r="JQ18" s="51"/>
      <c r="JR18" s="49"/>
      <c r="JS18" s="49"/>
      <c r="JT18" s="49"/>
      <c r="JU18" s="49"/>
      <c r="JV18" s="49"/>
      <c r="JW18" s="49"/>
      <c r="JX18" s="49"/>
      <c r="JY18" s="150"/>
      <c r="JZ18" s="53"/>
      <c r="KA18" s="49"/>
      <c r="KB18" s="49"/>
      <c r="KC18" s="49"/>
      <c r="KD18" s="49"/>
      <c r="KE18" s="49"/>
      <c r="KF18" s="49"/>
      <c r="KG18" s="49"/>
      <c r="KH18" s="49"/>
      <c r="KI18" s="49"/>
      <c r="KJ18" s="49"/>
      <c r="KK18" s="49"/>
      <c r="KL18" s="156"/>
      <c r="KM18" s="156"/>
      <c r="KN18" s="156"/>
      <c r="KO18" s="49"/>
      <c r="KP18" s="49"/>
      <c r="KQ18" s="49"/>
      <c r="KR18" s="49"/>
      <c r="KS18" s="49"/>
      <c r="KT18" s="156"/>
      <c r="KU18" s="49"/>
      <c r="KV18" s="49"/>
      <c r="KW18" s="49"/>
      <c r="KX18" s="49"/>
      <c r="KY18" s="49"/>
      <c r="KZ18" s="49"/>
      <c r="LA18" s="49"/>
      <c r="LB18" s="49"/>
      <c r="LC18" s="156"/>
      <c r="LD18" s="49"/>
      <c r="LE18" s="49"/>
      <c r="LF18" s="49"/>
      <c r="LG18" s="49"/>
      <c r="LH18" s="49"/>
      <c r="LI18" s="49"/>
      <c r="LJ18" s="56"/>
      <c r="LK18" s="35" t="s">
        <v>371</v>
      </c>
      <c r="LL18" s="36" t="s">
        <v>377</v>
      </c>
      <c r="LM18" s="201" t="s">
        <v>378</v>
      </c>
      <c r="LN18" s="202" t="s">
        <v>1010</v>
      </c>
      <c r="LO18" s="193"/>
      <c r="LP18" s="5" t="s">
        <v>1</v>
      </c>
    </row>
    <row r="19" spans="1:328" ht="17.25" customHeight="1" x14ac:dyDescent="0.15">
      <c r="A19" s="182">
        <v>11</v>
      </c>
      <c r="B19" s="183"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4" t="s">
        <v>348</v>
      </c>
      <c r="CK19" s="32" t="s">
        <v>354</v>
      </c>
      <c r="CL19" s="47">
        <v>2</v>
      </c>
      <c r="CM19" s="47">
        <v>3</v>
      </c>
      <c r="CN19" s="47">
        <v>3</v>
      </c>
      <c r="CO19" s="55">
        <v>4</v>
      </c>
      <c r="CP19" s="34" t="s">
        <v>354</v>
      </c>
      <c r="CQ19" s="47">
        <f t="shared" si="4"/>
        <v>2</v>
      </c>
      <c r="CR19" s="47">
        <f t="shared" si="5"/>
        <v>6</v>
      </c>
      <c r="CS19" s="47">
        <f t="shared" si="6"/>
        <v>18</v>
      </c>
      <c r="CT19" s="180">
        <f t="shared" si="7"/>
        <v>72</v>
      </c>
      <c r="CU19" s="32">
        <v>80</v>
      </c>
      <c r="CV19" s="47">
        <v>110</v>
      </c>
      <c r="CW19" s="47">
        <v>220</v>
      </c>
      <c r="CX19" s="47">
        <v>360</v>
      </c>
      <c r="CY19" s="55">
        <v>1080</v>
      </c>
      <c r="CZ19" s="175">
        <v>1</v>
      </c>
      <c r="DA19" s="49">
        <f t="shared" si="8"/>
        <v>0.6875</v>
      </c>
      <c r="DB19" s="49">
        <f t="shared" si="9"/>
        <v>0.45833333333333331</v>
      </c>
      <c r="DC19" s="49">
        <f t="shared" si="10"/>
        <v>0.25</v>
      </c>
      <c r="DD19" s="56">
        <f t="shared" si="11"/>
        <v>0.1875</v>
      </c>
      <c r="DE19" s="45" t="s">
        <v>376</v>
      </c>
      <c r="DF19" s="31"/>
      <c r="DG19" s="46">
        <v>4</v>
      </c>
      <c r="DH19" s="32">
        <v>11</v>
      </c>
      <c r="DI19" s="47">
        <v>8</v>
      </c>
      <c r="DJ19" s="47">
        <v>5</v>
      </c>
      <c r="DK19" s="47">
        <v>5</v>
      </c>
      <c r="DL19" s="47">
        <v>3</v>
      </c>
      <c r="DM19" s="47">
        <v>3</v>
      </c>
      <c r="DN19" s="47">
        <v>12</v>
      </c>
      <c r="DO19" s="47">
        <v>6</v>
      </c>
      <c r="DP19" s="48">
        <f t="shared" si="12"/>
        <v>8</v>
      </c>
      <c r="DQ19" s="32">
        <f>RANK(DH19,$DH$9:$DH$316,0)</f>
        <v>271</v>
      </c>
      <c r="DR19" s="47">
        <f>RANK(DI19,$DI$9:$DI$316,0)</f>
        <v>268</v>
      </c>
      <c r="DS19" s="47">
        <f>RANK(DJ19,$DJ$9:$DJ$316,0)</f>
        <v>273</v>
      </c>
      <c r="DT19" s="47">
        <f>RANK(DK19,$DK$9:$DK$316,0)</f>
        <v>272</v>
      </c>
      <c r="DU19" s="47">
        <f>RANK(DL19,$DL$9:$DL$316,0)</f>
        <v>274</v>
      </c>
      <c r="DV19" s="47">
        <f>RANK(DM19,$DM$9:$DM$316,0)</f>
        <v>268</v>
      </c>
      <c r="DW19" s="47">
        <f>RANK(DN19,$DN$9:$DN$316,0)</f>
        <v>222</v>
      </c>
      <c r="DX19" s="47">
        <f>RANK(DO19,$DO$9:$DO$316,0)</f>
        <v>253</v>
      </c>
      <c r="DY19" s="48">
        <f>RANK(DP19,$DP$9:$DP$316,0)</f>
        <v>278</v>
      </c>
      <c r="DZ19" s="32">
        <f>COUNTIFS($DH$9:$DH$316,"&gt;"&amp;DH19,$DE$9:$DE$316,DE19)+1</f>
        <v>53</v>
      </c>
      <c r="EA19" s="47">
        <f>COUNTIFS($DI$9:$DI$316,"&gt;"&amp;DI19,$DE$9:$DE$316,DE19)+1</f>
        <v>55</v>
      </c>
      <c r="EB19" s="47">
        <f>COUNTIFS($DJ$9:$DJ$316,"&gt;"&amp;DJ19,$DE$9:$DE$316,DE19)+1</f>
        <v>55</v>
      </c>
      <c r="EC19" s="47">
        <f>COUNTIFS($DK$9:$DK$316,"&gt;"&amp;DK19,$DE$9:$DE$316,DE19)+1</f>
        <v>55</v>
      </c>
      <c r="ED19" s="47">
        <f>COUNTIFS($DL$9:$DL$316,"&gt;"&amp;DL19,$DE$9:$DE$316,DE19)+1</f>
        <v>54</v>
      </c>
      <c r="EE19" s="47">
        <f>COUNTIFS($DM$9:$DM$316,"&gt;"&amp;DM19,$DE$9:$DE$316,DE19)+1</f>
        <v>55</v>
      </c>
      <c r="EF19" s="47">
        <f>COUNTIFS($DN$9:$DN$316,"&gt;"&amp;DN19,$DE$9:$DE$316,DE19)+1</f>
        <v>53</v>
      </c>
      <c r="EG19" s="47">
        <f>COUNTIFS($DO$9:$DO$316,"&gt;"&amp;DO19,$DE$9:$DE$316,DE19)+1</f>
        <v>56</v>
      </c>
      <c r="EH19" s="48">
        <f>COUNTIFS($DP$9:$DP$316,"&gt;"&amp;DP19,$DE$9:$DE$316,DE19)+1</f>
        <v>55</v>
      </c>
      <c r="EI19" s="165">
        <f t="shared" si="13"/>
        <v>1.22</v>
      </c>
      <c r="EJ19" s="166">
        <f t="shared" si="14"/>
        <v>0.89</v>
      </c>
      <c r="EK19" s="166">
        <f t="shared" si="15"/>
        <v>0.56000000000000005</v>
      </c>
      <c r="EL19" s="166">
        <f t="shared" si="16"/>
        <v>0.56000000000000005</v>
      </c>
      <c r="EM19" s="166">
        <f t="shared" si="17"/>
        <v>0.33</v>
      </c>
      <c r="EN19" s="166">
        <f t="shared" si="18"/>
        <v>0.33</v>
      </c>
      <c r="EO19" s="166">
        <f t="shared" si="19"/>
        <v>1.33</v>
      </c>
      <c r="EP19" s="166">
        <f t="shared" si="20"/>
        <v>0.67</v>
      </c>
      <c r="EQ19" s="214">
        <f t="shared" si="21"/>
        <v>0.89</v>
      </c>
      <c r="ER19" s="165">
        <f>ROUND(((EI19-AVERAGE(EI$9:EI$316))/STDEVP(EI$9:EI$316)*10+50),2)</f>
        <v>58.36</v>
      </c>
      <c r="ES19" s="166">
        <f>ROUND(((EJ19-AVERAGE(EJ$9:EJ$316))/STDEVP(EJ$9:EJ$316)*10+50),2)</f>
        <v>54.1</v>
      </c>
      <c r="ET19" s="166">
        <f>ROUND(((EK19-AVERAGE(EK$9:EK$316))/STDEVP(EK$9:EK$316)*10+50),2)</f>
        <v>49.45</v>
      </c>
      <c r="EU19" s="166">
        <f>ROUND(((EL19-AVERAGE(EL$9:EL$316))/STDEVP(EL$9:EL$316)*10+50),2)</f>
        <v>52.58</v>
      </c>
      <c r="EV19" s="166">
        <f>ROUND(((EM19-AVERAGE(EM$9:EM$316))/STDEVP(EM$9:EM$316)*10+50),2)</f>
        <v>47.63</v>
      </c>
      <c r="EW19" s="166">
        <f>ROUND(((EN19-AVERAGE(EN$9:EN$316))/STDEVP(EN$9:EN$316)*10+50),2)</f>
        <v>48.98</v>
      </c>
      <c r="EX19" s="166">
        <f>ROUND(((EO19-AVERAGE(EO$9:EO$316))/STDEVP(EO$9:EO$316)*10+50),2)</f>
        <v>70.42</v>
      </c>
      <c r="EY19" s="166">
        <f>ROUND(((EP19-AVERAGE(EP$9:EP$316))/STDEVP(EP$9:EP$316)*10+50),2)</f>
        <v>51</v>
      </c>
      <c r="EZ19" s="167">
        <f>ROUND(((EQ19-AVERAGE(EQ$9:EQ$316))/STDEVP(EQ$9:EQ$316)*10+50),2)</f>
        <v>47.05</v>
      </c>
      <c r="FA19" s="32">
        <f>RANK(ER19,$ER$9:$ER$316,0)</f>
        <v>61</v>
      </c>
      <c r="FB19" s="47">
        <f>RANK(ES19,$ES$9:$ES$316,0)</f>
        <v>98</v>
      </c>
      <c r="FC19" s="47">
        <f>RANK(ET19,$ET$9:$ET$316,0)</f>
        <v>126</v>
      </c>
      <c r="FD19" s="47">
        <f>RANK(EU19,$EU$9:$EU$316,0)</f>
        <v>92</v>
      </c>
      <c r="FE19" s="47">
        <f>RANK(EV19,$EV$9:$EV$316,0)</f>
        <v>112</v>
      </c>
      <c r="FF19" s="47">
        <f>RANK(EW19,$EW$9:$EW$316,0)</f>
        <v>93</v>
      </c>
      <c r="FG19" s="47">
        <f>RANK(EX19,$EX$9:$EX$316,0)</f>
        <v>9</v>
      </c>
      <c r="FH19" s="47">
        <f>RANK(EY19,$EY$9:$EY$316,0)</f>
        <v>133</v>
      </c>
      <c r="FI19" s="48">
        <f>RANK(EZ19,$EZ$9:$EZ$316,0)</f>
        <v>152</v>
      </c>
      <c r="FJ19" s="165">
        <f>ROUND(AVERAGEIF($DE$9:$DE$314,$DE19,$EI$9:$EI$314),2)</f>
        <v>0.95</v>
      </c>
      <c r="FK19" s="166">
        <f>ROUND(AVERAGEIF($DE$9:$DE$314,$DE19,$EJ$9:$EJ$314),2)</f>
        <v>0.7</v>
      </c>
      <c r="FL19" s="166">
        <f>ROUND(AVERAGEIF($DE$9:$DE$314,$DE19,$EK$9:$EK$314),2)</f>
        <v>0.66</v>
      </c>
      <c r="FM19" s="166">
        <f>ROUND(AVERAGEIF($DE$9:$DE$314,$DE19,$EL$9:$EL$314),2)</f>
        <v>0.52</v>
      </c>
      <c r="FN19" s="166">
        <f>ROUND(AVERAGEIF($DE$9:$DE$314,$DE19,$EM$9:$EM$314),2)</f>
        <v>0.32</v>
      </c>
      <c r="FO19" s="166">
        <f>ROUND(AVERAGEIF($DE$9:$DE$314,$DE19,$EN$9:$EN$314),2)</f>
        <v>0.34</v>
      </c>
      <c r="FP19" s="166">
        <f>ROUND(AVERAGEIF($DE$9:$DE$314,$DE19,$EO$9:$EO$314),2)</f>
        <v>1.05</v>
      </c>
      <c r="FQ19" s="166">
        <f>ROUND(AVERAGEIF($DE$9:$DE$314,$DE19,$EP$9:$EP$314),2)</f>
        <v>0.85</v>
      </c>
      <c r="FR19" s="167">
        <f>ROUND(AVERAGEIF($DE$9:$DE$314,$DE19,$EQ$9:$EQ$314),2)</f>
        <v>0.98</v>
      </c>
      <c r="FS19" s="240">
        <f t="shared" si="23"/>
        <v>0.27</v>
      </c>
      <c r="FT19" s="244">
        <f t="shared" si="24"/>
        <v>0.19000000000000006</v>
      </c>
      <c r="FU19" s="244">
        <f t="shared" si="25"/>
        <v>-9.9999999999999978E-2</v>
      </c>
      <c r="FV19" s="244">
        <f t="shared" si="26"/>
        <v>4.0000000000000036E-2</v>
      </c>
      <c r="FW19" s="244">
        <f t="shared" si="27"/>
        <v>1.0000000000000009E-2</v>
      </c>
      <c r="FX19" s="244">
        <f t="shared" si="28"/>
        <v>-1.0000000000000009E-2</v>
      </c>
      <c r="FY19" s="244">
        <f t="shared" si="29"/>
        <v>0.28000000000000003</v>
      </c>
      <c r="FZ19" s="244">
        <f t="shared" si="30"/>
        <v>-0.17999999999999994</v>
      </c>
      <c r="GA19" s="245">
        <f t="shared" si="31"/>
        <v>-8.9999999999999969E-2</v>
      </c>
      <c r="GB19" s="239">
        <f>COUNTIFS($EI$9:$EI$316,"&gt;"&amp;EI19,$DE$9:$DE$316,$DE19)+1</f>
        <v>7</v>
      </c>
      <c r="GC19" s="241">
        <f>COUNTIFS($EJ$9:$EJ$316,"&gt;"&amp;EJ19,$DE$9:$DE$316,$DE19)+1</f>
        <v>6</v>
      </c>
      <c r="GD19" s="241">
        <f>COUNTIFS($EK$9:$EK$316,"&gt;"&amp;EK19,$DE$9:$DE$316,$DE19)+1</f>
        <v>30</v>
      </c>
      <c r="GE19" s="241">
        <f>COUNTIFS($EL$9:$EL$316,"&gt;"&amp;EL19,$DE$9:$DE$316,$DE19)+1</f>
        <v>21</v>
      </c>
      <c r="GF19" s="241">
        <f>COUNTIFS($EM$9:$EM$316,"&gt;"&amp;EM19,$DE$9:$DE$316,$DE19)+1</f>
        <v>18</v>
      </c>
      <c r="GG19" s="241">
        <f>COUNTIFS($EN$9:$EN$316,"&gt;"&amp;EN19,$DE$9:$DE$316,$DE19)+1</f>
        <v>24</v>
      </c>
      <c r="GH19" s="241">
        <f>COUNTIFS($EO$9:$EO$316,"&gt;"&amp;EO19,$DE$9:$DE$316,$DE19)+1</f>
        <v>9</v>
      </c>
      <c r="GI19" s="241">
        <f>COUNTIFS($EP$9:$EP$316,"&gt;"&amp;EP19,$DE$9:$DE$316,$DE19)+1</f>
        <v>49</v>
      </c>
      <c r="GJ19" s="242">
        <f>COUNTIFS($EQ$9:$EQ$316,"&gt;"&amp;EQ19,$DE$9:$DE$316,$DE19)+1</f>
        <v>29</v>
      </c>
      <c r="GK19" s="168"/>
      <c r="GL19" s="49"/>
      <c r="GM19" s="49"/>
      <c r="GN19" s="49"/>
      <c r="GO19" s="50"/>
      <c r="GP19" s="51"/>
      <c r="GQ19" s="52"/>
      <c r="GR19" s="53"/>
      <c r="GS19" s="49"/>
      <c r="GT19" s="49"/>
      <c r="GU19" s="49"/>
      <c r="GV19" s="49"/>
      <c r="GW19" s="49"/>
      <c r="GX19" s="49"/>
      <c r="GY19" s="144"/>
      <c r="GZ19" s="51"/>
      <c r="HA19" s="49"/>
      <c r="HB19" s="49"/>
      <c r="HC19" s="49"/>
      <c r="HD19" s="49"/>
      <c r="HE19" s="49"/>
      <c r="HF19" s="49"/>
      <c r="HG19" s="150"/>
      <c r="HH19" s="53"/>
      <c r="HI19" s="49"/>
      <c r="HJ19" s="49"/>
      <c r="HK19" s="49"/>
      <c r="HL19" s="49"/>
      <c r="HM19" s="49"/>
      <c r="HN19" s="49"/>
      <c r="HO19" s="144"/>
      <c r="HP19" s="51"/>
      <c r="HQ19" s="49"/>
      <c r="HR19" s="49"/>
      <c r="HS19" s="49"/>
      <c r="HT19" s="49"/>
      <c r="HU19" s="49"/>
      <c r="HV19" s="49"/>
      <c r="HW19" s="49"/>
      <c r="HX19" s="49"/>
      <c r="HY19" s="49"/>
      <c r="HZ19" s="49"/>
      <c r="IA19" s="49"/>
      <c r="IB19" s="150"/>
      <c r="IC19" s="51"/>
      <c r="ID19" s="49"/>
      <c r="IE19" s="49"/>
      <c r="IF19" s="49"/>
      <c r="IG19" s="150"/>
      <c r="IH19" s="53"/>
      <c r="II19" s="49"/>
      <c r="IJ19" s="49"/>
      <c r="IK19" s="49"/>
      <c r="IL19" s="49"/>
      <c r="IM19" s="156"/>
      <c r="IN19" s="49"/>
      <c r="IO19" s="49"/>
      <c r="IP19" s="49"/>
      <c r="IQ19" s="49"/>
      <c r="IR19" s="49"/>
      <c r="IS19" s="49"/>
      <c r="IT19" s="49"/>
      <c r="IU19" s="49"/>
      <c r="IV19" s="156"/>
      <c r="IW19" s="49"/>
      <c r="IX19" s="49"/>
      <c r="IY19" s="49"/>
      <c r="IZ19" s="49"/>
      <c r="JA19" s="49"/>
      <c r="JB19" s="49"/>
      <c r="JC19" s="144"/>
      <c r="JD19" s="54"/>
      <c r="JE19" s="55"/>
      <c r="JF19" s="53"/>
      <c r="JG19" s="49"/>
      <c r="JH19" s="47"/>
      <c r="JI19" s="47"/>
      <c r="JJ19" s="47"/>
      <c r="JK19" s="33"/>
      <c r="JL19" s="53"/>
      <c r="JM19" s="49"/>
      <c r="JN19" s="49"/>
      <c r="JO19" s="49"/>
      <c r="JP19" s="144"/>
      <c r="JQ19" s="51"/>
      <c r="JR19" s="49"/>
      <c r="JS19" s="49"/>
      <c r="JT19" s="49"/>
      <c r="JU19" s="49"/>
      <c r="JV19" s="49"/>
      <c r="JW19" s="49"/>
      <c r="JX19" s="49"/>
      <c r="JY19" s="150"/>
      <c r="JZ19" s="53"/>
      <c r="KA19" s="49"/>
      <c r="KB19" s="49"/>
      <c r="KC19" s="49"/>
      <c r="KD19" s="49"/>
      <c r="KE19" s="49"/>
      <c r="KF19" s="49"/>
      <c r="KG19" s="49"/>
      <c r="KH19" s="49"/>
      <c r="KI19" s="49"/>
      <c r="KJ19" s="49"/>
      <c r="KK19" s="49"/>
      <c r="KL19" s="156"/>
      <c r="KM19" s="156"/>
      <c r="KN19" s="156"/>
      <c r="KO19" s="49"/>
      <c r="KP19" s="49"/>
      <c r="KQ19" s="49"/>
      <c r="KR19" s="49"/>
      <c r="KS19" s="49"/>
      <c r="KT19" s="156"/>
      <c r="KU19" s="49"/>
      <c r="KV19" s="49"/>
      <c r="KW19" s="49"/>
      <c r="KX19" s="49"/>
      <c r="KY19" s="49"/>
      <c r="KZ19" s="49">
        <v>0.03</v>
      </c>
      <c r="LA19" s="49"/>
      <c r="LB19" s="49"/>
      <c r="LC19" s="156"/>
      <c r="LD19" s="49"/>
      <c r="LE19" s="49"/>
      <c r="LF19" s="49"/>
      <c r="LG19" s="49"/>
      <c r="LH19" s="49"/>
      <c r="LI19" s="49"/>
      <c r="LJ19" s="56"/>
      <c r="LK19" s="35" t="s">
        <v>375</v>
      </c>
      <c r="LL19" s="36" t="s">
        <v>379</v>
      </c>
      <c r="LM19" s="201" t="s">
        <v>1137</v>
      </c>
      <c r="LN19" s="202" t="s">
        <v>801</v>
      </c>
      <c r="LO19" s="193"/>
      <c r="LP19" s="5" t="s">
        <v>1</v>
      </c>
    </row>
    <row r="20" spans="1:328" ht="17.25" customHeight="1" x14ac:dyDescent="0.15">
      <c r="A20" s="182">
        <v>12</v>
      </c>
      <c r="B20" s="183"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4" t="s">
        <v>348</v>
      </c>
      <c r="CK20" s="32" t="s">
        <v>354</v>
      </c>
      <c r="CL20" s="47">
        <v>2</v>
      </c>
      <c r="CM20" s="47">
        <v>3</v>
      </c>
      <c r="CN20" s="47">
        <v>3</v>
      </c>
      <c r="CO20" s="55">
        <v>4</v>
      </c>
      <c r="CP20" s="34" t="s">
        <v>354</v>
      </c>
      <c r="CQ20" s="47">
        <f t="shared" si="4"/>
        <v>2</v>
      </c>
      <c r="CR20" s="47">
        <f t="shared" si="5"/>
        <v>6</v>
      </c>
      <c r="CS20" s="47">
        <f t="shared" si="6"/>
        <v>18</v>
      </c>
      <c r="CT20" s="180">
        <f t="shared" si="7"/>
        <v>72</v>
      </c>
      <c r="CU20" s="32">
        <v>430</v>
      </c>
      <c r="CV20" s="47">
        <v>650</v>
      </c>
      <c r="CW20" s="47">
        <v>1290</v>
      </c>
      <c r="CX20" s="47">
        <v>2150</v>
      </c>
      <c r="CY20" s="55">
        <v>6430</v>
      </c>
      <c r="CZ20" s="175">
        <v>1</v>
      </c>
      <c r="DA20" s="49">
        <f t="shared" si="8"/>
        <v>0.7558139534883721</v>
      </c>
      <c r="DB20" s="49">
        <f t="shared" si="9"/>
        <v>0.5</v>
      </c>
      <c r="DC20" s="49">
        <f t="shared" si="10"/>
        <v>0.27777777777777779</v>
      </c>
      <c r="DD20" s="56">
        <f t="shared" si="11"/>
        <v>0.20768733850129201</v>
      </c>
      <c r="DE20" s="45" t="s">
        <v>363</v>
      </c>
      <c r="DF20" s="31" t="s">
        <v>381</v>
      </c>
      <c r="DG20" s="46">
        <v>4</v>
      </c>
      <c r="DH20" s="32">
        <v>13</v>
      </c>
      <c r="DI20" s="47">
        <v>16</v>
      </c>
      <c r="DJ20" s="47">
        <v>4</v>
      </c>
      <c r="DK20" s="47">
        <v>5</v>
      </c>
      <c r="DL20" s="47">
        <v>8</v>
      </c>
      <c r="DM20" s="47">
        <v>2</v>
      </c>
      <c r="DN20" s="47">
        <v>6</v>
      </c>
      <c r="DO20" s="47">
        <v>7</v>
      </c>
      <c r="DP20" s="48">
        <f t="shared" si="12"/>
        <v>12</v>
      </c>
      <c r="DQ20" s="32">
        <f>RANK(DH20,$DH$9:$DH$316,0)</f>
        <v>268</v>
      </c>
      <c r="DR20" s="47">
        <f>RANK(DI20,$DI$9:$DI$316,0)</f>
        <v>228</v>
      </c>
      <c r="DS20" s="47">
        <f>RANK(DJ20,$DJ$9:$DJ$316,0)</f>
        <v>280</v>
      </c>
      <c r="DT20" s="47">
        <f>RANK(DK20,$DK$9:$DK$316,0)</f>
        <v>272</v>
      </c>
      <c r="DU20" s="47">
        <f>RANK(DL20,$DL$9:$DL$316,0)</f>
        <v>217</v>
      </c>
      <c r="DV20" s="47">
        <f>RANK(DM20,$DM$9:$DM$316,0)</f>
        <v>278</v>
      </c>
      <c r="DW20" s="47">
        <f>RANK(DN20,$DN$9:$DN$316,0)</f>
        <v>263</v>
      </c>
      <c r="DX20" s="47">
        <f>RANK(DO20,$DO$9:$DO$316,0)</f>
        <v>246</v>
      </c>
      <c r="DY20" s="48">
        <f>RANK(DP20,$DP$9:$DP$316,0)</f>
        <v>269</v>
      </c>
      <c r="DZ20" s="32">
        <f>COUNTIFS($DH$9:$DH$316,"&gt;"&amp;DH20,$DE$9:$DE$316,DE20)+1</f>
        <v>58</v>
      </c>
      <c r="EA20" s="47">
        <f>COUNTIFS($DI$9:$DI$316,"&gt;"&amp;DI20,$DE$9:$DE$316,DE20)+1</f>
        <v>59</v>
      </c>
      <c r="EB20" s="47">
        <f>COUNTIFS($DJ$9:$DJ$316,"&gt;"&amp;DJ20,$DE$9:$DE$316,DE20)+1</f>
        <v>59</v>
      </c>
      <c r="EC20" s="47">
        <f>COUNTIFS($DK$9:$DK$316,"&gt;"&amp;DK20,$DE$9:$DE$316,DE20)+1</f>
        <v>58</v>
      </c>
      <c r="ED20" s="47">
        <f>COUNTIFS($DL$9:$DL$316,"&gt;"&amp;DL20,$DE$9:$DE$316,DE20)+1</f>
        <v>59</v>
      </c>
      <c r="EE20" s="47">
        <f>COUNTIFS($DM$9:$DM$316,"&gt;"&amp;DM20,$DE$9:$DE$316,DE20)+1</f>
        <v>60</v>
      </c>
      <c r="EF20" s="47">
        <f>COUNTIFS($DN$9:$DN$316,"&gt;"&amp;DN20,$DE$9:$DE$316,DE20)+1</f>
        <v>60</v>
      </c>
      <c r="EG20" s="47">
        <f>COUNTIFS($DO$9:$DO$316,"&gt;"&amp;DO20,$DE$9:$DE$316,DE20)+1</f>
        <v>60</v>
      </c>
      <c r="EH20" s="48">
        <f>COUNTIFS($DP$9:$DP$316,"&gt;"&amp;DP20,$DE$9:$DE$316,DE20)+1</f>
        <v>60</v>
      </c>
      <c r="EI20" s="165">
        <f t="shared" si="13"/>
        <v>1.44</v>
      </c>
      <c r="EJ20" s="166">
        <f t="shared" si="14"/>
        <v>1.78</v>
      </c>
      <c r="EK20" s="166">
        <f t="shared" si="15"/>
        <v>0.44</v>
      </c>
      <c r="EL20" s="166">
        <f t="shared" si="16"/>
        <v>0.56000000000000005</v>
      </c>
      <c r="EM20" s="166">
        <f t="shared" si="17"/>
        <v>0.89</v>
      </c>
      <c r="EN20" s="166">
        <f t="shared" si="18"/>
        <v>0.22</v>
      </c>
      <c r="EO20" s="166">
        <f t="shared" si="19"/>
        <v>0.67</v>
      </c>
      <c r="EP20" s="166">
        <f t="shared" si="20"/>
        <v>0.78</v>
      </c>
      <c r="EQ20" s="214">
        <f t="shared" si="21"/>
        <v>1.33</v>
      </c>
      <c r="ER20" s="165">
        <f>ROUND(((EI20-AVERAGE(EI$9:EI$316))/STDEVP(EI$9:EI$316)*10+50),2)</f>
        <v>66.349999999999994</v>
      </c>
      <c r="ES20" s="166">
        <f>ROUND(((EJ20-AVERAGE(EJ$9:EJ$316))/STDEVP(EJ$9:EJ$316)*10+50),2)</f>
        <v>78.47</v>
      </c>
      <c r="ET20" s="166">
        <f>ROUND(((EK20-AVERAGE(EK$9:EK$316))/STDEVP(EK$9:EK$316)*10+50),2)</f>
        <v>44.67</v>
      </c>
      <c r="EU20" s="166">
        <f>ROUND(((EL20-AVERAGE(EL$9:EL$316))/STDEVP(EL$9:EL$316)*10+50),2)</f>
        <v>52.58</v>
      </c>
      <c r="EV20" s="166">
        <f>ROUND(((EM20-AVERAGE(EM$9:EM$316))/STDEVP(EM$9:EM$316)*10+50),2)</f>
        <v>66.61</v>
      </c>
      <c r="EW20" s="166">
        <f>ROUND(((EN20-AVERAGE(EN$9:EN$316))/STDEVP(EN$9:EN$316)*10+50),2)</f>
        <v>45.17</v>
      </c>
      <c r="EX20" s="166">
        <f>ROUND(((EO20-AVERAGE(EO$9:EO$316))/STDEVP(EO$9:EO$316)*10+50),2)</f>
        <v>50.88</v>
      </c>
      <c r="EY20" s="166">
        <f>ROUND(((EP20-AVERAGE(EP$9:EP$316))/STDEVP(EP$9:EP$316)*10+50),2)</f>
        <v>54.26</v>
      </c>
      <c r="EZ20" s="167">
        <f>ROUND(((EQ20-AVERAGE(EQ$9:EQ$316))/STDEVP(EQ$9:EQ$316)*10+50),2)</f>
        <v>62.58</v>
      </c>
      <c r="FA20" s="32">
        <f>RANK(ER20,$ER$9:$ER$316,0)</f>
        <v>12</v>
      </c>
      <c r="FB20" s="47">
        <f>RANK(ES20,$ES$9:$ES$316,0)</f>
        <v>1</v>
      </c>
      <c r="FC20" s="47">
        <f>RANK(ET20,$ET$9:$ET$316,0)</f>
        <v>188</v>
      </c>
      <c r="FD20" s="47">
        <f>RANK(EU20,$EU$9:$EU$316,0)</f>
        <v>92</v>
      </c>
      <c r="FE20" s="47">
        <f>RANK(EV20,$EV$9:$EV$316,0)</f>
        <v>24</v>
      </c>
      <c r="FF20" s="47">
        <f>RANK(EW20,$EW$9:$EW$316,0)</f>
        <v>172</v>
      </c>
      <c r="FG20" s="47">
        <f>RANK(EX20,$EX$9:$EX$316,0)</f>
        <v>127</v>
      </c>
      <c r="FH20" s="47">
        <f>RANK(EY20,$EY$9:$EY$316,0)</f>
        <v>91</v>
      </c>
      <c r="FI20" s="48">
        <f>RANK(EZ20,$EZ$9:$EZ$316,0)</f>
        <v>29</v>
      </c>
      <c r="FJ20" s="165">
        <f>ROUND(AVERAGEIF($DE$9:$DE$314,$DE20,$EI$9:$EI$314),2)</f>
        <v>0.9</v>
      </c>
      <c r="FK20" s="166">
        <f>ROUND(AVERAGEIF($DE$9:$DE$314,$DE20,$EJ$9:$EJ$314),2)</f>
        <v>1.1599999999999999</v>
      </c>
      <c r="FL20" s="166">
        <f>ROUND(AVERAGEIF($DE$9:$DE$314,$DE20,$EK$9:$EK$314),2)</f>
        <v>0.33</v>
      </c>
      <c r="FM20" s="166">
        <f>ROUND(AVERAGEIF($DE$9:$DE$314,$DE20,$EL$9:$EL$314),2)</f>
        <v>0.42</v>
      </c>
      <c r="FN20" s="166">
        <f>ROUND(AVERAGEIF($DE$9:$DE$314,$DE20,$EM$9:$EM$314),2)</f>
        <v>0.86</v>
      </c>
      <c r="FO20" s="166">
        <f>ROUND(AVERAGEIF($DE$9:$DE$314,$DE20,$EN$9:$EN$314),2)</f>
        <v>0.28999999999999998</v>
      </c>
      <c r="FP20" s="166">
        <f>ROUND(AVERAGEIF($DE$9:$DE$314,$DE20,$EO$9:$EO$314),2)</f>
        <v>0.66</v>
      </c>
      <c r="FQ20" s="166">
        <f>ROUND(AVERAGEIF($DE$9:$DE$314,$DE20,$EP$9:$EP$314),2)</f>
        <v>0.74</v>
      </c>
      <c r="FR20" s="167">
        <f>ROUND(AVERAGEIF($DE$9:$DE$314,$DE20,$EQ$9:$EQ$314),2)</f>
        <v>1.19</v>
      </c>
      <c r="FS20" s="240">
        <f t="shared" si="23"/>
        <v>0.53999999999999992</v>
      </c>
      <c r="FT20" s="244">
        <f t="shared" si="24"/>
        <v>0.62000000000000011</v>
      </c>
      <c r="FU20" s="244">
        <f t="shared" si="25"/>
        <v>0.10999999999999999</v>
      </c>
      <c r="FV20" s="244">
        <f t="shared" si="26"/>
        <v>0.14000000000000007</v>
      </c>
      <c r="FW20" s="244">
        <f t="shared" si="27"/>
        <v>3.0000000000000027E-2</v>
      </c>
      <c r="FX20" s="244">
        <f t="shared" si="28"/>
        <v>-6.9999999999999979E-2</v>
      </c>
      <c r="FY20" s="244">
        <f t="shared" si="29"/>
        <v>1.0000000000000009E-2</v>
      </c>
      <c r="FZ20" s="244">
        <f t="shared" si="30"/>
        <v>4.0000000000000036E-2</v>
      </c>
      <c r="GA20" s="245">
        <f t="shared" si="31"/>
        <v>0.14000000000000012</v>
      </c>
      <c r="GB20" s="239">
        <f>COUNTIFS($EI$9:$EI$316,"&gt;"&amp;EI20,$DE$9:$DE$316,$DE20)+1</f>
        <v>1</v>
      </c>
      <c r="GC20" s="241">
        <f>COUNTIFS($EJ$9:$EJ$316,"&gt;"&amp;EJ20,$DE$9:$DE$316,$DE20)+1</f>
        <v>1</v>
      </c>
      <c r="GD20" s="241">
        <f>COUNTIFS($EK$9:$EK$316,"&gt;"&amp;EK20,$DE$9:$DE$316,$DE20)+1</f>
        <v>8</v>
      </c>
      <c r="GE20" s="241">
        <f>COUNTIFS($EL$9:$EL$316,"&gt;"&amp;EL20,$DE$9:$DE$316,$DE20)+1</f>
        <v>9</v>
      </c>
      <c r="GF20" s="241">
        <f>COUNTIFS($EM$9:$EM$316,"&gt;"&amp;EM20,$DE$9:$DE$316,$DE20)+1</f>
        <v>21</v>
      </c>
      <c r="GG20" s="241">
        <f>COUNTIFS($EN$9:$EN$316,"&gt;"&amp;EN20,$DE$9:$DE$316,$DE20)+1</f>
        <v>52</v>
      </c>
      <c r="GH20" s="241">
        <f>COUNTIFS($EO$9:$EO$316,"&gt;"&amp;EO20,$DE$9:$DE$316,$DE20)+1</f>
        <v>27</v>
      </c>
      <c r="GI20" s="241">
        <f>COUNTIFS($EP$9:$EP$316,"&gt;"&amp;EP20,$DE$9:$DE$316,$DE20)+1</f>
        <v>22</v>
      </c>
      <c r="GJ20" s="242">
        <f>COUNTIFS($EQ$9:$EQ$316,"&gt;"&amp;EQ20,$DE$9:$DE$316,$DE20)+1</f>
        <v>14</v>
      </c>
      <c r="GK20" s="168"/>
      <c r="GL20" s="49"/>
      <c r="GM20" s="49"/>
      <c r="GN20" s="49"/>
      <c r="GO20" s="50"/>
      <c r="GP20" s="51"/>
      <c r="GQ20" s="52"/>
      <c r="GR20" s="53"/>
      <c r="GS20" s="49"/>
      <c r="GT20" s="49"/>
      <c r="GU20" s="49"/>
      <c r="GV20" s="49"/>
      <c r="GW20" s="49"/>
      <c r="GX20" s="49"/>
      <c r="GY20" s="144"/>
      <c r="GZ20" s="51"/>
      <c r="HA20" s="49"/>
      <c r="HB20" s="49"/>
      <c r="HC20" s="49"/>
      <c r="HD20" s="49"/>
      <c r="HE20" s="49"/>
      <c r="HF20" s="49"/>
      <c r="HG20" s="150"/>
      <c r="HH20" s="53"/>
      <c r="HI20" s="49"/>
      <c r="HJ20" s="49">
        <v>0.1</v>
      </c>
      <c r="HK20" s="49">
        <v>0.1</v>
      </c>
      <c r="HL20" s="49"/>
      <c r="HM20" s="49"/>
      <c r="HN20" s="49"/>
      <c r="HO20" s="144"/>
      <c r="HP20" s="51"/>
      <c r="HQ20" s="49"/>
      <c r="HR20" s="49"/>
      <c r="HS20" s="49"/>
      <c r="HT20" s="49"/>
      <c r="HU20" s="49"/>
      <c r="HV20" s="49"/>
      <c r="HW20" s="49"/>
      <c r="HX20" s="49"/>
      <c r="HY20" s="49"/>
      <c r="HZ20" s="49"/>
      <c r="IA20" s="49"/>
      <c r="IB20" s="150"/>
      <c r="IC20" s="51"/>
      <c r="ID20" s="49"/>
      <c r="IE20" s="49"/>
      <c r="IF20" s="49"/>
      <c r="IG20" s="150"/>
      <c r="IH20" s="53"/>
      <c r="II20" s="49"/>
      <c r="IJ20" s="49"/>
      <c r="IK20" s="49"/>
      <c r="IL20" s="49"/>
      <c r="IM20" s="156"/>
      <c r="IN20" s="49"/>
      <c r="IO20" s="49"/>
      <c r="IP20" s="49"/>
      <c r="IQ20" s="49"/>
      <c r="IR20" s="49"/>
      <c r="IS20" s="49"/>
      <c r="IT20" s="49"/>
      <c r="IU20" s="49"/>
      <c r="IV20" s="156"/>
      <c r="IW20" s="49"/>
      <c r="IX20" s="49"/>
      <c r="IY20" s="49"/>
      <c r="IZ20" s="49"/>
      <c r="JA20" s="49"/>
      <c r="JB20" s="49"/>
      <c r="JC20" s="144"/>
      <c r="JD20" s="54"/>
      <c r="JE20" s="55"/>
      <c r="JF20" s="53"/>
      <c r="JG20" s="49"/>
      <c r="JH20" s="47"/>
      <c r="JI20" s="47"/>
      <c r="JJ20" s="47"/>
      <c r="JK20" s="33"/>
      <c r="JL20" s="53"/>
      <c r="JM20" s="49"/>
      <c r="JN20" s="49"/>
      <c r="JO20" s="49"/>
      <c r="JP20" s="144"/>
      <c r="JQ20" s="51"/>
      <c r="JR20" s="49"/>
      <c r="JS20" s="49"/>
      <c r="JT20" s="49"/>
      <c r="JU20" s="49"/>
      <c r="JV20" s="49"/>
      <c r="JW20" s="49"/>
      <c r="JX20" s="49"/>
      <c r="JY20" s="150"/>
      <c r="JZ20" s="53"/>
      <c r="KA20" s="49"/>
      <c r="KB20" s="49"/>
      <c r="KC20" s="49"/>
      <c r="KD20" s="49"/>
      <c r="KE20" s="49"/>
      <c r="KF20" s="49"/>
      <c r="KG20" s="49"/>
      <c r="KH20" s="49"/>
      <c r="KI20" s="49"/>
      <c r="KJ20" s="49"/>
      <c r="KK20" s="49"/>
      <c r="KL20" s="156"/>
      <c r="KM20" s="156"/>
      <c r="KN20" s="156"/>
      <c r="KO20" s="49"/>
      <c r="KP20" s="49"/>
      <c r="KQ20" s="49">
        <v>7.0000000000000007E-2</v>
      </c>
      <c r="KR20" s="49"/>
      <c r="KS20" s="49">
        <v>7.0000000000000007E-2</v>
      </c>
      <c r="KT20" s="156"/>
      <c r="KU20" s="49"/>
      <c r="KV20" s="49"/>
      <c r="KW20" s="49"/>
      <c r="KX20" s="49"/>
      <c r="KY20" s="49"/>
      <c r="KZ20" s="49"/>
      <c r="LA20" s="49"/>
      <c r="LB20" s="49"/>
      <c r="LC20" s="156"/>
      <c r="LD20" s="49"/>
      <c r="LE20" s="49"/>
      <c r="LF20" s="49"/>
      <c r="LG20" s="49"/>
      <c r="LH20" s="49"/>
      <c r="LI20" s="49"/>
      <c r="LJ20" s="56"/>
      <c r="LK20" s="35" t="s">
        <v>377</v>
      </c>
      <c r="LL20" s="36" t="s">
        <v>382</v>
      </c>
      <c r="LM20" s="201" t="s">
        <v>822</v>
      </c>
      <c r="LN20" s="202" t="s">
        <v>802</v>
      </c>
      <c r="LO20" s="193"/>
      <c r="LP20" s="5" t="s">
        <v>1</v>
      </c>
    </row>
    <row r="21" spans="1:328" ht="17.25" customHeight="1" x14ac:dyDescent="0.15">
      <c r="A21" s="182">
        <v>13</v>
      </c>
      <c r="B21" s="183"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4" t="s">
        <v>348</v>
      </c>
      <c r="CK21" s="32" t="s">
        <v>354</v>
      </c>
      <c r="CL21" s="47">
        <v>2</v>
      </c>
      <c r="CM21" s="47">
        <v>3</v>
      </c>
      <c r="CN21" s="47">
        <v>3</v>
      </c>
      <c r="CO21" s="55">
        <v>4</v>
      </c>
      <c r="CP21" s="34" t="s">
        <v>354</v>
      </c>
      <c r="CQ21" s="47">
        <f t="shared" si="4"/>
        <v>2</v>
      </c>
      <c r="CR21" s="47">
        <f t="shared" si="5"/>
        <v>6</v>
      </c>
      <c r="CS21" s="47">
        <f t="shared" si="6"/>
        <v>18</v>
      </c>
      <c r="CT21" s="180">
        <f t="shared" si="7"/>
        <v>72</v>
      </c>
      <c r="CU21" s="32">
        <v>630</v>
      </c>
      <c r="CV21" s="47">
        <v>940</v>
      </c>
      <c r="CW21" s="47">
        <v>1880</v>
      </c>
      <c r="CX21" s="47">
        <v>3130</v>
      </c>
      <c r="CY21" s="55">
        <v>9380</v>
      </c>
      <c r="CZ21" s="175">
        <v>1</v>
      </c>
      <c r="DA21" s="49">
        <f t="shared" si="8"/>
        <v>0.74603174603174605</v>
      </c>
      <c r="DB21" s="49">
        <f t="shared" si="9"/>
        <v>0.49735449735449733</v>
      </c>
      <c r="DC21" s="49">
        <f t="shared" si="10"/>
        <v>0.27601410934744269</v>
      </c>
      <c r="DD21" s="56">
        <f t="shared" si="11"/>
        <v>0.20679012345679013</v>
      </c>
      <c r="DE21" s="45" t="s">
        <v>357</v>
      </c>
      <c r="DF21" s="31" t="s">
        <v>81</v>
      </c>
      <c r="DG21" s="46">
        <v>4</v>
      </c>
      <c r="DH21" s="32">
        <v>9</v>
      </c>
      <c r="DI21" s="47">
        <v>15</v>
      </c>
      <c r="DJ21" s="47">
        <v>4</v>
      </c>
      <c r="DK21" s="47">
        <v>5</v>
      </c>
      <c r="DL21" s="47">
        <v>17</v>
      </c>
      <c r="DM21" s="47">
        <v>4</v>
      </c>
      <c r="DN21" s="47">
        <v>11</v>
      </c>
      <c r="DO21" s="47">
        <v>12</v>
      </c>
      <c r="DP21" s="48">
        <f t="shared" si="12"/>
        <v>21</v>
      </c>
      <c r="DQ21" s="32">
        <f>RANK(DH21,$DH$9:$DH$316,0)</f>
        <v>276</v>
      </c>
      <c r="DR21" s="47">
        <f>RANK(DI21,$DI$9:$DI$316,0)</f>
        <v>231</v>
      </c>
      <c r="DS21" s="47">
        <f>RANK(DJ21,$DJ$9:$DJ$316,0)</f>
        <v>280</v>
      </c>
      <c r="DT21" s="47">
        <f>RANK(DK21,$DK$9:$DK$316,0)</f>
        <v>272</v>
      </c>
      <c r="DU21" s="47">
        <f>RANK(DL21,$DL$9:$DL$316,0)</f>
        <v>123</v>
      </c>
      <c r="DV21" s="47">
        <f>RANK(DM21,$DM$9:$DM$316,0)</f>
        <v>258</v>
      </c>
      <c r="DW21" s="47">
        <f>RANK(DN21,$DN$9:$DN$316,0)</f>
        <v>231</v>
      </c>
      <c r="DX21" s="47">
        <f>RANK(DO21,$DO$9:$DO$316,0)</f>
        <v>220</v>
      </c>
      <c r="DY21" s="48">
        <f>RANK(DP21,$DP$9:$DP$316,0)</f>
        <v>244</v>
      </c>
      <c r="DZ21" s="32">
        <f>COUNTIFS($DH$9:$DH$316,"&gt;"&amp;DH21,$DE$9:$DE$316,DE21)+1</f>
        <v>53</v>
      </c>
      <c r="EA21" s="47">
        <f>COUNTIFS($DI$9:$DI$316,"&gt;"&amp;DI21,$DE$9:$DE$316,DE21)+1</f>
        <v>33</v>
      </c>
      <c r="EB21" s="47">
        <f>COUNTIFS($DJ$9:$DJ$316,"&gt;"&amp;DJ21,$DE$9:$DE$316,DE21)+1</f>
        <v>55</v>
      </c>
      <c r="EC21" s="47">
        <f>COUNTIFS($DK$9:$DK$316,"&gt;"&amp;DK21,$DE$9:$DE$316,DE21)+1</f>
        <v>50</v>
      </c>
      <c r="ED21" s="47">
        <f>COUNTIFS($DL$9:$DL$316,"&gt;"&amp;DL21,$DE$9:$DE$316,DE21)+1</f>
        <v>2</v>
      </c>
      <c r="EE21" s="47">
        <f>COUNTIFS($DM$9:$DM$316,"&gt;"&amp;DM21,$DE$9:$DE$316,DE21)+1</f>
        <v>45</v>
      </c>
      <c r="EF21" s="47">
        <f>COUNTIFS($DN$9:$DN$316,"&gt;"&amp;DN21,$DE$9:$DE$316,DE21)+1</f>
        <v>51</v>
      </c>
      <c r="EG21" s="47">
        <f>COUNTIFS($DO$9:$DO$316,"&gt;"&amp;DO21,$DE$9:$DE$316,DE21)+1</f>
        <v>51</v>
      </c>
      <c r="EH21" s="48">
        <f>COUNTIFS($DP$9:$DP$316,"&gt;"&amp;DP21,$DE$9:$DE$316,DE21)+1</f>
        <v>48</v>
      </c>
      <c r="EI21" s="165">
        <f t="shared" si="13"/>
        <v>0.53</v>
      </c>
      <c r="EJ21" s="166">
        <f t="shared" si="14"/>
        <v>0.88</v>
      </c>
      <c r="EK21" s="166">
        <f t="shared" si="15"/>
        <v>0.24</v>
      </c>
      <c r="EL21" s="166">
        <f t="shared" si="16"/>
        <v>0.28999999999999998</v>
      </c>
      <c r="EM21" s="166">
        <f t="shared" si="17"/>
        <v>1</v>
      </c>
      <c r="EN21" s="166">
        <f t="shared" si="18"/>
        <v>0.24</v>
      </c>
      <c r="EO21" s="166">
        <f t="shared" si="19"/>
        <v>0.65</v>
      </c>
      <c r="EP21" s="166">
        <f t="shared" si="20"/>
        <v>0.71</v>
      </c>
      <c r="EQ21" s="214">
        <f t="shared" si="21"/>
        <v>1.24</v>
      </c>
      <c r="ER21" s="165">
        <f>ROUND(((EI21-AVERAGE(EI$9:EI$316))/STDEVP(EI$9:EI$316)*10+50),2)</f>
        <v>33.299999999999997</v>
      </c>
      <c r="ES21" s="166">
        <f>ROUND(((EJ21-AVERAGE(EJ$9:EJ$316))/STDEVP(EJ$9:EJ$316)*10+50),2)</f>
        <v>53.82</v>
      </c>
      <c r="ET21" s="166">
        <f>ROUND(((EK21-AVERAGE(EK$9:EK$316))/STDEVP(EK$9:EK$316)*10+50),2)</f>
        <v>36.700000000000003</v>
      </c>
      <c r="EU21" s="166">
        <f>ROUND(((EL21-AVERAGE(EL$9:EL$316))/STDEVP(EL$9:EL$316)*10+50),2)</f>
        <v>38.979999999999997</v>
      </c>
      <c r="EV21" s="166">
        <f>ROUND(((EM21-AVERAGE(EM$9:EM$316))/STDEVP(EM$9:EM$316)*10+50),2)</f>
        <v>70.34</v>
      </c>
      <c r="EW21" s="166">
        <f>ROUND(((EN21-AVERAGE(EN$9:EN$316))/STDEVP(EN$9:EN$316)*10+50),2)</f>
        <v>45.86</v>
      </c>
      <c r="EX21" s="166">
        <f>ROUND(((EO21-AVERAGE(EO$9:EO$316))/STDEVP(EO$9:EO$316)*10+50),2)</f>
        <v>50.29</v>
      </c>
      <c r="EY21" s="166">
        <f>ROUND(((EP21-AVERAGE(EP$9:EP$316))/STDEVP(EP$9:EP$316)*10+50),2)</f>
        <v>52.18</v>
      </c>
      <c r="EZ21" s="167">
        <f>ROUND(((EQ21-AVERAGE(EQ$9:EQ$316))/STDEVP(EQ$9:EQ$316)*10+50),2)</f>
        <v>59.4</v>
      </c>
      <c r="FA21" s="32">
        <f>RANK(ER21,$ER$9:$ER$316,0)</f>
        <v>273</v>
      </c>
      <c r="FB21" s="47">
        <f>RANK(ES21,$ES$9:$ES$316,0)</f>
        <v>101</v>
      </c>
      <c r="FC21" s="47">
        <f>RANK(ET21,$ET$9:$ET$316,0)</f>
        <v>275</v>
      </c>
      <c r="FD21" s="47">
        <f>RANK(EU21,$EU$9:$EU$316,0)</f>
        <v>247</v>
      </c>
      <c r="FE21" s="47">
        <f>RANK(EV21,$EV$9:$EV$316,0)</f>
        <v>13</v>
      </c>
      <c r="FF21" s="47">
        <f>RANK(EW21,$EW$9:$EW$316,0)</f>
        <v>157</v>
      </c>
      <c r="FG21" s="47">
        <f>RANK(EX21,$EX$9:$EX$316,0)</f>
        <v>136</v>
      </c>
      <c r="FH21" s="47">
        <f>RANK(EY21,$EY$9:$EY$316,0)</f>
        <v>116</v>
      </c>
      <c r="FI21" s="48">
        <f>RANK(EZ21,$EZ$9:$EZ$316,0)</f>
        <v>46</v>
      </c>
      <c r="FJ21" s="165">
        <f>ROUND(AVERAGEIF($DE$9:$DE$314,$DE21,$EI$9:$EI$314),2)</f>
        <v>0.99</v>
      </c>
      <c r="FK21" s="166">
        <f>ROUND(AVERAGEIF($DE$9:$DE$314,$DE21,$EJ$9:$EJ$314),2)</f>
        <v>0.37</v>
      </c>
      <c r="FL21" s="166">
        <f>ROUND(AVERAGEIF($DE$9:$DE$314,$DE21,$EK$9:$EK$314),2)</f>
        <v>0.81</v>
      </c>
      <c r="FM21" s="166">
        <f>ROUND(AVERAGEIF($DE$9:$DE$314,$DE21,$EL$9:$EL$314),2)</f>
        <v>0.42</v>
      </c>
      <c r="FN21" s="166">
        <f>ROUND(AVERAGEIF($DE$9:$DE$314,$DE21,$EM$9:$EM$314),2)</f>
        <v>0.17</v>
      </c>
      <c r="FO21" s="166">
        <f>ROUND(AVERAGEIF($DE$9:$DE$314,$DE21,$EN$9:$EN$314),2)</f>
        <v>0.15</v>
      </c>
      <c r="FP21" s="166">
        <f>ROUND(AVERAGEIF($DE$9:$DE$314,$DE21,$EO$9:$EO$314),2)</f>
        <v>0.79</v>
      </c>
      <c r="FQ21" s="166">
        <f>ROUND(AVERAGEIF($DE$9:$DE$314,$DE21,$EP$9:$EP$314),2)</f>
        <v>0.96</v>
      </c>
      <c r="FR21" s="167">
        <f>ROUND(AVERAGEIF($DE$9:$DE$314,$DE21,$EQ$9:$EQ$314),2)</f>
        <v>0.98</v>
      </c>
      <c r="FS21" s="240">
        <f t="shared" si="23"/>
        <v>-0.45999999999999996</v>
      </c>
      <c r="FT21" s="244">
        <f t="shared" si="24"/>
        <v>0.51</v>
      </c>
      <c r="FU21" s="244">
        <f t="shared" si="25"/>
        <v>-0.57000000000000006</v>
      </c>
      <c r="FV21" s="244">
        <f t="shared" si="26"/>
        <v>-0.13</v>
      </c>
      <c r="FW21" s="244">
        <f t="shared" si="27"/>
        <v>0.83</v>
      </c>
      <c r="FX21" s="244">
        <f t="shared" si="28"/>
        <v>0.09</v>
      </c>
      <c r="FY21" s="244">
        <f t="shared" si="29"/>
        <v>-0.14000000000000001</v>
      </c>
      <c r="FZ21" s="244">
        <f t="shared" si="30"/>
        <v>-0.25</v>
      </c>
      <c r="GA21" s="245">
        <f t="shared" si="31"/>
        <v>0.26</v>
      </c>
      <c r="GB21" s="239">
        <f>COUNTIFS($EI$9:$EI$316,"&gt;"&amp;EI21,$DE$9:$DE$316,$DE21)+1</f>
        <v>51</v>
      </c>
      <c r="GC21" s="241">
        <f>COUNTIFS($EJ$9:$EJ$316,"&gt;"&amp;EJ21,$DE$9:$DE$316,$DE21)+1</f>
        <v>1</v>
      </c>
      <c r="GD21" s="241">
        <f>COUNTIFS($EK$9:$EK$316,"&gt;"&amp;EK21,$DE$9:$DE$316,$DE21)+1</f>
        <v>55</v>
      </c>
      <c r="GE21" s="241">
        <f>COUNTIFS($EL$9:$EL$316,"&gt;"&amp;EL21,$DE$9:$DE$316,$DE21)+1</f>
        <v>43</v>
      </c>
      <c r="GF21" s="241">
        <f>COUNTIFS($EM$9:$EM$316,"&gt;"&amp;EM21,$DE$9:$DE$316,$DE21)+1</f>
        <v>1</v>
      </c>
      <c r="GG21" s="241">
        <f>COUNTIFS($EN$9:$EN$316,"&gt;"&amp;EN21,$DE$9:$DE$316,$DE21)+1</f>
        <v>2</v>
      </c>
      <c r="GH21" s="241">
        <f>COUNTIFS($EO$9:$EO$316,"&gt;"&amp;EO21,$DE$9:$DE$316,$DE21)+1</f>
        <v>46</v>
      </c>
      <c r="GI21" s="241">
        <f>COUNTIFS($EP$9:$EP$316,"&gt;"&amp;EP21,$DE$9:$DE$316,$DE21)+1</f>
        <v>42</v>
      </c>
      <c r="GJ21" s="242">
        <f>COUNTIFS($EQ$9:$EQ$316,"&gt;"&amp;EQ21,$DE$9:$DE$316,$DE21)+1</f>
        <v>9</v>
      </c>
      <c r="GK21" s="168"/>
      <c r="GL21" s="49"/>
      <c r="GM21" s="49">
        <v>0.1</v>
      </c>
      <c r="GN21" s="49"/>
      <c r="GO21" s="50"/>
      <c r="GP21" s="51"/>
      <c r="GQ21" s="52"/>
      <c r="GR21" s="53"/>
      <c r="GS21" s="49"/>
      <c r="GT21" s="49"/>
      <c r="GU21" s="49"/>
      <c r="GV21" s="49"/>
      <c r="GW21" s="49"/>
      <c r="GX21" s="49"/>
      <c r="GY21" s="144"/>
      <c r="GZ21" s="51">
        <v>0.1</v>
      </c>
      <c r="HA21" s="49"/>
      <c r="HB21" s="49"/>
      <c r="HC21" s="49"/>
      <c r="HD21" s="49"/>
      <c r="HE21" s="49"/>
      <c r="HF21" s="49"/>
      <c r="HG21" s="150"/>
      <c r="HH21" s="53"/>
      <c r="HI21" s="49"/>
      <c r="HJ21" s="49"/>
      <c r="HK21" s="49"/>
      <c r="HL21" s="49"/>
      <c r="HM21" s="49"/>
      <c r="HN21" s="49"/>
      <c r="HO21" s="144"/>
      <c r="HP21" s="51"/>
      <c r="HQ21" s="49"/>
      <c r="HR21" s="49"/>
      <c r="HS21" s="49"/>
      <c r="HT21" s="49"/>
      <c r="HU21" s="49"/>
      <c r="HV21" s="49"/>
      <c r="HW21" s="49"/>
      <c r="HX21" s="49"/>
      <c r="HY21" s="49"/>
      <c r="HZ21" s="49"/>
      <c r="IA21" s="49"/>
      <c r="IB21" s="150"/>
      <c r="IC21" s="51"/>
      <c r="ID21" s="49"/>
      <c r="IE21" s="49"/>
      <c r="IF21" s="49"/>
      <c r="IG21" s="150"/>
      <c r="IH21" s="53"/>
      <c r="II21" s="49"/>
      <c r="IJ21" s="49"/>
      <c r="IK21" s="49"/>
      <c r="IL21" s="49"/>
      <c r="IM21" s="156"/>
      <c r="IN21" s="49"/>
      <c r="IO21" s="49"/>
      <c r="IP21" s="49"/>
      <c r="IQ21" s="49"/>
      <c r="IR21" s="49"/>
      <c r="IS21" s="49"/>
      <c r="IT21" s="49"/>
      <c r="IU21" s="49"/>
      <c r="IV21" s="156"/>
      <c r="IW21" s="49"/>
      <c r="IX21" s="49"/>
      <c r="IY21" s="49"/>
      <c r="IZ21" s="49"/>
      <c r="JA21" s="49"/>
      <c r="JB21" s="49"/>
      <c r="JC21" s="144"/>
      <c r="JD21" s="54"/>
      <c r="JE21" s="55"/>
      <c r="JF21" s="53"/>
      <c r="JG21" s="49"/>
      <c r="JH21" s="47"/>
      <c r="JI21" s="47"/>
      <c r="JJ21" s="47"/>
      <c r="JK21" s="33"/>
      <c r="JL21" s="53"/>
      <c r="JM21" s="49"/>
      <c r="JN21" s="49"/>
      <c r="JO21" s="49"/>
      <c r="JP21" s="144"/>
      <c r="JQ21" s="51"/>
      <c r="JR21" s="49">
        <v>0.1</v>
      </c>
      <c r="JS21" s="49">
        <v>0.1</v>
      </c>
      <c r="JT21" s="49"/>
      <c r="JU21" s="49"/>
      <c r="JV21" s="49"/>
      <c r="JW21" s="49"/>
      <c r="JX21" s="49"/>
      <c r="JY21" s="150"/>
      <c r="JZ21" s="53"/>
      <c r="KA21" s="49"/>
      <c r="KB21" s="49"/>
      <c r="KC21" s="49"/>
      <c r="KD21" s="49"/>
      <c r="KE21" s="49"/>
      <c r="KF21" s="49"/>
      <c r="KG21" s="49"/>
      <c r="KH21" s="49"/>
      <c r="KI21" s="49"/>
      <c r="KJ21" s="49"/>
      <c r="KK21" s="49"/>
      <c r="KL21" s="156"/>
      <c r="KM21" s="156"/>
      <c r="KN21" s="156"/>
      <c r="KO21" s="49"/>
      <c r="KP21" s="49"/>
      <c r="KQ21" s="49"/>
      <c r="KR21" s="49"/>
      <c r="KS21" s="49"/>
      <c r="KT21" s="156"/>
      <c r="KU21" s="49"/>
      <c r="KV21" s="49"/>
      <c r="KW21" s="49"/>
      <c r="KX21" s="49"/>
      <c r="KY21" s="49"/>
      <c r="KZ21" s="49"/>
      <c r="LA21" s="49"/>
      <c r="LB21" s="49"/>
      <c r="LC21" s="156"/>
      <c r="LD21" s="49"/>
      <c r="LE21" s="49"/>
      <c r="LF21" s="49"/>
      <c r="LG21" s="49"/>
      <c r="LH21" s="49"/>
      <c r="LI21" s="49"/>
      <c r="LJ21" s="56"/>
      <c r="LK21" s="35" t="s">
        <v>379</v>
      </c>
      <c r="LL21" s="36" t="s">
        <v>384</v>
      </c>
      <c r="LM21" s="201" t="s">
        <v>823</v>
      </c>
      <c r="LN21" s="202" t="s">
        <v>824</v>
      </c>
      <c r="LO21" s="193"/>
      <c r="LP21" s="5" t="s">
        <v>1</v>
      </c>
    </row>
    <row r="22" spans="1:328" ht="17.25" customHeight="1" x14ac:dyDescent="0.15">
      <c r="A22" s="182">
        <v>14</v>
      </c>
      <c r="B22" s="183"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4" t="s">
        <v>348</v>
      </c>
      <c r="CK22" s="32" t="s">
        <v>354</v>
      </c>
      <c r="CL22" s="47">
        <v>2</v>
      </c>
      <c r="CM22" s="47">
        <v>3</v>
      </c>
      <c r="CN22" s="47">
        <v>3</v>
      </c>
      <c r="CO22" s="55">
        <v>4</v>
      </c>
      <c r="CP22" s="34" t="s">
        <v>354</v>
      </c>
      <c r="CQ22" s="47">
        <f t="shared" si="4"/>
        <v>2</v>
      </c>
      <c r="CR22" s="47">
        <f t="shared" si="5"/>
        <v>6</v>
      </c>
      <c r="CS22" s="47">
        <f t="shared" si="6"/>
        <v>18</v>
      </c>
      <c r="CT22" s="180">
        <f t="shared" si="7"/>
        <v>72</v>
      </c>
      <c r="CU22" s="32">
        <v>20</v>
      </c>
      <c r="CV22" s="47">
        <v>30</v>
      </c>
      <c r="CW22" s="47">
        <v>40</v>
      </c>
      <c r="CX22" s="47">
        <v>70</v>
      </c>
      <c r="CY22" s="55">
        <v>200</v>
      </c>
      <c r="CZ22" s="175">
        <v>1</v>
      </c>
      <c r="DA22" s="49">
        <f t="shared" si="8"/>
        <v>0.75</v>
      </c>
      <c r="DB22" s="49">
        <f t="shared" si="9"/>
        <v>0.33333333333333337</v>
      </c>
      <c r="DC22" s="49">
        <f t="shared" si="10"/>
        <v>0.19444444444444445</v>
      </c>
      <c r="DD22" s="56">
        <f t="shared" si="11"/>
        <v>0.1388888888888889</v>
      </c>
      <c r="DE22" s="45" t="s">
        <v>357</v>
      </c>
      <c r="DF22" s="31"/>
      <c r="DG22" s="46">
        <v>4</v>
      </c>
      <c r="DH22" s="32">
        <v>11</v>
      </c>
      <c r="DI22" s="47">
        <v>4</v>
      </c>
      <c r="DJ22" s="47">
        <v>7</v>
      </c>
      <c r="DK22" s="47">
        <v>5</v>
      </c>
      <c r="DL22" s="47">
        <v>2</v>
      </c>
      <c r="DM22" s="47">
        <v>2</v>
      </c>
      <c r="DN22" s="47">
        <v>8</v>
      </c>
      <c r="DO22" s="47">
        <v>10</v>
      </c>
      <c r="DP22" s="48">
        <f t="shared" si="12"/>
        <v>9</v>
      </c>
      <c r="DQ22" s="32">
        <f>RANK(DH22,$DH$9:$DH$316,0)</f>
        <v>271</v>
      </c>
      <c r="DR22" s="47">
        <f>RANK(DI22,$DI$9:$DI$316,0)</f>
        <v>283</v>
      </c>
      <c r="DS22" s="47">
        <f>RANK(DJ22,$DJ$9:$DJ$316,0)</f>
        <v>264</v>
      </c>
      <c r="DT22" s="47">
        <f>RANK(DK22,$DK$9:$DK$316,0)</f>
        <v>272</v>
      </c>
      <c r="DU22" s="47">
        <f>RANK(DL22,$DL$9:$DL$316,0)</f>
        <v>283</v>
      </c>
      <c r="DV22" s="47">
        <f>RANK(DM22,$DM$9:$DM$316,0)</f>
        <v>278</v>
      </c>
      <c r="DW22" s="47">
        <f>RANK(DN22,$DN$9:$DN$316,0)</f>
        <v>252</v>
      </c>
      <c r="DX22" s="47">
        <f>RANK(DO22,$DO$9:$DO$316,0)</f>
        <v>228</v>
      </c>
      <c r="DY22" s="48">
        <f>RANK(DP22,$DP$9:$DP$316,0)</f>
        <v>276</v>
      </c>
      <c r="DZ22" s="32">
        <f>COUNTIFS($DH$9:$DH$316,"&gt;"&amp;DH22,$DE$9:$DE$316,DE22)+1</f>
        <v>51</v>
      </c>
      <c r="EA22" s="47">
        <f>COUNTIFS($DI$9:$DI$316,"&gt;"&amp;DI22,$DE$9:$DE$316,DE22)+1</f>
        <v>52</v>
      </c>
      <c r="EB22" s="47">
        <f>COUNTIFS($DJ$9:$DJ$316,"&gt;"&amp;DJ22,$DE$9:$DE$316,DE22)+1</f>
        <v>51</v>
      </c>
      <c r="EC22" s="47">
        <f>COUNTIFS($DK$9:$DK$316,"&gt;"&amp;DK22,$DE$9:$DE$316,DE22)+1</f>
        <v>50</v>
      </c>
      <c r="ED22" s="47">
        <f>COUNTIFS($DL$9:$DL$316,"&gt;"&amp;DL22,$DE$9:$DE$316,DE22)+1</f>
        <v>52</v>
      </c>
      <c r="EE22" s="47">
        <f>COUNTIFS($DM$9:$DM$316,"&gt;"&amp;DM22,$DE$9:$DE$316,DE22)+1</f>
        <v>52</v>
      </c>
      <c r="EF22" s="47">
        <f>COUNTIFS($DN$9:$DN$316,"&gt;"&amp;DN22,$DE$9:$DE$316,DE22)+1</f>
        <v>52</v>
      </c>
      <c r="EG22" s="47">
        <f>COUNTIFS($DO$9:$DO$316,"&gt;"&amp;DO22,$DE$9:$DE$316,DE22)+1</f>
        <v>52</v>
      </c>
      <c r="EH22" s="48">
        <f>COUNTIFS($DP$9:$DP$316,"&gt;"&amp;DP22,$DE$9:$DE$316,DE22)+1</f>
        <v>53</v>
      </c>
      <c r="EI22" s="165">
        <f t="shared" si="13"/>
        <v>1</v>
      </c>
      <c r="EJ22" s="166">
        <f t="shared" si="14"/>
        <v>0.36</v>
      </c>
      <c r="EK22" s="166">
        <f t="shared" si="15"/>
        <v>0.64</v>
      </c>
      <c r="EL22" s="166">
        <f t="shared" si="16"/>
        <v>0.45</v>
      </c>
      <c r="EM22" s="166">
        <f t="shared" si="17"/>
        <v>0.18</v>
      </c>
      <c r="EN22" s="166">
        <f t="shared" si="18"/>
        <v>0.18</v>
      </c>
      <c r="EO22" s="166">
        <f t="shared" si="19"/>
        <v>0.73</v>
      </c>
      <c r="EP22" s="166">
        <f t="shared" si="20"/>
        <v>0.91</v>
      </c>
      <c r="EQ22" s="214">
        <f t="shared" si="21"/>
        <v>0.82</v>
      </c>
      <c r="ER22" s="165">
        <f>ROUND(((EI22-AVERAGE(EI$9:EI$316))/STDEVP(EI$9:EI$316)*10+50),2)</f>
        <v>50.37</v>
      </c>
      <c r="ES22" s="166">
        <f>ROUND(((EJ22-AVERAGE(EJ$9:EJ$316))/STDEVP(EJ$9:EJ$316)*10+50),2)</f>
        <v>39.58</v>
      </c>
      <c r="ET22" s="166">
        <f>ROUND(((EK22-AVERAGE(EK$9:EK$316))/STDEVP(EK$9:EK$316)*10+50),2)</f>
        <v>52.64</v>
      </c>
      <c r="EU22" s="166">
        <f>ROUND(((EL22-AVERAGE(EL$9:EL$316))/STDEVP(EL$9:EL$316)*10+50),2)</f>
        <v>47.04</v>
      </c>
      <c r="EV22" s="166">
        <f>ROUND(((EM22-AVERAGE(EM$9:EM$316))/STDEVP(EM$9:EM$316)*10+50),2)</f>
        <v>42.54</v>
      </c>
      <c r="EW22" s="166">
        <f>ROUND(((EN22-AVERAGE(EN$9:EN$316))/STDEVP(EN$9:EN$316)*10+50),2)</f>
        <v>43.78</v>
      </c>
      <c r="EX22" s="166">
        <f>ROUND(((EO22-AVERAGE(EO$9:EO$316))/STDEVP(EO$9:EO$316)*10+50),2)</f>
        <v>52.66</v>
      </c>
      <c r="EY22" s="166">
        <f>ROUND(((EP22-AVERAGE(EP$9:EP$316))/STDEVP(EP$9:EP$316)*10+50),2)</f>
        <v>58.11</v>
      </c>
      <c r="EZ22" s="167">
        <f>ROUND(((EQ22-AVERAGE(EQ$9:EQ$316))/STDEVP(EQ$9:EQ$316)*10+50),2)</f>
        <v>44.58</v>
      </c>
      <c r="FA22" s="32">
        <f>RANK(ER22,$ER$9:$ER$316,0)</f>
        <v>125</v>
      </c>
      <c r="FB22" s="47">
        <f>RANK(ES22,$ES$9:$ES$316,0)</f>
        <v>244</v>
      </c>
      <c r="FC22" s="47">
        <f>RANK(ET22,$ET$9:$ET$316,0)</f>
        <v>97</v>
      </c>
      <c r="FD22" s="47">
        <f>RANK(EU22,$EU$9:$EU$316,0)</f>
        <v>169</v>
      </c>
      <c r="FE22" s="47">
        <f>RANK(EV22,$EV$9:$EV$316,0)</f>
        <v>236</v>
      </c>
      <c r="FF22" s="47">
        <f>RANK(EW22,$EW$9:$EW$316,0)</f>
        <v>197</v>
      </c>
      <c r="FG22" s="47">
        <f>RANK(EX22,$EX$9:$EX$316,0)</f>
        <v>114</v>
      </c>
      <c r="FH22" s="47">
        <f>RANK(EY22,$EY$9:$EY$316,0)</f>
        <v>64</v>
      </c>
      <c r="FI22" s="48">
        <f>RANK(EZ22,$EZ$9:$EZ$316,0)</f>
        <v>181</v>
      </c>
      <c r="FJ22" s="165">
        <f>ROUND(AVERAGEIF($DE$9:$DE$314,$DE22,$EI$9:$EI$314),2)</f>
        <v>0.99</v>
      </c>
      <c r="FK22" s="166">
        <f>ROUND(AVERAGEIF($DE$9:$DE$314,$DE22,$EJ$9:$EJ$314),2)</f>
        <v>0.37</v>
      </c>
      <c r="FL22" s="166">
        <f>ROUND(AVERAGEIF($DE$9:$DE$314,$DE22,$EK$9:$EK$314),2)</f>
        <v>0.81</v>
      </c>
      <c r="FM22" s="166">
        <f>ROUND(AVERAGEIF($DE$9:$DE$314,$DE22,$EL$9:$EL$314),2)</f>
        <v>0.42</v>
      </c>
      <c r="FN22" s="166">
        <f>ROUND(AVERAGEIF($DE$9:$DE$314,$DE22,$EM$9:$EM$314),2)</f>
        <v>0.17</v>
      </c>
      <c r="FO22" s="166">
        <f>ROUND(AVERAGEIF($DE$9:$DE$314,$DE22,$EN$9:$EN$314),2)</f>
        <v>0.15</v>
      </c>
      <c r="FP22" s="166">
        <f>ROUND(AVERAGEIF($DE$9:$DE$314,$DE22,$EO$9:$EO$314),2)</f>
        <v>0.79</v>
      </c>
      <c r="FQ22" s="166">
        <f>ROUND(AVERAGEIF($DE$9:$DE$314,$DE22,$EP$9:$EP$314),2)</f>
        <v>0.96</v>
      </c>
      <c r="FR22" s="167">
        <f>ROUND(AVERAGEIF($DE$9:$DE$314,$DE22,$EQ$9:$EQ$314),2)</f>
        <v>0.98</v>
      </c>
      <c r="FS22" s="240">
        <f t="shared" si="23"/>
        <v>1.0000000000000009E-2</v>
      </c>
      <c r="FT22" s="244">
        <f t="shared" si="24"/>
        <v>-1.0000000000000009E-2</v>
      </c>
      <c r="FU22" s="244">
        <f t="shared" si="25"/>
        <v>-0.17000000000000004</v>
      </c>
      <c r="FV22" s="244">
        <f t="shared" si="26"/>
        <v>3.0000000000000027E-2</v>
      </c>
      <c r="FW22" s="244">
        <f t="shared" si="27"/>
        <v>9.9999999999999811E-3</v>
      </c>
      <c r="FX22" s="244">
        <f t="shared" si="28"/>
        <v>0.03</v>
      </c>
      <c r="FY22" s="244">
        <f t="shared" si="29"/>
        <v>-6.0000000000000053E-2</v>
      </c>
      <c r="FZ22" s="244">
        <f t="shared" si="30"/>
        <v>-4.9999999999999933E-2</v>
      </c>
      <c r="GA22" s="245">
        <f t="shared" si="31"/>
        <v>-0.16000000000000003</v>
      </c>
      <c r="GB22" s="239">
        <f>COUNTIFS($EI$9:$EI$316,"&gt;"&amp;EI22,$DE$9:$DE$316,$DE22)+1</f>
        <v>20</v>
      </c>
      <c r="GC22" s="241">
        <f>COUNTIFS($EJ$9:$EJ$316,"&gt;"&amp;EJ22,$DE$9:$DE$316,$DE22)+1</f>
        <v>26</v>
      </c>
      <c r="GD22" s="241">
        <f>COUNTIFS($EK$9:$EK$316,"&gt;"&amp;EK22,$DE$9:$DE$316,$DE22)+1</f>
        <v>45</v>
      </c>
      <c r="GE22" s="241">
        <f>COUNTIFS($EL$9:$EL$316,"&gt;"&amp;EL22,$DE$9:$DE$316,$DE22)+1</f>
        <v>21</v>
      </c>
      <c r="GF22" s="241">
        <f>COUNTIFS($EM$9:$EM$316,"&gt;"&amp;EM22,$DE$9:$DE$316,$DE22)+1</f>
        <v>10</v>
      </c>
      <c r="GG22" s="241">
        <f>COUNTIFS($EN$9:$EN$316,"&gt;"&amp;EN22,$DE$9:$DE$316,$DE22)+1</f>
        <v>10</v>
      </c>
      <c r="GH22" s="241">
        <f>COUNTIFS($EO$9:$EO$316,"&gt;"&amp;EO22,$DE$9:$DE$316,$DE22)+1</f>
        <v>39</v>
      </c>
      <c r="GI22" s="241">
        <f>COUNTIFS($EP$9:$EP$316,"&gt;"&amp;EP22,$DE$9:$DE$316,$DE22)+1</f>
        <v>33</v>
      </c>
      <c r="GJ22" s="242">
        <f>COUNTIFS($EQ$9:$EQ$316,"&gt;"&amp;EQ22,$DE$9:$DE$316,$DE22)+1</f>
        <v>40</v>
      </c>
      <c r="GK22" s="168"/>
      <c r="GL22" s="49"/>
      <c r="GM22" s="49"/>
      <c r="GN22" s="49"/>
      <c r="GO22" s="50"/>
      <c r="GP22" s="51"/>
      <c r="GQ22" s="52"/>
      <c r="GR22" s="53"/>
      <c r="GS22" s="49"/>
      <c r="GT22" s="49"/>
      <c r="GU22" s="49"/>
      <c r="GV22" s="49"/>
      <c r="GW22" s="49"/>
      <c r="GX22" s="49"/>
      <c r="GY22" s="144"/>
      <c r="GZ22" s="51"/>
      <c r="HA22" s="49"/>
      <c r="HB22" s="49"/>
      <c r="HC22" s="49"/>
      <c r="HD22" s="49"/>
      <c r="HE22" s="49"/>
      <c r="HF22" s="49"/>
      <c r="HG22" s="150"/>
      <c r="HH22" s="53"/>
      <c r="HI22" s="49"/>
      <c r="HJ22" s="49"/>
      <c r="HK22" s="49"/>
      <c r="HL22" s="49"/>
      <c r="HM22" s="49"/>
      <c r="HN22" s="49"/>
      <c r="HO22" s="144"/>
      <c r="HP22" s="51"/>
      <c r="HQ22" s="49"/>
      <c r="HR22" s="49"/>
      <c r="HS22" s="49"/>
      <c r="HT22" s="49"/>
      <c r="HU22" s="49"/>
      <c r="HV22" s="49"/>
      <c r="HW22" s="49"/>
      <c r="HX22" s="49"/>
      <c r="HY22" s="49"/>
      <c r="HZ22" s="49"/>
      <c r="IA22" s="49"/>
      <c r="IB22" s="150"/>
      <c r="IC22" s="51"/>
      <c r="ID22" s="49"/>
      <c r="IE22" s="49"/>
      <c r="IF22" s="49"/>
      <c r="IG22" s="150"/>
      <c r="IH22" s="53"/>
      <c r="II22" s="49"/>
      <c r="IJ22" s="49"/>
      <c r="IK22" s="49"/>
      <c r="IL22" s="49"/>
      <c r="IM22" s="156"/>
      <c r="IN22" s="49"/>
      <c r="IO22" s="49"/>
      <c r="IP22" s="49"/>
      <c r="IQ22" s="49"/>
      <c r="IR22" s="49"/>
      <c r="IS22" s="49"/>
      <c r="IT22" s="49"/>
      <c r="IU22" s="49"/>
      <c r="IV22" s="156"/>
      <c r="IW22" s="49"/>
      <c r="IX22" s="49"/>
      <c r="IY22" s="49"/>
      <c r="IZ22" s="49"/>
      <c r="JA22" s="49"/>
      <c r="JB22" s="49"/>
      <c r="JC22" s="144"/>
      <c r="JD22" s="54"/>
      <c r="JE22" s="55"/>
      <c r="JF22" s="53"/>
      <c r="JG22" s="49"/>
      <c r="JH22" s="47"/>
      <c r="JI22" s="47"/>
      <c r="JJ22" s="47"/>
      <c r="JK22" s="33"/>
      <c r="JL22" s="53"/>
      <c r="JM22" s="49"/>
      <c r="JN22" s="49"/>
      <c r="JO22" s="49"/>
      <c r="JP22" s="144"/>
      <c r="JQ22" s="51"/>
      <c r="JR22" s="49"/>
      <c r="JS22" s="49"/>
      <c r="JT22" s="49"/>
      <c r="JU22" s="49"/>
      <c r="JV22" s="49"/>
      <c r="JW22" s="49"/>
      <c r="JX22" s="49"/>
      <c r="JY22" s="150"/>
      <c r="JZ22" s="53"/>
      <c r="KA22" s="49"/>
      <c r="KB22" s="49"/>
      <c r="KC22" s="49"/>
      <c r="KD22" s="49"/>
      <c r="KE22" s="49"/>
      <c r="KF22" s="49"/>
      <c r="KG22" s="49"/>
      <c r="KH22" s="49"/>
      <c r="KI22" s="49"/>
      <c r="KJ22" s="49"/>
      <c r="KK22" s="49"/>
      <c r="KL22" s="156"/>
      <c r="KM22" s="156"/>
      <c r="KN22" s="156"/>
      <c r="KO22" s="49"/>
      <c r="KP22" s="49"/>
      <c r="KQ22" s="49"/>
      <c r="KR22" s="49"/>
      <c r="KS22" s="49"/>
      <c r="KT22" s="156"/>
      <c r="KU22" s="49"/>
      <c r="KV22" s="49"/>
      <c r="KW22" s="49"/>
      <c r="KX22" s="49"/>
      <c r="KY22" s="49"/>
      <c r="KZ22" s="49"/>
      <c r="LA22" s="49"/>
      <c r="LB22" s="49"/>
      <c r="LC22" s="156"/>
      <c r="LD22" s="49"/>
      <c r="LE22" s="49"/>
      <c r="LF22" s="49"/>
      <c r="LG22" s="49"/>
      <c r="LH22" s="49"/>
      <c r="LI22" s="49"/>
      <c r="LJ22" s="56"/>
      <c r="LK22" s="35" t="s">
        <v>382</v>
      </c>
      <c r="LL22" s="36" t="s">
        <v>385</v>
      </c>
      <c r="LM22" s="201" t="s">
        <v>386</v>
      </c>
      <c r="LN22" s="202" t="s">
        <v>1013</v>
      </c>
      <c r="LO22" s="193"/>
      <c r="LP22" s="5" t="s">
        <v>1</v>
      </c>
    </row>
    <row r="23" spans="1:328" ht="17.25" customHeight="1" x14ac:dyDescent="0.15">
      <c r="A23" s="182">
        <v>15</v>
      </c>
      <c r="B23" s="183"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4" t="s">
        <v>348</v>
      </c>
      <c r="CK23" s="32" t="s">
        <v>354</v>
      </c>
      <c r="CL23" s="47">
        <v>2</v>
      </c>
      <c r="CM23" s="47">
        <v>3</v>
      </c>
      <c r="CN23" s="47">
        <v>3</v>
      </c>
      <c r="CO23" s="55">
        <v>4</v>
      </c>
      <c r="CP23" s="34" t="s">
        <v>354</v>
      </c>
      <c r="CQ23" s="47">
        <f t="shared" si="4"/>
        <v>2</v>
      </c>
      <c r="CR23" s="47">
        <f t="shared" si="5"/>
        <v>6</v>
      </c>
      <c r="CS23" s="47">
        <f t="shared" si="6"/>
        <v>18</v>
      </c>
      <c r="CT23" s="180">
        <f t="shared" si="7"/>
        <v>72</v>
      </c>
      <c r="CU23" s="32">
        <v>20</v>
      </c>
      <c r="CV23" s="47">
        <v>30</v>
      </c>
      <c r="CW23" s="47">
        <v>40</v>
      </c>
      <c r="CX23" s="47">
        <v>70</v>
      </c>
      <c r="CY23" s="55">
        <v>200</v>
      </c>
      <c r="CZ23" s="175">
        <v>1</v>
      </c>
      <c r="DA23" s="49">
        <f t="shared" si="8"/>
        <v>0.75</v>
      </c>
      <c r="DB23" s="49">
        <f t="shared" si="9"/>
        <v>0.33333333333333337</v>
      </c>
      <c r="DC23" s="49">
        <f t="shared" si="10"/>
        <v>0.19444444444444445</v>
      </c>
      <c r="DD23" s="56">
        <f t="shared" si="11"/>
        <v>0.1388888888888889</v>
      </c>
      <c r="DE23" s="45" t="s">
        <v>350</v>
      </c>
      <c r="DF23" s="31" t="s">
        <v>370</v>
      </c>
      <c r="DG23" s="46">
        <v>4</v>
      </c>
      <c r="DH23" s="32">
        <v>15</v>
      </c>
      <c r="DI23" s="47">
        <v>6</v>
      </c>
      <c r="DJ23" s="47">
        <v>7</v>
      </c>
      <c r="DK23" s="47">
        <v>8</v>
      </c>
      <c r="DL23" s="47">
        <v>3</v>
      </c>
      <c r="DM23" s="47">
        <v>2</v>
      </c>
      <c r="DN23" s="47">
        <v>4</v>
      </c>
      <c r="DO23" s="47">
        <v>3</v>
      </c>
      <c r="DP23" s="48">
        <f t="shared" si="12"/>
        <v>10</v>
      </c>
      <c r="DQ23" s="32">
        <f>RANK(DH23,$DH$9:$DH$316,0)</f>
        <v>264</v>
      </c>
      <c r="DR23" s="47">
        <f>RANK(DI23,$DI$9:$DI$316,0)</f>
        <v>277</v>
      </c>
      <c r="DS23" s="47">
        <f>RANK(DJ23,$DJ$9:$DJ$316,0)</f>
        <v>264</v>
      </c>
      <c r="DT23" s="47">
        <f>RANK(DK23,$DK$9:$DK$316,0)</f>
        <v>258</v>
      </c>
      <c r="DU23" s="47">
        <f>RANK(DL23,$DL$9:$DL$316,0)</f>
        <v>274</v>
      </c>
      <c r="DV23" s="47">
        <f>RANK(DM23,$DM$9:$DM$316,0)</f>
        <v>278</v>
      </c>
      <c r="DW23" s="47">
        <f>RANK(DN23,$DN$9:$DN$316,0)</f>
        <v>277</v>
      </c>
      <c r="DX23" s="47">
        <f>RANK(DO23,$DO$9:$DO$316,0)</f>
        <v>277</v>
      </c>
      <c r="DY23" s="48">
        <f>RANK(DP23,$DP$9:$DP$316,0)</f>
        <v>273</v>
      </c>
      <c r="DZ23" s="32">
        <f>COUNTIFS($DH$9:$DH$316,"&gt;"&amp;DH23,$DE$9:$DE$316,DE23)+1</f>
        <v>58</v>
      </c>
      <c r="EA23" s="47">
        <f>COUNTIFS($DI$9:$DI$316,"&gt;"&amp;DI23,$DE$9:$DE$316,DE23)+1</f>
        <v>57</v>
      </c>
      <c r="EB23" s="47">
        <f>COUNTIFS($DJ$9:$DJ$316,"&gt;"&amp;DJ23,$DE$9:$DE$316,DE23)+1</f>
        <v>58</v>
      </c>
      <c r="EC23" s="47">
        <f>COUNTIFS($DK$9:$DK$316,"&gt;"&amp;DK23,$DE$9:$DE$316,DE23)+1</f>
        <v>58</v>
      </c>
      <c r="ED23" s="47">
        <f>COUNTIFS($DL$9:$DL$316,"&gt;"&amp;DL23,$DE$9:$DE$316,DE23)+1</f>
        <v>57</v>
      </c>
      <c r="EE23" s="47">
        <f>COUNTIFS($DM$9:$DM$316,"&gt;"&amp;DM23,$DE$9:$DE$316,DE23)+1</f>
        <v>57</v>
      </c>
      <c r="EF23" s="47">
        <f>COUNTIFS($DN$9:$DN$316,"&gt;"&amp;DN23,$DE$9:$DE$316,DE23)+1</f>
        <v>54</v>
      </c>
      <c r="EG23" s="47">
        <f>COUNTIFS($DO$9:$DO$316,"&gt;"&amp;DO23,$DE$9:$DE$316,DE23)+1</f>
        <v>51</v>
      </c>
      <c r="EH23" s="48">
        <f>COUNTIFS($DP$9:$DP$316,"&gt;"&amp;DP23,$DE$9:$DE$316,DE23)+1</f>
        <v>58</v>
      </c>
      <c r="EI23" s="165">
        <f t="shared" si="13"/>
        <v>1.25</v>
      </c>
      <c r="EJ23" s="166">
        <f t="shared" si="14"/>
        <v>0.5</v>
      </c>
      <c r="EK23" s="166">
        <f t="shared" si="15"/>
        <v>0.57999999999999996</v>
      </c>
      <c r="EL23" s="166">
        <f t="shared" si="16"/>
        <v>0.67</v>
      </c>
      <c r="EM23" s="166">
        <f t="shared" si="17"/>
        <v>0.25</v>
      </c>
      <c r="EN23" s="166">
        <f t="shared" si="18"/>
        <v>0.17</v>
      </c>
      <c r="EO23" s="166">
        <f t="shared" si="19"/>
        <v>0.33</v>
      </c>
      <c r="EP23" s="166">
        <f t="shared" si="20"/>
        <v>0.25</v>
      </c>
      <c r="EQ23" s="214">
        <f t="shared" si="21"/>
        <v>0.83</v>
      </c>
      <c r="ER23" s="165">
        <f>ROUND(((EI23-AVERAGE(EI$9:EI$316))/STDEVP(EI$9:EI$316)*10+50),2)</f>
        <v>59.45</v>
      </c>
      <c r="ES23" s="166">
        <f>ROUND(((EJ23-AVERAGE(EJ$9:EJ$316))/STDEVP(EJ$9:EJ$316)*10+50),2)</f>
        <v>43.42</v>
      </c>
      <c r="ET23" s="166">
        <f>ROUND(((EK23-AVERAGE(EK$9:EK$316))/STDEVP(EK$9:EK$316)*10+50),2)</f>
        <v>50.25</v>
      </c>
      <c r="EU23" s="166">
        <f>ROUND(((EL23-AVERAGE(EL$9:EL$316))/STDEVP(EL$9:EL$316)*10+50),2)</f>
        <v>58.12</v>
      </c>
      <c r="EV23" s="166">
        <f>ROUND(((EM23-AVERAGE(EM$9:EM$316))/STDEVP(EM$9:EM$316)*10+50),2)</f>
        <v>44.91</v>
      </c>
      <c r="EW23" s="166">
        <f>ROUND(((EN23-AVERAGE(EN$9:EN$316))/STDEVP(EN$9:EN$316)*10+50),2)</f>
        <v>43.44</v>
      </c>
      <c r="EX23" s="166">
        <f>ROUND(((EO23-AVERAGE(EO$9:EO$316))/STDEVP(EO$9:EO$316)*10+50),2)</f>
        <v>40.81</v>
      </c>
      <c r="EY23" s="166">
        <f>ROUND(((EP23-AVERAGE(EP$9:EP$316))/STDEVP(EP$9:EP$316)*10+50),2)</f>
        <v>38.56</v>
      </c>
      <c r="EZ23" s="167">
        <f>ROUND(((EQ23-AVERAGE(EQ$9:EQ$316))/STDEVP(EQ$9:EQ$316)*10+50),2)</f>
        <v>44.93</v>
      </c>
      <c r="FA23" s="32">
        <f>RANK(ER23,$ER$9:$ER$316,0)</f>
        <v>55</v>
      </c>
      <c r="FB23" s="47">
        <f>RANK(ES23,$ES$9:$ES$316,0)</f>
        <v>187</v>
      </c>
      <c r="FC23" s="47">
        <f>RANK(ET23,$ET$9:$ET$316,0)</f>
        <v>119</v>
      </c>
      <c r="FD23" s="47">
        <f>RANK(EU23,$EU$9:$EU$316,0)</f>
        <v>38</v>
      </c>
      <c r="FE23" s="47">
        <f>RANK(EV23,$EV$9:$EV$316,0)</f>
        <v>182</v>
      </c>
      <c r="FF23" s="47">
        <f>RANK(EW23,$EW$9:$EW$316,0)</f>
        <v>206</v>
      </c>
      <c r="FG23" s="47">
        <f>RANK(EX23,$EX$9:$EX$316,0)</f>
        <v>226</v>
      </c>
      <c r="FH23" s="47">
        <f>RANK(EY23,$EY$9:$EY$316,0)</f>
        <v>240</v>
      </c>
      <c r="FI23" s="48">
        <f>RANK(EZ23,$EZ$9:$EZ$316,0)</f>
        <v>171</v>
      </c>
      <c r="FJ23" s="165">
        <f>ROUND(AVERAGEIF($DE$9:$DE$314,$DE23,$EI$9:$EI$314),2)</f>
        <v>1.18</v>
      </c>
      <c r="FK23" s="166">
        <f>ROUND(AVERAGEIF($DE$9:$DE$314,$DE23,$EJ$9:$EJ$314),2)</f>
        <v>0.45</v>
      </c>
      <c r="FL23" s="166">
        <f>ROUND(AVERAGEIF($DE$9:$DE$314,$DE23,$EK$9:$EK$314),2)</f>
        <v>0.65</v>
      </c>
      <c r="FM23" s="166">
        <f>ROUND(AVERAGEIF($DE$9:$DE$314,$DE23,$EL$9:$EL$314),2)</f>
        <v>0.74</v>
      </c>
      <c r="FN23" s="166">
        <f>ROUND(AVERAGEIF($DE$9:$DE$314,$DE23,$EM$9:$EM$314),2)</f>
        <v>0.26</v>
      </c>
      <c r="FO23" s="166">
        <f>ROUND(AVERAGEIF($DE$9:$DE$314,$DE23,$EN$9:$EN$314),2)</f>
        <v>0.19</v>
      </c>
      <c r="FP23" s="166">
        <f>ROUND(AVERAGEIF($DE$9:$DE$314,$DE23,$EO$9:$EO$314),2)</f>
        <v>0.27</v>
      </c>
      <c r="FQ23" s="166">
        <f>ROUND(AVERAGEIF($DE$9:$DE$314,$DE23,$EP$9:$EP$314),2)</f>
        <v>0.22</v>
      </c>
      <c r="FR23" s="167">
        <f>ROUND(AVERAGEIF($DE$9:$DE$314,$DE23,$EQ$9:$EQ$314),2)</f>
        <v>0.91</v>
      </c>
      <c r="FS23" s="240">
        <f t="shared" si="23"/>
        <v>7.0000000000000062E-2</v>
      </c>
      <c r="FT23" s="244">
        <f t="shared" si="24"/>
        <v>4.9999999999999989E-2</v>
      </c>
      <c r="FU23" s="244">
        <f t="shared" si="25"/>
        <v>-7.0000000000000062E-2</v>
      </c>
      <c r="FV23" s="244">
        <f t="shared" si="26"/>
        <v>-6.9999999999999951E-2</v>
      </c>
      <c r="FW23" s="244">
        <f t="shared" si="27"/>
        <v>-1.0000000000000009E-2</v>
      </c>
      <c r="FX23" s="244">
        <f t="shared" si="28"/>
        <v>-1.999999999999999E-2</v>
      </c>
      <c r="FY23" s="244">
        <f t="shared" si="29"/>
        <v>0.06</v>
      </c>
      <c r="FZ23" s="244">
        <f t="shared" si="30"/>
        <v>0.03</v>
      </c>
      <c r="GA23" s="245">
        <f t="shared" si="31"/>
        <v>-8.0000000000000071E-2</v>
      </c>
      <c r="GB23" s="239">
        <f>COUNTIFS($EI$9:$EI$316,"&gt;"&amp;EI23,$DE$9:$DE$316,$DE23)+1</f>
        <v>23</v>
      </c>
      <c r="GC23" s="241">
        <f>COUNTIFS($EJ$9:$EJ$316,"&gt;"&amp;EJ23,$DE$9:$DE$316,$DE23)+1</f>
        <v>15</v>
      </c>
      <c r="GD23" s="241">
        <f>COUNTIFS($EK$9:$EK$316,"&gt;"&amp;EK23,$DE$9:$DE$316,$DE23)+1</f>
        <v>31</v>
      </c>
      <c r="GE23" s="241">
        <f>COUNTIFS($EL$9:$EL$316,"&gt;"&amp;EL23,$DE$9:$DE$316,$DE23)+1</f>
        <v>30</v>
      </c>
      <c r="GF23" s="241">
        <f>COUNTIFS($EM$9:$EM$316,"&gt;"&amp;EM23,$DE$9:$DE$316,$DE23)+1</f>
        <v>23</v>
      </c>
      <c r="GG23" s="241">
        <f>COUNTIFS($EN$9:$EN$316,"&gt;"&amp;EN23,$DE$9:$DE$316,$DE23)+1</f>
        <v>31</v>
      </c>
      <c r="GH23" s="241">
        <f>COUNTIFS($EO$9:$EO$316,"&gt;"&amp;EO23,$DE$9:$DE$316,$DE23)+1</f>
        <v>9</v>
      </c>
      <c r="GI23" s="241">
        <f>COUNTIFS($EP$9:$EP$316,"&gt;"&amp;EP23,$DE$9:$DE$316,$DE23)+1</f>
        <v>12</v>
      </c>
      <c r="GJ23" s="242">
        <f>COUNTIFS($EQ$9:$EQ$316,"&gt;"&amp;EQ23,$DE$9:$DE$316,$DE23)+1</f>
        <v>28</v>
      </c>
      <c r="GK23" s="168"/>
      <c r="GL23" s="49"/>
      <c r="GM23" s="49"/>
      <c r="GN23" s="49"/>
      <c r="GO23" s="50"/>
      <c r="GP23" s="51"/>
      <c r="GQ23" s="52"/>
      <c r="GR23" s="53"/>
      <c r="GS23" s="49"/>
      <c r="GT23" s="49"/>
      <c r="GU23" s="49"/>
      <c r="GV23" s="49"/>
      <c r="GW23" s="49"/>
      <c r="GX23" s="49"/>
      <c r="GY23" s="144"/>
      <c r="GZ23" s="51"/>
      <c r="HA23" s="49"/>
      <c r="HB23" s="49"/>
      <c r="HC23" s="49"/>
      <c r="HD23" s="49"/>
      <c r="HE23" s="49"/>
      <c r="HF23" s="49"/>
      <c r="HG23" s="150"/>
      <c r="HH23" s="53"/>
      <c r="HI23" s="49"/>
      <c r="HJ23" s="49"/>
      <c r="HK23" s="49"/>
      <c r="HL23" s="49"/>
      <c r="HM23" s="49"/>
      <c r="HN23" s="49"/>
      <c r="HO23" s="144"/>
      <c r="HP23" s="51"/>
      <c r="HQ23" s="49"/>
      <c r="HR23" s="49"/>
      <c r="HS23" s="49"/>
      <c r="HT23" s="49"/>
      <c r="HU23" s="49"/>
      <c r="HV23" s="49"/>
      <c r="HW23" s="49"/>
      <c r="HX23" s="49"/>
      <c r="HY23" s="49"/>
      <c r="HZ23" s="49"/>
      <c r="IA23" s="49"/>
      <c r="IB23" s="150"/>
      <c r="IC23" s="51"/>
      <c r="ID23" s="49"/>
      <c r="IE23" s="49"/>
      <c r="IF23" s="49"/>
      <c r="IG23" s="150"/>
      <c r="IH23" s="53"/>
      <c r="II23" s="49"/>
      <c r="IJ23" s="49"/>
      <c r="IK23" s="49"/>
      <c r="IL23" s="49"/>
      <c r="IM23" s="156"/>
      <c r="IN23" s="49"/>
      <c r="IO23" s="49"/>
      <c r="IP23" s="49"/>
      <c r="IQ23" s="49"/>
      <c r="IR23" s="49"/>
      <c r="IS23" s="49"/>
      <c r="IT23" s="49"/>
      <c r="IU23" s="49"/>
      <c r="IV23" s="156"/>
      <c r="IW23" s="49"/>
      <c r="IX23" s="49"/>
      <c r="IY23" s="49"/>
      <c r="IZ23" s="49"/>
      <c r="JA23" s="49"/>
      <c r="JB23" s="49"/>
      <c r="JC23" s="144"/>
      <c r="JD23" s="54"/>
      <c r="JE23" s="55"/>
      <c r="JF23" s="53"/>
      <c r="JG23" s="49"/>
      <c r="JH23" s="47"/>
      <c r="JI23" s="47"/>
      <c r="JJ23" s="47"/>
      <c r="JK23" s="33"/>
      <c r="JL23" s="53"/>
      <c r="JM23" s="49"/>
      <c r="JN23" s="49"/>
      <c r="JO23" s="49"/>
      <c r="JP23" s="144"/>
      <c r="JQ23" s="51"/>
      <c r="JR23" s="49"/>
      <c r="JS23" s="49"/>
      <c r="JT23" s="49"/>
      <c r="JU23" s="49"/>
      <c r="JV23" s="49"/>
      <c r="JW23" s="49"/>
      <c r="JX23" s="49"/>
      <c r="JY23" s="150"/>
      <c r="JZ23" s="53"/>
      <c r="KA23" s="49"/>
      <c r="KB23" s="49"/>
      <c r="KC23" s="49"/>
      <c r="KD23" s="49"/>
      <c r="KE23" s="49"/>
      <c r="KF23" s="49"/>
      <c r="KG23" s="49"/>
      <c r="KH23" s="49"/>
      <c r="KI23" s="49"/>
      <c r="KJ23" s="49"/>
      <c r="KK23" s="49"/>
      <c r="KL23" s="156"/>
      <c r="KM23" s="156"/>
      <c r="KN23" s="156"/>
      <c r="KO23" s="49"/>
      <c r="KP23" s="49"/>
      <c r="KQ23" s="49"/>
      <c r="KR23" s="49"/>
      <c r="KS23" s="49"/>
      <c r="KT23" s="156"/>
      <c r="KU23" s="49"/>
      <c r="KV23" s="49"/>
      <c r="KW23" s="49"/>
      <c r="KX23" s="49"/>
      <c r="KY23" s="49"/>
      <c r="KZ23" s="49"/>
      <c r="LA23" s="49"/>
      <c r="LB23" s="49"/>
      <c r="LC23" s="156"/>
      <c r="LD23" s="49"/>
      <c r="LE23" s="49"/>
      <c r="LF23" s="49"/>
      <c r="LG23" s="49"/>
      <c r="LH23" s="49"/>
      <c r="LI23" s="49"/>
      <c r="LJ23" s="56"/>
      <c r="LK23" s="35" t="s">
        <v>384</v>
      </c>
      <c r="LL23" s="36" t="s">
        <v>387</v>
      </c>
      <c r="LM23" s="201" t="s">
        <v>388</v>
      </c>
      <c r="LN23" s="202" t="s">
        <v>1014</v>
      </c>
      <c r="LO23" s="193"/>
      <c r="LP23" s="5" t="s">
        <v>1</v>
      </c>
    </row>
    <row r="24" spans="1:328" ht="17.25" customHeight="1" x14ac:dyDescent="0.15">
      <c r="A24" s="182">
        <v>16</v>
      </c>
      <c r="B24" s="183"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4" t="s">
        <v>348</v>
      </c>
      <c r="CK24" s="32" t="s">
        <v>354</v>
      </c>
      <c r="CL24" s="47">
        <v>2</v>
      </c>
      <c r="CM24" s="47">
        <v>3</v>
      </c>
      <c r="CN24" s="47">
        <v>3</v>
      </c>
      <c r="CO24" s="55">
        <v>4</v>
      </c>
      <c r="CP24" s="34" t="s">
        <v>354</v>
      </c>
      <c r="CQ24" s="47">
        <f t="shared" si="4"/>
        <v>2</v>
      </c>
      <c r="CR24" s="47">
        <f t="shared" si="5"/>
        <v>6</v>
      </c>
      <c r="CS24" s="47">
        <f t="shared" si="6"/>
        <v>18</v>
      </c>
      <c r="CT24" s="180">
        <f t="shared" si="7"/>
        <v>72</v>
      </c>
      <c r="CU24" s="32">
        <v>20</v>
      </c>
      <c r="CV24" s="47">
        <v>30</v>
      </c>
      <c r="CW24" s="47">
        <v>40</v>
      </c>
      <c r="CX24" s="47">
        <v>70</v>
      </c>
      <c r="CY24" s="55">
        <v>200</v>
      </c>
      <c r="CZ24" s="175">
        <v>1</v>
      </c>
      <c r="DA24" s="49">
        <f t="shared" si="8"/>
        <v>0.75</v>
      </c>
      <c r="DB24" s="49">
        <f t="shared" si="9"/>
        <v>0.33333333333333337</v>
      </c>
      <c r="DC24" s="49">
        <f t="shared" si="10"/>
        <v>0.19444444444444445</v>
      </c>
      <c r="DD24" s="56">
        <f t="shared" si="11"/>
        <v>0.1388888888888889</v>
      </c>
      <c r="DE24" s="45" t="s">
        <v>376</v>
      </c>
      <c r="DF24" s="31"/>
      <c r="DG24" s="46">
        <v>4</v>
      </c>
      <c r="DH24" s="32">
        <v>11</v>
      </c>
      <c r="DI24" s="47">
        <v>9</v>
      </c>
      <c r="DJ24" s="47">
        <v>6</v>
      </c>
      <c r="DK24" s="47">
        <v>6</v>
      </c>
      <c r="DL24" s="47">
        <v>3</v>
      </c>
      <c r="DM24" s="47">
        <v>4</v>
      </c>
      <c r="DN24" s="47">
        <v>12</v>
      </c>
      <c r="DO24" s="47">
        <v>9</v>
      </c>
      <c r="DP24" s="48">
        <f t="shared" si="12"/>
        <v>9</v>
      </c>
      <c r="DQ24" s="32">
        <f>RANK(DH24,$DH$9:$DH$316,0)</f>
        <v>271</v>
      </c>
      <c r="DR24" s="47">
        <f>RANK(DI24,$DI$9:$DI$316,0)</f>
        <v>261</v>
      </c>
      <c r="DS24" s="47">
        <f>RANK(DJ24,$DJ$9:$DJ$316,0)</f>
        <v>270</v>
      </c>
      <c r="DT24" s="47">
        <f>RANK(DK24,$DK$9:$DK$316,0)</f>
        <v>270</v>
      </c>
      <c r="DU24" s="47">
        <f>RANK(DL24,$DL$9:$DL$316,0)</f>
        <v>274</v>
      </c>
      <c r="DV24" s="47">
        <f>RANK(DM24,$DM$9:$DM$316,0)</f>
        <v>258</v>
      </c>
      <c r="DW24" s="47">
        <f>RANK(DN24,$DN$9:$DN$316,0)</f>
        <v>222</v>
      </c>
      <c r="DX24" s="47">
        <f>RANK(DO24,$DO$9:$DO$316,0)</f>
        <v>235</v>
      </c>
      <c r="DY24" s="48">
        <f>RANK(DP24,$DP$9:$DP$316,0)</f>
        <v>276</v>
      </c>
      <c r="DZ24" s="32">
        <f>COUNTIFS($DH$9:$DH$316,"&gt;"&amp;DH24,$DE$9:$DE$316,DE24)+1</f>
        <v>53</v>
      </c>
      <c r="EA24" s="47">
        <f>COUNTIFS($DI$9:$DI$316,"&gt;"&amp;DI24,$DE$9:$DE$316,DE24)+1</f>
        <v>54</v>
      </c>
      <c r="EB24" s="47">
        <f>COUNTIFS($DJ$9:$DJ$316,"&gt;"&amp;DJ24,$DE$9:$DE$316,DE24)+1</f>
        <v>54</v>
      </c>
      <c r="EC24" s="47">
        <f>COUNTIFS($DK$9:$DK$316,"&gt;"&amp;DK24,$DE$9:$DE$316,DE24)+1</f>
        <v>54</v>
      </c>
      <c r="ED24" s="47">
        <f>COUNTIFS($DL$9:$DL$316,"&gt;"&amp;DL24,$DE$9:$DE$316,DE24)+1</f>
        <v>54</v>
      </c>
      <c r="EE24" s="47">
        <f>COUNTIFS($DM$9:$DM$316,"&gt;"&amp;DM24,$DE$9:$DE$316,DE24)+1</f>
        <v>54</v>
      </c>
      <c r="EF24" s="47">
        <f>COUNTIFS($DN$9:$DN$316,"&gt;"&amp;DN24,$DE$9:$DE$316,DE24)+1</f>
        <v>53</v>
      </c>
      <c r="EG24" s="47">
        <f>COUNTIFS($DO$9:$DO$316,"&gt;"&amp;DO24,$DE$9:$DE$316,DE24)+1</f>
        <v>54</v>
      </c>
      <c r="EH24" s="48">
        <f>COUNTIFS($DP$9:$DP$316,"&gt;"&amp;DP24,$DE$9:$DE$316,DE24)+1</f>
        <v>54</v>
      </c>
      <c r="EI24" s="165">
        <f t="shared" si="13"/>
        <v>0.92</v>
      </c>
      <c r="EJ24" s="166">
        <f t="shared" si="14"/>
        <v>0.75</v>
      </c>
      <c r="EK24" s="166">
        <f t="shared" si="15"/>
        <v>0.5</v>
      </c>
      <c r="EL24" s="166">
        <f t="shared" si="16"/>
        <v>0.5</v>
      </c>
      <c r="EM24" s="166">
        <f t="shared" si="17"/>
        <v>0.25</v>
      </c>
      <c r="EN24" s="166">
        <f t="shared" si="18"/>
        <v>0.33</v>
      </c>
      <c r="EO24" s="166">
        <f t="shared" si="19"/>
        <v>1</v>
      </c>
      <c r="EP24" s="166">
        <f t="shared" si="20"/>
        <v>0.75</v>
      </c>
      <c r="EQ24" s="214">
        <f t="shared" si="21"/>
        <v>0.75</v>
      </c>
      <c r="ER24" s="165">
        <f>ROUND(((EI24-AVERAGE(EI$9:EI$316))/STDEVP(EI$9:EI$316)*10+50),2)</f>
        <v>47.46</v>
      </c>
      <c r="ES24" s="166">
        <f>ROUND(((EJ24-AVERAGE(EJ$9:EJ$316))/STDEVP(EJ$9:EJ$316)*10+50),2)</f>
        <v>50.26</v>
      </c>
      <c r="ET24" s="166">
        <f>ROUND(((EK24-AVERAGE(EK$9:EK$316))/STDEVP(EK$9:EK$316)*10+50),2)</f>
        <v>47.06</v>
      </c>
      <c r="EU24" s="166">
        <f>ROUND(((EL24-AVERAGE(EL$9:EL$316))/STDEVP(EL$9:EL$316)*10+50),2)</f>
        <v>49.56</v>
      </c>
      <c r="EV24" s="166">
        <f>ROUND(((EM24-AVERAGE(EM$9:EM$316))/STDEVP(EM$9:EM$316)*10+50),2)</f>
        <v>44.91</v>
      </c>
      <c r="EW24" s="166">
        <f>ROUND(((EN24-AVERAGE(EN$9:EN$316))/STDEVP(EN$9:EN$316)*10+50),2)</f>
        <v>48.98</v>
      </c>
      <c r="EX24" s="166">
        <f>ROUND(((EO24-AVERAGE(EO$9:EO$316))/STDEVP(EO$9:EO$316)*10+50),2)</f>
        <v>60.65</v>
      </c>
      <c r="EY24" s="166">
        <f>ROUND(((EP24-AVERAGE(EP$9:EP$316))/STDEVP(EP$9:EP$316)*10+50),2)</f>
        <v>53.37</v>
      </c>
      <c r="EZ24" s="167">
        <f>ROUND(((EQ24-AVERAGE(EQ$9:EQ$316))/STDEVP(EQ$9:EQ$316)*10+50),2)</f>
        <v>42.11</v>
      </c>
      <c r="FA24" s="32">
        <f>RANK(ER24,$ER$9:$ER$316,0)</f>
        <v>170</v>
      </c>
      <c r="FB24" s="47">
        <f>RANK(ES24,$ES$9:$ES$316,0)</f>
        <v>128</v>
      </c>
      <c r="FC24" s="47">
        <f>RANK(ET24,$ET$9:$ET$316,0)</f>
        <v>160</v>
      </c>
      <c r="FD24" s="47">
        <f>RANK(EU24,$EU$9:$EU$316,0)</f>
        <v>124</v>
      </c>
      <c r="FE24" s="47">
        <f>RANK(EV24,$EV$9:$EV$316,0)</f>
        <v>182</v>
      </c>
      <c r="FF24" s="47">
        <f>RANK(EW24,$EW$9:$EW$316,0)</f>
        <v>93</v>
      </c>
      <c r="FG24" s="47">
        <f>RANK(EX24,$EX$9:$EX$316,0)</f>
        <v>36</v>
      </c>
      <c r="FH24" s="47">
        <f>RANK(EY24,$EY$9:$EY$316,0)</f>
        <v>97</v>
      </c>
      <c r="FI24" s="48">
        <f>RANK(EZ24,$EZ$9:$EZ$316,0)</f>
        <v>230</v>
      </c>
      <c r="FJ24" s="165">
        <f>ROUND(AVERAGEIF($DE$9:$DE$314,$DE24,$EI$9:$EI$314),2)</f>
        <v>0.95</v>
      </c>
      <c r="FK24" s="166">
        <f>ROUND(AVERAGEIF($DE$9:$DE$314,$DE24,$EJ$9:$EJ$314),2)</f>
        <v>0.7</v>
      </c>
      <c r="FL24" s="166">
        <f>ROUND(AVERAGEIF($DE$9:$DE$314,$DE24,$EK$9:$EK$314),2)</f>
        <v>0.66</v>
      </c>
      <c r="FM24" s="166">
        <f>ROUND(AVERAGEIF($DE$9:$DE$314,$DE24,$EL$9:$EL$314),2)</f>
        <v>0.52</v>
      </c>
      <c r="FN24" s="166">
        <f>ROUND(AVERAGEIF($DE$9:$DE$314,$DE24,$EM$9:$EM$314),2)</f>
        <v>0.32</v>
      </c>
      <c r="FO24" s="166">
        <f>ROUND(AVERAGEIF($DE$9:$DE$314,$DE24,$EN$9:$EN$314),2)</f>
        <v>0.34</v>
      </c>
      <c r="FP24" s="166">
        <f>ROUND(AVERAGEIF($DE$9:$DE$314,$DE24,$EO$9:$EO$314),2)</f>
        <v>1.05</v>
      </c>
      <c r="FQ24" s="166">
        <f>ROUND(AVERAGEIF($DE$9:$DE$314,$DE24,$EP$9:$EP$314),2)</f>
        <v>0.85</v>
      </c>
      <c r="FR24" s="167">
        <f>ROUND(AVERAGEIF($DE$9:$DE$314,$DE24,$EQ$9:$EQ$314),2)</f>
        <v>0.98</v>
      </c>
      <c r="FS24" s="240">
        <f t="shared" si="23"/>
        <v>-2.9999999999999916E-2</v>
      </c>
      <c r="FT24" s="244">
        <f t="shared" si="24"/>
        <v>5.0000000000000044E-2</v>
      </c>
      <c r="FU24" s="244">
        <f t="shared" si="25"/>
        <v>-0.16000000000000003</v>
      </c>
      <c r="FV24" s="244">
        <f t="shared" si="26"/>
        <v>-2.0000000000000018E-2</v>
      </c>
      <c r="FW24" s="244">
        <f t="shared" si="27"/>
        <v>-7.0000000000000007E-2</v>
      </c>
      <c r="FX24" s="244">
        <f t="shared" si="28"/>
        <v>-1.0000000000000009E-2</v>
      </c>
      <c r="FY24" s="244">
        <f t="shared" si="29"/>
        <v>-5.0000000000000044E-2</v>
      </c>
      <c r="FZ24" s="244">
        <f t="shared" si="30"/>
        <v>-9.9999999999999978E-2</v>
      </c>
      <c r="GA24" s="245">
        <f t="shared" si="31"/>
        <v>-0.22999999999999998</v>
      </c>
      <c r="GB24" s="239">
        <f>COUNTIFS($EI$9:$EI$316,"&gt;"&amp;EI24,$DE$9:$DE$316,$DE24)+1</f>
        <v>32</v>
      </c>
      <c r="GC24" s="241">
        <f>COUNTIFS($EJ$9:$EJ$316,"&gt;"&amp;EJ24,$DE$9:$DE$316,$DE24)+1</f>
        <v>20</v>
      </c>
      <c r="GD24" s="241">
        <f>COUNTIFS($EK$9:$EK$316,"&gt;"&amp;EK24,$DE$9:$DE$316,$DE24)+1</f>
        <v>47</v>
      </c>
      <c r="GE24" s="241">
        <f>COUNTIFS($EL$9:$EL$316,"&gt;"&amp;EL24,$DE$9:$DE$316,$DE24)+1</f>
        <v>27</v>
      </c>
      <c r="GF24" s="241">
        <f>COUNTIFS($EM$9:$EM$316,"&gt;"&amp;EM24,$DE$9:$DE$316,$DE24)+1</f>
        <v>48</v>
      </c>
      <c r="GG24" s="241">
        <f>COUNTIFS($EN$9:$EN$316,"&gt;"&amp;EN24,$DE$9:$DE$316,$DE24)+1</f>
        <v>24</v>
      </c>
      <c r="GH24" s="241">
        <f>COUNTIFS($EO$9:$EO$316,"&gt;"&amp;EO24,$DE$9:$DE$316,$DE24)+1</f>
        <v>27</v>
      </c>
      <c r="GI24" s="241">
        <f>COUNTIFS($EP$9:$EP$316,"&gt;"&amp;EP24,$DE$9:$DE$316,$DE24)+1</f>
        <v>34</v>
      </c>
      <c r="GJ24" s="242">
        <f>COUNTIFS($EQ$9:$EQ$316,"&gt;"&amp;EQ24,$DE$9:$DE$316,$DE24)+1</f>
        <v>50</v>
      </c>
      <c r="GK24" s="168"/>
      <c r="GL24" s="49"/>
      <c r="GM24" s="49"/>
      <c r="GN24" s="49"/>
      <c r="GO24" s="50"/>
      <c r="GP24" s="51"/>
      <c r="GQ24" s="52"/>
      <c r="GR24" s="53"/>
      <c r="GS24" s="49"/>
      <c r="GT24" s="49"/>
      <c r="GU24" s="49"/>
      <c r="GV24" s="49"/>
      <c r="GW24" s="49"/>
      <c r="GX24" s="49"/>
      <c r="GY24" s="144"/>
      <c r="GZ24" s="51"/>
      <c r="HA24" s="49"/>
      <c r="HB24" s="49"/>
      <c r="HC24" s="49"/>
      <c r="HD24" s="49"/>
      <c r="HE24" s="49"/>
      <c r="HF24" s="49"/>
      <c r="HG24" s="150"/>
      <c r="HH24" s="53"/>
      <c r="HI24" s="49"/>
      <c r="HJ24" s="49"/>
      <c r="HK24" s="49"/>
      <c r="HL24" s="49"/>
      <c r="HM24" s="49"/>
      <c r="HN24" s="49"/>
      <c r="HO24" s="144"/>
      <c r="HP24" s="51"/>
      <c r="HQ24" s="49"/>
      <c r="HR24" s="49"/>
      <c r="HS24" s="49"/>
      <c r="HT24" s="49"/>
      <c r="HU24" s="49"/>
      <c r="HV24" s="49"/>
      <c r="HW24" s="49"/>
      <c r="HX24" s="49"/>
      <c r="HY24" s="49"/>
      <c r="HZ24" s="49"/>
      <c r="IA24" s="49"/>
      <c r="IB24" s="150"/>
      <c r="IC24" s="51"/>
      <c r="ID24" s="49"/>
      <c r="IE24" s="49"/>
      <c r="IF24" s="49"/>
      <c r="IG24" s="150"/>
      <c r="IH24" s="53"/>
      <c r="II24" s="49"/>
      <c r="IJ24" s="49"/>
      <c r="IK24" s="49"/>
      <c r="IL24" s="49"/>
      <c r="IM24" s="156"/>
      <c r="IN24" s="49"/>
      <c r="IO24" s="49"/>
      <c r="IP24" s="49"/>
      <c r="IQ24" s="49"/>
      <c r="IR24" s="49"/>
      <c r="IS24" s="49"/>
      <c r="IT24" s="49"/>
      <c r="IU24" s="49"/>
      <c r="IV24" s="156"/>
      <c r="IW24" s="49"/>
      <c r="IX24" s="49"/>
      <c r="IY24" s="49"/>
      <c r="IZ24" s="49"/>
      <c r="JA24" s="49"/>
      <c r="JB24" s="49"/>
      <c r="JC24" s="144"/>
      <c r="JD24" s="54"/>
      <c r="JE24" s="55"/>
      <c r="JF24" s="53"/>
      <c r="JG24" s="49"/>
      <c r="JH24" s="47"/>
      <c r="JI24" s="47"/>
      <c r="JJ24" s="47"/>
      <c r="JK24" s="33"/>
      <c r="JL24" s="53"/>
      <c r="JM24" s="49"/>
      <c r="JN24" s="49"/>
      <c r="JO24" s="49"/>
      <c r="JP24" s="144"/>
      <c r="JQ24" s="51"/>
      <c r="JR24" s="49"/>
      <c r="JS24" s="49"/>
      <c r="JT24" s="49"/>
      <c r="JU24" s="49"/>
      <c r="JV24" s="49"/>
      <c r="JW24" s="49"/>
      <c r="JX24" s="49"/>
      <c r="JY24" s="150"/>
      <c r="JZ24" s="53"/>
      <c r="KA24" s="49"/>
      <c r="KB24" s="49"/>
      <c r="KC24" s="49"/>
      <c r="KD24" s="49"/>
      <c r="KE24" s="49"/>
      <c r="KF24" s="49"/>
      <c r="KG24" s="49"/>
      <c r="KH24" s="49"/>
      <c r="KI24" s="49"/>
      <c r="KJ24" s="49"/>
      <c r="KK24" s="49"/>
      <c r="KL24" s="156"/>
      <c r="KM24" s="156"/>
      <c r="KN24" s="156"/>
      <c r="KO24" s="49"/>
      <c r="KP24" s="49"/>
      <c r="KQ24" s="49"/>
      <c r="KR24" s="49"/>
      <c r="KS24" s="49"/>
      <c r="KT24" s="156"/>
      <c r="KU24" s="49"/>
      <c r="KV24" s="49"/>
      <c r="KW24" s="49"/>
      <c r="KX24" s="49"/>
      <c r="KY24" s="49"/>
      <c r="KZ24" s="49"/>
      <c r="LA24" s="49"/>
      <c r="LB24" s="49"/>
      <c r="LC24" s="156"/>
      <c r="LD24" s="49"/>
      <c r="LE24" s="49"/>
      <c r="LF24" s="49"/>
      <c r="LG24" s="49"/>
      <c r="LH24" s="49"/>
      <c r="LI24" s="49"/>
      <c r="LJ24" s="56"/>
      <c r="LK24" s="35" t="s">
        <v>385</v>
      </c>
      <c r="LL24" s="36" t="s">
        <v>390</v>
      </c>
      <c r="LM24" s="201" t="s">
        <v>391</v>
      </c>
      <c r="LN24" s="202" t="s">
        <v>1015</v>
      </c>
      <c r="LO24" s="193"/>
      <c r="LP24" s="5" t="s">
        <v>1</v>
      </c>
    </row>
    <row r="25" spans="1:328" ht="17.25" customHeight="1" x14ac:dyDescent="0.15">
      <c r="A25" s="182">
        <v>17</v>
      </c>
      <c r="B25" s="183"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4" t="s">
        <v>348</v>
      </c>
      <c r="CK25" s="32" t="s">
        <v>354</v>
      </c>
      <c r="CL25" s="47">
        <v>2</v>
      </c>
      <c r="CM25" s="47">
        <v>3</v>
      </c>
      <c r="CN25" s="47">
        <v>3</v>
      </c>
      <c r="CO25" s="55">
        <v>4</v>
      </c>
      <c r="CP25" s="34" t="s">
        <v>354</v>
      </c>
      <c r="CQ25" s="47">
        <f t="shared" si="4"/>
        <v>2</v>
      </c>
      <c r="CR25" s="47">
        <f t="shared" si="5"/>
        <v>6</v>
      </c>
      <c r="CS25" s="47">
        <f t="shared" si="6"/>
        <v>18</v>
      </c>
      <c r="CT25" s="180">
        <f t="shared" si="7"/>
        <v>72</v>
      </c>
      <c r="CU25" s="32">
        <v>90</v>
      </c>
      <c r="CV25" s="47">
        <v>130</v>
      </c>
      <c r="CW25" s="47">
        <v>250</v>
      </c>
      <c r="CX25" s="47">
        <v>360</v>
      </c>
      <c r="CY25" s="55">
        <v>1250</v>
      </c>
      <c r="CZ25" s="175">
        <v>1</v>
      </c>
      <c r="DA25" s="49">
        <f t="shared" si="8"/>
        <v>0.72222222222222221</v>
      </c>
      <c r="DB25" s="49">
        <f t="shared" si="9"/>
        <v>0.46296296296296291</v>
      </c>
      <c r="DC25" s="49">
        <f t="shared" si="10"/>
        <v>0.22222222222222221</v>
      </c>
      <c r="DD25" s="56">
        <f t="shared" si="11"/>
        <v>0.19290123456790123</v>
      </c>
      <c r="DE25" s="45" t="s">
        <v>357</v>
      </c>
      <c r="DF25" s="31"/>
      <c r="DG25" s="46">
        <v>4</v>
      </c>
      <c r="DH25" s="32">
        <v>8</v>
      </c>
      <c r="DI25" s="47">
        <v>5</v>
      </c>
      <c r="DJ25" s="47">
        <v>15</v>
      </c>
      <c r="DK25" s="47">
        <v>5</v>
      </c>
      <c r="DL25" s="47">
        <v>2</v>
      </c>
      <c r="DM25" s="47">
        <v>2</v>
      </c>
      <c r="DN25" s="47">
        <v>12</v>
      </c>
      <c r="DO25" s="47">
        <v>19</v>
      </c>
      <c r="DP25" s="48">
        <f t="shared" si="12"/>
        <v>17</v>
      </c>
      <c r="DQ25" s="32">
        <f>RANK(DH25,$DH$9:$DH$316,0)</f>
        <v>280</v>
      </c>
      <c r="DR25" s="47">
        <f>RANK(DI25,$DI$9:$DI$316,0)</f>
        <v>281</v>
      </c>
      <c r="DS25" s="47">
        <f>RANK(DJ25,$DJ$9:$DJ$316,0)</f>
        <v>209</v>
      </c>
      <c r="DT25" s="47">
        <f>RANK(DK25,$DK$9:$DK$316,0)</f>
        <v>272</v>
      </c>
      <c r="DU25" s="47">
        <f>RANK(DL25,$DL$9:$DL$316,0)</f>
        <v>283</v>
      </c>
      <c r="DV25" s="47">
        <f>RANK(DM25,$DM$9:$DM$316,0)</f>
        <v>278</v>
      </c>
      <c r="DW25" s="47">
        <f>RANK(DN25,$DN$9:$DN$316,0)</f>
        <v>222</v>
      </c>
      <c r="DX25" s="47">
        <f>RANK(DO25,$DO$9:$DO$316,0)</f>
        <v>196</v>
      </c>
      <c r="DY25" s="48">
        <f>RANK(DP25,$DP$9:$DP$316,0)</f>
        <v>255</v>
      </c>
      <c r="DZ25" s="32">
        <f>COUNTIFS($DH$9:$DH$316,"&gt;"&amp;DH25,$DE$9:$DE$316,DE25)+1</f>
        <v>54</v>
      </c>
      <c r="EA25" s="47">
        <f>COUNTIFS($DI$9:$DI$316,"&gt;"&amp;DI25,$DE$9:$DE$316,DE25)+1</f>
        <v>51</v>
      </c>
      <c r="EB25" s="47">
        <f>COUNTIFS($DJ$9:$DJ$316,"&gt;"&amp;DJ25,$DE$9:$DE$316,DE25)+1</f>
        <v>49</v>
      </c>
      <c r="EC25" s="47">
        <f>COUNTIFS($DK$9:$DK$316,"&gt;"&amp;DK25,$DE$9:$DE$316,DE25)+1</f>
        <v>50</v>
      </c>
      <c r="ED25" s="47">
        <f>COUNTIFS($DL$9:$DL$316,"&gt;"&amp;DL25,$DE$9:$DE$316,DE25)+1</f>
        <v>52</v>
      </c>
      <c r="EE25" s="47">
        <f>COUNTIFS($DM$9:$DM$316,"&gt;"&amp;DM25,$DE$9:$DE$316,DE25)+1</f>
        <v>52</v>
      </c>
      <c r="EF25" s="47">
        <f>COUNTIFS($DN$9:$DN$316,"&gt;"&amp;DN25,$DE$9:$DE$316,DE25)+1</f>
        <v>50</v>
      </c>
      <c r="EG25" s="47">
        <f>COUNTIFS($DO$9:$DO$316,"&gt;"&amp;DO25,$DE$9:$DE$316,DE25)+1</f>
        <v>49</v>
      </c>
      <c r="EH25" s="48">
        <f>COUNTIFS($DP$9:$DP$316,"&gt;"&amp;DP25,$DE$9:$DE$316,DE25)+1</f>
        <v>50</v>
      </c>
      <c r="EI25" s="165">
        <f t="shared" si="13"/>
        <v>0.67</v>
      </c>
      <c r="EJ25" s="166">
        <f t="shared" si="14"/>
        <v>0.42</v>
      </c>
      <c r="EK25" s="166">
        <f t="shared" si="15"/>
        <v>1.25</v>
      </c>
      <c r="EL25" s="166">
        <f t="shared" si="16"/>
        <v>0.42</v>
      </c>
      <c r="EM25" s="166">
        <f t="shared" si="17"/>
        <v>0.17</v>
      </c>
      <c r="EN25" s="166">
        <f t="shared" si="18"/>
        <v>0.17</v>
      </c>
      <c r="EO25" s="166">
        <f t="shared" si="19"/>
        <v>1</v>
      </c>
      <c r="EP25" s="166">
        <f t="shared" si="20"/>
        <v>1.58</v>
      </c>
      <c r="EQ25" s="214">
        <f t="shared" si="21"/>
        <v>1.42</v>
      </c>
      <c r="ER25" s="165">
        <f>ROUND(((EI25-AVERAGE(EI$9:EI$316))/STDEVP(EI$9:EI$316)*10+50),2)</f>
        <v>38.39</v>
      </c>
      <c r="ES25" s="166">
        <f>ROUND(((EJ25-AVERAGE(EJ$9:EJ$316))/STDEVP(EJ$9:EJ$316)*10+50),2)</f>
        <v>41.23</v>
      </c>
      <c r="ET25" s="166">
        <f>ROUND(((EK25-AVERAGE(EK$9:EK$316))/STDEVP(EK$9:EK$316)*10+50),2)</f>
        <v>76.94</v>
      </c>
      <c r="EU25" s="166">
        <f>ROUND(((EL25-AVERAGE(EL$9:EL$316))/STDEVP(EL$9:EL$316)*10+50),2)</f>
        <v>45.53</v>
      </c>
      <c r="EV25" s="166">
        <f>ROUND(((EM25-AVERAGE(EM$9:EM$316))/STDEVP(EM$9:EM$316)*10+50),2)</f>
        <v>42.2</v>
      </c>
      <c r="EW25" s="166">
        <f>ROUND(((EN25-AVERAGE(EN$9:EN$316))/STDEVP(EN$9:EN$316)*10+50),2)</f>
        <v>43.44</v>
      </c>
      <c r="EX25" s="166">
        <f>ROUND(((EO25-AVERAGE(EO$9:EO$316))/STDEVP(EO$9:EO$316)*10+50),2)</f>
        <v>60.65</v>
      </c>
      <c r="EY25" s="166">
        <f>ROUND(((EP25-AVERAGE(EP$9:EP$316))/STDEVP(EP$9:EP$316)*10+50),2)</f>
        <v>77.959999999999994</v>
      </c>
      <c r="EZ25" s="167">
        <f>ROUND(((EQ25-AVERAGE(EQ$9:EQ$316))/STDEVP(EQ$9:EQ$316)*10+50),2)</f>
        <v>65.760000000000005</v>
      </c>
      <c r="FA25" s="32">
        <f>RANK(ER25,$ER$9:$ER$316,0)</f>
        <v>252</v>
      </c>
      <c r="FB25" s="47">
        <f>RANK(ES25,$ES$9:$ES$316,0)</f>
        <v>218</v>
      </c>
      <c r="FC25" s="47">
        <f>RANK(ET25,$ET$9:$ET$316,0)</f>
        <v>5</v>
      </c>
      <c r="FD25" s="47">
        <f>RANK(EU25,$EU$9:$EU$316,0)</f>
        <v>194</v>
      </c>
      <c r="FE25" s="47">
        <f>RANK(EV25,$EV$9:$EV$316,0)</f>
        <v>240</v>
      </c>
      <c r="FF25" s="47">
        <f>RANK(EW25,$EW$9:$EW$316,0)</f>
        <v>206</v>
      </c>
      <c r="FG25" s="47">
        <f>RANK(EX25,$EX$9:$EX$316,0)</f>
        <v>36</v>
      </c>
      <c r="FH25" s="47">
        <f>RANK(EY25,$EY$9:$EY$316,0)</f>
        <v>3</v>
      </c>
      <c r="FI25" s="48">
        <f>RANK(EZ25,$EZ$9:$EZ$316,0)</f>
        <v>22</v>
      </c>
      <c r="FJ25" s="165">
        <f>ROUND(AVERAGEIF($DE$9:$DE$314,$DE25,$EI$9:$EI$314),2)</f>
        <v>0.99</v>
      </c>
      <c r="FK25" s="166">
        <f>ROUND(AVERAGEIF($DE$9:$DE$314,$DE25,$EJ$9:$EJ$314),2)</f>
        <v>0.37</v>
      </c>
      <c r="FL25" s="166">
        <f>ROUND(AVERAGEIF($DE$9:$DE$314,$DE25,$EK$9:$EK$314),2)</f>
        <v>0.81</v>
      </c>
      <c r="FM25" s="166">
        <f>ROUND(AVERAGEIF($DE$9:$DE$314,$DE25,$EL$9:$EL$314),2)</f>
        <v>0.42</v>
      </c>
      <c r="FN25" s="166">
        <f>ROUND(AVERAGEIF($DE$9:$DE$314,$DE25,$EM$9:$EM$314),2)</f>
        <v>0.17</v>
      </c>
      <c r="FO25" s="166">
        <f>ROUND(AVERAGEIF($DE$9:$DE$314,$DE25,$EN$9:$EN$314),2)</f>
        <v>0.15</v>
      </c>
      <c r="FP25" s="166">
        <f>ROUND(AVERAGEIF($DE$9:$DE$314,$DE25,$EO$9:$EO$314),2)</f>
        <v>0.79</v>
      </c>
      <c r="FQ25" s="166">
        <f>ROUND(AVERAGEIF($DE$9:$DE$314,$DE25,$EP$9:$EP$314),2)</f>
        <v>0.96</v>
      </c>
      <c r="FR25" s="167">
        <f>ROUND(AVERAGEIF($DE$9:$DE$314,$DE25,$EQ$9:$EQ$314),2)</f>
        <v>0.98</v>
      </c>
      <c r="FS25" s="240">
        <f t="shared" si="23"/>
        <v>-0.31999999999999995</v>
      </c>
      <c r="FT25" s="244">
        <f t="shared" si="24"/>
        <v>4.9999999999999989E-2</v>
      </c>
      <c r="FU25" s="244">
        <f t="shared" si="25"/>
        <v>0.43999999999999995</v>
      </c>
      <c r="FV25" s="244">
        <f t="shared" si="26"/>
        <v>0</v>
      </c>
      <c r="FW25" s="244">
        <f t="shared" si="27"/>
        <v>0</v>
      </c>
      <c r="FX25" s="244">
        <f t="shared" si="28"/>
        <v>2.0000000000000018E-2</v>
      </c>
      <c r="FY25" s="244">
        <f t="shared" si="29"/>
        <v>0.20999999999999996</v>
      </c>
      <c r="FZ25" s="244">
        <f t="shared" si="30"/>
        <v>0.62000000000000011</v>
      </c>
      <c r="GA25" s="245">
        <f t="shared" si="31"/>
        <v>0.43999999999999995</v>
      </c>
      <c r="GB25" s="239">
        <f>COUNTIFS($EI$9:$EI$316,"&gt;"&amp;EI25,$DE$9:$DE$316,$DE25)+1</f>
        <v>47</v>
      </c>
      <c r="GC25" s="241">
        <f>COUNTIFS($EJ$9:$EJ$316,"&gt;"&amp;EJ25,$DE$9:$DE$316,$DE25)+1</f>
        <v>12</v>
      </c>
      <c r="GD25" s="241">
        <f>COUNTIFS($EK$9:$EK$316,"&gt;"&amp;EK25,$DE$9:$DE$316,$DE25)+1</f>
        <v>4</v>
      </c>
      <c r="GE25" s="241">
        <f>COUNTIFS($EL$9:$EL$316,"&gt;"&amp;EL25,$DE$9:$DE$316,$DE25)+1</f>
        <v>24</v>
      </c>
      <c r="GF25" s="241">
        <f>COUNTIFS($EM$9:$EM$316,"&gt;"&amp;EM25,$DE$9:$DE$316,$DE25)+1</f>
        <v>14</v>
      </c>
      <c r="GG25" s="241">
        <f>COUNTIFS($EN$9:$EN$316,"&gt;"&amp;EN25,$DE$9:$DE$316,$DE25)+1</f>
        <v>14</v>
      </c>
      <c r="GH25" s="241">
        <f>COUNTIFS($EO$9:$EO$316,"&gt;"&amp;EO25,$DE$9:$DE$316,$DE25)+1</f>
        <v>7</v>
      </c>
      <c r="GI25" s="241">
        <f>COUNTIFS($EP$9:$EP$316,"&gt;"&amp;EP25,$DE$9:$DE$316,$DE25)+1</f>
        <v>3</v>
      </c>
      <c r="GJ25" s="242">
        <f>COUNTIFS($EQ$9:$EQ$316,"&gt;"&amp;EQ25,$DE$9:$DE$316,$DE25)+1</f>
        <v>4</v>
      </c>
      <c r="GK25" s="168"/>
      <c r="GL25" s="49"/>
      <c r="GM25" s="49"/>
      <c r="GN25" s="49"/>
      <c r="GO25" s="50"/>
      <c r="GP25" s="51"/>
      <c r="GQ25" s="52"/>
      <c r="GR25" s="53"/>
      <c r="GS25" s="49"/>
      <c r="GT25" s="49"/>
      <c r="GU25" s="49"/>
      <c r="GV25" s="49"/>
      <c r="GW25" s="49"/>
      <c r="GX25" s="49"/>
      <c r="GY25" s="144"/>
      <c r="GZ25" s="51"/>
      <c r="HA25" s="49"/>
      <c r="HB25" s="49"/>
      <c r="HC25" s="49"/>
      <c r="HD25" s="49"/>
      <c r="HE25" s="49"/>
      <c r="HF25" s="49"/>
      <c r="HG25" s="150"/>
      <c r="HH25" s="53"/>
      <c r="HI25" s="49"/>
      <c r="HJ25" s="49"/>
      <c r="HK25" s="49"/>
      <c r="HL25" s="49"/>
      <c r="HM25" s="49"/>
      <c r="HN25" s="49"/>
      <c r="HO25" s="144"/>
      <c r="HP25" s="51"/>
      <c r="HQ25" s="49"/>
      <c r="HR25" s="49"/>
      <c r="HS25" s="49"/>
      <c r="HT25" s="49"/>
      <c r="HU25" s="49"/>
      <c r="HV25" s="49"/>
      <c r="HW25" s="49"/>
      <c r="HX25" s="49"/>
      <c r="HY25" s="49"/>
      <c r="HZ25" s="49"/>
      <c r="IA25" s="49"/>
      <c r="IB25" s="150"/>
      <c r="IC25" s="51"/>
      <c r="ID25" s="49"/>
      <c r="IE25" s="49"/>
      <c r="IF25" s="49"/>
      <c r="IG25" s="150"/>
      <c r="IH25" s="53"/>
      <c r="II25" s="49"/>
      <c r="IJ25" s="49"/>
      <c r="IK25" s="49"/>
      <c r="IL25" s="49"/>
      <c r="IM25" s="156"/>
      <c r="IN25" s="49"/>
      <c r="IO25" s="49"/>
      <c r="IP25" s="49"/>
      <c r="IQ25" s="49"/>
      <c r="IR25" s="49"/>
      <c r="IS25" s="49"/>
      <c r="IT25" s="49"/>
      <c r="IU25" s="49"/>
      <c r="IV25" s="156"/>
      <c r="IW25" s="49"/>
      <c r="IX25" s="49"/>
      <c r="IY25" s="49"/>
      <c r="IZ25" s="49"/>
      <c r="JA25" s="49"/>
      <c r="JB25" s="49"/>
      <c r="JC25" s="144"/>
      <c r="JD25" s="54"/>
      <c r="JE25" s="55"/>
      <c r="JF25" s="53"/>
      <c r="JG25" s="49"/>
      <c r="JH25" s="47"/>
      <c r="JI25" s="47"/>
      <c r="JJ25" s="47"/>
      <c r="JK25" s="33"/>
      <c r="JL25" s="53"/>
      <c r="JM25" s="49"/>
      <c r="JN25" s="49"/>
      <c r="JO25" s="49"/>
      <c r="JP25" s="144"/>
      <c r="JQ25" s="51"/>
      <c r="JR25" s="49"/>
      <c r="JS25" s="49"/>
      <c r="JT25" s="49"/>
      <c r="JU25" s="49"/>
      <c r="JV25" s="49"/>
      <c r="JW25" s="49"/>
      <c r="JX25" s="49"/>
      <c r="JY25" s="150"/>
      <c r="JZ25" s="53"/>
      <c r="KA25" s="49"/>
      <c r="KB25" s="49"/>
      <c r="KC25" s="49"/>
      <c r="KD25" s="49"/>
      <c r="KE25" s="49"/>
      <c r="KF25" s="49"/>
      <c r="KG25" s="49"/>
      <c r="KH25" s="49"/>
      <c r="KI25" s="49"/>
      <c r="KJ25" s="49"/>
      <c r="KK25" s="49"/>
      <c r="KL25" s="156"/>
      <c r="KM25" s="156"/>
      <c r="KN25" s="156"/>
      <c r="KO25" s="49"/>
      <c r="KP25" s="49"/>
      <c r="KQ25" s="49">
        <v>0.03</v>
      </c>
      <c r="KR25" s="49"/>
      <c r="KS25" s="49"/>
      <c r="KT25" s="156"/>
      <c r="KU25" s="49"/>
      <c r="KV25" s="49"/>
      <c r="KW25" s="49"/>
      <c r="KX25" s="49"/>
      <c r="KY25" s="49"/>
      <c r="KZ25" s="49"/>
      <c r="LA25" s="49"/>
      <c r="LB25" s="49"/>
      <c r="LC25" s="156"/>
      <c r="LD25" s="49"/>
      <c r="LE25" s="49"/>
      <c r="LF25" s="49"/>
      <c r="LG25" s="49"/>
      <c r="LH25" s="49"/>
      <c r="LI25" s="49"/>
      <c r="LJ25" s="56"/>
      <c r="LK25" s="35" t="s">
        <v>387</v>
      </c>
      <c r="LL25" s="36" t="s">
        <v>392</v>
      </c>
      <c r="LM25" s="201" t="s">
        <v>393</v>
      </c>
      <c r="LN25" s="202" t="s">
        <v>825</v>
      </c>
      <c r="LO25" s="193"/>
      <c r="LP25" s="5" t="s">
        <v>1</v>
      </c>
    </row>
    <row r="26" spans="1:328" ht="17.25" customHeight="1" x14ac:dyDescent="0.15">
      <c r="A26" s="182">
        <v>18</v>
      </c>
      <c r="B26" s="183"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4" t="s">
        <v>348</v>
      </c>
      <c r="CK26" s="32" t="s">
        <v>354</v>
      </c>
      <c r="CL26" s="47">
        <v>2</v>
      </c>
      <c r="CM26" s="47">
        <v>3</v>
      </c>
      <c r="CN26" s="47">
        <v>3</v>
      </c>
      <c r="CO26" s="55">
        <v>4</v>
      </c>
      <c r="CP26" s="34" t="s">
        <v>354</v>
      </c>
      <c r="CQ26" s="47">
        <f t="shared" si="4"/>
        <v>2</v>
      </c>
      <c r="CR26" s="47">
        <f t="shared" si="5"/>
        <v>6</v>
      </c>
      <c r="CS26" s="47">
        <f t="shared" si="6"/>
        <v>18</v>
      </c>
      <c r="CT26" s="180">
        <f t="shared" si="7"/>
        <v>72</v>
      </c>
      <c r="CU26" s="32">
        <v>250</v>
      </c>
      <c r="CV26" s="47">
        <v>380</v>
      </c>
      <c r="CW26" s="47">
        <v>750</v>
      </c>
      <c r="CX26" s="47">
        <v>1250</v>
      </c>
      <c r="CY26" s="55">
        <v>3750</v>
      </c>
      <c r="CZ26" s="175">
        <v>1</v>
      </c>
      <c r="DA26" s="49">
        <f t="shared" si="8"/>
        <v>0.76</v>
      </c>
      <c r="DB26" s="49">
        <f t="shared" si="9"/>
        <v>0.5</v>
      </c>
      <c r="DC26" s="49">
        <f t="shared" si="10"/>
        <v>0.27777777777777779</v>
      </c>
      <c r="DD26" s="56">
        <f t="shared" si="11"/>
        <v>0.20833333333333334</v>
      </c>
      <c r="DE26" s="45" t="s">
        <v>363</v>
      </c>
      <c r="DF26" s="31" t="s">
        <v>81</v>
      </c>
      <c r="DG26" s="46">
        <v>4</v>
      </c>
      <c r="DH26" s="32">
        <v>9</v>
      </c>
      <c r="DI26" s="47">
        <v>15</v>
      </c>
      <c r="DJ26" s="47">
        <v>4</v>
      </c>
      <c r="DK26" s="47">
        <v>5</v>
      </c>
      <c r="DL26" s="47">
        <v>17</v>
      </c>
      <c r="DM26" s="47">
        <v>4</v>
      </c>
      <c r="DN26" s="47">
        <v>11</v>
      </c>
      <c r="DO26" s="47">
        <v>12</v>
      </c>
      <c r="DP26" s="48">
        <f t="shared" si="12"/>
        <v>21</v>
      </c>
      <c r="DQ26" s="32">
        <f>RANK(DH26,$DH$9:$DH$316,0)</f>
        <v>276</v>
      </c>
      <c r="DR26" s="47">
        <f>RANK(DI26,$DI$9:$DI$316,0)</f>
        <v>231</v>
      </c>
      <c r="DS26" s="47">
        <f>RANK(DJ26,$DJ$9:$DJ$316,0)</f>
        <v>280</v>
      </c>
      <c r="DT26" s="47">
        <f>RANK(DK26,$DK$9:$DK$316,0)</f>
        <v>272</v>
      </c>
      <c r="DU26" s="47">
        <f>RANK(DL26,$DL$9:$DL$316,0)</f>
        <v>123</v>
      </c>
      <c r="DV26" s="47">
        <f>RANK(DM26,$DM$9:$DM$316,0)</f>
        <v>258</v>
      </c>
      <c r="DW26" s="47">
        <f>RANK(DN26,$DN$9:$DN$316,0)</f>
        <v>231</v>
      </c>
      <c r="DX26" s="47">
        <f>RANK(DO26,$DO$9:$DO$316,0)</f>
        <v>220</v>
      </c>
      <c r="DY26" s="48">
        <f>RANK(DP26,$DP$9:$DP$316,0)</f>
        <v>244</v>
      </c>
      <c r="DZ26" s="32">
        <f>COUNTIFS($DH$9:$DH$316,"&gt;"&amp;DH26,$DE$9:$DE$316,DE26)+1</f>
        <v>59</v>
      </c>
      <c r="EA26" s="47">
        <f>COUNTIFS($DI$9:$DI$316,"&gt;"&amp;DI26,$DE$9:$DE$316,DE26)+1</f>
        <v>60</v>
      </c>
      <c r="EB26" s="47">
        <f>COUNTIFS($DJ$9:$DJ$316,"&gt;"&amp;DJ26,$DE$9:$DE$316,DE26)+1</f>
        <v>59</v>
      </c>
      <c r="EC26" s="47">
        <f>COUNTIFS($DK$9:$DK$316,"&gt;"&amp;DK26,$DE$9:$DE$316,DE26)+1</f>
        <v>58</v>
      </c>
      <c r="ED26" s="47">
        <f>COUNTIFS($DL$9:$DL$316,"&gt;"&amp;DL26,$DE$9:$DE$316,DE26)+1</f>
        <v>53</v>
      </c>
      <c r="EE26" s="47">
        <f>COUNTIFS($DM$9:$DM$316,"&gt;"&amp;DM26,$DE$9:$DE$316,DE26)+1</f>
        <v>58</v>
      </c>
      <c r="EF26" s="47">
        <f>COUNTIFS($DN$9:$DN$316,"&gt;"&amp;DN26,$DE$9:$DE$316,DE26)+1</f>
        <v>55</v>
      </c>
      <c r="EG26" s="47">
        <f>COUNTIFS($DO$9:$DO$316,"&gt;"&amp;DO26,$DE$9:$DE$316,DE26)+1</f>
        <v>56</v>
      </c>
      <c r="EH26" s="48">
        <f>COUNTIFS($DP$9:$DP$316,"&gt;"&amp;DP26,$DE$9:$DE$316,DE26)+1</f>
        <v>55</v>
      </c>
      <c r="EI26" s="165">
        <f t="shared" si="13"/>
        <v>0.75</v>
      </c>
      <c r="EJ26" s="166">
        <f t="shared" si="14"/>
        <v>1.25</v>
      </c>
      <c r="EK26" s="166">
        <f t="shared" si="15"/>
        <v>0.33</v>
      </c>
      <c r="EL26" s="166">
        <f t="shared" si="16"/>
        <v>0.42</v>
      </c>
      <c r="EM26" s="166">
        <f t="shared" si="17"/>
        <v>1.42</v>
      </c>
      <c r="EN26" s="166">
        <f t="shared" si="18"/>
        <v>0.33</v>
      </c>
      <c r="EO26" s="166">
        <f t="shared" si="19"/>
        <v>0.92</v>
      </c>
      <c r="EP26" s="166">
        <f t="shared" si="20"/>
        <v>1</v>
      </c>
      <c r="EQ26" s="214">
        <f t="shared" si="21"/>
        <v>1.75</v>
      </c>
      <c r="ER26" s="165">
        <f>ROUND(((EI26-AVERAGE(EI$9:EI$316))/STDEVP(EI$9:EI$316)*10+50),2)</f>
        <v>41.29</v>
      </c>
      <c r="ES26" s="166">
        <f>ROUND(((EJ26-AVERAGE(EJ$9:EJ$316))/STDEVP(EJ$9:EJ$316)*10+50),2)</f>
        <v>63.96</v>
      </c>
      <c r="ET26" s="166">
        <f>ROUND(((EK26-AVERAGE(EK$9:EK$316))/STDEVP(EK$9:EK$316)*10+50),2)</f>
        <v>40.29</v>
      </c>
      <c r="EU26" s="166">
        <f>ROUND(((EL26-AVERAGE(EL$9:EL$316))/STDEVP(EL$9:EL$316)*10+50),2)</f>
        <v>45.53</v>
      </c>
      <c r="EV26" s="166">
        <f>ROUND(((EM26-AVERAGE(EM$9:EM$316))/STDEVP(EM$9:EM$316)*10+50),2)</f>
        <v>84.58</v>
      </c>
      <c r="EW26" s="166">
        <f>ROUND(((EN26-AVERAGE(EN$9:EN$316))/STDEVP(EN$9:EN$316)*10+50),2)</f>
        <v>48.98</v>
      </c>
      <c r="EX26" s="166">
        <f>ROUND(((EO26-AVERAGE(EO$9:EO$316))/STDEVP(EO$9:EO$316)*10+50),2)</f>
        <v>58.28</v>
      </c>
      <c r="EY26" s="166">
        <f>ROUND(((EP26-AVERAGE(EP$9:EP$316))/STDEVP(EP$9:EP$316)*10+50),2)</f>
        <v>60.77</v>
      </c>
      <c r="EZ26" s="167">
        <f>ROUND(((EQ26-AVERAGE(EQ$9:EQ$316))/STDEVP(EQ$9:EQ$316)*10+50),2)</f>
        <v>77.41</v>
      </c>
      <c r="FA26" s="32">
        <f>RANK(ER26,$ER$9:$ER$316,0)</f>
        <v>236</v>
      </c>
      <c r="FB26" s="47">
        <f>RANK(ES26,$ES$9:$ES$316,0)</f>
        <v>32</v>
      </c>
      <c r="FC26" s="47">
        <f>RANK(ET26,$ET$9:$ET$316,0)</f>
        <v>245</v>
      </c>
      <c r="FD26" s="47">
        <f>RANK(EU26,$EU$9:$EU$316,0)</f>
        <v>194</v>
      </c>
      <c r="FE26" s="47">
        <f>RANK(EV26,$EV$9:$EV$316,0)</f>
        <v>2</v>
      </c>
      <c r="FF26" s="47">
        <f>RANK(EW26,$EW$9:$EW$316,0)</f>
        <v>93</v>
      </c>
      <c r="FG26" s="47">
        <f>RANK(EX26,$EX$9:$EX$316,0)</f>
        <v>57</v>
      </c>
      <c r="FH26" s="47">
        <f>RANK(EY26,$EY$9:$EY$316,0)</f>
        <v>33</v>
      </c>
      <c r="FI26" s="48">
        <f>RANK(EZ26,$EZ$9:$EZ$316,0)</f>
        <v>7</v>
      </c>
      <c r="FJ26" s="165">
        <f>ROUND(AVERAGEIF($DE$9:$DE$314,$DE26,$EI$9:$EI$314),2)</f>
        <v>0.9</v>
      </c>
      <c r="FK26" s="166">
        <f>ROUND(AVERAGEIF($DE$9:$DE$314,$DE26,$EJ$9:$EJ$314),2)</f>
        <v>1.1599999999999999</v>
      </c>
      <c r="FL26" s="166">
        <f>ROUND(AVERAGEIF($DE$9:$DE$314,$DE26,$EK$9:$EK$314),2)</f>
        <v>0.33</v>
      </c>
      <c r="FM26" s="166">
        <f>ROUND(AVERAGEIF($DE$9:$DE$314,$DE26,$EL$9:$EL$314),2)</f>
        <v>0.42</v>
      </c>
      <c r="FN26" s="166">
        <f>ROUND(AVERAGEIF($DE$9:$DE$314,$DE26,$EM$9:$EM$314),2)</f>
        <v>0.86</v>
      </c>
      <c r="FO26" s="166">
        <f>ROUND(AVERAGEIF($DE$9:$DE$314,$DE26,$EN$9:$EN$314),2)</f>
        <v>0.28999999999999998</v>
      </c>
      <c r="FP26" s="166">
        <f>ROUND(AVERAGEIF($DE$9:$DE$314,$DE26,$EO$9:$EO$314),2)</f>
        <v>0.66</v>
      </c>
      <c r="FQ26" s="166">
        <f>ROUND(AVERAGEIF($DE$9:$DE$314,$DE26,$EP$9:$EP$314),2)</f>
        <v>0.74</v>
      </c>
      <c r="FR26" s="167">
        <f>ROUND(AVERAGEIF($DE$9:$DE$314,$DE26,$EQ$9:$EQ$314),2)</f>
        <v>1.19</v>
      </c>
      <c r="FS26" s="240">
        <f t="shared" si="23"/>
        <v>-0.15000000000000002</v>
      </c>
      <c r="FT26" s="244">
        <f t="shared" si="24"/>
        <v>9.000000000000008E-2</v>
      </c>
      <c r="FU26" s="244">
        <f t="shared" si="25"/>
        <v>0</v>
      </c>
      <c r="FV26" s="244">
        <f t="shared" si="26"/>
        <v>0</v>
      </c>
      <c r="FW26" s="244">
        <f t="shared" si="27"/>
        <v>0.55999999999999994</v>
      </c>
      <c r="FX26" s="244">
        <f t="shared" si="28"/>
        <v>4.0000000000000036E-2</v>
      </c>
      <c r="FY26" s="244">
        <f t="shared" si="29"/>
        <v>0.26</v>
      </c>
      <c r="FZ26" s="244">
        <f t="shared" si="30"/>
        <v>0.26</v>
      </c>
      <c r="GA26" s="245">
        <f t="shared" si="31"/>
        <v>0.56000000000000005</v>
      </c>
      <c r="GB26" s="239">
        <f>COUNTIFS($EI$9:$EI$316,"&gt;"&amp;EI26,$DE$9:$DE$316,$DE26)+1</f>
        <v>46</v>
      </c>
      <c r="GC26" s="241">
        <f>COUNTIFS($EJ$9:$EJ$316,"&gt;"&amp;EJ26,$DE$9:$DE$316,$DE26)+1</f>
        <v>21</v>
      </c>
      <c r="GD26" s="241">
        <f>COUNTIFS($EK$9:$EK$316,"&gt;"&amp;EK26,$DE$9:$DE$316,$DE26)+1</f>
        <v>30</v>
      </c>
      <c r="GE26" s="241">
        <f>COUNTIFS($EL$9:$EL$316,"&gt;"&amp;EL26,$DE$9:$DE$316,$DE26)+1</f>
        <v>35</v>
      </c>
      <c r="GF26" s="241">
        <f>COUNTIFS($EM$9:$EM$316,"&gt;"&amp;EM26,$DE$9:$DE$316,$DE26)+1</f>
        <v>2</v>
      </c>
      <c r="GG26" s="241">
        <f>COUNTIFS($EN$9:$EN$316,"&gt;"&amp;EN26,$DE$9:$DE$316,$DE26)+1</f>
        <v>14</v>
      </c>
      <c r="GH26" s="241">
        <f>COUNTIFS($EO$9:$EO$316,"&gt;"&amp;EO26,$DE$9:$DE$316,$DE26)+1</f>
        <v>6</v>
      </c>
      <c r="GI26" s="241">
        <f>COUNTIFS($EP$9:$EP$316,"&gt;"&amp;EP26,$DE$9:$DE$316,$DE26)+1</f>
        <v>4</v>
      </c>
      <c r="GJ26" s="242">
        <f>COUNTIFS($EQ$9:$EQ$316,"&gt;"&amp;EQ26,$DE$9:$DE$316,$DE26)+1</f>
        <v>4</v>
      </c>
      <c r="GK26" s="168"/>
      <c r="GL26" s="49"/>
      <c r="GM26" s="49"/>
      <c r="GN26" s="49"/>
      <c r="GO26" s="50"/>
      <c r="GP26" s="51"/>
      <c r="GQ26" s="52"/>
      <c r="GR26" s="53"/>
      <c r="GS26" s="49"/>
      <c r="GT26" s="49"/>
      <c r="GU26" s="49"/>
      <c r="GV26" s="49"/>
      <c r="GW26" s="49"/>
      <c r="GX26" s="49"/>
      <c r="GY26" s="144"/>
      <c r="GZ26" s="51"/>
      <c r="HA26" s="49"/>
      <c r="HB26" s="49"/>
      <c r="HC26" s="49"/>
      <c r="HD26" s="49"/>
      <c r="HE26" s="49"/>
      <c r="HF26" s="49"/>
      <c r="HG26" s="150"/>
      <c r="HH26" s="53">
        <v>0.05</v>
      </c>
      <c r="HI26" s="49"/>
      <c r="HJ26" s="49"/>
      <c r="HK26" s="49"/>
      <c r="HL26" s="49"/>
      <c r="HM26" s="49"/>
      <c r="HN26" s="49"/>
      <c r="HO26" s="144"/>
      <c r="HP26" s="51"/>
      <c r="HQ26" s="49"/>
      <c r="HR26" s="49"/>
      <c r="HS26" s="49"/>
      <c r="HT26" s="49"/>
      <c r="HU26" s="49"/>
      <c r="HV26" s="49"/>
      <c r="HW26" s="49"/>
      <c r="HX26" s="49"/>
      <c r="HY26" s="49"/>
      <c r="HZ26" s="49"/>
      <c r="IA26" s="49"/>
      <c r="IB26" s="150"/>
      <c r="IC26" s="51"/>
      <c r="ID26" s="49"/>
      <c r="IE26" s="49"/>
      <c r="IF26" s="49"/>
      <c r="IG26" s="150"/>
      <c r="IH26" s="53"/>
      <c r="II26" s="49"/>
      <c r="IJ26" s="49"/>
      <c r="IK26" s="49"/>
      <c r="IL26" s="49"/>
      <c r="IM26" s="156"/>
      <c r="IN26" s="49"/>
      <c r="IO26" s="49"/>
      <c r="IP26" s="49"/>
      <c r="IQ26" s="49"/>
      <c r="IR26" s="49"/>
      <c r="IS26" s="49"/>
      <c r="IT26" s="49"/>
      <c r="IU26" s="49"/>
      <c r="IV26" s="156"/>
      <c r="IW26" s="49"/>
      <c r="IX26" s="49"/>
      <c r="IY26" s="49"/>
      <c r="IZ26" s="49"/>
      <c r="JA26" s="49"/>
      <c r="JB26" s="49"/>
      <c r="JC26" s="144"/>
      <c r="JD26" s="54"/>
      <c r="JE26" s="55"/>
      <c r="JF26" s="53"/>
      <c r="JG26" s="49"/>
      <c r="JH26" s="47"/>
      <c r="JI26" s="47"/>
      <c r="JJ26" s="47"/>
      <c r="JK26" s="33"/>
      <c r="JL26" s="53"/>
      <c r="JM26" s="49"/>
      <c r="JN26" s="49"/>
      <c r="JO26" s="49"/>
      <c r="JP26" s="144"/>
      <c r="JQ26" s="51"/>
      <c r="JR26" s="49">
        <v>0.05</v>
      </c>
      <c r="JS26" s="49"/>
      <c r="JT26" s="49"/>
      <c r="JU26" s="49"/>
      <c r="JV26" s="49"/>
      <c r="JW26" s="49"/>
      <c r="JX26" s="49"/>
      <c r="JY26" s="150"/>
      <c r="JZ26" s="53"/>
      <c r="KA26" s="49"/>
      <c r="KB26" s="49"/>
      <c r="KC26" s="49"/>
      <c r="KD26" s="49"/>
      <c r="KE26" s="49"/>
      <c r="KF26" s="49"/>
      <c r="KG26" s="49"/>
      <c r="KH26" s="49"/>
      <c r="KI26" s="49"/>
      <c r="KJ26" s="49"/>
      <c r="KK26" s="49"/>
      <c r="KL26" s="156"/>
      <c r="KM26" s="156"/>
      <c r="KN26" s="156"/>
      <c r="KO26" s="49"/>
      <c r="KP26" s="49"/>
      <c r="KQ26" s="49"/>
      <c r="KR26" s="49"/>
      <c r="KS26" s="49"/>
      <c r="KT26" s="156"/>
      <c r="KU26" s="49"/>
      <c r="KV26" s="49"/>
      <c r="KW26" s="49"/>
      <c r="KX26" s="49"/>
      <c r="KY26" s="49"/>
      <c r="KZ26" s="49"/>
      <c r="LA26" s="49"/>
      <c r="LB26" s="49"/>
      <c r="LC26" s="156"/>
      <c r="LD26" s="49"/>
      <c r="LE26" s="49"/>
      <c r="LF26" s="49"/>
      <c r="LG26" s="49"/>
      <c r="LH26" s="49"/>
      <c r="LI26" s="49"/>
      <c r="LJ26" s="56"/>
      <c r="LK26" s="35" t="s">
        <v>390</v>
      </c>
      <c r="LL26" s="36" t="s">
        <v>394</v>
      </c>
      <c r="LM26" s="201" t="s">
        <v>395</v>
      </c>
      <c r="LN26" s="202" t="s">
        <v>396</v>
      </c>
      <c r="LO26" s="193"/>
      <c r="LP26" s="5" t="s">
        <v>1</v>
      </c>
    </row>
    <row r="27" spans="1:328" ht="17.25" customHeight="1" x14ac:dyDescent="0.15">
      <c r="A27" s="182">
        <v>19</v>
      </c>
      <c r="B27" s="183"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4" t="s">
        <v>348</v>
      </c>
      <c r="CK27" s="32" t="s">
        <v>354</v>
      </c>
      <c r="CL27" s="47">
        <v>2</v>
      </c>
      <c r="CM27" s="47">
        <v>3</v>
      </c>
      <c r="CN27" s="47">
        <v>3</v>
      </c>
      <c r="CO27" s="55">
        <v>4</v>
      </c>
      <c r="CP27" s="34" t="s">
        <v>354</v>
      </c>
      <c r="CQ27" s="47">
        <f t="shared" si="4"/>
        <v>2</v>
      </c>
      <c r="CR27" s="47">
        <f t="shared" si="5"/>
        <v>6</v>
      </c>
      <c r="CS27" s="47">
        <f t="shared" si="6"/>
        <v>18</v>
      </c>
      <c r="CT27" s="180">
        <f t="shared" si="7"/>
        <v>72</v>
      </c>
      <c r="CU27" s="32">
        <v>20</v>
      </c>
      <c r="CV27" s="47">
        <v>30</v>
      </c>
      <c r="CW27" s="47">
        <v>50</v>
      </c>
      <c r="CX27" s="47">
        <v>80</v>
      </c>
      <c r="CY27" s="55">
        <v>230</v>
      </c>
      <c r="CZ27" s="175">
        <v>1</v>
      </c>
      <c r="DA27" s="49">
        <f t="shared" si="8"/>
        <v>0.75</v>
      </c>
      <c r="DB27" s="49">
        <f t="shared" si="9"/>
        <v>0.41666666666666669</v>
      </c>
      <c r="DC27" s="49">
        <f t="shared" si="10"/>
        <v>0.22222222222222224</v>
      </c>
      <c r="DD27" s="56">
        <f t="shared" si="11"/>
        <v>0.15972222222222224</v>
      </c>
      <c r="DE27" s="45" t="s">
        <v>363</v>
      </c>
      <c r="DF27" s="31"/>
      <c r="DG27" s="46">
        <v>4</v>
      </c>
      <c r="DH27" s="32">
        <v>15</v>
      </c>
      <c r="DI27" s="47">
        <v>19</v>
      </c>
      <c r="DJ27" s="47">
        <v>5</v>
      </c>
      <c r="DK27" s="47">
        <v>7</v>
      </c>
      <c r="DL27" s="47">
        <v>12</v>
      </c>
      <c r="DM27" s="47">
        <v>5</v>
      </c>
      <c r="DN27" s="47">
        <v>11</v>
      </c>
      <c r="DO27" s="47">
        <v>11</v>
      </c>
      <c r="DP27" s="48">
        <f t="shared" si="12"/>
        <v>17</v>
      </c>
      <c r="DQ27" s="32">
        <f>RANK(DH27,$DH$9:$DH$316,0)</f>
        <v>264</v>
      </c>
      <c r="DR27" s="47">
        <f>RANK(DI27,$DI$9:$DI$316,0)</f>
        <v>209</v>
      </c>
      <c r="DS27" s="47">
        <f>RANK(DJ27,$DJ$9:$DJ$316,0)</f>
        <v>273</v>
      </c>
      <c r="DT27" s="47">
        <f>RANK(DK27,$DK$9:$DK$316,0)</f>
        <v>263</v>
      </c>
      <c r="DU27" s="47">
        <f>RANK(DL27,$DL$9:$DL$316,0)</f>
        <v>165</v>
      </c>
      <c r="DV27" s="47">
        <f>RANK(DM27,$DM$9:$DM$316,0)</f>
        <v>244</v>
      </c>
      <c r="DW27" s="47">
        <f>RANK(DN27,$DN$9:$DN$316,0)</f>
        <v>231</v>
      </c>
      <c r="DX27" s="47">
        <f>RANK(DO27,$DO$9:$DO$316,0)</f>
        <v>225</v>
      </c>
      <c r="DY27" s="48">
        <f>RANK(DP27,$DP$9:$DP$316,0)</f>
        <v>255</v>
      </c>
      <c r="DZ27" s="32">
        <f>COUNTIFS($DH$9:$DH$316,"&gt;"&amp;DH27,$DE$9:$DE$316,DE27)+1</f>
        <v>56</v>
      </c>
      <c r="EA27" s="47">
        <f>COUNTIFS($DI$9:$DI$316,"&gt;"&amp;DI27,$DE$9:$DE$316,DE27)+1</f>
        <v>56</v>
      </c>
      <c r="EB27" s="47">
        <f>COUNTIFS($DJ$9:$DJ$316,"&gt;"&amp;DJ27,$DE$9:$DE$316,DE27)+1</f>
        <v>56</v>
      </c>
      <c r="EC27" s="47">
        <f>COUNTIFS($DK$9:$DK$316,"&gt;"&amp;DK27,$DE$9:$DE$316,DE27)+1</f>
        <v>55</v>
      </c>
      <c r="ED27" s="47">
        <f>COUNTIFS($DL$9:$DL$316,"&gt;"&amp;DL27,$DE$9:$DE$316,DE27)+1</f>
        <v>57</v>
      </c>
      <c r="EE27" s="47">
        <f>COUNTIFS($DM$9:$DM$316,"&gt;"&amp;DM27,$DE$9:$DE$316,DE27)+1</f>
        <v>55</v>
      </c>
      <c r="EF27" s="47">
        <f>COUNTIFS($DN$9:$DN$316,"&gt;"&amp;DN27,$DE$9:$DE$316,DE27)+1</f>
        <v>55</v>
      </c>
      <c r="EG27" s="47">
        <f>COUNTIFS($DO$9:$DO$316,"&gt;"&amp;DO27,$DE$9:$DE$316,DE27)+1</f>
        <v>57</v>
      </c>
      <c r="EH27" s="48">
        <f>COUNTIFS($DP$9:$DP$316,"&gt;"&amp;DP27,$DE$9:$DE$316,DE27)+1</f>
        <v>57</v>
      </c>
      <c r="EI27" s="165">
        <f t="shared" si="13"/>
        <v>0.88</v>
      </c>
      <c r="EJ27" s="166">
        <f t="shared" si="14"/>
        <v>1.1200000000000001</v>
      </c>
      <c r="EK27" s="166">
        <f t="shared" si="15"/>
        <v>0.28999999999999998</v>
      </c>
      <c r="EL27" s="166">
        <f t="shared" si="16"/>
        <v>0.41</v>
      </c>
      <c r="EM27" s="166">
        <f t="shared" si="17"/>
        <v>0.71</v>
      </c>
      <c r="EN27" s="166">
        <f t="shared" si="18"/>
        <v>0.28999999999999998</v>
      </c>
      <c r="EO27" s="166">
        <f t="shared" si="19"/>
        <v>0.65</v>
      </c>
      <c r="EP27" s="166">
        <f t="shared" si="20"/>
        <v>0.65</v>
      </c>
      <c r="EQ27" s="214">
        <f t="shared" si="21"/>
        <v>1</v>
      </c>
      <c r="ER27" s="165">
        <f>ROUND(((EI27-AVERAGE(EI$9:EI$316))/STDEVP(EI$9:EI$316)*10+50),2)</f>
        <v>46.01</v>
      </c>
      <c r="ES27" s="166">
        <f>ROUND(((EJ27-AVERAGE(EJ$9:EJ$316))/STDEVP(EJ$9:EJ$316)*10+50),2)</f>
        <v>60.4</v>
      </c>
      <c r="ET27" s="166">
        <f>ROUND(((EK27-AVERAGE(EK$9:EK$316))/STDEVP(EK$9:EK$316)*10+50),2)</f>
        <v>38.700000000000003</v>
      </c>
      <c r="EU27" s="166">
        <f>ROUND(((EL27-AVERAGE(EL$9:EL$316))/STDEVP(EL$9:EL$316)*10+50),2)</f>
        <v>45.03</v>
      </c>
      <c r="EV27" s="166">
        <f>ROUND(((EM27-AVERAGE(EM$9:EM$316))/STDEVP(EM$9:EM$316)*10+50),2)</f>
        <v>60.51</v>
      </c>
      <c r="EW27" s="166">
        <f>ROUND(((EN27-AVERAGE(EN$9:EN$316))/STDEVP(EN$9:EN$316)*10+50),2)</f>
        <v>47.6</v>
      </c>
      <c r="EX27" s="166">
        <f>ROUND(((EO27-AVERAGE(EO$9:EO$316))/STDEVP(EO$9:EO$316)*10+50),2)</f>
        <v>50.29</v>
      </c>
      <c r="EY27" s="166">
        <f>ROUND(((EP27-AVERAGE(EP$9:EP$316))/STDEVP(EP$9:EP$316)*10+50),2)</f>
        <v>50.41</v>
      </c>
      <c r="EZ27" s="167">
        <f>ROUND(((EQ27-AVERAGE(EQ$9:EQ$316))/STDEVP(EQ$9:EQ$316)*10+50),2)</f>
        <v>50.93</v>
      </c>
      <c r="FA27" s="32">
        <f>RANK(ER27,$ER$9:$ER$316,0)</f>
        <v>195</v>
      </c>
      <c r="FB27" s="47">
        <f>RANK(ES27,$ES$9:$ES$316,0)</f>
        <v>46</v>
      </c>
      <c r="FC27" s="47">
        <f>RANK(ET27,$ET$9:$ET$316,0)</f>
        <v>266</v>
      </c>
      <c r="FD27" s="47">
        <f>RANK(EU27,$EU$9:$EU$316,0)</f>
        <v>204</v>
      </c>
      <c r="FE27" s="47">
        <f>RANK(EV27,$EV$9:$EV$316,0)</f>
        <v>43</v>
      </c>
      <c r="FF27" s="47">
        <f>RANK(EW27,$EW$9:$EW$316,0)</f>
        <v>129</v>
      </c>
      <c r="FG27" s="47">
        <f>RANK(EX27,$EX$9:$EX$316,0)</f>
        <v>136</v>
      </c>
      <c r="FH27" s="47">
        <f>RANK(EY27,$EY$9:$EY$316,0)</f>
        <v>139</v>
      </c>
      <c r="FI27" s="48">
        <f>RANK(EZ27,$EZ$9:$EZ$316,0)</f>
        <v>107</v>
      </c>
      <c r="FJ27" s="165">
        <f>ROUND(AVERAGEIF($DE$9:$DE$314,$DE27,$EI$9:$EI$314),2)</f>
        <v>0.9</v>
      </c>
      <c r="FK27" s="166">
        <f>ROUND(AVERAGEIF($DE$9:$DE$314,$DE27,$EJ$9:$EJ$314),2)</f>
        <v>1.1599999999999999</v>
      </c>
      <c r="FL27" s="166">
        <f>ROUND(AVERAGEIF($DE$9:$DE$314,$DE27,$EK$9:$EK$314),2)</f>
        <v>0.33</v>
      </c>
      <c r="FM27" s="166">
        <f>ROUND(AVERAGEIF($DE$9:$DE$314,$DE27,$EL$9:$EL$314),2)</f>
        <v>0.42</v>
      </c>
      <c r="FN27" s="166">
        <f>ROUND(AVERAGEIF($DE$9:$DE$314,$DE27,$EM$9:$EM$314),2)</f>
        <v>0.86</v>
      </c>
      <c r="FO27" s="166">
        <f>ROUND(AVERAGEIF($DE$9:$DE$314,$DE27,$EN$9:$EN$314),2)</f>
        <v>0.28999999999999998</v>
      </c>
      <c r="FP27" s="166">
        <f>ROUND(AVERAGEIF($DE$9:$DE$314,$DE27,$EO$9:$EO$314),2)</f>
        <v>0.66</v>
      </c>
      <c r="FQ27" s="166">
        <f>ROUND(AVERAGEIF($DE$9:$DE$314,$DE27,$EP$9:$EP$314),2)</f>
        <v>0.74</v>
      </c>
      <c r="FR27" s="167">
        <f>ROUND(AVERAGEIF($DE$9:$DE$314,$DE27,$EQ$9:$EQ$314),2)</f>
        <v>1.19</v>
      </c>
      <c r="FS27" s="240">
        <f t="shared" si="23"/>
        <v>-2.0000000000000018E-2</v>
      </c>
      <c r="FT27" s="244">
        <f t="shared" si="24"/>
        <v>-3.9999999999999813E-2</v>
      </c>
      <c r="FU27" s="244">
        <f t="shared" si="25"/>
        <v>-4.0000000000000036E-2</v>
      </c>
      <c r="FV27" s="244">
        <f t="shared" si="26"/>
        <v>-1.0000000000000009E-2</v>
      </c>
      <c r="FW27" s="244">
        <f t="shared" si="27"/>
        <v>-0.15000000000000002</v>
      </c>
      <c r="FX27" s="244">
        <f t="shared" si="28"/>
        <v>0</v>
      </c>
      <c r="FY27" s="244">
        <f t="shared" si="29"/>
        <v>-1.0000000000000009E-2</v>
      </c>
      <c r="FZ27" s="244">
        <f t="shared" si="30"/>
        <v>-8.9999999999999969E-2</v>
      </c>
      <c r="GA27" s="245">
        <f t="shared" si="31"/>
        <v>-0.18999999999999995</v>
      </c>
      <c r="GB27" s="239">
        <f>COUNTIFS($EI$9:$EI$316,"&gt;"&amp;EI27,$DE$9:$DE$316,$DE27)+1</f>
        <v>33</v>
      </c>
      <c r="GC27" s="241">
        <f>COUNTIFS($EJ$9:$EJ$316,"&gt;"&amp;EJ27,$DE$9:$DE$316,$DE27)+1</f>
        <v>32</v>
      </c>
      <c r="GD27" s="241">
        <f>COUNTIFS($EK$9:$EK$316,"&gt;"&amp;EK27,$DE$9:$DE$316,$DE27)+1</f>
        <v>48</v>
      </c>
      <c r="GE27" s="241">
        <f>COUNTIFS($EL$9:$EL$316,"&gt;"&amp;EL27,$DE$9:$DE$316,$DE27)+1</f>
        <v>39</v>
      </c>
      <c r="GF27" s="241">
        <f>COUNTIFS($EM$9:$EM$316,"&gt;"&amp;EM27,$DE$9:$DE$316,$DE27)+1</f>
        <v>40</v>
      </c>
      <c r="GG27" s="241">
        <f>COUNTIFS($EN$9:$EN$316,"&gt;"&amp;EN27,$DE$9:$DE$316,$DE27)+1</f>
        <v>26</v>
      </c>
      <c r="GH27" s="241">
        <f>COUNTIFS($EO$9:$EO$316,"&gt;"&amp;EO27,$DE$9:$DE$316,$DE27)+1</f>
        <v>31</v>
      </c>
      <c r="GI27" s="241">
        <f>COUNTIFS($EP$9:$EP$316,"&gt;"&amp;EP27,$DE$9:$DE$316,$DE27)+1</f>
        <v>40</v>
      </c>
      <c r="GJ27" s="242">
        <f>COUNTIFS($EQ$9:$EQ$316,"&gt;"&amp;EQ27,$DE$9:$DE$316,$DE27)+1</f>
        <v>42</v>
      </c>
      <c r="GK27" s="168"/>
      <c r="GL27" s="49"/>
      <c r="GM27" s="49"/>
      <c r="GN27" s="49"/>
      <c r="GO27" s="50"/>
      <c r="GP27" s="51"/>
      <c r="GQ27" s="52"/>
      <c r="GR27" s="53"/>
      <c r="GS27" s="49"/>
      <c r="GT27" s="49"/>
      <c r="GU27" s="49"/>
      <c r="GV27" s="49"/>
      <c r="GW27" s="49"/>
      <c r="GX27" s="49"/>
      <c r="GY27" s="144"/>
      <c r="GZ27" s="51"/>
      <c r="HA27" s="49"/>
      <c r="HB27" s="49"/>
      <c r="HC27" s="49"/>
      <c r="HD27" s="49"/>
      <c r="HE27" s="49"/>
      <c r="HF27" s="49"/>
      <c r="HG27" s="150"/>
      <c r="HH27" s="53"/>
      <c r="HI27" s="49"/>
      <c r="HJ27" s="49"/>
      <c r="HK27" s="49"/>
      <c r="HL27" s="49"/>
      <c r="HM27" s="49"/>
      <c r="HN27" s="49"/>
      <c r="HO27" s="144"/>
      <c r="HP27" s="51"/>
      <c r="HQ27" s="49"/>
      <c r="HR27" s="49"/>
      <c r="HS27" s="49"/>
      <c r="HT27" s="49"/>
      <c r="HU27" s="49"/>
      <c r="HV27" s="49"/>
      <c r="HW27" s="49"/>
      <c r="HX27" s="49"/>
      <c r="HY27" s="49"/>
      <c r="HZ27" s="49"/>
      <c r="IA27" s="49"/>
      <c r="IB27" s="150"/>
      <c r="IC27" s="51"/>
      <c r="ID27" s="49"/>
      <c r="IE27" s="49"/>
      <c r="IF27" s="49"/>
      <c r="IG27" s="150"/>
      <c r="IH27" s="53"/>
      <c r="II27" s="49"/>
      <c r="IJ27" s="49"/>
      <c r="IK27" s="49"/>
      <c r="IL27" s="49"/>
      <c r="IM27" s="156"/>
      <c r="IN27" s="49"/>
      <c r="IO27" s="49"/>
      <c r="IP27" s="49"/>
      <c r="IQ27" s="49"/>
      <c r="IR27" s="49"/>
      <c r="IS27" s="49"/>
      <c r="IT27" s="49"/>
      <c r="IU27" s="49"/>
      <c r="IV27" s="156"/>
      <c r="IW27" s="49"/>
      <c r="IX27" s="49"/>
      <c r="IY27" s="49"/>
      <c r="IZ27" s="49"/>
      <c r="JA27" s="49"/>
      <c r="JB27" s="49"/>
      <c r="JC27" s="144"/>
      <c r="JD27" s="54"/>
      <c r="JE27" s="55"/>
      <c r="JF27" s="53"/>
      <c r="JG27" s="49"/>
      <c r="JH27" s="47"/>
      <c r="JI27" s="47"/>
      <c r="JJ27" s="47"/>
      <c r="JK27" s="33"/>
      <c r="JL27" s="53"/>
      <c r="JM27" s="49"/>
      <c r="JN27" s="49"/>
      <c r="JO27" s="49"/>
      <c r="JP27" s="144"/>
      <c r="JQ27" s="51"/>
      <c r="JR27" s="49"/>
      <c r="JS27" s="49"/>
      <c r="JT27" s="49"/>
      <c r="JU27" s="49"/>
      <c r="JV27" s="49"/>
      <c r="JW27" s="49"/>
      <c r="JX27" s="49"/>
      <c r="JY27" s="150"/>
      <c r="JZ27" s="53"/>
      <c r="KA27" s="49"/>
      <c r="KB27" s="49"/>
      <c r="KC27" s="49"/>
      <c r="KD27" s="49"/>
      <c r="KE27" s="49"/>
      <c r="KF27" s="49"/>
      <c r="KG27" s="49"/>
      <c r="KH27" s="49"/>
      <c r="KI27" s="49"/>
      <c r="KJ27" s="49"/>
      <c r="KK27" s="49"/>
      <c r="KL27" s="156"/>
      <c r="KM27" s="156"/>
      <c r="KN27" s="156"/>
      <c r="KO27" s="49"/>
      <c r="KP27" s="49"/>
      <c r="KQ27" s="49"/>
      <c r="KR27" s="49"/>
      <c r="KS27" s="49"/>
      <c r="KT27" s="156"/>
      <c r="KU27" s="49"/>
      <c r="KV27" s="49"/>
      <c r="KW27" s="49"/>
      <c r="KX27" s="49"/>
      <c r="KY27" s="49"/>
      <c r="KZ27" s="49"/>
      <c r="LA27" s="49"/>
      <c r="LB27" s="49"/>
      <c r="LC27" s="156"/>
      <c r="LD27" s="49"/>
      <c r="LE27" s="49"/>
      <c r="LF27" s="49"/>
      <c r="LG27" s="49"/>
      <c r="LH27" s="49"/>
      <c r="LI27" s="49"/>
      <c r="LJ27" s="56"/>
      <c r="LK27" s="35" t="s">
        <v>392</v>
      </c>
      <c r="LL27" s="36" t="s">
        <v>397</v>
      </c>
      <c r="LM27" s="201" t="s">
        <v>826</v>
      </c>
      <c r="LN27" s="205" t="s">
        <v>1007</v>
      </c>
      <c r="LO27" s="193"/>
      <c r="LP27" s="5" t="s">
        <v>1</v>
      </c>
    </row>
    <row r="28" spans="1:328" ht="17.25" customHeight="1" x14ac:dyDescent="0.15">
      <c r="A28" s="182">
        <v>20</v>
      </c>
      <c r="B28" s="183"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4" t="s">
        <v>348</v>
      </c>
      <c r="CK28" s="32" t="s">
        <v>354</v>
      </c>
      <c r="CL28" s="47">
        <v>2</v>
      </c>
      <c r="CM28" s="47">
        <v>3</v>
      </c>
      <c r="CN28" s="47">
        <v>3</v>
      </c>
      <c r="CO28" s="55">
        <v>4</v>
      </c>
      <c r="CP28" s="34" t="s">
        <v>354</v>
      </c>
      <c r="CQ28" s="47">
        <f t="shared" si="4"/>
        <v>2</v>
      </c>
      <c r="CR28" s="47">
        <f t="shared" si="5"/>
        <v>6</v>
      </c>
      <c r="CS28" s="47">
        <f t="shared" si="6"/>
        <v>18</v>
      </c>
      <c r="CT28" s="180">
        <f t="shared" si="7"/>
        <v>72</v>
      </c>
      <c r="CU28" s="32">
        <v>90</v>
      </c>
      <c r="CV28" s="47">
        <v>130</v>
      </c>
      <c r="CW28" s="47">
        <v>250</v>
      </c>
      <c r="CX28" s="47">
        <v>360</v>
      </c>
      <c r="CY28" s="55">
        <v>1250</v>
      </c>
      <c r="CZ28" s="175">
        <v>1</v>
      </c>
      <c r="DA28" s="49">
        <f t="shared" si="8"/>
        <v>0.72222222222222221</v>
      </c>
      <c r="DB28" s="49">
        <f t="shared" si="9"/>
        <v>0.46296296296296291</v>
      </c>
      <c r="DC28" s="49">
        <f t="shared" si="10"/>
        <v>0.22222222222222221</v>
      </c>
      <c r="DD28" s="56">
        <f t="shared" si="11"/>
        <v>0.19290123456790123</v>
      </c>
      <c r="DE28" s="45" t="s">
        <v>350</v>
      </c>
      <c r="DF28" s="31"/>
      <c r="DG28" s="46">
        <v>4</v>
      </c>
      <c r="DH28" s="32">
        <v>16</v>
      </c>
      <c r="DI28" s="47">
        <v>6</v>
      </c>
      <c r="DJ28" s="47">
        <v>18</v>
      </c>
      <c r="DK28" s="47">
        <v>9</v>
      </c>
      <c r="DL28" s="47">
        <v>4</v>
      </c>
      <c r="DM28" s="47">
        <v>3</v>
      </c>
      <c r="DN28" s="47">
        <v>4</v>
      </c>
      <c r="DO28" s="47">
        <v>2</v>
      </c>
      <c r="DP28" s="48">
        <f t="shared" si="12"/>
        <v>22</v>
      </c>
      <c r="DQ28" s="32">
        <f>RANK(DH28,$DH$9:$DH$316,0)</f>
        <v>262</v>
      </c>
      <c r="DR28" s="47">
        <f>RANK(DI28,$DI$9:$DI$316,0)</f>
        <v>277</v>
      </c>
      <c r="DS28" s="47">
        <f>RANK(DJ28,$DJ$9:$DJ$316,0)</f>
        <v>192</v>
      </c>
      <c r="DT28" s="47">
        <f>RANK(DK28,$DK$9:$DK$316,0)</f>
        <v>246</v>
      </c>
      <c r="DU28" s="47">
        <f>RANK(DL28,$DL$9:$DL$316,0)</f>
        <v>263</v>
      </c>
      <c r="DV28" s="47">
        <f>RANK(DM28,$DM$9:$DM$316,0)</f>
        <v>268</v>
      </c>
      <c r="DW28" s="47">
        <f>RANK(DN28,$DN$9:$DN$316,0)</f>
        <v>277</v>
      </c>
      <c r="DX28" s="47">
        <f>RANK(DO28,$DO$9:$DO$316,0)</f>
        <v>285</v>
      </c>
      <c r="DY28" s="48">
        <f>RANK(DP28,$DP$9:$DP$316,0)</f>
        <v>241</v>
      </c>
      <c r="DZ28" s="32">
        <f>COUNTIFS($DH$9:$DH$316,"&gt;"&amp;DH28,$DE$9:$DE$316,DE28)+1</f>
        <v>57</v>
      </c>
      <c r="EA28" s="47">
        <f>COUNTIFS($DI$9:$DI$316,"&gt;"&amp;DI28,$DE$9:$DE$316,DE28)+1</f>
        <v>57</v>
      </c>
      <c r="EB28" s="47">
        <f>COUNTIFS($DJ$9:$DJ$316,"&gt;"&amp;DJ28,$DE$9:$DE$316,DE28)+1</f>
        <v>46</v>
      </c>
      <c r="EC28" s="47">
        <f>COUNTIFS($DK$9:$DK$316,"&gt;"&amp;DK28,$DE$9:$DE$316,DE28)+1</f>
        <v>56</v>
      </c>
      <c r="ED28" s="47">
        <f>COUNTIFS($DL$9:$DL$316,"&gt;"&amp;DL28,$DE$9:$DE$316,DE28)+1</f>
        <v>55</v>
      </c>
      <c r="EE28" s="47">
        <f>COUNTIFS($DM$9:$DM$316,"&gt;"&amp;DM28,$DE$9:$DE$316,DE28)+1</f>
        <v>51</v>
      </c>
      <c r="EF28" s="47">
        <f>COUNTIFS($DN$9:$DN$316,"&gt;"&amp;DN28,$DE$9:$DE$316,DE28)+1</f>
        <v>54</v>
      </c>
      <c r="EG28" s="47">
        <f>COUNTIFS($DO$9:$DO$316,"&gt;"&amp;DO28,$DE$9:$DE$316,DE28)+1</f>
        <v>58</v>
      </c>
      <c r="EH28" s="48">
        <f>COUNTIFS($DP$9:$DP$316,"&gt;"&amp;DP28,$DE$9:$DE$316,DE28)+1</f>
        <v>50</v>
      </c>
      <c r="EI28" s="165">
        <f t="shared" si="13"/>
        <v>0.89</v>
      </c>
      <c r="EJ28" s="166">
        <f t="shared" si="14"/>
        <v>0.33</v>
      </c>
      <c r="EK28" s="166">
        <f t="shared" si="15"/>
        <v>1</v>
      </c>
      <c r="EL28" s="166">
        <f t="shared" si="16"/>
        <v>0.5</v>
      </c>
      <c r="EM28" s="166">
        <f t="shared" si="17"/>
        <v>0.22</v>
      </c>
      <c r="EN28" s="166">
        <f t="shared" si="18"/>
        <v>0.17</v>
      </c>
      <c r="EO28" s="166">
        <f t="shared" si="19"/>
        <v>0.22</v>
      </c>
      <c r="EP28" s="166">
        <f t="shared" si="20"/>
        <v>0.11</v>
      </c>
      <c r="EQ28" s="214">
        <f t="shared" si="21"/>
        <v>1.22</v>
      </c>
      <c r="ER28" s="165">
        <f>ROUND(((EI28-AVERAGE(EI$9:EI$316))/STDEVP(EI$9:EI$316)*10+50),2)</f>
        <v>46.37</v>
      </c>
      <c r="ES28" s="166">
        <f>ROUND(((EJ28-AVERAGE(EJ$9:EJ$316))/STDEVP(EJ$9:EJ$316)*10+50),2)</f>
        <v>38.76</v>
      </c>
      <c r="ET28" s="166">
        <f>ROUND(((EK28-AVERAGE(EK$9:EK$316))/STDEVP(EK$9:EK$316)*10+50),2)</f>
        <v>66.98</v>
      </c>
      <c r="EU28" s="166">
        <f>ROUND(((EL28-AVERAGE(EL$9:EL$316))/STDEVP(EL$9:EL$316)*10+50),2)</f>
        <v>49.56</v>
      </c>
      <c r="EV28" s="166">
        <f>ROUND(((EM28-AVERAGE(EM$9:EM$316))/STDEVP(EM$9:EM$316)*10+50),2)</f>
        <v>43.9</v>
      </c>
      <c r="EW28" s="166">
        <f>ROUND(((EN28-AVERAGE(EN$9:EN$316))/STDEVP(EN$9:EN$316)*10+50),2)</f>
        <v>43.44</v>
      </c>
      <c r="EX28" s="166">
        <f>ROUND(((EO28-AVERAGE(EO$9:EO$316))/STDEVP(EO$9:EO$316)*10+50),2)</f>
        <v>37.56</v>
      </c>
      <c r="EY28" s="166">
        <f>ROUND(((EP28-AVERAGE(EP$9:EP$316))/STDEVP(EP$9:EP$316)*10+50),2)</f>
        <v>34.409999999999997</v>
      </c>
      <c r="EZ28" s="167">
        <f>ROUND(((EQ28-AVERAGE(EQ$9:EQ$316))/STDEVP(EQ$9:EQ$316)*10+50),2)</f>
        <v>58.7</v>
      </c>
      <c r="FA28" s="32">
        <f>RANK(ER28,$ER$9:$ER$316,0)</f>
        <v>191</v>
      </c>
      <c r="FB28" s="47">
        <f>RANK(ES28,$ES$9:$ES$316,0)</f>
        <v>252</v>
      </c>
      <c r="FC28" s="47">
        <f>RANK(ET28,$ET$9:$ET$316,0)</f>
        <v>18</v>
      </c>
      <c r="FD28" s="47">
        <f>RANK(EU28,$EU$9:$EU$316,0)</f>
        <v>124</v>
      </c>
      <c r="FE28" s="47">
        <f>RANK(EV28,$EV$9:$EV$316,0)</f>
        <v>207</v>
      </c>
      <c r="FF28" s="47">
        <f>RANK(EW28,$EW$9:$EW$316,0)</f>
        <v>206</v>
      </c>
      <c r="FG28" s="47">
        <f>RANK(EX28,$EX$9:$EX$316,0)</f>
        <v>266</v>
      </c>
      <c r="FH28" s="47">
        <f>RANK(EY28,$EY$9:$EY$316,0)</f>
        <v>280</v>
      </c>
      <c r="FI28" s="48">
        <f>RANK(EZ28,$EZ$9:$EZ$316,0)</f>
        <v>49</v>
      </c>
      <c r="FJ28" s="165">
        <f>ROUND(AVERAGEIF($DE$9:$DE$314,$DE28,$EI$9:$EI$314),2)</f>
        <v>1.18</v>
      </c>
      <c r="FK28" s="166">
        <f>ROUND(AVERAGEIF($DE$9:$DE$314,$DE28,$EJ$9:$EJ$314),2)</f>
        <v>0.45</v>
      </c>
      <c r="FL28" s="166">
        <f>ROUND(AVERAGEIF($DE$9:$DE$314,$DE28,$EK$9:$EK$314),2)</f>
        <v>0.65</v>
      </c>
      <c r="FM28" s="166">
        <f>ROUND(AVERAGEIF($DE$9:$DE$314,$DE28,$EL$9:$EL$314),2)</f>
        <v>0.74</v>
      </c>
      <c r="FN28" s="166">
        <f>ROUND(AVERAGEIF($DE$9:$DE$314,$DE28,$EM$9:$EM$314),2)</f>
        <v>0.26</v>
      </c>
      <c r="FO28" s="166">
        <f>ROUND(AVERAGEIF($DE$9:$DE$314,$DE28,$EN$9:$EN$314),2)</f>
        <v>0.19</v>
      </c>
      <c r="FP28" s="166">
        <f>ROUND(AVERAGEIF($DE$9:$DE$314,$DE28,$EO$9:$EO$314),2)</f>
        <v>0.27</v>
      </c>
      <c r="FQ28" s="166">
        <f>ROUND(AVERAGEIF($DE$9:$DE$314,$DE28,$EP$9:$EP$314),2)</f>
        <v>0.22</v>
      </c>
      <c r="FR28" s="167">
        <f>ROUND(AVERAGEIF($DE$9:$DE$314,$DE28,$EQ$9:$EQ$314),2)</f>
        <v>0.91</v>
      </c>
      <c r="FS28" s="240">
        <f t="shared" si="23"/>
        <v>-0.28999999999999992</v>
      </c>
      <c r="FT28" s="244">
        <f t="shared" si="24"/>
        <v>-0.12</v>
      </c>
      <c r="FU28" s="244">
        <f t="shared" si="25"/>
        <v>0.35</v>
      </c>
      <c r="FV28" s="244">
        <f t="shared" si="26"/>
        <v>-0.24</v>
      </c>
      <c r="FW28" s="244">
        <f t="shared" si="27"/>
        <v>-4.0000000000000008E-2</v>
      </c>
      <c r="FX28" s="244">
        <f t="shared" si="28"/>
        <v>-1.999999999999999E-2</v>
      </c>
      <c r="FY28" s="244">
        <f t="shared" si="29"/>
        <v>-5.0000000000000017E-2</v>
      </c>
      <c r="FZ28" s="244">
        <f t="shared" si="30"/>
        <v>-0.11</v>
      </c>
      <c r="GA28" s="245">
        <f t="shared" si="31"/>
        <v>0.30999999999999994</v>
      </c>
      <c r="GB28" s="239">
        <f>COUNTIFS($EI$9:$EI$316,"&gt;"&amp;EI28,$DE$9:$DE$316,$DE28)+1</f>
        <v>54</v>
      </c>
      <c r="GC28" s="241">
        <f>COUNTIFS($EJ$9:$EJ$316,"&gt;"&amp;EJ28,$DE$9:$DE$316,$DE28)+1</f>
        <v>49</v>
      </c>
      <c r="GD28" s="241">
        <f>COUNTIFS($EK$9:$EK$316,"&gt;"&amp;EK28,$DE$9:$DE$316,$DE28)+1</f>
        <v>6</v>
      </c>
      <c r="GE28" s="241">
        <f>COUNTIFS($EL$9:$EL$316,"&gt;"&amp;EL28,$DE$9:$DE$316,$DE28)+1</f>
        <v>56</v>
      </c>
      <c r="GF28" s="241">
        <f>COUNTIFS($EM$9:$EM$316,"&gt;"&amp;EM28,$DE$9:$DE$316,$DE28)+1</f>
        <v>41</v>
      </c>
      <c r="GG28" s="241">
        <f>COUNTIFS($EN$9:$EN$316,"&gt;"&amp;EN28,$DE$9:$DE$316,$DE28)+1</f>
        <v>31</v>
      </c>
      <c r="GH28" s="241">
        <f>COUNTIFS($EO$9:$EO$316,"&gt;"&amp;EO28,$DE$9:$DE$316,$DE28)+1</f>
        <v>39</v>
      </c>
      <c r="GI28" s="241">
        <f>COUNTIFS($EP$9:$EP$316,"&gt;"&amp;EP28,$DE$9:$DE$316,$DE28)+1</f>
        <v>52</v>
      </c>
      <c r="GJ28" s="242">
        <f>COUNTIFS($EQ$9:$EQ$316,"&gt;"&amp;EQ28,$DE$9:$DE$316,$DE28)+1</f>
        <v>8</v>
      </c>
      <c r="GK28" s="168"/>
      <c r="GL28" s="49"/>
      <c r="GM28" s="49"/>
      <c r="GN28" s="49"/>
      <c r="GO28" s="50"/>
      <c r="GP28" s="51"/>
      <c r="GQ28" s="52"/>
      <c r="GR28" s="53"/>
      <c r="GS28" s="49"/>
      <c r="GT28" s="49"/>
      <c r="GU28" s="49"/>
      <c r="GV28" s="49"/>
      <c r="GW28" s="49"/>
      <c r="GX28" s="49"/>
      <c r="GY28" s="144"/>
      <c r="GZ28" s="51"/>
      <c r="HA28" s="49"/>
      <c r="HB28" s="49"/>
      <c r="HC28" s="49"/>
      <c r="HD28" s="49"/>
      <c r="HE28" s="49"/>
      <c r="HF28" s="49"/>
      <c r="HG28" s="150"/>
      <c r="HH28" s="53"/>
      <c r="HI28" s="49"/>
      <c r="HJ28" s="49"/>
      <c r="HK28" s="49"/>
      <c r="HL28" s="49"/>
      <c r="HM28" s="49"/>
      <c r="HN28" s="49"/>
      <c r="HO28" s="144"/>
      <c r="HP28" s="51"/>
      <c r="HQ28" s="49"/>
      <c r="HR28" s="49"/>
      <c r="HS28" s="49"/>
      <c r="HT28" s="49"/>
      <c r="HU28" s="49"/>
      <c r="HV28" s="49"/>
      <c r="HW28" s="49"/>
      <c r="HX28" s="49"/>
      <c r="HY28" s="49"/>
      <c r="HZ28" s="49"/>
      <c r="IA28" s="49"/>
      <c r="IB28" s="150"/>
      <c r="IC28" s="51"/>
      <c r="ID28" s="49"/>
      <c r="IE28" s="49"/>
      <c r="IF28" s="49"/>
      <c r="IG28" s="150"/>
      <c r="IH28" s="53"/>
      <c r="II28" s="49"/>
      <c r="IJ28" s="49"/>
      <c r="IK28" s="49"/>
      <c r="IL28" s="49"/>
      <c r="IM28" s="156"/>
      <c r="IN28" s="49"/>
      <c r="IO28" s="49"/>
      <c r="IP28" s="49"/>
      <c r="IQ28" s="49"/>
      <c r="IR28" s="49"/>
      <c r="IS28" s="49"/>
      <c r="IT28" s="49"/>
      <c r="IU28" s="49"/>
      <c r="IV28" s="156"/>
      <c r="IW28" s="49"/>
      <c r="IX28" s="49"/>
      <c r="IY28" s="49"/>
      <c r="IZ28" s="49"/>
      <c r="JA28" s="49"/>
      <c r="JB28" s="49"/>
      <c r="JC28" s="144"/>
      <c r="JD28" s="54"/>
      <c r="JE28" s="55"/>
      <c r="JF28" s="53"/>
      <c r="JG28" s="49"/>
      <c r="JH28" s="47"/>
      <c r="JI28" s="47"/>
      <c r="JJ28" s="47"/>
      <c r="JK28" s="33"/>
      <c r="JL28" s="53"/>
      <c r="JM28" s="49"/>
      <c r="JN28" s="49"/>
      <c r="JO28" s="49"/>
      <c r="JP28" s="144"/>
      <c r="JQ28" s="51"/>
      <c r="JR28" s="49"/>
      <c r="JS28" s="49"/>
      <c r="JT28" s="49"/>
      <c r="JU28" s="49"/>
      <c r="JV28" s="49"/>
      <c r="JW28" s="49"/>
      <c r="JX28" s="49"/>
      <c r="JY28" s="150"/>
      <c r="JZ28" s="53"/>
      <c r="KA28" s="49"/>
      <c r="KB28" s="49"/>
      <c r="KC28" s="49"/>
      <c r="KD28" s="49"/>
      <c r="KE28" s="49"/>
      <c r="KF28" s="49"/>
      <c r="KG28" s="49"/>
      <c r="KH28" s="49"/>
      <c r="KI28" s="49"/>
      <c r="KJ28" s="49"/>
      <c r="KK28" s="49"/>
      <c r="KL28" s="156"/>
      <c r="KM28" s="156"/>
      <c r="KN28" s="156"/>
      <c r="KO28" s="49"/>
      <c r="KP28" s="49"/>
      <c r="KQ28" s="49"/>
      <c r="KR28" s="49"/>
      <c r="KS28" s="49"/>
      <c r="KT28" s="156"/>
      <c r="KU28" s="49"/>
      <c r="KV28" s="49"/>
      <c r="KW28" s="49"/>
      <c r="KX28" s="49"/>
      <c r="KY28" s="49"/>
      <c r="KZ28" s="49"/>
      <c r="LA28" s="49"/>
      <c r="LB28" s="49"/>
      <c r="LC28" s="156"/>
      <c r="LD28" s="49"/>
      <c r="LE28" s="49"/>
      <c r="LF28" s="49"/>
      <c r="LG28" s="49"/>
      <c r="LH28" s="49"/>
      <c r="LI28" s="49"/>
      <c r="LJ28" s="56"/>
      <c r="LK28" s="35" t="s">
        <v>394</v>
      </c>
      <c r="LL28" s="36" t="s">
        <v>398</v>
      </c>
      <c r="LM28" s="201" t="s">
        <v>399</v>
      </c>
      <c r="LN28" s="202" t="s">
        <v>803</v>
      </c>
      <c r="LO28" s="193"/>
      <c r="LP28" s="5" t="s">
        <v>1</v>
      </c>
    </row>
    <row r="29" spans="1:328" ht="17.25" customHeight="1" x14ac:dyDescent="0.15">
      <c r="A29" s="182">
        <v>21</v>
      </c>
      <c r="B29" s="183"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4" t="s">
        <v>348</v>
      </c>
      <c r="CK29" s="32" t="s">
        <v>354</v>
      </c>
      <c r="CL29" s="47">
        <v>2</v>
      </c>
      <c r="CM29" s="47">
        <v>3</v>
      </c>
      <c r="CN29" s="47">
        <v>3</v>
      </c>
      <c r="CO29" s="55">
        <v>4</v>
      </c>
      <c r="CP29" s="34" t="s">
        <v>354</v>
      </c>
      <c r="CQ29" s="47">
        <f t="shared" si="4"/>
        <v>2</v>
      </c>
      <c r="CR29" s="47">
        <f t="shared" si="5"/>
        <v>6</v>
      </c>
      <c r="CS29" s="47">
        <f t="shared" si="6"/>
        <v>18</v>
      </c>
      <c r="CT29" s="180">
        <f t="shared" si="7"/>
        <v>72</v>
      </c>
      <c r="CU29" s="32">
        <v>250</v>
      </c>
      <c r="CV29" s="47">
        <v>380</v>
      </c>
      <c r="CW29" s="47">
        <v>750</v>
      </c>
      <c r="CX29" s="47">
        <v>1250</v>
      </c>
      <c r="CY29" s="55">
        <v>3750</v>
      </c>
      <c r="CZ29" s="175">
        <v>1</v>
      </c>
      <c r="DA29" s="49">
        <f t="shared" si="8"/>
        <v>0.76</v>
      </c>
      <c r="DB29" s="49">
        <f t="shared" si="9"/>
        <v>0.5</v>
      </c>
      <c r="DC29" s="49">
        <f t="shared" si="10"/>
        <v>0.27777777777777779</v>
      </c>
      <c r="DD29" s="56">
        <f t="shared" si="11"/>
        <v>0.20833333333333334</v>
      </c>
      <c r="DE29" s="45" t="s">
        <v>350</v>
      </c>
      <c r="DF29" s="31" t="s">
        <v>81</v>
      </c>
      <c r="DG29" s="46">
        <v>4</v>
      </c>
      <c r="DH29" s="32">
        <v>26</v>
      </c>
      <c r="DI29" s="47">
        <v>8</v>
      </c>
      <c r="DJ29" s="47">
        <v>10</v>
      </c>
      <c r="DK29" s="47">
        <v>21</v>
      </c>
      <c r="DL29" s="47">
        <v>5</v>
      </c>
      <c r="DM29" s="47">
        <v>3</v>
      </c>
      <c r="DN29" s="47">
        <v>4</v>
      </c>
      <c r="DO29" s="47">
        <v>3</v>
      </c>
      <c r="DP29" s="48">
        <f t="shared" si="12"/>
        <v>15</v>
      </c>
      <c r="DQ29" s="32">
        <f>RANK(DH29,$DH$9:$DH$316,0)</f>
        <v>236</v>
      </c>
      <c r="DR29" s="47">
        <f>RANK(DI29,$DI$9:$DI$316,0)</f>
        <v>268</v>
      </c>
      <c r="DS29" s="47">
        <f>RANK(DJ29,$DJ$9:$DJ$316,0)</f>
        <v>247</v>
      </c>
      <c r="DT29" s="47">
        <f>RANK(DK29,$DK$9:$DK$316,0)</f>
        <v>158</v>
      </c>
      <c r="DU29" s="47">
        <f>RANK(DL29,$DL$9:$DL$316,0)</f>
        <v>256</v>
      </c>
      <c r="DV29" s="47">
        <f>RANK(DM29,$DM$9:$DM$316,0)</f>
        <v>268</v>
      </c>
      <c r="DW29" s="47">
        <f>RANK(DN29,$DN$9:$DN$316,0)</f>
        <v>277</v>
      </c>
      <c r="DX29" s="47">
        <f>RANK(DO29,$DO$9:$DO$316,0)</f>
        <v>277</v>
      </c>
      <c r="DY29" s="48">
        <f>RANK(DP29,$DP$9:$DP$316,0)</f>
        <v>263</v>
      </c>
      <c r="DZ29" s="32">
        <f>COUNTIFS($DH$9:$DH$316,"&gt;"&amp;DH29,$DE$9:$DE$316,DE29)+1</f>
        <v>53</v>
      </c>
      <c r="EA29" s="47">
        <f>COUNTIFS($DI$9:$DI$316,"&gt;"&amp;DI29,$DE$9:$DE$316,DE29)+1</f>
        <v>55</v>
      </c>
      <c r="EB29" s="47">
        <f>COUNTIFS($DJ$9:$DJ$316,"&gt;"&amp;DJ29,$DE$9:$DE$316,DE29)+1</f>
        <v>56</v>
      </c>
      <c r="EC29" s="47">
        <f>COUNTIFS($DK$9:$DK$316,"&gt;"&amp;DK29,$DE$9:$DE$316,DE29)+1</f>
        <v>44</v>
      </c>
      <c r="ED29" s="47">
        <f>COUNTIFS($DL$9:$DL$316,"&gt;"&amp;DL29,$DE$9:$DE$316,DE29)+1</f>
        <v>51</v>
      </c>
      <c r="EE29" s="47">
        <f>COUNTIFS($DM$9:$DM$316,"&gt;"&amp;DM29,$DE$9:$DE$316,DE29)+1</f>
        <v>51</v>
      </c>
      <c r="EF29" s="47">
        <f>COUNTIFS($DN$9:$DN$316,"&gt;"&amp;DN29,$DE$9:$DE$316,DE29)+1</f>
        <v>54</v>
      </c>
      <c r="EG29" s="47">
        <f>COUNTIFS($DO$9:$DO$316,"&gt;"&amp;DO29,$DE$9:$DE$316,DE29)+1</f>
        <v>51</v>
      </c>
      <c r="EH29" s="48">
        <f>COUNTIFS($DP$9:$DP$316,"&gt;"&amp;DP29,$DE$9:$DE$316,DE29)+1</f>
        <v>55</v>
      </c>
      <c r="EI29" s="165">
        <f t="shared" si="13"/>
        <v>1.44</v>
      </c>
      <c r="EJ29" s="166">
        <f t="shared" si="14"/>
        <v>0.44</v>
      </c>
      <c r="EK29" s="166">
        <f t="shared" si="15"/>
        <v>0.56000000000000005</v>
      </c>
      <c r="EL29" s="166">
        <f t="shared" si="16"/>
        <v>1.17</v>
      </c>
      <c r="EM29" s="166">
        <f t="shared" si="17"/>
        <v>0.28000000000000003</v>
      </c>
      <c r="EN29" s="166">
        <f t="shared" si="18"/>
        <v>0.17</v>
      </c>
      <c r="EO29" s="166">
        <f t="shared" si="19"/>
        <v>0.22</v>
      </c>
      <c r="EP29" s="166">
        <f t="shared" si="20"/>
        <v>0.17</v>
      </c>
      <c r="EQ29" s="214">
        <f t="shared" si="21"/>
        <v>0.83</v>
      </c>
      <c r="ER29" s="165">
        <f>ROUND(((EI29-AVERAGE(EI$9:EI$316))/STDEVP(EI$9:EI$316)*10+50),2)</f>
        <v>66.349999999999994</v>
      </c>
      <c r="ES29" s="166">
        <f>ROUND(((EJ29-AVERAGE(EJ$9:EJ$316))/STDEVP(EJ$9:EJ$316)*10+50),2)</f>
        <v>41.77</v>
      </c>
      <c r="ET29" s="166">
        <f>ROUND(((EK29-AVERAGE(EK$9:EK$316))/STDEVP(EK$9:EK$316)*10+50),2)</f>
        <v>49.45</v>
      </c>
      <c r="EU29" s="166">
        <f>ROUND(((EL29-AVERAGE(EL$9:EL$316))/STDEVP(EL$9:EL$316)*10+50),2)</f>
        <v>83.31</v>
      </c>
      <c r="EV29" s="166">
        <f>ROUND(((EM29-AVERAGE(EM$9:EM$316))/STDEVP(EM$9:EM$316)*10+50),2)</f>
        <v>45.93</v>
      </c>
      <c r="EW29" s="166">
        <f>ROUND(((EN29-AVERAGE(EN$9:EN$316))/STDEVP(EN$9:EN$316)*10+50),2)</f>
        <v>43.44</v>
      </c>
      <c r="EX29" s="166">
        <f>ROUND(((EO29-AVERAGE(EO$9:EO$316))/STDEVP(EO$9:EO$316)*10+50),2)</f>
        <v>37.56</v>
      </c>
      <c r="EY29" s="166">
        <f>ROUND(((EP29-AVERAGE(EP$9:EP$316))/STDEVP(EP$9:EP$316)*10+50),2)</f>
        <v>36.19</v>
      </c>
      <c r="EZ29" s="167">
        <f>ROUND(((EQ29-AVERAGE(EQ$9:EQ$316))/STDEVP(EQ$9:EQ$316)*10+50),2)</f>
        <v>44.93</v>
      </c>
      <c r="FA29" s="32">
        <f>RANK(ER29,$ER$9:$ER$316,0)</f>
        <v>12</v>
      </c>
      <c r="FB29" s="47">
        <f>RANK(ES29,$ES$9:$ES$316,0)</f>
        <v>207</v>
      </c>
      <c r="FC29" s="47">
        <f>RANK(ET29,$ET$9:$ET$316,0)</f>
        <v>126</v>
      </c>
      <c r="FD29" s="47">
        <f>RANK(EU29,$EU$9:$EU$316,0)</f>
        <v>2</v>
      </c>
      <c r="FE29" s="47">
        <f>RANK(EV29,$EV$9:$EV$316,0)</f>
        <v>158</v>
      </c>
      <c r="FF29" s="47">
        <f>RANK(EW29,$EW$9:$EW$316,0)</f>
        <v>206</v>
      </c>
      <c r="FG29" s="47">
        <f>RANK(EX29,$EX$9:$EX$316,0)</f>
        <v>266</v>
      </c>
      <c r="FH29" s="47">
        <f>RANK(EY29,$EY$9:$EY$316,0)</f>
        <v>257</v>
      </c>
      <c r="FI29" s="48">
        <f>RANK(EZ29,$EZ$9:$EZ$316,0)</f>
        <v>171</v>
      </c>
      <c r="FJ29" s="165">
        <f>ROUND(AVERAGEIF($DE$9:$DE$314,$DE29,$EI$9:$EI$314),2)</f>
        <v>1.18</v>
      </c>
      <c r="FK29" s="166">
        <f>ROUND(AVERAGEIF($DE$9:$DE$314,$DE29,$EJ$9:$EJ$314),2)</f>
        <v>0.45</v>
      </c>
      <c r="FL29" s="166">
        <f>ROUND(AVERAGEIF($DE$9:$DE$314,$DE29,$EK$9:$EK$314),2)</f>
        <v>0.65</v>
      </c>
      <c r="FM29" s="166">
        <f>ROUND(AVERAGEIF($DE$9:$DE$314,$DE29,$EL$9:$EL$314),2)</f>
        <v>0.74</v>
      </c>
      <c r="FN29" s="166">
        <f>ROUND(AVERAGEIF($DE$9:$DE$314,$DE29,$EM$9:$EM$314),2)</f>
        <v>0.26</v>
      </c>
      <c r="FO29" s="166">
        <f>ROUND(AVERAGEIF($DE$9:$DE$314,$DE29,$EN$9:$EN$314),2)</f>
        <v>0.19</v>
      </c>
      <c r="FP29" s="166">
        <f>ROUND(AVERAGEIF($DE$9:$DE$314,$DE29,$EO$9:$EO$314),2)</f>
        <v>0.27</v>
      </c>
      <c r="FQ29" s="166">
        <f>ROUND(AVERAGEIF($DE$9:$DE$314,$DE29,$EP$9:$EP$314),2)</f>
        <v>0.22</v>
      </c>
      <c r="FR29" s="167">
        <f>ROUND(AVERAGEIF($DE$9:$DE$314,$DE29,$EQ$9:$EQ$314),2)</f>
        <v>0.91</v>
      </c>
      <c r="FS29" s="240">
        <f t="shared" si="23"/>
        <v>0.26</v>
      </c>
      <c r="FT29" s="244">
        <f t="shared" si="24"/>
        <v>-1.0000000000000009E-2</v>
      </c>
      <c r="FU29" s="244">
        <f t="shared" si="25"/>
        <v>-8.9999999999999969E-2</v>
      </c>
      <c r="FV29" s="244">
        <f t="shared" si="26"/>
        <v>0.42999999999999994</v>
      </c>
      <c r="FW29" s="244">
        <f t="shared" si="27"/>
        <v>2.0000000000000018E-2</v>
      </c>
      <c r="FX29" s="244">
        <f t="shared" si="28"/>
        <v>-1.999999999999999E-2</v>
      </c>
      <c r="FY29" s="244">
        <f t="shared" si="29"/>
        <v>-5.0000000000000017E-2</v>
      </c>
      <c r="FZ29" s="244">
        <f t="shared" si="30"/>
        <v>-4.9999999999999989E-2</v>
      </c>
      <c r="GA29" s="245">
        <f t="shared" si="31"/>
        <v>-8.0000000000000071E-2</v>
      </c>
      <c r="GB29" s="239">
        <f>COUNTIFS($EI$9:$EI$316,"&gt;"&amp;EI29,$DE$9:$DE$316,$DE29)+1</f>
        <v>6</v>
      </c>
      <c r="GC29" s="241">
        <f>COUNTIFS($EJ$9:$EJ$316,"&gt;"&amp;EJ29,$DE$9:$DE$316,$DE29)+1</f>
        <v>28</v>
      </c>
      <c r="GD29" s="241">
        <f>COUNTIFS($EK$9:$EK$316,"&gt;"&amp;EK29,$DE$9:$DE$316,$DE29)+1</f>
        <v>36</v>
      </c>
      <c r="GE29" s="241">
        <f>COUNTIFS($EL$9:$EL$316,"&gt;"&amp;EL29,$DE$9:$DE$316,$DE29)+1</f>
        <v>2</v>
      </c>
      <c r="GF29" s="241">
        <f>COUNTIFS($EM$9:$EM$316,"&gt;"&amp;EM29,$DE$9:$DE$316,$DE29)+1</f>
        <v>14</v>
      </c>
      <c r="GG29" s="241">
        <f>COUNTIFS($EN$9:$EN$316,"&gt;"&amp;EN29,$DE$9:$DE$316,$DE29)+1</f>
        <v>31</v>
      </c>
      <c r="GH29" s="241">
        <f>COUNTIFS($EO$9:$EO$316,"&gt;"&amp;EO29,$DE$9:$DE$316,$DE29)+1</f>
        <v>39</v>
      </c>
      <c r="GI29" s="241">
        <f>COUNTIFS($EP$9:$EP$316,"&gt;"&amp;EP29,$DE$9:$DE$316,$DE29)+1</f>
        <v>29</v>
      </c>
      <c r="GJ29" s="242">
        <f>COUNTIFS($EQ$9:$EQ$316,"&gt;"&amp;EQ29,$DE$9:$DE$316,$DE29)+1</f>
        <v>28</v>
      </c>
      <c r="GK29" s="168"/>
      <c r="GL29" s="49"/>
      <c r="GM29" s="49"/>
      <c r="GN29" s="49"/>
      <c r="GO29" s="50"/>
      <c r="GP29" s="51"/>
      <c r="GQ29" s="52"/>
      <c r="GR29" s="53"/>
      <c r="GS29" s="49"/>
      <c r="GT29" s="49"/>
      <c r="GU29" s="49"/>
      <c r="GV29" s="49"/>
      <c r="GW29" s="49"/>
      <c r="GX29" s="49"/>
      <c r="GY29" s="144"/>
      <c r="GZ29" s="51">
        <v>7.0000000000000007E-2</v>
      </c>
      <c r="HA29" s="49"/>
      <c r="HB29" s="49"/>
      <c r="HC29" s="49"/>
      <c r="HD29" s="49"/>
      <c r="HE29" s="49"/>
      <c r="HF29" s="49"/>
      <c r="HG29" s="150"/>
      <c r="HH29" s="53"/>
      <c r="HI29" s="49"/>
      <c r="HJ29" s="49"/>
      <c r="HK29" s="49"/>
      <c r="HL29" s="49"/>
      <c r="HM29" s="49"/>
      <c r="HN29" s="49"/>
      <c r="HO29" s="144"/>
      <c r="HP29" s="51"/>
      <c r="HQ29" s="49"/>
      <c r="HR29" s="49"/>
      <c r="HS29" s="49"/>
      <c r="HT29" s="49"/>
      <c r="HU29" s="49"/>
      <c r="HV29" s="49"/>
      <c r="HW29" s="49"/>
      <c r="HX29" s="49"/>
      <c r="HY29" s="49"/>
      <c r="HZ29" s="49"/>
      <c r="IA29" s="49"/>
      <c r="IB29" s="150"/>
      <c r="IC29" s="51"/>
      <c r="ID29" s="49"/>
      <c r="IE29" s="49"/>
      <c r="IF29" s="49"/>
      <c r="IG29" s="150"/>
      <c r="IH29" s="53"/>
      <c r="II29" s="49"/>
      <c r="IJ29" s="49"/>
      <c r="IK29" s="49"/>
      <c r="IL29" s="49"/>
      <c r="IM29" s="156"/>
      <c r="IN29" s="49"/>
      <c r="IO29" s="49"/>
      <c r="IP29" s="49"/>
      <c r="IQ29" s="49"/>
      <c r="IR29" s="49"/>
      <c r="IS29" s="49"/>
      <c r="IT29" s="49"/>
      <c r="IU29" s="49"/>
      <c r="IV29" s="156"/>
      <c r="IW29" s="49"/>
      <c r="IX29" s="49"/>
      <c r="IY29" s="49"/>
      <c r="IZ29" s="49"/>
      <c r="JA29" s="49"/>
      <c r="JB29" s="49"/>
      <c r="JC29" s="144"/>
      <c r="JD29" s="54"/>
      <c r="JE29" s="55"/>
      <c r="JF29" s="53"/>
      <c r="JG29" s="49"/>
      <c r="JH29" s="47"/>
      <c r="JI29" s="47"/>
      <c r="JJ29" s="47"/>
      <c r="JK29" s="33"/>
      <c r="JL29" s="53"/>
      <c r="JM29" s="49"/>
      <c r="JN29" s="49"/>
      <c r="JO29" s="49"/>
      <c r="JP29" s="144"/>
      <c r="JQ29" s="51">
        <v>0.1</v>
      </c>
      <c r="JR29" s="49"/>
      <c r="JS29" s="49"/>
      <c r="JT29" s="49"/>
      <c r="JU29" s="49"/>
      <c r="JV29" s="49"/>
      <c r="JW29" s="49"/>
      <c r="JX29" s="49"/>
      <c r="JY29" s="150"/>
      <c r="JZ29" s="53"/>
      <c r="KA29" s="49"/>
      <c r="KB29" s="49"/>
      <c r="KC29" s="49"/>
      <c r="KD29" s="49"/>
      <c r="KE29" s="49"/>
      <c r="KF29" s="49"/>
      <c r="KG29" s="49"/>
      <c r="KH29" s="49"/>
      <c r="KI29" s="49"/>
      <c r="KJ29" s="49"/>
      <c r="KK29" s="49"/>
      <c r="KL29" s="156"/>
      <c r="KM29" s="156"/>
      <c r="KN29" s="156"/>
      <c r="KO29" s="49">
        <v>0.1</v>
      </c>
      <c r="KP29" s="49"/>
      <c r="KQ29" s="49"/>
      <c r="KR29" s="49"/>
      <c r="KS29" s="49"/>
      <c r="KT29" s="156"/>
      <c r="KU29" s="49"/>
      <c r="KV29" s="49"/>
      <c r="KW29" s="49"/>
      <c r="KX29" s="49"/>
      <c r="KY29" s="49"/>
      <c r="KZ29" s="49"/>
      <c r="LA29" s="49"/>
      <c r="LB29" s="49"/>
      <c r="LC29" s="156"/>
      <c r="LD29" s="49"/>
      <c r="LE29" s="49"/>
      <c r="LF29" s="49"/>
      <c r="LG29" s="49"/>
      <c r="LH29" s="49"/>
      <c r="LI29" s="49"/>
      <c r="LJ29" s="56"/>
      <c r="LK29" s="35" t="s">
        <v>397</v>
      </c>
      <c r="LL29" s="36" t="s">
        <v>402</v>
      </c>
      <c r="LM29" s="201" t="s">
        <v>827</v>
      </c>
      <c r="LN29" s="202" t="s">
        <v>403</v>
      </c>
      <c r="LO29" s="193"/>
      <c r="LP29" s="5" t="s">
        <v>1</v>
      </c>
    </row>
    <row r="30" spans="1:328" ht="17.25" customHeight="1" x14ac:dyDescent="0.15">
      <c r="A30" s="182">
        <v>22</v>
      </c>
      <c r="B30" s="183"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4" t="s">
        <v>348</v>
      </c>
      <c r="CK30" s="32" t="s">
        <v>354</v>
      </c>
      <c r="CL30" s="47">
        <v>2</v>
      </c>
      <c r="CM30" s="47">
        <v>3</v>
      </c>
      <c r="CN30" s="47">
        <v>3</v>
      </c>
      <c r="CO30" s="55">
        <v>4</v>
      </c>
      <c r="CP30" s="34" t="s">
        <v>354</v>
      </c>
      <c r="CQ30" s="47">
        <f t="shared" si="4"/>
        <v>2</v>
      </c>
      <c r="CR30" s="47">
        <f t="shared" si="5"/>
        <v>6</v>
      </c>
      <c r="CS30" s="47">
        <f t="shared" si="6"/>
        <v>18</v>
      </c>
      <c r="CT30" s="180">
        <f t="shared" si="7"/>
        <v>72</v>
      </c>
      <c r="CU30" s="32">
        <v>20</v>
      </c>
      <c r="CV30" s="47">
        <v>30</v>
      </c>
      <c r="CW30" s="47">
        <v>40</v>
      </c>
      <c r="CX30" s="47">
        <v>70</v>
      </c>
      <c r="CY30" s="55">
        <v>200</v>
      </c>
      <c r="CZ30" s="175">
        <v>1</v>
      </c>
      <c r="DA30" s="49">
        <f t="shared" si="8"/>
        <v>0.75</v>
      </c>
      <c r="DB30" s="49">
        <f t="shared" si="9"/>
        <v>0.33333333333333337</v>
      </c>
      <c r="DC30" s="49">
        <f t="shared" si="10"/>
        <v>0.19444444444444445</v>
      </c>
      <c r="DD30" s="56">
        <f t="shared" si="11"/>
        <v>0.1388888888888889</v>
      </c>
      <c r="DE30" s="45" t="s">
        <v>350</v>
      </c>
      <c r="DF30" s="31" t="s">
        <v>404</v>
      </c>
      <c r="DG30" s="46">
        <v>4</v>
      </c>
      <c r="DH30" s="32">
        <v>18</v>
      </c>
      <c r="DI30" s="47">
        <v>7</v>
      </c>
      <c r="DJ30" s="47">
        <v>9</v>
      </c>
      <c r="DK30" s="47">
        <v>9</v>
      </c>
      <c r="DL30" s="47">
        <v>3</v>
      </c>
      <c r="DM30" s="47">
        <v>2</v>
      </c>
      <c r="DN30" s="47">
        <v>4</v>
      </c>
      <c r="DO30" s="47">
        <v>3</v>
      </c>
      <c r="DP30" s="48">
        <f t="shared" si="12"/>
        <v>12</v>
      </c>
      <c r="DQ30" s="32">
        <f>RANK(DH30,$DH$9:$DH$316,0)</f>
        <v>255</v>
      </c>
      <c r="DR30" s="47">
        <f>RANK(DI30,$DI$9:$DI$316,0)</f>
        <v>272</v>
      </c>
      <c r="DS30" s="47">
        <f>RANK(DJ30,$DJ$9:$DJ$316,0)</f>
        <v>254</v>
      </c>
      <c r="DT30" s="47">
        <f>RANK(DK30,$DK$9:$DK$316,0)</f>
        <v>246</v>
      </c>
      <c r="DU30" s="47">
        <f>RANK(DL30,$DL$9:$DL$316,0)</f>
        <v>274</v>
      </c>
      <c r="DV30" s="47">
        <f>RANK(DM30,$DM$9:$DM$316,0)</f>
        <v>278</v>
      </c>
      <c r="DW30" s="47">
        <f>RANK(DN30,$DN$9:$DN$316,0)</f>
        <v>277</v>
      </c>
      <c r="DX30" s="47">
        <f>RANK(DO30,$DO$9:$DO$316,0)</f>
        <v>277</v>
      </c>
      <c r="DY30" s="48">
        <f>RANK(DP30,$DP$9:$DP$316,0)</f>
        <v>269</v>
      </c>
      <c r="DZ30" s="32">
        <f>COUNTIFS($DH$9:$DH$316,"&gt;"&amp;DH30,$DE$9:$DE$316,DE30)+1</f>
        <v>56</v>
      </c>
      <c r="EA30" s="47">
        <f>COUNTIFS($DI$9:$DI$316,"&gt;"&amp;DI30,$DE$9:$DE$316,DE30)+1</f>
        <v>56</v>
      </c>
      <c r="EB30" s="47">
        <f>COUNTIFS($DJ$9:$DJ$316,"&gt;"&amp;DJ30,$DE$9:$DE$316,DE30)+1</f>
        <v>57</v>
      </c>
      <c r="EC30" s="47">
        <f>COUNTIFS($DK$9:$DK$316,"&gt;"&amp;DK30,$DE$9:$DE$316,DE30)+1</f>
        <v>56</v>
      </c>
      <c r="ED30" s="47">
        <f>COUNTIFS($DL$9:$DL$316,"&gt;"&amp;DL30,$DE$9:$DE$316,DE30)+1</f>
        <v>57</v>
      </c>
      <c r="EE30" s="47">
        <f>COUNTIFS($DM$9:$DM$316,"&gt;"&amp;DM30,$DE$9:$DE$316,DE30)+1</f>
        <v>57</v>
      </c>
      <c r="EF30" s="47">
        <f>COUNTIFS($DN$9:$DN$316,"&gt;"&amp;DN30,$DE$9:$DE$316,DE30)+1</f>
        <v>54</v>
      </c>
      <c r="EG30" s="47">
        <f>COUNTIFS($DO$9:$DO$316,"&gt;"&amp;DO30,$DE$9:$DE$316,DE30)+1</f>
        <v>51</v>
      </c>
      <c r="EH30" s="48">
        <f>COUNTIFS($DP$9:$DP$316,"&gt;"&amp;DP30,$DE$9:$DE$316,DE30)+1</f>
        <v>57</v>
      </c>
      <c r="EI30" s="165">
        <f t="shared" si="13"/>
        <v>1.2</v>
      </c>
      <c r="EJ30" s="166">
        <f t="shared" si="14"/>
        <v>0.47</v>
      </c>
      <c r="EK30" s="166">
        <f t="shared" si="15"/>
        <v>0.6</v>
      </c>
      <c r="EL30" s="166">
        <f t="shared" si="16"/>
        <v>0.6</v>
      </c>
      <c r="EM30" s="166">
        <f t="shared" si="17"/>
        <v>0.2</v>
      </c>
      <c r="EN30" s="166">
        <f t="shared" si="18"/>
        <v>0.13</v>
      </c>
      <c r="EO30" s="166">
        <f t="shared" si="19"/>
        <v>0.27</v>
      </c>
      <c r="EP30" s="166">
        <f t="shared" si="20"/>
        <v>0.2</v>
      </c>
      <c r="EQ30" s="214">
        <f t="shared" si="21"/>
        <v>0.8</v>
      </c>
      <c r="ER30" s="165">
        <f>ROUND(((EI30-AVERAGE(EI$9:EI$316))/STDEVP(EI$9:EI$316)*10+50),2)</f>
        <v>57.63</v>
      </c>
      <c r="ES30" s="166">
        <f>ROUND(((EJ30-AVERAGE(EJ$9:EJ$316))/STDEVP(EJ$9:EJ$316)*10+50),2)</f>
        <v>42.59</v>
      </c>
      <c r="ET30" s="166">
        <f>ROUND(((EK30-AVERAGE(EK$9:EK$316))/STDEVP(EK$9:EK$316)*10+50),2)</f>
        <v>51.04</v>
      </c>
      <c r="EU30" s="166">
        <f>ROUND(((EL30-AVERAGE(EL$9:EL$316))/STDEVP(EL$9:EL$316)*10+50),2)</f>
        <v>54.6</v>
      </c>
      <c r="EV30" s="166">
        <f>ROUND(((EM30-AVERAGE(EM$9:EM$316))/STDEVP(EM$9:EM$316)*10+50),2)</f>
        <v>43.22</v>
      </c>
      <c r="EW30" s="166">
        <f>ROUND(((EN30-AVERAGE(EN$9:EN$316))/STDEVP(EN$9:EN$316)*10+50),2)</f>
        <v>42.05</v>
      </c>
      <c r="EX30" s="166">
        <f>ROUND(((EO30-AVERAGE(EO$9:EO$316))/STDEVP(EO$9:EO$316)*10+50),2)</f>
        <v>39.04</v>
      </c>
      <c r="EY30" s="166">
        <f>ROUND(((EP30-AVERAGE(EP$9:EP$316))/STDEVP(EP$9:EP$316)*10+50),2)</f>
        <v>37.07</v>
      </c>
      <c r="EZ30" s="167">
        <f>ROUND(((EQ30-AVERAGE(EQ$9:EQ$316))/STDEVP(EQ$9:EQ$316)*10+50),2)</f>
        <v>43.87</v>
      </c>
      <c r="FA30" s="32">
        <f>RANK(ER30,$ER$9:$ER$316,0)</f>
        <v>68</v>
      </c>
      <c r="FB30" s="47">
        <f>RANK(ES30,$ES$9:$ES$316,0)</f>
        <v>196</v>
      </c>
      <c r="FC30" s="47">
        <f>RANK(ET30,$ET$9:$ET$316,0)</f>
        <v>106</v>
      </c>
      <c r="FD30" s="47">
        <f>RANK(EU30,$EU$9:$EU$316,0)</f>
        <v>70</v>
      </c>
      <c r="FE30" s="47">
        <f>RANK(EV30,$EV$9:$EV$316,0)</f>
        <v>225</v>
      </c>
      <c r="FF30" s="47">
        <f>RANK(EW30,$EW$9:$EW$316,0)</f>
        <v>262</v>
      </c>
      <c r="FG30" s="47">
        <f>RANK(EX30,$EX$9:$EX$316,0)</f>
        <v>242</v>
      </c>
      <c r="FH30" s="47">
        <f>RANK(EY30,$EY$9:$EY$316,0)</f>
        <v>252</v>
      </c>
      <c r="FI30" s="48">
        <f>RANK(EZ30,$EZ$9:$EZ$316,0)</f>
        <v>194</v>
      </c>
      <c r="FJ30" s="165">
        <f>ROUND(AVERAGEIF($DE$9:$DE$314,$DE30,$EI$9:$EI$314),2)</f>
        <v>1.18</v>
      </c>
      <c r="FK30" s="166">
        <f>ROUND(AVERAGEIF($DE$9:$DE$314,$DE30,$EJ$9:$EJ$314),2)</f>
        <v>0.45</v>
      </c>
      <c r="FL30" s="166">
        <f>ROUND(AVERAGEIF($DE$9:$DE$314,$DE30,$EK$9:$EK$314),2)</f>
        <v>0.65</v>
      </c>
      <c r="FM30" s="166">
        <f>ROUND(AVERAGEIF($DE$9:$DE$314,$DE30,$EL$9:$EL$314),2)</f>
        <v>0.74</v>
      </c>
      <c r="FN30" s="166">
        <f>ROUND(AVERAGEIF($DE$9:$DE$314,$DE30,$EM$9:$EM$314),2)</f>
        <v>0.26</v>
      </c>
      <c r="FO30" s="166">
        <f>ROUND(AVERAGEIF($DE$9:$DE$314,$DE30,$EN$9:$EN$314),2)</f>
        <v>0.19</v>
      </c>
      <c r="FP30" s="166">
        <f>ROUND(AVERAGEIF($DE$9:$DE$314,$DE30,$EO$9:$EO$314),2)</f>
        <v>0.27</v>
      </c>
      <c r="FQ30" s="166">
        <f>ROUND(AVERAGEIF($DE$9:$DE$314,$DE30,$EP$9:$EP$314),2)</f>
        <v>0.22</v>
      </c>
      <c r="FR30" s="167">
        <f>ROUND(AVERAGEIF($DE$9:$DE$314,$DE30,$EQ$9:$EQ$314),2)</f>
        <v>0.91</v>
      </c>
      <c r="FS30" s="240">
        <f t="shared" si="23"/>
        <v>2.0000000000000018E-2</v>
      </c>
      <c r="FT30" s="244">
        <f t="shared" si="24"/>
        <v>1.9999999999999962E-2</v>
      </c>
      <c r="FU30" s="244">
        <f t="shared" si="25"/>
        <v>-5.0000000000000044E-2</v>
      </c>
      <c r="FV30" s="244">
        <f t="shared" si="26"/>
        <v>-0.14000000000000001</v>
      </c>
      <c r="FW30" s="244">
        <f t="shared" si="27"/>
        <v>-0.06</v>
      </c>
      <c r="FX30" s="244">
        <f t="shared" si="28"/>
        <v>-0.06</v>
      </c>
      <c r="FY30" s="244">
        <f t="shared" si="29"/>
        <v>0</v>
      </c>
      <c r="FZ30" s="244">
        <f t="shared" si="30"/>
        <v>-1.999999999999999E-2</v>
      </c>
      <c r="GA30" s="245">
        <f t="shared" si="31"/>
        <v>-0.10999999999999999</v>
      </c>
      <c r="GB30" s="239">
        <f>COUNTIFS($EI$9:$EI$316,"&gt;"&amp;EI30,$DE$9:$DE$316,$DE30)+1</f>
        <v>28</v>
      </c>
      <c r="GC30" s="241">
        <f>COUNTIFS($EJ$9:$EJ$316,"&gt;"&amp;EJ30,$DE$9:$DE$316,$DE30)+1</f>
        <v>22</v>
      </c>
      <c r="GD30" s="241">
        <f>COUNTIFS($EK$9:$EK$316,"&gt;"&amp;EK30,$DE$9:$DE$316,$DE30)+1</f>
        <v>26</v>
      </c>
      <c r="GE30" s="241">
        <f>COUNTIFS($EL$9:$EL$316,"&gt;"&amp;EL30,$DE$9:$DE$316,$DE30)+1</f>
        <v>37</v>
      </c>
      <c r="GF30" s="241">
        <f>COUNTIFS($EM$9:$EM$316,"&gt;"&amp;EM30,$DE$9:$DE$316,$DE30)+1</f>
        <v>53</v>
      </c>
      <c r="GG30" s="241">
        <f>COUNTIFS($EN$9:$EN$316,"&gt;"&amp;EN30,$DE$9:$DE$316,$DE30)+1</f>
        <v>56</v>
      </c>
      <c r="GH30" s="241">
        <f>COUNTIFS($EO$9:$EO$316,"&gt;"&amp;EO30,$DE$9:$DE$316,$DE30)+1</f>
        <v>20</v>
      </c>
      <c r="GI30" s="241">
        <f>COUNTIFS($EP$9:$EP$316,"&gt;"&amp;EP30,$DE$9:$DE$316,$DE30)+1</f>
        <v>24</v>
      </c>
      <c r="GJ30" s="242">
        <f>COUNTIFS($EQ$9:$EQ$316,"&gt;"&amp;EQ30,$DE$9:$DE$316,$DE30)+1</f>
        <v>35</v>
      </c>
      <c r="GK30" s="168"/>
      <c r="GL30" s="49"/>
      <c r="GM30" s="49"/>
      <c r="GN30" s="49"/>
      <c r="GO30" s="50"/>
      <c r="GP30" s="51"/>
      <c r="GQ30" s="52"/>
      <c r="GR30" s="53"/>
      <c r="GS30" s="49"/>
      <c r="GT30" s="49"/>
      <c r="GU30" s="49"/>
      <c r="GV30" s="49"/>
      <c r="GW30" s="49"/>
      <c r="GX30" s="49"/>
      <c r="GY30" s="144"/>
      <c r="GZ30" s="51"/>
      <c r="HA30" s="49"/>
      <c r="HB30" s="49"/>
      <c r="HC30" s="49"/>
      <c r="HD30" s="49"/>
      <c r="HE30" s="49"/>
      <c r="HF30" s="49"/>
      <c r="HG30" s="150"/>
      <c r="HH30" s="53"/>
      <c r="HI30" s="49"/>
      <c r="HJ30" s="49"/>
      <c r="HK30" s="49"/>
      <c r="HL30" s="49"/>
      <c r="HM30" s="49"/>
      <c r="HN30" s="49"/>
      <c r="HO30" s="144"/>
      <c r="HP30" s="51"/>
      <c r="HQ30" s="49"/>
      <c r="HR30" s="49"/>
      <c r="HS30" s="49"/>
      <c r="HT30" s="49"/>
      <c r="HU30" s="49"/>
      <c r="HV30" s="49"/>
      <c r="HW30" s="49"/>
      <c r="HX30" s="49"/>
      <c r="HY30" s="49"/>
      <c r="HZ30" s="49"/>
      <c r="IA30" s="49"/>
      <c r="IB30" s="150"/>
      <c r="IC30" s="51"/>
      <c r="ID30" s="49"/>
      <c r="IE30" s="49"/>
      <c r="IF30" s="49"/>
      <c r="IG30" s="150"/>
      <c r="IH30" s="53"/>
      <c r="II30" s="49"/>
      <c r="IJ30" s="49"/>
      <c r="IK30" s="49"/>
      <c r="IL30" s="49"/>
      <c r="IM30" s="156"/>
      <c r="IN30" s="49"/>
      <c r="IO30" s="49"/>
      <c r="IP30" s="49"/>
      <c r="IQ30" s="49"/>
      <c r="IR30" s="49"/>
      <c r="IS30" s="49"/>
      <c r="IT30" s="49"/>
      <c r="IU30" s="49"/>
      <c r="IV30" s="156"/>
      <c r="IW30" s="49"/>
      <c r="IX30" s="49"/>
      <c r="IY30" s="49"/>
      <c r="IZ30" s="49"/>
      <c r="JA30" s="49"/>
      <c r="JB30" s="49"/>
      <c r="JC30" s="144"/>
      <c r="JD30" s="54"/>
      <c r="JE30" s="55"/>
      <c r="JF30" s="53"/>
      <c r="JG30" s="49"/>
      <c r="JH30" s="47"/>
      <c r="JI30" s="47"/>
      <c r="JJ30" s="47"/>
      <c r="JK30" s="33"/>
      <c r="JL30" s="53"/>
      <c r="JM30" s="49"/>
      <c r="JN30" s="49"/>
      <c r="JO30" s="49"/>
      <c r="JP30" s="144"/>
      <c r="JQ30" s="51"/>
      <c r="JR30" s="49"/>
      <c r="JS30" s="49"/>
      <c r="JT30" s="49"/>
      <c r="JU30" s="49"/>
      <c r="JV30" s="49"/>
      <c r="JW30" s="49"/>
      <c r="JX30" s="49"/>
      <c r="JY30" s="150"/>
      <c r="JZ30" s="53"/>
      <c r="KA30" s="49"/>
      <c r="KB30" s="49"/>
      <c r="KC30" s="49"/>
      <c r="KD30" s="49"/>
      <c r="KE30" s="49"/>
      <c r="KF30" s="49"/>
      <c r="KG30" s="49"/>
      <c r="KH30" s="49"/>
      <c r="KI30" s="49"/>
      <c r="KJ30" s="49"/>
      <c r="KK30" s="49"/>
      <c r="KL30" s="156"/>
      <c r="KM30" s="156"/>
      <c r="KN30" s="156"/>
      <c r="KO30" s="49"/>
      <c r="KP30" s="49"/>
      <c r="KQ30" s="49"/>
      <c r="KR30" s="49"/>
      <c r="KS30" s="49"/>
      <c r="KT30" s="156"/>
      <c r="KU30" s="49"/>
      <c r="KV30" s="49"/>
      <c r="KW30" s="49"/>
      <c r="KX30" s="49"/>
      <c r="KY30" s="49"/>
      <c r="KZ30" s="49"/>
      <c r="LA30" s="49"/>
      <c r="LB30" s="49"/>
      <c r="LC30" s="156"/>
      <c r="LD30" s="49"/>
      <c r="LE30" s="49"/>
      <c r="LF30" s="49"/>
      <c r="LG30" s="49"/>
      <c r="LH30" s="49"/>
      <c r="LI30" s="49"/>
      <c r="LJ30" s="56"/>
      <c r="LK30" s="35" t="s">
        <v>398</v>
      </c>
      <c r="LL30" s="36" t="s">
        <v>405</v>
      </c>
      <c r="LM30" s="201" t="s">
        <v>406</v>
      </c>
      <c r="LN30" s="205" t="s">
        <v>1007</v>
      </c>
      <c r="LO30" s="193"/>
      <c r="LP30" s="5" t="s">
        <v>1</v>
      </c>
    </row>
    <row r="31" spans="1:328" ht="17.25" customHeight="1" x14ac:dyDescent="0.15">
      <c r="A31" s="182">
        <v>23</v>
      </c>
      <c r="B31" s="183"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4" t="s">
        <v>348</v>
      </c>
      <c r="CK31" s="32" t="s">
        <v>354</v>
      </c>
      <c r="CL31" s="47">
        <v>2</v>
      </c>
      <c r="CM31" s="47">
        <v>3</v>
      </c>
      <c r="CN31" s="47">
        <v>3</v>
      </c>
      <c r="CO31" s="55">
        <v>4</v>
      </c>
      <c r="CP31" s="34" t="s">
        <v>354</v>
      </c>
      <c r="CQ31" s="47">
        <f t="shared" si="4"/>
        <v>2</v>
      </c>
      <c r="CR31" s="47">
        <f t="shared" si="5"/>
        <v>6</v>
      </c>
      <c r="CS31" s="47">
        <f t="shared" si="6"/>
        <v>18</v>
      </c>
      <c r="CT31" s="180">
        <f t="shared" si="7"/>
        <v>72</v>
      </c>
      <c r="CU31" s="32">
        <v>50</v>
      </c>
      <c r="CV31" s="47">
        <v>70</v>
      </c>
      <c r="CW31" s="47">
        <v>130</v>
      </c>
      <c r="CX31" s="47">
        <v>210</v>
      </c>
      <c r="CY31" s="55">
        <v>630</v>
      </c>
      <c r="CZ31" s="175">
        <v>1</v>
      </c>
      <c r="DA31" s="49">
        <f t="shared" si="8"/>
        <v>0.7</v>
      </c>
      <c r="DB31" s="49">
        <f t="shared" si="9"/>
        <v>0.43333333333333335</v>
      </c>
      <c r="DC31" s="49">
        <f t="shared" si="10"/>
        <v>0.23333333333333331</v>
      </c>
      <c r="DD31" s="56">
        <f t="shared" si="11"/>
        <v>0.17499999999999999</v>
      </c>
      <c r="DE31" s="45" t="s">
        <v>363</v>
      </c>
      <c r="DF31" s="31" t="s">
        <v>81</v>
      </c>
      <c r="DG31" s="46">
        <v>4</v>
      </c>
      <c r="DH31" s="32">
        <v>15</v>
      </c>
      <c r="DI31" s="47">
        <v>19</v>
      </c>
      <c r="DJ31" s="47">
        <v>5</v>
      </c>
      <c r="DK31" s="47">
        <v>7</v>
      </c>
      <c r="DL31" s="47">
        <v>11</v>
      </c>
      <c r="DM31" s="47">
        <v>4</v>
      </c>
      <c r="DN31" s="47">
        <v>11</v>
      </c>
      <c r="DO31" s="47">
        <v>11</v>
      </c>
      <c r="DP31" s="48">
        <f t="shared" si="12"/>
        <v>16</v>
      </c>
      <c r="DQ31" s="32">
        <f>RANK(DH31,$DH$9:$DH$316,0)</f>
        <v>264</v>
      </c>
      <c r="DR31" s="47">
        <f>RANK(DI31,$DI$9:$DI$316,0)</f>
        <v>209</v>
      </c>
      <c r="DS31" s="47">
        <f>RANK(DJ31,$DJ$9:$DJ$316,0)</f>
        <v>273</v>
      </c>
      <c r="DT31" s="47">
        <f>RANK(DK31,$DK$9:$DK$316,0)</f>
        <v>263</v>
      </c>
      <c r="DU31" s="47">
        <f>RANK(DL31,$DL$9:$DL$316,0)</f>
        <v>176</v>
      </c>
      <c r="DV31" s="47">
        <f>RANK(DM31,$DM$9:$DM$316,0)</f>
        <v>258</v>
      </c>
      <c r="DW31" s="47">
        <f>RANK(DN31,$DN$9:$DN$316,0)</f>
        <v>231</v>
      </c>
      <c r="DX31" s="47">
        <f>RANK(DO31,$DO$9:$DO$316,0)</f>
        <v>225</v>
      </c>
      <c r="DY31" s="48">
        <f>RANK(DP31,$DP$9:$DP$316,0)</f>
        <v>260</v>
      </c>
      <c r="DZ31" s="32">
        <f>COUNTIFS($DH$9:$DH$316,"&gt;"&amp;DH31,$DE$9:$DE$316,DE31)+1</f>
        <v>56</v>
      </c>
      <c r="EA31" s="47">
        <f>COUNTIFS($DI$9:$DI$316,"&gt;"&amp;DI31,$DE$9:$DE$316,DE31)+1</f>
        <v>56</v>
      </c>
      <c r="EB31" s="47">
        <f>COUNTIFS($DJ$9:$DJ$316,"&gt;"&amp;DJ31,$DE$9:$DE$316,DE31)+1</f>
        <v>56</v>
      </c>
      <c r="EC31" s="47">
        <f>COUNTIFS($DK$9:$DK$316,"&gt;"&amp;DK31,$DE$9:$DE$316,DE31)+1</f>
        <v>55</v>
      </c>
      <c r="ED31" s="47">
        <f>COUNTIFS($DL$9:$DL$316,"&gt;"&amp;DL31,$DE$9:$DE$316,DE31)+1</f>
        <v>58</v>
      </c>
      <c r="EE31" s="47">
        <f>COUNTIFS($DM$9:$DM$316,"&gt;"&amp;DM31,$DE$9:$DE$316,DE31)+1</f>
        <v>58</v>
      </c>
      <c r="EF31" s="47">
        <f>COUNTIFS($DN$9:$DN$316,"&gt;"&amp;DN31,$DE$9:$DE$316,DE31)+1</f>
        <v>55</v>
      </c>
      <c r="EG31" s="47">
        <f>COUNTIFS($DO$9:$DO$316,"&gt;"&amp;DO31,$DE$9:$DE$316,DE31)+1</f>
        <v>57</v>
      </c>
      <c r="EH31" s="48">
        <f>COUNTIFS($DP$9:$DP$316,"&gt;"&amp;DP31,$DE$9:$DE$316,DE31)+1</f>
        <v>58</v>
      </c>
      <c r="EI31" s="165">
        <f t="shared" si="13"/>
        <v>1</v>
      </c>
      <c r="EJ31" s="166">
        <f t="shared" si="14"/>
        <v>1.27</v>
      </c>
      <c r="EK31" s="166">
        <f t="shared" si="15"/>
        <v>0.33</v>
      </c>
      <c r="EL31" s="166">
        <f t="shared" si="16"/>
        <v>0.47</v>
      </c>
      <c r="EM31" s="166">
        <f t="shared" si="17"/>
        <v>0.73</v>
      </c>
      <c r="EN31" s="166">
        <f t="shared" si="18"/>
        <v>0.27</v>
      </c>
      <c r="EO31" s="166">
        <f t="shared" si="19"/>
        <v>0.73</v>
      </c>
      <c r="EP31" s="166">
        <f t="shared" si="20"/>
        <v>0.73</v>
      </c>
      <c r="EQ31" s="214">
        <f t="shared" si="21"/>
        <v>1.07</v>
      </c>
      <c r="ER31" s="165">
        <f>ROUND(((EI31-AVERAGE(EI$9:EI$316))/STDEVP(EI$9:EI$316)*10+50),2)</f>
        <v>50.37</v>
      </c>
      <c r="ES31" s="166">
        <f>ROUND(((EJ31-AVERAGE(EJ$9:EJ$316))/STDEVP(EJ$9:EJ$316)*10+50),2)</f>
        <v>64.5</v>
      </c>
      <c r="ET31" s="166">
        <f>ROUND(((EK31-AVERAGE(EK$9:EK$316))/STDEVP(EK$9:EK$316)*10+50),2)</f>
        <v>40.29</v>
      </c>
      <c r="EU31" s="166">
        <f>ROUND(((EL31-AVERAGE(EL$9:EL$316))/STDEVP(EL$9:EL$316)*10+50),2)</f>
        <v>48.05</v>
      </c>
      <c r="EV31" s="166">
        <f>ROUND(((EM31-AVERAGE(EM$9:EM$316))/STDEVP(EM$9:EM$316)*10+50),2)</f>
        <v>61.19</v>
      </c>
      <c r="EW31" s="166">
        <f>ROUND(((EN31-AVERAGE(EN$9:EN$316))/STDEVP(EN$9:EN$316)*10+50),2)</f>
        <v>46.9</v>
      </c>
      <c r="EX31" s="166">
        <f>ROUND(((EO31-AVERAGE(EO$9:EO$316))/STDEVP(EO$9:EO$316)*10+50),2)</f>
        <v>52.66</v>
      </c>
      <c r="EY31" s="166">
        <f>ROUND(((EP31-AVERAGE(EP$9:EP$316))/STDEVP(EP$9:EP$316)*10+50),2)</f>
        <v>52.78</v>
      </c>
      <c r="EZ31" s="167">
        <f>ROUND(((EQ31-AVERAGE(EQ$9:EQ$316))/STDEVP(EQ$9:EQ$316)*10+50),2)</f>
        <v>53.4</v>
      </c>
      <c r="FA31" s="32">
        <f>RANK(ER31,$ER$9:$ER$316,0)</f>
        <v>125</v>
      </c>
      <c r="FB31" s="47">
        <f>RANK(ES31,$ES$9:$ES$316,0)</f>
        <v>27</v>
      </c>
      <c r="FC31" s="47">
        <f>RANK(ET31,$ET$9:$ET$316,0)</f>
        <v>245</v>
      </c>
      <c r="FD31" s="47">
        <f>RANK(EU31,$EU$9:$EU$316,0)</f>
        <v>158</v>
      </c>
      <c r="FE31" s="47">
        <f>RANK(EV31,$EV$9:$EV$316,0)</f>
        <v>39</v>
      </c>
      <c r="FF31" s="47">
        <f>RANK(EW31,$EW$9:$EW$316,0)</f>
        <v>139</v>
      </c>
      <c r="FG31" s="47">
        <f>RANK(EX31,$EX$9:$EX$316,0)</f>
        <v>114</v>
      </c>
      <c r="FH31" s="47">
        <f>RANK(EY31,$EY$9:$EY$316,0)</f>
        <v>106</v>
      </c>
      <c r="FI31" s="48">
        <f>RANK(EZ31,$EZ$9:$EZ$316,0)</f>
        <v>85</v>
      </c>
      <c r="FJ31" s="165">
        <f>ROUND(AVERAGEIF($DE$9:$DE$314,$DE31,$EI$9:$EI$314),2)</f>
        <v>0.9</v>
      </c>
      <c r="FK31" s="166">
        <f>ROUND(AVERAGEIF($DE$9:$DE$314,$DE31,$EJ$9:$EJ$314),2)</f>
        <v>1.1599999999999999</v>
      </c>
      <c r="FL31" s="166">
        <f>ROUND(AVERAGEIF($DE$9:$DE$314,$DE31,$EK$9:$EK$314),2)</f>
        <v>0.33</v>
      </c>
      <c r="FM31" s="166">
        <f>ROUND(AVERAGEIF($DE$9:$DE$314,$DE31,$EL$9:$EL$314),2)</f>
        <v>0.42</v>
      </c>
      <c r="FN31" s="166">
        <f>ROUND(AVERAGEIF($DE$9:$DE$314,$DE31,$EM$9:$EM$314),2)</f>
        <v>0.86</v>
      </c>
      <c r="FO31" s="166">
        <f>ROUND(AVERAGEIF($DE$9:$DE$314,$DE31,$EN$9:$EN$314),2)</f>
        <v>0.28999999999999998</v>
      </c>
      <c r="FP31" s="166">
        <f>ROUND(AVERAGEIF($DE$9:$DE$314,$DE31,$EO$9:$EO$314),2)</f>
        <v>0.66</v>
      </c>
      <c r="FQ31" s="166">
        <f>ROUND(AVERAGEIF($DE$9:$DE$314,$DE31,$EP$9:$EP$314),2)</f>
        <v>0.74</v>
      </c>
      <c r="FR31" s="167">
        <f>ROUND(AVERAGEIF($DE$9:$DE$314,$DE31,$EQ$9:$EQ$314),2)</f>
        <v>1.19</v>
      </c>
      <c r="FS31" s="240">
        <f t="shared" si="23"/>
        <v>9.9999999999999978E-2</v>
      </c>
      <c r="FT31" s="244">
        <f t="shared" si="24"/>
        <v>0.1100000000000001</v>
      </c>
      <c r="FU31" s="244">
        <f t="shared" si="25"/>
        <v>0</v>
      </c>
      <c r="FV31" s="244">
        <f t="shared" si="26"/>
        <v>4.9999999999999989E-2</v>
      </c>
      <c r="FW31" s="244">
        <f t="shared" si="27"/>
        <v>-0.13</v>
      </c>
      <c r="FX31" s="244">
        <f t="shared" si="28"/>
        <v>-1.9999999999999962E-2</v>
      </c>
      <c r="FY31" s="244">
        <f t="shared" si="29"/>
        <v>6.9999999999999951E-2</v>
      </c>
      <c r="FZ31" s="244">
        <f t="shared" si="30"/>
        <v>-1.0000000000000009E-2</v>
      </c>
      <c r="GA31" s="245">
        <f t="shared" si="31"/>
        <v>-0.11999999999999988</v>
      </c>
      <c r="GB31" s="239">
        <f>COUNTIFS($EI$9:$EI$316,"&gt;"&amp;EI31,$DE$9:$DE$316,$DE31)+1</f>
        <v>19</v>
      </c>
      <c r="GC31" s="241">
        <f>COUNTIFS($EJ$9:$EJ$316,"&gt;"&amp;EJ31,$DE$9:$DE$316,$DE31)+1</f>
        <v>20</v>
      </c>
      <c r="GD31" s="241">
        <f>COUNTIFS($EK$9:$EK$316,"&gt;"&amp;EK31,$DE$9:$DE$316,$DE31)+1</f>
        <v>30</v>
      </c>
      <c r="GE31" s="241">
        <f>COUNTIFS($EL$9:$EL$316,"&gt;"&amp;EL31,$DE$9:$DE$316,$DE31)+1</f>
        <v>20</v>
      </c>
      <c r="GF31" s="241">
        <f>COUNTIFS($EM$9:$EM$316,"&gt;"&amp;EM31,$DE$9:$DE$316,$DE31)+1</f>
        <v>36</v>
      </c>
      <c r="GG31" s="241">
        <f>COUNTIFS($EN$9:$EN$316,"&gt;"&amp;EN31,$DE$9:$DE$316,$DE31)+1</f>
        <v>32</v>
      </c>
      <c r="GH31" s="241">
        <f>COUNTIFS($EO$9:$EO$316,"&gt;"&amp;EO31,$DE$9:$DE$316,$DE31)+1</f>
        <v>22</v>
      </c>
      <c r="GI31" s="241">
        <f>COUNTIFS($EP$9:$EP$316,"&gt;"&amp;EP31,$DE$9:$DE$316,$DE31)+1</f>
        <v>31</v>
      </c>
      <c r="GJ31" s="242">
        <f>COUNTIFS($EQ$9:$EQ$316,"&gt;"&amp;EQ31,$DE$9:$DE$316,$DE31)+1</f>
        <v>38</v>
      </c>
      <c r="GK31" s="168"/>
      <c r="GL31" s="49"/>
      <c r="GM31" s="49"/>
      <c r="GN31" s="49"/>
      <c r="GO31" s="50"/>
      <c r="GP31" s="51"/>
      <c r="GQ31" s="52"/>
      <c r="GR31" s="53"/>
      <c r="GS31" s="49"/>
      <c r="GT31" s="49"/>
      <c r="GU31" s="49"/>
      <c r="GV31" s="49"/>
      <c r="GW31" s="49"/>
      <c r="GX31" s="49"/>
      <c r="GY31" s="144"/>
      <c r="GZ31" s="51"/>
      <c r="HA31" s="49"/>
      <c r="HB31" s="49"/>
      <c r="HC31" s="49"/>
      <c r="HD31" s="49"/>
      <c r="HE31" s="49"/>
      <c r="HF31" s="49"/>
      <c r="HG31" s="150"/>
      <c r="HH31" s="53"/>
      <c r="HI31" s="49"/>
      <c r="HJ31" s="49"/>
      <c r="HK31" s="49"/>
      <c r="HL31" s="49"/>
      <c r="HM31" s="49"/>
      <c r="HN31" s="49"/>
      <c r="HO31" s="144"/>
      <c r="HP31" s="51"/>
      <c r="HQ31" s="49"/>
      <c r="HR31" s="49"/>
      <c r="HS31" s="49"/>
      <c r="HT31" s="49"/>
      <c r="HU31" s="49"/>
      <c r="HV31" s="49"/>
      <c r="HW31" s="49"/>
      <c r="HX31" s="49"/>
      <c r="HY31" s="49"/>
      <c r="HZ31" s="49"/>
      <c r="IA31" s="49"/>
      <c r="IB31" s="150"/>
      <c r="IC31" s="51"/>
      <c r="ID31" s="49"/>
      <c r="IE31" s="49"/>
      <c r="IF31" s="49"/>
      <c r="IG31" s="150"/>
      <c r="IH31" s="53"/>
      <c r="II31" s="49"/>
      <c r="IJ31" s="49"/>
      <c r="IK31" s="49"/>
      <c r="IL31" s="49"/>
      <c r="IM31" s="156"/>
      <c r="IN31" s="49"/>
      <c r="IO31" s="49"/>
      <c r="IP31" s="49"/>
      <c r="IQ31" s="49"/>
      <c r="IR31" s="49"/>
      <c r="IS31" s="49"/>
      <c r="IT31" s="49"/>
      <c r="IU31" s="49"/>
      <c r="IV31" s="156"/>
      <c r="IW31" s="49"/>
      <c r="IX31" s="49"/>
      <c r="IY31" s="49"/>
      <c r="IZ31" s="49"/>
      <c r="JA31" s="49"/>
      <c r="JB31" s="49"/>
      <c r="JC31" s="144"/>
      <c r="JD31" s="54"/>
      <c r="JE31" s="55"/>
      <c r="JF31" s="53"/>
      <c r="JG31" s="49"/>
      <c r="JH31" s="47"/>
      <c r="JI31" s="47"/>
      <c r="JJ31" s="47"/>
      <c r="JK31" s="33"/>
      <c r="JL31" s="53"/>
      <c r="JM31" s="49"/>
      <c r="JN31" s="49"/>
      <c r="JO31" s="49"/>
      <c r="JP31" s="144"/>
      <c r="JQ31" s="51"/>
      <c r="JR31" s="49">
        <v>0.03</v>
      </c>
      <c r="JS31" s="49"/>
      <c r="JT31" s="49"/>
      <c r="JU31" s="49"/>
      <c r="JV31" s="49"/>
      <c r="JW31" s="49"/>
      <c r="JX31" s="49"/>
      <c r="JY31" s="150"/>
      <c r="JZ31" s="53"/>
      <c r="KA31" s="49"/>
      <c r="KB31" s="49"/>
      <c r="KC31" s="49"/>
      <c r="KD31" s="49"/>
      <c r="KE31" s="49"/>
      <c r="KF31" s="49"/>
      <c r="KG31" s="49"/>
      <c r="KH31" s="49"/>
      <c r="KI31" s="49"/>
      <c r="KJ31" s="49"/>
      <c r="KK31" s="49"/>
      <c r="KL31" s="156"/>
      <c r="KM31" s="156"/>
      <c r="KN31" s="156"/>
      <c r="KO31" s="49"/>
      <c r="KP31" s="49"/>
      <c r="KQ31" s="49"/>
      <c r="KR31" s="49"/>
      <c r="KS31" s="49"/>
      <c r="KT31" s="156"/>
      <c r="KU31" s="49"/>
      <c r="KV31" s="49"/>
      <c r="KW31" s="49"/>
      <c r="KX31" s="49"/>
      <c r="KY31" s="49"/>
      <c r="KZ31" s="49"/>
      <c r="LA31" s="49"/>
      <c r="LB31" s="49"/>
      <c r="LC31" s="156"/>
      <c r="LD31" s="49"/>
      <c r="LE31" s="49"/>
      <c r="LF31" s="49"/>
      <c r="LG31" s="49"/>
      <c r="LH31" s="49"/>
      <c r="LI31" s="49"/>
      <c r="LJ31" s="56"/>
      <c r="LK31" s="35" t="s">
        <v>402</v>
      </c>
      <c r="LL31" s="36" t="s">
        <v>407</v>
      </c>
      <c r="LM31" s="201" t="s">
        <v>828</v>
      </c>
      <c r="LN31" s="202" t="s">
        <v>804</v>
      </c>
      <c r="LO31" s="193"/>
      <c r="LP31" s="5" t="s">
        <v>1</v>
      </c>
    </row>
    <row r="32" spans="1:328" ht="17.25" customHeight="1" x14ac:dyDescent="0.15">
      <c r="A32" s="182">
        <v>24</v>
      </c>
      <c r="B32" s="183"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4" t="s">
        <v>348</v>
      </c>
      <c r="CK32" s="32" t="s">
        <v>354</v>
      </c>
      <c r="CL32" s="47">
        <v>2</v>
      </c>
      <c r="CM32" s="47">
        <v>3</v>
      </c>
      <c r="CN32" s="47">
        <v>3</v>
      </c>
      <c r="CO32" s="55">
        <v>4</v>
      </c>
      <c r="CP32" s="34" t="s">
        <v>354</v>
      </c>
      <c r="CQ32" s="47">
        <f t="shared" si="4"/>
        <v>2</v>
      </c>
      <c r="CR32" s="47">
        <f t="shared" si="5"/>
        <v>6</v>
      </c>
      <c r="CS32" s="47">
        <f t="shared" si="6"/>
        <v>18</v>
      </c>
      <c r="CT32" s="180">
        <f t="shared" si="7"/>
        <v>72</v>
      </c>
      <c r="CU32" s="32">
        <v>500</v>
      </c>
      <c r="CV32" s="47">
        <v>750</v>
      </c>
      <c r="CW32" s="47">
        <v>1500</v>
      </c>
      <c r="CX32" s="47">
        <v>2500</v>
      </c>
      <c r="CY32" s="55">
        <v>7500</v>
      </c>
      <c r="CZ32" s="175">
        <v>1</v>
      </c>
      <c r="DA32" s="49">
        <f t="shared" si="8"/>
        <v>0.75</v>
      </c>
      <c r="DB32" s="49">
        <f t="shared" si="9"/>
        <v>0.5</v>
      </c>
      <c r="DC32" s="49">
        <f t="shared" si="10"/>
        <v>0.27777777777777779</v>
      </c>
      <c r="DD32" s="56">
        <f t="shared" si="11"/>
        <v>0.20833333333333334</v>
      </c>
      <c r="DE32" s="45" t="s">
        <v>376</v>
      </c>
      <c r="DF32" s="31"/>
      <c r="DG32" s="46">
        <v>4</v>
      </c>
      <c r="DH32" s="32">
        <v>19</v>
      </c>
      <c r="DI32" s="47">
        <v>13</v>
      </c>
      <c r="DJ32" s="47">
        <v>11</v>
      </c>
      <c r="DK32" s="47">
        <v>10</v>
      </c>
      <c r="DL32" s="47">
        <v>6</v>
      </c>
      <c r="DM32" s="47">
        <v>6</v>
      </c>
      <c r="DN32" s="47">
        <v>20</v>
      </c>
      <c r="DO32" s="47">
        <v>15</v>
      </c>
      <c r="DP32" s="48">
        <f t="shared" si="12"/>
        <v>17</v>
      </c>
      <c r="DQ32" s="32">
        <f>RANK(DH32,$DH$9:$DH$316,0)</f>
        <v>253</v>
      </c>
      <c r="DR32" s="47">
        <f>RANK(DI32,$DI$9:$DI$316,0)</f>
        <v>238</v>
      </c>
      <c r="DS32" s="47">
        <f>RANK(DJ32,$DJ$9:$DJ$316,0)</f>
        <v>242</v>
      </c>
      <c r="DT32" s="47">
        <f>RANK(DK32,$DK$9:$DK$316,0)</f>
        <v>240</v>
      </c>
      <c r="DU32" s="47">
        <f>RANK(DL32,$DL$9:$DL$316,0)</f>
        <v>242</v>
      </c>
      <c r="DV32" s="47">
        <f>RANK(DM32,$DM$9:$DM$316,0)</f>
        <v>228</v>
      </c>
      <c r="DW32" s="47">
        <f>RANK(DN32,$DN$9:$DN$316,0)</f>
        <v>187</v>
      </c>
      <c r="DX32" s="47">
        <f>RANK(DO32,$DO$9:$DO$316,0)</f>
        <v>211</v>
      </c>
      <c r="DY32" s="48">
        <f>RANK(DP32,$DP$9:$DP$316,0)</f>
        <v>255</v>
      </c>
      <c r="DZ32" s="32">
        <f>COUNTIFS($DH$9:$DH$316,"&gt;"&amp;DH32,$DE$9:$DE$316,DE32)+1</f>
        <v>49</v>
      </c>
      <c r="EA32" s="47">
        <f>COUNTIFS($DI$9:$DI$316,"&gt;"&amp;DI32,$DE$9:$DE$316,DE32)+1</f>
        <v>50</v>
      </c>
      <c r="EB32" s="47">
        <f>COUNTIFS($DJ$9:$DJ$316,"&gt;"&amp;DJ32,$DE$9:$DE$316,DE32)+1</f>
        <v>49</v>
      </c>
      <c r="EC32" s="47">
        <f>COUNTIFS($DK$9:$DK$316,"&gt;"&amp;DK32,$DE$9:$DE$316,DE32)+1</f>
        <v>48</v>
      </c>
      <c r="ED32" s="47">
        <f>COUNTIFS($DL$9:$DL$316,"&gt;"&amp;DL32,$DE$9:$DE$316,DE32)+1</f>
        <v>51</v>
      </c>
      <c r="EE32" s="47">
        <f>COUNTIFS($DM$9:$DM$316,"&gt;"&amp;DM32,$DE$9:$DE$316,DE32)+1</f>
        <v>51</v>
      </c>
      <c r="EF32" s="47">
        <f>COUNTIFS($DN$9:$DN$316,"&gt;"&amp;DN32,$DE$9:$DE$316,DE32)+1</f>
        <v>50</v>
      </c>
      <c r="EG32" s="47">
        <f>COUNTIFS($DO$9:$DO$316,"&gt;"&amp;DO32,$DE$9:$DE$316,DE32)+1</f>
        <v>49</v>
      </c>
      <c r="EH32" s="48">
        <f>COUNTIFS($DP$9:$DP$316,"&gt;"&amp;DP32,$DE$9:$DE$316,DE32)+1</f>
        <v>50</v>
      </c>
      <c r="EI32" s="165">
        <f t="shared" si="13"/>
        <v>1.27</v>
      </c>
      <c r="EJ32" s="166">
        <f t="shared" si="14"/>
        <v>0.87</v>
      </c>
      <c r="EK32" s="166">
        <f t="shared" si="15"/>
        <v>0.73</v>
      </c>
      <c r="EL32" s="166">
        <f t="shared" si="16"/>
        <v>0.67</v>
      </c>
      <c r="EM32" s="166">
        <f t="shared" si="17"/>
        <v>0.4</v>
      </c>
      <c r="EN32" s="166">
        <f t="shared" si="18"/>
        <v>0.4</v>
      </c>
      <c r="EO32" s="166">
        <f t="shared" si="19"/>
        <v>1.33</v>
      </c>
      <c r="EP32" s="166">
        <f t="shared" si="20"/>
        <v>1</v>
      </c>
      <c r="EQ32" s="214">
        <f t="shared" si="21"/>
        <v>1.1299999999999999</v>
      </c>
      <c r="ER32" s="165">
        <f>ROUND(((EI32-AVERAGE(EI$9:EI$316))/STDEVP(EI$9:EI$316)*10+50),2)</f>
        <v>60.17</v>
      </c>
      <c r="ES32" s="166">
        <f>ROUND(((EJ32-AVERAGE(EJ$9:EJ$316))/STDEVP(EJ$9:EJ$316)*10+50),2)</f>
        <v>53.55</v>
      </c>
      <c r="ET32" s="166">
        <f>ROUND(((EK32-AVERAGE(EK$9:EK$316))/STDEVP(EK$9:EK$316)*10+50),2)</f>
        <v>56.22</v>
      </c>
      <c r="EU32" s="166">
        <f>ROUND(((EL32-AVERAGE(EL$9:EL$316))/STDEVP(EL$9:EL$316)*10+50),2)</f>
        <v>58.12</v>
      </c>
      <c r="EV32" s="166">
        <f>ROUND(((EM32-AVERAGE(EM$9:EM$316))/STDEVP(EM$9:EM$316)*10+50),2)</f>
        <v>50</v>
      </c>
      <c r="EW32" s="166">
        <f>ROUND(((EN32-AVERAGE(EN$9:EN$316))/STDEVP(EN$9:EN$316)*10+50),2)</f>
        <v>51.41</v>
      </c>
      <c r="EX32" s="166">
        <f>ROUND(((EO32-AVERAGE(EO$9:EO$316))/STDEVP(EO$9:EO$316)*10+50),2)</f>
        <v>70.42</v>
      </c>
      <c r="EY32" s="166">
        <f>ROUND(((EP32-AVERAGE(EP$9:EP$316))/STDEVP(EP$9:EP$316)*10+50),2)</f>
        <v>60.77</v>
      </c>
      <c r="EZ32" s="167">
        <f>ROUND(((EQ32-AVERAGE(EQ$9:EQ$316))/STDEVP(EQ$9:EQ$316)*10+50),2)</f>
        <v>55.52</v>
      </c>
      <c r="FA32" s="32">
        <f>RANK(ER32,$ER$9:$ER$316,0)</f>
        <v>43</v>
      </c>
      <c r="FB32" s="47">
        <f>RANK(ES32,$ES$9:$ES$316,0)</f>
        <v>104</v>
      </c>
      <c r="FC32" s="47">
        <f>RANK(ET32,$ET$9:$ET$316,0)</f>
        <v>64</v>
      </c>
      <c r="FD32" s="47">
        <f>RANK(EU32,$EU$9:$EU$316,0)</f>
        <v>38</v>
      </c>
      <c r="FE32" s="47">
        <f>RANK(EV32,$EV$9:$EV$316,0)</f>
        <v>83</v>
      </c>
      <c r="FF32" s="47">
        <f>RANK(EW32,$EW$9:$EW$316,0)</f>
        <v>72</v>
      </c>
      <c r="FG32" s="47">
        <f>RANK(EX32,$EX$9:$EX$316,0)</f>
        <v>9</v>
      </c>
      <c r="FH32" s="47">
        <f>RANK(EY32,$EY$9:$EY$316,0)</f>
        <v>33</v>
      </c>
      <c r="FI32" s="48">
        <f>RANK(EZ32,$EZ$9:$EZ$316,0)</f>
        <v>69</v>
      </c>
      <c r="FJ32" s="165">
        <f>ROUND(AVERAGEIF($DE$9:$DE$314,$DE32,$EI$9:$EI$314),2)</f>
        <v>0.95</v>
      </c>
      <c r="FK32" s="166">
        <f>ROUND(AVERAGEIF($DE$9:$DE$314,$DE32,$EJ$9:$EJ$314),2)</f>
        <v>0.7</v>
      </c>
      <c r="FL32" s="166">
        <f>ROUND(AVERAGEIF($DE$9:$DE$314,$DE32,$EK$9:$EK$314),2)</f>
        <v>0.66</v>
      </c>
      <c r="FM32" s="166">
        <f>ROUND(AVERAGEIF($DE$9:$DE$314,$DE32,$EL$9:$EL$314),2)</f>
        <v>0.52</v>
      </c>
      <c r="FN32" s="166">
        <f>ROUND(AVERAGEIF($DE$9:$DE$314,$DE32,$EM$9:$EM$314),2)</f>
        <v>0.32</v>
      </c>
      <c r="FO32" s="166">
        <f>ROUND(AVERAGEIF($DE$9:$DE$314,$DE32,$EN$9:$EN$314),2)</f>
        <v>0.34</v>
      </c>
      <c r="FP32" s="166">
        <f>ROUND(AVERAGEIF($DE$9:$DE$314,$DE32,$EO$9:$EO$314),2)</f>
        <v>1.05</v>
      </c>
      <c r="FQ32" s="166">
        <f>ROUND(AVERAGEIF($DE$9:$DE$314,$DE32,$EP$9:$EP$314),2)</f>
        <v>0.85</v>
      </c>
      <c r="FR32" s="167">
        <f>ROUND(AVERAGEIF($DE$9:$DE$314,$DE32,$EQ$9:$EQ$314),2)</f>
        <v>0.98</v>
      </c>
      <c r="FS32" s="240">
        <f t="shared" si="23"/>
        <v>0.32000000000000006</v>
      </c>
      <c r="FT32" s="244">
        <f t="shared" si="24"/>
        <v>0.17000000000000004</v>
      </c>
      <c r="FU32" s="244">
        <f t="shared" si="25"/>
        <v>6.9999999999999951E-2</v>
      </c>
      <c r="FV32" s="244">
        <f t="shared" si="26"/>
        <v>0.15000000000000002</v>
      </c>
      <c r="FW32" s="244">
        <f t="shared" si="27"/>
        <v>8.0000000000000016E-2</v>
      </c>
      <c r="FX32" s="244">
        <f t="shared" si="28"/>
        <v>0.06</v>
      </c>
      <c r="FY32" s="244">
        <f t="shared" si="29"/>
        <v>0.28000000000000003</v>
      </c>
      <c r="FZ32" s="244">
        <f t="shared" si="30"/>
        <v>0.15000000000000002</v>
      </c>
      <c r="GA32" s="245">
        <f t="shared" si="31"/>
        <v>0.14999999999999991</v>
      </c>
      <c r="GB32" s="239">
        <f>COUNTIFS($EI$9:$EI$316,"&gt;"&amp;EI32,$DE$9:$DE$316,$DE32)+1</f>
        <v>5</v>
      </c>
      <c r="GC32" s="241">
        <f>COUNTIFS($EJ$9:$EJ$316,"&gt;"&amp;EJ32,$DE$9:$DE$316,$DE32)+1</f>
        <v>8</v>
      </c>
      <c r="GD32" s="241">
        <f>COUNTIFS($EK$9:$EK$316,"&gt;"&amp;EK32,$DE$9:$DE$316,$DE32)+1</f>
        <v>15</v>
      </c>
      <c r="GE32" s="241">
        <f>COUNTIFS($EL$9:$EL$316,"&gt;"&amp;EL32,$DE$9:$DE$316,$DE32)+1</f>
        <v>7</v>
      </c>
      <c r="GF32" s="241">
        <f>COUNTIFS($EM$9:$EM$316,"&gt;"&amp;EM32,$DE$9:$DE$316,$DE32)+1</f>
        <v>5</v>
      </c>
      <c r="GG32" s="241">
        <f>COUNTIFS($EN$9:$EN$316,"&gt;"&amp;EN32,$DE$9:$DE$316,$DE32)+1</f>
        <v>12</v>
      </c>
      <c r="GH32" s="241">
        <f>COUNTIFS($EO$9:$EO$316,"&gt;"&amp;EO32,$DE$9:$DE$316,$DE32)+1</f>
        <v>9</v>
      </c>
      <c r="GI32" s="241">
        <f>COUNTIFS($EP$9:$EP$316,"&gt;"&amp;EP32,$DE$9:$DE$316,$DE32)+1</f>
        <v>11</v>
      </c>
      <c r="GJ32" s="242">
        <f>COUNTIFS($EQ$9:$EQ$316,"&gt;"&amp;EQ32,$DE$9:$DE$316,$DE32)+1</f>
        <v>10</v>
      </c>
      <c r="GK32" s="168"/>
      <c r="GL32" s="49">
        <v>0.1</v>
      </c>
      <c r="GM32" s="49"/>
      <c r="GN32" s="49"/>
      <c r="GO32" s="50"/>
      <c r="GP32" s="51"/>
      <c r="GQ32" s="52"/>
      <c r="GR32" s="53"/>
      <c r="GS32" s="49"/>
      <c r="GT32" s="49"/>
      <c r="GU32" s="49"/>
      <c r="GV32" s="49"/>
      <c r="GW32" s="49"/>
      <c r="GX32" s="49"/>
      <c r="GY32" s="144"/>
      <c r="GZ32" s="51"/>
      <c r="HA32" s="49"/>
      <c r="HB32" s="49"/>
      <c r="HC32" s="49"/>
      <c r="HD32" s="49"/>
      <c r="HE32" s="49"/>
      <c r="HF32" s="49"/>
      <c r="HG32" s="150"/>
      <c r="HH32" s="53"/>
      <c r="HI32" s="49"/>
      <c r="HJ32" s="49"/>
      <c r="HK32" s="49"/>
      <c r="HL32" s="49"/>
      <c r="HM32" s="49"/>
      <c r="HN32" s="49"/>
      <c r="HO32" s="144"/>
      <c r="HP32" s="51"/>
      <c r="HQ32" s="49"/>
      <c r="HR32" s="49"/>
      <c r="HS32" s="49"/>
      <c r="HT32" s="49"/>
      <c r="HU32" s="49"/>
      <c r="HV32" s="49"/>
      <c r="HW32" s="49"/>
      <c r="HX32" s="49"/>
      <c r="HY32" s="49"/>
      <c r="HZ32" s="49"/>
      <c r="IA32" s="49"/>
      <c r="IB32" s="150"/>
      <c r="IC32" s="51"/>
      <c r="ID32" s="49"/>
      <c r="IE32" s="49"/>
      <c r="IF32" s="49"/>
      <c r="IG32" s="150"/>
      <c r="IH32" s="53"/>
      <c r="II32" s="49"/>
      <c r="IJ32" s="49"/>
      <c r="IK32" s="49"/>
      <c r="IL32" s="49"/>
      <c r="IM32" s="156"/>
      <c r="IN32" s="49"/>
      <c r="IO32" s="49"/>
      <c r="IP32" s="49"/>
      <c r="IQ32" s="49"/>
      <c r="IR32" s="49"/>
      <c r="IS32" s="49"/>
      <c r="IT32" s="49"/>
      <c r="IU32" s="49"/>
      <c r="IV32" s="156"/>
      <c r="IW32" s="49"/>
      <c r="IX32" s="49"/>
      <c r="IY32" s="49"/>
      <c r="IZ32" s="49"/>
      <c r="JA32" s="49"/>
      <c r="JB32" s="49"/>
      <c r="JC32" s="144"/>
      <c r="JD32" s="54"/>
      <c r="JE32" s="55"/>
      <c r="JF32" s="53"/>
      <c r="JG32" s="49"/>
      <c r="JH32" s="47"/>
      <c r="JI32" s="47"/>
      <c r="JJ32" s="47"/>
      <c r="JK32" s="33"/>
      <c r="JL32" s="53"/>
      <c r="JM32" s="49"/>
      <c r="JN32" s="49"/>
      <c r="JO32" s="49"/>
      <c r="JP32" s="144"/>
      <c r="JQ32" s="51">
        <v>7.0000000000000007E-2</v>
      </c>
      <c r="JR32" s="49"/>
      <c r="JS32" s="49"/>
      <c r="JT32" s="49"/>
      <c r="JU32" s="49"/>
      <c r="JV32" s="49"/>
      <c r="JW32" s="49"/>
      <c r="JX32" s="49"/>
      <c r="JY32" s="150"/>
      <c r="JZ32" s="53"/>
      <c r="KA32" s="49"/>
      <c r="KB32" s="49"/>
      <c r="KC32" s="49"/>
      <c r="KD32" s="49"/>
      <c r="KE32" s="49"/>
      <c r="KF32" s="49"/>
      <c r="KG32" s="49"/>
      <c r="KH32" s="49"/>
      <c r="KI32" s="49"/>
      <c r="KJ32" s="49"/>
      <c r="KK32" s="49"/>
      <c r="KL32" s="156"/>
      <c r="KM32" s="156"/>
      <c r="KN32" s="156"/>
      <c r="KO32" s="49"/>
      <c r="KP32" s="49"/>
      <c r="KQ32" s="49"/>
      <c r="KR32" s="49"/>
      <c r="KS32" s="49"/>
      <c r="KT32" s="156"/>
      <c r="KU32" s="49"/>
      <c r="KV32" s="49"/>
      <c r="KW32" s="49"/>
      <c r="KX32" s="49"/>
      <c r="KY32" s="49"/>
      <c r="KZ32" s="49"/>
      <c r="LA32" s="49"/>
      <c r="LB32" s="49"/>
      <c r="LC32" s="156"/>
      <c r="LD32" s="49"/>
      <c r="LE32" s="49"/>
      <c r="LF32" s="49"/>
      <c r="LG32" s="49"/>
      <c r="LH32" s="49"/>
      <c r="LI32" s="49"/>
      <c r="LJ32" s="56"/>
      <c r="LK32" s="35" t="s">
        <v>405</v>
      </c>
      <c r="LL32" s="36" t="s">
        <v>409</v>
      </c>
      <c r="LM32" s="201" t="s">
        <v>410</v>
      </c>
      <c r="LN32" s="202" t="s">
        <v>411</v>
      </c>
      <c r="LO32" s="193"/>
      <c r="LP32" s="5" t="s">
        <v>1</v>
      </c>
    </row>
    <row r="33" spans="1:328" ht="17.25" customHeight="1" x14ac:dyDescent="0.15">
      <c r="A33" s="182">
        <v>25</v>
      </c>
      <c r="B33" s="183"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4" t="s">
        <v>348</v>
      </c>
      <c r="CK33" s="32" t="s">
        <v>354</v>
      </c>
      <c r="CL33" s="47">
        <v>2</v>
      </c>
      <c r="CM33" s="47">
        <v>3</v>
      </c>
      <c r="CN33" s="47">
        <v>3</v>
      </c>
      <c r="CO33" s="55">
        <v>4</v>
      </c>
      <c r="CP33" s="34" t="s">
        <v>354</v>
      </c>
      <c r="CQ33" s="47">
        <f t="shared" si="4"/>
        <v>2</v>
      </c>
      <c r="CR33" s="47">
        <f t="shared" si="5"/>
        <v>6</v>
      </c>
      <c r="CS33" s="47">
        <f t="shared" si="6"/>
        <v>18</v>
      </c>
      <c r="CT33" s="180">
        <f t="shared" si="7"/>
        <v>72</v>
      </c>
      <c r="CU33" s="32">
        <v>500</v>
      </c>
      <c r="CV33" s="47">
        <v>750</v>
      </c>
      <c r="CW33" s="47">
        <v>1500</v>
      </c>
      <c r="CX33" s="47">
        <v>2500</v>
      </c>
      <c r="CY33" s="55">
        <v>7500</v>
      </c>
      <c r="CZ33" s="175">
        <v>1</v>
      </c>
      <c r="DA33" s="49">
        <f t="shared" si="8"/>
        <v>0.75</v>
      </c>
      <c r="DB33" s="49">
        <f t="shared" si="9"/>
        <v>0.5</v>
      </c>
      <c r="DC33" s="49">
        <f t="shared" si="10"/>
        <v>0.27777777777777779</v>
      </c>
      <c r="DD33" s="56">
        <f t="shared" si="11"/>
        <v>0.20833333333333334</v>
      </c>
      <c r="DE33" s="45" t="s">
        <v>350</v>
      </c>
      <c r="DF33" s="31" t="s">
        <v>370</v>
      </c>
      <c r="DG33" s="46">
        <v>4</v>
      </c>
      <c r="DH33" s="32">
        <v>34</v>
      </c>
      <c r="DI33" s="47">
        <v>12</v>
      </c>
      <c r="DJ33" s="47">
        <v>15</v>
      </c>
      <c r="DK33" s="47">
        <v>16</v>
      </c>
      <c r="DL33" s="47">
        <v>6</v>
      </c>
      <c r="DM33" s="47">
        <v>4</v>
      </c>
      <c r="DN33" s="47">
        <v>6</v>
      </c>
      <c r="DO33" s="47">
        <v>3</v>
      </c>
      <c r="DP33" s="48">
        <f t="shared" si="12"/>
        <v>21</v>
      </c>
      <c r="DQ33" s="32">
        <f>RANK(DH33,$DH$9:$DH$316,0)</f>
        <v>203</v>
      </c>
      <c r="DR33" s="47">
        <f>RANK(DI33,$DI$9:$DI$316,0)</f>
        <v>245</v>
      </c>
      <c r="DS33" s="47">
        <f>RANK(DJ33,$DJ$9:$DJ$316,0)</f>
        <v>209</v>
      </c>
      <c r="DT33" s="47">
        <f>RANK(DK33,$DK$9:$DK$316,0)</f>
        <v>195</v>
      </c>
      <c r="DU33" s="47">
        <f>RANK(DL33,$DL$9:$DL$316,0)</f>
        <v>242</v>
      </c>
      <c r="DV33" s="47">
        <f>RANK(DM33,$DM$9:$DM$316,0)</f>
        <v>258</v>
      </c>
      <c r="DW33" s="47">
        <f>RANK(DN33,$DN$9:$DN$316,0)</f>
        <v>263</v>
      </c>
      <c r="DX33" s="47">
        <f>RANK(DO33,$DO$9:$DO$316,0)</f>
        <v>277</v>
      </c>
      <c r="DY33" s="48">
        <f>RANK(DP33,$DP$9:$DP$316,0)</f>
        <v>244</v>
      </c>
      <c r="DZ33" s="32">
        <f>COUNTIFS($DH$9:$DH$316,"&gt;"&amp;DH33,$DE$9:$DE$316,DE33)+1</f>
        <v>48</v>
      </c>
      <c r="EA33" s="47">
        <f>COUNTIFS($DI$9:$DI$316,"&gt;"&amp;DI33,$DE$9:$DE$316,DE33)+1</f>
        <v>46</v>
      </c>
      <c r="EB33" s="47">
        <f>COUNTIFS($DJ$9:$DJ$316,"&gt;"&amp;DJ33,$DE$9:$DE$316,DE33)+1</f>
        <v>50</v>
      </c>
      <c r="EC33" s="47">
        <f>COUNTIFS($DK$9:$DK$316,"&gt;"&amp;DK33,$DE$9:$DE$316,DE33)+1</f>
        <v>51</v>
      </c>
      <c r="ED33" s="47">
        <f>COUNTIFS($DL$9:$DL$316,"&gt;"&amp;DL33,$DE$9:$DE$316,DE33)+1</f>
        <v>49</v>
      </c>
      <c r="EE33" s="47">
        <f>COUNTIFS($DM$9:$DM$316,"&gt;"&amp;DM33,$DE$9:$DE$316,DE33)+1</f>
        <v>49</v>
      </c>
      <c r="EF33" s="47">
        <f>COUNTIFS($DN$9:$DN$316,"&gt;"&amp;DN33,$DE$9:$DE$316,DE33)+1</f>
        <v>43</v>
      </c>
      <c r="EG33" s="47">
        <f>COUNTIFS($DO$9:$DO$316,"&gt;"&amp;DO33,$DE$9:$DE$316,DE33)+1</f>
        <v>51</v>
      </c>
      <c r="EH33" s="48">
        <f>COUNTIFS($DP$9:$DP$316,"&gt;"&amp;DP33,$DE$9:$DE$316,DE33)+1</f>
        <v>51</v>
      </c>
      <c r="EI33" s="165">
        <f t="shared" si="13"/>
        <v>1.62</v>
      </c>
      <c r="EJ33" s="166">
        <f t="shared" si="14"/>
        <v>0.56999999999999995</v>
      </c>
      <c r="EK33" s="166">
        <f t="shared" si="15"/>
        <v>0.71</v>
      </c>
      <c r="EL33" s="166">
        <f t="shared" si="16"/>
        <v>0.76</v>
      </c>
      <c r="EM33" s="166">
        <f t="shared" si="17"/>
        <v>0.28999999999999998</v>
      </c>
      <c r="EN33" s="166">
        <f t="shared" si="18"/>
        <v>0.19</v>
      </c>
      <c r="EO33" s="166">
        <f t="shared" si="19"/>
        <v>0.28999999999999998</v>
      </c>
      <c r="EP33" s="166">
        <f t="shared" si="20"/>
        <v>0.14000000000000001</v>
      </c>
      <c r="EQ33" s="214">
        <f t="shared" si="21"/>
        <v>1</v>
      </c>
      <c r="ER33" s="165">
        <f>ROUND(((EI33-AVERAGE(EI$9:EI$316))/STDEVP(EI$9:EI$316)*10+50),2)</f>
        <v>72.88</v>
      </c>
      <c r="ES33" s="166">
        <f>ROUND(((EJ33-AVERAGE(EJ$9:EJ$316))/STDEVP(EJ$9:EJ$316)*10+50),2)</f>
        <v>45.33</v>
      </c>
      <c r="ET33" s="166">
        <f>ROUND(((EK33-AVERAGE(EK$9:EK$316))/STDEVP(EK$9:EK$316)*10+50),2)</f>
        <v>55.43</v>
      </c>
      <c r="EU33" s="166">
        <f>ROUND(((EL33-AVERAGE(EL$9:EL$316))/STDEVP(EL$9:EL$316)*10+50),2)</f>
        <v>62.66</v>
      </c>
      <c r="EV33" s="166">
        <f>ROUND(((EM33-AVERAGE(EM$9:EM$316))/STDEVP(EM$9:EM$316)*10+50),2)</f>
        <v>46.27</v>
      </c>
      <c r="EW33" s="166">
        <f>ROUND(((EN33-AVERAGE(EN$9:EN$316))/STDEVP(EN$9:EN$316)*10+50),2)</f>
        <v>44.13</v>
      </c>
      <c r="EX33" s="166">
        <f>ROUND(((EO33-AVERAGE(EO$9:EO$316))/STDEVP(EO$9:EO$316)*10+50),2)</f>
        <v>39.630000000000003</v>
      </c>
      <c r="EY33" s="166">
        <f>ROUND(((EP33-AVERAGE(EP$9:EP$316))/STDEVP(EP$9:EP$316)*10+50),2)</f>
        <v>35.299999999999997</v>
      </c>
      <c r="EZ33" s="167">
        <f>ROUND(((EQ33-AVERAGE(EQ$9:EQ$316))/STDEVP(EQ$9:EQ$316)*10+50),2)</f>
        <v>50.93</v>
      </c>
      <c r="FA33" s="32">
        <f>RANK(ER33,$ER$9:$ER$316,0)</f>
        <v>4</v>
      </c>
      <c r="FB33" s="47">
        <f>RANK(ES33,$ES$9:$ES$316,0)</f>
        <v>176</v>
      </c>
      <c r="FC33" s="47">
        <f>RANK(ET33,$ET$9:$ET$316,0)</f>
        <v>68</v>
      </c>
      <c r="FD33" s="47">
        <f>RANK(EU33,$EU$9:$EU$316,0)</f>
        <v>23</v>
      </c>
      <c r="FE33" s="47">
        <f>RANK(EV33,$EV$9:$EV$316,0)</f>
        <v>143</v>
      </c>
      <c r="FF33" s="47">
        <f>RANK(EW33,$EW$9:$EW$316,0)</f>
        <v>191</v>
      </c>
      <c r="FG33" s="47">
        <f>RANK(EX33,$EX$9:$EX$316,0)</f>
        <v>239</v>
      </c>
      <c r="FH33" s="47">
        <f>RANK(EY33,$EY$9:$EY$316,0)</f>
        <v>268</v>
      </c>
      <c r="FI33" s="48">
        <f>RANK(EZ33,$EZ$9:$EZ$316,0)</f>
        <v>107</v>
      </c>
      <c r="FJ33" s="165">
        <f>ROUND(AVERAGEIF($DE$9:$DE$314,$DE33,$EI$9:$EI$314),2)</f>
        <v>1.18</v>
      </c>
      <c r="FK33" s="166">
        <f>ROUND(AVERAGEIF($DE$9:$DE$314,$DE33,$EJ$9:$EJ$314),2)</f>
        <v>0.45</v>
      </c>
      <c r="FL33" s="166">
        <f>ROUND(AVERAGEIF($DE$9:$DE$314,$DE33,$EK$9:$EK$314),2)</f>
        <v>0.65</v>
      </c>
      <c r="FM33" s="166">
        <f>ROUND(AVERAGEIF($DE$9:$DE$314,$DE33,$EL$9:$EL$314),2)</f>
        <v>0.74</v>
      </c>
      <c r="FN33" s="166">
        <f>ROUND(AVERAGEIF($DE$9:$DE$314,$DE33,$EM$9:$EM$314),2)</f>
        <v>0.26</v>
      </c>
      <c r="FO33" s="166">
        <f>ROUND(AVERAGEIF($DE$9:$DE$314,$DE33,$EN$9:$EN$314),2)</f>
        <v>0.19</v>
      </c>
      <c r="FP33" s="166">
        <f>ROUND(AVERAGEIF($DE$9:$DE$314,$DE33,$EO$9:$EO$314),2)</f>
        <v>0.27</v>
      </c>
      <c r="FQ33" s="166">
        <f>ROUND(AVERAGEIF($DE$9:$DE$314,$DE33,$EP$9:$EP$314),2)</f>
        <v>0.22</v>
      </c>
      <c r="FR33" s="167">
        <f>ROUND(AVERAGEIF($DE$9:$DE$314,$DE33,$EQ$9:$EQ$314),2)</f>
        <v>0.91</v>
      </c>
      <c r="FS33" s="240">
        <f t="shared" si="23"/>
        <v>0.44000000000000017</v>
      </c>
      <c r="FT33" s="244">
        <f t="shared" si="24"/>
        <v>0.11999999999999994</v>
      </c>
      <c r="FU33" s="244">
        <f t="shared" si="25"/>
        <v>5.9999999999999942E-2</v>
      </c>
      <c r="FV33" s="244">
        <f t="shared" si="26"/>
        <v>2.0000000000000018E-2</v>
      </c>
      <c r="FW33" s="244">
        <f t="shared" si="27"/>
        <v>2.9999999999999971E-2</v>
      </c>
      <c r="FX33" s="244">
        <f t="shared" si="28"/>
        <v>0</v>
      </c>
      <c r="FY33" s="244">
        <f t="shared" si="29"/>
        <v>1.9999999999999962E-2</v>
      </c>
      <c r="FZ33" s="244">
        <f t="shared" si="30"/>
        <v>-7.9999999999999988E-2</v>
      </c>
      <c r="GA33" s="245">
        <f t="shared" si="31"/>
        <v>8.9999999999999969E-2</v>
      </c>
      <c r="GB33" s="239">
        <f>COUNTIFS($EI$9:$EI$316,"&gt;"&amp;EI33,$DE$9:$DE$316,$DE33)+1</f>
        <v>3</v>
      </c>
      <c r="GC33" s="241">
        <f>COUNTIFS($EJ$9:$EJ$316,"&gt;"&amp;EJ33,$DE$9:$DE$316,$DE33)+1</f>
        <v>8</v>
      </c>
      <c r="GD33" s="241">
        <f>COUNTIFS($EK$9:$EK$316,"&gt;"&amp;EK33,$DE$9:$DE$316,$DE33)+1</f>
        <v>18</v>
      </c>
      <c r="GE33" s="241">
        <f>COUNTIFS($EL$9:$EL$316,"&gt;"&amp;EL33,$DE$9:$DE$316,$DE33)+1</f>
        <v>19</v>
      </c>
      <c r="GF33" s="241">
        <f>COUNTIFS($EM$9:$EM$316,"&gt;"&amp;EM33,$DE$9:$DE$316,$DE33)+1</f>
        <v>11</v>
      </c>
      <c r="GG33" s="241">
        <f>COUNTIFS($EN$9:$EN$316,"&gt;"&amp;EN33,$DE$9:$DE$316,$DE33)+1</f>
        <v>23</v>
      </c>
      <c r="GH33" s="241">
        <f>COUNTIFS($EO$9:$EO$316,"&gt;"&amp;EO33,$DE$9:$DE$316,$DE33)+1</f>
        <v>17</v>
      </c>
      <c r="GI33" s="241">
        <f>COUNTIFS($EP$9:$EP$316,"&gt;"&amp;EP33,$DE$9:$DE$316,$DE33)+1</f>
        <v>40</v>
      </c>
      <c r="GJ33" s="242">
        <f>COUNTIFS($EQ$9:$EQ$316,"&gt;"&amp;EQ33,$DE$9:$DE$316,$DE33)+1</f>
        <v>18</v>
      </c>
      <c r="GK33" s="168">
        <v>7.0000000000000007E-2</v>
      </c>
      <c r="GL33" s="49"/>
      <c r="GM33" s="49"/>
      <c r="GN33" s="49"/>
      <c r="GO33" s="50"/>
      <c r="GP33" s="51"/>
      <c r="GQ33" s="52"/>
      <c r="GR33" s="53"/>
      <c r="GS33" s="49"/>
      <c r="GT33" s="49"/>
      <c r="GU33" s="49"/>
      <c r="GV33" s="49"/>
      <c r="GW33" s="49"/>
      <c r="GX33" s="49"/>
      <c r="GY33" s="144"/>
      <c r="GZ33" s="51">
        <v>0.1</v>
      </c>
      <c r="HA33" s="49"/>
      <c r="HB33" s="49"/>
      <c r="HC33" s="49"/>
      <c r="HD33" s="49"/>
      <c r="HE33" s="49"/>
      <c r="HF33" s="49"/>
      <c r="HG33" s="150"/>
      <c r="HH33" s="53"/>
      <c r="HI33" s="49"/>
      <c r="HJ33" s="49"/>
      <c r="HK33" s="49"/>
      <c r="HL33" s="49"/>
      <c r="HM33" s="49"/>
      <c r="HN33" s="49"/>
      <c r="HO33" s="144"/>
      <c r="HP33" s="51"/>
      <c r="HQ33" s="49"/>
      <c r="HR33" s="49"/>
      <c r="HS33" s="49"/>
      <c r="HT33" s="49"/>
      <c r="HU33" s="49"/>
      <c r="HV33" s="49"/>
      <c r="HW33" s="49"/>
      <c r="HX33" s="49"/>
      <c r="HY33" s="49"/>
      <c r="HZ33" s="49"/>
      <c r="IA33" s="49"/>
      <c r="IB33" s="150"/>
      <c r="IC33" s="51"/>
      <c r="ID33" s="49"/>
      <c r="IE33" s="49"/>
      <c r="IF33" s="49"/>
      <c r="IG33" s="150"/>
      <c r="IH33" s="53"/>
      <c r="II33" s="49"/>
      <c r="IJ33" s="49"/>
      <c r="IK33" s="49"/>
      <c r="IL33" s="49"/>
      <c r="IM33" s="156"/>
      <c r="IN33" s="49"/>
      <c r="IO33" s="49"/>
      <c r="IP33" s="49"/>
      <c r="IQ33" s="49"/>
      <c r="IR33" s="49"/>
      <c r="IS33" s="49"/>
      <c r="IT33" s="49"/>
      <c r="IU33" s="49"/>
      <c r="IV33" s="156"/>
      <c r="IW33" s="49"/>
      <c r="IX33" s="49"/>
      <c r="IY33" s="49"/>
      <c r="IZ33" s="49"/>
      <c r="JA33" s="49"/>
      <c r="JB33" s="49"/>
      <c r="JC33" s="144"/>
      <c r="JD33" s="54"/>
      <c r="JE33" s="55"/>
      <c r="JF33" s="53"/>
      <c r="JG33" s="49"/>
      <c r="JH33" s="47"/>
      <c r="JI33" s="47"/>
      <c r="JJ33" s="47"/>
      <c r="JK33" s="33"/>
      <c r="JL33" s="53"/>
      <c r="JM33" s="49"/>
      <c r="JN33" s="49"/>
      <c r="JO33" s="49"/>
      <c r="JP33" s="144"/>
      <c r="JQ33" s="51"/>
      <c r="JR33" s="49"/>
      <c r="JS33" s="49"/>
      <c r="JT33" s="49"/>
      <c r="JU33" s="49"/>
      <c r="JV33" s="49">
        <v>7.0000000000000007E-2</v>
      </c>
      <c r="JW33" s="49"/>
      <c r="JX33" s="49"/>
      <c r="JY33" s="150"/>
      <c r="JZ33" s="53"/>
      <c r="KA33" s="49"/>
      <c r="KB33" s="49"/>
      <c r="KC33" s="49"/>
      <c r="KD33" s="49"/>
      <c r="KE33" s="49"/>
      <c r="KF33" s="49"/>
      <c r="KG33" s="49"/>
      <c r="KH33" s="49"/>
      <c r="KI33" s="49"/>
      <c r="KJ33" s="49"/>
      <c r="KK33" s="49"/>
      <c r="KL33" s="156"/>
      <c r="KM33" s="156"/>
      <c r="KN33" s="156"/>
      <c r="KO33" s="49"/>
      <c r="KP33" s="49"/>
      <c r="KQ33" s="49"/>
      <c r="KR33" s="49"/>
      <c r="KS33" s="49"/>
      <c r="KT33" s="156"/>
      <c r="KU33" s="49"/>
      <c r="KV33" s="49">
        <v>7.0000000000000007E-2</v>
      </c>
      <c r="KW33" s="49"/>
      <c r="KX33" s="49"/>
      <c r="KY33" s="49"/>
      <c r="KZ33" s="49"/>
      <c r="LA33" s="49"/>
      <c r="LB33" s="49"/>
      <c r="LC33" s="156"/>
      <c r="LD33" s="49"/>
      <c r="LE33" s="49"/>
      <c r="LF33" s="49"/>
      <c r="LG33" s="49"/>
      <c r="LH33" s="49"/>
      <c r="LI33" s="49"/>
      <c r="LJ33" s="56"/>
      <c r="LK33" s="35" t="s">
        <v>407</v>
      </c>
      <c r="LL33" s="36" t="s">
        <v>412</v>
      </c>
      <c r="LM33" s="201" t="s">
        <v>413</v>
      </c>
      <c r="LN33" s="202" t="s">
        <v>414</v>
      </c>
      <c r="LO33" s="193"/>
      <c r="LP33" s="5" t="s">
        <v>1</v>
      </c>
    </row>
    <row r="34" spans="1:328" ht="17.25" customHeight="1" x14ac:dyDescent="0.15">
      <c r="A34" s="182">
        <v>26</v>
      </c>
      <c r="B34" s="183"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4" t="s">
        <v>348</v>
      </c>
      <c r="CK34" s="32" t="s">
        <v>354</v>
      </c>
      <c r="CL34" s="47">
        <v>2</v>
      </c>
      <c r="CM34" s="47">
        <v>3</v>
      </c>
      <c r="CN34" s="47">
        <v>3</v>
      </c>
      <c r="CO34" s="55">
        <v>4</v>
      </c>
      <c r="CP34" s="34" t="s">
        <v>354</v>
      </c>
      <c r="CQ34" s="47">
        <f t="shared" si="4"/>
        <v>2</v>
      </c>
      <c r="CR34" s="47">
        <f t="shared" si="5"/>
        <v>6</v>
      </c>
      <c r="CS34" s="47">
        <f t="shared" si="6"/>
        <v>18</v>
      </c>
      <c r="CT34" s="180">
        <f t="shared" si="7"/>
        <v>72</v>
      </c>
      <c r="CU34" s="32">
        <v>20</v>
      </c>
      <c r="CV34" s="47">
        <v>30</v>
      </c>
      <c r="CW34" s="47">
        <v>50</v>
      </c>
      <c r="CX34" s="47">
        <v>80</v>
      </c>
      <c r="CY34" s="55">
        <v>230</v>
      </c>
      <c r="CZ34" s="175">
        <v>1</v>
      </c>
      <c r="DA34" s="49">
        <f t="shared" si="8"/>
        <v>0.75</v>
      </c>
      <c r="DB34" s="49">
        <f t="shared" si="9"/>
        <v>0.41666666666666669</v>
      </c>
      <c r="DC34" s="49">
        <f t="shared" si="10"/>
        <v>0.22222222222222224</v>
      </c>
      <c r="DD34" s="56">
        <f t="shared" si="11"/>
        <v>0.15972222222222224</v>
      </c>
      <c r="DE34" s="45" t="s">
        <v>376</v>
      </c>
      <c r="DF34" s="31"/>
      <c r="DG34" s="46">
        <v>4</v>
      </c>
      <c r="DH34" s="32">
        <v>16</v>
      </c>
      <c r="DI34" s="47">
        <v>11</v>
      </c>
      <c r="DJ34" s="47">
        <v>9</v>
      </c>
      <c r="DK34" s="47">
        <v>8</v>
      </c>
      <c r="DL34" s="47">
        <v>4</v>
      </c>
      <c r="DM34" s="47">
        <v>5</v>
      </c>
      <c r="DN34" s="47">
        <v>16</v>
      </c>
      <c r="DO34" s="47">
        <v>12</v>
      </c>
      <c r="DP34" s="48">
        <f t="shared" si="12"/>
        <v>13</v>
      </c>
      <c r="DQ34" s="32">
        <f>RANK(DH34,$DH$9:$DH$316,0)</f>
        <v>262</v>
      </c>
      <c r="DR34" s="47">
        <f>RANK(DI34,$DI$9:$DI$316,0)</f>
        <v>250</v>
      </c>
      <c r="DS34" s="47">
        <f>RANK(DJ34,$DJ$9:$DJ$316,0)</f>
        <v>254</v>
      </c>
      <c r="DT34" s="47">
        <f>RANK(DK34,$DK$9:$DK$316,0)</f>
        <v>258</v>
      </c>
      <c r="DU34" s="47">
        <f>RANK(DL34,$DL$9:$DL$316,0)</f>
        <v>263</v>
      </c>
      <c r="DV34" s="47">
        <f>RANK(DM34,$DM$9:$DM$316,0)</f>
        <v>244</v>
      </c>
      <c r="DW34" s="47">
        <f>RANK(DN34,$DN$9:$DN$316,0)</f>
        <v>203</v>
      </c>
      <c r="DX34" s="47">
        <f>RANK(DO34,$DO$9:$DO$316,0)</f>
        <v>220</v>
      </c>
      <c r="DY34" s="48">
        <f>RANK(DP34,$DP$9:$DP$316,0)</f>
        <v>268</v>
      </c>
      <c r="DZ34" s="32">
        <f>COUNTIFS($DH$9:$DH$316,"&gt;"&amp;DH34,$DE$9:$DE$316,DE34)+1</f>
        <v>51</v>
      </c>
      <c r="EA34" s="47">
        <f>COUNTIFS($DI$9:$DI$316,"&gt;"&amp;DI34,$DE$9:$DE$316,DE34)+1</f>
        <v>51</v>
      </c>
      <c r="EB34" s="47">
        <f>COUNTIFS($DJ$9:$DJ$316,"&gt;"&amp;DJ34,$DE$9:$DE$316,DE34)+1</f>
        <v>51</v>
      </c>
      <c r="EC34" s="47">
        <f>COUNTIFS($DK$9:$DK$316,"&gt;"&amp;DK34,$DE$9:$DE$316,DE34)+1</f>
        <v>52</v>
      </c>
      <c r="ED34" s="47">
        <f>COUNTIFS($DL$9:$DL$316,"&gt;"&amp;DL34,$DE$9:$DE$316,DE34)+1</f>
        <v>52</v>
      </c>
      <c r="EE34" s="47">
        <f>COUNTIFS($DM$9:$DM$316,"&gt;"&amp;DM34,$DE$9:$DE$316,DE34)+1</f>
        <v>52</v>
      </c>
      <c r="EF34" s="47">
        <f>COUNTIFS($DN$9:$DN$316,"&gt;"&amp;DN34,$DE$9:$DE$316,DE34)+1</f>
        <v>51</v>
      </c>
      <c r="EG34" s="47">
        <f>COUNTIFS($DO$9:$DO$316,"&gt;"&amp;DO34,$DE$9:$DE$316,DE34)+1</f>
        <v>51</v>
      </c>
      <c r="EH34" s="48">
        <f>COUNTIFS($DP$9:$DP$316,"&gt;"&amp;DP34,$DE$9:$DE$316,DE34)+1</f>
        <v>52</v>
      </c>
      <c r="EI34" s="165">
        <f t="shared" si="13"/>
        <v>0.94</v>
      </c>
      <c r="EJ34" s="166">
        <f t="shared" si="14"/>
        <v>0.65</v>
      </c>
      <c r="EK34" s="166">
        <f t="shared" si="15"/>
        <v>0.53</v>
      </c>
      <c r="EL34" s="166">
        <f t="shared" si="16"/>
        <v>0.47</v>
      </c>
      <c r="EM34" s="166">
        <f t="shared" si="17"/>
        <v>0.24</v>
      </c>
      <c r="EN34" s="166">
        <f t="shared" si="18"/>
        <v>0.28999999999999998</v>
      </c>
      <c r="EO34" s="166">
        <f t="shared" si="19"/>
        <v>0.94</v>
      </c>
      <c r="EP34" s="166">
        <f t="shared" si="20"/>
        <v>0.71</v>
      </c>
      <c r="EQ34" s="214">
        <f t="shared" si="21"/>
        <v>0.76</v>
      </c>
      <c r="ER34" s="165">
        <f>ROUND(((EI34-AVERAGE(EI$9:EI$316))/STDEVP(EI$9:EI$316)*10+50),2)</f>
        <v>48.19</v>
      </c>
      <c r="ES34" s="166">
        <f>ROUND(((EJ34-AVERAGE(EJ$9:EJ$316))/STDEVP(EJ$9:EJ$316)*10+50),2)</f>
        <v>47.52</v>
      </c>
      <c r="ET34" s="166">
        <f>ROUND(((EK34-AVERAGE(EK$9:EK$316))/STDEVP(EK$9:EK$316)*10+50),2)</f>
        <v>48.26</v>
      </c>
      <c r="EU34" s="166">
        <f>ROUND(((EL34-AVERAGE(EL$9:EL$316))/STDEVP(EL$9:EL$316)*10+50),2)</f>
        <v>48.05</v>
      </c>
      <c r="EV34" s="166">
        <f>ROUND(((EM34-AVERAGE(EM$9:EM$316))/STDEVP(EM$9:EM$316)*10+50),2)</f>
        <v>44.57</v>
      </c>
      <c r="EW34" s="166">
        <f>ROUND(((EN34-AVERAGE(EN$9:EN$316))/STDEVP(EN$9:EN$316)*10+50),2)</f>
        <v>47.6</v>
      </c>
      <c r="EX34" s="166">
        <f>ROUND(((EO34-AVERAGE(EO$9:EO$316))/STDEVP(EO$9:EO$316)*10+50),2)</f>
        <v>58.87</v>
      </c>
      <c r="EY34" s="166">
        <f>ROUND(((EP34-AVERAGE(EP$9:EP$316))/STDEVP(EP$9:EP$316)*10+50),2)</f>
        <v>52.18</v>
      </c>
      <c r="EZ34" s="167">
        <f>ROUND(((EQ34-AVERAGE(EQ$9:EQ$316))/STDEVP(EQ$9:EQ$316)*10+50),2)</f>
        <v>42.46</v>
      </c>
      <c r="FA34" s="32">
        <f>RANK(ER34,$ER$9:$ER$316,0)</f>
        <v>158</v>
      </c>
      <c r="FB34" s="47">
        <f>RANK(ES34,$ES$9:$ES$316,0)</f>
        <v>150</v>
      </c>
      <c r="FC34" s="47">
        <f>RANK(ET34,$ET$9:$ET$316,0)</f>
        <v>145</v>
      </c>
      <c r="FD34" s="47">
        <f>RANK(EU34,$EU$9:$EU$316,0)</f>
        <v>158</v>
      </c>
      <c r="FE34" s="47">
        <f>RANK(EV34,$EV$9:$EV$316,0)</f>
        <v>194</v>
      </c>
      <c r="FF34" s="47">
        <f>RANK(EW34,$EW$9:$EW$316,0)</f>
        <v>129</v>
      </c>
      <c r="FG34" s="47">
        <f>RANK(EX34,$EX$9:$EX$316,0)</f>
        <v>52</v>
      </c>
      <c r="FH34" s="47">
        <f>RANK(EY34,$EY$9:$EY$316,0)</f>
        <v>116</v>
      </c>
      <c r="FI34" s="48">
        <f>RANK(EZ34,$EZ$9:$EZ$316,0)</f>
        <v>221</v>
      </c>
      <c r="FJ34" s="165">
        <f>ROUND(AVERAGEIF($DE$9:$DE$314,$DE34,$EI$9:$EI$314),2)</f>
        <v>0.95</v>
      </c>
      <c r="FK34" s="166">
        <f>ROUND(AVERAGEIF($DE$9:$DE$314,$DE34,$EJ$9:$EJ$314),2)</f>
        <v>0.7</v>
      </c>
      <c r="FL34" s="166">
        <f>ROUND(AVERAGEIF($DE$9:$DE$314,$DE34,$EK$9:$EK$314),2)</f>
        <v>0.66</v>
      </c>
      <c r="FM34" s="166">
        <f>ROUND(AVERAGEIF($DE$9:$DE$314,$DE34,$EL$9:$EL$314),2)</f>
        <v>0.52</v>
      </c>
      <c r="FN34" s="166">
        <f>ROUND(AVERAGEIF($DE$9:$DE$314,$DE34,$EM$9:$EM$314),2)</f>
        <v>0.32</v>
      </c>
      <c r="FO34" s="166">
        <f>ROUND(AVERAGEIF($DE$9:$DE$314,$DE34,$EN$9:$EN$314),2)</f>
        <v>0.34</v>
      </c>
      <c r="FP34" s="166">
        <f>ROUND(AVERAGEIF($DE$9:$DE$314,$DE34,$EO$9:$EO$314),2)</f>
        <v>1.05</v>
      </c>
      <c r="FQ34" s="166">
        <f>ROUND(AVERAGEIF($DE$9:$DE$314,$DE34,$EP$9:$EP$314),2)</f>
        <v>0.85</v>
      </c>
      <c r="FR34" s="167">
        <f>ROUND(AVERAGEIF($DE$9:$DE$314,$DE34,$EQ$9:$EQ$314),2)</f>
        <v>0.98</v>
      </c>
      <c r="FS34" s="240">
        <f t="shared" si="23"/>
        <v>-1.0000000000000009E-2</v>
      </c>
      <c r="FT34" s="244">
        <f t="shared" si="24"/>
        <v>-4.9999999999999933E-2</v>
      </c>
      <c r="FU34" s="244">
        <f t="shared" si="25"/>
        <v>-0.13</v>
      </c>
      <c r="FV34" s="244">
        <f t="shared" si="26"/>
        <v>-5.0000000000000044E-2</v>
      </c>
      <c r="FW34" s="244">
        <f t="shared" si="27"/>
        <v>-8.0000000000000016E-2</v>
      </c>
      <c r="FX34" s="244">
        <f t="shared" si="28"/>
        <v>-5.0000000000000044E-2</v>
      </c>
      <c r="FY34" s="244">
        <f t="shared" si="29"/>
        <v>-0.1100000000000001</v>
      </c>
      <c r="FZ34" s="244">
        <f t="shared" si="30"/>
        <v>-0.14000000000000001</v>
      </c>
      <c r="GA34" s="245">
        <f t="shared" si="31"/>
        <v>-0.21999999999999997</v>
      </c>
      <c r="GB34" s="239">
        <f>COUNTIFS($EI$9:$EI$316,"&gt;"&amp;EI34,$DE$9:$DE$316,$DE34)+1</f>
        <v>29</v>
      </c>
      <c r="GC34" s="241">
        <f>COUNTIFS($EJ$9:$EJ$316,"&gt;"&amp;EJ34,$DE$9:$DE$316,$DE34)+1</f>
        <v>32</v>
      </c>
      <c r="GD34" s="241">
        <f>COUNTIFS($EK$9:$EK$316,"&gt;"&amp;EK34,$DE$9:$DE$316,$DE34)+1</f>
        <v>37</v>
      </c>
      <c r="GE34" s="241">
        <f>COUNTIFS($EL$9:$EL$316,"&gt;"&amp;EL34,$DE$9:$DE$316,$DE34)+1</f>
        <v>39</v>
      </c>
      <c r="GF34" s="241">
        <f>COUNTIFS($EM$9:$EM$316,"&gt;"&amp;EM34,$DE$9:$DE$316,$DE34)+1</f>
        <v>51</v>
      </c>
      <c r="GG34" s="241">
        <f>COUNTIFS($EN$9:$EN$316,"&gt;"&amp;EN34,$DE$9:$DE$316,$DE34)+1</f>
        <v>43</v>
      </c>
      <c r="GH34" s="241">
        <f>COUNTIFS($EO$9:$EO$316,"&gt;"&amp;EO34,$DE$9:$DE$316,$DE34)+1</f>
        <v>34</v>
      </c>
      <c r="GI34" s="241">
        <f>COUNTIFS($EP$9:$EP$316,"&gt;"&amp;EP34,$DE$9:$DE$316,$DE34)+1</f>
        <v>40</v>
      </c>
      <c r="GJ34" s="242">
        <f>COUNTIFS($EQ$9:$EQ$316,"&gt;"&amp;EQ34,$DE$9:$DE$316,$DE34)+1</f>
        <v>48</v>
      </c>
      <c r="GK34" s="168"/>
      <c r="GL34" s="49"/>
      <c r="GM34" s="49"/>
      <c r="GN34" s="49"/>
      <c r="GO34" s="50"/>
      <c r="GP34" s="51"/>
      <c r="GQ34" s="52"/>
      <c r="GR34" s="53"/>
      <c r="GS34" s="49"/>
      <c r="GT34" s="49"/>
      <c r="GU34" s="49"/>
      <c r="GV34" s="49"/>
      <c r="GW34" s="49"/>
      <c r="GX34" s="49"/>
      <c r="GY34" s="144"/>
      <c r="GZ34" s="51"/>
      <c r="HA34" s="49"/>
      <c r="HB34" s="49"/>
      <c r="HC34" s="49"/>
      <c r="HD34" s="49"/>
      <c r="HE34" s="49"/>
      <c r="HF34" s="49"/>
      <c r="HG34" s="150"/>
      <c r="HH34" s="53"/>
      <c r="HI34" s="49"/>
      <c r="HJ34" s="49"/>
      <c r="HK34" s="49"/>
      <c r="HL34" s="49"/>
      <c r="HM34" s="49"/>
      <c r="HN34" s="49"/>
      <c r="HO34" s="144"/>
      <c r="HP34" s="51"/>
      <c r="HQ34" s="49"/>
      <c r="HR34" s="49"/>
      <c r="HS34" s="49"/>
      <c r="HT34" s="49"/>
      <c r="HU34" s="49"/>
      <c r="HV34" s="49"/>
      <c r="HW34" s="49"/>
      <c r="HX34" s="49"/>
      <c r="HY34" s="49"/>
      <c r="HZ34" s="49"/>
      <c r="IA34" s="49"/>
      <c r="IB34" s="150"/>
      <c r="IC34" s="51"/>
      <c r="ID34" s="49"/>
      <c r="IE34" s="49"/>
      <c r="IF34" s="49"/>
      <c r="IG34" s="150"/>
      <c r="IH34" s="53"/>
      <c r="II34" s="49"/>
      <c r="IJ34" s="49"/>
      <c r="IK34" s="49"/>
      <c r="IL34" s="49"/>
      <c r="IM34" s="156"/>
      <c r="IN34" s="49"/>
      <c r="IO34" s="49"/>
      <c r="IP34" s="49"/>
      <c r="IQ34" s="49"/>
      <c r="IR34" s="49"/>
      <c r="IS34" s="49"/>
      <c r="IT34" s="49"/>
      <c r="IU34" s="49"/>
      <c r="IV34" s="156"/>
      <c r="IW34" s="49"/>
      <c r="IX34" s="49"/>
      <c r="IY34" s="49"/>
      <c r="IZ34" s="49"/>
      <c r="JA34" s="49"/>
      <c r="JB34" s="49"/>
      <c r="JC34" s="144"/>
      <c r="JD34" s="54"/>
      <c r="JE34" s="55"/>
      <c r="JF34" s="53"/>
      <c r="JG34" s="49"/>
      <c r="JH34" s="47"/>
      <c r="JI34" s="47"/>
      <c r="JJ34" s="47"/>
      <c r="JK34" s="33"/>
      <c r="JL34" s="53"/>
      <c r="JM34" s="49"/>
      <c r="JN34" s="49"/>
      <c r="JO34" s="49"/>
      <c r="JP34" s="144"/>
      <c r="JQ34" s="51"/>
      <c r="JR34" s="49"/>
      <c r="JS34" s="49"/>
      <c r="JT34" s="49"/>
      <c r="JU34" s="49"/>
      <c r="JV34" s="49"/>
      <c r="JW34" s="49"/>
      <c r="JX34" s="49"/>
      <c r="JY34" s="150"/>
      <c r="JZ34" s="53"/>
      <c r="KA34" s="49"/>
      <c r="KB34" s="49"/>
      <c r="KC34" s="49"/>
      <c r="KD34" s="49"/>
      <c r="KE34" s="49"/>
      <c r="KF34" s="49"/>
      <c r="KG34" s="49"/>
      <c r="KH34" s="49"/>
      <c r="KI34" s="49"/>
      <c r="KJ34" s="49"/>
      <c r="KK34" s="49"/>
      <c r="KL34" s="156"/>
      <c r="KM34" s="156"/>
      <c r="KN34" s="156"/>
      <c r="KO34" s="49"/>
      <c r="KP34" s="49"/>
      <c r="KQ34" s="49"/>
      <c r="KR34" s="49"/>
      <c r="KS34" s="49"/>
      <c r="KT34" s="156"/>
      <c r="KU34" s="49"/>
      <c r="KV34" s="49"/>
      <c r="KW34" s="49"/>
      <c r="KX34" s="49"/>
      <c r="KY34" s="49"/>
      <c r="KZ34" s="49"/>
      <c r="LA34" s="49"/>
      <c r="LB34" s="49"/>
      <c r="LC34" s="156"/>
      <c r="LD34" s="49"/>
      <c r="LE34" s="49"/>
      <c r="LF34" s="49"/>
      <c r="LG34" s="49"/>
      <c r="LH34" s="49"/>
      <c r="LI34" s="49"/>
      <c r="LJ34" s="56"/>
      <c r="LK34" s="35" t="s">
        <v>409</v>
      </c>
      <c r="LL34" s="36" t="s">
        <v>415</v>
      </c>
      <c r="LM34" s="201" t="s">
        <v>829</v>
      </c>
      <c r="LN34" s="205" t="s">
        <v>1007</v>
      </c>
      <c r="LO34" s="193"/>
      <c r="LP34" s="5" t="s">
        <v>1</v>
      </c>
    </row>
    <row r="35" spans="1:328" ht="17.25" customHeight="1" x14ac:dyDescent="0.15">
      <c r="A35" s="182">
        <v>27</v>
      </c>
      <c r="B35" s="183"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4" t="s">
        <v>348</v>
      </c>
      <c r="CK35" s="32" t="s">
        <v>354</v>
      </c>
      <c r="CL35" s="47">
        <v>2</v>
      </c>
      <c r="CM35" s="47">
        <v>3</v>
      </c>
      <c r="CN35" s="47">
        <v>3</v>
      </c>
      <c r="CO35" s="55">
        <v>4</v>
      </c>
      <c r="CP35" s="34" t="s">
        <v>354</v>
      </c>
      <c r="CQ35" s="47">
        <f t="shared" si="4"/>
        <v>2</v>
      </c>
      <c r="CR35" s="47">
        <f t="shared" si="5"/>
        <v>6</v>
      </c>
      <c r="CS35" s="47">
        <f t="shared" si="6"/>
        <v>18</v>
      </c>
      <c r="CT35" s="180">
        <f t="shared" si="7"/>
        <v>72</v>
      </c>
      <c r="CU35" s="32">
        <v>250</v>
      </c>
      <c r="CV35" s="47">
        <v>380</v>
      </c>
      <c r="CW35" s="47">
        <v>750</v>
      </c>
      <c r="CX35" s="47">
        <v>1250</v>
      </c>
      <c r="CY35" s="55">
        <v>3750</v>
      </c>
      <c r="CZ35" s="175">
        <v>1</v>
      </c>
      <c r="DA35" s="49">
        <f t="shared" si="8"/>
        <v>0.76</v>
      </c>
      <c r="DB35" s="49">
        <f t="shared" si="9"/>
        <v>0.5</v>
      </c>
      <c r="DC35" s="49">
        <f t="shared" si="10"/>
        <v>0.27777777777777779</v>
      </c>
      <c r="DD35" s="56">
        <f t="shared" si="11"/>
        <v>0.20833333333333334</v>
      </c>
      <c r="DE35" s="45" t="s">
        <v>350</v>
      </c>
      <c r="DF35" s="31"/>
      <c r="DG35" s="46">
        <v>4</v>
      </c>
      <c r="DH35" s="32">
        <v>24</v>
      </c>
      <c r="DI35" s="47">
        <v>9</v>
      </c>
      <c r="DJ35" s="47">
        <v>11</v>
      </c>
      <c r="DK35" s="47">
        <v>12</v>
      </c>
      <c r="DL35" s="47">
        <v>4</v>
      </c>
      <c r="DM35" s="47">
        <v>3</v>
      </c>
      <c r="DN35" s="47">
        <v>5</v>
      </c>
      <c r="DO35" s="47">
        <v>3</v>
      </c>
      <c r="DP35" s="48">
        <f t="shared" si="12"/>
        <v>15</v>
      </c>
      <c r="DQ35" s="32">
        <f>RANK(DH35,$DH$9:$DH$316,0)</f>
        <v>241</v>
      </c>
      <c r="DR35" s="47">
        <f>RANK(DI35,$DI$9:$DI$316,0)</f>
        <v>261</v>
      </c>
      <c r="DS35" s="47">
        <f>RANK(DJ35,$DJ$9:$DJ$316,0)</f>
        <v>242</v>
      </c>
      <c r="DT35" s="47">
        <f>RANK(DK35,$DK$9:$DK$316,0)</f>
        <v>228</v>
      </c>
      <c r="DU35" s="47">
        <f>RANK(DL35,$DL$9:$DL$316,0)</f>
        <v>263</v>
      </c>
      <c r="DV35" s="47">
        <f>RANK(DM35,$DM$9:$DM$316,0)</f>
        <v>268</v>
      </c>
      <c r="DW35" s="47">
        <f>RANK(DN35,$DN$9:$DN$316,0)</f>
        <v>270</v>
      </c>
      <c r="DX35" s="47">
        <f>RANK(DO35,$DO$9:$DO$316,0)</f>
        <v>277</v>
      </c>
      <c r="DY35" s="48">
        <f>RANK(DP35,$DP$9:$DP$316,0)</f>
        <v>263</v>
      </c>
      <c r="DZ35" s="32">
        <f>COUNTIFS($DH$9:$DH$316,"&gt;"&amp;DH35,$DE$9:$DE$316,DE35)+1</f>
        <v>55</v>
      </c>
      <c r="EA35" s="47">
        <f>COUNTIFS($DI$9:$DI$316,"&gt;"&amp;DI35,$DE$9:$DE$316,DE35)+1</f>
        <v>51</v>
      </c>
      <c r="EB35" s="47">
        <f>COUNTIFS($DJ$9:$DJ$316,"&gt;"&amp;DJ35,$DE$9:$DE$316,DE35)+1</f>
        <v>55</v>
      </c>
      <c r="EC35" s="47">
        <f>COUNTIFS($DK$9:$DK$316,"&gt;"&amp;DK35,$DE$9:$DE$316,DE35)+1</f>
        <v>54</v>
      </c>
      <c r="ED35" s="47">
        <f>COUNTIFS($DL$9:$DL$316,"&gt;"&amp;DL35,$DE$9:$DE$316,DE35)+1</f>
        <v>55</v>
      </c>
      <c r="EE35" s="47">
        <f>COUNTIFS($DM$9:$DM$316,"&gt;"&amp;DM35,$DE$9:$DE$316,DE35)+1</f>
        <v>51</v>
      </c>
      <c r="EF35" s="47">
        <f>COUNTIFS($DN$9:$DN$316,"&gt;"&amp;DN35,$DE$9:$DE$316,DE35)+1</f>
        <v>48</v>
      </c>
      <c r="EG35" s="47">
        <f>COUNTIFS($DO$9:$DO$316,"&gt;"&amp;DO35,$DE$9:$DE$316,DE35)+1</f>
        <v>51</v>
      </c>
      <c r="EH35" s="48">
        <f>COUNTIFS($DP$9:$DP$316,"&gt;"&amp;DP35,$DE$9:$DE$316,DE35)+1</f>
        <v>55</v>
      </c>
      <c r="EI35" s="165">
        <f t="shared" si="13"/>
        <v>1.41</v>
      </c>
      <c r="EJ35" s="166">
        <f t="shared" si="14"/>
        <v>0.53</v>
      </c>
      <c r="EK35" s="166">
        <f t="shared" si="15"/>
        <v>0.65</v>
      </c>
      <c r="EL35" s="166">
        <f t="shared" si="16"/>
        <v>0.71</v>
      </c>
      <c r="EM35" s="166">
        <f t="shared" si="17"/>
        <v>0.24</v>
      </c>
      <c r="EN35" s="166">
        <f t="shared" si="18"/>
        <v>0.18</v>
      </c>
      <c r="EO35" s="166">
        <f t="shared" si="19"/>
        <v>0.28999999999999998</v>
      </c>
      <c r="EP35" s="166">
        <f t="shared" si="20"/>
        <v>0.18</v>
      </c>
      <c r="EQ35" s="214">
        <f t="shared" si="21"/>
        <v>0.88</v>
      </c>
      <c r="ER35" s="165">
        <f>ROUND(((EI35-AVERAGE(EI$9:EI$316))/STDEVP(EI$9:EI$316)*10+50),2)</f>
        <v>65.260000000000005</v>
      </c>
      <c r="ES35" s="166">
        <f>ROUND(((EJ35-AVERAGE(EJ$9:EJ$316))/STDEVP(EJ$9:EJ$316)*10+50),2)</f>
        <v>44.24</v>
      </c>
      <c r="ET35" s="166">
        <f>ROUND(((EK35-AVERAGE(EK$9:EK$316))/STDEVP(EK$9:EK$316)*10+50),2)</f>
        <v>53.04</v>
      </c>
      <c r="EU35" s="166">
        <f>ROUND(((EL35-AVERAGE(EL$9:EL$316))/STDEVP(EL$9:EL$316)*10+50),2)</f>
        <v>60.14</v>
      </c>
      <c r="EV35" s="166">
        <f>ROUND(((EM35-AVERAGE(EM$9:EM$316))/STDEVP(EM$9:EM$316)*10+50),2)</f>
        <v>44.57</v>
      </c>
      <c r="EW35" s="166">
        <f>ROUND(((EN35-AVERAGE(EN$9:EN$316))/STDEVP(EN$9:EN$316)*10+50),2)</f>
        <v>43.78</v>
      </c>
      <c r="EX35" s="166">
        <f>ROUND(((EO35-AVERAGE(EO$9:EO$316))/STDEVP(EO$9:EO$316)*10+50),2)</f>
        <v>39.630000000000003</v>
      </c>
      <c r="EY35" s="166">
        <f>ROUND(((EP35-AVERAGE(EP$9:EP$316))/STDEVP(EP$9:EP$316)*10+50),2)</f>
        <v>36.479999999999997</v>
      </c>
      <c r="EZ35" s="167">
        <f>ROUND(((EQ35-AVERAGE(EQ$9:EQ$316))/STDEVP(EQ$9:EQ$316)*10+50),2)</f>
        <v>46.7</v>
      </c>
      <c r="FA35" s="32">
        <f>RANK(ER35,$ER$9:$ER$316,0)</f>
        <v>15</v>
      </c>
      <c r="FB35" s="47">
        <f>RANK(ES35,$ES$9:$ES$316,0)</f>
        <v>184</v>
      </c>
      <c r="FC35" s="47">
        <f>RANK(ET35,$ET$9:$ET$316,0)</f>
        <v>95</v>
      </c>
      <c r="FD35" s="47">
        <f>RANK(EU35,$EU$9:$EU$316,0)</f>
        <v>27</v>
      </c>
      <c r="FE35" s="47">
        <f>RANK(EV35,$EV$9:$EV$316,0)</f>
        <v>194</v>
      </c>
      <c r="FF35" s="47">
        <f>RANK(EW35,$EW$9:$EW$316,0)</f>
        <v>197</v>
      </c>
      <c r="FG35" s="47">
        <f>RANK(EX35,$EX$9:$EX$316,0)</f>
        <v>239</v>
      </c>
      <c r="FH35" s="47">
        <f>RANK(EY35,$EY$9:$EY$316,0)</f>
        <v>256</v>
      </c>
      <c r="FI35" s="48">
        <f>RANK(EZ35,$EZ$9:$EZ$316,0)</f>
        <v>157</v>
      </c>
      <c r="FJ35" s="165">
        <f>ROUND(AVERAGEIF($DE$9:$DE$314,$DE35,$EI$9:$EI$314),2)</f>
        <v>1.18</v>
      </c>
      <c r="FK35" s="166">
        <f>ROUND(AVERAGEIF($DE$9:$DE$314,$DE35,$EJ$9:$EJ$314),2)</f>
        <v>0.45</v>
      </c>
      <c r="FL35" s="166">
        <f>ROUND(AVERAGEIF($DE$9:$DE$314,$DE35,$EK$9:$EK$314),2)</f>
        <v>0.65</v>
      </c>
      <c r="FM35" s="166">
        <f>ROUND(AVERAGEIF($DE$9:$DE$314,$DE35,$EL$9:$EL$314),2)</f>
        <v>0.74</v>
      </c>
      <c r="FN35" s="166">
        <f>ROUND(AVERAGEIF($DE$9:$DE$314,$DE35,$EM$9:$EM$314),2)</f>
        <v>0.26</v>
      </c>
      <c r="FO35" s="166">
        <f>ROUND(AVERAGEIF($DE$9:$DE$314,$DE35,$EN$9:$EN$314),2)</f>
        <v>0.19</v>
      </c>
      <c r="FP35" s="166">
        <f>ROUND(AVERAGEIF($DE$9:$DE$314,$DE35,$EO$9:$EO$314),2)</f>
        <v>0.27</v>
      </c>
      <c r="FQ35" s="166">
        <f>ROUND(AVERAGEIF($DE$9:$DE$314,$DE35,$EP$9:$EP$314),2)</f>
        <v>0.22</v>
      </c>
      <c r="FR35" s="167">
        <f>ROUND(AVERAGEIF($DE$9:$DE$314,$DE35,$EQ$9:$EQ$314),2)</f>
        <v>0.91</v>
      </c>
      <c r="FS35" s="240">
        <f t="shared" si="23"/>
        <v>0.22999999999999998</v>
      </c>
      <c r="FT35" s="244">
        <f t="shared" si="24"/>
        <v>8.0000000000000016E-2</v>
      </c>
      <c r="FU35" s="244">
        <f t="shared" si="25"/>
        <v>0</v>
      </c>
      <c r="FV35" s="244">
        <f t="shared" si="26"/>
        <v>-3.0000000000000027E-2</v>
      </c>
      <c r="FW35" s="244">
        <f t="shared" si="27"/>
        <v>-2.0000000000000018E-2</v>
      </c>
      <c r="FX35" s="244">
        <f t="shared" si="28"/>
        <v>-1.0000000000000009E-2</v>
      </c>
      <c r="FY35" s="244">
        <f t="shared" si="29"/>
        <v>1.9999999999999962E-2</v>
      </c>
      <c r="FZ35" s="244">
        <f t="shared" si="30"/>
        <v>-4.0000000000000008E-2</v>
      </c>
      <c r="GA35" s="245">
        <f t="shared" si="31"/>
        <v>-3.0000000000000027E-2</v>
      </c>
      <c r="GB35" s="239">
        <f>COUNTIFS($EI$9:$EI$316,"&gt;"&amp;EI35,$DE$9:$DE$316,$DE35)+1</f>
        <v>7</v>
      </c>
      <c r="GC35" s="241">
        <f>COUNTIFS($EJ$9:$EJ$316,"&gt;"&amp;EJ35,$DE$9:$DE$316,$DE35)+1</f>
        <v>13</v>
      </c>
      <c r="GD35" s="241">
        <f>COUNTIFS($EK$9:$EK$316,"&gt;"&amp;EK35,$DE$9:$DE$316,$DE35)+1</f>
        <v>23</v>
      </c>
      <c r="GE35" s="241">
        <f>COUNTIFS($EL$9:$EL$316,"&gt;"&amp;EL35,$DE$9:$DE$316,$DE35)+1</f>
        <v>22</v>
      </c>
      <c r="GF35" s="241">
        <f>COUNTIFS($EM$9:$EM$316,"&gt;"&amp;EM35,$DE$9:$DE$316,$DE35)+1</f>
        <v>32</v>
      </c>
      <c r="GG35" s="241">
        <f>COUNTIFS($EN$9:$EN$316,"&gt;"&amp;EN35,$DE$9:$DE$316,$DE35)+1</f>
        <v>26</v>
      </c>
      <c r="GH35" s="241">
        <f>COUNTIFS($EO$9:$EO$316,"&gt;"&amp;EO35,$DE$9:$DE$316,$DE35)+1</f>
        <v>17</v>
      </c>
      <c r="GI35" s="241">
        <f>COUNTIFS($EP$9:$EP$316,"&gt;"&amp;EP35,$DE$9:$DE$316,$DE35)+1</f>
        <v>28</v>
      </c>
      <c r="GJ35" s="242">
        <f>COUNTIFS($EQ$9:$EQ$316,"&gt;"&amp;EQ35,$DE$9:$DE$316,$DE35)+1</f>
        <v>26</v>
      </c>
      <c r="GK35" s="168"/>
      <c r="GL35" s="49">
        <v>7.0000000000000007E-2</v>
      </c>
      <c r="GM35" s="49"/>
      <c r="GN35" s="49"/>
      <c r="GO35" s="50"/>
      <c r="GP35" s="51"/>
      <c r="GQ35" s="52"/>
      <c r="GR35" s="53"/>
      <c r="GS35" s="49"/>
      <c r="GT35" s="49"/>
      <c r="GU35" s="49"/>
      <c r="GV35" s="49"/>
      <c r="GW35" s="49"/>
      <c r="GX35" s="49"/>
      <c r="GY35" s="144"/>
      <c r="GZ35" s="51"/>
      <c r="HA35" s="49"/>
      <c r="HB35" s="49"/>
      <c r="HC35" s="49"/>
      <c r="HD35" s="49"/>
      <c r="HE35" s="49"/>
      <c r="HF35" s="49"/>
      <c r="HG35" s="150"/>
      <c r="HH35" s="53"/>
      <c r="HI35" s="49"/>
      <c r="HJ35" s="49"/>
      <c r="HK35" s="49"/>
      <c r="HL35" s="49"/>
      <c r="HM35" s="49"/>
      <c r="HN35" s="49"/>
      <c r="HO35" s="144"/>
      <c r="HP35" s="51"/>
      <c r="HQ35" s="49"/>
      <c r="HR35" s="49"/>
      <c r="HS35" s="49"/>
      <c r="HT35" s="49"/>
      <c r="HU35" s="49"/>
      <c r="HV35" s="49"/>
      <c r="HW35" s="49"/>
      <c r="HX35" s="49"/>
      <c r="HY35" s="49"/>
      <c r="HZ35" s="49"/>
      <c r="IA35" s="49"/>
      <c r="IB35" s="150"/>
      <c r="IC35" s="51"/>
      <c r="ID35" s="49"/>
      <c r="IE35" s="49"/>
      <c r="IF35" s="49"/>
      <c r="IG35" s="150"/>
      <c r="IH35" s="53"/>
      <c r="II35" s="49"/>
      <c r="IJ35" s="49"/>
      <c r="IK35" s="49"/>
      <c r="IL35" s="49"/>
      <c r="IM35" s="156"/>
      <c r="IN35" s="49"/>
      <c r="IO35" s="49"/>
      <c r="IP35" s="49"/>
      <c r="IQ35" s="49"/>
      <c r="IR35" s="49"/>
      <c r="IS35" s="49"/>
      <c r="IT35" s="49"/>
      <c r="IU35" s="49"/>
      <c r="IV35" s="156"/>
      <c r="IW35" s="49"/>
      <c r="IX35" s="49"/>
      <c r="IY35" s="49"/>
      <c r="IZ35" s="49"/>
      <c r="JA35" s="49"/>
      <c r="JB35" s="49"/>
      <c r="JC35" s="144"/>
      <c r="JD35" s="54"/>
      <c r="JE35" s="55"/>
      <c r="JF35" s="53"/>
      <c r="JG35" s="49"/>
      <c r="JH35" s="47"/>
      <c r="JI35" s="47"/>
      <c r="JJ35" s="47"/>
      <c r="JK35" s="33"/>
      <c r="JL35" s="53"/>
      <c r="JM35" s="49"/>
      <c r="JN35" s="49"/>
      <c r="JO35" s="49"/>
      <c r="JP35" s="144"/>
      <c r="JQ35" s="51"/>
      <c r="JR35" s="49"/>
      <c r="JS35" s="49"/>
      <c r="JT35" s="49"/>
      <c r="JU35" s="49"/>
      <c r="JV35" s="49"/>
      <c r="JW35" s="49"/>
      <c r="JX35" s="49"/>
      <c r="JY35" s="150"/>
      <c r="JZ35" s="53"/>
      <c r="KA35" s="49"/>
      <c r="KB35" s="49"/>
      <c r="KC35" s="49"/>
      <c r="KD35" s="49"/>
      <c r="KE35" s="49"/>
      <c r="KF35" s="49"/>
      <c r="KG35" s="49"/>
      <c r="KH35" s="49"/>
      <c r="KI35" s="49"/>
      <c r="KJ35" s="49"/>
      <c r="KK35" s="49"/>
      <c r="KL35" s="156"/>
      <c r="KM35" s="156"/>
      <c r="KN35" s="156"/>
      <c r="KO35" s="49"/>
      <c r="KP35" s="49"/>
      <c r="KQ35" s="49"/>
      <c r="KR35" s="49"/>
      <c r="KS35" s="49"/>
      <c r="KT35" s="156"/>
      <c r="KU35" s="49"/>
      <c r="KV35" s="49"/>
      <c r="KW35" s="49"/>
      <c r="KX35" s="49"/>
      <c r="KY35" s="49"/>
      <c r="KZ35" s="49">
        <v>0.05</v>
      </c>
      <c r="LA35" s="49"/>
      <c r="LB35" s="49"/>
      <c r="LC35" s="156"/>
      <c r="LD35" s="49"/>
      <c r="LE35" s="49"/>
      <c r="LF35" s="49"/>
      <c r="LG35" s="49"/>
      <c r="LH35" s="49"/>
      <c r="LI35" s="49"/>
      <c r="LJ35" s="56"/>
      <c r="LK35" s="35" t="s">
        <v>412</v>
      </c>
      <c r="LL35" s="36" t="s">
        <v>416</v>
      </c>
      <c r="LM35" s="201" t="s">
        <v>417</v>
      </c>
      <c r="LN35" s="202" t="s">
        <v>418</v>
      </c>
      <c r="LO35" s="193"/>
      <c r="LP35" s="5" t="s">
        <v>1</v>
      </c>
    </row>
    <row r="36" spans="1:328" ht="17.25" customHeight="1" x14ac:dyDescent="0.15">
      <c r="A36" s="182">
        <v>28</v>
      </c>
      <c r="B36" s="183"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4" t="s">
        <v>348</v>
      </c>
      <c r="CK36" s="32" t="s">
        <v>354</v>
      </c>
      <c r="CL36" s="47">
        <v>2</v>
      </c>
      <c r="CM36" s="47">
        <v>3</v>
      </c>
      <c r="CN36" s="47">
        <v>3</v>
      </c>
      <c r="CO36" s="55">
        <v>4</v>
      </c>
      <c r="CP36" s="34" t="s">
        <v>354</v>
      </c>
      <c r="CQ36" s="47">
        <f t="shared" si="4"/>
        <v>2</v>
      </c>
      <c r="CR36" s="47">
        <f t="shared" si="5"/>
        <v>6</v>
      </c>
      <c r="CS36" s="47">
        <f t="shared" si="6"/>
        <v>18</v>
      </c>
      <c r="CT36" s="180">
        <f t="shared" si="7"/>
        <v>72</v>
      </c>
      <c r="CU36" s="32">
        <v>250</v>
      </c>
      <c r="CV36" s="47">
        <v>380</v>
      </c>
      <c r="CW36" s="47">
        <v>750</v>
      </c>
      <c r="CX36" s="47">
        <v>1250</v>
      </c>
      <c r="CY36" s="55">
        <v>3750</v>
      </c>
      <c r="CZ36" s="175">
        <v>1</v>
      </c>
      <c r="DA36" s="49">
        <f t="shared" si="8"/>
        <v>0.76</v>
      </c>
      <c r="DB36" s="49">
        <f t="shared" si="9"/>
        <v>0.5</v>
      </c>
      <c r="DC36" s="49">
        <f t="shared" si="10"/>
        <v>0.27777777777777779</v>
      </c>
      <c r="DD36" s="56">
        <f t="shared" si="11"/>
        <v>0.20833333333333334</v>
      </c>
      <c r="DE36" s="45" t="s">
        <v>376</v>
      </c>
      <c r="DF36" s="31" t="s">
        <v>419</v>
      </c>
      <c r="DG36" s="46">
        <v>4</v>
      </c>
      <c r="DH36" s="32">
        <v>28</v>
      </c>
      <c r="DI36" s="47">
        <v>20</v>
      </c>
      <c r="DJ36" s="47">
        <v>9</v>
      </c>
      <c r="DK36" s="47">
        <v>9</v>
      </c>
      <c r="DL36" s="47">
        <v>7</v>
      </c>
      <c r="DM36" s="47">
        <v>8</v>
      </c>
      <c r="DN36" s="47">
        <v>30</v>
      </c>
      <c r="DO36" s="47">
        <v>15</v>
      </c>
      <c r="DP36" s="48">
        <f t="shared" si="12"/>
        <v>16</v>
      </c>
      <c r="DQ36" s="32">
        <f>RANK(DH36,$DH$9:$DH$316,0)</f>
        <v>229</v>
      </c>
      <c r="DR36" s="47">
        <f>RANK(DI36,$DI$9:$DI$316,0)</f>
        <v>206</v>
      </c>
      <c r="DS36" s="47">
        <f>RANK(DJ36,$DJ$9:$DJ$316,0)</f>
        <v>254</v>
      </c>
      <c r="DT36" s="47">
        <f>RANK(DK36,$DK$9:$DK$316,0)</f>
        <v>246</v>
      </c>
      <c r="DU36" s="47">
        <f>RANK(DL36,$DL$9:$DL$316,0)</f>
        <v>233</v>
      </c>
      <c r="DV36" s="47">
        <f>RANK(DM36,$DM$9:$DM$316,0)</f>
        <v>199</v>
      </c>
      <c r="DW36" s="47">
        <f>RANK(DN36,$DN$9:$DN$316,0)</f>
        <v>141</v>
      </c>
      <c r="DX36" s="47">
        <f>RANK(DO36,$DO$9:$DO$316,0)</f>
        <v>211</v>
      </c>
      <c r="DY36" s="48">
        <f>RANK(DP36,$DP$9:$DP$316,0)</f>
        <v>260</v>
      </c>
      <c r="DZ36" s="32">
        <f>COUNTIFS($DH$9:$DH$316,"&gt;"&amp;DH36,$DE$9:$DE$316,DE36)+1</f>
        <v>46</v>
      </c>
      <c r="EA36" s="47">
        <f>COUNTIFS($DI$9:$DI$316,"&gt;"&amp;DI36,$DE$9:$DE$316,DE36)+1</f>
        <v>48</v>
      </c>
      <c r="EB36" s="47">
        <f>COUNTIFS($DJ$9:$DJ$316,"&gt;"&amp;DJ36,$DE$9:$DE$316,DE36)+1</f>
        <v>51</v>
      </c>
      <c r="EC36" s="47">
        <f>COUNTIFS($DK$9:$DK$316,"&gt;"&amp;DK36,$DE$9:$DE$316,DE36)+1</f>
        <v>50</v>
      </c>
      <c r="ED36" s="47">
        <f>COUNTIFS($DL$9:$DL$316,"&gt;"&amp;DL36,$DE$9:$DE$316,DE36)+1</f>
        <v>50</v>
      </c>
      <c r="EE36" s="47">
        <f>COUNTIFS($DM$9:$DM$316,"&gt;"&amp;DM36,$DE$9:$DE$316,DE36)+1</f>
        <v>49</v>
      </c>
      <c r="EF36" s="47">
        <f>COUNTIFS($DN$9:$DN$316,"&gt;"&amp;DN36,$DE$9:$DE$316,DE36)+1</f>
        <v>48</v>
      </c>
      <c r="EG36" s="47">
        <f>COUNTIFS($DO$9:$DO$316,"&gt;"&amp;DO36,$DE$9:$DE$316,DE36)+1</f>
        <v>49</v>
      </c>
      <c r="EH36" s="48">
        <f>COUNTIFS($DP$9:$DP$316,"&gt;"&amp;DP36,$DE$9:$DE$316,DE36)+1</f>
        <v>51</v>
      </c>
      <c r="EI36" s="165">
        <f t="shared" si="13"/>
        <v>1.33</v>
      </c>
      <c r="EJ36" s="166">
        <f t="shared" si="14"/>
        <v>0.95</v>
      </c>
      <c r="EK36" s="166">
        <f t="shared" si="15"/>
        <v>0.43</v>
      </c>
      <c r="EL36" s="166">
        <f t="shared" si="16"/>
        <v>0.43</v>
      </c>
      <c r="EM36" s="166">
        <f t="shared" si="17"/>
        <v>0.33</v>
      </c>
      <c r="EN36" s="166">
        <f t="shared" si="18"/>
        <v>0.38</v>
      </c>
      <c r="EO36" s="166">
        <f t="shared" si="19"/>
        <v>1.43</v>
      </c>
      <c r="EP36" s="166">
        <f t="shared" si="20"/>
        <v>0.71</v>
      </c>
      <c r="EQ36" s="214">
        <f t="shared" si="21"/>
        <v>0.76</v>
      </c>
      <c r="ER36" s="165">
        <f>ROUND(((EI36-AVERAGE(EI$9:EI$316))/STDEVP(EI$9:EI$316)*10+50),2)</f>
        <v>62.35</v>
      </c>
      <c r="ES36" s="166">
        <f>ROUND(((EJ36-AVERAGE(EJ$9:EJ$316))/STDEVP(EJ$9:EJ$316)*10+50),2)</f>
        <v>55.74</v>
      </c>
      <c r="ET36" s="166">
        <f>ROUND(((EK36-AVERAGE(EK$9:EK$316))/STDEVP(EK$9:EK$316)*10+50),2)</f>
        <v>44.27</v>
      </c>
      <c r="EU36" s="166">
        <f>ROUND(((EL36-AVERAGE(EL$9:EL$316))/STDEVP(EL$9:EL$316)*10+50),2)</f>
        <v>46.03</v>
      </c>
      <c r="EV36" s="166">
        <f>ROUND(((EM36-AVERAGE(EM$9:EM$316))/STDEVP(EM$9:EM$316)*10+50),2)</f>
        <v>47.63</v>
      </c>
      <c r="EW36" s="166">
        <f>ROUND(((EN36-AVERAGE(EN$9:EN$316))/STDEVP(EN$9:EN$316)*10+50),2)</f>
        <v>50.72</v>
      </c>
      <c r="EX36" s="166">
        <f>ROUND(((EO36-AVERAGE(EO$9:EO$316))/STDEVP(EO$9:EO$316)*10+50),2)</f>
        <v>73.38</v>
      </c>
      <c r="EY36" s="166">
        <f>ROUND(((EP36-AVERAGE(EP$9:EP$316))/STDEVP(EP$9:EP$316)*10+50),2)</f>
        <v>52.18</v>
      </c>
      <c r="EZ36" s="167">
        <f>ROUND(((EQ36-AVERAGE(EQ$9:EQ$316))/STDEVP(EQ$9:EQ$316)*10+50),2)</f>
        <v>42.46</v>
      </c>
      <c r="FA36" s="32">
        <f>RANK(ER36,$ER$9:$ER$316,0)</f>
        <v>32</v>
      </c>
      <c r="FB36" s="47">
        <f>RANK(ES36,$ES$9:$ES$316,0)</f>
        <v>82</v>
      </c>
      <c r="FC36" s="47">
        <f>RANK(ET36,$ET$9:$ET$316,0)</f>
        <v>197</v>
      </c>
      <c r="FD36" s="47">
        <f>RANK(EU36,$EU$9:$EU$316,0)</f>
        <v>183</v>
      </c>
      <c r="FE36" s="47">
        <f>RANK(EV36,$EV$9:$EV$316,0)</f>
        <v>112</v>
      </c>
      <c r="FF36" s="47">
        <f>RANK(EW36,$EW$9:$EW$316,0)</f>
        <v>77</v>
      </c>
      <c r="FG36" s="47">
        <f>RANK(EX36,$EX$9:$EX$316,0)</f>
        <v>7</v>
      </c>
      <c r="FH36" s="47">
        <f>RANK(EY36,$EY$9:$EY$316,0)</f>
        <v>116</v>
      </c>
      <c r="FI36" s="48">
        <f>RANK(EZ36,$EZ$9:$EZ$316,0)</f>
        <v>221</v>
      </c>
      <c r="FJ36" s="165">
        <f>ROUND(AVERAGEIF($DE$9:$DE$314,$DE36,$EI$9:$EI$314),2)</f>
        <v>0.95</v>
      </c>
      <c r="FK36" s="166">
        <f>ROUND(AVERAGEIF($DE$9:$DE$314,$DE36,$EJ$9:$EJ$314),2)</f>
        <v>0.7</v>
      </c>
      <c r="FL36" s="166">
        <f>ROUND(AVERAGEIF($DE$9:$DE$314,$DE36,$EK$9:$EK$314),2)</f>
        <v>0.66</v>
      </c>
      <c r="FM36" s="166">
        <f>ROUND(AVERAGEIF($DE$9:$DE$314,$DE36,$EL$9:$EL$314),2)</f>
        <v>0.52</v>
      </c>
      <c r="FN36" s="166">
        <f>ROUND(AVERAGEIF($DE$9:$DE$314,$DE36,$EM$9:$EM$314),2)</f>
        <v>0.32</v>
      </c>
      <c r="FO36" s="166">
        <f>ROUND(AVERAGEIF($DE$9:$DE$314,$DE36,$EN$9:$EN$314),2)</f>
        <v>0.34</v>
      </c>
      <c r="FP36" s="166">
        <f>ROUND(AVERAGEIF($DE$9:$DE$314,$DE36,$EO$9:$EO$314),2)</f>
        <v>1.05</v>
      </c>
      <c r="FQ36" s="166">
        <f>ROUND(AVERAGEIF($DE$9:$DE$314,$DE36,$EP$9:$EP$314),2)</f>
        <v>0.85</v>
      </c>
      <c r="FR36" s="167">
        <f>ROUND(AVERAGEIF($DE$9:$DE$314,$DE36,$EQ$9:$EQ$314),2)</f>
        <v>0.98</v>
      </c>
      <c r="FS36" s="240">
        <f t="shared" si="23"/>
        <v>0.38000000000000012</v>
      </c>
      <c r="FT36" s="244">
        <f t="shared" si="24"/>
        <v>0.25</v>
      </c>
      <c r="FU36" s="244">
        <f t="shared" si="25"/>
        <v>-0.23000000000000004</v>
      </c>
      <c r="FV36" s="244">
        <f t="shared" si="26"/>
        <v>-9.0000000000000024E-2</v>
      </c>
      <c r="FW36" s="244">
        <f t="shared" si="27"/>
        <v>1.0000000000000009E-2</v>
      </c>
      <c r="FX36" s="244">
        <f t="shared" si="28"/>
        <v>3.999999999999998E-2</v>
      </c>
      <c r="FY36" s="244">
        <f t="shared" si="29"/>
        <v>0.37999999999999989</v>
      </c>
      <c r="FZ36" s="244">
        <f t="shared" si="30"/>
        <v>-0.14000000000000001</v>
      </c>
      <c r="GA36" s="245">
        <f t="shared" si="31"/>
        <v>-0.21999999999999997</v>
      </c>
      <c r="GB36" s="239">
        <f>COUNTIFS($EI$9:$EI$316,"&gt;"&amp;EI36,$DE$9:$DE$316,$DE36)+1</f>
        <v>3</v>
      </c>
      <c r="GC36" s="241">
        <f>COUNTIFS($EJ$9:$EJ$316,"&gt;"&amp;EJ36,$DE$9:$DE$316,$DE36)+1</f>
        <v>4</v>
      </c>
      <c r="GD36" s="241">
        <f>COUNTIFS($EK$9:$EK$316,"&gt;"&amp;EK36,$DE$9:$DE$316,$DE36)+1</f>
        <v>52</v>
      </c>
      <c r="GE36" s="241">
        <f>COUNTIFS($EL$9:$EL$316,"&gt;"&amp;EL36,$DE$9:$DE$316,$DE36)+1</f>
        <v>42</v>
      </c>
      <c r="GF36" s="241">
        <f>COUNTIFS($EM$9:$EM$316,"&gt;"&amp;EM36,$DE$9:$DE$316,$DE36)+1</f>
        <v>18</v>
      </c>
      <c r="GG36" s="241">
        <f>COUNTIFS($EN$9:$EN$316,"&gt;"&amp;EN36,$DE$9:$DE$316,$DE36)+1</f>
        <v>15</v>
      </c>
      <c r="GH36" s="241">
        <f>COUNTIFS($EO$9:$EO$316,"&gt;"&amp;EO36,$DE$9:$DE$316,$DE36)+1</f>
        <v>7</v>
      </c>
      <c r="GI36" s="241">
        <f>COUNTIFS($EP$9:$EP$316,"&gt;"&amp;EP36,$DE$9:$DE$316,$DE36)+1</f>
        <v>40</v>
      </c>
      <c r="GJ36" s="242">
        <f>COUNTIFS($EQ$9:$EQ$316,"&gt;"&amp;EQ36,$DE$9:$DE$316,$DE36)+1</f>
        <v>48</v>
      </c>
      <c r="GK36" s="168"/>
      <c r="GL36" s="49"/>
      <c r="GM36" s="49"/>
      <c r="GN36" s="49"/>
      <c r="GO36" s="50"/>
      <c r="GP36" s="51"/>
      <c r="GQ36" s="52"/>
      <c r="GR36" s="53"/>
      <c r="GS36" s="49"/>
      <c r="GT36" s="49"/>
      <c r="GU36" s="49"/>
      <c r="GV36" s="49"/>
      <c r="GW36" s="49"/>
      <c r="GX36" s="49"/>
      <c r="GY36" s="144"/>
      <c r="GZ36" s="51"/>
      <c r="HA36" s="49"/>
      <c r="HB36" s="49"/>
      <c r="HC36" s="49"/>
      <c r="HD36" s="49"/>
      <c r="HE36" s="49"/>
      <c r="HF36" s="49"/>
      <c r="HG36" s="150"/>
      <c r="HH36" s="53"/>
      <c r="HI36" s="49"/>
      <c r="HJ36" s="49"/>
      <c r="HK36" s="49"/>
      <c r="HL36" s="49"/>
      <c r="HM36" s="49"/>
      <c r="HN36" s="49"/>
      <c r="HO36" s="144"/>
      <c r="HP36" s="51"/>
      <c r="HQ36" s="49"/>
      <c r="HR36" s="49"/>
      <c r="HS36" s="49"/>
      <c r="HT36" s="49"/>
      <c r="HU36" s="49"/>
      <c r="HV36" s="49"/>
      <c r="HW36" s="49"/>
      <c r="HX36" s="49"/>
      <c r="HY36" s="49"/>
      <c r="HZ36" s="49"/>
      <c r="IA36" s="49"/>
      <c r="IB36" s="150"/>
      <c r="IC36" s="51"/>
      <c r="ID36" s="49"/>
      <c r="IE36" s="49"/>
      <c r="IF36" s="49"/>
      <c r="IG36" s="150"/>
      <c r="IH36" s="53"/>
      <c r="II36" s="49"/>
      <c r="IJ36" s="49"/>
      <c r="IK36" s="49"/>
      <c r="IL36" s="49"/>
      <c r="IM36" s="156"/>
      <c r="IN36" s="49"/>
      <c r="IO36" s="49"/>
      <c r="IP36" s="49"/>
      <c r="IQ36" s="49"/>
      <c r="IR36" s="49"/>
      <c r="IS36" s="49"/>
      <c r="IT36" s="49"/>
      <c r="IU36" s="49"/>
      <c r="IV36" s="156"/>
      <c r="IW36" s="49"/>
      <c r="IX36" s="49"/>
      <c r="IY36" s="49"/>
      <c r="IZ36" s="49"/>
      <c r="JA36" s="49"/>
      <c r="JB36" s="49"/>
      <c r="JC36" s="144"/>
      <c r="JD36" s="54"/>
      <c r="JE36" s="55"/>
      <c r="JF36" s="53"/>
      <c r="JG36" s="49"/>
      <c r="JH36" s="47"/>
      <c r="JI36" s="47"/>
      <c r="JJ36" s="47"/>
      <c r="JK36" s="33"/>
      <c r="JL36" s="53"/>
      <c r="JM36" s="49"/>
      <c r="JN36" s="49"/>
      <c r="JO36" s="49"/>
      <c r="JP36" s="144"/>
      <c r="JQ36" s="51"/>
      <c r="JR36" s="49"/>
      <c r="JS36" s="49"/>
      <c r="JT36" s="49"/>
      <c r="JU36" s="49"/>
      <c r="JV36" s="49"/>
      <c r="JW36" s="49"/>
      <c r="JX36" s="49"/>
      <c r="JY36" s="150"/>
      <c r="JZ36" s="53"/>
      <c r="KA36" s="49"/>
      <c r="KB36" s="49"/>
      <c r="KC36" s="49"/>
      <c r="KD36" s="49"/>
      <c r="KE36" s="49"/>
      <c r="KF36" s="49"/>
      <c r="KG36" s="49"/>
      <c r="KH36" s="49"/>
      <c r="KI36" s="49"/>
      <c r="KJ36" s="49"/>
      <c r="KK36" s="49"/>
      <c r="KL36" s="156"/>
      <c r="KM36" s="156"/>
      <c r="KN36" s="156"/>
      <c r="KO36" s="49"/>
      <c r="KP36" s="49"/>
      <c r="KQ36" s="49"/>
      <c r="KR36" s="49">
        <v>0.05</v>
      </c>
      <c r="KS36" s="49"/>
      <c r="KT36" s="156"/>
      <c r="KU36" s="49"/>
      <c r="KV36" s="49"/>
      <c r="KW36" s="49"/>
      <c r="KX36" s="49"/>
      <c r="KY36" s="49"/>
      <c r="KZ36" s="49"/>
      <c r="LA36" s="49"/>
      <c r="LB36" s="49"/>
      <c r="LC36" s="156"/>
      <c r="LD36" s="49"/>
      <c r="LE36" s="49"/>
      <c r="LF36" s="49"/>
      <c r="LG36" s="49"/>
      <c r="LH36" s="49"/>
      <c r="LI36" s="49"/>
      <c r="LJ36" s="56"/>
      <c r="LK36" s="35" t="s">
        <v>415</v>
      </c>
      <c r="LL36" s="36" t="s">
        <v>420</v>
      </c>
      <c r="LM36" s="201" t="s">
        <v>421</v>
      </c>
      <c r="LN36" s="202" t="s">
        <v>1000</v>
      </c>
      <c r="LO36" s="193"/>
      <c r="LP36" s="5" t="s">
        <v>1</v>
      </c>
    </row>
    <row r="37" spans="1:328" ht="17.25" customHeight="1" x14ac:dyDescent="0.15">
      <c r="A37" s="182">
        <v>29</v>
      </c>
      <c r="B37" s="183"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4" t="s">
        <v>348</v>
      </c>
      <c r="CK37" s="32" t="s">
        <v>354</v>
      </c>
      <c r="CL37" s="47">
        <v>2</v>
      </c>
      <c r="CM37" s="47">
        <v>3</v>
      </c>
      <c r="CN37" s="47">
        <v>3</v>
      </c>
      <c r="CO37" s="55">
        <v>4</v>
      </c>
      <c r="CP37" s="34" t="s">
        <v>354</v>
      </c>
      <c r="CQ37" s="47">
        <f t="shared" si="4"/>
        <v>2</v>
      </c>
      <c r="CR37" s="47">
        <f t="shared" si="5"/>
        <v>6</v>
      </c>
      <c r="CS37" s="47">
        <f t="shared" si="6"/>
        <v>18</v>
      </c>
      <c r="CT37" s="180">
        <f t="shared" si="7"/>
        <v>72</v>
      </c>
      <c r="CU37" s="32">
        <v>30</v>
      </c>
      <c r="CV37" s="47">
        <v>40</v>
      </c>
      <c r="CW37" s="47">
        <v>70</v>
      </c>
      <c r="CX37" s="47">
        <v>120</v>
      </c>
      <c r="CY37" s="55">
        <v>340</v>
      </c>
      <c r="CZ37" s="175">
        <v>1</v>
      </c>
      <c r="DA37" s="49">
        <f t="shared" si="8"/>
        <v>0.66666666666666663</v>
      </c>
      <c r="DB37" s="49">
        <f t="shared" si="9"/>
        <v>0.3888888888888889</v>
      </c>
      <c r="DC37" s="49">
        <f t="shared" si="10"/>
        <v>0.22222222222222224</v>
      </c>
      <c r="DD37" s="56">
        <f t="shared" si="11"/>
        <v>0.15740740740740741</v>
      </c>
      <c r="DE37" s="45" t="s">
        <v>363</v>
      </c>
      <c r="DF37" s="31"/>
      <c r="DG37" s="46">
        <v>4</v>
      </c>
      <c r="DH37" s="32">
        <v>28</v>
      </c>
      <c r="DI37" s="47">
        <v>35</v>
      </c>
      <c r="DJ37" s="47">
        <v>10</v>
      </c>
      <c r="DK37" s="47">
        <v>14</v>
      </c>
      <c r="DL37" s="47">
        <v>21</v>
      </c>
      <c r="DM37" s="47">
        <v>7</v>
      </c>
      <c r="DN37" s="47">
        <v>21</v>
      </c>
      <c r="DO37" s="47">
        <v>20</v>
      </c>
      <c r="DP37" s="48">
        <f t="shared" si="12"/>
        <v>31</v>
      </c>
      <c r="DQ37" s="32">
        <f>RANK(DH37,$DH$9:$DH$316,0)</f>
        <v>229</v>
      </c>
      <c r="DR37" s="47">
        <f>RANK(DI37,$DI$9:$DI$316,0)</f>
        <v>144</v>
      </c>
      <c r="DS37" s="47">
        <f>RANK(DJ37,$DJ$9:$DJ$316,0)</f>
        <v>247</v>
      </c>
      <c r="DT37" s="47">
        <f>RANK(DK37,$DK$9:$DK$316,0)</f>
        <v>215</v>
      </c>
      <c r="DU37" s="47">
        <f>RANK(DL37,$DL$9:$DL$316,0)</f>
        <v>97</v>
      </c>
      <c r="DV37" s="47">
        <f>RANK(DM37,$DM$9:$DM$316,0)</f>
        <v>217</v>
      </c>
      <c r="DW37" s="47">
        <f>RANK(DN37,$DN$9:$DN$316,0)</f>
        <v>181</v>
      </c>
      <c r="DX37" s="47">
        <f>RANK(DO37,$DO$9:$DO$316,0)</f>
        <v>190</v>
      </c>
      <c r="DY37" s="48">
        <f>RANK(DP37,$DP$9:$DP$316,0)</f>
        <v>210</v>
      </c>
      <c r="DZ37" s="32">
        <f>COUNTIFS($DH$9:$DH$316,"&gt;"&amp;DH37,$DE$9:$DE$316,DE37)+1</f>
        <v>46</v>
      </c>
      <c r="EA37" s="47">
        <f>COUNTIFS($DI$9:$DI$316,"&gt;"&amp;DI37,$DE$9:$DE$316,DE37)+1</f>
        <v>51</v>
      </c>
      <c r="EB37" s="47">
        <f>COUNTIFS($DJ$9:$DJ$316,"&gt;"&amp;DJ37,$DE$9:$DE$316,DE37)+1</f>
        <v>47</v>
      </c>
      <c r="EC37" s="47">
        <f>COUNTIFS($DK$9:$DK$316,"&gt;"&amp;DK37,$DE$9:$DE$316,DE37)+1</f>
        <v>40</v>
      </c>
      <c r="ED37" s="47">
        <f>COUNTIFS($DL$9:$DL$316,"&gt;"&amp;DL37,$DE$9:$DE$316,DE37)+1</f>
        <v>50</v>
      </c>
      <c r="EE37" s="47">
        <f>COUNTIFS($DM$9:$DM$316,"&gt;"&amp;DM37,$DE$9:$DE$316,DE37)+1</f>
        <v>46</v>
      </c>
      <c r="EF37" s="47">
        <f>COUNTIFS($DN$9:$DN$316,"&gt;"&amp;DN37,$DE$9:$DE$316,DE37)+1</f>
        <v>46</v>
      </c>
      <c r="EG37" s="47">
        <f>COUNTIFS($DO$9:$DO$316,"&gt;"&amp;DO37,$DE$9:$DE$316,DE37)+1</f>
        <v>51</v>
      </c>
      <c r="EH37" s="48">
        <f>COUNTIFS($DP$9:$DP$316,"&gt;"&amp;DP37,$DE$9:$DE$316,DE37)+1</f>
        <v>51</v>
      </c>
      <c r="EI37" s="165">
        <f t="shared" si="13"/>
        <v>0.88</v>
      </c>
      <c r="EJ37" s="166">
        <f t="shared" si="14"/>
        <v>1.0900000000000001</v>
      </c>
      <c r="EK37" s="166">
        <f t="shared" si="15"/>
        <v>0.31</v>
      </c>
      <c r="EL37" s="166">
        <f t="shared" si="16"/>
        <v>0.44</v>
      </c>
      <c r="EM37" s="166">
        <f t="shared" si="17"/>
        <v>0.66</v>
      </c>
      <c r="EN37" s="166">
        <f t="shared" si="18"/>
        <v>0.22</v>
      </c>
      <c r="EO37" s="166">
        <f t="shared" si="19"/>
        <v>0.66</v>
      </c>
      <c r="EP37" s="166">
        <f t="shared" si="20"/>
        <v>0.63</v>
      </c>
      <c r="EQ37" s="214">
        <f t="shared" si="21"/>
        <v>0.97</v>
      </c>
      <c r="ER37" s="165">
        <f>ROUND(((EI37-AVERAGE(EI$9:EI$316))/STDEVP(EI$9:EI$316)*10+50),2)</f>
        <v>46.01</v>
      </c>
      <c r="ES37" s="166">
        <f>ROUND(((EJ37-AVERAGE(EJ$9:EJ$316))/STDEVP(EJ$9:EJ$316)*10+50),2)</f>
        <v>59.57</v>
      </c>
      <c r="ET37" s="166">
        <f>ROUND(((EK37-AVERAGE(EK$9:EK$316))/STDEVP(EK$9:EK$316)*10+50),2)</f>
        <v>39.49</v>
      </c>
      <c r="EU37" s="166">
        <f>ROUND(((EL37-AVERAGE(EL$9:EL$316))/STDEVP(EL$9:EL$316)*10+50),2)</f>
        <v>46.54</v>
      </c>
      <c r="EV37" s="166">
        <f>ROUND(((EM37-AVERAGE(EM$9:EM$316))/STDEVP(EM$9:EM$316)*10+50),2)</f>
        <v>58.81</v>
      </c>
      <c r="EW37" s="166">
        <f>ROUND(((EN37-AVERAGE(EN$9:EN$316))/STDEVP(EN$9:EN$316)*10+50),2)</f>
        <v>45.17</v>
      </c>
      <c r="EX37" s="166">
        <f>ROUND(((EO37-AVERAGE(EO$9:EO$316))/STDEVP(EO$9:EO$316)*10+50),2)</f>
        <v>50.58</v>
      </c>
      <c r="EY37" s="166">
        <f>ROUND(((EP37-AVERAGE(EP$9:EP$316))/STDEVP(EP$9:EP$316)*10+50),2)</f>
        <v>49.81</v>
      </c>
      <c r="EZ37" s="167">
        <f>ROUND(((EQ37-AVERAGE(EQ$9:EQ$316))/STDEVP(EQ$9:EQ$316)*10+50),2)</f>
        <v>49.87</v>
      </c>
      <c r="FA37" s="32">
        <f>RANK(ER37,$ER$9:$ER$316,0)</f>
        <v>195</v>
      </c>
      <c r="FB37" s="47">
        <f>RANK(ES37,$ES$9:$ES$316,0)</f>
        <v>53</v>
      </c>
      <c r="FC37" s="47">
        <f>RANK(ET37,$ET$9:$ET$316,0)</f>
        <v>261</v>
      </c>
      <c r="FD37" s="47">
        <f>RANK(EU37,$EU$9:$EU$316,0)</f>
        <v>179</v>
      </c>
      <c r="FE37" s="47">
        <f>RANK(EV37,$EV$9:$EV$316,0)</f>
        <v>53</v>
      </c>
      <c r="FF37" s="47">
        <f>RANK(EW37,$EW$9:$EW$316,0)</f>
        <v>172</v>
      </c>
      <c r="FG37" s="47">
        <f>RANK(EX37,$EX$9:$EX$316,0)</f>
        <v>131</v>
      </c>
      <c r="FH37" s="47">
        <f>RANK(EY37,$EY$9:$EY$316,0)</f>
        <v>144</v>
      </c>
      <c r="FI37" s="48">
        <f>RANK(EZ37,$EZ$9:$EZ$316,0)</f>
        <v>119</v>
      </c>
      <c r="FJ37" s="165">
        <f>ROUND(AVERAGEIF($DE$9:$DE$314,$DE37,$EI$9:$EI$314),2)</f>
        <v>0.9</v>
      </c>
      <c r="FK37" s="166">
        <f>ROUND(AVERAGEIF($DE$9:$DE$314,$DE37,$EJ$9:$EJ$314),2)</f>
        <v>1.1599999999999999</v>
      </c>
      <c r="FL37" s="166">
        <f>ROUND(AVERAGEIF($DE$9:$DE$314,$DE37,$EK$9:$EK$314),2)</f>
        <v>0.33</v>
      </c>
      <c r="FM37" s="166">
        <f>ROUND(AVERAGEIF($DE$9:$DE$314,$DE37,$EL$9:$EL$314),2)</f>
        <v>0.42</v>
      </c>
      <c r="FN37" s="166">
        <f>ROUND(AVERAGEIF($DE$9:$DE$314,$DE37,$EM$9:$EM$314),2)</f>
        <v>0.86</v>
      </c>
      <c r="FO37" s="166">
        <f>ROUND(AVERAGEIF($DE$9:$DE$314,$DE37,$EN$9:$EN$314),2)</f>
        <v>0.28999999999999998</v>
      </c>
      <c r="FP37" s="166">
        <f>ROUND(AVERAGEIF($DE$9:$DE$314,$DE37,$EO$9:$EO$314),2)</f>
        <v>0.66</v>
      </c>
      <c r="FQ37" s="166">
        <f>ROUND(AVERAGEIF($DE$9:$DE$314,$DE37,$EP$9:$EP$314),2)</f>
        <v>0.74</v>
      </c>
      <c r="FR37" s="167">
        <f>ROUND(AVERAGEIF($DE$9:$DE$314,$DE37,$EQ$9:$EQ$314),2)</f>
        <v>1.19</v>
      </c>
      <c r="FS37" s="240">
        <f t="shared" si="23"/>
        <v>-2.0000000000000018E-2</v>
      </c>
      <c r="FT37" s="244">
        <f t="shared" si="24"/>
        <v>-6.999999999999984E-2</v>
      </c>
      <c r="FU37" s="244">
        <f t="shared" si="25"/>
        <v>-2.0000000000000018E-2</v>
      </c>
      <c r="FV37" s="244">
        <f t="shared" si="26"/>
        <v>2.0000000000000018E-2</v>
      </c>
      <c r="FW37" s="244">
        <f t="shared" si="27"/>
        <v>-0.19999999999999996</v>
      </c>
      <c r="FX37" s="244">
        <f t="shared" si="28"/>
        <v>-6.9999999999999979E-2</v>
      </c>
      <c r="FY37" s="244">
        <f t="shared" si="29"/>
        <v>0</v>
      </c>
      <c r="FZ37" s="244">
        <f t="shared" si="30"/>
        <v>-0.10999999999999999</v>
      </c>
      <c r="GA37" s="245">
        <f t="shared" si="31"/>
        <v>-0.21999999999999997</v>
      </c>
      <c r="GB37" s="239">
        <f>COUNTIFS($EI$9:$EI$316,"&gt;"&amp;EI37,$DE$9:$DE$316,$DE37)+1</f>
        <v>33</v>
      </c>
      <c r="GC37" s="241">
        <f>COUNTIFS($EJ$9:$EJ$316,"&gt;"&amp;EJ37,$DE$9:$DE$316,$DE37)+1</f>
        <v>37</v>
      </c>
      <c r="GD37" s="241">
        <f>COUNTIFS($EK$9:$EK$316,"&gt;"&amp;EK37,$DE$9:$DE$316,$DE37)+1</f>
        <v>45</v>
      </c>
      <c r="GE37" s="241">
        <f>COUNTIFS($EL$9:$EL$316,"&gt;"&amp;EL37,$DE$9:$DE$316,$DE37)+1</f>
        <v>27</v>
      </c>
      <c r="GF37" s="241">
        <f>COUNTIFS($EM$9:$EM$316,"&gt;"&amp;EM37,$DE$9:$DE$316,$DE37)+1</f>
        <v>49</v>
      </c>
      <c r="GG37" s="241">
        <f>COUNTIFS($EN$9:$EN$316,"&gt;"&amp;EN37,$DE$9:$DE$316,$DE37)+1</f>
        <v>52</v>
      </c>
      <c r="GH37" s="241">
        <f>COUNTIFS($EO$9:$EO$316,"&gt;"&amp;EO37,$DE$9:$DE$316,$DE37)+1</f>
        <v>29</v>
      </c>
      <c r="GI37" s="241">
        <f>COUNTIFS($EP$9:$EP$316,"&gt;"&amp;EP37,$DE$9:$DE$316,$DE37)+1</f>
        <v>43</v>
      </c>
      <c r="GJ37" s="242">
        <f>COUNTIFS($EQ$9:$EQ$316,"&gt;"&amp;EQ37,$DE$9:$DE$316,$DE37)+1</f>
        <v>47</v>
      </c>
      <c r="GK37" s="168"/>
      <c r="GL37" s="49"/>
      <c r="GM37" s="49"/>
      <c r="GN37" s="49"/>
      <c r="GO37" s="50"/>
      <c r="GP37" s="51"/>
      <c r="GQ37" s="52"/>
      <c r="GR37" s="53"/>
      <c r="GS37" s="49"/>
      <c r="GT37" s="49"/>
      <c r="GU37" s="49"/>
      <c r="GV37" s="49"/>
      <c r="GW37" s="49"/>
      <c r="GX37" s="49"/>
      <c r="GY37" s="144"/>
      <c r="GZ37" s="51"/>
      <c r="HA37" s="49"/>
      <c r="HB37" s="49"/>
      <c r="HC37" s="49"/>
      <c r="HD37" s="49"/>
      <c r="HE37" s="49"/>
      <c r="HF37" s="49"/>
      <c r="HG37" s="150"/>
      <c r="HH37" s="53"/>
      <c r="HI37" s="49"/>
      <c r="HJ37" s="49"/>
      <c r="HK37" s="49"/>
      <c r="HL37" s="49"/>
      <c r="HM37" s="49"/>
      <c r="HN37" s="49"/>
      <c r="HO37" s="144"/>
      <c r="HP37" s="51"/>
      <c r="HQ37" s="49"/>
      <c r="HR37" s="49"/>
      <c r="HS37" s="49"/>
      <c r="HT37" s="49"/>
      <c r="HU37" s="49"/>
      <c r="HV37" s="49"/>
      <c r="HW37" s="49"/>
      <c r="HX37" s="49"/>
      <c r="HY37" s="49"/>
      <c r="HZ37" s="49"/>
      <c r="IA37" s="49"/>
      <c r="IB37" s="150"/>
      <c r="IC37" s="51"/>
      <c r="ID37" s="49"/>
      <c r="IE37" s="49"/>
      <c r="IF37" s="49"/>
      <c r="IG37" s="150"/>
      <c r="IH37" s="53"/>
      <c r="II37" s="49"/>
      <c r="IJ37" s="49"/>
      <c r="IK37" s="49"/>
      <c r="IL37" s="49"/>
      <c r="IM37" s="156"/>
      <c r="IN37" s="49"/>
      <c r="IO37" s="49"/>
      <c r="IP37" s="49"/>
      <c r="IQ37" s="49"/>
      <c r="IR37" s="49"/>
      <c r="IS37" s="49"/>
      <c r="IT37" s="49"/>
      <c r="IU37" s="49"/>
      <c r="IV37" s="156"/>
      <c r="IW37" s="49"/>
      <c r="IX37" s="49"/>
      <c r="IY37" s="49"/>
      <c r="IZ37" s="49"/>
      <c r="JA37" s="49"/>
      <c r="JB37" s="49"/>
      <c r="JC37" s="144"/>
      <c r="JD37" s="54"/>
      <c r="JE37" s="55"/>
      <c r="JF37" s="53"/>
      <c r="JG37" s="49"/>
      <c r="JH37" s="47"/>
      <c r="JI37" s="47"/>
      <c r="JJ37" s="47"/>
      <c r="JK37" s="33"/>
      <c r="JL37" s="53"/>
      <c r="JM37" s="49"/>
      <c r="JN37" s="49"/>
      <c r="JO37" s="49"/>
      <c r="JP37" s="144"/>
      <c r="JQ37" s="51"/>
      <c r="JR37" s="49"/>
      <c r="JS37" s="49"/>
      <c r="JT37" s="49"/>
      <c r="JU37" s="49"/>
      <c r="JV37" s="49"/>
      <c r="JW37" s="49"/>
      <c r="JX37" s="49"/>
      <c r="JY37" s="150"/>
      <c r="JZ37" s="53"/>
      <c r="KA37" s="49"/>
      <c r="KB37" s="49"/>
      <c r="KC37" s="49"/>
      <c r="KD37" s="49"/>
      <c r="KE37" s="49"/>
      <c r="KF37" s="49"/>
      <c r="KG37" s="49"/>
      <c r="KH37" s="49"/>
      <c r="KI37" s="49"/>
      <c r="KJ37" s="49"/>
      <c r="KK37" s="49"/>
      <c r="KL37" s="156"/>
      <c r="KM37" s="156"/>
      <c r="KN37" s="156"/>
      <c r="KO37" s="49"/>
      <c r="KP37" s="49"/>
      <c r="KQ37" s="49"/>
      <c r="KR37" s="49"/>
      <c r="KS37" s="49"/>
      <c r="KT37" s="156"/>
      <c r="KU37" s="49"/>
      <c r="KV37" s="49"/>
      <c r="KW37" s="49"/>
      <c r="KX37" s="49"/>
      <c r="KY37" s="49"/>
      <c r="KZ37" s="49"/>
      <c r="LA37" s="49"/>
      <c r="LB37" s="49"/>
      <c r="LC37" s="156"/>
      <c r="LD37" s="49"/>
      <c r="LE37" s="49"/>
      <c r="LF37" s="49"/>
      <c r="LG37" s="49"/>
      <c r="LH37" s="49"/>
      <c r="LI37" s="49"/>
      <c r="LJ37" s="56"/>
      <c r="LK37" s="35" t="s">
        <v>416</v>
      </c>
      <c r="LL37" s="36" t="s">
        <v>422</v>
      </c>
      <c r="LM37" s="201" t="s">
        <v>423</v>
      </c>
      <c r="LN37" s="205" t="s">
        <v>1007</v>
      </c>
      <c r="LO37" s="193"/>
      <c r="LP37" s="5" t="s">
        <v>1</v>
      </c>
    </row>
    <row r="38" spans="1:328" ht="17.25" customHeight="1" x14ac:dyDescent="0.15">
      <c r="A38" s="182">
        <v>30</v>
      </c>
      <c r="B38" s="183"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4" t="s">
        <v>348</v>
      </c>
      <c r="CK38" s="32" t="s">
        <v>354</v>
      </c>
      <c r="CL38" s="47">
        <v>2</v>
      </c>
      <c r="CM38" s="47">
        <v>3</v>
      </c>
      <c r="CN38" s="47">
        <v>3</v>
      </c>
      <c r="CO38" s="55">
        <v>4</v>
      </c>
      <c r="CP38" s="34" t="s">
        <v>354</v>
      </c>
      <c r="CQ38" s="47">
        <f t="shared" si="4"/>
        <v>2</v>
      </c>
      <c r="CR38" s="47">
        <f t="shared" si="5"/>
        <v>6</v>
      </c>
      <c r="CS38" s="47">
        <f t="shared" si="6"/>
        <v>18</v>
      </c>
      <c r="CT38" s="180">
        <f t="shared" si="7"/>
        <v>72</v>
      </c>
      <c r="CU38" s="32">
        <v>20</v>
      </c>
      <c r="CV38" s="47">
        <v>30</v>
      </c>
      <c r="CW38" s="47">
        <v>50</v>
      </c>
      <c r="CX38" s="47">
        <v>80</v>
      </c>
      <c r="CY38" s="55">
        <v>230</v>
      </c>
      <c r="CZ38" s="175">
        <v>1</v>
      </c>
      <c r="DA38" s="49">
        <f t="shared" si="8"/>
        <v>0.75</v>
      </c>
      <c r="DB38" s="49">
        <f t="shared" si="9"/>
        <v>0.41666666666666669</v>
      </c>
      <c r="DC38" s="49">
        <f t="shared" si="10"/>
        <v>0.22222222222222224</v>
      </c>
      <c r="DD38" s="56">
        <f t="shared" si="11"/>
        <v>0.15972222222222224</v>
      </c>
      <c r="DE38" s="45" t="s">
        <v>355</v>
      </c>
      <c r="DF38" s="31" t="s">
        <v>424</v>
      </c>
      <c r="DG38" s="46">
        <v>4</v>
      </c>
      <c r="DH38" s="32">
        <v>18</v>
      </c>
      <c r="DI38" s="47">
        <v>18</v>
      </c>
      <c r="DJ38" s="47">
        <v>8</v>
      </c>
      <c r="DK38" s="47">
        <v>9</v>
      </c>
      <c r="DL38" s="47">
        <v>6</v>
      </c>
      <c r="DM38" s="47">
        <v>14</v>
      </c>
      <c r="DN38" s="47">
        <v>9</v>
      </c>
      <c r="DO38" s="47">
        <v>8</v>
      </c>
      <c r="DP38" s="48">
        <f t="shared" si="12"/>
        <v>14</v>
      </c>
      <c r="DQ38" s="32">
        <f>RANK(DH38,$DH$9:$DH$316,0)</f>
        <v>255</v>
      </c>
      <c r="DR38" s="47">
        <f>RANK(DI38,$DI$9:$DI$316,0)</f>
        <v>218</v>
      </c>
      <c r="DS38" s="47">
        <f>RANK(DJ38,$DJ$9:$DJ$316,0)</f>
        <v>259</v>
      </c>
      <c r="DT38" s="47">
        <f>RANK(DK38,$DK$9:$DK$316,0)</f>
        <v>246</v>
      </c>
      <c r="DU38" s="47">
        <f>RANK(DL38,$DL$9:$DL$316,0)</f>
        <v>242</v>
      </c>
      <c r="DV38" s="47">
        <f>RANK(DM38,$DM$9:$DM$316,0)</f>
        <v>132</v>
      </c>
      <c r="DW38" s="47">
        <f>RANK(DN38,$DN$9:$DN$316,0)</f>
        <v>244</v>
      </c>
      <c r="DX38" s="47">
        <f>RANK(DO38,$DO$9:$DO$316,0)</f>
        <v>240</v>
      </c>
      <c r="DY38" s="48">
        <f>RANK(DP38,$DP$9:$DP$316,0)</f>
        <v>266</v>
      </c>
      <c r="DZ38" s="32">
        <f>COUNTIFS($DH$9:$DH$316,"&gt;"&amp;DH38,$DE$9:$DE$316,DE38)+1</f>
        <v>50</v>
      </c>
      <c r="EA38" s="47">
        <f>COUNTIFS($DI$9:$DI$316,"&gt;"&amp;DI38,$DE$9:$DE$316,DE38)+1</f>
        <v>51</v>
      </c>
      <c r="EB38" s="47">
        <f>COUNTIFS($DJ$9:$DJ$316,"&gt;"&amp;DJ38,$DE$9:$DE$316,DE38)+1</f>
        <v>50</v>
      </c>
      <c r="EC38" s="47">
        <f>COUNTIFS($DK$9:$DK$316,"&gt;"&amp;DK38,$DE$9:$DE$316,DE38)+1</f>
        <v>47</v>
      </c>
      <c r="ED38" s="47">
        <f>COUNTIFS($DL$9:$DL$316,"&gt;"&amp;DL38,$DE$9:$DE$316,DE38)+1</f>
        <v>48</v>
      </c>
      <c r="EE38" s="47">
        <f>COUNTIFS($DM$9:$DM$316,"&gt;"&amp;DM38,$DE$9:$DE$316,DE38)+1</f>
        <v>50</v>
      </c>
      <c r="EF38" s="47">
        <f>COUNTIFS($DN$9:$DN$316,"&gt;"&amp;DN38,$DE$9:$DE$316,DE38)+1</f>
        <v>49</v>
      </c>
      <c r="EG38" s="47">
        <f>COUNTIFS($DO$9:$DO$316,"&gt;"&amp;DO38,$DE$9:$DE$316,DE38)+1</f>
        <v>50</v>
      </c>
      <c r="EH38" s="48">
        <f>COUNTIFS($DP$9:$DP$316,"&gt;"&amp;DP38,$DE$9:$DE$316,DE38)+1</f>
        <v>50</v>
      </c>
      <c r="EI38" s="165">
        <f t="shared" si="13"/>
        <v>0.9</v>
      </c>
      <c r="EJ38" s="166">
        <f t="shared" si="14"/>
        <v>0.9</v>
      </c>
      <c r="EK38" s="166">
        <f t="shared" si="15"/>
        <v>0.4</v>
      </c>
      <c r="EL38" s="166">
        <f t="shared" si="16"/>
        <v>0.45</v>
      </c>
      <c r="EM38" s="166">
        <f t="shared" si="17"/>
        <v>0.3</v>
      </c>
      <c r="EN38" s="166">
        <f t="shared" si="18"/>
        <v>0.7</v>
      </c>
      <c r="EO38" s="166">
        <f t="shared" si="19"/>
        <v>0.45</v>
      </c>
      <c r="EP38" s="166">
        <f t="shared" si="20"/>
        <v>0.4</v>
      </c>
      <c r="EQ38" s="214">
        <f t="shared" si="21"/>
        <v>0.7</v>
      </c>
      <c r="ER38" s="165">
        <f>ROUND(((EI38-AVERAGE(EI$9:EI$316))/STDEVP(EI$9:EI$316)*10+50),2)</f>
        <v>46.74</v>
      </c>
      <c r="ES38" s="166">
        <f>ROUND(((EJ38-AVERAGE(EJ$9:EJ$316))/STDEVP(EJ$9:EJ$316)*10+50),2)</f>
        <v>54.37</v>
      </c>
      <c r="ET38" s="166">
        <f>ROUND(((EK38-AVERAGE(EK$9:EK$316))/STDEVP(EK$9:EK$316)*10+50),2)</f>
        <v>43.08</v>
      </c>
      <c r="EU38" s="166">
        <f>ROUND(((EL38-AVERAGE(EL$9:EL$316))/STDEVP(EL$9:EL$316)*10+50),2)</f>
        <v>47.04</v>
      </c>
      <c r="EV38" s="166">
        <f>ROUND(((EM38-AVERAGE(EM$9:EM$316))/STDEVP(EM$9:EM$316)*10+50),2)</f>
        <v>46.61</v>
      </c>
      <c r="EW38" s="166">
        <f>ROUND(((EN38-AVERAGE(EN$9:EN$316))/STDEVP(EN$9:EN$316)*10+50),2)</f>
        <v>61.81</v>
      </c>
      <c r="EX38" s="166">
        <f>ROUND(((EO38-AVERAGE(EO$9:EO$316))/STDEVP(EO$9:EO$316)*10+50),2)</f>
        <v>44.37</v>
      </c>
      <c r="EY38" s="166">
        <f>ROUND(((EP38-AVERAGE(EP$9:EP$316))/STDEVP(EP$9:EP$316)*10+50),2)</f>
        <v>43</v>
      </c>
      <c r="EZ38" s="167">
        <f>ROUND(((EQ38-AVERAGE(EQ$9:EQ$316))/STDEVP(EQ$9:EQ$316)*10+50),2)</f>
        <v>40.340000000000003</v>
      </c>
      <c r="FA38" s="32">
        <f>RANK(ER38,$ER$9:$ER$316,0)</f>
        <v>186</v>
      </c>
      <c r="FB38" s="47">
        <f>RANK(ES38,$ES$9:$ES$316,0)</f>
        <v>97</v>
      </c>
      <c r="FC38" s="47">
        <f>RANK(ET38,$ET$9:$ET$316,0)</f>
        <v>214</v>
      </c>
      <c r="FD38" s="47">
        <f>RANK(EU38,$EU$9:$EU$316,0)</f>
        <v>169</v>
      </c>
      <c r="FE38" s="47">
        <f>RANK(EV38,$EV$9:$EV$316,0)</f>
        <v>133</v>
      </c>
      <c r="FF38" s="47">
        <f>RANK(EW38,$EW$9:$EW$316,0)</f>
        <v>36</v>
      </c>
      <c r="FG38" s="47">
        <f>RANK(EX38,$EX$9:$EX$316,0)</f>
        <v>187</v>
      </c>
      <c r="FH38" s="47">
        <f>RANK(EY38,$EY$9:$EY$316,0)</f>
        <v>216</v>
      </c>
      <c r="FI38" s="48">
        <f>RANK(EZ38,$EZ$9:$EZ$316,0)</f>
        <v>250</v>
      </c>
      <c r="FJ38" s="165">
        <f>ROUND(AVERAGEIF($DE$9:$DE$314,$DE38,$EI$9:$EI$314),2)</f>
        <v>0.95</v>
      </c>
      <c r="FK38" s="166">
        <f>ROUND(AVERAGEIF($DE$9:$DE$314,$DE38,$EJ$9:$EJ$314),2)</f>
        <v>1</v>
      </c>
      <c r="FL38" s="166">
        <f>ROUND(AVERAGEIF($DE$9:$DE$314,$DE38,$EK$9:$EK$314),2)</f>
        <v>0.44</v>
      </c>
      <c r="FM38" s="166">
        <f>ROUND(AVERAGEIF($DE$9:$DE$314,$DE38,$EL$9:$EL$314),2)</f>
        <v>0.45</v>
      </c>
      <c r="FN38" s="166">
        <f>ROUND(AVERAGEIF($DE$9:$DE$314,$DE38,$EM$9:$EM$314),2)</f>
        <v>0.36</v>
      </c>
      <c r="FO38" s="166">
        <f>ROUND(AVERAGEIF($DE$9:$DE$314,$DE38,$EN$9:$EN$314),2)</f>
        <v>0.85</v>
      </c>
      <c r="FP38" s="166">
        <f>ROUND(AVERAGEIF($DE$9:$DE$314,$DE38,$EO$9:$EO$314),2)</f>
        <v>0.46</v>
      </c>
      <c r="FQ38" s="166">
        <f>ROUND(AVERAGEIF($DE$9:$DE$314,$DE38,$EP$9:$EP$314),2)</f>
        <v>0.44</v>
      </c>
      <c r="FR38" s="167">
        <f>ROUND(AVERAGEIF($DE$9:$DE$314,$DE38,$EQ$9:$EQ$314),2)</f>
        <v>0.81</v>
      </c>
      <c r="FS38" s="240">
        <f t="shared" si="23"/>
        <v>-4.9999999999999933E-2</v>
      </c>
      <c r="FT38" s="244">
        <f t="shared" si="24"/>
        <v>-9.9999999999999978E-2</v>
      </c>
      <c r="FU38" s="244">
        <f t="shared" si="25"/>
        <v>-3.999999999999998E-2</v>
      </c>
      <c r="FV38" s="244">
        <f t="shared" si="26"/>
        <v>0</v>
      </c>
      <c r="FW38" s="244">
        <f t="shared" si="27"/>
        <v>-0.06</v>
      </c>
      <c r="FX38" s="244">
        <f t="shared" si="28"/>
        <v>-0.15000000000000002</v>
      </c>
      <c r="FY38" s="244">
        <f t="shared" si="29"/>
        <v>-1.0000000000000009E-2</v>
      </c>
      <c r="FZ38" s="244">
        <f t="shared" si="30"/>
        <v>-3.999999999999998E-2</v>
      </c>
      <c r="GA38" s="245">
        <f t="shared" si="31"/>
        <v>-0.1100000000000001</v>
      </c>
      <c r="GB38" s="239">
        <f>COUNTIFS($EI$9:$EI$316,"&gt;"&amp;EI38,$DE$9:$DE$316,$DE38)+1</f>
        <v>32</v>
      </c>
      <c r="GC38" s="241">
        <f>COUNTIFS($EJ$9:$EJ$316,"&gt;"&amp;EJ38,$DE$9:$DE$316,$DE38)+1</f>
        <v>37</v>
      </c>
      <c r="GD38" s="241">
        <f>COUNTIFS($EK$9:$EK$316,"&gt;"&amp;EK38,$DE$9:$DE$316,$DE38)+1</f>
        <v>33</v>
      </c>
      <c r="GE38" s="241">
        <f>COUNTIFS($EL$9:$EL$316,"&gt;"&amp;EL38,$DE$9:$DE$316,$DE38)+1</f>
        <v>26</v>
      </c>
      <c r="GF38" s="241">
        <f>COUNTIFS($EM$9:$EM$316,"&gt;"&amp;EM38,$DE$9:$DE$316,$DE38)+1</f>
        <v>34</v>
      </c>
      <c r="GG38" s="241">
        <f>COUNTIFS($EN$9:$EN$316,"&gt;"&amp;EN38,$DE$9:$DE$316,$DE38)+1</f>
        <v>34</v>
      </c>
      <c r="GH38" s="241">
        <f>COUNTIFS($EO$9:$EO$316,"&gt;"&amp;EO38,$DE$9:$DE$316,$DE38)+1</f>
        <v>21</v>
      </c>
      <c r="GI38" s="241">
        <f>COUNTIFS($EP$9:$EP$316,"&gt;"&amp;EP38,$DE$9:$DE$316,$DE38)+1</f>
        <v>35</v>
      </c>
      <c r="GJ38" s="242">
        <f>COUNTIFS($EQ$9:$EQ$316,"&gt;"&amp;EQ38,$DE$9:$DE$316,$DE38)+1</f>
        <v>33</v>
      </c>
      <c r="GK38" s="168"/>
      <c r="GL38" s="49"/>
      <c r="GM38" s="49"/>
      <c r="GN38" s="49"/>
      <c r="GO38" s="50"/>
      <c r="GP38" s="51"/>
      <c r="GQ38" s="52"/>
      <c r="GR38" s="53"/>
      <c r="GS38" s="49"/>
      <c r="GT38" s="49"/>
      <c r="GU38" s="49"/>
      <c r="GV38" s="49"/>
      <c r="GW38" s="49"/>
      <c r="GX38" s="49"/>
      <c r="GY38" s="144"/>
      <c r="GZ38" s="51"/>
      <c r="HA38" s="49"/>
      <c r="HB38" s="49"/>
      <c r="HC38" s="49"/>
      <c r="HD38" s="49"/>
      <c r="HE38" s="49"/>
      <c r="HF38" s="49"/>
      <c r="HG38" s="150"/>
      <c r="HH38" s="53"/>
      <c r="HI38" s="49"/>
      <c r="HJ38" s="49"/>
      <c r="HK38" s="49"/>
      <c r="HL38" s="49"/>
      <c r="HM38" s="49"/>
      <c r="HN38" s="49"/>
      <c r="HO38" s="144"/>
      <c r="HP38" s="51"/>
      <c r="HQ38" s="49"/>
      <c r="HR38" s="49"/>
      <c r="HS38" s="49"/>
      <c r="HT38" s="49"/>
      <c r="HU38" s="49"/>
      <c r="HV38" s="49"/>
      <c r="HW38" s="49"/>
      <c r="HX38" s="49"/>
      <c r="HY38" s="49"/>
      <c r="HZ38" s="49"/>
      <c r="IA38" s="49"/>
      <c r="IB38" s="150"/>
      <c r="IC38" s="51"/>
      <c r="ID38" s="49"/>
      <c r="IE38" s="49"/>
      <c r="IF38" s="49"/>
      <c r="IG38" s="150"/>
      <c r="IH38" s="53"/>
      <c r="II38" s="49"/>
      <c r="IJ38" s="49"/>
      <c r="IK38" s="49"/>
      <c r="IL38" s="49"/>
      <c r="IM38" s="156"/>
      <c r="IN38" s="49"/>
      <c r="IO38" s="49"/>
      <c r="IP38" s="49"/>
      <c r="IQ38" s="49"/>
      <c r="IR38" s="49"/>
      <c r="IS38" s="49"/>
      <c r="IT38" s="49"/>
      <c r="IU38" s="49"/>
      <c r="IV38" s="156"/>
      <c r="IW38" s="49"/>
      <c r="IX38" s="49"/>
      <c r="IY38" s="49"/>
      <c r="IZ38" s="49"/>
      <c r="JA38" s="49"/>
      <c r="JB38" s="49"/>
      <c r="JC38" s="144"/>
      <c r="JD38" s="54"/>
      <c r="JE38" s="55"/>
      <c r="JF38" s="53"/>
      <c r="JG38" s="49"/>
      <c r="JH38" s="47"/>
      <c r="JI38" s="47"/>
      <c r="JJ38" s="47"/>
      <c r="JK38" s="33"/>
      <c r="JL38" s="53"/>
      <c r="JM38" s="49"/>
      <c r="JN38" s="49"/>
      <c r="JO38" s="49"/>
      <c r="JP38" s="144"/>
      <c r="JQ38" s="51"/>
      <c r="JR38" s="49"/>
      <c r="JS38" s="49"/>
      <c r="JT38" s="49"/>
      <c r="JU38" s="49"/>
      <c r="JV38" s="49"/>
      <c r="JW38" s="49"/>
      <c r="JX38" s="49"/>
      <c r="JY38" s="150"/>
      <c r="JZ38" s="53"/>
      <c r="KA38" s="49"/>
      <c r="KB38" s="49"/>
      <c r="KC38" s="49"/>
      <c r="KD38" s="49"/>
      <c r="KE38" s="49"/>
      <c r="KF38" s="49"/>
      <c r="KG38" s="49"/>
      <c r="KH38" s="49"/>
      <c r="KI38" s="49"/>
      <c r="KJ38" s="49"/>
      <c r="KK38" s="49"/>
      <c r="KL38" s="156"/>
      <c r="KM38" s="156"/>
      <c r="KN38" s="156"/>
      <c r="KO38" s="49"/>
      <c r="KP38" s="49"/>
      <c r="KQ38" s="49"/>
      <c r="KR38" s="49"/>
      <c r="KS38" s="49"/>
      <c r="KT38" s="156"/>
      <c r="KU38" s="49"/>
      <c r="KV38" s="49"/>
      <c r="KW38" s="49"/>
      <c r="KX38" s="49"/>
      <c r="KY38" s="49"/>
      <c r="KZ38" s="49"/>
      <c r="LA38" s="49"/>
      <c r="LB38" s="49"/>
      <c r="LC38" s="156"/>
      <c r="LD38" s="49"/>
      <c r="LE38" s="49"/>
      <c r="LF38" s="49"/>
      <c r="LG38" s="49"/>
      <c r="LH38" s="49"/>
      <c r="LI38" s="49"/>
      <c r="LJ38" s="56"/>
      <c r="LK38" s="35" t="s">
        <v>420</v>
      </c>
      <c r="LL38" s="36" t="s">
        <v>425</v>
      </c>
      <c r="LM38" s="201" t="s">
        <v>426</v>
      </c>
      <c r="LN38" s="205" t="s">
        <v>1007</v>
      </c>
      <c r="LO38" s="193"/>
      <c r="LP38" s="5" t="s">
        <v>1</v>
      </c>
    </row>
    <row r="39" spans="1:328" ht="17.25" customHeight="1" x14ac:dyDescent="0.15">
      <c r="A39" s="182">
        <v>31</v>
      </c>
      <c r="B39" s="183"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4" t="s">
        <v>348</v>
      </c>
      <c r="CK39" s="32" t="s">
        <v>354</v>
      </c>
      <c r="CL39" s="47">
        <v>2</v>
      </c>
      <c r="CM39" s="47">
        <v>3</v>
      </c>
      <c r="CN39" s="47">
        <v>3</v>
      </c>
      <c r="CO39" s="55">
        <v>4</v>
      </c>
      <c r="CP39" s="34" t="s">
        <v>354</v>
      </c>
      <c r="CQ39" s="47">
        <f t="shared" si="4"/>
        <v>2</v>
      </c>
      <c r="CR39" s="47">
        <f t="shared" si="5"/>
        <v>6</v>
      </c>
      <c r="CS39" s="47">
        <f t="shared" si="6"/>
        <v>18</v>
      </c>
      <c r="CT39" s="180">
        <f t="shared" si="7"/>
        <v>72</v>
      </c>
      <c r="CU39" s="32">
        <v>90</v>
      </c>
      <c r="CV39" s="47">
        <v>130</v>
      </c>
      <c r="CW39" s="47">
        <v>250</v>
      </c>
      <c r="CX39" s="47">
        <v>360</v>
      </c>
      <c r="CY39" s="55">
        <v>1250</v>
      </c>
      <c r="CZ39" s="175">
        <v>1</v>
      </c>
      <c r="DA39" s="49">
        <f t="shared" si="8"/>
        <v>0.72222222222222221</v>
      </c>
      <c r="DB39" s="49">
        <f t="shared" si="9"/>
        <v>0.46296296296296291</v>
      </c>
      <c r="DC39" s="49">
        <f t="shared" si="10"/>
        <v>0.22222222222222221</v>
      </c>
      <c r="DD39" s="56">
        <f t="shared" si="11"/>
        <v>0.19290123456790123</v>
      </c>
      <c r="DE39" s="45" t="s">
        <v>355</v>
      </c>
      <c r="DF39" s="31"/>
      <c r="DG39" s="46">
        <v>4</v>
      </c>
      <c r="DH39" s="32">
        <v>22</v>
      </c>
      <c r="DI39" s="47">
        <v>22</v>
      </c>
      <c r="DJ39" s="47">
        <v>9</v>
      </c>
      <c r="DK39" s="47">
        <v>10</v>
      </c>
      <c r="DL39" s="47">
        <v>7</v>
      </c>
      <c r="DM39" s="47">
        <v>16</v>
      </c>
      <c r="DN39" s="47">
        <v>10</v>
      </c>
      <c r="DO39" s="47">
        <v>9</v>
      </c>
      <c r="DP39" s="48">
        <f t="shared" si="12"/>
        <v>16</v>
      </c>
      <c r="DQ39" s="32">
        <f>RANK(DH39,$DH$9:$DH$316,0)</f>
        <v>246</v>
      </c>
      <c r="DR39" s="47">
        <f>RANK(DI39,$DI$9:$DI$316,0)</f>
        <v>194</v>
      </c>
      <c r="DS39" s="47">
        <f>RANK(DJ39,$DJ$9:$DJ$316,0)</f>
        <v>254</v>
      </c>
      <c r="DT39" s="47">
        <f>RANK(DK39,$DK$9:$DK$316,0)</f>
        <v>240</v>
      </c>
      <c r="DU39" s="47">
        <f>RANK(DL39,$DL$9:$DL$316,0)</f>
        <v>233</v>
      </c>
      <c r="DV39" s="47">
        <f>RANK(DM39,$DM$9:$DM$316,0)</f>
        <v>123</v>
      </c>
      <c r="DW39" s="47">
        <f>RANK(DN39,$DN$9:$DN$316,0)</f>
        <v>238</v>
      </c>
      <c r="DX39" s="47">
        <f>RANK(DO39,$DO$9:$DO$316,0)</f>
        <v>235</v>
      </c>
      <c r="DY39" s="48">
        <f>RANK(DP39,$DP$9:$DP$316,0)</f>
        <v>260</v>
      </c>
      <c r="DZ39" s="32">
        <f>COUNTIFS($DH$9:$DH$316,"&gt;"&amp;DH39,$DE$9:$DE$316,DE39)+1</f>
        <v>46</v>
      </c>
      <c r="EA39" s="47">
        <f>COUNTIFS($DI$9:$DI$316,"&gt;"&amp;DI39,$DE$9:$DE$316,DE39)+1</f>
        <v>48</v>
      </c>
      <c r="EB39" s="47">
        <f>COUNTIFS($DJ$9:$DJ$316,"&gt;"&amp;DJ39,$DE$9:$DE$316,DE39)+1</f>
        <v>49</v>
      </c>
      <c r="EC39" s="47">
        <f>COUNTIFS($DK$9:$DK$316,"&gt;"&amp;DK39,$DE$9:$DE$316,DE39)+1</f>
        <v>45</v>
      </c>
      <c r="ED39" s="47">
        <f>COUNTIFS($DL$9:$DL$316,"&gt;"&amp;DL39,$DE$9:$DE$316,DE39)+1</f>
        <v>46</v>
      </c>
      <c r="EE39" s="47">
        <f>COUNTIFS($DM$9:$DM$316,"&gt;"&amp;DM39,$DE$9:$DE$316,DE39)+1</f>
        <v>49</v>
      </c>
      <c r="EF39" s="47">
        <f>COUNTIFS($DN$9:$DN$316,"&gt;"&amp;DN39,$DE$9:$DE$316,DE39)+1</f>
        <v>47</v>
      </c>
      <c r="EG39" s="47">
        <f>COUNTIFS($DO$9:$DO$316,"&gt;"&amp;DO39,$DE$9:$DE$316,DE39)+1</f>
        <v>49</v>
      </c>
      <c r="EH39" s="48">
        <f>COUNTIFS($DP$9:$DP$316,"&gt;"&amp;DP39,$DE$9:$DE$316,DE39)+1</f>
        <v>49</v>
      </c>
      <c r="EI39" s="165">
        <f t="shared" si="13"/>
        <v>1.05</v>
      </c>
      <c r="EJ39" s="166">
        <f t="shared" si="14"/>
        <v>1.05</v>
      </c>
      <c r="EK39" s="166">
        <f t="shared" si="15"/>
        <v>0.43</v>
      </c>
      <c r="EL39" s="166">
        <f t="shared" si="16"/>
        <v>0.48</v>
      </c>
      <c r="EM39" s="166">
        <f t="shared" si="17"/>
        <v>0.33</v>
      </c>
      <c r="EN39" s="166">
        <f t="shared" si="18"/>
        <v>0.76</v>
      </c>
      <c r="EO39" s="166">
        <f t="shared" si="19"/>
        <v>0.48</v>
      </c>
      <c r="EP39" s="166">
        <f t="shared" si="20"/>
        <v>0.43</v>
      </c>
      <c r="EQ39" s="214">
        <f t="shared" si="21"/>
        <v>0.76</v>
      </c>
      <c r="ER39" s="165">
        <f>ROUND(((EI39-AVERAGE(EI$9:EI$316))/STDEVP(EI$9:EI$316)*10+50),2)</f>
        <v>52.18</v>
      </c>
      <c r="ES39" s="166">
        <f>ROUND(((EJ39-AVERAGE(EJ$9:EJ$316))/STDEVP(EJ$9:EJ$316)*10+50),2)</f>
        <v>58.48</v>
      </c>
      <c r="ET39" s="166">
        <f>ROUND(((EK39-AVERAGE(EK$9:EK$316))/STDEVP(EK$9:EK$316)*10+50),2)</f>
        <v>44.27</v>
      </c>
      <c r="EU39" s="166">
        <f>ROUND(((EL39-AVERAGE(EL$9:EL$316))/STDEVP(EL$9:EL$316)*10+50),2)</f>
        <v>48.55</v>
      </c>
      <c r="EV39" s="166">
        <f>ROUND(((EM39-AVERAGE(EM$9:EM$316))/STDEVP(EM$9:EM$316)*10+50),2)</f>
        <v>47.63</v>
      </c>
      <c r="EW39" s="166">
        <f>ROUND(((EN39-AVERAGE(EN$9:EN$316))/STDEVP(EN$9:EN$316)*10+50),2)</f>
        <v>63.89</v>
      </c>
      <c r="EX39" s="166">
        <f>ROUND(((EO39-AVERAGE(EO$9:EO$316))/STDEVP(EO$9:EO$316)*10+50),2)</f>
        <v>45.26</v>
      </c>
      <c r="EY39" s="166">
        <f>ROUND(((EP39-AVERAGE(EP$9:EP$316))/STDEVP(EP$9:EP$316)*10+50),2)</f>
        <v>43.89</v>
      </c>
      <c r="EZ39" s="167">
        <f>ROUND(((EQ39-AVERAGE(EQ$9:EQ$316))/STDEVP(EQ$9:EQ$316)*10+50),2)</f>
        <v>42.46</v>
      </c>
      <c r="FA39" s="32">
        <f>RANK(ER39,$ER$9:$ER$316,0)</f>
        <v>109</v>
      </c>
      <c r="FB39" s="47">
        <f>RANK(ES39,$ES$9:$ES$316,0)</f>
        <v>63</v>
      </c>
      <c r="FC39" s="47">
        <f>RANK(ET39,$ET$9:$ET$316,0)</f>
        <v>197</v>
      </c>
      <c r="FD39" s="47">
        <f>RANK(EU39,$EU$9:$EU$316,0)</f>
        <v>142</v>
      </c>
      <c r="FE39" s="47">
        <f>RANK(EV39,$EV$9:$EV$316,0)</f>
        <v>112</v>
      </c>
      <c r="FF39" s="47">
        <f>RANK(EW39,$EW$9:$EW$316,0)</f>
        <v>26</v>
      </c>
      <c r="FG39" s="47">
        <f>RANK(EX39,$EX$9:$EX$316,0)</f>
        <v>179</v>
      </c>
      <c r="FH39" s="47">
        <f>RANK(EY39,$EY$9:$EY$316,0)</f>
        <v>202</v>
      </c>
      <c r="FI39" s="48">
        <f>RANK(EZ39,$EZ$9:$EZ$316,0)</f>
        <v>221</v>
      </c>
      <c r="FJ39" s="165">
        <f>ROUND(AVERAGEIF($DE$9:$DE$314,$DE39,$EI$9:$EI$314),2)</f>
        <v>0.95</v>
      </c>
      <c r="FK39" s="166">
        <f>ROUND(AVERAGEIF($DE$9:$DE$314,$DE39,$EJ$9:$EJ$314),2)</f>
        <v>1</v>
      </c>
      <c r="FL39" s="166">
        <f>ROUND(AVERAGEIF($DE$9:$DE$314,$DE39,$EK$9:$EK$314),2)</f>
        <v>0.44</v>
      </c>
      <c r="FM39" s="166">
        <f>ROUND(AVERAGEIF($DE$9:$DE$314,$DE39,$EL$9:$EL$314),2)</f>
        <v>0.45</v>
      </c>
      <c r="FN39" s="166">
        <f>ROUND(AVERAGEIF($DE$9:$DE$314,$DE39,$EM$9:$EM$314),2)</f>
        <v>0.36</v>
      </c>
      <c r="FO39" s="166">
        <f>ROUND(AVERAGEIF($DE$9:$DE$314,$DE39,$EN$9:$EN$314),2)</f>
        <v>0.85</v>
      </c>
      <c r="FP39" s="166">
        <f>ROUND(AVERAGEIF($DE$9:$DE$314,$DE39,$EO$9:$EO$314),2)</f>
        <v>0.46</v>
      </c>
      <c r="FQ39" s="166">
        <f>ROUND(AVERAGEIF($DE$9:$DE$314,$DE39,$EP$9:$EP$314),2)</f>
        <v>0.44</v>
      </c>
      <c r="FR39" s="167">
        <f>ROUND(AVERAGEIF($DE$9:$DE$314,$DE39,$EQ$9:$EQ$314),2)</f>
        <v>0.81</v>
      </c>
      <c r="FS39" s="240">
        <f t="shared" si="23"/>
        <v>0.10000000000000009</v>
      </c>
      <c r="FT39" s="244">
        <f t="shared" si="24"/>
        <v>5.0000000000000044E-2</v>
      </c>
      <c r="FU39" s="244">
        <f t="shared" si="25"/>
        <v>-1.0000000000000009E-2</v>
      </c>
      <c r="FV39" s="244">
        <f t="shared" si="26"/>
        <v>2.9999999999999971E-2</v>
      </c>
      <c r="FW39" s="244">
        <f t="shared" si="27"/>
        <v>-2.9999999999999971E-2</v>
      </c>
      <c r="FX39" s="244">
        <f t="shared" si="28"/>
        <v>-8.9999999999999969E-2</v>
      </c>
      <c r="FY39" s="244">
        <f t="shared" si="29"/>
        <v>1.9999999999999962E-2</v>
      </c>
      <c r="FZ39" s="244">
        <f t="shared" si="30"/>
        <v>-1.0000000000000009E-2</v>
      </c>
      <c r="GA39" s="245">
        <f t="shared" si="31"/>
        <v>-5.0000000000000044E-2</v>
      </c>
      <c r="GB39" s="239">
        <f>COUNTIFS($EI$9:$EI$316,"&gt;"&amp;EI39,$DE$9:$DE$316,$DE39)+1</f>
        <v>19</v>
      </c>
      <c r="GC39" s="241">
        <f>COUNTIFS($EJ$9:$EJ$316,"&gt;"&amp;EJ39,$DE$9:$DE$316,$DE39)+1</f>
        <v>19</v>
      </c>
      <c r="GD39" s="241">
        <f>COUNTIFS($EK$9:$EK$316,"&gt;"&amp;EK39,$DE$9:$DE$316,$DE39)+1</f>
        <v>26</v>
      </c>
      <c r="GE39" s="241">
        <f>COUNTIFS($EL$9:$EL$316,"&gt;"&amp;EL39,$DE$9:$DE$316,$DE39)+1</f>
        <v>19</v>
      </c>
      <c r="GF39" s="241">
        <f>COUNTIFS($EM$9:$EM$316,"&gt;"&amp;EM39,$DE$9:$DE$316,$DE39)+1</f>
        <v>30</v>
      </c>
      <c r="GG39" s="241">
        <f>COUNTIFS($EN$9:$EN$316,"&gt;"&amp;EN39,$DE$9:$DE$316,$DE39)+1</f>
        <v>25</v>
      </c>
      <c r="GH39" s="241">
        <f>COUNTIFS($EO$9:$EO$316,"&gt;"&amp;EO39,$DE$9:$DE$316,$DE39)+1</f>
        <v>18</v>
      </c>
      <c r="GI39" s="241">
        <f>COUNTIFS($EP$9:$EP$316,"&gt;"&amp;EP39,$DE$9:$DE$316,$DE39)+1</f>
        <v>26</v>
      </c>
      <c r="GJ39" s="242">
        <f>COUNTIFS($EQ$9:$EQ$316,"&gt;"&amp;EQ39,$DE$9:$DE$316,$DE39)+1</f>
        <v>26</v>
      </c>
      <c r="GK39" s="168"/>
      <c r="GL39" s="49"/>
      <c r="GM39" s="49"/>
      <c r="GN39" s="49"/>
      <c r="GO39" s="50"/>
      <c r="GP39" s="51"/>
      <c r="GQ39" s="52"/>
      <c r="GR39" s="53"/>
      <c r="GS39" s="49"/>
      <c r="GT39" s="49"/>
      <c r="GU39" s="49"/>
      <c r="GV39" s="49"/>
      <c r="GW39" s="49"/>
      <c r="GX39" s="49"/>
      <c r="GY39" s="144"/>
      <c r="GZ39" s="51"/>
      <c r="HA39" s="49"/>
      <c r="HB39" s="49"/>
      <c r="HC39" s="49"/>
      <c r="HD39" s="49"/>
      <c r="HE39" s="49"/>
      <c r="HF39" s="49"/>
      <c r="HG39" s="150"/>
      <c r="HH39" s="53"/>
      <c r="HI39" s="49"/>
      <c r="HJ39" s="49"/>
      <c r="HK39" s="49"/>
      <c r="HL39" s="49"/>
      <c r="HM39" s="49"/>
      <c r="HN39" s="49"/>
      <c r="HO39" s="144"/>
      <c r="HP39" s="51"/>
      <c r="HQ39" s="49"/>
      <c r="HR39" s="49"/>
      <c r="HS39" s="49"/>
      <c r="HT39" s="49"/>
      <c r="HU39" s="49"/>
      <c r="HV39" s="49"/>
      <c r="HW39" s="49"/>
      <c r="HX39" s="49"/>
      <c r="HY39" s="49"/>
      <c r="HZ39" s="49"/>
      <c r="IA39" s="49"/>
      <c r="IB39" s="150"/>
      <c r="IC39" s="51"/>
      <c r="ID39" s="49"/>
      <c r="IE39" s="49"/>
      <c r="IF39" s="49"/>
      <c r="IG39" s="150"/>
      <c r="IH39" s="53"/>
      <c r="II39" s="49"/>
      <c r="IJ39" s="49"/>
      <c r="IK39" s="49"/>
      <c r="IL39" s="49"/>
      <c r="IM39" s="156"/>
      <c r="IN39" s="49"/>
      <c r="IO39" s="49"/>
      <c r="IP39" s="49"/>
      <c r="IQ39" s="49"/>
      <c r="IR39" s="49"/>
      <c r="IS39" s="49"/>
      <c r="IT39" s="49"/>
      <c r="IU39" s="49"/>
      <c r="IV39" s="156"/>
      <c r="IW39" s="49"/>
      <c r="IX39" s="49"/>
      <c r="IY39" s="49"/>
      <c r="IZ39" s="49"/>
      <c r="JA39" s="49"/>
      <c r="JB39" s="49"/>
      <c r="JC39" s="144"/>
      <c r="JD39" s="54"/>
      <c r="JE39" s="55"/>
      <c r="JF39" s="53"/>
      <c r="JG39" s="49"/>
      <c r="JH39" s="47"/>
      <c r="JI39" s="47"/>
      <c r="JJ39" s="47"/>
      <c r="JK39" s="33"/>
      <c r="JL39" s="53"/>
      <c r="JM39" s="49"/>
      <c r="JN39" s="49"/>
      <c r="JO39" s="49"/>
      <c r="JP39" s="144"/>
      <c r="JQ39" s="51"/>
      <c r="JR39" s="49"/>
      <c r="JS39" s="49"/>
      <c r="JT39" s="49"/>
      <c r="JU39" s="49"/>
      <c r="JV39" s="49"/>
      <c r="JW39" s="49"/>
      <c r="JX39" s="49"/>
      <c r="JY39" s="150"/>
      <c r="JZ39" s="53"/>
      <c r="KA39" s="49"/>
      <c r="KB39" s="49"/>
      <c r="KC39" s="49"/>
      <c r="KD39" s="49"/>
      <c r="KE39" s="49"/>
      <c r="KF39" s="49"/>
      <c r="KG39" s="49"/>
      <c r="KH39" s="49"/>
      <c r="KI39" s="49"/>
      <c r="KJ39" s="49"/>
      <c r="KK39" s="49"/>
      <c r="KL39" s="156"/>
      <c r="KM39" s="156"/>
      <c r="KN39" s="156"/>
      <c r="KO39" s="49"/>
      <c r="KP39" s="49"/>
      <c r="KQ39" s="49">
        <v>0.03</v>
      </c>
      <c r="KR39" s="49"/>
      <c r="KS39" s="49"/>
      <c r="KT39" s="156"/>
      <c r="KU39" s="49"/>
      <c r="KV39" s="49"/>
      <c r="KW39" s="49"/>
      <c r="KX39" s="49"/>
      <c r="KY39" s="49"/>
      <c r="KZ39" s="49"/>
      <c r="LA39" s="49"/>
      <c r="LB39" s="49"/>
      <c r="LC39" s="156"/>
      <c r="LD39" s="49"/>
      <c r="LE39" s="49"/>
      <c r="LF39" s="49"/>
      <c r="LG39" s="49"/>
      <c r="LH39" s="49"/>
      <c r="LI39" s="49"/>
      <c r="LJ39" s="56"/>
      <c r="LK39" s="35" t="s">
        <v>422</v>
      </c>
      <c r="LL39" s="36" t="s">
        <v>427</v>
      </c>
      <c r="LM39" s="201" t="s">
        <v>428</v>
      </c>
      <c r="LN39" s="202" t="s">
        <v>400</v>
      </c>
      <c r="LO39" s="193"/>
      <c r="LP39" s="5" t="s">
        <v>1</v>
      </c>
    </row>
    <row r="40" spans="1:328" ht="17.25" customHeight="1" x14ac:dyDescent="0.15">
      <c r="A40" s="182">
        <v>32</v>
      </c>
      <c r="B40" s="183"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4" t="s">
        <v>348</v>
      </c>
      <c r="CK40" s="32" t="s">
        <v>354</v>
      </c>
      <c r="CL40" s="47">
        <v>2</v>
      </c>
      <c r="CM40" s="47">
        <v>3</v>
      </c>
      <c r="CN40" s="47">
        <v>3</v>
      </c>
      <c r="CO40" s="55">
        <v>4</v>
      </c>
      <c r="CP40" s="34" t="s">
        <v>354</v>
      </c>
      <c r="CQ40" s="47">
        <f t="shared" si="4"/>
        <v>2</v>
      </c>
      <c r="CR40" s="47">
        <f t="shared" si="5"/>
        <v>6</v>
      </c>
      <c r="CS40" s="47">
        <f t="shared" si="6"/>
        <v>18</v>
      </c>
      <c r="CT40" s="180">
        <f t="shared" si="7"/>
        <v>72</v>
      </c>
      <c r="CU40" s="32">
        <v>20</v>
      </c>
      <c r="CV40" s="47">
        <v>30</v>
      </c>
      <c r="CW40" s="47">
        <v>50</v>
      </c>
      <c r="CX40" s="47">
        <v>80</v>
      </c>
      <c r="CY40" s="55">
        <v>230</v>
      </c>
      <c r="CZ40" s="175">
        <v>1</v>
      </c>
      <c r="DA40" s="49">
        <f t="shared" si="8"/>
        <v>0.75</v>
      </c>
      <c r="DB40" s="49">
        <f t="shared" si="9"/>
        <v>0.41666666666666669</v>
      </c>
      <c r="DC40" s="49">
        <f t="shared" si="10"/>
        <v>0.22222222222222224</v>
      </c>
      <c r="DD40" s="56">
        <f t="shared" si="11"/>
        <v>0.15972222222222224</v>
      </c>
      <c r="DE40" s="45" t="s">
        <v>357</v>
      </c>
      <c r="DF40" s="31"/>
      <c r="DG40" s="46">
        <v>4</v>
      </c>
      <c r="DH40" s="32">
        <v>17</v>
      </c>
      <c r="DI40" s="47">
        <v>6</v>
      </c>
      <c r="DJ40" s="47">
        <v>12</v>
      </c>
      <c r="DK40" s="47">
        <v>7</v>
      </c>
      <c r="DL40" s="47">
        <v>3</v>
      </c>
      <c r="DM40" s="47">
        <v>3</v>
      </c>
      <c r="DN40" s="47">
        <v>14</v>
      </c>
      <c r="DO40" s="47">
        <v>18</v>
      </c>
      <c r="DP40" s="48">
        <f t="shared" si="12"/>
        <v>15</v>
      </c>
      <c r="DQ40" s="32">
        <f>RANK(DH40,$DH$9:$DH$316,0)</f>
        <v>260</v>
      </c>
      <c r="DR40" s="47">
        <f>RANK(DI40,$DI$9:$DI$316,0)</f>
        <v>277</v>
      </c>
      <c r="DS40" s="47">
        <f>RANK(DJ40,$DJ$9:$DJ$316,0)</f>
        <v>232</v>
      </c>
      <c r="DT40" s="47">
        <f>RANK(DK40,$DK$9:$DK$316,0)</f>
        <v>263</v>
      </c>
      <c r="DU40" s="47">
        <f>RANK(DL40,$DL$9:$DL$316,0)</f>
        <v>274</v>
      </c>
      <c r="DV40" s="47">
        <f>RANK(DM40,$DM$9:$DM$316,0)</f>
        <v>268</v>
      </c>
      <c r="DW40" s="47">
        <f>RANK(DN40,$DN$9:$DN$316,0)</f>
        <v>214</v>
      </c>
      <c r="DX40" s="47">
        <f>RANK(DO40,$DO$9:$DO$316,0)</f>
        <v>201</v>
      </c>
      <c r="DY40" s="48">
        <f>RANK(DP40,$DP$9:$DP$316,0)</f>
        <v>263</v>
      </c>
      <c r="DZ40" s="32">
        <f>COUNTIFS($DH$9:$DH$316,"&gt;"&amp;DH40,$DE$9:$DE$316,DE40)+1</f>
        <v>49</v>
      </c>
      <c r="EA40" s="47">
        <f>COUNTIFS($DI$9:$DI$316,"&gt;"&amp;DI40,$DE$9:$DE$316,DE40)+1</f>
        <v>50</v>
      </c>
      <c r="EB40" s="47">
        <f>COUNTIFS($DJ$9:$DJ$316,"&gt;"&amp;DJ40,$DE$9:$DE$316,DE40)+1</f>
        <v>50</v>
      </c>
      <c r="EC40" s="47">
        <f>COUNTIFS($DK$9:$DK$316,"&gt;"&amp;DK40,$DE$9:$DE$316,DE40)+1</f>
        <v>48</v>
      </c>
      <c r="ED40" s="47">
        <f>COUNTIFS($DL$9:$DL$316,"&gt;"&amp;DL40,$DE$9:$DE$316,DE40)+1</f>
        <v>50</v>
      </c>
      <c r="EE40" s="47">
        <f>COUNTIFS($DM$9:$DM$316,"&gt;"&amp;DM40,$DE$9:$DE$316,DE40)+1</f>
        <v>50</v>
      </c>
      <c r="EF40" s="47">
        <f>COUNTIFS($DN$9:$DN$316,"&gt;"&amp;DN40,$DE$9:$DE$316,DE40)+1</f>
        <v>49</v>
      </c>
      <c r="EG40" s="47">
        <f>COUNTIFS($DO$9:$DO$316,"&gt;"&amp;DO40,$DE$9:$DE$316,DE40)+1</f>
        <v>50</v>
      </c>
      <c r="EH40" s="48">
        <f>COUNTIFS($DP$9:$DP$316,"&gt;"&amp;DP40,$DE$9:$DE$316,DE40)+1</f>
        <v>51</v>
      </c>
      <c r="EI40" s="165">
        <f t="shared" si="13"/>
        <v>0.94</v>
      </c>
      <c r="EJ40" s="166">
        <f t="shared" si="14"/>
        <v>0.33</v>
      </c>
      <c r="EK40" s="166">
        <f t="shared" si="15"/>
        <v>0.67</v>
      </c>
      <c r="EL40" s="166">
        <f t="shared" si="16"/>
        <v>0.39</v>
      </c>
      <c r="EM40" s="166">
        <f t="shared" si="17"/>
        <v>0.17</v>
      </c>
      <c r="EN40" s="166">
        <f t="shared" si="18"/>
        <v>0.17</v>
      </c>
      <c r="EO40" s="166">
        <f t="shared" si="19"/>
        <v>0.78</v>
      </c>
      <c r="EP40" s="166">
        <f t="shared" si="20"/>
        <v>1</v>
      </c>
      <c r="EQ40" s="214">
        <f t="shared" si="21"/>
        <v>0.83</v>
      </c>
      <c r="ER40" s="165">
        <f>ROUND(((EI40-AVERAGE(EI$9:EI$316))/STDEVP(EI$9:EI$316)*10+50),2)</f>
        <v>48.19</v>
      </c>
      <c r="ES40" s="166">
        <f>ROUND(((EJ40-AVERAGE(EJ$9:EJ$316))/STDEVP(EJ$9:EJ$316)*10+50),2)</f>
        <v>38.76</v>
      </c>
      <c r="ET40" s="166">
        <f>ROUND(((EK40-AVERAGE(EK$9:EK$316))/STDEVP(EK$9:EK$316)*10+50),2)</f>
        <v>53.83</v>
      </c>
      <c r="EU40" s="166">
        <f>ROUND(((EL40-AVERAGE(EL$9:EL$316))/STDEVP(EL$9:EL$316)*10+50),2)</f>
        <v>44.02</v>
      </c>
      <c r="EV40" s="166">
        <f>ROUND(((EM40-AVERAGE(EM$9:EM$316))/STDEVP(EM$9:EM$316)*10+50),2)</f>
        <v>42.2</v>
      </c>
      <c r="EW40" s="166">
        <f>ROUND(((EN40-AVERAGE(EN$9:EN$316))/STDEVP(EN$9:EN$316)*10+50),2)</f>
        <v>43.44</v>
      </c>
      <c r="EX40" s="166">
        <f>ROUND(((EO40-AVERAGE(EO$9:EO$316))/STDEVP(EO$9:EO$316)*10+50),2)</f>
        <v>54.14</v>
      </c>
      <c r="EY40" s="166">
        <f>ROUND(((EP40-AVERAGE(EP$9:EP$316))/STDEVP(EP$9:EP$316)*10+50),2)</f>
        <v>60.77</v>
      </c>
      <c r="EZ40" s="167">
        <f>ROUND(((EQ40-AVERAGE(EQ$9:EQ$316))/STDEVP(EQ$9:EQ$316)*10+50),2)</f>
        <v>44.93</v>
      </c>
      <c r="FA40" s="32">
        <f>RANK(ER40,$ER$9:$ER$316,0)</f>
        <v>158</v>
      </c>
      <c r="FB40" s="47">
        <f>RANK(ES40,$ES$9:$ES$316,0)</f>
        <v>252</v>
      </c>
      <c r="FC40" s="47">
        <f>RANK(ET40,$ET$9:$ET$316,0)</f>
        <v>78</v>
      </c>
      <c r="FD40" s="47">
        <f>RANK(EU40,$EU$9:$EU$316,0)</f>
        <v>218</v>
      </c>
      <c r="FE40" s="47">
        <f>RANK(EV40,$EV$9:$EV$316,0)</f>
        <v>240</v>
      </c>
      <c r="FF40" s="47">
        <f>RANK(EW40,$EW$9:$EW$316,0)</f>
        <v>206</v>
      </c>
      <c r="FG40" s="47">
        <f>RANK(EX40,$EX$9:$EX$316,0)</f>
        <v>96</v>
      </c>
      <c r="FH40" s="47">
        <f>RANK(EY40,$EY$9:$EY$316,0)</f>
        <v>33</v>
      </c>
      <c r="FI40" s="48">
        <f>RANK(EZ40,$EZ$9:$EZ$316,0)</f>
        <v>171</v>
      </c>
      <c r="FJ40" s="165">
        <f>ROUND(AVERAGEIF($DE$9:$DE$314,$DE40,$EI$9:$EI$314),2)</f>
        <v>0.99</v>
      </c>
      <c r="FK40" s="166">
        <f>ROUND(AVERAGEIF($DE$9:$DE$314,$DE40,$EJ$9:$EJ$314),2)</f>
        <v>0.37</v>
      </c>
      <c r="FL40" s="166">
        <f>ROUND(AVERAGEIF($DE$9:$DE$314,$DE40,$EK$9:$EK$314),2)</f>
        <v>0.81</v>
      </c>
      <c r="FM40" s="166">
        <f>ROUND(AVERAGEIF($DE$9:$DE$314,$DE40,$EL$9:$EL$314),2)</f>
        <v>0.42</v>
      </c>
      <c r="FN40" s="166">
        <f>ROUND(AVERAGEIF($DE$9:$DE$314,$DE40,$EM$9:$EM$314),2)</f>
        <v>0.17</v>
      </c>
      <c r="FO40" s="166">
        <f>ROUND(AVERAGEIF($DE$9:$DE$314,$DE40,$EN$9:$EN$314),2)</f>
        <v>0.15</v>
      </c>
      <c r="FP40" s="166">
        <f>ROUND(AVERAGEIF($DE$9:$DE$314,$DE40,$EO$9:$EO$314),2)</f>
        <v>0.79</v>
      </c>
      <c r="FQ40" s="166">
        <f>ROUND(AVERAGEIF($DE$9:$DE$314,$DE40,$EP$9:$EP$314),2)</f>
        <v>0.96</v>
      </c>
      <c r="FR40" s="167">
        <f>ROUND(AVERAGEIF($DE$9:$DE$314,$DE40,$EQ$9:$EQ$314),2)</f>
        <v>0.98</v>
      </c>
      <c r="FS40" s="240">
        <f t="shared" si="23"/>
        <v>-5.0000000000000044E-2</v>
      </c>
      <c r="FT40" s="244">
        <f t="shared" si="24"/>
        <v>-3.999999999999998E-2</v>
      </c>
      <c r="FU40" s="244">
        <f t="shared" si="25"/>
        <v>-0.14000000000000001</v>
      </c>
      <c r="FV40" s="244">
        <f t="shared" si="26"/>
        <v>-2.9999999999999971E-2</v>
      </c>
      <c r="FW40" s="244">
        <f t="shared" si="27"/>
        <v>0</v>
      </c>
      <c r="FX40" s="244">
        <f t="shared" si="28"/>
        <v>2.0000000000000018E-2</v>
      </c>
      <c r="FY40" s="244">
        <f t="shared" si="29"/>
        <v>-1.0000000000000009E-2</v>
      </c>
      <c r="FZ40" s="244">
        <f t="shared" si="30"/>
        <v>4.0000000000000036E-2</v>
      </c>
      <c r="GA40" s="245">
        <f t="shared" si="31"/>
        <v>-0.15000000000000002</v>
      </c>
      <c r="GB40" s="239">
        <f>COUNTIFS($EI$9:$EI$316,"&gt;"&amp;EI40,$DE$9:$DE$316,$DE40)+1</f>
        <v>32</v>
      </c>
      <c r="GC40" s="241">
        <f>COUNTIFS($EJ$9:$EJ$316,"&gt;"&amp;EJ40,$DE$9:$DE$316,$DE40)+1</f>
        <v>31</v>
      </c>
      <c r="GD40" s="241">
        <f>COUNTIFS($EK$9:$EK$316,"&gt;"&amp;EK40,$DE$9:$DE$316,$DE40)+1</f>
        <v>36</v>
      </c>
      <c r="GE40" s="241">
        <f>COUNTIFS($EL$9:$EL$316,"&gt;"&amp;EL40,$DE$9:$DE$316,$DE40)+1</f>
        <v>37</v>
      </c>
      <c r="GF40" s="241">
        <f>COUNTIFS($EM$9:$EM$316,"&gt;"&amp;EM40,$DE$9:$DE$316,$DE40)+1</f>
        <v>14</v>
      </c>
      <c r="GG40" s="241">
        <f>COUNTIFS($EN$9:$EN$316,"&gt;"&amp;EN40,$DE$9:$DE$316,$DE40)+1</f>
        <v>14</v>
      </c>
      <c r="GH40" s="241">
        <f>COUNTIFS($EO$9:$EO$316,"&gt;"&amp;EO40,$DE$9:$DE$316,$DE40)+1</f>
        <v>27</v>
      </c>
      <c r="GI40" s="241">
        <f>COUNTIFS($EP$9:$EP$316,"&gt;"&amp;EP40,$DE$9:$DE$316,$DE40)+1</f>
        <v>20</v>
      </c>
      <c r="GJ40" s="242">
        <f>COUNTIFS($EQ$9:$EQ$316,"&gt;"&amp;EQ40,$DE$9:$DE$316,$DE40)+1</f>
        <v>37</v>
      </c>
      <c r="GK40" s="168"/>
      <c r="GL40" s="49"/>
      <c r="GM40" s="49"/>
      <c r="GN40" s="49"/>
      <c r="GO40" s="50"/>
      <c r="GP40" s="51"/>
      <c r="GQ40" s="52"/>
      <c r="GR40" s="53"/>
      <c r="GS40" s="49"/>
      <c r="GT40" s="49"/>
      <c r="GU40" s="49"/>
      <c r="GV40" s="49"/>
      <c r="GW40" s="49"/>
      <c r="GX40" s="49"/>
      <c r="GY40" s="144"/>
      <c r="GZ40" s="51"/>
      <c r="HA40" s="49"/>
      <c r="HB40" s="49"/>
      <c r="HC40" s="49"/>
      <c r="HD40" s="49"/>
      <c r="HE40" s="49"/>
      <c r="HF40" s="49"/>
      <c r="HG40" s="150"/>
      <c r="HH40" s="53"/>
      <c r="HI40" s="49"/>
      <c r="HJ40" s="49"/>
      <c r="HK40" s="49"/>
      <c r="HL40" s="49"/>
      <c r="HM40" s="49"/>
      <c r="HN40" s="49"/>
      <c r="HO40" s="144"/>
      <c r="HP40" s="51"/>
      <c r="HQ40" s="49"/>
      <c r="HR40" s="49"/>
      <c r="HS40" s="49"/>
      <c r="HT40" s="49"/>
      <c r="HU40" s="49"/>
      <c r="HV40" s="49"/>
      <c r="HW40" s="49"/>
      <c r="HX40" s="49"/>
      <c r="HY40" s="49"/>
      <c r="HZ40" s="49"/>
      <c r="IA40" s="49"/>
      <c r="IB40" s="150"/>
      <c r="IC40" s="51"/>
      <c r="ID40" s="49"/>
      <c r="IE40" s="49"/>
      <c r="IF40" s="49"/>
      <c r="IG40" s="150"/>
      <c r="IH40" s="53"/>
      <c r="II40" s="49"/>
      <c r="IJ40" s="49"/>
      <c r="IK40" s="49"/>
      <c r="IL40" s="49"/>
      <c r="IM40" s="156"/>
      <c r="IN40" s="49"/>
      <c r="IO40" s="49"/>
      <c r="IP40" s="49"/>
      <c r="IQ40" s="49"/>
      <c r="IR40" s="49"/>
      <c r="IS40" s="49"/>
      <c r="IT40" s="49"/>
      <c r="IU40" s="49"/>
      <c r="IV40" s="156"/>
      <c r="IW40" s="49"/>
      <c r="IX40" s="49"/>
      <c r="IY40" s="49"/>
      <c r="IZ40" s="49"/>
      <c r="JA40" s="49"/>
      <c r="JB40" s="49"/>
      <c r="JC40" s="144"/>
      <c r="JD40" s="54"/>
      <c r="JE40" s="55"/>
      <c r="JF40" s="53"/>
      <c r="JG40" s="49"/>
      <c r="JH40" s="47"/>
      <c r="JI40" s="47"/>
      <c r="JJ40" s="47"/>
      <c r="JK40" s="33"/>
      <c r="JL40" s="53"/>
      <c r="JM40" s="49"/>
      <c r="JN40" s="49"/>
      <c r="JO40" s="49"/>
      <c r="JP40" s="144"/>
      <c r="JQ40" s="51"/>
      <c r="JR40" s="49"/>
      <c r="JS40" s="49"/>
      <c r="JT40" s="49"/>
      <c r="JU40" s="49"/>
      <c r="JV40" s="49"/>
      <c r="JW40" s="49"/>
      <c r="JX40" s="49"/>
      <c r="JY40" s="150"/>
      <c r="JZ40" s="53"/>
      <c r="KA40" s="49"/>
      <c r="KB40" s="49"/>
      <c r="KC40" s="49"/>
      <c r="KD40" s="49"/>
      <c r="KE40" s="49"/>
      <c r="KF40" s="49"/>
      <c r="KG40" s="49"/>
      <c r="KH40" s="49"/>
      <c r="KI40" s="49"/>
      <c r="KJ40" s="49"/>
      <c r="KK40" s="49"/>
      <c r="KL40" s="156"/>
      <c r="KM40" s="156"/>
      <c r="KN40" s="156"/>
      <c r="KO40" s="49"/>
      <c r="KP40" s="49"/>
      <c r="KQ40" s="49"/>
      <c r="KR40" s="49"/>
      <c r="KS40" s="49"/>
      <c r="KT40" s="156"/>
      <c r="KU40" s="49"/>
      <c r="KV40" s="49"/>
      <c r="KW40" s="49"/>
      <c r="KX40" s="49"/>
      <c r="KY40" s="49"/>
      <c r="KZ40" s="49"/>
      <c r="LA40" s="49"/>
      <c r="LB40" s="49"/>
      <c r="LC40" s="156"/>
      <c r="LD40" s="49"/>
      <c r="LE40" s="49"/>
      <c r="LF40" s="49"/>
      <c r="LG40" s="49"/>
      <c r="LH40" s="49"/>
      <c r="LI40" s="49"/>
      <c r="LJ40" s="56"/>
      <c r="LK40" s="35" t="s">
        <v>425</v>
      </c>
      <c r="LL40" s="36" t="s">
        <v>429</v>
      </c>
      <c r="LM40" s="201" t="s">
        <v>430</v>
      </c>
      <c r="LN40" s="205" t="s">
        <v>1007</v>
      </c>
      <c r="LO40" s="193"/>
      <c r="LP40" s="5" t="s">
        <v>1</v>
      </c>
    </row>
    <row r="41" spans="1:328" ht="17.25" customHeight="1" x14ac:dyDescent="0.15">
      <c r="A41" s="182">
        <v>33</v>
      </c>
      <c r="B41" s="183"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4" t="s">
        <v>348</v>
      </c>
      <c r="CK41" s="32" t="s">
        <v>354</v>
      </c>
      <c r="CL41" s="47">
        <v>2</v>
      </c>
      <c r="CM41" s="47">
        <v>3</v>
      </c>
      <c r="CN41" s="47">
        <v>3</v>
      </c>
      <c r="CO41" s="55">
        <v>4</v>
      </c>
      <c r="CP41" s="34" t="s">
        <v>354</v>
      </c>
      <c r="CQ41" s="47">
        <f t="shared" ref="CQ41:CQ72" si="32">CL41</f>
        <v>2</v>
      </c>
      <c r="CR41" s="47">
        <f t="shared" ref="CR41:CR72" si="33">CL41*CM41</f>
        <v>6</v>
      </c>
      <c r="CS41" s="47">
        <f t="shared" ref="CS41:CS72" si="34">CL41*CM41*CN41</f>
        <v>18</v>
      </c>
      <c r="CT41" s="180">
        <f t="shared" ref="CT41:CT72" si="35">CL41*CM41*CN41*CO41</f>
        <v>72</v>
      </c>
      <c r="CU41" s="32">
        <v>20</v>
      </c>
      <c r="CV41" s="47">
        <v>30</v>
      </c>
      <c r="CW41" s="47">
        <v>60</v>
      </c>
      <c r="CX41" s="47"/>
      <c r="CY41" s="55">
        <v>270</v>
      </c>
      <c r="CZ41" s="175">
        <v>1</v>
      </c>
      <c r="DA41" s="49">
        <f t="shared" ref="DA41:DA72" si="36">(CV41/CQ41)/CU41</f>
        <v>0.75</v>
      </c>
      <c r="DB41" s="49">
        <f t="shared" ref="DB41:DB72" si="37">(CW41/CR41)/CU41</f>
        <v>0.5</v>
      </c>
      <c r="DC41" s="49">
        <f t="shared" ref="DC41:DC72" si="38">(CX41/CS41)/CU41</f>
        <v>0</v>
      </c>
      <c r="DD41" s="56">
        <f t="shared" ref="DD41:DD72" si="39">(CY41/CT41)/CU41</f>
        <v>0.1875</v>
      </c>
      <c r="DE41" s="45" t="s">
        <v>357</v>
      </c>
      <c r="DF41" s="31" t="s">
        <v>370</v>
      </c>
      <c r="DG41" s="46">
        <v>4</v>
      </c>
      <c r="DH41" s="32">
        <v>22</v>
      </c>
      <c r="DI41" s="47">
        <v>7</v>
      </c>
      <c r="DJ41" s="47">
        <v>16</v>
      </c>
      <c r="DK41" s="47">
        <v>9</v>
      </c>
      <c r="DL41" s="47">
        <v>4</v>
      </c>
      <c r="DM41" s="47">
        <v>4</v>
      </c>
      <c r="DN41" s="47">
        <v>18</v>
      </c>
      <c r="DO41" s="47">
        <v>22</v>
      </c>
      <c r="DP41" s="48">
        <f t="shared" ref="DP41:DP72" si="40">DJ41+DL41</f>
        <v>20</v>
      </c>
      <c r="DQ41" s="32">
        <f>RANK(DH41,$DH$9:$DH$316,0)</f>
        <v>246</v>
      </c>
      <c r="DR41" s="47">
        <f>RANK(DI41,$DI$9:$DI$316,0)</f>
        <v>272</v>
      </c>
      <c r="DS41" s="47">
        <f>RANK(DJ41,$DJ$9:$DJ$316,0)</f>
        <v>199</v>
      </c>
      <c r="DT41" s="47">
        <f>RANK(DK41,$DK$9:$DK$316,0)</f>
        <v>246</v>
      </c>
      <c r="DU41" s="47">
        <f>RANK(DL41,$DL$9:$DL$316,0)</f>
        <v>263</v>
      </c>
      <c r="DV41" s="47">
        <f>RANK(DM41,$DM$9:$DM$316,0)</f>
        <v>258</v>
      </c>
      <c r="DW41" s="47">
        <f>RANK(DN41,$DN$9:$DN$316,0)</f>
        <v>195</v>
      </c>
      <c r="DX41" s="47">
        <f>RANK(DO41,$DO$9:$DO$316,0)</f>
        <v>181</v>
      </c>
      <c r="DY41" s="48">
        <f>RANK(DP41,$DP$9:$DP$316,0)</f>
        <v>248</v>
      </c>
      <c r="DZ41" s="32">
        <f>COUNTIFS($DH$9:$DH$316,"&gt;"&amp;DH41,$DE$9:$DE$316,DE41)+1</f>
        <v>46</v>
      </c>
      <c r="EA41" s="47">
        <f>COUNTIFS($DI$9:$DI$316,"&gt;"&amp;DI41,$DE$9:$DE$316,DE41)+1</f>
        <v>48</v>
      </c>
      <c r="EB41" s="47">
        <f>COUNTIFS($DJ$9:$DJ$316,"&gt;"&amp;DJ41,$DE$9:$DE$316,DE41)+1</f>
        <v>48</v>
      </c>
      <c r="EC41" s="47">
        <f>COUNTIFS($DK$9:$DK$316,"&gt;"&amp;DK41,$DE$9:$DE$316,DE41)+1</f>
        <v>45</v>
      </c>
      <c r="ED41" s="47">
        <f>COUNTIFS($DL$9:$DL$316,"&gt;"&amp;DL41,$DE$9:$DE$316,DE41)+1</f>
        <v>46</v>
      </c>
      <c r="EE41" s="47">
        <f>COUNTIFS($DM$9:$DM$316,"&gt;"&amp;DM41,$DE$9:$DE$316,DE41)+1</f>
        <v>45</v>
      </c>
      <c r="EF41" s="47">
        <f>COUNTIFS($DN$9:$DN$316,"&gt;"&amp;DN41,$DE$9:$DE$316,DE41)+1</f>
        <v>48</v>
      </c>
      <c r="EG41" s="47">
        <f>COUNTIFS($DO$9:$DO$316,"&gt;"&amp;DO41,$DE$9:$DE$316,DE41)+1</f>
        <v>48</v>
      </c>
      <c r="EH41" s="48">
        <f>COUNTIFS($DP$9:$DP$316,"&gt;"&amp;DP41,$DE$9:$DE$316,DE41)+1</f>
        <v>49</v>
      </c>
      <c r="EI41" s="165">
        <f t="shared" ref="EI41:EI72" si="41">ROUND(DH41/$F41,2)</f>
        <v>0.96</v>
      </c>
      <c r="EJ41" s="166">
        <f t="shared" ref="EJ41:EJ72" si="42">ROUND(DI41/$F41,2)</f>
        <v>0.3</v>
      </c>
      <c r="EK41" s="166">
        <f t="shared" ref="EK41:EK72" si="43">ROUND(DJ41/$F41,2)</f>
        <v>0.7</v>
      </c>
      <c r="EL41" s="166">
        <f t="shared" ref="EL41:EL72" si="44">ROUND(DK41/$F41,2)</f>
        <v>0.39</v>
      </c>
      <c r="EM41" s="166">
        <f t="shared" ref="EM41:EM72" si="45">ROUND(DL41/$F41,2)</f>
        <v>0.17</v>
      </c>
      <c r="EN41" s="166">
        <f t="shared" ref="EN41:EN72" si="46">ROUND(DM41/$F41,2)</f>
        <v>0.17</v>
      </c>
      <c r="EO41" s="166">
        <f t="shared" ref="EO41:EO72" si="47">ROUND(DN41/$F41,2)</f>
        <v>0.78</v>
      </c>
      <c r="EP41" s="166">
        <f t="shared" ref="EP41:EP72" si="48">ROUND(DO41/$F41,2)</f>
        <v>0.96</v>
      </c>
      <c r="EQ41" s="214">
        <f t="shared" ref="EQ41:EQ72" si="49">ROUND(DP41/$F41,2)</f>
        <v>0.87</v>
      </c>
      <c r="ER41" s="165">
        <f>ROUND(((EI41-AVERAGE(EI$9:EI$316))/STDEVP(EI$9:EI$316)*10+50),2)</f>
        <v>48.92</v>
      </c>
      <c r="ES41" s="166">
        <f>ROUND(((EJ41-AVERAGE(EJ$9:EJ$316))/STDEVP(EJ$9:EJ$316)*10+50),2)</f>
        <v>37.94</v>
      </c>
      <c r="ET41" s="166">
        <f>ROUND(((EK41-AVERAGE(EK$9:EK$316))/STDEVP(EK$9:EK$316)*10+50),2)</f>
        <v>55.03</v>
      </c>
      <c r="EU41" s="166">
        <f>ROUND(((EL41-AVERAGE(EL$9:EL$316))/STDEVP(EL$9:EL$316)*10+50),2)</f>
        <v>44.02</v>
      </c>
      <c r="EV41" s="166">
        <f>ROUND(((EM41-AVERAGE(EM$9:EM$316))/STDEVP(EM$9:EM$316)*10+50),2)</f>
        <v>42.2</v>
      </c>
      <c r="EW41" s="166">
        <f>ROUND(((EN41-AVERAGE(EN$9:EN$316))/STDEVP(EN$9:EN$316)*10+50),2)</f>
        <v>43.44</v>
      </c>
      <c r="EX41" s="166">
        <f>ROUND(((EO41-AVERAGE(EO$9:EO$316))/STDEVP(EO$9:EO$316)*10+50),2)</f>
        <v>54.14</v>
      </c>
      <c r="EY41" s="166">
        <f>ROUND(((EP41-AVERAGE(EP$9:EP$316))/STDEVP(EP$9:EP$316)*10+50),2)</f>
        <v>59.59</v>
      </c>
      <c r="EZ41" s="167">
        <f>ROUND(((EQ41-AVERAGE(EQ$9:EQ$316))/STDEVP(EQ$9:EQ$316)*10+50),2)</f>
        <v>46.34</v>
      </c>
      <c r="FA41" s="32">
        <f>RANK(ER41,$ER$9:$ER$316,0)</f>
        <v>140</v>
      </c>
      <c r="FB41" s="47">
        <f>RANK(ES41,$ES$9:$ES$316,0)</f>
        <v>270</v>
      </c>
      <c r="FC41" s="47">
        <f>RANK(ET41,$ET$9:$ET$316,0)</f>
        <v>70</v>
      </c>
      <c r="FD41" s="47">
        <f>RANK(EU41,$EU$9:$EU$316,0)</f>
        <v>218</v>
      </c>
      <c r="FE41" s="47">
        <f>RANK(EV41,$EV$9:$EV$316,0)</f>
        <v>240</v>
      </c>
      <c r="FF41" s="47">
        <f>RANK(EW41,$EW$9:$EW$316,0)</f>
        <v>206</v>
      </c>
      <c r="FG41" s="47">
        <f>RANK(EX41,$EX$9:$EX$316,0)</f>
        <v>96</v>
      </c>
      <c r="FH41" s="47">
        <f>RANK(EY41,$EY$9:$EY$316,0)</f>
        <v>46</v>
      </c>
      <c r="FI41" s="48">
        <f>RANK(EZ41,$EZ$9:$EZ$316,0)</f>
        <v>159</v>
      </c>
      <c r="FJ41" s="165">
        <f>ROUND(AVERAGEIF($DE$9:$DE$314,$DE41,$EI$9:$EI$314),2)</f>
        <v>0.99</v>
      </c>
      <c r="FK41" s="166">
        <f>ROUND(AVERAGEIF($DE$9:$DE$314,$DE41,$EJ$9:$EJ$314),2)</f>
        <v>0.37</v>
      </c>
      <c r="FL41" s="166">
        <f>ROUND(AVERAGEIF($DE$9:$DE$314,$DE41,$EK$9:$EK$314),2)</f>
        <v>0.81</v>
      </c>
      <c r="FM41" s="166">
        <f>ROUND(AVERAGEIF($DE$9:$DE$314,$DE41,$EL$9:$EL$314),2)</f>
        <v>0.42</v>
      </c>
      <c r="FN41" s="166">
        <f>ROUND(AVERAGEIF($DE$9:$DE$314,$DE41,$EM$9:$EM$314),2)</f>
        <v>0.17</v>
      </c>
      <c r="FO41" s="166">
        <f>ROUND(AVERAGEIF($DE$9:$DE$314,$DE41,$EN$9:$EN$314),2)</f>
        <v>0.15</v>
      </c>
      <c r="FP41" s="166">
        <f>ROUND(AVERAGEIF($DE$9:$DE$314,$DE41,$EO$9:$EO$314),2)</f>
        <v>0.79</v>
      </c>
      <c r="FQ41" s="166">
        <f>ROUND(AVERAGEIF($DE$9:$DE$314,$DE41,$EP$9:$EP$314),2)</f>
        <v>0.96</v>
      </c>
      <c r="FR41" s="167">
        <f>ROUND(AVERAGEIF($DE$9:$DE$314,$DE41,$EQ$9:$EQ$314),2)</f>
        <v>0.98</v>
      </c>
      <c r="FS41" s="240">
        <f t="shared" si="23"/>
        <v>-3.0000000000000027E-2</v>
      </c>
      <c r="FT41" s="244">
        <f t="shared" si="24"/>
        <v>-7.0000000000000007E-2</v>
      </c>
      <c r="FU41" s="244">
        <f t="shared" si="25"/>
        <v>-0.1100000000000001</v>
      </c>
      <c r="FV41" s="244">
        <f t="shared" si="26"/>
        <v>-2.9999999999999971E-2</v>
      </c>
      <c r="FW41" s="244">
        <f t="shared" si="27"/>
        <v>0</v>
      </c>
      <c r="FX41" s="244">
        <f t="shared" si="28"/>
        <v>2.0000000000000018E-2</v>
      </c>
      <c r="FY41" s="244">
        <f t="shared" si="29"/>
        <v>-1.0000000000000009E-2</v>
      </c>
      <c r="FZ41" s="244">
        <f t="shared" si="30"/>
        <v>0</v>
      </c>
      <c r="GA41" s="245">
        <f t="shared" si="31"/>
        <v>-0.10999999999999999</v>
      </c>
      <c r="GB41" s="239">
        <f>COUNTIFS($EI$9:$EI$316,"&gt;"&amp;EI41,$DE$9:$DE$316,$DE41)+1</f>
        <v>24</v>
      </c>
      <c r="GC41" s="241">
        <f>COUNTIFS($EJ$9:$EJ$316,"&gt;"&amp;EJ41,$DE$9:$DE$316,$DE41)+1</f>
        <v>48</v>
      </c>
      <c r="GD41" s="241">
        <f>COUNTIFS($EK$9:$EK$316,"&gt;"&amp;EK41,$DE$9:$DE$316,$DE41)+1</f>
        <v>33</v>
      </c>
      <c r="GE41" s="241">
        <f>COUNTIFS($EL$9:$EL$316,"&gt;"&amp;EL41,$DE$9:$DE$316,$DE41)+1</f>
        <v>37</v>
      </c>
      <c r="GF41" s="241">
        <f>COUNTIFS($EM$9:$EM$316,"&gt;"&amp;EM41,$DE$9:$DE$316,$DE41)+1</f>
        <v>14</v>
      </c>
      <c r="GG41" s="241">
        <f>COUNTIFS($EN$9:$EN$316,"&gt;"&amp;EN41,$DE$9:$DE$316,$DE41)+1</f>
        <v>14</v>
      </c>
      <c r="GH41" s="241">
        <f>COUNTIFS($EO$9:$EO$316,"&gt;"&amp;EO41,$DE$9:$DE$316,$DE41)+1</f>
        <v>27</v>
      </c>
      <c r="GI41" s="241">
        <f>COUNTIFS($EP$9:$EP$316,"&gt;"&amp;EP41,$DE$9:$DE$316,$DE41)+1</f>
        <v>26</v>
      </c>
      <c r="GJ41" s="242">
        <f>COUNTIFS($EQ$9:$EQ$316,"&gt;"&amp;EQ41,$DE$9:$DE$316,$DE41)+1</f>
        <v>34</v>
      </c>
      <c r="GK41" s="168"/>
      <c r="GL41" s="49"/>
      <c r="GM41" s="49"/>
      <c r="GN41" s="49"/>
      <c r="GO41" s="50"/>
      <c r="GP41" s="51"/>
      <c r="GQ41" s="52"/>
      <c r="GR41" s="53"/>
      <c r="GS41" s="49"/>
      <c r="GT41" s="49"/>
      <c r="GU41" s="49"/>
      <c r="GV41" s="49"/>
      <c r="GW41" s="49"/>
      <c r="GX41" s="49"/>
      <c r="GY41" s="144"/>
      <c r="GZ41" s="51"/>
      <c r="HA41" s="49"/>
      <c r="HB41" s="49"/>
      <c r="HC41" s="49"/>
      <c r="HD41" s="49"/>
      <c r="HE41" s="49"/>
      <c r="HF41" s="49"/>
      <c r="HG41" s="150"/>
      <c r="HH41" s="53"/>
      <c r="HI41" s="49"/>
      <c r="HJ41" s="49"/>
      <c r="HK41" s="49"/>
      <c r="HL41" s="49"/>
      <c r="HM41" s="49"/>
      <c r="HN41" s="49"/>
      <c r="HO41" s="144"/>
      <c r="HP41" s="51"/>
      <c r="HQ41" s="49"/>
      <c r="HR41" s="49"/>
      <c r="HS41" s="49"/>
      <c r="HT41" s="49"/>
      <c r="HU41" s="49"/>
      <c r="HV41" s="49"/>
      <c r="HW41" s="49"/>
      <c r="HX41" s="49"/>
      <c r="HY41" s="49"/>
      <c r="HZ41" s="49"/>
      <c r="IA41" s="49"/>
      <c r="IB41" s="150"/>
      <c r="IC41" s="51"/>
      <c r="ID41" s="49"/>
      <c r="IE41" s="49"/>
      <c r="IF41" s="49"/>
      <c r="IG41" s="150"/>
      <c r="IH41" s="53"/>
      <c r="II41" s="49"/>
      <c r="IJ41" s="49"/>
      <c r="IK41" s="49"/>
      <c r="IL41" s="49"/>
      <c r="IM41" s="156"/>
      <c r="IN41" s="49"/>
      <c r="IO41" s="49"/>
      <c r="IP41" s="49"/>
      <c r="IQ41" s="49"/>
      <c r="IR41" s="49"/>
      <c r="IS41" s="49"/>
      <c r="IT41" s="49"/>
      <c r="IU41" s="49"/>
      <c r="IV41" s="156"/>
      <c r="IW41" s="49"/>
      <c r="IX41" s="49"/>
      <c r="IY41" s="49"/>
      <c r="IZ41" s="49"/>
      <c r="JA41" s="49"/>
      <c r="JB41" s="49"/>
      <c r="JC41" s="144"/>
      <c r="JD41" s="54"/>
      <c r="JE41" s="55"/>
      <c r="JF41" s="53"/>
      <c r="JG41" s="49"/>
      <c r="JH41" s="47"/>
      <c r="JI41" s="47"/>
      <c r="JJ41" s="47"/>
      <c r="JK41" s="33"/>
      <c r="JL41" s="53"/>
      <c r="JM41" s="49"/>
      <c r="JN41" s="49"/>
      <c r="JO41" s="49"/>
      <c r="JP41" s="144"/>
      <c r="JQ41" s="51"/>
      <c r="JR41" s="49"/>
      <c r="JS41" s="49"/>
      <c r="JT41" s="49"/>
      <c r="JU41" s="49"/>
      <c r="JV41" s="49"/>
      <c r="JW41" s="49"/>
      <c r="JX41" s="49"/>
      <c r="JY41" s="150"/>
      <c r="JZ41" s="53"/>
      <c r="KA41" s="49"/>
      <c r="KB41" s="49"/>
      <c r="KC41" s="49"/>
      <c r="KD41" s="49"/>
      <c r="KE41" s="49"/>
      <c r="KF41" s="49"/>
      <c r="KG41" s="49"/>
      <c r="KH41" s="49"/>
      <c r="KI41" s="49"/>
      <c r="KJ41" s="49"/>
      <c r="KK41" s="49"/>
      <c r="KL41" s="156"/>
      <c r="KM41" s="156"/>
      <c r="KN41" s="156"/>
      <c r="KO41" s="49"/>
      <c r="KP41" s="49"/>
      <c r="KQ41" s="49"/>
      <c r="KR41" s="49"/>
      <c r="KS41" s="49"/>
      <c r="KT41" s="156"/>
      <c r="KU41" s="49"/>
      <c r="KV41" s="49"/>
      <c r="KW41" s="49"/>
      <c r="KX41" s="49"/>
      <c r="KY41" s="49"/>
      <c r="KZ41" s="49"/>
      <c r="LA41" s="49"/>
      <c r="LB41" s="49"/>
      <c r="LC41" s="156"/>
      <c r="LD41" s="49"/>
      <c r="LE41" s="49"/>
      <c r="LF41" s="49"/>
      <c r="LG41" s="49"/>
      <c r="LH41" s="49"/>
      <c r="LI41" s="49"/>
      <c r="LJ41" s="56"/>
      <c r="LK41" s="35" t="s">
        <v>427</v>
      </c>
      <c r="LL41" s="36" t="s">
        <v>431</v>
      </c>
      <c r="LM41" s="201" t="s">
        <v>432</v>
      </c>
      <c r="LN41" s="205" t="s">
        <v>1007</v>
      </c>
      <c r="LO41" s="193"/>
      <c r="LP41" s="5" t="s">
        <v>1</v>
      </c>
    </row>
    <row r="42" spans="1:328" ht="17.25" customHeight="1" x14ac:dyDescent="0.15">
      <c r="A42" s="182">
        <v>34</v>
      </c>
      <c r="B42" s="183"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4" t="s">
        <v>348</v>
      </c>
      <c r="CK42" s="32" t="s">
        <v>354</v>
      </c>
      <c r="CL42" s="47">
        <v>2</v>
      </c>
      <c r="CM42" s="47">
        <v>3</v>
      </c>
      <c r="CN42" s="47">
        <v>3</v>
      </c>
      <c r="CO42" s="55">
        <v>4</v>
      </c>
      <c r="CP42" s="34" t="s">
        <v>354</v>
      </c>
      <c r="CQ42" s="47">
        <f t="shared" si="32"/>
        <v>2</v>
      </c>
      <c r="CR42" s="47">
        <f t="shared" si="33"/>
        <v>6</v>
      </c>
      <c r="CS42" s="47">
        <f t="shared" si="34"/>
        <v>18</v>
      </c>
      <c r="CT42" s="180">
        <f t="shared" si="35"/>
        <v>72</v>
      </c>
      <c r="CU42" s="32">
        <v>720</v>
      </c>
      <c r="CV42" s="47">
        <v>1080</v>
      </c>
      <c r="CW42" s="47">
        <v>2150</v>
      </c>
      <c r="CX42" s="47">
        <v>3580</v>
      </c>
      <c r="CY42" s="55">
        <v>10720</v>
      </c>
      <c r="CZ42" s="175">
        <v>1</v>
      </c>
      <c r="DA42" s="49">
        <f t="shared" si="36"/>
        <v>0.75</v>
      </c>
      <c r="DB42" s="49">
        <f t="shared" si="37"/>
        <v>0.49768518518518517</v>
      </c>
      <c r="DC42" s="49">
        <f t="shared" si="38"/>
        <v>0.27623456790123457</v>
      </c>
      <c r="DD42" s="56">
        <f t="shared" si="39"/>
        <v>0.20679012345679013</v>
      </c>
      <c r="DE42" s="45" t="s">
        <v>363</v>
      </c>
      <c r="DF42" s="31" t="s">
        <v>84</v>
      </c>
      <c r="DG42" s="46">
        <v>4</v>
      </c>
      <c r="DH42" s="32">
        <v>23</v>
      </c>
      <c r="DI42" s="47">
        <v>40</v>
      </c>
      <c r="DJ42" s="47">
        <v>11</v>
      </c>
      <c r="DK42" s="47">
        <v>8</v>
      </c>
      <c r="DL42" s="47">
        <v>43</v>
      </c>
      <c r="DM42" s="47">
        <v>8</v>
      </c>
      <c r="DN42" s="47">
        <v>29</v>
      </c>
      <c r="DO42" s="47">
        <v>30</v>
      </c>
      <c r="DP42" s="48">
        <f t="shared" si="40"/>
        <v>54</v>
      </c>
      <c r="DQ42" s="32">
        <f>RANK(DH42,$DH$9:$DH$316,0)</f>
        <v>242</v>
      </c>
      <c r="DR42" s="47">
        <f>RANK(DI42,$DI$9:$DI$316,0)</f>
        <v>120</v>
      </c>
      <c r="DS42" s="47">
        <f>RANK(DJ42,$DJ$9:$DJ$316,0)</f>
        <v>242</v>
      </c>
      <c r="DT42" s="47">
        <f>RANK(DK42,$DK$9:$DK$316,0)</f>
        <v>258</v>
      </c>
      <c r="DU42" s="47">
        <f>RANK(DL42,$DL$9:$DL$316,0)</f>
        <v>36</v>
      </c>
      <c r="DV42" s="47">
        <f>RANK(DM42,$DM$9:$DM$316,0)</f>
        <v>199</v>
      </c>
      <c r="DW42" s="47">
        <f>RANK(DN42,$DN$9:$DN$316,0)</f>
        <v>150</v>
      </c>
      <c r="DX42" s="47">
        <f>RANK(DO42,$DO$9:$DO$316,0)</f>
        <v>143</v>
      </c>
      <c r="DY42" s="48">
        <f>RANK(DP42,$DP$9:$DP$316,0)</f>
        <v>130</v>
      </c>
      <c r="DZ42" s="32">
        <f>COUNTIFS($DH$9:$DH$316,"&gt;"&amp;DH42,$DE$9:$DE$316,DE42)+1</f>
        <v>50</v>
      </c>
      <c r="EA42" s="47">
        <f>COUNTIFS($DI$9:$DI$316,"&gt;"&amp;DI42,$DE$9:$DE$316,DE42)+1</f>
        <v>47</v>
      </c>
      <c r="EB42" s="47">
        <f>COUNTIFS($DJ$9:$DJ$316,"&gt;"&amp;DJ42,$DE$9:$DE$316,DE42)+1</f>
        <v>45</v>
      </c>
      <c r="EC42" s="47">
        <f>COUNTIFS($DK$9:$DK$316,"&gt;"&amp;DK42,$DE$9:$DE$316,DE42)+1</f>
        <v>54</v>
      </c>
      <c r="ED42" s="47">
        <f>COUNTIFS($DL$9:$DL$316,"&gt;"&amp;DL42,$DE$9:$DE$316,DE42)+1</f>
        <v>32</v>
      </c>
      <c r="EE42" s="47">
        <f>COUNTIFS($DM$9:$DM$316,"&gt;"&amp;DM42,$DE$9:$DE$316,DE42)+1</f>
        <v>43</v>
      </c>
      <c r="EF42" s="47">
        <f>COUNTIFS($DN$9:$DN$316,"&gt;"&amp;DN42,$DE$9:$DE$316,DE42)+1</f>
        <v>38</v>
      </c>
      <c r="EG42" s="47">
        <f>COUNTIFS($DO$9:$DO$316,"&gt;"&amp;DO42,$DE$9:$DE$316,DE42)+1</f>
        <v>38</v>
      </c>
      <c r="EH42" s="48">
        <f>COUNTIFS($DP$9:$DP$316,"&gt;"&amp;DP42,$DE$9:$DE$316,DE42)+1</f>
        <v>36</v>
      </c>
      <c r="EI42" s="165">
        <f t="shared" si="41"/>
        <v>0.96</v>
      </c>
      <c r="EJ42" s="166">
        <f t="shared" si="42"/>
        <v>1.67</v>
      </c>
      <c r="EK42" s="166">
        <f t="shared" si="43"/>
        <v>0.46</v>
      </c>
      <c r="EL42" s="166">
        <f t="shared" si="44"/>
        <v>0.33</v>
      </c>
      <c r="EM42" s="166">
        <f t="shared" si="45"/>
        <v>1.79</v>
      </c>
      <c r="EN42" s="166">
        <f t="shared" si="46"/>
        <v>0.33</v>
      </c>
      <c r="EO42" s="166">
        <f t="shared" si="47"/>
        <v>1.21</v>
      </c>
      <c r="EP42" s="166">
        <f t="shared" si="48"/>
        <v>1.25</v>
      </c>
      <c r="EQ42" s="214">
        <f t="shared" si="49"/>
        <v>2.25</v>
      </c>
      <c r="ER42" s="165">
        <f>ROUND(((EI42-AVERAGE(EI$9:EI$316))/STDEVP(EI$9:EI$316)*10+50),2)</f>
        <v>48.92</v>
      </c>
      <c r="ES42" s="166">
        <f>ROUND(((EJ42-AVERAGE(EJ$9:EJ$316))/STDEVP(EJ$9:EJ$316)*10+50),2)</f>
        <v>75.459999999999994</v>
      </c>
      <c r="ET42" s="166">
        <f>ROUND(((EK42-AVERAGE(EK$9:EK$316))/STDEVP(EK$9:EK$316)*10+50),2)</f>
        <v>45.47</v>
      </c>
      <c r="EU42" s="166">
        <f>ROUND(((EL42-AVERAGE(EL$9:EL$316))/STDEVP(EL$9:EL$316)*10+50),2)</f>
        <v>41</v>
      </c>
      <c r="EV42" s="166">
        <f>ROUND(((EM42-AVERAGE(EM$9:EM$316))/STDEVP(EM$9:EM$316)*10+50),2)</f>
        <v>97.12</v>
      </c>
      <c r="EW42" s="166">
        <f>ROUND(((EN42-AVERAGE(EN$9:EN$316))/STDEVP(EN$9:EN$316)*10+50),2)</f>
        <v>48.98</v>
      </c>
      <c r="EX42" s="166">
        <f>ROUND(((EO42-AVERAGE(EO$9:EO$316))/STDEVP(EO$9:EO$316)*10+50),2)</f>
        <v>66.87</v>
      </c>
      <c r="EY42" s="166">
        <f>ROUND(((EP42-AVERAGE(EP$9:EP$316))/STDEVP(EP$9:EP$316)*10+50),2)</f>
        <v>68.180000000000007</v>
      </c>
      <c r="EZ42" s="167">
        <f>ROUND(((EQ42-AVERAGE(EQ$9:EQ$316))/STDEVP(EQ$9:EQ$316)*10+50),2)</f>
        <v>95.06</v>
      </c>
      <c r="FA42" s="32">
        <f>RANK(ER42,$ER$9:$ER$316,0)</f>
        <v>140</v>
      </c>
      <c r="FB42" s="47">
        <f>RANK(ES42,$ES$9:$ES$316,0)</f>
        <v>2</v>
      </c>
      <c r="FC42" s="47">
        <f>RANK(ET42,$ET$9:$ET$316,0)</f>
        <v>180</v>
      </c>
      <c r="FD42" s="47">
        <f>RANK(EU42,$EU$9:$EU$316,0)</f>
        <v>234</v>
      </c>
      <c r="FE42" s="47">
        <f>RANK(EV42,$EV$9:$EV$316,0)</f>
        <v>1</v>
      </c>
      <c r="FF42" s="47">
        <f>RANK(EW42,$EW$9:$EW$316,0)</f>
        <v>93</v>
      </c>
      <c r="FG42" s="47">
        <f>RANK(EX42,$EX$9:$EX$316,0)</f>
        <v>15</v>
      </c>
      <c r="FH42" s="47">
        <f>RANK(EY42,$EY$9:$EY$316,0)</f>
        <v>13</v>
      </c>
      <c r="FI42" s="48">
        <f>RANK(EZ42,$EZ$9:$EZ$316,0)</f>
        <v>1</v>
      </c>
      <c r="FJ42" s="165">
        <f>ROUND(AVERAGEIF($DE$9:$DE$314,$DE42,$EI$9:$EI$314),2)</f>
        <v>0.9</v>
      </c>
      <c r="FK42" s="166">
        <f>ROUND(AVERAGEIF($DE$9:$DE$314,$DE42,$EJ$9:$EJ$314),2)</f>
        <v>1.1599999999999999</v>
      </c>
      <c r="FL42" s="166">
        <f>ROUND(AVERAGEIF($DE$9:$DE$314,$DE42,$EK$9:$EK$314),2)</f>
        <v>0.33</v>
      </c>
      <c r="FM42" s="166">
        <f>ROUND(AVERAGEIF($DE$9:$DE$314,$DE42,$EL$9:$EL$314),2)</f>
        <v>0.42</v>
      </c>
      <c r="FN42" s="166">
        <f>ROUND(AVERAGEIF($DE$9:$DE$314,$DE42,$EM$9:$EM$314),2)</f>
        <v>0.86</v>
      </c>
      <c r="FO42" s="166">
        <f>ROUND(AVERAGEIF($DE$9:$DE$314,$DE42,$EN$9:$EN$314),2)</f>
        <v>0.28999999999999998</v>
      </c>
      <c r="FP42" s="166">
        <f>ROUND(AVERAGEIF($DE$9:$DE$314,$DE42,$EO$9:$EO$314),2)</f>
        <v>0.66</v>
      </c>
      <c r="FQ42" s="166">
        <f>ROUND(AVERAGEIF($DE$9:$DE$314,$DE42,$EP$9:$EP$314),2)</f>
        <v>0.74</v>
      </c>
      <c r="FR42" s="167">
        <f>ROUND(AVERAGEIF($DE$9:$DE$314,$DE42,$EQ$9:$EQ$314),2)</f>
        <v>1.19</v>
      </c>
      <c r="FS42" s="240">
        <f t="shared" si="23"/>
        <v>5.9999999999999942E-2</v>
      </c>
      <c r="FT42" s="244">
        <f t="shared" si="24"/>
        <v>0.51</v>
      </c>
      <c r="FU42" s="244">
        <f t="shared" si="25"/>
        <v>0.13</v>
      </c>
      <c r="FV42" s="244">
        <f t="shared" si="26"/>
        <v>-8.9999999999999969E-2</v>
      </c>
      <c r="FW42" s="244">
        <f t="shared" si="27"/>
        <v>0.93</v>
      </c>
      <c r="FX42" s="244">
        <f t="shared" si="28"/>
        <v>4.0000000000000036E-2</v>
      </c>
      <c r="FY42" s="244">
        <f t="shared" si="29"/>
        <v>0.54999999999999993</v>
      </c>
      <c r="FZ42" s="244">
        <f t="shared" si="30"/>
        <v>0.51</v>
      </c>
      <c r="GA42" s="245">
        <f t="shared" si="31"/>
        <v>1.06</v>
      </c>
      <c r="GB42" s="239">
        <f>COUNTIFS($EI$9:$EI$316,"&gt;"&amp;EI42,$DE$9:$DE$316,$DE42)+1</f>
        <v>25</v>
      </c>
      <c r="GC42" s="241">
        <f>COUNTIFS($EJ$9:$EJ$316,"&gt;"&amp;EJ42,$DE$9:$DE$316,$DE42)+1</f>
        <v>2</v>
      </c>
      <c r="GD42" s="241">
        <f>COUNTIFS($EK$9:$EK$316,"&gt;"&amp;EK42,$DE$9:$DE$316,$DE42)+1</f>
        <v>5</v>
      </c>
      <c r="GE42" s="241">
        <f>COUNTIFS($EL$9:$EL$316,"&gt;"&amp;EL42,$DE$9:$DE$316,$DE42)+1</f>
        <v>46</v>
      </c>
      <c r="GF42" s="241">
        <f>COUNTIFS($EM$9:$EM$316,"&gt;"&amp;EM42,$DE$9:$DE$316,$DE42)+1</f>
        <v>1</v>
      </c>
      <c r="GG42" s="241">
        <f>COUNTIFS($EN$9:$EN$316,"&gt;"&amp;EN42,$DE$9:$DE$316,$DE42)+1</f>
        <v>14</v>
      </c>
      <c r="GH42" s="241">
        <f>COUNTIFS($EO$9:$EO$316,"&gt;"&amp;EO42,$DE$9:$DE$316,$DE42)+1</f>
        <v>1</v>
      </c>
      <c r="GI42" s="241">
        <f>COUNTIFS($EP$9:$EP$316,"&gt;"&amp;EP42,$DE$9:$DE$316,$DE42)+1</f>
        <v>1</v>
      </c>
      <c r="GJ42" s="242">
        <f>COUNTIFS($EQ$9:$EQ$316,"&gt;"&amp;EQ42,$DE$9:$DE$316,$DE42)+1</f>
        <v>1</v>
      </c>
      <c r="GK42" s="168"/>
      <c r="GL42" s="49"/>
      <c r="GM42" s="49"/>
      <c r="GN42" s="49">
        <v>0.1</v>
      </c>
      <c r="GO42" s="50"/>
      <c r="GP42" s="51"/>
      <c r="GQ42" s="52"/>
      <c r="GR42" s="53"/>
      <c r="GS42" s="49"/>
      <c r="GT42" s="49"/>
      <c r="GU42" s="49"/>
      <c r="GV42" s="49"/>
      <c r="GW42" s="49"/>
      <c r="GX42" s="49"/>
      <c r="GY42" s="144"/>
      <c r="GZ42" s="51"/>
      <c r="HA42" s="49"/>
      <c r="HB42" s="49"/>
      <c r="HC42" s="49"/>
      <c r="HD42" s="49"/>
      <c r="HE42" s="49"/>
      <c r="HF42" s="49"/>
      <c r="HG42" s="150"/>
      <c r="HH42" s="53"/>
      <c r="HI42" s="49"/>
      <c r="HJ42" s="49"/>
      <c r="HK42" s="49"/>
      <c r="HL42" s="49"/>
      <c r="HM42" s="49"/>
      <c r="HN42" s="49"/>
      <c r="HO42" s="144"/>
      <c r="HP42" s="51"/>
      <c r="HQ42" s="49"/>
      <c r="HR42" s="49"/>
      <c r="HS42" s="49"/>
      <c r="HT42" s="49"/>
      <c r="HU42" s="49"/>
      <c r="HV42" s="49"/>
      <c r="HW42" s="49"/>
      <c r="HX42" s="49"/>
      <c r="HY42" s="49"/>
      <c r="HZ42" s="49"/>
      <c r="IA42" s="49"/>
      <c r="IB42" s="150"/>
      <c r="IC42" s="51"/>
      <c r="ID42" s="49"/>
      <c r="IE42" s="49"/>
      <c r="IF42" s="49"/>
      <c r="IG42" s="150"/>
      <c r="IH42" s="53"/>
      <c r="II42" s="49"/>
      <c r="IJ42" s="49"/>
      <c r="IK42" s="49"/>
      <c r="IL42" s="49"/>
      <c r="IM42" s="156"/>
      <c r="IN42" s="49"/>
      <c r="IO42" s="49"/>
      <c r="IP42" s="49"/>
      <c r="IQ42" s="49"/>
      <c r="IR42" s="49"/>
      <c r="IS42" s="49"/>
      <c r="IT42" s="49"/>
      <c r="IU42" s="49"/>
      <c r="IV42" s="156"/>
      <c r="IW42" s="49"/>
      <c r="IX42" s="49"/>
      <c r="IY42" s="49"/>
      <c r="IZ42" s="49"/>
      <c r="JA42" s="49"/>
      <c r="JB42" s="49"/>
      <c r="JC42" s="144"/>
      <c r="JD42" s="54"/>
      <c r="JE42" s="55"/>
      <c r="JF42" s="53"/>
      <c r="JG42" s="49"/>
      <c r="JH42" s="47"/>
      <c r="JI42" s="47"/>
      <c r="JJ42" s="47"/>
      <c r="JK42" s="33"/>
      <c r="JL42" s="53"/>
      <c r="JM42" s="49"/>
      <c r="JN42" s="49"/>
      <c r="JO42" s="49"/>
      <c r="JP42" s="144"/>
      <c r="JQ42" s="51"/>
      <c r="JR42" s="49"/>
      <c r="JS42" s="49"/>
      <c r="JT42" s="49"/>
      <c r="JU42" s="49"/>
      <c r="JV42" s="49"/>
      <c r="JW42" s="49"/>
      <c r="JX42" s="49"/>
      <c r="JY42" s="150"/>
      <c r="JZ42" s="53"/>
      <c r="KA42" s="49"/>
      <c r="KB42" s="49"/>
      <c r="KC42" s="49"/>
      <c r="KD42" s="49"/>
      <c r="KE42" s="49"/>
      <c r="KF42" s="49"/>
      <c r="KG42" s="49"/>
      <c r="KH42" s="49"/>
      <c r="KI42" s="49"/>
      <c r="KJ42" s="49"/>
      <c r="KK42" s="49"/>
      <c r="KL42" s="156"/>
      <c r="KM42" s="156"/>
      <c r="KN42" s="156"/>
      <c r="KO42" s="49"/>
      <c r="KP42" s="49"/>
      <c r="KQ42" s="49"/>
      <c r="KR42" s="49"/>
      <c r="KS42" s="49"/>
      <c r="KT42" s="156"/>
      <c r="KU42" s="49"/>
      <c r="KV42" s="49">
        <v>0.1</v>
      </c>
      <c r="KW42" s="49"/>
      <c r="KX42" s="49"/>
      <c r="KY42" s="49"/>
      <c r="KZ42" s="49"/>
      <c r="LA42" s="49"/>
      <c r="LB42" s="49"/>
      <c r="LC42" s="156"/>
      <c r="LD42" s="49"/>
      <c r="LE42" s="49"/>
      <c r="LF42" s="49"/>
      <c r="LG42" s="49"/>
      <c r="LH42" s="49"/>
      <c r="LI42" s="49">
        <v>0.1</v>
      </c>
      <c r="LJ42" s="56"/>
      <c r="LK42" s="35" t="s">
        <v>429</v>
      </c>
      <c r="LL42" s="36" t="s">
        <v>433</v>
      </c>
      <c r="LM42" s="201" t="s">
        <v>434</v>
      </c>
      <c r="LN42" s="202" t="s">
        <v>894</v>
      </c>
      <c r="LO42" s="193"/>
      <c r="LP42" s="5" t="s">
        <v>1</v>
      </c>
    </row>
    <row r="43" spans="1:328" ht="17.25" customHeight="1" x14ac:dyDescent="0.15">
      <c r="A43" s="182">
        <v>35</v>
      </c>
      <c r="B43" s="183"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4" t="s">
        <v>348</v>
      </c>
      <c r="CK43" s="32" t="s">
        <v>354</v>
      </c>
      <c r="CL43" s="47">
        <v>2</v>
      </c>
      <c r="CM43" s="47">
        <v>3</v>
      </c>
      <c r="CN43" s="47">
        <v>3</v>
      </c>
      <c r="CO43" s="55">
        <v>4</v>
      </c>
      <c r="CP43" s="34" t="s">
        <v>354</v>
      </c>
      <c r="CQ43" s="47">
        <f t="shared" si="32"/>
        <v>2</v>
      </c>
      <c r="CR43" s="47">
        <f t="shared" si="33"/>
        <v>6</v>
      </c>
      <c r="CS43" s="47">
        <f t="shared" si="34"/>
        <v>18</v>
      </c>
      <c r="CT43" s="180">
        <f t="shared" si="35"/>
        <v>72</v>
      </c>
      <c r="CU43" s="32">
        <v>20</v>
      </c>
      <c r="CV43" s="47">
        <v>30</v>
      </c>
      <c r="CW43" s="47">
        <v>50</v>
      </c>
      <c r="CX43" s="47">
        <v>80</v>
      </c>
      <c r="CY43" s="55">
        <v>230</v>
      </c>
      <c r="CZ43" s="175">
        <v>1</v>
      </c>
      <c r="DA43" s="49">
        <f t="shared" si="36"/>
        <v>0.75</v>
      </c>
      <c r="DB43" s="49">
        <f t="shared" si="37"/>
        <v>0.41666666666666669</v>
      </c>
      <c r="DC43" s="49">
        <f t="shared" si="38"/>
        <v>0.22222222222222224</v>
      </c>
      <c r="DD43" s="56">
        <f t="shared" si="39"/>
        <v>0.15972222222222224</v>
      </c>
      <c r="DE43" s="45" t="s">
        <v>363</v>
      </c>
      <c r="DF43" s="31" t="s">
        <v>81</v>
      </c>
      <c r="DG43" s="46">
        <v>4</v>
      </c>
      <c r="DH43" s="32">
        <v>19</v>
      </c>
      <c r="DI43" s="47">
        <v>23</v>
      </c>
      <c r="DJ43" s="47">
        <v>6</v>
      </c>
      <c r="DK43" s="47">
        <v>9</v>
      </c>
      <c r="DL43" s="47">
        <v>14</v>
      </c>
      <c r="DM43" s="47">
        <v>5</v>
      </c>
      <c r="DN43" s="47">
        <v>15</v>
      </c>
      <c r="DO43" s="47">
        <v>13</v>
      </c>
      <c r="DP43" s="48">
        <f t="shared" si="40"/>
        <v>20</v>
      </c>
      <c r="DQ43" s="32">
        <f>RANK(DH43,$DH$9:$DH$316,0)</f>
        <v>253</v>
      </c>
      <c r="DR43" s="47">
        <f>RANK(DI43,$DI$9:$DI$316,0)</f>
        <v>188</v>
      </c>
      <c r="DS43" s="47">
        <f>RANK(DJ43,$DJ$9:$DJ$316,0)</f>
        <v>270</v>
      </c>
      <c r="DT43" s="47">
        <f>RANK(DK43,$DK$9:$DK$316,0)</f>
        <v>246</v>
      </c>
      <c r="DU43" s="47">
        <f>RANK(DL43,$DL$9:$DL$316,0)</f>
        <v>147</v>
      </c>
      <c r="DV43" s="47">
        <f>RANK(DM43,$DM$9:$DM$316,0)</f>
        <v>244</v>
      </c>
      <c r="DW43" s="47">
        <f>RANK(DN43,$DN$9:$DN$316,0)</f>
        <v>208</v>
      </c>
      <c r="DX43" s="47">
        <f>RANK(DO43,$DO$9:$DO$316,0)</f>
        <v>218</v>
      </c>
      <c r="DY43" s="48">
        <f>RANK(DP43,$DP$9:$DP$316,0)</f>
        <v>248</v>
      </c>
      <c r="DZ43" s="32">
        <f>COUNTIFS($DH$9:$DH$316,"&gt;"&amp;DH43,$DE$9:$DE$316,DE43)+1</f>
        <v>54</v>
      </c>
      <c r="EA43" s="47">
        <f>COUNTIFS($DI$9:$DI$316,"&gt;"&amp;DI43,$DE$9:$DE$316,DE43)+1</f>
        <v>54</v>
      </c>
      <c r="EB43" s="47">
        <f>COUNTIFS($DJ$9:$DJ$316,"&gt;"&amp;DJ43,$DE$9:$DE$316,DE43)+1</f>
        <v>55</v>
      </c>
      <c r="EC43" s="47">
        <f>COUNTIFS($DK$9:$DK$316,"&gt;"&amp;DK43,$DE$9:$DE$316,DE43)+1</f>
        <v>52</v>
      </c>
      <c r="ED43" s="47">
        <f>COUNTIFS($DL$9:$DL$316,"&gt;"&amp;DL43,$DE$9:$DE$316,DE43)+1</f>
        <v>56</v>
      </c>
      <c r="EE43" s="47">
        <f>COUNTIFS($DM$9:$DM$316,"&gt;"&amp;DM43,$DE$9:$DE$316,DE43)+1</f>
        <v>55</v>
      </c>
      <c r="EF43" s="47">
        <f>COUNTIFS($DN$9:$DN$316,"&gt;"&amp;DN43,$DE$9:$DE$316,DE43)+1</f>
        <v>54</v>
      </c>
      <c r="EG43" s="47">
        <f>COUNTIFS($DO$9:$DO$316,"&gt;"&amp;DO43,$DE$9:$DE$316,DE43)+1</f>
        <v>55</v>
      </c>
      <c r="EH43" s="48">
        <f>COUNTIFS($DP$9:$DP$316,"&gt;"&amp;DP43,$DE$9:$DE$316,DE43)+1</f>
        <v>56</v>
      </c>
      <c r="EI43" s="165">
        <f t="shared" si="41"/>
        <v>0.9</v>
      </c>
      <c r="EJ43" s="166">
        <f t="shared" si="42"/>
        <v>1.1000000000000001</v>
      </c>
      <c r="EK43" s="166">
        <f t="shared" si="43"/>
        <v>0.28999999999999998</v>
      </c>
      <c r="EL43" s="166">
        <f t="shared" si="44"/>
        <v>0.43</v>
      </c>
      <c r="EM43" s="166">
        <f t="shared" si="45"/>
        <v>0.67</v>
      </c>
      <c r="EN43" s="166">
        <f t="shared" si="46"/>
        <v>0.24</v>
      </c>
      <c r="EO43" s="166">
        <f t="shared" si="47"/>
        <v>0.71</v>
      </c>
      <c r="EP43" s="166">
        <f t="shared" si="48"/>
        <v>0.62</v>
      </c>
      <c r="EQ43" s="214">
        <f t="shared" si="49"/>
        <v>0.95</v>
      </c>
      <c r="ER43" s="165">
        <f>ROUND(((EI43-AVERAGE(EI$9:EI$316))/STDEVP(EI$9:EI$316)*10+50),2)</f>
        <v>46.74</v>
      </c>
      <c r="ES43" s="166">
        <f>ROUND(((EJ43-AVERAGE(EJ$9:EJ$316))/STDEVP(EJ$9:EJ$316)*10+50),2)</f>
        <v>59.85</v>
      </c>
      <c r="ET43" s="166">
        <f>ROUND(((EK43-AVERAGE(EK$9:EK$316))/STDEVP(EK$9:EK$316)*10+50),2)</f>
        <v>38.700000000000003</v>
      </c>
      <c r="EU43" s="166">
        <f>ROUND(((EL43-AVERAGE(EL$9:EL$316))/STDEVP(EL$9:EL$316)*10+50),2)</f>
        <v>46.03</v>
      </c>
      <c r="EV43" s="166">
        <f>ROUND(((EM43-AVERAGE(EM$9:EM$316))/STDEVP(EM$9:EM$316)*10+50),2)</f>
        <v>59.15</v>
      </c>
      <c r="EW43" s="166">
        <f>ROUND(((EN43-AVERAGE(EN$9:EN$316))/STDEVP(EN$9:EN$316)*10+50),2)</f>
        <v>45.86</v>
      </c>
      <c r="EX43" s="166">
        <f>ROUND(((EO43-AVERAGE(EO$9:EO$316))/STDEVP(EO$9:EO$316)*10+50),2)</f>
        <v>52.06</v>
      </c>
      <c r="EY43" s="166">
        <f>ROUND(((EP43-AVERAGE(EP$9:EP$316))/STDEVP(EP$9:EP$316)*10+50),2)</f>
        <v>49.52</v>
      </c>
      <c r="EZ43" s="167">
        <f>ROUND(((EQ43-AVERAGE(EQ$9:EQ$316))/STDEVP(EQ$9:EQ$316)*10+50),2)</f>
        <v>49.17</v>
      </c>
      <c r="FA43" s="32">
        <f>RANK(ER43,$ER$9:$ER$316,0)</f>
        <v>186</v>
      </c>
      <c r="FB43" s="47">
        <f>RANK(ES43,$ES$9:$ES$316,0)</f>
        <v>50</v>
      </c>
      <c r="FC43" s="47">
        <f>RANK(ET43,$ET$9:$ET$316,0)</f>
        <v>266</v>
      </c>
      <c r="FD43" s="47">
        <f>RANK(EU43,$EU$9:$EU$316,0)</f>
        <v>183</v>
      </c>
      <c r="FE43" s="47">
        <f>RANK(EV43,$EV$9:$EV$316,0)</f>
        <v>46</v>
      </c>
      <c r="FF43" s="47">
        <f>RANK(EW43,$EW$9:$EW$316,0)</f>
        <v>157</v>
      </c>
      <c r="FG43" s="47">
        <f>RANK(EX43,$EX$9:$EX$316,0)</f>
        <v>120</v>
      </c>
      <c r="FH43" s="47">
        <f>RANK(EY43,$EY$9:$EY$316,0)</f>
        <v>149</v>
      </c>
      <c r="FI43" s="48">
        <f>RANK(EZ43,$EZ$9:$EZ$316,0)</f>
        <v>132</v>
      </c>
      <c r="FJ43" s="165">
        <f>ROUND(AVERAGEIF($DE$9:$DE$314,$DE43,$EI$9:$EI$314),2)</f>
        <v>0.9</v>
      </c>
      <c r="FK43" s="166">
        <f>ROUND(AVERAGEIF($DE$9:$DE$314,$DE43,$EJ$9:$EJ$314),2)</f>
        <v>1.1599999999999999</v>
      </c>
      <c r="FL43" s="166">
        <f>ROUND(AVERAGEIF($DE$9:$DE$314,$DE43,$EK$9:$EK$314),2)</f>
        <v>0.33</v>
      </c>
      <c r="FM43" s="166">
        <f>ROUND(AVERAGEIF($DE$9:$DE$314,$DE43,$EL$9:$EL$314),2)</f>
        <v>0.42</v>
      </c>
      <c r="FN43" s="166">
        <f>ROUND(AVERAGEIF($DE$9:$DE$314,$DE43,$EM$9:$EM$314),2)</f>
        <v>0.86</v>
      </c>
      <c r="FO43" s="166">
        <f>ROUND(AVERAGEIF($DE$9:$DE$314,$DE43,$EN$9:$EN$314),2)</f>
        <v>0.28999999999999998</v>
      </c>
      <c r="FP43" s="166">
        <f>ROUND(AVERAGEIF($DE$9:$DE$314,$DE43,$EO$9:$EO$314),2)</f>
        <v>0.66</v>
      </c>
      <c r="FQ43" s="166">
        <f>ROUND(AVERAGEIF($DE$9:$DE$314,$DE43,$EP$9:$EP$314),2)</f>
        <v>0.74</v>
      </c>
      <c r="FR43" s="167">
        <f>ROUND(AVERAGEIF($DE$9:$DE$314,$DE43,$EQ$9:$EQ$314),2)</f>
        <v>1.19</v>
      </c>
      <c r="FS43" s="240">
        <f t="shared" si="23"/>
        <v>0</v>
      </c>
      <c r="FT43" s="244">
        <f t="shared" si="24"/>
        <v>-5.9999999999999831E-2</v>
      </c>
      <c r="FU43" s="244">
        <f t="shared" si="25"/>
        <v>-4.0000000000000036E-2</v>
      </c>
      <c r="FV43" s="244">
        <f t="shared" si="26"/>
        <v>1.0000000000000009E-2</v>
      </c>
      <c r="FW43" s="244">
        <f t="shared" si="27"/>
        <v>-0.18999999999999995</v>
      </c>
      <c r="FX43" s="244">
        <f t="shared" si="28"/>
        <v>-4.9999999999999989E-2</v>
      </c>
      <c r="FY43" s="244">
        <f t="shared" si="29"/>
        <v>4.9999999999999933E-2</v>
      </c>
      <c r="FZ43" s="244">
        <f t="shared" si="30"/>
        <v>-0.12</v>
      </c>
      <c r="GA43" s="245">
        <f t="shared" si="31"/>
        <v>-0.24</v>
      </c>
      <c r="GB43" s="239">
        <f>COUNTIFS($EI$9:$EI$316,"&gt;"&amp;EI43,$DE$9:$DE$316,$DE43)+1</f>
        <v>31</v>
      </c>
      <c r="GC43" s="241">
        <f>COUNTIFS($EJ$9:$EJ$316,"&gt;"&amp;EJ43,$DE$9:$DE$316,$DE43)+1</f>
        <v>35</v>
      </c>
      <c r="GD43" s="241">
        <f>COUNTIFS($EK$9:$EK$316,"&gt;"&amp;EK43,$DE$9:$DE$316,$DE43)+1</f>
        <v>48</v>
      </c>
      <c r="GE43" s="241">
        <f>COUNTIFS($EL$9:$EL$316,"&gt;"&amp;EL43,$DE$9:$DE$316,$DE43)+1</f>
        <v>30</v>
      </c>
      <c r="GF43" s="241">
        <f>COUNTIFS($EM$9:$EM$316,"&gt;"&amp;EM43,$DE$9:$DE$316,$DE43)+1</f>
        <v>43</v>
      </c>
      <c r="GG43" s="241">
        <f>COUNTIFS($EN$9:$EN$316,"&gt;"&amp;EN43,$DE$9:$DE$316,$DE43)+1</f>
        <v>42</v>
      </c>
      <c r="GH43" s="241">
        <f>COUNTIFS($EO$9:$EO$316,"&gt;"&amp;EO43,$DE$9:$DE$316,$DE43)+1</f>
        <v>25</v>
      </c>
      <c r="GI43" s="241">
        <f>COUNTIFS($EP$9:$EP$316,"&gt;"&amp;EP43,$DE$9:$DE$316,$DE43)+1</f>
        <v>46</v>
      </c>
      <c r="GJ43" s="242">
        <f>COUNTIFS($EQ$9:$EQ$316,"&gt;"&amp;EQ43,$DE$9:$DE$316,$DE43)+1</f>
        <v>51</v>
      </c>
      <c r="GK43" s="168"/>
      <c r="GL43" s="49"/>
      <c r="GM43" s="49"/>
      <c r="GN43" s="49"/>
      <c r="GO43" s="50"/>
      <c r="GP43" s="51"/>
      <c r="GQ43" s="52"/>
      <c r="GR43" s="53"/>
      <c r="GS43" s="49"/>
      <c r="GT43" s="49"/>
      <c r="GU43" s="49"/>
      <c r="GV43" s="49"/>
      <c r="GW43" s="49"/>
      <c r="GX43" s="49"/>
      <c r="GY43" s="144"/>
      <c r="GZ43" s="51"/>
      <c r="HA43" s="49"/>
      <c r="HB43" s="49"/>
      <c r="HC43" s="49"/>
      <c r="HD43" s="49"/>
      <c r="HE43" s="49"/>
      <c r="HF43" s="49"/>
      <c r="HG43" s="150"/>
      <c r="HH43" s="53"/>
      <c r="HI43" s="49"/>
      <c r="HJ43" s="49"/>
      <c r="HK43" s="49"/>
      <c r="HL43" s="49"/>
      <c r="HM43" s="49"/>
      <c r="HN43" s="49"/>
      <c r="HO43" s="144"/>
      <c r="HP43" s="51"/>
      <c r="HQ43" s="49"/>
      <c r="HR43" s="49"/>
      <c r="HS43" s="49"/>
      <c r="HT43" s="49"/>
      <c r="HU43" s="49"/>
      <c r="HV43" s="49"/>
      <c r="HW43" s="49"/>
      <c r="HX43" s="49"/>
      <c r="HY43" s="49"/>
      <c r="HZ43" s="49"/>
      <c r="IA43" s="49"/>
      <c r="IB43" s="150"/>
      <c r="IC43" s="51"/>
      <c r="ID43" s="49"/>
      <c r="IE43" s="49"/>
      <c r="IF43" s="49"/>
      <c r="IG43" s="150"/>
      <c r="IH43" s="53"/>
      <c r="II43" s="49"/>
      <c r="IJ43" s="49"/>
      <c r="IK43" s="49"/>
      <c r="IL43" s="49"/>
      <c r="IM43" s="156"/>
      <c r="IN43" s="49"/>
      <c r="IO43" s="49"/>
      <c r="IP43" s="49"/>
      <c r="IQ43" s="49"/>
      <c r="IR43" s="49"/>
      <c r="IS43" s="49"/>
      <c r="IT43" s="49"/>
      <c r="IU43" s="49"/>
      <c r="IV43" s="156"/>
      <c r="IW43" s="49"/>
      <c r="IX43" s="49"/>
      <c r="IY43" s="49"/>
      <c r="IZ43" s="49"/>
      <c r="JA43" s="49"/>
      <c r="JB43" s="49"/>
      <c r="JC43" s="144"/>
      <c r="JD43" s="54"/>
      <c r="JE43" s="55"/>
      <c r="JF43" s="53"/>
      <c r="JG43" s="49"/>
      <c r="JH43" s="47"/>
      <c r="JI43" s="47"/>
      <c r="JJ43" s="47"/>
      <c r="JK43" s="33"/>
      <c r="JL43" s="53"/>
      <c r="JM43" s="49"/>
      <c r="JN43" s="49"/>
      <c r="JO43" s="49"/>
      <c r="JP43" s="144"/>
      <c r="JQ43" s="51"/>
      <c r="JR43" s="49"/>
      <c r="JS43" s="49"/>
      <c r="JT43" s="49"/>
      <c r="JU43" s="49"/>
      <c r="JV43" s="49"/>
      <c r="JW43" s="49"/>
      <c r="JX43" s="49"/>
      <c r="JY43" s="150"/>
      <c r="JZ43" s="53"/>
      <c r="KA43" s="49"/>
      <c r="KB43" s="49"/>
      <c r="KC43" s="49"/>
      <c r="KD43" s="49"/>
      <c r="KE43" s="49"/>
      <c r="KF43" s="49"/>
      <c r="KG43" s="49"/>
      <c r="KH43" s="49"/>
      <c r="KI43" s="49"/>
      <c r="KJ43" s="49"/>
      <c r="KK43" s="49"/>
      <c r="KL43" s="156"/>
      <c r="KM43" s="156"/>
      <c r="KN43" s="156"/>
      <c r="KO43" s="49"/>
      <c r="KP43" s="49"/>
      <c r="KQ43" s="49"/>
      <c r="KR43" s="49"/>
      <c r="KS43" s="49"/>
      <c r="KT43" s="156"/>
      <c r="KU43" s="49"/>
      <c r="KV43" s="49"/>
      <c r="KW43" s="49"/>
      <c r="KX43" s="49"/>
      <c r="KY43" s="49"/>
      <c r="KZ43" s="49"/>
      <c r="LA43" s="49"/>
      <c r="LB43" s="49"/>
      <c r="LC43" s="156"/>
      <c r="LD43" s="49"/>
      <c r="LE43" s="49"/>
      <c r="LF43" s="49"/>
      <c r="LG43" s="49"/>
      <c r="LH43" s="49"/>
      <c r="LI43" s="49"/>
      <c r="LJ43" s="56"/>
      <c r="LK43" s="35" t="s">
        <v>431</v>
      </c>
      <c r="LL43" s="36" t="s">
        <v>435</v>
      </c>
      <c r="LM43" s="201" t="s">
        <v>436</v>
      </c>
      <c r="LN43" s="205" t="s">
        <v>1007</v>
      </c>
      <c r="LO43" s="193"/>
      <c r="LP43" s="5" t="s">
        <v>1</v>
      </c>
    </row>
    <row r="44" spans="1:328" ht="17.25" customHeight="1" x14ac:dyDescent="0.15">
      <c r="A44" s="182">
        <v>36</v>
      </c>
      <c r="B44" s="183"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4" t="s">
        <v>348</v>
      </c>
      <c r="CK44" s="32" t="s">
        <v>354</v>
      </c>
      <c r="CL44" s="47">
        <v>2</v>
      </c>
      <c r="CM44" s="47">
        <v>3</v>
      </c>
      <c r="CN44" s="47">
        <v>3</v>
      </c>
      <c r="CO44" s="55">
        <v>4</v>
      </c>
      <c r="CP44" s="34" t="s">
        <v>354</v>
      </c>
      <c r="CQ44" s="47">
        <f t="shared" si="32"/>
        <v>2</v>
      </c>
      <c r="CR44" s="47">
        <f t="shared" si="33"/>
        <v>6</v>
      </c>
      <c r="CS44" s="47">
        <f t="shared" si="34"/>
        <v>18</v>
      </c>
      <c r="CT44" s="180">
        <f t="shared" si="35"/>
        <v>72</v>
      </c>
      <c r="CU44" s="32">
        <v>20</v>
      </c>
      <c r="CV44" s="47">
        <v>30</v>
      </c>
      <c r="CW44" s="47">
        <v>50</v>
      </c>
      <c r="CX44" s="47">
        <v>80</v>
      </c>
      <c r="CY44" s="55">
        <v>230</v>
      </c>
      <c r="CZ44" s="175">
        <v>1</v>
      </c>
      <c r="DA44" s="49">
        <f t="shared" si="36"/>
        <v>0.75</v>
      </c>
      <c r="DB44" s="49">
        <f t="shared" si="37"/>
        <v>0.41666666666666669</v>
      </c>
      <c r="DC44" s="49">
        <f t="shared" si="38"/>
        <v>0.22222222222222224</v>
      </c>
      <c r="DD44" s="56">
        <f t="shared" si="39"/>
        <v>0.15972222222222224</v>
      </c>
      <c r="DE44" s="45" t="s">
        <v>350</v>
      </c>
      <c r="DF44" s="31"/>
      <c r="DG44" s="46">
        <v>4</v>
      </c>
      <c r="DH44" s="32">
        <v>26</v>
      </c>
      <c r="DI44" s="47">
        <v>9</v>
      </c>
      <c r="DJ44" s="47">
        <v>12</v>
      </c>
      <c r="DK44" s="47">
        <v>12</v>
      </c>
      <c r="DL44" s="47">
        <v>5</v>
      </c>
      <c r="DM44" s="47">
        <v>3</v>
      </c>
      <c r="DN44" s="47">
        <v>5</v>
      </c>
      <c r="DO44" s="47">
        <v>4</v>
      </c>
      <c r="DP44" s="48">
        <f t="shared" si="40"/>
        <v>17</v>
      </c>
      <c r="DQ44" s="32">
        <f>RANK(DH44,$DH$9:$DH$316,0)</f>
        <v>236</v>
      </c>
      <c r="DR44" s="47">
        <f>RANK(DI44,$DI$9:$DI$316,0)</f>
        <v>261</v>
      </c>
      <c r="DS44" s="47">
        <f>RANK(DJ44,$DJ$9:$DJ$316,0)</f>
        <v>232</v>
      </c>
      <c r="DT44" s="47">
        <f>RANK(DK44,$DK$9:$DK$316,0)</f>
        <v>228</v>
      </c>
      <c r="DU44" s="47">
        <f>RANK(DL44,$DL$9:$DL$316,0)</f>
        <v>256</v>
      </c>
      <c r="DV44" s="47">
        <f>RANK(DM44,$DM$9:$DM$316,0)</f>
        <v>268</v>
      </c>
      <c r="DW44" s="47">
        <f>RANK(DN44,$DN$9:$DN$316,0)</f>
        <v>270</v>
      </c>
      <c r="DX44" s="47">
        <f>RANK(DO44,$DO$9:$DO$316,0)</f>
        <v>267</v>
      </c>
      <c r="DY44" s="48">
        <f>RANK(DP44,$DP$9:$DP$316,0)</f>
        <v>255</v>
      </c>
      <c r="DZ44" s="32">
        <f>COUNTIFS($DH$9:$DH$316,"&gt;"&amp;DH44,$DE$9:$DE$316,DE44)+1</f>
        <v>53</v>
      </c>
      <c r="EA44" s="47">
        <f>COUNTIFS($DI$9:$DI$316,"&gt;"&amp;DI44,$DE$9:$DE$316,DE44)+1</f>
        <v>51</v>
      </c>
      <c r="EB44" s="47">
        <f>COUNTIFS($DJ$9:$DJ$316,"&gt;"&amp;DJ44,$DE$9:$DE$316,DE44)+1</f>
        <v>54</v>
      </c>
      <c r="EC44" s="47">
        <f>COUNTIFS($DK$9:$DK$316,"&gt;"&amp;DK44,$DE$9:$DE$316,DE44)+1</f>
        <v>54</v>
      </c>
      <c r="ED44" s="47">
        <f>COUNTIFS($DL$9:$DL$316,"&gt;"&amp;DL44,$DE$9:$DE$316,DE44)+1</f>
        <v>51</v>
      </c>
      <c r="EE44" s="47">
        <f>COUNTIFS($DM$9:$DM$316,"&gt;"&amp;DM44,$DE$9:$DE$316,DE44)+1</f>
        <v>51</v>
      </c>
      <c r="EF44" s="47">
        <f>COUNTIFS($DN$9:$DN$316,"&gt;"&amp;DN44,$DE$9:$DE$316,DE44)+1</f>
        <v>48</v>
      </c>
      <c r="EG44" s="47">
        <f>COUNTIFS($DO$9:$DO$316,"&gt;"&amp;DO44,$DE$9:$DE$316,DE44)+1</f>
        <v>43</v>
      </c>
      <c r="EH44" s="48">
        <f>COUNTIFS($DP$9:$DP$316,"&gt;"&amp;DP44,$DE$9:$DE$316,DE44)+1</f>
        <v>54</v>
      </c>
      <c r="EI44" s="165">
        <f t="shared" si="41"/>
        <v>1.24</v>
      </c>
      <c r="EJ44" s="166">
        <f t="shared" si="42"/>
        <v>0.43</v>
      </c>
      <c r="EK44" s="166">
        <f t="shared" si="43"/>
        <v>0.56999999999999995</v>
      </c>
      <c r="EL44" s="166">
        <f t="shared" si="44"/>
        <v>0.56999999999999995</v>
      </c>
      <c r="EM44" s="166">
        <f t="shared" si="45"/>
        <v>0.24</v>
      </c>
      <c r="EN44" s="166">
        <f t="shared" si="46"/>
        <v>0.14000000000000001</v>
      </c>
      <c r="EO44" s="166">
        <f t="shared" si="47"/>
        <v>0.24</v>
      </c>
      <c r="EP44" s="166">
        <f t="shared" si="48"/>
        <v>0.19</v>
      </c>
      <c r="EQ44" s="214">
        <f t="shared" si="49"/>
        <v>0.81</v>
      </c>
      <c r="ER44" s="165">
        <f>ROUND(((EI44-AVERAGE(EI$9:EI$316))/STDEVP(EI$9:EI$316)*10+50),2)</f>
        <v>59.08</v>
      </c>
      <c r="ES44" s="166">
        <f>ROUND(((EJ44-AVERAGE(EJ$9:EJ$316))/STDEVP(EJ$9:EJ$316)*10+50),2)</f>
        <v>41.5</v>
      </c>
      <c r="ET44" s="166">
        <f>ROUND(((EK44-AVERAGE(EK$9:EK$316))/STDEVP(EK$9:EK$316)*10+50),2)</f>
        <v>49.85</v>
      </c>
      <c r="EU44" s="166">
        <f>ROUND(((EL44-AVERAGE(EL$9:EL$316))/STDEVP(EL$9:EL$316)*10+50),2)</f>
        <v>53.09</v>
      </c>
      <c r="EV44" s="166">
        <f>ROUND(((EM44-AVERAGE(EM$9:EM$316))/STDEVP(EM$9:EM$316)*10+50),2)</f>
        <v>44.57</v>
      </c>
      <c r="EW44" s="166">
        <f>ROUND(((EN44-AVERAGE(EN$9:EN$316))/STDEVP(EN$9:EN$316)*10+50),2)</f>
        <v>42.4</v>
      </c>
      <c r="EX44" s="166">
        <f>ROUND(((EO44-AVERAGE(EO$9:EO$316))/STDEVP(EO$9:EO$316)*10+50),2)</f>
        <v>38.15</v>
      </c>
      <c r="EY44" s="166">
        <f>ROUND(((EP44-AVERAGE(EP$9:EP$316))/STDEVP(EP$9:EP$316)*10+50),2)</f>
        <v>36.78</v>
      </c>
      <c r="EZ44" s="167">
        <f>ROUND(((EQ44-AVERAGE(EQ$9:EQ$316))/STDEVP(EQ$9:EQ$316)*10+50),2)</f>
        <v>44.23</v>
      </c>
      <c r="FA44" s="32">
        <f>RANK(ER44,$ER$9:$ER$316,0)</f>
        <v>58</v>
      </c>
      <c r="FB44" s="47">
        <f>RANK(ES44,$ES$9:$ES$316,0)</f>
        <v>213</v>
      </c>
      <c r="FC44" s="47">
        <f>RANK(ET44,$ET$9:$ET$316,0)</f>
        <v>121</v>
      </c>
      <c r="FD44" s="47">
        <f>RANK(EU44,$EU$9:$EU$316,0)</f>
        <v>88</v>
      </c>
      <c r="FE44" s="47">
        <f>RANK(EV44,$EV$9:$EV$316,0)</f>
        <v>194</v>
      </c>
      <c r="FF44" s="47">
        <f>RANK(EW44,$EW$9:$EW$316,0)</f>
        <v>245</v>
      </c>
      <c r="FG44" s="47">
        <f>RANK(EX44,$EX$9:$EX$316,0)</f>
        <v>255</v>
      </c>
      <c r="FH44" s="47">
        <f>RANK(EY44,$EY$9:$EY$316,0)</f>
        <v>253</v>
      </c>
      <c r="FI44" s="48">
        <f>RANK(EZ44,$EZ$9:$EZ$316,0)</f>
        <v>185</v>
      </c>
      <c r="FJ44" s="165">
        <f>ROUND(AVERAGEIF($DE$9:$DE$314,$DE44,$EI$9:$EI$314),2)</f>
        <v>1.18</v>
      </c>
      <c r="FK44" s="166">
        <f>ROUND(AVERAGEIF($DE$9:$DE$314,$DE44,$EJ$9:$EJ$314),2)</f>
        <v>0.45</v>
      </c>
      <c r="FL44" s="166">
        <f>ROUND(AVERAGEIF($DE$9:$DE$314,$DE44,$EK$9:$EK$314),2)</f>
        <v>0.65</v>
      </c>
      <c r="FM44" s="166">
        <f>ROUND(AVERAGEIF($DE$9:$DE$314,$DE44,$EL$9:$EL$314),2)</f>
        <v>0.74</v>
      </c>
      <c r="FN44" s="166">
        <f>ROUND(AVERAGEIF($DE$9:$DE$314,$DE44,$EM$9:$EM$314),2)</f>
        <v>0.26</v>
      </c>
      <c r="FO44" s="166">
        <f>ROUND(AVERAGEIF($DE$9:$DE$314,$DE44,$EN$9:$EN$314),2)</f>
        <v>0.19</v>
      </c>
      <c r="FP44" s="166">
        <f>ROUND(AVERAGEIF($DE$9:$DE$314,$DE44,$EO$9:$EO$314),2)</f>
        <v>0.27</v>
      </c>
      <c r="FQ44" s="166">
        <f>ROUND(AVERAGEIF($DE$9:$DE$314,$DE44,$EP$9:$EP$314),2)</f>
        <v>0.22</v>
      </c>
      <c r="FR44" s="167">
        <f>ROUND(AVERAGEIF($DE$9:$DE$314,$DE44,$EQ$9:$EQ$314),2)</f>
        <v>0.91</v>
      </c>
      <c r="FS44" s="240">
        <f t="shared" si="23"/>
        <v>6.0000000000000053E-2</v>
      </c>
      <c r="FT44" s="244">
        <f t="shared" si="24"/>
        <v>-2.0000000000000018E-2</v>
      </c>
      <c r="FU44" s="244">
        <f t="shared" si="25"/>
        <v>-8.0000000000000071E-2</v>
      </c>
      <c r="FV44" s="244">
        <f t="shared" si="26"/>
        <v>-0.17000000000000004</v>
      </c>
      <c r="FW44" s="244">
        <f t="shared" si="27"/>
        <v>-2.0000000000000018E-2</v>
      </c>
      <c r="FX44" s="244">
        <f t="shared" si="28"/>
        <v>-4.9999999999999989E-2</v>
      </c>
      <c r="FY44" s="244">
        <f t="shared" si="29"/>
        <v>-3.0000000000000027E-2</v>
      </c>
      <c r="FZ44" s="244">
        <f t="shared" si="30"/>
        <v>-0.03</v>
      </c>
      <c r="GA44" s="245">
        <f t="shared" si="31"/>
        <v>-9.9999999999999978E-2</v>
      </c>
      <c r="GB44" s="239">
        <f>COUNTIFS($EI$9:$EI$316,"&gt;"&amp;EI44,$DE$9:$DE$316,$DE44)+1</f>
        <v>24</v>
      </c>
      <c r="GC44" s="241">
        <f>COUNTIFS($EJ$9:$EJ$316,"&gt;"&amp;EJ44,$DE$9:$DE$316,$DE44)+1</f>
        <v>32</v>
      </c>
      <c r="GD44" s="241">
        <f>COUNTIFS($EK$9:$EK$316,"&gt;"&amp;EK44,$DE$9:$DE$316,$DE44)+1</f>
        <v>33</v>
      </c>
      <c r="GE44" s="241">
        <f>COUNTIFS($EL$9:$EL$316,"&gt;"&amp;EL44,$DE$9:$DE$316,$DE44)+1</f>
        <v>47</v>
      </c>
      <c r="GF44" s="241">
        <f>COUNTIFS($EM$9:$EM$316,"&gt;"&amp;EM44,$DE$9:$DE$316,$DE44)+1</f>
        <v>32</v>
      </c>
      <c r="GG44" s="241">
        <f>COUNTIFS($EN$9:$EN$316,"&gt;"&amp;EN44,$DE$9:$DE$316,$DE44)+1</f>
        <v>53</v>
      </c>
      <c r="GH44" s="241">
        <f>COUNTIFS($EO$9:$EO$316,"&gt;"&amp;EO44,$DE$9:$DE$316,$DE44)+1</f>
        <v>30</v>
      </c>
      <c r="GI44" s="241">
        <f>COUNTIFS($EP$9:$EP$316,"&gt;"&amp;EP44,$DE$9:$DE$316,$DE44)+1</f>
        <v>25</v>
      </c>
      <c r="GJ44" s="242">
        <f>COUNTIFS($EQ$9:$EQ$316,"&gt;"&amp;EQ44,$DE$9:$DE$316,$DE44)+1</f>
        <v>34</v>
      </c>
      <c r="GK44" s="168"/>
      <c r="GL44" s="49"/>
      <c r="GM44" s="49"/>
      <c r="GN44" s="49"/>
      <c r="GO44" s="50"/>
      <c r="GP44" s="51"/>
      <c r="GQ44" s="52"/>
      <c r="GR44" s="53"/>
      <c r="GS44" s="49"/>
      <c r="GT44" s="49"/>
      <c r="GU44" s="49"/>
      <c r="GV44" s="49"/>
      <c r="GW44" s="49"/>
      <c r="GX44" s="49"/>
      <c r="GY44" s="144"/>
      <c r="GZ44" s="51"/>
      <c r="HA44" s="49"/>
      <c r="HB44" s="49"/>
      <c r="HC44" s="49"/>
      <c r="HD44" s="49"/>
      <c r="HE44" s="49"/>
      <c r="HF44" s="49"/>
      <c r="HG44" s="150"/>
      <c r="HH44" s="53"/>
      <c r="HI44" s="49"/>
      <c r="HJ44" s="49"/>
      <c r="HK44" s="49"/>
      <c r="HL44" s="49"/>
      <c r="HM44" s="49"/>
      <c r="HN44" s="49"/>
      <c r="HO44" s="144"/>
      <c r="HP44" s="51"/>
      <c r="HQ44" s="49"/>
      <c r="HR44" s="49"/>
      <c r="HS44" s="49"/>
      <c r="HT44" s="49"/>
      <c r="HU44" s="49"/>
      <c r="HV44" s="49"/>
      <c r="HW44" s="49"/>
      <c r="HX44" s="49"/>
      <c r="HY44" s="49"/>
      <c r="HZ44" s="49"/>
      <c r="IA44" s="49"/>
      <c r="IB44" s="150"/>
      <c r="IC44" s="51"/>
      <c r="ID44" s="49"/>
      <c r="IE44" s="49"/>
      <c r="IF44" s="49"/>
      <c r="IG44" s="150"/>
      <c r="IH44" s="53"/>
      <c r="II44" s="49"/>
      <c r="IJ44" s="49"/>
      <c r="IK44" s="49"/>
      <c r="IL44" s="49"/>
      <c r="IM44" s="156"/>
      <c r="IN44" s="49"/>
      <c r="IO44" s="49"/>
      <c r="IP44" s="49"/>
      <c r="IQ44" s="49"/>
      <c r="IR44" s="49"/>
      <c r="IS44" s="49"/>
      <c r="IT44" s="49"/>
      <c r="IU44" s="49"/>
      <c r="IV44" s="156"/>
      <c r="IW44" s="49"/>
      <c r="IX44" s="49"/>
      <c r="IY44" s="49"/>
      <c r="IZ44" s="49"/>
      <c r="JA44" s="49"/>
      <c r="JB44" s="49"/>
      <c r="JC44" s="144"/>
      <c r="JD44" s="54"/>
      <c r="JE44" s="55"/>
      <c r="JF44" s="53"/>
      <c r="JG44" s="49"/>
      <c r="JH44" s="47"/>
      <c r="JI44" s="47"/>
      <c r="JJ44" s="47"/>
      <c r="JK44" s="33"/>
      <c r="JL44" s="53"/>
      <c r="JM44" s="49"/>
      <c r="JN44" s="49"/>
      <c r="JO44" s="49"/>
      <c r="JP44" s="144"/>
      <c r="JQ44" s="51"/>
      <c r="JR44" s="49"/>
      <c r="JS44" s="49"/>
      <c r="JT44" s="49"/>
      <c r="JU44" s="49"/>
      <c r="JV44" s="49"/>
      <c r="JW44" s="49"/>
      <c r="JX44" s="49"/>
      <c r="JY44" s="150"/>
      <c r="JZ44" s="53"/>
      <c r="KA44" s="49"/>
      <c r="KB44" s="49"/>
      <c r="KC44" s="49"/>
      <c r="KD44" s="49"/>
      <c r="KE44" s="49"/>
      <c r="KF44" s="49"/>
      <c r="KG44" s="49"/>
      <c r="KH44" s="49"/>
      <c r="KI44" s="49"/>
      <c r="KJ44" s="49"/>
      <c r="KK44" s="49"/>
      <c r="KL44" s="156"/>
      <c r="KM44" s="156"/>
      <c r="KN44" s="156"/>
      <c r="KO44" s="49"/>
      <c r="KP44" s="49"/>
      <c r="KQ44" s="49"/>
      <c r="KR44" s="49"/>
      <c r="KS44" s="49"/>
      <c r="KT44" s="156"/>
      <c r="KU44" s="49"/>
      <c r="KV44" s="49"/>
      <c r="KW44" s="49"/>
      <c r="KX44" s="49"/>
      <c r="KY44" s="49"/>
      <c r="KZ44" s="49"/>
      <c r="LA44" s="49"/>
      <c r="LB44" s="49"/>
      <c r="LC44" s="156"/>
      <c r="LD44" s="49"/>
      <c r="LE44" s="49"/>
      <c r="LF44" s="49"/>
      <c r="LG44" s="49"/>
      <c r="LH44" s="49"/>
      <c r="LI44" s="49"/>
      <c r="LJ44" s="56"/>
      <c r="LK44" s="35" t="s">
        <v>433</v>
      </c>
      <c r="LL44" s="36" t="s">
        <v>437</v>
      </c>
      <c r="LM44" s="201" t="s">
        <v>438</v>
      </c>
      <c r="LN44" s="202" t="s">
        <v>439</v>
      </c>
      <c r="LO44" s="193"/>
      <c r="LP44" s="5" t="s">
        <v>1</v>
      </c>
    </row>
    <row r="45" spans="1:328" ht="17.25" customHeight="1" x14ac:dyDescent="0.15">
      <c r="A45" s="182">
        <v>37</v>
      </c>
      <c r="B45" s="183"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4" t="s">
        <v>348</v>
      </c>
      <c r="CK45" s="32" t="s">
        <v>354</v>
      </c>
      <c r="CL45" s="47">
        <v>2</v>
      </c>
      <c r="CM45" s="47">
        <v>3</v>
      </c>
      <c r="CN45" s="47">
        <v>3</v>
      </c>
      <c r="CO45" s="55">
        <v>4</v>
      </c>
      <c r="CP45" s="34" t="s">
        <v>354</v>
      </c>
      <c r="CQ45" s="47">
        <f t="shared" si="32"/>
        <v>2</v>
      </c>
      <c r="CR45" s="47">
        <f t="shared" si="33"/>
        <v>6</v>
      </c>
      <c r="CS45" s="47">
        <f t="shared" si="34"/>
        <v>18</v>
      </c>
      <c r="CT45" s="180">
        <f t="shared" si="35"/>
        <v>72</v>
      </c>
      <c r="CU45" s="32">
        <v>20</v>
      </c>
      <c r="CV45" s="47">
        <v>30</v>
      </c>
      <c r="CW45" s="47">
        <v>60</v>
      </c>
      <c r="CX45" s="47"/>
      <c r="CY45" s="55">
        <v>270</v>
      </c>
      <c r="CZ45" s="175">
        <v>1</v>
      </c>
      <c r="DA45" s="49">
        <f t="shared" si="36"/>
        <v>0.75</v>
      </c>
      <c r="DB45" s="49">
        <f t="shared" si="37"/>
        <v>0.5</v>
      </c>
      <c r="DC45" s="49">
        <f t="shared" si="38"/>
        <v>0</v>
      </c>
      <c r="DD45" s="56">
        <f t="shared" si="39"/>
        <v>0.1875</v>
      </c>
      <c r="DE45" s="45" t="s">
        <v>363</v>
      </c>
      <c r="DF45" s="31" t="s">
        <v>81</v>
      </c>
      <c r="DG45" s="46">
        <v>4</v>
      </c>
      <c r="DH45" s="32">
        <v>23</v>
      </c>
      <c r="DI45" s="47">
        <v>28</v>
      </c>
      <c r="DJ45" s="47">
        <v>8</v>
      </c>
      <c r="DK45" s="47">
        <v>11</v>
      </c>
      <c r="DL45" s="47">
        <v>17</v>
      </c>
      <c r="DM45" s="47">
        <v>6</v>
      </c>
      <c r="DN45" s="47">
        <v>17</v>
      </c>
      <c r="DO45" s="47">
        <v>16</v>
      </c>
      <c r="DP45" s="48">
        <f t="shared" si="40"/>
        <v>25</v>
      </c>
      <c r="DQ45" s="32">
        <f>RANK(DH45,$DH$9:$DH$316,0)</f>
        <v>242</v>
      </c>
      <c r="DR45" s="47">
        <f>RANK(DI45,$DI$9:$DI$316,0)</f>
        <v>171</v>
      </c>
      <c r="DS45" s="47">
        <f>RANK(DJ45,$DJ$9:$DJ$316,0)</f>
        <v>259</v>
      </c>
      <c r="DT45" s="47">
        <f>RANK(DK45,$DK$9:$DK$316,0)</f>
        <v>235</v>
      </c>
      <c r="DU45" s="47">
        <f>RANK(DL45,$DL$9:$DL$316,0)</f>
        <v>123</v>
      </c>
      <c r="DV45" s="47">
        <f>RANK(DM45,$DM$9:$DM$316,0)</f>
        <v>228</v>
      </c>
      <c r="DW45" s="47">
        <f>RANK(DN45,$DN$9:$DN$316,0)</f>
        <v>198</v>
      </c>
      <c r="DX45" s="47">
        <f>RANK(DO45,$DO$9:$DO$316,0)</f>
        <v>205</v>
      </c>
      <c r="DY45" s="48">
        <f>RANK(DP45,$DP$9:$DP$316,0)</f>
        <v>228</v>
      </c>
      <c r="DZ45" s="32">
        <f>COUNTIFS($DH$9:$DH$316,"&gt;"&amp;DH45,$DE$9:$DE$316,DE45)+1</f>
        <v>50</v>
      </c>
      <c r="EA45" s="47">
        <f>COUNTIFS($DI$9:$DI$316,"&gt;"&amp;DI45,$DE$9:$DE$316,DE45)+1</f>
        <v>53</v>
      </c>
      <c r="EB45" s="47">
        <f>COUNTIFS($DJ$9:$DJ$316,"&gt;"&amp;DJ45,$DE$9:$DE$316,DE45)+1</f>
        <v>51</v>
      </c>
      <c r="EC45" s="47">
        <f>COUNTIFS($DK$9:$DK$316,"&gt;"&amp;DK45,$DE$9:$DE$316,DE45)+1</f>
        <v>48</v>
      </c>
      <c r="ED45" s="47">
        <f>COUNTIFS($DL$9:$DL$316,"&gt;"&amp;DL45,$DE$9:$DE$316,DE45)+1</f>
        <v>53</v>
      </c>
      <c r="EE45" s="47">
        <f>COUNTIFS($DM$9:$DM$316,"&gt;"&amp;DM45,$DE$9:$DE$316,DE45)+1</f>
        <v>50</v>
      </c>
      <c r="EF45" s="47">
        <f>COUNTIFS($DN$9:$DN$316,"&gt;"&amp;DN45,$DE$9:$DE$316,DE45)+1</f>
        <v>52</v>
      </c>
      <c r="EG45" s="47">
        <f>COUNTIFS($DO$9:$DO$316,"&gt;"&amp;DO45,$DE$9:$DE$316,DE45)+1</f>
        <v>53</v>
      </c>
      <c r="EH45" s="48">
        <f>COUNTIFS($DP$9:$DP$316,"&gt;"&amp;DP45,$DE$9:$DE$316,DE45)+1</f>
        <v>53</v>
      </c>
      <c r="EI45" s="165">
        <f t="shared" si="41"/>
        <v>0.88</v>
      </c>
      <c r="EJ45" s="166">
        <f t="shared" si="42"/>
        <v>1.08</v>
      </c>
      <c r="EK45" s="166">
        <f t="shared" si="43"/>
        <v>0.31</v>
      </c>
      <c r="EL45" s="166">
        <f t="shared" si="44"/>
        <v>0.42</v>
      </c>
      <c r="EM45" s="166">
        <f t="shared" si="45"/>
        <v>0.65</v>
      </c>
      <c r="EN45" s="166">
        <f t="shared" si="46"/>
        <v>0.23</v>
      </c>
      <c r="EO45" s="166">
        <f t="shared" si="47"/>
        <v>0.65</v>
      </c>
      <c r="EP45" s="166">
        <f t="shared" si="48"/>
        <v>0.62</v>
      </c>
      <c r="EQ45" s="214">
        <f t="shared" si="49"/>
        <v>0.96</v>
      </c>
      <c r="ER45" s="165">
        <f>ROUND(((EI45-AVERAGE(EI$9:EI$316))/STDEVP(EI$9:EI$316)*10+50),2)</f>
        <v>46.01</v>
      </c>
      <c r="ES45" s="166">
        <f>ROUND(((EJ45-AVERAGE(EJ$9:EJ$316))/STDEVP(EJ$9:EJ$316)*10+50),2)</f>
        <v>59.3</v>
      </c>
      <c r="ET45" s="166">
        <f>ROUND(((EK45-AVERAGE(EK$9:EK$316))/STDEVP(EK$9:EK$316)*10+50),2)</f>
        <v>39.49</v>
      </c>
      <c r="EU45" s="166">
        <f>ROUND(((EL45-AVERAGE(EL$9:EL$316))/STDEVP(EL$9:EL$316)*10+50),2)</f>
        <v>45.53</v>
      </c>
      <c r="EV45" s="166">
        <f>ROUND(((EM45-AVERAGE(EM$9:EM$316))/STDEVP(EM$9:EM$316)*10+50),2)</f>
        <v>58.47</v>
      </c>
      <c r="EW45" s="166">
        <f>ROUND(((EN45-AVERAGE(EN$9:EN$316))/STDEVP(EN$9:EN$316)*10+50),2)</f>
        <v>45.52</v>
      </c>
      <c r="EX45" s="166">
        <f>ROUND(((EO45-AVERAGE(EO$9:EO$316))/STDEVP(EO$9:EO$316)*10+50),2)</f>
        <v>50.29</v>
      </c>
      <c r="EY45" s="166">
        <f>ROUND(((EP45-AVERAGE(EP$9:EP$316))/STDEVP(EP$9:EP$316)*10+50),2)</f>
        <v>49.52</v>
      </c>
      <c r="EZ45" s="167">
        <f>ROUND(((EQ45-AVERAGE(EQ$9:EQ$316))/STDEVP(EQ$9:EQ$316)*10+50),2)</f>
        <v>49.52</v>
      </c>
      <c r="FA45" s="32">
        <f>RANK(ER45,$ER$9:$ER$316,0)</f>
        <v>195</v>
      </c>
      <c r="FB45" s="47">
        <f>RANK(ES45,$ES$9:$ES$316,0)</f>
        <v>56</v>
      </c>
      <c r="FC45" s="47">
        <f>RANK(ET45,$ET$9:$ET$316,0)</f>
        <v>261</v>
      </c>
      <c r="FD45" s="47">
        <f>RANK(EU45,$EU$9:$EU$316,0)</f>
        <v>194</v>
      </c>
      <c r="FE45" s="47">
        <f>RANK(EV45,$EV$9:$EV$316,0)</f>
        <v>59</v>
      </c>
      <c r="FF45" s="47">
        <f>RANK(EW45,$EW$9:$EW$316,0)</f>
        <v>167</v>
      </c>
      <c r="FG45" s="47">
        <f>RANK(EX45,$EX$9:$EX$316,0)</f>
        <v>136</v>
      </c>
      <c r="FH45" s="47">
        <f>RANK(EY45,$EY$9:$EY$316,0)</f>
        <v>149</v>
      </c>
      <c r="FI45" s="48">
        <f>RANK(EZ45,$EZ$9:$EZ$316,0)</f>
        <v>128</v>
      </c>
      <c r="FJ45" s="165">
        <f>ROUND(AVERAGEIF($DE$9:$DE$314,$DE45,$EI$9:$EI$314),2)</f>
        <v>0.9</v>
      </c>
      <c r="FK45" s="166">
        <f>ROUND(AVERAGEIF($DE$9:$DE$314,$DE45,$EJ$9:$EJ$314),2)</f>
        <v>1.1599999999999999</v>
      </c>
      <c r="FL45" s="166">
        <f>ROUND(AVERAGEIF($DE$9:$DE$314,$DE45,$EK$9:$EK$314),2)</f>
        <v>0.33</v>
      </c>
      <c r="FM45" s="166">
        <f>ROUND(AVERAGEIF($DE$9:$DE$314,$DE45,$EL$9:$EL$314),2)</f>
        <v>0.42</v>
      </c>
      <c r="FN45" s="166">
        <f>ROUND(AVERAGEIF($DE$9:$DE$314,$DE45,$EM$9:$EM$314),2)</f>
        <v>0.86</v>
      </c>
      <c r="FO45" s="166">
        <f>ROUND(AVERAGEIF($DE$9:$DE$314,$DE45,$EN$9:$EN$314),2)</f>
        <v>0.28999999999999998</v>
      </c>
      <c r="FP45" s="166">
        <f>ROUND(AVERAGEIF($DE$9:$DE$314,$DE45,$EO$9:$EO$314),2)</f>
        <v>0.66</v>
      </c>
      <c r="FQ45" s="166">
        <f>ROUND(AVERAGEIF($DE$9:$DE$314,$DE45,$EP$9:$EP$314),2)</f>
        <v>0.74</v>
      </c>
      <c r="FR45" s="167">
        <f>ROUND(AVERAGEIF($DE$9:$DE$314,$DE45,$EQ$9:$EQ$314),2)</f>
        <v>1.19</v>
      </c>
      <c r="FS45" s="240">
        <f t="shared" si="23"/>
        <v>-2.0000000000000018E-2</v>
      </c>
      <c r="FT45" s="244">
        <f t="shared" si="24"/>
        <v>-7.9999999999999849E-2</v>
      </c>
      <c r="FU45" s="244">
        <f t="shared" si="25"/>
        <v>-2.0000000000000018E-2</v>
      </c>
      <c r="FV45" s="244">
        <f t="shared" si="26"/>
        <v>0</v>
      </c>
      <c r="FW45" s="244">
        <f t="shared" si="27"/>
        <v>-0.20999999999999996</v>
      </c>
      <c r="FX45" s="244">
        <f t="shared" si="28"/>
        <v>-5.999999999999997E-2</v>
      </c>
      <c r="FY45" s="244">
        <f t="shared" si="29"/>
        <v>-1.0000000000000009E-2</v>
      </c>
      <c r="FZ45" s="244">
        <f t="shared" si="30"/>
        <v>-0.12</v>
      </c>
      <c r="GA45" s="245">
        <f t="shared" si="31"/>
        <v>-0.22999999999999998</v>
      </c>
      <c r="GB45" s="239">
        <f>COUNTIFS($EI$9:$EI$316,"&gt;"&amp;EI45,$DE$9:$DE$316,$DE45)+1</f>
        <v>33</v>
      </c>
      <c r="GC45" s="241">
        <f>COUNTIFS($EJ$9:$EJ$316,"&gt;"&amp;EJ45,$DE$9:$DE$316,$DE45)+1</f>
        <v>39</v>
      </c>
      <c r="GD45" s="241">
        <f>COUNTIFS($EK$9:$EK$316,"&gt;"&amp;EK45,$DE$9:$DE$316,$DE45)+1</f>
        <v>45</v>
      </c>
      <c r="GE45" s="241">
        <f>COUNTIFS($EL$9:$EL$316,"&gt;"&amp;EL45,$DE$9:$DE$316,$DE45)+1</f>
        <v>35</v>
      </c>
      <c r="GF45" s="241">
        <f>COUNTIFS($EM$9:$EM$316,"&gt;"&amp;EM45,$DE$9:$DE$316,$DE45)+1</f>
        <v>55</v>
      </c>
      <c r="GG45" s="241">
        <f>COUNTIFS($EN$9:$EN$316,"&gt;"&amp;EN45,$DE$9:$DE$316,$DE45)+1</f>
        <v>49</v>
      </c>
      <c r="GH45" s="241">
        <f>COUNTIFS($EO$9:$EO$316,"&gt;"&amp;EO45,$DE$9:$DE$316,$DE45)+1</f>
        <v>31</v>
      </c>
      <c r="GI45" s="241">
        <f>COUNTIFS($EP$9:$EP$316,"&gt;"&amp;EP45,$DE$9:$DE$316,$DE45)+1</f>
        <v>46</v>
      </c>
      <c r="GJ45" s="242">
        <f>COUNTIFS($EQ$9:$EQ$316,"&gt;"&amp;EQ45,$DE$9:$DE$316,$DE45)+1</f>
        <v>50</v>
      </c>
      <c r="GK45" s="168"/>
      <c r="GL45" s="49"/>
      <c r="GM45" s="49"/>
      <c r="GN45" s="49"/>
      <c r="GO45" s="50"/>
      <c r="GP45" s="51"/>
      <c r="GQ45" s="52"/>
      <c r="GR45" s="53"/>
      <c r="GS45" s="49"/>
      <c r="GT45" s="49"/>
      <c r="GU45" s="49"/>
      <c r="GV45" s="49"/>
      <c r="GW45" s="49"/>
      <c r="GX45" s="49"/>
      <c r="GY45" s="144"/>
      <c r="GZ45" s="51"/>
      <c r="HA45" s="49"/>
      <c r="HB45" s="49"/>
      <c r="HC45" s="49"/>
      <c r="HD45" s="49"/>
      <c r="HE45" s="49"/>
      <c r="HF45" s="49"/>
      <c r="HG45" s="150"/>
      <c r="HH45" s="53"/>
      <c r="HI45" s="49"/>
      <c r="HJ45" s="49"/>
      <c r="HK45" s="49"/>
      <c r="HL45" s="49"/>
      <c r="HM45" s="49"/>
      <c r="HN45" s="49"/>
      <c r="HO45" s="144"/>
      <c r="HP45" s="51"/>
      <c r="HQ45" s="49"/>
      <c r="HR45" s="49"/>
      <c r="HS45" s="49"/>
      <c r="HT45" s="49"/>
      <c r="HU45" s="49"/>
      <c r="HV45" s="49"/>
      <c r="HW45" s="49"/>
      <c r="HX45" s="49"/>
      <c r="HY45" s="49"/>
      <c r="HZ45" s="49"/>
      <c r="IA45" s="49"/>
      <c r="IB45" s="150"/>
      <c r="IC45" s="51"/>
      <c r="ID45" s="49"/>
      <c r="IE45" s="49"/>
      <c r="IF45" s="49"/>
      <c r="IG45" s="150"/>
      <c r="IH45" s="53"/>
      <c r="II45" s="49"/>
      <c r="IJ45" s="49"/>
      <c r="IK45" s="49"/>
      <c r="IL45" s="49"/>
      <c r="IM45" s="156"/>
      <c r="IN45" s="49"/>
      <c r="IO45" s="49"/>
      <c r="IP45" s="49"/>
      <c r="IQ45" s="49"/>
      <c r="IR45" s="49"/>
      <c r="IS45" s="49"/>
      <c r="IT45" s="49"/>
      <c r="IU45" s="49"/>
      <c r="IV45" s="156"/>
      <c r="IW45" s="49"/>
      <c r="IX45" s="49"/>
      <c r="IY45" s="49"/>
      <c r="IZ45" s="49"/>
      <c r="JA45" s="49"/>
      <c r="JB45" s="49"/>
      <c r="JC45" s="144"/>
      <c r="JD45" s="54"/>
      <c r="JE45" s="55"/>
      <c r="JF45" s="53"/>
      <c r="JG45" s="49"/>
      <c r="JH45" s="47"/>
      <c r="JI45" s="47"/>
      <c r="JJ45" s="47"/>
      <c r="JK45" s="33"/>
      <c r="JL45" s="53"/>
      <c r="JM45" s="49"/>
      <c r="JN45" s="49"/>
      <c r="JO45" s="49"/>
      <c r="JP45" s="144"/>
      <c r="JQ45" s="51"/>
      <c r="JR45" s="49"/>
      <c r="JS45" s="49"/>
      <c r="JT45" s="49"/>
      <c r="JU45" s="49"/>
      <c r="JV45" s="49"/>
      <c r="JW45" s="49"/>
      <c r="JX45" s="49"/>
      <c r="JY45" s="150"/>
      <c r="JZ45" s="53"/>
      <c r="KA45" s="49"/>
      <c r="KB45" s="49"/>
      <c r="KC45" s="49"/>
      <c r="KD45" s="49"/>
      <c r="KE45" s="49"/>
      <c r="KF45" s="49"/>
      <c r="KG45" s="49"/>
      <c r="KH45" s="49"/>
      <c r="KI45" s="49"/>
      <c r="KJ45" s="49"/>
      <c r="KK45" s="49"/>
      <c r="KL45" s="156"/>
      <c r="KM45" s="156"/>
      <c r="KN45" s="156"/>
      <c r="KO45" s="49"/>
      <c r="KP45" s="49"/>
      <c r="KQ45" s="49"/>
      <c r="KR45" s="49"/>
      <c r="KS45" s="49"/>
      <c r="KT45" s="156"/>
      <c r="KU45" s="49"/>
      <c r="KV45" s="49"/>
      <c r="KW45" s="49"/>
      <c r="KX45" s="49"/>
      <c r="KY45" s="49"/>
      <c r="KZ45" s="49"/>
      <c r="LA45" s="49"/>
      <c r="LB45" s="49"/>
      <c r="LC45" s="156"/>
      <c r="LD45" s="49"/>
      <c r="LE45" s="49"/>
      <c r="LF45" s="49"/>
      <c r="LG45" s="49"/>
      <c r="LH45" s="49"/>
      <c r="LI45" s="49"/>
      <c r="LJ45" s="56"/>
      <c r="LK45" s="35" t="s">
        <v>435</v>
      </c>
      <c r="LL45" s="36" t="s">
        <v>440</v>
      </c>
      <c r="LM45" s="201" t="s">
        <v>441</v>
      </c>
      <c r="LN45" s="205" t="s">
        <v>1007</v>
      </c>
      <c r="LO45" s="193"/>
      <c r="LP45" s="5" t="s">
        <v>1</v>
      </c>
    </row>
    <row r="46" spans="1:328" ht="17.25" customHeight="1" x14ac:dyDescent="0.15">
      <c r="A46" s="182">
        <v>38</v>
      </c>
      <c r="B46" s="183"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4" t="s">
        <v>348</v>
      </c>
      <c r="CK46" s="32" t="s">
        <v>354</v>
      </c>
      <c r="CL46" s="47">
        <v>2</v>
      </c>
      <c r="CM46" s="47">
        <v>3</v>
      </c>
      <c r="CN46" s="47">
        <v>3</v>
      </c>
      <c r="CO46" s="55">
        <v>4</v>
      </c>
      <c r="CP46" s="34" t="s">
        <v>354</v>
      </c>
      <c r="CQ46" s="47">
        <f t="shared" si="32"/>
        <v>2</v>
      </c>
      <c r="CR46" s="47">
        <f t="shared" si="33"/>
        <v>6</v>
      </c>
      <c r="CS46" s="47">
        <f t="shared" si="34"/>
        <v>18</v>
      </c>
      <c r="CT46" s="180">
        <f t="shared" si="35"/>
        <v>72</v>
      </c>
      <c r="CU46" s="32">
        <v>300</v>
      </c>
      <c r="CV46" s="47">
        <v>450</v>
      </c>
      <c r="CW46" s="47">
        <v>900</v>
      </c>
      <c r="CX46" s="47">
        <v>1500</v>
      </c>
      <c r="CY46" s="55">
        <v>4500</v>
      </c>
      <c r="CZ46" s="175">
        <v>1</v>
      </c>
      <c r="DA46" s="49">
        <f t="shared" si="36"/>
        <v>0.75</v>
      </c>
      <c r="DB46" s="49">
        <f t="shared" si="37"/>
        <v>0.5</v>
      </c>
      <c r="DC46" s="49">
        <f t="shared" si="38"/>
        <v>0.27777777777777773</v>
      </c>
      <c r="DD46" s="56">
        <f t="shared" si="39"/>
        <v>0.20833333333333334</v>
      </c>
      <c r="DE46" s="45" t="s">
        <v>357</v>
      </c>
      <c r="DF46" s="31"/>
      <c r="DG46" s="46">
        <v>4</v>
      </c>
      <c r="DH46" s="32">
        <v>18</v>
      </c>
      <c r="DI46" s="47">
        <v>11</v>
      </c>
      <c r="DJ46" s="47">
        <v>41</v>
      </c>
      <c r="DK46" s="47">
        <v>8</v>
      </c>
      <c r="DL46" s="47">
        <v>6</v>
      </c>
      <c r="DM46" s="47">
        <v>6</v>
      </c>
      <c r="DN46" s="47">
        <v>33</v>
      </c>
      <c r="DO46" s="47">
        <v>53</v>
      </c>
      <c r="DP46" s="48">
        <f t="shared" si="40"/>
        <v>47</v>
      </c>
      <c r="DQ46" s="32">
        <f>RANK(DH46,$DH$9:$DH$316,0)</f>
        <v>255</v>
      </c>
      <c r="DR46" s="47">
        <f>RANK(DI46,$DI$9:$DI$316,0)</f>
        <v>250</v>
      </c>
      <c r="DS46" s="47">
        <f>RANK(DJ46,$DJ$9:$DJ$316,0)</f>
        <v>76</v>
      </c>
      <c r="DT46" s="47">
        <f>RANK(DK46,$DK$9:$DK$316,0)</f>
        <v>258</v>
      </c>
      <c r="DU46" s="47">
        <f>RANK(DL46,$DL$9:$DL$316,0)</f>
        <v>242</v>
      </c>
      <c r="DV46" s="47">
        <f>RANK(DM46,$DM$9:$DM$316,0)</f>
        <v>228</v>
      </c>
      <c r="DW46" s="47">
        <f>RANK(DN46,$DN$9:$DN$316,0)</f>
        <v>130</v>
      </c>
      <c r="DX46" s="47">
        <f>RANK(DO46,$DO$9:$DO$316,0)</f>
        <v>64</v>
      </c>
      <c r="DY46" s="48">
        <f>RANK(DP46,$DP$9:$DP$316,0)</f>
        <v>156</v>
      </c>
      <c r="DZ46" s="32">
        <f>COUNTIFS($DH$9:$DH$316,"&gt;"&amp;DH46,$DE$9:$DE$316,DE46)+1</f>
        <v>48</v>
      </c>
      <c r="EA46" s="47">
        <f>COUNTIFS($DI$9:$DI$316,"&gt;"&amp;DI46,$DE$9:$DE$316,DE46)+1</f>
        <v>40</v>
      </c>
      <c r="EB46" s="47">
        <f>COUNTIFS($DJ$9:$DJ$316,"&gt;"&amp;DJ46,$DE$9:$DE$316,DE46)+1</f>
        <v>31</v>
      </c>
      <c r="EC46" s="47">
        <f>COUNTIFS($DK$9:$DK$316,"&gt;"&amp;DK46,$DE$9:$DE$316,DE46)+1</f>
        <v>47</v>
      </c>
      <c r="ED46" s="47">
        <f>COUNTIFS($DL$9:$DL$316,"&gt;"&amp;DL46,$DE$9:$DE$316,DE46)+1</f>
        <v>38</v>
      </c>
      <c r="EE46" s="47">
        <f>COUNTIFS($DM$9:$DM$316,"&gt;"&amp;DM46,$DE$9:$DE$316,DE46)+1</f>
        <v>37</v>
      </c>
      <c r="EF46" s="47">
        <f>COUNTIFS($DN$9:$DN$316,"&gt;"&amp;DN46,$DE$9:$DE$316,DE46)+1</f>
        <v>36</v>
      </c>
      <c r="EG46" s="47">
        <f>COUNTIFS($DO$9:$DO$316,"&gt;"&amp;DO46,$DE$9:$DE$316,DE46)+1</f>
        <v>25</v>
      </c>
      <c r="EH46" s="48">
        <f>COUNTIFS($DP$9:$DP$316,"&gt;"&amp;DP46,$DE$9:$DE$316,DE46)+1</f>
        <v>31</v>
      </c>
      <c r="EI46" s="165">
        <f t="shared" si="41"/>
        <v>0.6</v>
      </c>
      <c r="EJ46" s="166">
        <f t="shared" si="42"/>
        <v>0.37</v>
      </c>
      <c r="EK46" s="166">
        <f t="shared" si="43"/>
        <v>1.37</v>
      </c>
      <c r="EL46" s="166">
        <f t="shared" si="44"/>
        <v>0.27</v>
      </c>
      <c r="EM46" s="166">
        <f t="shared" si="45"/>
        <v>0.2</v>
      </c>
      <c r="EN46" s="166">
        <f t="shared" si="46"/>
        <v>0.2</v>
      </c>
      <c r="EO46" s="166">
        <f t="shared" si="47"/>
        <v>1.1000000000000001</v>
      </c>
      <c r="EP46" s="166">
        <f t="shared" si="48"/>
        <v>1.77</v>
      </c>
      <c r="EQ46" s="214">
        <f t="shared" si="49"/>
        <v>1.57</v>
      </c>
      <c r="ER46" s="165">
        <f>ROUND(((EI46-AVERAGE(EI$9:EI$316))/STDEVP(EI$9:EI$316)*10+50),2)</f>
        <v>35.840000000000003</v>
      </c>
      <c r="ES46" s="166">
        <f>ROUND(((EJ46-AVERAGE(EJ$9:EJ$316))/STDEVP(EJ$9:EJ$316)*10+50),2)</f>
        <v>39.86</v>
      </c>
      <c r="ET46" s="166">
        <f>ROUND(((EK46-AVERAGE(EK$9:EK$316))/STDEVP(EK$9:EK$316)*10+50),2)</f>
        <v>81.72</v>
      </c>
      <c r="EU46" s="166">
        <f>ROUND(((EL46-AVERAGE(EL$9:EL$316))/STDEVP(EL$9:EL$316)*10+50),2)</f>
        <v>37.97</v>
      </c>
      <c r="EV46" s="166">
        <f>ROUND(((EM46-AVERAGE(EM$9:EM$316))/STDEVP(EM$9:EM$316)*10+50),2)</f>
        <v>43.22</v>
      </c>
      <c r="EW46" s="166">
        <f>ROUND(((EN46-AVERAGE(EN$9:EN$316))/STDEVP(EN$9:EN$316)*10+50),2)</f>
        <v>44.48</v>
      </c>
      <c r="EX46" s="166">
        <f>ROUND(((EO46-AVERAGE(EO$9:EO$316))/STDEVP(EO$9:EO$316)*10+50),2)</f>
        <v>63.61</v>
      </c>
      <c r="EY46" s="166">
        <f>ROUND(((EP46-AVERAGE(EP$9:EP$316))/STDEVP(EP$9:EP$316)*10+50),2)</f>
        <v>83.59</v>
      </c>
      <c r="EZ46" s="167">
        <f>ROUND(((EQ46-AVERAGE(EQ$9:EQ$316))/STDEVP(EQ$9:EQ$316)*10+50),2)</f>
        <v>71.05</v>
      </c>
      <c r="FA46" s="32">
        <f>RANK(ER46,$ER$9:$ER$316,0)</f>
        <v>265</v>
      </c>
      <c r="FB46" s="47">
        <f>RANK(ES46,$ES$9:$ES$316,0)</f>
        <v>239</v>
      </c>
      <c r="FC46" s="47">
        <f>RANK(ET46,$ET$9:$ET$316,0)</f>
        <v>1</v>
      </c>
      <c r="FD46" s="47">
        <f>RANK(EU46,$EU$9:$EU$316,0)</f>
        <v>257</v>
      </c>
      <c r="FE46" s="47">
        <f>RANK(EV46,$EV$9:$EV$316,0)</f>
        <v>225</v>
      </c>
      <c r="FF46" s="47">
        <f>RANK(EW46,$EW$9:$EW$316,0)</f>
        <v>186</v>
      </c>
      <c r="FG46" s="47">
        <f>RANK(EX46,$EX$9:$EX$316,0)</f>
        <v>24</v>
      </c>
      <c r="FH46" s="47">
        <f>RANK(EY46,$EY$9:$EY$316,0)</f>
        <v>1</v>
      </c>
      <c r="FI46" s="48">
        <f>RANK(EZ46,$EZ$9:$EZ$316,0)</f>
        <v>12</v>
      </c>
      <c r="FJ46" s="165">
        <f>ROUND(AVERAGEIF($DE$9:$DE$314,$DE46,$EI$9:$EI$314),2)</f>
        <v>0.99</v>
      </c>
      <c r="FK46" s="166">
        <f>ROUND(AVERAGEIF($DE$9:$DE$314,$DE46,$EJ$9:$EJ$314),2)</f>
        <v>0.37</v>
      </c>
      <c r="FL46" s="166">
        <f>ROUND(AVERAGEIF($DE$9:$DE$314,$DE46,$EK$9:$EK$314),2)</f>
        <v>0.81</v>
      </c>
      <c r="FM46" s="166">
        <f>ROUND(AVERAGEIF($DE$9:$DE$314,$DE46,$EL$9:$EL$314),2)</f>
        <v>0.42</v>
      </c>
      <c r="FN46" s="166">
        <f>ROUND(AVERAGEIF($DE$9:$DE$314,$DE46,$EM$9:$EM$314),2)</f>
        <v>0.17</v>
      </c>
      <c r="FO46" s="166">
        <f>ROUND(AVERAGEIF($DE$9:$DE$314,$DE46,$EN$9:$EN$314),2)</f>
        <v>0.15</v>
      </c>
      <c r="FP46" s="166">
        <f>ROUND(AVERAGEIF($DE$9:$DE$314,$DE46,$EO$9:$EO$314),2)</f>
        <v>0.79</v>
      </c>
      <c r="FQ46" s="166">
        <f>ROUND(AVERAGEIF($DE$9:$DE$314,$DE46,$EP$9:$EP$314),2)</f>
        <v>0.96</v>
      </c>
      <c r="FR46" s="167">
        <f>ROUND(AVERAGEIF($DE$9:$DE$314,$DE46,$EQ$9:$EQ$314),2)</f>
        <v>0.98</v>
      </c>
      <c r="FS46" s="240">
        <f t="shared" si="23"/>
        <v>-0.39</v>
      </c>
      <c r="FT46" s="244">
        <f t="shared" si="24"/>
        <v>0</v>
      </c>
      <c r="FU46" s="244">
        <f t="shared" si="25"/>
        <v>0.56000000000000005</v>
      </c>
      <c r="FV46" s="244">
        <f t="shared" si="26"/>
        <v>-0.14999999999999997</v>
      </c>
      <c r="FW46" s="244">
        <f t="shared" si="27"/>
        <v>0.03</v>
      </c>
      <c r="FX46" s="244">
        <f t="shared" si="28"/>
        <v>5.0000000000000017E-2</v>
      </c>
      <c r="FY46" s="244">
        <f t="shared" si="29"/>
        <v>0.31000000000000005</v>
      </c>
      <c r="FZ46" s="244">
        <f t="shared" si="30"/>
        <v>0.81</v>
      </c>
      <c r="GA46" s="245">
        <f t="shared" si="31"/>
        <v>0.59000000000000008</v>
      </c>
      <c r="GB46" s="239">
        <f>COUNTIFS($EI$9:$EI$316,"&gt;"&amp;EI46,$DE$9:$DE$316,$DE46)+1</f>
        <v>49</v>
      </c>
      <c r="GC46" s="241">
        <f>COUNTIFS($EJ$9:$EJ$316,"&gt;"&amp;EJ46,$DE$9:$DE$316,$DE46)+1</f>
        <v>21</v>
      </c>
      <c r="GD46" s="241">
        <f>COUNTIFS($EK$9:$EK$316,"&gt;"&amp;EK46,$DE$9:$DE$316,$DE46)+1</f>
        <v>1</v>
      </c>
      <c r="GE46" s="241">
        <f>COUNTIFS($EL$9:$EL$316,"&gt;"&amp;EL46,$DE$9:$DE$316,$DE46)+1</f>
        <v>46</v>
      </c>
      <c r="GF46" s="241">
        <f>COUNTIFS($EM$9:$EM$316,"&gt;"&amp;EM46,$DE$9:$DE$316,$DE46)+1</f>
        <v>7</v>
      </c>
      <c r="GG46" s="241">
        <f>COUNTIFS($EN$9:$EN$316,"&gt;"&amp;EN46,$DE$9:$DE$316,$DE46)+1</f>
        <v>7</v>
      </c>
      <c r="GH46" s="241">
        <f>COUNTIFS($EO$9:$EO$316,"&gt;"&amp;EO46,$DE$9:$DE$316,$DE46)+1</f>
        <v>2</v>
      </c>
      <c r="GI46" s="241">
        <f>COUNTIFS($EP$9:$EP$316,"&gt;"&amp;EP46,$DE$9:$DE$316,$DE46)+1</f>
        <v>1</v>
      </c>
      <c r="GJ46" s="242">
        <f>COUNTIFS($EQ$9:$EQ$316,"&gt;"&amp;EQ46,$DE$9:$DE$316,$DE46)+1</f>
        <v>1</v>
      </c>
      <c r="GK46" s="168"/>
      <c r="GL46" s="49">
        <v>7.0000000000000007E-2</v>
      </c>
      <c r="GM46" s="49"/>
      <c r="GN46" s="49"/>
      <c r="GO46" s="50"/>
      <c r="GP46" s="51"/>
      <c r="GQ46" s="52"/>
      <c r="GR46" s="53"/>
      <c r="GS46" s="49"/>
      <c r="GT46" s="49"/>
      <c r="GU46" s="49"/>
      <c r="GV46" s="49"/>
      <c r="GW46" s="49"/>
      <c r="GX46" s="49"/>
      <c r="GY46" s="144"/>
      <c r="GZ46" s="51"/>
      <c r="HA46" s="49"/>
      <c r="HB46" s="49"/>
      <c r="HC46" s="49"/>
      <c r="HD46" s="49"/>
      <c r="HE46" s="49"/>
      <c r="HF46" s="49"/>
      <c r="HG46" s="150"/>
      <c r="HH46" s="53"/>
      <c r="HI46" s="49"/>
      <c r="HJ46" s="49"/>
      <c r="HK46" s="49"/>
      <c r="HL46" s="49"/>
      <c r="HM46" s="49"/>
      <c r="HN46" s="49"/>
      <c r="HO46" s="144"/>
      <c r="HP46" s="51"/>
      <c r="HQ46" s="49"/>
      <c r="HR46" s="49"/>
      <c r="HS46" s="49"/>
      <c r="HT46" s="49"/>
      <c r="HU46" s="49"/>
      <c r="HV46" s="49"/>
      <c r="HW46" s="49"/>
      <c r="HX46" s="49"/>
      <c r="HY46" s="49"/>
      <c r="HZ46" s="49"/>
      <c r="IA46" s="49"/>
      <c r="IB46" s="150"/>
      <c r="IC46" s="51"/>
      <c r="ID46" s="49"/>
      <c r="IE46" s="49"/>
      <c r="IF46" s="49"/>
      <c r="IG46" s="150"/>
      <c r="IH46" s="53"/>
      <c r="II46" s="49"/>
      <c r="IJ46" s="49"/>
      <c r="IK46" s="49"/>
      <c r="IL46" s="49"/>
      <c r="IM46" s="156"/>
      <c r="IN46" s="49"/>
      <c r="IO46" s="49"/>
      <c r="IP46" s="49"/>
      <c r="IQ46" s="49"/>
      <c r="IR46" s="49"/>
      <c r="IS46" s="49"/>
      <c r="IT46" s="49"/>
      <c r="IU46" s="49"/>
      <c r="IV46" s="156"/>
      <c r="IW46" s="49"/>
      <c r="IX46" s="49"/>
      <c r="IY46" s="49"/>
      <c r="IZ46" s="49"/>
      <c r="JA46" s="49"/>
      <c r="JB46" s="49"/>
      <c r="JC46" s="144"/>
      <c r="JD46" s="54"/>
      <c r="JE46" s="55"/>
      <c r="JF46" s="53"/>
      <c r="JG46" s="49"/>
      <c r="JH46" s="47"/>
      <c r="JI46" s="47"/>
      <c r="JJ46" s="47"/>
      <c r="JK46" s="33"/>
      <c r="JL46" s="53"/>
      <c r="JM46" s="49"/>
      <c r="JN46" s="49"/>
      <c r="JO46" s="49"/>
      <c r="JP46" s="144"/>
      <c r="JQ46" s="51"/>
      <c r="JR46" s="49"/>
      <c r="JS46" s="49"/>
      <c r="JT46" s="49"/>
      <c r="JU46" s="49"/>
      <c r="JV46" s="49"/>
      <c r="JW46" s="49"/>
      <c r="JX46" s="49"/>
      <c r="JY46" s="150"/>
      <c r="JZ46" s="53"/>
      <c r="KA46" s="49"/>
      <c r="KB46" s="49"/>
      <c r="KC46" s="49"/>
      <c r="KD46" s="49"/>
      <c r="KE46" s="49"/>
      <c r="KF46" s="49"/>
      <c r="KG46" s="49"/>
      <c r="KH46" s="49"/>
      <c r="KI46" s="49"/>
      <c r="KJ46" s="49"/>
      <c r="KK46" s="49"/>
      <c r="KL46" s="156"/>
      <c r="KM46" s="156"/>
      <c r="KN46" s="156"/>
      <c r="KO46" s="49"/>
      <c r="KP46" s="49"/>
      <c r="KQ46" s="49"/>
      <c r="KR46" s="49"/>
      <c r="KS46" s="49"/>
      <c r="KT46" s="156"/>
      <c r="KU46" s="49"/>
      <c r="KV46" s="49"/>
      <c r="KW46" s="49"/>
      <c r="KX46" s="49"/>
      <c r="KY46" s="49"/>
      <c r="KZ46" s="49"/>
      <c r="LA46" s="49"/>
      <c r="LB46" s="49"/>
      <c r="LC46" s="156"/>
      <c r="LD46" s="49"/>
      <c r="LE46" s="49"/>
      <c r="LF46" s="49"/>
      <c r="LG46" s="49"/>
      <c r="LH46" s="49">
        <v>0.05</v>
      </c>
      <c r="LI46" s="49"/>
      <c r="LJ46" s="56"/>
      <c r="LK46" s="35" t="s">
        <v>437</v>
      </c>
      <c r="LL46" s="36" t="s">
        <v>442</v>
      </c>
      <c r="LM46" s="201" t="s">
        <v>443</v>
      </c>
      <c r="LN46" s="202" t="s">
        <v>444</v>
      </c>
      <c r="LO46" s="193"/>
      <c r="LP46" s="5" t="s">
        <v>1</v>
      </c>
    </row>
    <row r="47" spans="1:328" ht="17.25" customHeight="1" x14ac:dyDescent="0.15">
      <c r="A47" s="182">
        <v>39</v>
      </c>
      <c r="B47" s="183"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4" t="s">
        <v>348</v>
      </c>
      <c r="CK47" s="32" t="s">
        <v>354</v>
      </c>
      <c r="CL47" s="47">
        <v>2</v>
      </c>
      <c r="CM47" s="47">
        <v>3</v>
      </c>
      <c r="CN47" s="47">
        <v>3</v>
      </c>
      <c r="CO47" s="55">
        <v>4</v>
      </c>
      <c r="CP47" s="34" t="s">
        <v>354</v>
      </c>
      <c r="CQ47" s="47">
        <f t="shared" si="32"/>
        <v>2</v>
      </c>
      <c r="CR47" s="47">
        <f t="shared" si="33"/>
        <v>6</v>
      </c>
      <c r="CS47" s="47">
        <f t="shared" si="34"/>
        <v>18</v>
      </c>
      <c r="CT47" s="180">
        <f t="shared" si="35"/>
        <v>72</v>
      </c>
      <c r="CU47" s="32">
        <v>20</v>
      </c>
      <c r="CV47" s="47">
        <v>30</v>
      </c>
      <c r="CW47" s="47">
        <v>60</v>
      </c>
      <c r="CX47" s="47"/>
      <c r="CY47" s="55">
        <v>270</v>
      </c>
      <c r="CZ47" s="175">
        <v>1</v>
      </c>
      <c r="DA47" s="49">
        <f t="shared" si="36"/>
        <v>0.75</v>
      </c>
      <c r="DB47" s="49">
        <f t="shared" si="37"/>
        <v>0.5</v>
      </c>
      <c r="DC47" s="49">
        <f t="shared" si="38"/>
        <v>0</v>
      </c>
      <c r="DD47" s="56">
        <f t="shared" si="39"/>
        <v>0.1875</v>
      </c>
      <c r="DE47" s="45" t="s">
        <v>355</v>
      </c>
      <c r="DF47" s="31" t="s">
        <v>445</v>
      </c>
      <c r="DG47" s="46">
        <v>4</v>
      </c>
      <c r="DH47" s="32">
        <v>23</v>
      </c>
      <c r="DI47" s="47">
        <v>22</v>
      </c>
      <c r="DJ47" s="47">
        <v>10</v>
      </c>
      <c r="DK47" s="47">
        <v>11</v>
      </c>
      <c r="DL47" s="47">
        <v>7</v>
      </c>
      <c r="DM47" s="47">
        <v>17</v>
      </c>
      <c r="DN47" s="47">
        <v>11</v>
      </c>
      <c r="DO47" s="47">
        <v>10</v>
      </c>
      <c r="DP47" s="48">
        <f t="shared" si="40"/>
        <v>17</v>
      </c>
      <c r="DQ47" s="32">
        <f>RANK(DH47,$DH$9:$DH$316,0)</f>
        <v>242</v>
      </c>
      <c r="DR47" s="47">
        <f>RANK(DI47,$DI$9:$DI$316,0)</f>
        <v>194</v>
      </c>
      <c r="DS47" s="47">
        <f>RANK(DJ47,$DJ$9:$DJ$316,0)</f>
        <v>247</v>
      </c>
      <c r="DT47" s="47">
        <f>RANK(DK47,$DK$9:$DK$316,0)</f>
        <v>235</v>
      </c>
      <c r="DU47" s="47">
        <f>RANK(DL47,$DL$9:$DL$316,0)</f>
        <v>233</v>
      </c>
      <c r="DV47" s="47">
        <f>RANK(DM47,$DM$9:$DM$316,0)</f>
        <v>118</v>
      </c>
      <c r="DW47" s="47">
        <f>RANK(DN47,$DN$9:$DN$316,0)</f>
        <v>231</v>
      </c>
      <c r="DX47" s="47">
        <f>RANK(DO47,$DO$9:$DO$316,0)</f>
        <v>228</v>
      </c>
      <c r="DY47" s="48">
        <f>RANK(DP47,$DP$9:$DP$316,0)</f>
        <v>255</v>
      </c>
      <c r="DZ47" s="32">
        <f>COUNTIFS($DH$9:$DH$316,"&gt;"&amp;DH47,$DE$9:$DE$316,DE47)+1</f>
        <v>45</v>
      </c>
      <c r="EA47" s="47">
        <f>COUNTIFS($DI$9:$DI$316,"&gt;"&amp;DI47,$DE$9:$DE$316,DE47)+1</f>
        <v>48</v>
      </c>
      <c r="EB47" s="47">
        <f>COUNTIFS($DJ$9:$DJ$316,"&gt;"&amp;DJ47,$DE$9:$DE$316,DE47)+1</f>
        <v>47</v>
      </c>
      <c r="EC47" s="47">
        <f>COUNTIFS($DK$9:$DK$316,"&gt;"&amp;DK47,$DE$9:$DE$316,DE47)+1</f>
        <v>44</v>
      </c>
      <c r="ED47" s="47">
        <f>COUNTIFS($DL$9:$DL$316,"&gt;"&amp;DL47,$DE$9:$DE$316,DE47)+1</f>
        <v>46</v>
      </c>
      <c r="EE47" s="47">
        <f>COUNTIFS($DM$9:$DM$316,"&gt;"&amp;DM47,$DE$9:$DE$316,DE47)+1</f>
        <v>48</v>
      </c>
      <c r="EF47" s="47">
        <f>COUNTIFS($DN$9:$DN$316,"&gt;"&amp;DN47,$DE$9:$DE$316,DE47)+1</f>
        <v>46</v>
      </c>
      <c r="EG47" s="47">
        <f>COUNTIFS($DO$9:$DO$316,"&gt;"&amp;DO47,$DE$9:$DE$316,DE47)+1</f>
        <v>48</v>
      </c>
      <c r="EH47" s="48">
        <f>COUNTIFS($DP$9:$DP$316,"&gt;"&amp;DP47,$DE$9:$DE$316,DE47)+1</f>
        <v>48</v>
      </c>
      <c r="EI47" s="165">
        <f t="shared" si="41"/>
        <v>0.96</v>
      </c>
      <c r="EJ47" s="166">
        <f t="shared" si="42"/>
        <v>0.92</v>
      </c>
      <c r="EK47" s="166">
        <f t="shared" si="43"/>
        <v>0.42</v>
      </c>
      <c r="EL47" s="166">
        <f t="shared" si="44"/>
        <v>0.46</v>
      </c>
      <c r="EM47" s="166">
        <f t="shared" si="45"/>
        <v>0.28999999999999998</v>
      </c>
      <c r="EN47" s="166">
        <f t="shared" si="46"/>
        <v>0.71</v>
      </c>
      <c r="EO47" s="166">
        <f t="shared" si="47"/>
        <v>0.46</v>
      </c>
      <c r="EP47" s="166">
        <f t="shared" si="48"/>
        <v>0.42</v>
      </c>
      <c r="EQ47" s="214">
        <f t="shared" si="49"/>
        <v>0.71</v>
      </c>
      <c r="ER47" s="165">
        <f>ROUND(((EI47-AVERAGE(EI$9:EI$316))/STDEVP(EI$9:EI$316)*10+50),2)</f>
        <v>48.92</v>
      </c>
      <c r="ES47" s="166">
        <f>ROUND(((EJ47-AVERAGE(EJ$9:EJ$316))/STDEVP(EJ$9:EJ$316)*10+50),2)</f>
        <v>54.92</v>
      </c>
      <c r="ET47" s="166">
        <f>ROUND(((EK47-AVERAGE(EK$9:EK$316))/STDEVP(EK$9:EK$316)*10+50),2)</f>
        <v>43.87</v>
      </c>
      <c r="EU47" s="166">
        <f>ROUND(((EL47-AVERAGE(EL$9:EL$316))/STDEVP(EL$9:EL$316)*10+50),2)</f>
        <v>47.55</v>
      </c>
      <c r="EV47" s="166">
        <f>ROUND(((EM47-AVERAGE(EM$9:EM$316))/STDEVP(EM$9:EM$316)*10+50),2)</f>
        <v>46.27</v>
      </c>
      <c r="EW47" s="166">
        <f>ROUND(((EN47-AVERAGE(EN$9:EN$316))/STDEVP(EN$9:EN$316)*10+50),2)</f>
        <v>62.16</v>
      </c>
      <c r="EX47" s="166">
        <f>ROUND(((EO47-AVERAGE(EO$9:EO$316))/STDEVP(EO$9:EO$316)*10+50),2)</f>
        <v>44.66</v>
      </c>
      <c r="EY47" s="166">
        <f>ROUND(((EP47-AVERAGE(EP$9:EP$316))/STDEVP(EP$9:EP$316)*10+50),2)</f>
        <v>43.59</v>
      </c>
      <c r="EZ47" s="167">
        <f>ROUND(((EQ47-AVERAGE(EQ$9:EQ$316))/STDEVP(EQ$9:EQ$316)*10+50),2)</f>
        <v>40.700000000000003</v>
      </c>
      <c r="FA47" s="32">
        <f>RANK(ER47,$ER$9:$ER$316,0)</f>
        <v>140</v>
      </c>
      <c r="FB47" s="47">
        <f>RANK(ES47,$ES$9:$ES$316,0)</f>
        <v>89</v>
      </c>
      <c r="FC47" s="47">
        <f>RANK(ET47,$ET$9:$ET$316,0)</f>
        <v>206</v>
      </c>
      <c r="FD47" s="47">
        <f>RANK(EU47,$EU$9:$EU$316,0)</f>
        <v>164</v>
      </c>
      <c r="FE47" s="47">
        <f>RANK(EV47,$EV$9:$EV$316,0)</f>
        <v>143</v>
      </c>
      <c r="FF47" s="47">
        <f>RANK(EW47,$EW$9:$EW$316,0)</f>
        <v>33</v>
      </c>
      <c r="FG47" s="47">
        <f>RANK(EX47,$EX$9:$EX$316,0)</f>
        <v>185</v>
      </c>
      <c r="FH47" s="47">
        <f>RANK(EY47,$EY$9:$EY$316,0)</f>
        <v>206</v>
      </c>
      <c r="FI47" s="48">
        <f>RANK(EZ47,$EZ$9:$EZ$316,0)</f>
        <v>243</v>
      </c>
      <c r="FJ47" s="165">
        <f>ROUND(AVERAGEIF($DE$9:$DE$314,$DE47,$EI$9:$EI$314),2)</f>
        <v>0.95</v>
      </c>
      <c r="FK47" s="166">
        <f>ROUND(AVERAGEIF($DE$9:$DE$314,$DE47,$EJ$9:$EJ$314),2)</f>
        <v>1</v>
      </c>
      <c r="FL47" s="166">
        <f>ROUND(AVERAGEIF($DE$9:$DE$314,$DE47,$EK$9:$EK$314),2)</f>
        <v>0.44</v>
      </c>
      <c r="FM47" s="166">
        <f>ROUND(AVERAGEIF($DE$9:$DE$314,$DE47,$EL$9:$EL$314),2)</f>
        <v>0.45</v>
      </c>
      <c r="FN47" s="166">
        <f>ROUND(AVERAGEIF($DE$9:$DE$314,$DE47,$EM$9:$EM$314),2)</f>
        <v>0.36</v>
      </c>
      <c r="FO47" s="166">
        <f>ROUND(AVERAGEIF($DE$9:$DE$314,$DE47,$EN$9:$EN$314),2)</f>
        <v>0.85</v>
      </c>
      <c r="FP47" s="166">
        <f>ROUND(AVERAGEIF($DE$9:$DE$314,$DE47,$EO$9:$EO$314),2)</f>
        <v>0.46</v>
      </c>
      <c r="FQ47" s="166">
        <f>ROUND(AVERAGEIF($DE$9:$DE$314,$DE47,$EP$9:$EP$314),2)</f>
        <v>0.44</v>
      </c>
      <c r="FR47" s="167">
        <f>ROUND(AVERAGEIF($DE$9:$DE$314,$DE47,$EQ$9:$EQ$314),2)</f>
        <v>0.81</v>
      </c>
      <c r="FS47" s="240">
        <f t="shared" si="23"/>
        <v>1.0000000000000009E-2</v>
      </c>
      <c r="FT47" s="244">
        <f t="shared" si="24"/>
        <v>-7.999999999999996E-2</v>
      </c>
      <c r="FU47" s="244">
        <f t="shared" si="25"/>
        <v>-2.0000000000000018E-2</v>
      </c>
      <c r="FV47" s="244">
        <f t="shared" si="26"/>
        <v>1.0000000000000009E-2</v>
      </c>
      <c r="FW47" s="244">
        <f t="shared" si="27"/>
        <v>-7.0000000000000007E-2</v>
      </c>
      <c r="FX47" s="244">
        <f t="shared" si="28"/>
        <v>-0.14000000000000001</v>
      </c>
      <c r="FY47" s="244">
        <f t="shared" si="29"/>
        <v>0</v>
      </c>
      <c r="FZ47" s="244">
        <f t="shared" si="30"/>
        <v>-2.0000000000000018E-2</v>
      </c>
      <c r="GA47" s="245">
        <f t="shared" si="31"/>
        <v>-0.10000000000000009</v>
      </c>
      <c r="GB47" s="239">
        <f>COUNTIFS($EI$9:$EI$316,"&gt;"&amp;EI47,$DE$9:$DE$316,$DE47)+1</f>
        <v>23</v>
      </c>
      <c r="GC47" s="241">
        <f>COUNTIFS($EJ$9:$EJ$316,"&gt;"&amp;EJ47,$DE$9:$DE$316,$DE47)+1</f>
        <v>32</v>
      </c>
      <c r="GD47" s="241">
        <f>COUNTIFS($EK$9:$EK$316,"&gt;"&amp;EK47,$DE$9:$DE$316,$DE47)+1</f>
        <v>29</v>
      </c>
      <c r="GE47" s="241">
        <f>COUNTIFS($EL$9:$EL$316,"&gt;"&amp;EL47,$DE$9:$DE$316,$DE47)+1</f>
        <v>23</v>
      </c>
      <c r="GF47" s="241">
        <f>COUNTIFS($EM$9:$EM$316,"&gt;"&amp;EM47,$DE$9:$DE$316,$DE47)+1</f>
        <v>35</v>
      </c>
      <c r="GG47" s="241">
        <f>COUNTIFS($EN$9:$EN$316,"&gt;"&amp;EN47,$DE$9:$DE$316,$DE47)+1</f>
        <v>31</v>
      </c>
      <c r="GH47" s="241">
        <f>COUNTIFS($EO$9:$EO$316,"&gt;"&amp;EO47,$DE$9:$DE$316,$DE47)+1</f>
        <v>20</v>
      </c>
      <c r="GI47" s="241">
        <f>COUNTIFS($EP$9:$EP$316,"&gt;"&amp;EP47,$DE$9:$DE$316,$DE47)+1</f>
        <v>29</v>
      </c>
      <c r="GJ47" s="242">
        <f>COUNTIFS($EQ$9:$EQ$316,"&gt;"&amp;EQ47,$DE$9:$DE$316,$DE47)+1</f>
        <v>29</v>
      </c>
      <c r="GK47" s="168"/>
      <c r="GL47" s="49"/>
      <c r="GM47" s="49"/>
      <c r="GN47" s="49"/>
      <c r="GO47" s="50"/>
      <c r="GP47" s="51"/>
      <c r="GQ47" s="52"/>
      <c r="GR47" s="53"/>
      <c r="GS47" s="49"/>
      <c r="GT47" s="49"/>
      <c r="GU47" s="49"/>
      <c r="GV47" s="49"/>
      <c r="GW47" s="49"/>
      <c r="GX47" s="49"/>
      <c r="GY47" s="144"/>
      <c r="GZ47" s="51"/>
      <c r="HA47" s="49"/>
      <c r="HB47" s="49"/>
      <c r="HC47" s="49"/>
      <c r="HD47" s="49"/>
      <c r="HE47" s="49"/>
      <c r="HF47" s="49"/>
      <c r="HG47" s="150"/>
      <c r="HH47" s="53"/>
      <c r="HI47" s="49"/>
      <c r="HJ47" s="49"/>
      <c r="HK47" s="49"/>
      <c r="HL47" s="49"/>
      <c r="HM47" s="49"/>
      <c r="HN47" s="49"/>
      <c r="HO47" s="144"/>
      <c r="HP47" s="51"/>
      <c r="HQ47" s="49"/>
      <c r="HR47" s="49"/>
      <c r="HS47" s="49"/>
      <c r="HT47" s="49"/>
      <c r="HU47" s="49"/>
      <c r="HV47" s="49"/>
      <c r="HW47" s="49"/>
      <c r="HX47" s="49"/>
      <c r="HY47" s="49"/>
      <c r="HZ47" s="49"/>
      <c r="IA47" s="49"/>
      <c r="IB47" s="150"/>
      <c r="IC47" s="51"/>
      <c r="ID47" s="49"/>
      <c r="IE47" s="49"/>
      <c r="IF47" s="49"/>
      <c r="IG47" s="150"/>
      <c r="IH47" s="53"/>
      <c r="II47" s="49"/>
      <c r="IJ47" s="49"/>
      <c r="IK47" s="49"/>
      <c r="IL47" s="49"/>
      <c r="IM47" s="156"/>
      <c r="IN47" s="49"/>
      <c r="IO47" s="49"/>
      <c r="IP47" s="49"/>
      <c r="IQ47" s="49"/>
      <c r="IR47" s="49"/>
      <c r="IS47" s="49"/>
      <c r="IT47" s="49"/>
      <c r="IU47" s="49"/>
      <c r="IV47" s="156"/>
      <c r="IW47" s="49"/>
      <c r="IX47" s="49"/>
      <c r="IY47" s="49"/>
      <c r="IZ47" s="49"/>
      <c r="JA47" s="49"/>
      <c r="JB47" s="49"/>
      <c r="JC47" s="144"/>
      <c r="JD47" s="54"/>
      <c r="JE47" s="55"/>
      <c r="JF47" s="53"/>
      <c r="JG47" s="49"/>
      <c r="JH47" s="47"/>
      <c r="JI47" s="47"/>
      <c r="JJ47" s="47"/>
      <c r="JK47" s="33"/>
      <c r="JL47" s="53"/>
      <c r="JM47" s="49"/>
      <c r="JN47" s="49"/>
      <c r="JO47" s="49"/>
      <c r="JP47" s="144"/>
      <c r="JQ47" s="51"/>
      <c r="JR47" s="49"/>
      <c r="JS47" s="49"/>
      <c r="JT47" s="49"/>
      <c r="JU47" s="49"/>
      <c r="JV47" s="49"/>
      <c r="JW47" s="49"/>
      <c r="JX47" s="49"/>
      <c r="JY47" s="150"/>
      <c r="JZ47" s="53"/>
      <c r="KA47" s="49"/>
      <c r="KB47" s="49"/>
      <c r="KC47" s="49"/>
      <c r="KD47" s="49"/>
      <c r="KE47" s="49"/>
      <c r="KF47" s="49"/>
      <c r="KG47" s="49"/>
      <c r="KH47" s="49"/>
      <c r="KI47" s="49"/>
      <c r="KJ47" s="49"/>
      <c r="KK47" s="49"/>
      <c r="KL47" s="156"/>
      <c r="KM47" s="156"/>
      <c r="KN47" s="156"/>
      <c r="KO47" s="49"/>
      <c r="KP47" s="49"/>
      <c r="KQ47" s="49"/>
      <c r="KR47" s="49"/>
      <c r="KS47" s="49"/>
      <c r="KT47" s="156"/>
      <c r="KU47" s="49"/>
      <c r="KV47" s="49"/>
      <c r="KW47" s="49"/>
      <c r="KX47" s="49"/>
      <c r="KY47" s="49"/>
      <c r="KZ47" s="49"/>
      <c r="LA47" s="49"/>
      <c r="LB47" s="49"/>
      <c r="LC47" s="156"/>
      <c r="LD47" s="49"/>
      <c r="LE47" s="49"/>
      <c r="LF47" s="49"/>
      <c r="LG47" s="49"/>
      <c r="LH47" s="49"/>
      <c r="LI47" s="49"/>
      <c r="LJ47" s="56"/>
      <c r="LK47" s="35" t="s">
        <v>440</v>
      </c>
      <c r="LL47" s="36" t="s">
        <v>446</v>
      </c>
      <c r="LM47" s="201" t="s">
        <v>447</v>
      </c>
      <c r="LN47" s="202" t="s">
        <v>448</v>
      </c>
      <c r="LO47" s="193"/>
      <c r="LP47" s="5" t="s">
        <v>1</v>
      </c>
    </row>
    <row r="48" spans="1:328" ht="17.25" customHeight="1" x14ac:dyDescent="0.15">
      <c r="A48" s="182">
        <v>40</v>
      </c>
      <c r="B48" s="183"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4" t="s">
        <v>348</v>
      </c>
      <c r="CK48" s="32" t="s">
        <v>354</v>
      </c>
      <c r="CL48" s="47">
        <v>2</v>
      </c>
      <c r="CM48" s="47">
        <v>3</v>
      </c>
      <c r="CN48" s="47">
        <v>3</v>
      </c>
      <c r="CO48" s="55">
        <v>4</v>
      </c>
      <c r="CP48" s="34" t="s">
        <v>354</v>
      </c>
      <c r="CQ48" s="47">
        <f t="shared" si="32"/>
        <v>2</v>
      </c>
      <c r="CR48" s="47">
        <f t="shared" si="33"/>
        <v>6</v>
      </c>
      <c r="CS48" s="47">
        <f t="shared" si="34"/>
        <v>18</v>
      </c>
      <c r="CT48" s="180">
        <f t="shared" si="35"/>
        <v>72</v>
      </c>
      <c r="CU48" s="32">
        <v>90</v>
      </c>
      <c r="CV48" s="47">
        <v>130</v>
      </c>
      <c r="CW48" s="47">
        <v>250</v>
      </c>
      <c r="CX48" s="47">
        <v>360</v>
      </c>
      <c r="CY48" s="55">
        <v>1250</v>
      </c>
      <c r="CZ48" s="175">
        <v>1</v>
      </c>
      <c r="DA48" s="49">
        <f t="shared" si="36"/>
        <v>0.72222222222222221</v>
      </c>
      <c r="DB48" s="49">
        <f t="shared" si="37"/>
        <v>0.46296296296296291</v>
      </c>
      <c r="DC48" s="49">
        <f t="shared" si="38"/>
        <v>0.22222222222222221</v>
      </c>
      <c r="DD48" s="56">
        <f t="shared" si="39"/>
        <v>0.19290123456790123</v>
      </c>
      <c r="DE48" s="45" t="s">
        <v>357</v>
      </c>
      <c r="DF48" s="31"/>
      <c r="DG48" s="46">
        <v>4</v>
      </c>
      <c r="DH48" s="32">
        <v>38</v>
      </c>
      <c r="DI48" s="47">
        <v>7</v>
      </c>
      <c r="DJ48" s="47">
        <v>18</v>
      </c>
      <c r="DK48" s="47">
        <v>7</v>
      </c>
      <c r="DL48" s="47">
        <v>4</v>
      </c>
      <c r="DM48" s="47">
        <v>4</v>
      </c>
      <c r="DN48" s="47">
        <v>21</v>
      </c>
      <c r="DO48" s="47">
        <v>26</v>
      </c>
      <c r="DP48" s="48">
        <f t="shared" si="40"/>
        <v>22</v>
      </c>
      <c r="DQ48" s="32">
        <f>RANK(DH48,$DH$9:$DH$316,0)</f>
        <v>188</v>
      </c>
      <c r="DR48" s="47">
        <f>RANK(DI48,$DI$9:$DI$316,0)</f>
        <v>272</v>
      </c>
      <c r="DS48" s="47">
        <f>RANK(DJ48,$DJ$9:$DJ$316,0)</f>
        <v>192</v>
      </c>
      <c r="DT48" s="47">
        <f>RANK(DK48,$DK$9:$DK$316,0)</f>
        <v>263</v>
      </c>
      <c r="DU48" s="47">
        <f>RANK(DL48,$DL$9:$DL$316,0)</f>
        <v>263</v>
      </c>
      <c r="DV48" s="47">
        <f>RANK(DM48,$DM$9:$DM$316,0)</f>
        <v>258</v>
      </c>
      <c r="DW48" s="47">
        <f>RANK(DN48,$DN$9:$DN$316,0)</f>
        <v>181</v>
      </c>
      <c r="DX48" s="47">
        <f>RANK(DO48,$DO$9:$DO$316,0)</f>
        <v>165</v>
      </c>
      <c r="DY48" s="48">
        <f>RANK(DP48,$DP$9:$DP$316,0)</f>
        <v>241</v>
      </c>
      <c r="DZ48" s="32">
        <f>COUNTIFS($DH$9:$DH$316,"&gt;"&amp;DH48,$DE$9:$DE$316,DE48)+1</f>
        <v>35</v>
      </c>
      <c r="EA48" s="47">
        <f>COUNTIFS($DI$9:$DI$316,"&gt;"&amp;DI48,$DE$9:$DE$316,DE48)+1</f>
        <v>48</v>
      </c>
      <c r="EB48" s="47">
        <f>COUNTIFS($DJ$9:$DJ$316,"&gt;"&amp;DJ48,$DE$9:$DE$316,DE48)+1</f>
        <v>47</v>
      </c>
      <c r="EC48" s="47">
        <f>COUNTIFS($DK$9:$DK$316,"&gt;"&amp;DK48,$DE$9:$DE$316,DE48)+1</f>
        <v>48</v>
      </c>
      <c r="ED48" s="47">
        <f>COUNTIFS($DL$9:$DL$316,"&gt;"&amp;DL48,$DE$9:$DE$316,DE48)+1</f>
        <v>46</v>
      </c>
      <c r="EE48" s="47">
        <f>COUNTIFS($DM$9:$DM$316,"&gt;"&amp;DM48,$DE$9:$DE$316,DE48)+1</f>
        <v>45</v>
      </c>
      <c r="EF48" s="47">
        <f>COUNTIFS($DN$9:$DN$316,"&gt;"&amp;DN48,$DE$9:$DE$316,DE48)+1</f>
        <v>47</v>
      </c>
      <c r="EG48" s="47">
        <f>COUNTIFS($DO$9:$DO$316,"&gt;"&amp;DO48,$DE$9:$DE$316,DE48)+1</f>
        <v>47</v>
      </c>
      <c r="EH48" s="48">
        <f>COUNTIFS($DP$9:$DP$316,"&gt;"&amp;DP48,$DE$9:$DE$316,DE48)+1</f>
        <v>47</v>
      </c>
      <c r="EI48" s="165">
        <f t="shared" si="41"/>
        <v>1.58</v>
      </c>
      <c r="EJ48" s="166">
        <f t="shared" si="42"/>
        <v>0.28999999999999998</v>
      </c>
      <c r="EK48" s="166">
        <f t="shared" si="43"/>
        <v>0.75</v>
      </c>
      <c r="EL48" s="166">
        <f t="shared" si="44"/>
        <v>0.28999999999999998</v>
      </c>
      <c r="EM48" s="166">
        <f t="shared" si="45"/>
        <v>0.17</v>
      </c>
      <c r="EN48" s="166">
        <f t="shared" si="46"/>
        <v>0.17</v>
      </c>
      <c r="EO48" s="166">
        <f t="shared" si="47"/>
        <v>0.88</v>
      </c>
      <c r="EP48" s="166">
        <f t="shared" si="48"/>
        <v>1.08</v>
      </c>
      <c r="EQ48" s="214">
        <f t="shared" si="49"/>
        <v>0.92</v>
      </c>
      <c r="ER48" s="165">
        <f>ROUND(((EI48-AVERAGE(EI$9:EI$316))/STDEVP(EI$9:EI$316)*10+50),2)</f>
        <v>71.430000000000007</v>
      </c>
      <c r="ES48" s="166">
        <f>ROUND(((EJ48-AVERAGE(EJ$9:EJ$316))/STDEVP(EJ$9:EJ$316)*10+50),2)</f>
        <v>37.67</v>
      </c>
      <c r="ET48" s="166">
        <f>ROUND(((EK48-AVERAGE(EK$9:EK$316))/STDEVP(EK$9:EK$316)*10+50),2)</f>
        <v>57.02</v>
      </c>
      <c r="EU48" s="166">
        <f>ROUND(((EL48-AVERAGE(EL$9:EL$316))/STDEVP(EL$9:EL$316)*10+50),2)</f>
        <v>38.979999999999997</v>
      </c>
      <c r="EV48" s="166">
        <f>ROUND(((EM48-AVERAGE(EM$9:EM$316))/STDEVP(EM$9:EM$316)*10+50),2)</f>
        <v>42.2</v>
      </c>
      <c r="EW48" s="166">
        <f>ROUND(((EN48-AVERAGE(EN$9:EN$316))/STDEVP(EN$9:EN$316)*10+50),2)</f>
        <v>43.44</v>
      </c>
      <c r="EX48" s="166">
        <f>ROUND(((EO48-AVERAGE(EO$9:EO$316))/STDEVP(EO$9:EO$316)*10+50),2)</f>
        <v>57.1</v>
      </c>
      <c r="EY48" s="166">
        <f>ROUND(((EP48-AVERAGE(EP$9:EP$316))/STDEVP(EP$9:EP$316)*10+50),2)</f>
        <v>63.14</v>
      </c>
      <c r="EZ48" s="167">
        <f>ROUND(((EQ48-AVERAGE(EQ$9:EQ$316))/STDEVP(EQ$9:EQ$316)*10+50),2)</f>
        <v>48.11</v>
      </c>
      <c r="FA48" s="32">
        <f>RANK(ER48,$ER$9:$ER$316,0)</f>
        <v>5</v>
      </c>
      <c r="FB48" s="47">
        <f>RANK(ES48,$ES$9:$ES$316,0)</f>
        <v>273</v>
      </c>
      <c r="FC48" s="47">
        <f>RANK(ET48,$ET$9:$ET$316,0)</f>
        <v>58</v>
      </c>
      <c r="FD48" s="47">
        <f>RANK(EU48,$EU$9:$EU$316,0)</f>
        <v>247</v>
      </c>
      <c r="FE48" s="47">
        <f>RANK(EV48,$EV$9:$EV$316,0)</f>
        <v>240</v>
      </c>
      <c r="FF48" s="47">
        <f>RANK(EW48,$EW$9:$EW$316,0)</f>
        <v>206</v>
      </c>
      <c r="FG48" s="47">
        <f>RANK(EX48,$EX$9:$EX$316,0)</f>
        <v>68</v>
      </c>
      <c r="FH48" s="47">
        <f>RANK(EY48,$EY$9:$EY$316,0)</f>
        <v>25</v>
      </c>
      <c r="FI48" s="48">
        <f>RANK(EZ48,$EZ$9:$EZ$316,0)</f>
        <v>141</v>
      </c>
      <c r="FJ48" s="165">
        <f>ROUND(AVERAGEIF($DE$9:$DE$314,$DE48,$EI$9:$EI$314),2)</f>
        <v>0.99</v>
      </c>
      <c r="FK48" s="166">
        <f>ROUND(AVERAGEIF($DE$9:$DE$314,$DE48,$EJ$9:$EJ$314),2)</f>
        <v>0.37</v>
      </c>
      <c r="FL48" s="166">
        <f>ROUND(AVERAGEIF($DE$9:$DE$314,$DE48,$EK$9:$EK$314),2)</f>
        <v>0.81</v>
      </c>
      <c r="FM48" s="166">
        <f>ROUND(AVERAGEIF($DE$9:$DE$314,$DE48,$EL$9:$EL$314),2)</f>
        <v>0.42</v>
      </c>
      <c r="FN48" s="166">
        <f>ROUND(AVERAGEIF($DE$9:$DE$314,$DE48,$EM$9:$EM$314),2)</f>
        <v>0.17</v>
      </c>
      <c r="FO48" s="166">
        <f>ROUND(AVERAGEIF($DE$9:$DE$314,$DE48,$EN$9:$EN$314),2)</f>
        <v>0.15</v>
      </c>
      <c r="FP48" s="166">
        <f>ROUND(AVERAGEIF($DE$9:$DE$314,$DE48,$EO$9:$EO$314),2)</f>
        <v>0.79</v>
      </c>
      <c r="FQ48" s="166">
        <f>ROUND(AVERAGEIF($DE$9:$DE$314,$DE48,$EP$9:$EP$314),2)</f>
        <v>0.96</v>
      </c>
      <c r="FR48" s="167">
        <f>ROUND(AVERAGEIF($DE$9:$DE$314,$DE48,$EQ$9:$EQ$314),2)</f>
        <v>0.98</v>
      </c>
      <c r="FS48" s="240">
        <f t="shared" si="23"/>
        <v>0.59000000000000008</v>
      </c>
      <c r="FT48" s="244">
        <f t="shared" si="24"/>
        <v>-8.0000000000000016E-2</v>
      </c>
      <c r="FU48" s="244">
        <f t="shared" si="25"/>
        <v>-6.0000000000000053E-2</v>
      </c>
      <c r="FV48" s="244">
        <f t="shared" si="26"/>
        <v>-0.13</v>
      </c>
      <c r="FW48" s="244">
        <f t="shared" si="27"/>
        <v>0</v>
      </c>
      <c r="FX48" s="244">
        <f t="shared" si="28"/>
        <v>2.0000000000000018E-2</v>
      </c>
      <c r="FY48" s="244">
        <f t="shared" si="29"/>
        <v>8.9999999999999969E-2</v>
      </c>
      <c r="FZ48" s="244">
        <f t="shared" si="30"/>
        <v>0.12000000000000011</v>
      </c>
      <c r="GA48" s="245">
        <f t="shared" si="31"/>
        <v>-5.9999999999999942E-2</v>
      </c>
      <c r="GB48" s="239">
        <f>COUNTIFS($EI$9:$EI$316,"&gt;"&amp;EI48,$DE$9:$DE$316,$DE48)+1</f>
        <v>2</v>
      </c>
      <c r="GC48" s="241">
        <f>COUNTIFS($EJ$9:$EJ$316,"&gt;"&amp;EJ48,$DE$9:$DE$316,$DE48)+1</f>
        <v>51</v>
      </c>
      <c r="GD48" s="241">
        <f>COUNTIFS($EK$9:$EK$316,"&gt;"&amp;EK48,$DE$9:$DE$316,$DE48)+1</f>
        <v>30</v>
      </c>
      <c r="GE48" s="241">
        <f>COUNTIFS($EL$9:$EL$316,"&gt;"&amp;EL48,$DE$9:$DE$316,$DE48)+1</f>
        <v>43</v>
      </c>
      <c r="GF48" s="241">
        <f>COUNTIFS($EM$9:$EM$316,"&gt;"&amp;EM48,$DE$9:$DE$316,$DE48)+1</f>
        <v>14</v>
      </c>
      <c r="GG48" s="241">
        <f>COUNTIFS($EN$9:$EN$316,"&gt;"&amp;EN48,$DE$9:$DE$316,$DE48)+1</f>
        <v>14</v>
      </c>
      <c r="GH48" s="241">
        <f>COUNTIFS($EO$9:$EO$316,"&gt;"&amp;EO48,$DE$9:$DE$316,$DE48)+1</f>
        <v>16</v>
      </c>
      <c r="GI48" s="241">
        <f>COUNTIFS($EP$9:$EP$316,"&gt;"&amp;EP48,$DE$9:$DE$316,$DE48)+1</f>
        <v>16</v>
      </c>
      <c r="GJ48" s="242">
        <f>COUNTIFS($EQ$9:$EQ$316,"&gt;"&amp;EQ48,$DE$9:$DE$316,$DE48)+1</f>
        <v>28</v>
      </c>
      <c r="GK48" s="168"/>
      <c r="GL48" s="49"/>
      <c r="GM48" s="49"/>
      <c r="GN48" s="49"/>
      <c r="GO48" s="50"/>
      <c r="GP48" s="51"/>
      <c r="GQ48" s="52"/>
      <c r="GR48" s="53"/>
      <c r="GS48" s="49"/>
      <c r="GT48" s="49"/>
      <c r="GU48" s="49"/>
      <c r="GV48" s="49"/>
      <c r="GW48" s="49"/>
      <c r="GX48" s="49"/>
      <c r="GY48" s="144"/>
      <c r="GZ48" s="51"/>
      <c r="HA48" s="49"/>
      <c r="HB48" s="49"/>
      <c r="HC48" s="49"/>
      <c r="HD48" s="49"/>
      <c r="HE48" s="49"/>
      <c r="HF48" s="49"/>
      <c r="HG48" s="150"/>
      <c r="HH48" s="53"/>
      <c r="HI48" s="49"/>
      <c r="HJ48" s="49"/>
      <c r="HK48" s="49"/>
      <c r="HL48" s="49"/>
      <c r="HM48" s="49"/>
      <c r="HN48" s="49"/>
      <c r="HO48" s="144"/>
      <c r="HP48" s="51"/>
      <c r="HQ48" s="49"/>
      <c r="HR48" s="49"/>
      <c r="HS48" s="49"/>
      <c r="HT48" s="49"/>
      <c r="HU48" s="49"/>
      <c r="HV48" s="49"/>
      <c r="HW48" s="49"/>
      <c r="HX48" s="49"/>
      <c r="HY48" s="49"/>
      <c r="HZ48" s="49"/>
      <c r="IA48" s="49"/>
      <c r="IB48" s="150"/>
      <c r="IC48" s="51"/>
      <c r="ID48" s="49"/>
      <c r="IE48" s="49"/>
      <c r="IF48" s="49"/>
      <c r="IG48" s="150"/>
      <c r="IH48" s="53"/>
      <c r="II48" s="49"/>
      <c r="IJ48" s="49"/>
      <c r="IK48" s="49"/>
      <c r="IL48" s="49"/>
      <c r="IM48" s="156"/>
      <c r="IN48" s="49"/>
      <c r="IO48" s="49"/>
      <c r="IP48" s="49"/>
      <c r="IQ48" s="49"/>
      <c r="IR48" s="49"/>
      <c r="IS48" s="49"/>
      <c r="IT48" s="49"/>
      <c r="IU48" s="49"/>
      <c r="IV48" s="156"/>
      <c r="IW48" s="49"/>
      <c r="IX48" s="49"/>
      <c r="IY48" s="49"/>
      <c r="IZ48" s="49"/>
      <c r="JA48" s="49"/>
      <c r="JB48" s="49"/>
      <c r="JC48" s="144"/>
      <c r="JD48" s="54"/>
      <c r="JE48" s="55"/>
      <c r="JF48" s="53"/>
      <c r="JG48" s="49"/>
      <c r="JH48" s="47"/>
      <c r="JI48" s="47"/>
      <c r="JJ48" s="47"/>
      <c r="JK48" s="33"/>
      <c r="JL48" s="53"/>
      <c r="JM48" s="49"/>
      <c r="JN48" s="49"/>
      <c r="JO48" s="49"/>
      <c r="JP48" s="144"/>
      <c r="JQ48" s="51"/>
      <c r="JR48" s="49"/>
      <c r="JS48" s="49"/>
      <c r="JT48" s="49"/>
      <c r="JU48" s="49"/>
      <c r="JV48" s="49"/>
      <c r="JW48" s="49"/>
      <c r="JX48" s="49"/>
      <c r="JY48" s="150"/>
      <c r="JZ48" s="53"/>
      <c r="KA48" s="49"/>
      <c r="KB48" s="49"/>
      <c r="KC48" s="49"/>
      <c r="KD48" s="49"/>
      <c r="KE48" s="49"/>
      <c r="KF48" s="49"/>
      <c r="KG48" s="49"/>
      <c r="KH48" s="49"/>
      <c r="KI48" s="49"/>
      <c r="KJ48" s="49"/>
      <c r="KK48" s="49"/>
      <c r="KL48" s="156"/>
      <c r="KM48" s="156"/>
      <c r="KN48" s="156"/>
      <c r="KO48" s="49"/>
      <c r="KP48" s="49"/>
      <c r="KQ48" s="49"/>
      <c r="KR48" s="49"/>
      <c r="KS48" s="49"/>
      <c r="KT48" s="156"/>
      <c r="KU48" s="49"/>
      <c r="KV48" s="49"/>
      <c r="KW48" s="49"/>
      <c r="KX48" s="49"/>
      <c r="KY48" s="49"/>
      <c r="KZ48" s="49"/>
      <c r="LA48" s="49"/>
      <c r="LB48" s="49"/>
      <c r="LC48" s="156"/>
      <c r="LD48" s="49"/>
      <c r="LE48" s="49">
        <v>0.03</v>
      </c>
      <c r="LF48" s="49"/>
      <c r="LG48" s="49"/>
      <c r="LH48" s="49"/>
      <c r="LI48" s="49"/>
      <c r="LJ48" s="56"/>
      <c r="LK48" s="35" t="s">
        <v>442</v>
      </c>
      <c r="LL48" s="36" t="s">
        <v>449</v>
      </c>
      <c r="LM48" s="201" t="s">
        <v>450</v>
      </c>
      <c r="LN48" s="202" t="s">
        <v>451</v>
      </c>
      <c r="LO48" s="193"/>
      <c r="LP48" s="5" t="s">
        <v>1</v>
      </c>
    </row>
    <row r="49" spans="1:328" ht="17.25" customHeight="1" x14ac:dyDescent="0.15">
      <c r="A49" s="182">
        <v>41</v>
      </c>
      <c r="B49" s="183"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4" t="s">
        <v>348</v>
      </c>
      <c r="CK49" s="32" t="s">
        <v>354</v>
      </c>
      <c r="CL49" s="47">
        <v>2</v>
      </c>
      <c r="CM49" s="47">
        <v>3</v>
      </c>
      <c r="CN49" s="47">
        <v>3</v>
      </c>
      <c r="CO49" s="55">
        <v>4</v>
      </c>
      <c r="CP49" s="34" t="s">
        <v>354</v>
      </c>
      <c r="CQ49" s="47">
        <f t="shared" si="32"/>
        <v>2</v>
      </c>
      <c r="CR49" s="47">
        <f t="shared" si="33"/>
        <v>6</v>
      </c>
      <c r="CS49" s="47">
        <f t="shared" si="34"/>
        <v>18</v>
      </c>
      <c r="CT49" s="180">
        <f t="shared" si="35"/>
        <v>72</v>
      </c>
      <c r="CU49" s="32">
        <v>300</v>
      </c>
      <c r="CV49" s="47">
        <v>450</v>
      </c>
      <c r="CW49" s="47">
        <v>900</v>
      </c>
      <c r="CX49" s="47">
        <v>1500</v>
      </c>
      <c r="CY49" s="55">
        <v>4500</v>
      </c>
      <c r="CZ49" s="175">
        <v>1</v>
      </c>
      <c r="DA49" s="49">
        <f t="shared" si="36"/>
        <v>0.75</v>
      </c>
      <c r="DB49" s="49">
        <f t="shared" si="37"/>
        <v>0.5</v>
      </c>
      <c r="DC49" s="49">
        <f t="shared" si="38"/>
        <v>0.27777777777777773</v>
      </c>
      <c r="DD49" s="56">
        <f t="shared" si="39"/>
        <v>0.20833333333333334</v>
      </c>
      <c r="DE49" s="45" t="s">
        <v>355</v>
      </c>
      <c r="DF49" s="31" t="s">
        <v>81</v>
      </c>
      <c r="DG49" s="46">
        <v>4</v>
      </c>
      <c r="DH49" s="32">
        <v>32</v>
      </c>
      <c r="DI49" s="47">
        <v>31</v>
      </c>
      <c r="DJ49" s="47">
        <v>14</v>
      </c>
      <c r="DK49" s="47">
        <v>15</v>
      </c>
      <c r="DL49" s="47">
        <v>9</v>
      </c>
      <c r="DM49" s="47">
        <v>23</v>
      </c>
      <c r="DN49" s="47">
        <v>15</v>
      </c>
      <c r="DO49" s="47">
        <v>14</v>
      </c>
      <c r="DP49" s="48">
        <f t="shared" si="40"/>
        <v>23</v>
      </c>
      <c r="DQ49" s="32">
        <f>RANK(DH49,$DH$9:$DH$316,0)</f>
        <v>212</v>
      </c>
      <c r="DR49" s="47">
        <f>RANK(DI49,$DI$9:$DI$316,0)</f>
        <v>161</v>
      </c>
      <c r="DS49" s="47">
        <f>RANK(DJ49,$DJ$9:$DJ$316,0)</f>
        <v>217</v>
      </c>
      <c r="DT49" s="47">
        <f>RANK(DK49,$DK$9:$DK$316,0)</f>
        <v>206</v>
      </c>
      <c r="DU49" s="47">
        <f>RANK(DL49,$DL$9:$DL$316,0)</f>
        <v>204</v>
      </c>
      <c r="DV49" s="47">
        <f>RANK(DM49,$DM$9:$DM$316,0)</f>
        <v>79</v>
      </c>
      <c r="DW49" s="47">
        <f>RANK(DN49,$DN$9:$DN$316,0)</f>
        <v>208</v>
      </c>
      <c r="DX49" s="47">
        <f>RANK(DO49,$DO$9:$DO$316,0)</f>
        <v>215</v>
      </c>
      <c r="DY49" s="48">
        <f>RANK(DP49,$DP$9:$DP$316,0)</f>
        <v>235</v>
      </c>
      <c r="DZ49" s="32">
        <f>COUNTIFS($DH$9:$DH$316,"&gt;"&amp;DH49,$DE$9:$DE$316,DE49)+1</f>
        <v>40</v>
      </c>
      <c r="EA49" s="47">
        <f>COUNTIFS($DI$9:$DI$316,"&gt;"&amp;DI49,$DE$9:$DE$316,DE49)+1</f>
        <v>46</v>
      </c>
      <c r="EB49" s="47">
        <f>COUNTIFS($DJ$9:$DJ$316,"&gt;"&amp;DJ49,$DE$9:$DE$316,DE49)+1</f>
        <v>41</v>
      </c>
      <c r="EC49" s="47">
        <f>COUNTIFS($DK$9:$DK$316,"&gt;"&amp;DK49,$DE$9:$DE$316,DE49)+1</f>
        <v>38</v>
      </c>
      <c r="ED49" s="47">
        <f>COUNTIFS($DL$9:$DL$316,"&gt;"&amp;DL49,$DE$9:$DE$316,DE49)+1</f>
        <v>43</v>
      </c>
      <c r="EE49" s="47">
        <f>COUNTIFS($DM$9:$DM$316,"&gt;"&amp;DM49,$DE$9:$DE$316,DE49)+1</f>
        <v>44</v>
      </c>
      <c r="EF49" s="47">
        <f>COUNTIFS($DN$9:$DN$316,"&gt;"&amp;DN49,$DE$9:$DE$316,DE49)+1</f>
        <v>38</v>
      </c>
      <c r="EG49" s="47">
        <f>COUNTIFS($DO$9:$DO$316,"&gt;"&amp;DO49,$DE$9:$DE$316,DE49)+1</f>
        <v>43</v>
      </c>
      <c r="EH49" s="48">
        <f>COUNTIFS($DP$9:$DP$316,"&gt;"&amp;DP49,$DE$9:$DE$316,DE49)+1</f>
        <v>44</v>
      </c>
      <c r="EI49" s="165">
        <f t="shared" si="41"/>
        <v>1.1000000000000001</v>
      </c>
      <c r="EJ49" s="166">
        <f t="shared" si="42"/>
        <v>1.07</v>
      </c>
      <c r="EK49" s="166">
        <f t="shared" si="43"/>
        <v>0.48</v>
      </c>
      <c r="EL49" s="166">
        <f t="shared" si="44"/>
        <v>0.52</v>
      </c>
      <c r="EM49" s="166">
        <f t="shared" si="45"/>
        <v>0.31</v>
      </c>
      <c r="EN49" s="166">
        <f t="shared" si="46"/>
        <v>0.79</v>
      </c>
      <c r="EO49" s="166">
        <f t="shared" si="47"/>
        <v>0.52</v>
      </c>
      <c r="EP49" s="166">
        <f t="shared" si="48"/>
        <v>0.48</v>
      </c>
      <c r="EQ49" s="214">
        <f t="shared" si="49"/>
        <v>0.79</v>
      </c>
      <c r="ER49" s="165">
        <f>ROUND(((EI49-AVERAGE(EI$9:EI$316))/STDEVP(EI$9:EI$316)*10+50),2)</f>
        <v>54</v>
      </c>
      <c r="ES49" s="166">
        <f>ROUND(((EJ49-AVERAGE(EJ$9:EJ$316))/STDEVP(EJ$9:EJ$316)*10+50),2)</f>
        <v>59.03</v>
      </c>
      <c r="ET49" s="166">
        <f>ROUND(((EK49-AVERAGE(EK$9:EK$316))/STDEVP(EK$9:EK$316)*10+50),2)</f>
        <v>46.26</v>
      </c>
      <c r="EU49" s="166">
        <f>ROUND(((EL49-AVERAGE(EL$9:EL$316))/STDEVP(EL$9:EL$316)*10+50),2)</f>
        <v>50.57</v>
      </c>
      <c r="EV49" s="166">
        <f>ROUND(((EM49-AVERAGE(EM$9:EM$316))/STDEVP(EM$9:EM$316)*10+50),2)</f>
        <v>46.95</v>
      </c>
      <c r="EW49" s="166">
        <f>ROUND(((EN49-AVERAGE(EN$9:EN$316))/STDEVP(EN$9:EN$316)*10+50),2)</f>
        <v>64.930000000000007</v>
      </c>
      <c r="EX49" s="166">
        <f>ROUND(((EO49-AVERAGE(EO$9:EO$316))/STDEVP(EO$9:EO$316)*10+50),2)</f>
        <v>46.44</v>
      </c>
      <c r="EY49" s="166">
        <f>ROUND(((EP49-AVERAGE(EP$9:EP$316))/STDEVP(EP$9:EP$316)*10+50),2)</f>
        <v>45.37</v>
      </c>
      <c r="EZ49" s="167">
        <f>ROUND(((EQ49-AVERAGE(EQ$9:EQ$316))/STDEVP(EQ$9:EQ$316)*10+50),2)</f>
        <v>43.52</v>
      </c>
      <c r="FA49" s="32">
        <f>RANK(ER49,$ER$9:$ER$316,0)</f>
        <v>100</v>
      </c>
      <c r="FB49" s="47">
        <f>RANK(ES49,$ES$9:$ES$316,0)</f>
        <v>60</v>
      </c>
      <c r="FC49" s="47">
        <f>RANK(ET49,$ET$9:$ET$316,0)</f>
        <v>168</v>
      </c>
      <c r="FD49" s="47">
        <f>RANK(EU49,$EU$9:$EU$316,0)</f>
        <v>118</v>
      </c>
      <c r="FE49" s="47">
        <f>RANK(EV49,$EV$9:$EV$316,0)</f>
        <v>127</v>
      </c>
      <c r="FF49" s="47">
        <f>RANK(EW49,$EW$9:$EW$316,0)</f>
        <v>23</v>
      </c>
      <c r="FG49" s="47">
        <f>RANK(EX49,$EX$9:$EX$316,0)</f>
        <v>168</v>
      </c>
      <c r="FH49" s="47">
        <f>RANK(EY49,$EY$9:$EY$316,0)</f>
        <v>184</v>
      </c>
      <c r="FI49" s="48">
        <f>RANK(EZ49,$EZ$9:$EZ$316,0)</f>
        <v>202</v>
      </c>
      <c r="FJ49" s="165">
        <f>ROUND(AVERAGEIF($DE$9:$DE$314,$DE49,$EI$9:$EI$314),2)</f>
        <v>0.95</v>
      </c>
      <c r="FK49" s="166">
        <f>ROUND(AVERAGEIF($DE$9:$DE$314,$DE49,$EJ$9:$EJ$314),2)</f>
        <v>1</v>
      </c>
      <c r="FL49" s="166">
        <f>ROUND(AVERAGEIF($DE$9:$DE$314,$DE49,$EK$9:$EK$314),2)</f>
        <v>0.44</v>
      </c>
      <c r="FM49" s="166">
        <f>ROUND(AVERAGEIF($DE$9:$DE$314,$DE49,$EL$9:$EL$314),2)</f>
        <v>0.45</v>
      </c>
      <c r="FN49" s="166">
        <f>ROUND(AVERAGEIF($DE$9:$DE$314,$DE49,$EM$9:$EM$314),2)</f>
        <v>0.36</v>
      </c>
      <c r="FO49" s="166">
        <f>ROUND(AVERAGEIF($DE$9:$DE$314,$DE49,$EN$9:$EN$314),2)</f>
        <v>0.85</v>
      </c>
      <c r="FP49" s="166">
        <f>ROUND(AVERAGEIF($DE$9:$DE$314,$DE49,$EO$9:$EO$314),2)</f>
        <v>0.46</v>
      </c>
      <c r="FQ49" s="166">
        <f>ROUND(AVERAGEIF($DE$9:$DE$314,$DE49,$EP$9:$EP$314),2)</f>
        <v>0.44</v>
      </c>
      <c r="FR49" s="167">
        <f>ROUND(AVERAGEIF($DE$9:$DE$314,$DE49,$EQ$9:$EQ$314),2)</f>
        <v>0.81</v>
      </c>
      <c r="FS49" s="240">
        <f t="shared" si="23"/>
        <v>0.15000000000000013</v>
      </c>
      <c r="FT49" s="244">
        <f t="shared" si="24"/>
        <v>7.0000000000000062E-2</v>
      </c>
      <c r="FU49" s="244">
        <f t="shared" si="25"/>
        <v>3.999999999999998E-2</v>
      </c>
      <c r="FV49" s="244">
        <f t="shared" si="26"/>
        <v>7.0000000000000007E-2</v>
      </c>
      <c r="FW49" s="244">
        <f t="shared" si="27"/>
        <v>-4.9999999999999989E-2</v>
      </c>
      <c r="FX49" s="244">
        <f t="shared" si="28"/>
        <v>-5.9999999999999942E-2</v>
      </c>
      <c r="FY49" s="244">
        <f t="shared" si="29"/>
        <v>0.06</v>
      </c>
      <c r="FZ49" s="244">
        <f t="shared" si="30"/>
        <v>3.999999999999998E-2</v>
      </c>
      <c r="GA49" s="245">
        <f t="shared" si="31"/>
        <v>-2.0000000000000018E-2</v>
      </c>
      <c r="GB49" s="239">
        <f>COUNTIFS($EI$9:$EI$316,"&gt;"&amp;EI49,$DE$9:$DE$316,$DE49)+1</f>
        <v>15</v>
      </c>
      <c r="GC49" s="241">
        <f>COUNTIFS($EJ$9:$EJ$316,"&gt;"&amp;EJ49,$DE$9:$DE$316,$DE49)+1</f>
        <v>17</v>
      </c>
      <c r="GD49" s="241">
        <f>COUNTIFS($EK$9:$EK$316,"&gt;"&amp;EK49,$DE$9:$DE$316,$DE49)+1</f>
        <v>14</v>
      </c>
      <c r="GE49" s="241">
        <f>COUNTIFS($EL$9:$EL$316,"&gt;"&amp;EL49,$DE$9:$DE$316,$DE49)+1</f>
        <v>14</v>
      </c>
      <c r="GF49" s="241">
        <f>COUNTIFS($EM$9:$EM$316,"&gt;"&amp;EM49,$DE$9:$DE$316,$DE49)+1</f>
        <v>33</v>
      </c>
      <c r="GG49" s="241">
        <f>COUNTIFS($EN$9:$EN$316,"&gt;"&amp;EN49,$DE$9:$DE$316,$DE49)+1</f>
        <v>22</v>
      </c>
      <c r="GH49" s="241">
        <f>COUNTIFS($EO$9:$EO$316,"&gt;"&amp;EO49,$DE$9:$DE$316,$DE49)+1</f>
        <v>15</v>
      </c>
      <c r="GI49" s="241">
        <f>COUNTIFS($EP$9:$EP$316,"&gt;"&amp;EP49,$DE$9:$DE$316,$DE49)+1</f>
        <v>14</v>
      </c>
      <c r="GJ49" s="242">
        <f>COUNTIFS($EQ$9:$EQ$316,"&gt;"&amp;EQ49,$DE$9:$DE$316,$DE49)+1</f>
        <v>23</v>
      </c>
      <c r="GK49" s="168"/>
      <c r="GL49" s="49"/>
      <c r="GM49" s="49"/>
      <c r="GN49" s="49"/>
      <c r="GO49" s="50"/>
      <c r="GP49" s="51"/>
      <c r="GQ49" s="52"/>
      <c r="GR49" s="53"/>
      <c r="GS49" s="49"/>
      <c r="GT49" s="49"/>
      <c r="GU49" s="49"/>
      <c r="GV49" s="49"/>
      <c r="GW49" s="49"/>
      <c r="GX49" s="49"/>
      <c r="GY49" s="144"/>
      <c r="GZ49" s="51"/>
      <c r="HA49" s="49"/>
      <c r="HB49" s="49"/>
      <c r="HC49" s="49"/>
      <c r="HD49" s="49"/>
      <c r="HE49" s="49"/>
      <c r="HF49" s="49"/>
      <c r="HG49" s="150"/>
      <c r="HH49" s="53"/>
      <c r="HI49" s="49"/>
      <c r="HJ49" s="49"/>
      <c r="HK49" s="49"/>
      <c r="HL49" s="49"/>
      <c r="HM49" s="49"/>
      <c r="HN49" s="49"/>
      <c r="HO49" s="144"/>
      <c r="HP49" s="51"/>
      <c r="HQ49" s="49"/>
      <c r="HR49" s="49"/>
      <c r="HS49" s="49"/>
      <c r="HT49" s="49"/>
      <c r="HU49" s="49"/>
      <c r="HV49" s="49"/>
      <c r="HW49" s="49"/>
      <c r="HX49" s="49"/>
      <c r="HY49" s="49"/>
      <c r="HZ49" s="49"/>
      <c r="IA49" s="49"/>
      <c r="IB49" s="150"/>
      <c r="IC49" s="51">
        <v>7.0000000000000007E-2</v>
      </c>
      <c r="ID49" s="49"/>
      <c r="IE49" s="49"/>
      <c r="IF49" s="49"/>
      <c r="IG49" s="150"/>
      <c r="IH49" s="53"/>
      <c r="II49" s="49"/>
      <c r="IJ49" s="49"/>
      <c r="IK49" s="49"/>
      <c r="IL49" s="49"/>
      <c r="IM49" s="156"/>
      <c r="IN49" s="49"/>
      <c r="IO49" s="49"/>
      <c r="IP49" s="49"/>
      <c r="IQ49" s="49"/>
      <c r="IR49" s="49"/>
      <c r="IS49" s="49"/>
      <c r="IT49" s="49"/>
      <c r="IU49" s="49"/>
      <c r="IV49" s="156"/>
      <c r="IW49" s="49"/>
      <c r="IX49" s="49"/>
      <c r="IY49" s="49"/>
      <c r="IZ49" s="49"/>
      <c r="JA49" s="49"/>
      <c r="JB49" s="49"/>
      <c r="JC49" s="144"/>
      <c r="JD49" s="54"/>
      <c r="JE49" s="55"/>
      <c r="JF49" s="53"/>
      <c r="JG49" s="49"/>
      <c r="JH49" s="47"/>
      <c r="JI49" s="47"/>
      <c r="JJ49" s="47"/>
      <c r="JK49" s="33"/>
      <c r="JL49" s="53"/>
      <c r="JM49" s="49"/>
      <c r="JN49" s="49"/>
      <c r="JO49" s="49"/>
      <c r="JP49" s="144"/>
      <c r="JQ49" s="51">
        <v>0.1</v>
      </c>
      <c r="JR49" s="49"/>
      <c r="JS49" s="49"/>
      <c r="JT49" s="49"/>
      <c r="JU49" s="49"/>
      <c r="JV49" s="49"/>
      <c r="JW49" s="49"/>
      <c r="JX49" s="49"/>
      <c r="JY49" s="150"/>
      <c r="JZ49" s="53"/>
      <c r="KA49" s="49"/>
      <c r="KB49" s="49"/>
      <c r="KC49" s="49"/>
      <c r="KD49" s="49"/>
      <c r="KE49" s="49"/>
      <c r="KF49" s="49"/>
      <c r="KG49" s="49"/>
      <c r="KH49" s="49"/>
      <c r="KI49" s="49"/>
      <c r="KJ49" s="49"/>
      <c r="KK49" s="49"/>
      <c r="KL49" s="156"/>
      <c r="KM49" s="156"/>
      <c r="KN49" s="156"/>
      <c r="KO49" s="49">
        <v>0.1</v>
      </c>
      <c r="KP49" s="49"/>
      <c r="KQ49" s="49"/>
      <c r="KR49" s="49"/>
      <c r="KS49" s="49"/>
      <c r="KT49" s="156"/>
      <c r="KU49" s="49"/>
      <c r="KV49" s="49"/>
      <c r="KW49" s="49"/>
      <c r="KX49" s="49"/>
      <c r="KY49" s="49"/>
      <c r="KZ49" s="49"/>
      <c r="LA49" s="49"/>
      <c r="LB49" s="49"/>
      <c r="LC49" s="156"/>
      <c r="LD49" s="49"/>
      <c r="LE49" s="49"/>
      <c r="LF49" s="49"/>
      <c r="LG49" s="49"/>
      <c r="LH49" s="49"/>
      <c r="LI49" s="49"/>
      <c r="LJ49" s="56"/>
      <c r="LK49" s="35" t="s">
        <v>446</v>
      </c>
      <c r="LL49" s="36" t="s">
        <v>452</v>
      </c>
      <c r="LM49" s="201" t="s">
        <v>453</v>
      </c>
      <c r="LN49" s="202" t="s">
        <v>454</v>
      </c>
      <c r="LO49" s="193"/>
      <c r="LP49" s="5" t="s">
        <v>1</v>
      </c>
    </row>
    <row r="50" spans="1:328" ht="17.25" customHeight="1" x14ac:dyDescent="0.15">
      <c r="A50" s="182">
        <v>42</v>
      </c>
      <c r="B50" s="183"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4" t="s">
        <v>348</v>
      </c>
      <c r="CK50" s="32" t="s">
        <v>354</v>
      </c>
      <c r="CL50" s="47">
        <v>2</v>
      </c>
      <c r="CM50" s="47">
        <v>3</v>
      </c>
      <c r="CN50" s="47">
        <v>3</v>
      </c>
      <c r="CO50" s="55">
        <v>4</v>
      </c>
      <c r="CP50" s="34" t="s">
        <v>354</v>
      </c>
      <c r="CQ50" s="47">
        <f t="shared" si="32"/>
        <v>2</v>
      </c>
      <c r="CR50" s="47">
        <f t="shared" si="33"/>
        <v>6</v>
      </c>
      <c r="CS50" s="47">
        <f t="shared" si="34"/>
        <v>18</v>
      </c>
      <c r="CT50" s="180">
        <f t="shared" si="35"/>
        <v>72</v>
      </c>
      <c r="CU50" s="32">
        <v>840</v>
      </c>
      <c r="CV50" s="47">
        <v>1250</v>
      </c>
      <c r="CW50" s="47">
        <v>2500</v>
      </c>
      <c r="CX50" s="47">
        <v>4170</v>
      </c>
      <c r="CY50" s="55">
        <v>12500</v>
      </c>
      <c r="CZ50" s="175">
        <v>1</v>
      </c>
      <c r="DA50" s="49">
        <f t="shared" si="36"/>
        <v>0.74404761904761907</v>
      </c>
      <c r="DB50" s="49">
        <f t="shared" si="37"/>
        <v>0.49603174603174605</v>
      </c>
      <c r="DC50" s="49">
        <f t="shared" si="38"/>
        <v>0.27579365079365076</v>
      </c>
      <c r="DD50" s="56">
        <f t="shared" si="39"/>
        <v>0.20667989417989419</v>
      </c>
      <c r="DE50" s="45" t="s">
        <v>355</v>
      </c>
      <c r="DF50" s="31" t="s">
        <v>455</v>
      </c>
      <c r="DG50" s="46">
        <v>4</v>
      </c>
      <c r="DH50" s="32">
        <v>44</v>
      </c>
      <c r="DI50" s="47">
        <v>44</v>
      </c>
      <c r="DJ50" s="47">
        <v>19</v>
      </c>
      <c r="DK50" s="47">
        <v>21</v>
      </c>
      <c r="DL50" s="47">
        <v>12</v>
      </c>
      <c r="DM50" s="47">
        <v>32</v>
      </c>
      <c r="DN50" s="47">
        <v>21</v>
      </c>
      <c r="DO50" s="47">
        <v>19</v>
      </c>
      <c r="DP50" s="48">
        <f t="shared" si="40"/>
        <v>31</v>
      </c>
      <c r="DQ50" s="32">
        <f>RANK(DH50,$DH$9:$DH$316,0)</f>
        <v>163</v>
      </c>
      <c r="DR50" s="47">
        <f>RANK(DI50,$DI$9:$DI$316,0)</f>
        <v>104</v>
      </c>
      <c r="DS50" s="47">
        <f>RANK(DJ50,$DJ$9:$DJ$316,0)</f>
        <v>186</v>
      </c>
      <c r="DT50" s="47">
        <f>RANK(DK50,$DK$9:$DK$316,0)</f>
        <v>158</v>
      </c>
      <c r="DU50" s="47">
        <f>RANK(DL50,$DL$9:$DL$316,0)</f>
        <v>165</v>
      </c>
      <c r="DV50" s="47">
        <f>RANK(DM50,$DM$9:$DM$316,0)</f>
        <v>43</v>
      </c>
      <c r="DW50" s="47">
        <f>RANK(DN50,$DN$9:$DN$316,0)</f>
        <v>181</v>
      </c>
      <c r="DX50" s="47">
        <f>RANK(DO50,$DO$9:$DO$316,0)</f>
        <v>196</v>
      </c>
      <c r="DY50" s="48">
        <f>RANK(DP50,$DP$9:$DP$316,0)</f>
        <v>210</v>
      </c>
      <c r="DZ50" s="32">
        <f>COUNTIFS($DH$9:$DH$316,"&gt;"&amp;DH50,$DE$9:$DE$316,DE50)+1</f>
        <v>29</v>
      </c>
      <c r="EA50" s="47">
        <f>COUNTIFS($DI$9:$DI$316,"&gt;"&amp;DI50,$DE$9:$DE$316,DE50)+1</f>
        <v>33</v>
      </c>
      <c r="EB50" s="47">
        <f>COUNTIFS($DJ$9:$DJ$316,"&gt;"&amp;DJ50,$DE$9:$DE$316,DE50)+1</f>
        <v>32</v>
      </c>
      <c r="EC50" s="47">
        <f>COUNTIFS($DK$9:$DK$316,"&gt;"&amp;DK50,$DE$9:$DE$316,DE50)+1</f>
        <v>27</v>
      </c>
      <c r="ED50" s="47">
        <f>COUNTIFS($DL$9:$DL$316,"&gt;"&amp;DL50,$DE$9:$DE$316,DE50)+1</f>
        <v>35</v>
      </c>
      <c r="EE50" s="47">
        <f>COUNTIFS($DM$9:$DM$316,"&gt;"&amp;DM50,$DE$9:$DE$316,DE50)+1</f>
        <v>36</v>
      </c>
      <c r="EF50" s="47">
        <f>COUNTIFS($DN$9:$DN$316,"&gt;"&amp;DN50,$DE$9:$DE$316,DE50)+1</f>
        <v>27</v>
      </c>
      <c r="EG50" s="47">
        <f>COUNTIFS($DO$9:$DO$316,"&gt;"&amp;DO50,$DE$9:$DE$316,DE50)+1</f>
        <v>34</v>
      </c>
      <c r="EH50" s="48">
        <f>COUNTIFS($DP$9:$DP$316,"&gt;"&amp;DP50,$DE$9:$DE$316,DE50)+1</f>
        <v>35</v>
      </c>
      <c r="EI50" s="165">
        <f t="shared" si="41"/>
        <v>1.38</v>
      </c>
      <c r="EJ50" s="166">
        <f t="shared" si="42"/>
        <v>1.38</v>
      </c>
      <c r="EK50" s="166">
        <f t="shared" si="43"/>
        <v>0.59</v>
      </c>
      <c r="EL50" s="166">
        <f t="shared" si="44"/>
        <v>0.66</v>
      </c>
      <c r="EM50" s="166">
        <f t="shared" si="45"/>
        <v>0.38</v>
      </c>
      <c r="EN50" s="166">
        <f t="shared" si="46"/>
        <v>1</v>
      </c>
      <c r="EO50" s="166">
        <f t="shared" si="47"/>
        <v>0.66</v>
      </c>
      <c r="EP50" s="166">
        <f t="shared" si="48"/>
        <v>0.59</v>
      </c>
      <c r="EQ50" s="214">
        <f t="shared" si="49"/>
        <v>0.97</v>
      </c>
      <c r="ER50" s="165">
        <f>ROUND(((EI50-AVERAGE(EI$9:EI$316))/STDEVP(EI$9:EI$316)*10+50),2)</f>
        <v>64.17</v>
      </c>
      <c r="ES50" s="166">
        <f>ROUND(((EJ50-AVERAGE(EJ$9:EJ$316))/STDEVP(EJ$9:EJ$316)*10+50),2)</f>
        <v>67.52</v>
      </c>
      <c r="ET50" s="166">
        <f>ROUND(((EK50-AVERAGE(EK$9:EK$316))/STDEVP(EK$9:EK$316)*10+50),2)</f>
        <v>50.65</v>
      </c>
      <c r="EU50" s="166">
        <f>ROUND(((EL50-AVERAGE(EL$9:EL$316))/STDEVP(EL$9:EL$316)*10+50),2)</f>
        <v>57.62</v>
      </c>
      <c r="EV50" s="166">
        <f>ROUND(((EM50-AVERAGE(EM$9:EM$316))/STDEVP(EM$9:EM$316)*10+50),2)</f>
        <v>49.32</v>
      </c>
      <c r="EW50" s="166">
        <f>ROUND(((EN50-AVERAGE(EN$9:EN$316))/STDEVP(EN$9:EN$316)*10+50),2)</f>
        <v>72.209999999999994</v>
      </c>
      <c r="EX50" s="166">
        <f>ROUND(((EO50-AVERAGE(EO$9:EO$316))/STDEVP(EO$9:EO$316)*10+50),2)</f>
        <v>50.58</v>
      </c>
      <c r="EY50" s="166">
        <f>ROUND(((EP50-AVERAGE(EP$9:EP$316))/STDEVP(EP$9:EP$316)*10+50),2)</f>
        <v>48.63</v>
      </c>
      <c r="EZ50" s="167">
        <f>ROUND(((EQ50-AVERAGE(EQ$9:EQ$316))/STDEVP(EQ$9:EQ$316)*10+50),2)</f>
        <v>49.87</v>
      </c>
      <c r="FA50" s="32">
        <f>RANK(ER50,$ER$9:$ER$316,0)</f>
        <v>24</v>
      </c>
      <c r="FB50" s="47">
        <f>RANK(ES50,$ES$9:$ES$316,0)</f>
        <v>15</v>
      </c>
      <c r="FC50" s="47">
        <f>RANK(ET50,$ET$9:$ET$316,0)</f>
        <v>115</v>
      </c>
      <c r="FD50" s="47">
        <f>RANK(EU50,$EU$9:$EU$316,0)</f>
        <v>46</v>
      </c>
      <c r="FE50" s="47">
        <f>RANK(EV50,$EV$9:$EV$316,0)</f>
        <v>88</v>
      </c>
      <c r="FF50" s="47">
        <f>RANK(EW50,$EW$9:$EW$316,0)</f>
        <v>12</v>
      </c>
      <c r="FG50" s="47">
        <f>RANK(EX50,$EX$9:$EX$316,0)</f>
        <v>131</v>
      </c>
      <c r="FH50" s="47">
        <f>RANK(EY50,$EY$9:$EY$316,0)</f>
        <v>159</v>
      </c>
      <c r="FI50" s="48">
        <f>RANK(EZ50,$EZ$9:$EZ$316,0)</f>
        <v>119</v>
      </c>
      <c r="FJ50" s="165">
        <f>ROUND(AVERAGEIF($DE$9:$DE$314,$DE50,$EI$9:$EI$314),2)</f>
        <v>0.95</v>
      </c>
      <c r="FK50" s="166">
        <f>ROUND(AVERAGEIF($DE$9:$DE$314,$DE50,$EJ$9:$EJ$314),2)</f>
        <v>1</v>
      </c>
      <c r="FL50" s="166">
        <f>ROUND(AVERAGEIF($DE$9:$DE$314,$DE50,$EK$9:$EK$314),2)</f>
        <v>0.44</v>
      </c>
      <c r="FM50" s="166">
        <f>ROUND(AVERAGEIF($DE$9:$DE$314,$DE50,$EL$9:$EL$314),2)</f>
        <v>0.45</v>
      </c>
      <c r="FN50" s="166">
        <f>ROUND(AVERAGEIF($DE$9:$DE$314,$DE50,$EM$9:$EM$314),2)</f>
        <v>0.36</v>
      </c>
      <c r="FO50" s="166">
        <f>ROUND(AVERAGEIF($DE$9:$DE$314,$DE50,$EN$9:$EN$314),2)</f>
        <v>0.85</v>
      </c>
      <c r="FP50" s="166">
        <f>ROUND(AVERAGEIF($DE$9:$DE$314,$DE50,$EO$9:$EO$314),2)</f>
        <v>0.46</v>
      </c>
      <c r="FQ50" s="166">
        <f>ROUND(AVERAGEIF($DE$9:$DE$314,$DE50,$EP$9:$EP$314),2)</f>
        <v>0.44</v>
      </c>
      <c r="FR50" s="167">
        <f>ROUND(AVERAGEIF($DE$9:$DE$314,$DE50,$EQ$9:$EQ$314),2)</f>
        <v>0.81</v>
      </c>
      <c r="FS50" s="240">
        <f t="shared" si="23"/>
        <v>0.42999999999999994</v>
      </c>
      <c r="FT50" s="244">
        <f t="shared" si="24"/>
        <v>0.37999999999999989</v>
      </c>
      <c r="FU50" s="244">
        <f t="shared" si="25"/>
        <v>0.14999999999999997</v>
      </c>
      <c r="FV50" s="244">
        <f t="shared" si="26"/>
        <v>0.21000000000000002</v>
      </c>
      <c r="FW50" s="244">
        <f t="shared" si="27"/>
        <v>2.0000000000000018E-2</v>
      </c>
      <c r="FX50" s="244">
        <f t="shared" si="28"/>
        <v>0.15000000000000002</v>
      </c>
      <c r="FY50" s="244">
        <f t="shared" si="29"/>
        <v>0.2</v>
      </c>
      <c r="FZ50" s="244">
        <f t="shared" si="30"/>
        <v>0.14999999999999997</v>
      </c>
      <c r="GA50" s="245">
        <f t="shared" si="31"/>
        <v>0.15999999999999992</v>
      </c>
      <c r="GB50" s="239">
        <f>COUNTIFS($EI$9:$EI$316,"&gt;"&amp;EI50,$DE$9:$DE$316,$DE50)+1</f>
        <v>3</v>
      </c>
      <c r="GC50" s="241">
        <f>COUNTIFS($EJ$9:$EJ$316,"&gt;"&amp;EJ50,$DE$9:$DE$316,$DE50)+1</f>
        <v>3</v>
      </c>
      <c r="GD50" s="241">
        <f>COUNTIFS($EK$9:$EK$316,"&gt;"&amp;EK50,$DE$9:$DE$316,$DE50)+1</f>
        <v>7</v>
      </c>
      <c r="GE50" s="241">
        <f>COUNTIFS($EL$9:$EL$316,"&gt;"&amp;EL50,$DE$9:$DE$316,$DE50)+1</f>
        <v>3</v>
      </c>
      <c r="GF50" s="241">
        <f>COUNTIFS($EM$9:$EM$316,"&gt;"&amp;EM50,$DE$9:$DE$316,$DE50)+1</f>
        <v>19</v>
      </c>
      <c r="GG50" s="241">
        <f>COUNTIFS($EN$9:$EN$316,"&gt;"&amp;EN50,$DE$9:$DE$316,$DE50)+1</f>
        <v>12</v>
      </c>
      <c r="GH50" s="241">
        <f>COUNTIFS($EO$9:$EO$316,"&gt;"&amp;EO50,$DE$9:$DE$316,$DE50)+1</f>
        <v>7</v>
      </c>
      <c r="GI50" s="241">
        <f>COUNTIFS($EP$9:$EP$316,"&gt;"&amp;EP50,$DE$9:$DE$316,$DE50)+1</f>
        <v>5</v>
      </c>
      <c r="GJ50" s="242">
        <f>COUNTIFS($EQ$9:$EQ$316,"&gt;"&amp;EQ50,$DE$9:$DE$316,$DE50)+1</f>
        <v>7</v>
      </c>
      <c r="GK50" s="168"/>
      <c r="GL50" s="49"/>
      <c r="GM50" s="49"/>
      <c r="GN50" s="49">
        <v>0.05</v>
      </c>
      <c r="GO50" s="50"/>
      <c r="GP50" s="51"/>
      <c r="GQ50" s="52"/>
      <c r="GR50" s="53"/>
      <c r="GS50" s="49"/>
      <c r="GT50" s="49"/>
      <c r="GU50" s="49"/>
      <c r="GV50" s="49"/>
      <c r="GW50" s="49"/>
      <c r="GX50" s="49"/>
      <c r="GY50" s="144"/>
      <c r="GZ50" s="51"/>
      <c r="HA50" s="49"/>
      <c r="HB50" s="49"/>
      <c r="HC50" s="49"/>
      <c r="HD50" s="49"/>
      <c r="HE50" s="49"/>
      <c r="HF50" s="49"/>
      <c r="HG50" s="150"/>
      <c r="HH50" s="53"/>
      <c r="HI50" s="49"/>
      <c r="HJ50" s="49"/>
      <c r="HK50" s="49"/>
      <c r="HL50" s="49"/>
      <c r="HM50" s="49"/>
      <c r="HN50" s="49"/>
      <c r="HO50" s="144"/>
      <c r="HP50" s="51"/>
      <c r="HQ50" s="49"/>
      <c r="HR50" s="49"/>
      <c r="HS50" s="49"/>
      <c r="HT50" s="49"/>
      <c r="HU50" s="49"/>
      <c r="HV50" s="49"/>
      <c r="HW50" s="49"/>
      <c r="HX50" s="49"/>
      <c r="HY50" s="49"/>
      <c r="HZ50" s="49"/>
      <c r="IA50" s="49"/>
      <c r="IB50" s="150"/>
      <c r="IC50" s="51">
        <v>0.1</v>
      </c>
      <c r="ID50" s="49"/>
      <c r="IE50" s="49"/>
      <c r="IF50" s="49"/>
      <c r="IG50" s="150"/>
      <c r="IH50" s="53"/>
      <c r="II50" s="49"/>
      <c r="IJ50" s="49"/>
      <c r="IK50" s="49"/>
      <c r="IL50" s="49"/>
      <c r="IM50" s="156"/>
      <c r="IN50" s="49"/>
      <c r="IO50" s="49"/>
      <c r="IP50" s="49"/>
      <c r="IQ50" s="49"/>
      <c r="IR50" s="49"/>
      <c r="IS50" s="49"/>
      <c r="IT50" s="49"/>
      <c r="IU50" s="49"/>
      <c r="IV50" s="156"/>
      <c r="IW50" s="49"/>
      <c r="IX50" s="49"/>
      <c r="IY50" s="49"/>
      <c r="IZ50" s="49"/>
      <c r="JA50" s="49"/>
      <c r="JB50" s="49"/>
      <c r="JC50" s="144"/>
      <c r="JD50" s="54"/>
      <c r="JE50" s="55"/>
      <c r="JF50" s="53"/>
      <c r="JG50" s="49"/>
      <c r="JH50" s="47"/>
      <c r="JI50" s="47"/>
      <c r="JJ50" s="47"/>
      <c r="JK50" s="33"/>
      <c r="JL50" s="53"/>
      <c r="JM50" s="49"/>
      <c r="JN50" s="49"/>
      <c r="JO50" s="49"/>
      <c r="JP50" s="144"/>
      <c r="JQ50" s="51"/>
      <c r="JR50" s="49">
        <v>0.1</v>
      </c>
      <c r="JS50" s="49"/>
      <c r="JT50" s="49"/>
      <c r="JU50" s="49"/>
      <c r="JV50" s="49"/>
      <c r="JW50" s="49"/>
      <c r="JX50" s="49"/>
      <c r="JY50" s="150"/>
      <c r="JZ50" s="53"/>
      <c r="KA50" s="49"/>
      <c r="KB50" s="49"/>
      <c r="KC50" s="49"/>
      <c r="KD50" s="49"/>
      <c r="KE50" s="49"/>
      <c r="KF50" s="49"/>
      <c r="KG50" s="49"/>
      <c r="KH50" s="49"/>
      <c r="KI50" s="49"/>
      <c r="KJ50" s="49"/>
      <c r="KK50" s="49"/>
      <c r="KL50" s="156"/>
      <c r="KM50" s="156"/>
      <c r="KN50" s="156"/>
      <c r="KO50" s="49"/>
      <c r="KP50" s="49"/>
      <c r="KQ50" s="49">
        <v>0.1</v>
      </c>
      <c r="KR50" s="49"/>
      <c r="KS50" s="49"/>
      <c r="KT50" s="156"/>
      <c r="KU50" s="49"/>
      <c r="KV50" s="49"/>
      <c r="KW50" s="49"/>
      <c r="KX50" s="49"/>
      <c r="KY50" s="49"/>
      <c r="KZ50" s="49"/>
      <c r="LA50" s="49"/>
      <c r="LB50" s="49"/>
      <c r="LC50" s="156"/>
      <c r="LD50" s="49"/>
      <c r="LE50" s="49"/>
      <c r="LF50" s="49"/>
      <c r="LG50" s="49"/>
      <c r="LH50" s="49"/>
      <c r="LI50" s="49"/>
      <c r="LJ50" s="56"/>
      <c r="LK50" s="35" t="s">
        <v>449</v>
      </c>
      <c r="LL50" s="36" t="s">
        <v>456</v>
      </c>
      <c r="LM50" s="201" t="s">
        <v>830</v>
      </c>
      <c r="LN50" s="202" t="s">
        <v>895</v>
      </c>
      <c r="LO50" s="193"/>
      <c r="LP50" s="5" t="s">
        <v>1</v>
      </c>
    </row>
    <row r="51" spans="1:328" ht="17.25" customHeight="1" x14ac:dyDescent="0.15">
      <c r="A51" s="182">
        <v>43</v>
      </c>
      <c r="B51" s="183"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4" t="s">
        <v>348</v>
      </c>
      <c r="CK51" s="32" t="s">
        <v>354</v>
      </c>
      <c r="CL51" s="47">
        <v>2</v>
      </c>
      <c r="CM51" s="47">
        <v>3</v>
      </c>
      <c r="CN51" s="47">
        <v>3</v>
      </c>
      <c r="CO51" s="55">
        <v>4</v>
      </c>
      <c r="CP51" s="34" t="s">
        <v>354</v>
      </c>
      <c r="CQ51" s="47">
        <f t="shared" si="32"/>
        <v>2</v>
      </c>
      <c r="CR51" s="47">
        <f t="shared" si="33"/>
        <v>6</v>
      </c>
      <c r="CS51" s="47">
        <f t="shared" si="34"/>
        <v>18</v>
      </c>
      <c r="CT51" s="180">
        <f t="shared" si="35"/>
        <v>72</v>
      </c>
      <c r="CU51" s="32">
        <v>20</v>
      </c>
      <c r="CV51" s="47">
        <v>30</v>
      </c>
      <c r="CW51" s="47">
        <v>60</v>
      </c>
      <c r="CX51" s="47"/>
      <c r="CY51" s="55">
        <v>270</v>
      </c>
      <c r="CZ51" s="175">
        <v>1</v>
      </c>
      <c r="DA51" s="49">
        <f t="shared" si="36"/>
        <v>0.75</v>
      </c>
      <c r="DB51" s="49">
        <f t="shared" si="37"/>
        <v>0.5</v>
      </c>
      <c r="DC51" s="49">
        <f t="shared" si="38"/>
        <v>0</v>
      </c>
      <c r="DD51" s="56">
        <f t="shared" si="39"/>
        <v>0.1875</v>
      </c>
      <c r="DE51" s="45" t="s">
        <v>350</v>
      </c>
      <c r="DF51" s="31"/>
      <c r="DG51" s="46">
        <v>4</v>
      </c>
      <c r="DH51" s="32">
        <v>31</v>
      </c>
      <c r="DI51" s="47">
        <v>11</v>
      </c>
      <c r="DJ51" s="47">
        <v>14</v>
      </c>
      <c r="DK51" s="47">
        <v>15</v>
      </c>
      <c r="DL51" s="47">
        <v>5</v>
      </c>
      <c r="DM51" s="47">
        <v>3</v>
      </c>
      <c r="DN51" s="47">
        <v>7</v>
      </c>
      <c r="DO51" s="47">
        <v>4</v>
      </c>
      <c r="DP51" s="48">
        <f t="shared" si="40"/>
        <v>19</v>
      </c>
      <c r="DQ51" s="32">
        <f>RANK(DH51,$DH$9:$DH$316,0)</f>
        <v>216</v>
      </c>
      <c r="DR51" s="47">
        <f>RANK(DI51,$DI$9:$DI$316,0)</f>
        <v>250</v>
      </c>
      <c r="DS51" s="47">
        <f>RANK(DJ51,$DJ$9:$DJ$316,0)</f>
        <v>217</v>
      </c>
      <c r="DT51" s="47">
        <f>RANK(DK51,$DK$9:$DK$316,0)</f>
        <v>206</v>
      </c>
      <c r="DU51" s="47">
        <f>RANK(DL51,$DL$9:$DL$316,0)</f>
        <v>256</v>
      </c>
      <c r="DV51" s="47">
        <f>RANK(DM51,$DM$9:$DM$316,0)</f>
        <v>268</v>
      </c>
      <c r="DW51" s="47">
        <f>RANK(DN51,$DN$9:$DN$316,0)</f>
        <v>260</v>
      </c>
      <c r="DX51" s="47">
        <f>RANK(DO51,$DO$9:$DO$316,0)</f>
        <v>267</v>
      </c>
      <c r="DY51" s="48">
        <f>RANK(DP51,$DP$9:$DP$316,0)</f>
        <v>252</v>
      </c>
      <c r="DZ51" s="32">
        <f>COUNTIFS($DH$9:$DH$316,"&gt;"&amp;DH51,$DE$9:$DE$316,DE51)+1</f>
        <v>49</v>
      </c>
      <c r="EA51" s="47">
        <f>COUNTIFS($DI$9:$DI$316,"&gt;"&amp;DI51,$DE$9:$DE$316,DE51)+1</f>
        <v>49</v>
      </c>
      <c r="EB51" s="47">
        <f>COUNTIFS($DJ$9:$DJ$316,"&gt;"&amp;DJ51,$DE$9:$DE$316,DE51)+1</f>
        <v>52</v>
      </c>
      <c r="EC51" s="47">
        <f>COUNTIFS($DK$9:$DK$316,"&gt;"&amp;DK51,$DE$9:$DE$316,DE51)+1</f>
        <v>52</v>
      </c>
      <c r="ED51" s="47">
        <f>COUNTIFS($DL$9:$DL$316,"&gt;"&amp;DL51,$DE$9:$DE$316,DE51)+1</f>
        <v>51</v>
      </c>
      <c r="EE51" s="47">
        <f>COUNTIFS($DM$9:$DM$316,"&gt;"&amp;DM51,$DE$9:$DE$316,DE51)+1</f>
        <v>51</v>
      </c>
      <c r="EF51" s="47">
        <f>COUNTIFS($DN$9:$DN$316,"&gt;"&amp;DN51,$DE$9:$DE$316,DE51)+1</f>
        <v>41</v>
      </c>
      <c r="EG51" s="47">
        <f>COUNTIFS($DO$9:$DO$316,"&gt;"&amp;DO51,$DE$9:$DE$316,DE51)+1</f>
        <v>43</v>
      </c>
      <c r="EH51" s="48">
        <f>COUNTIFS($DP$9:$DP$316,"&gt;"&amp;DP51,$DE$9:$DE$316,DE51)+1</f>
        <v>52</v>
      </c>
      <c r="EI51" s="165">
        <f t="shared" si="41"/>
        <v>1.19</v>
      </c>
      <c r="EJ51" s="166">
        <f t="shared" si="42"/>
        <v>0.42</v>
      </c>
      <c r="EK51" s="166">
        <f t="shared" si="43"/>
        <v>0.54</v>
      </c>
      <c r="EL51" s="166">
        <f t="shared" si="44"/>
        <v>0.57999999999999996</v>
      </c>
      <c r="EM51" s="166">
        <f t="shared" si="45"/>
        <v>0.19</v>
      </c>
      <c r="EN51" s="166">
        <f t="shared" si="46"/>
        <v>0.12</v>
      </c>
      <c r="EO51" s="166">
        <f t="shared" si="47"/>
        <v>0.27</v>
      </c>
      <c r="EP51" s="166">
        <f t="shared" si="48"/>
        <v>0.15</v>
      </c>
      <c r="EQ51" s="214">
        <f t="shared" si="49"/>
        <v>0.73</v>
      </c>
      <c r="ER51" s="165">
        <f>ROUND(((EI51-AVERAGE(EI$9:EI$316))/STDEVP(EI$9:EI$316)*10+50),2)</f>
        <v>57.27</v>
      </c>
      <c r="ES51" s="166">
        <f>ROUND(((EJ51-AVERAGE(EJ$9:EJ$316))/STDEVP(EJ$9:EJ$316)*10+50),2)</f>
        <v>41.23</v>
      </c>
      <c r="ET51" s="166">
        <f>ROUND(((EK51-AVERAGE(EK$9:EK$316))/STDEVP(EK$9:EK$316)*10+50),2)</f>
        <v>48.65</v>
      </c>
      <c r="EU51" s="166">
        <f>ROUND(((EL51-AVERAGE(EL$9:EL$316))/STDEVP(EL$9:EL$316)*10+50),2)</f>
        <v>53.59</v>
      </c>
      <c r="EV51" s="166">
        <f>ROUND(((EM51-AVERAGE(EM$9:EM$316))/STDEVP(EM$9:EM$316)*10+50),2)</f>
        <v>42.88</v>
      </c>
      <c r="EW51" s="166">
        <f>ROUND(((EN51-AVERAGE(EN$9:EN$316))/STDEVP(EN$9:EN$316)*10+50),2)</f>
        <v>41.71</v>
      </c>
      <c r="EX51" s="166">
        <f>ROUND(((EO51-AVERAGE(EO$9:EO$316))/STDEVP(EO$9:EO$316)*10+50),2)</f>
        <v>39.04</v>
      </c>
      <c r="EY51" s="166">
        <f>ROUND(((EP51-AVERAGE(EP$9:EP$316))/STDEVP(EP$9:EP$316)*10+50),2)</f>
        <v>35.590000000000003</v>
      </c>
      <c r="EZ51" s="167">
        <f>ROUND(((EQ51-AVERAGE(EQ$9:EQ$316))/STDEVP(EQ$9:EQ$316)*10+50),2)</f>
        <v>41.4</v>
      </c>
      <c r="FA51" s="32">
        <f>RANK(ER51,$ER$9:$ER$316,0)</f>
        <v>71</v>
      </c>
      <c r="FB51" s="47">
        <f>RANK(ES51,$ES$9:$ES$316,0)</f>
        <v>218</v>
      </c>
      <c r="FC51" s="47">
        <f>RANK(ET51,$ET$9:$ET$316,0)</f>
        <v>141</v>
      </c>
      <c r="FD51" s="47">
        <f>RANK(EU51,$EU$9:$EU$316,0)</f>
        <v>79</v>
      </c>
      <c r="FE51" s="47">
        <f>RANK(EV51,$EV$9:$EV$316,0)</f>
        <v>231</v>
      </c>
      <c r="FF51" s="47">
        <f>RANK(EW51,$EW$9:$EW$316,0)</f>
        <v>272</v>
      </c>
      <c r="FG51" s="47">
        <f>RANK(EX51,$EX$9:$EX$316,0)</f>
        <v>242</v>
      </c>
      <c r="FH51" s="47">
        <f>RANK(EY51,$EY$9:$EY$316,0)</f>
        <v>263</v>
      </c>
      <c r="FI51" s="48">
        <f>RANK(EZ51,$EZ$9:$EZ$316,0)</f>
        <v>239</v>
      </c>
      <c r="FJ51" s="165">
        <f>ROUND(AVERAGEIF($DE$9:$DE$314,$DE51,$EI$9:$EI$314),2)</f>
        <v>1.18</v>
      </c>
      <c r="FK51" s="166">
        <f>ROUND(AVERAGEIF($DE$9:$DE$314,$DE51,$EJ$9:$EJ$314),2)</f>
        <v>0.45</v>
      </c>
      <c r="FL51" s="166">
        <f>ROUND(AVERAGEIF($DE$9:$DE$314,$DE51,$EK$9:$EK$314),2)</f>
        <v>0.65</v>
      </c>
      <c r="FM51" s="166">
        <f>ROUND(AVERAGEIF($DE$9:$DE$314,$DE51,$EL$9:$EL$314),2)</f>
        <v>0.74</v>
      </c>
      <c r="FN51" s="166">
        <f>ROUND(AVERAGEIF($DE$9:$DE$314,$DE51,$EM$9:$EM$314),2)</f>
        <v>0.26</v>
      </c>
      <c r="FO51" s="166">
        <f>ROUND(AVERAGEIF($DE$9:$DE$314,$DE51,$EN$9:$EN$314),2)</f>
        <v>0.19</v>
      </c>
      <c r="FP51" s="166">
        <f>ROUND(AVERAGEIF($DE$9:$DE$314,$DE51,$EO$9:$EO$314),2)</f>
        <v>0.27</v>
      </c>
      <c r="FQ51" s="166">
        <f>ROUND(AVERAGEIF($DE$9:$DE$314,$DE51,$EP$9:$EP$314),2)</f>
        <v>0.22</v>
      </c>
      <c r="FR51" s="167">
        <f>ROUND(AVERAGEIF($DE$9:$DE$314,$DE51,$EQ$9:$EQ$314),2)</f>
        <v>0.91</v>
      </c>
      <c r="FS51" s="240">
        <f t="shared" si="23"/>
        <v>1.0000000000000009E-2</v>
      </c>
      <c r="FT51" s="244">
        <f t="shared" si="24"/>
        <v>-3.0000000000000027E-2</v>
      </c>
      <c r="FU51" s="244">
        <f t="shared" si="25"/>
        <v>-0.10999999999999999</v>
      </c>
      <c r="FV51" s="244">
        <f t="shared" si="26"/>
        <v>-0.16000000000000003</v>
      </c>
      <c r="FW51" s="244">
        <f t="shared" si="27"/>
        <v>-7.0000000000000007E-2</v>
      </c>
      <c r="FX51" s="244">
        <f t="shared" si="28"/>
        <v>-7.0000000000000007E-2</v>
      </c>
      <c r="FY51" s="244">
        <f t="shared" si="29"/>
        <v>0</v>
      </c>
      <c r="FZ51" s="244">
        <f t="shared" si="30"/>
        <v>-7.0000000000000007E-2</v>
      </c>
      <c r="GA51" s="245">
        <f t="shared" si="31"/>
        <v>-0.18000000000000005</v>
      </c>
      <c r="GB51" s="239">
        <f>COUNTIFS($EI$9:$EI$316,"&gt;"&amp;EI51,$DE$9:$DE$316,$DE51)+1</f>
        <v>30</v>
      </c>
      <c r="GC51" s="241">
        <f>COUNTIFS($EJ$9:$EJ$316,"&gt;"&amp;EJ51,$DE$9:$DE$316,$DE51)+1</f>
        <v>37</v>
      </c>
      <c r="GD51" s="241">
        <f>COUNTIFS($EK$9:$EK$316,"&gt;"&amp;EK51,$DE$9:$DE$316,$DE51)+1</f>
        <v>42</v>
      </c>
      <c r="GE51" s="241">
        <f>COUNTIFS($EL$9:$EL$316,"&gt;"&amp;EL51,$DE$9:$DE$316,$DE51)+1</f>
        <v>42</v>
      </c>
      <c r="GF51" s="241">
        <f>COUNTIFS($EM$9:$EM$316,"&gt;"&amp;EM51,$DE$9:$DE$316,$DE51)+1</f>
        <v>56</v>
      </c>
      <c r="GG51" s="241">
        <f>COUNTIFS($EN$9:$EN$316,"&gt;"&amp;EN51,$DE$9:$DE$316,$DE51)+1</f>
        <v>60</v>
      </c>
      <c r="GH51" s="241">
        <f>COUNTIFS($EO$9:$EO$316,"&gt;"&amp;EO51,$DE$9:$DE$316,$DE51)+1</f>
        <v>20</v>
      </c>
      <c r="GI51" s="241">
        <f>COUNTIFS($EP$9:$EP$316,"&gt;"&amp;EP51,$DE$9:$DE$316,$DE51)+1</f>
        <v>35</v>
      </c>
      <c r="GJ51" s="242">
        <f>COUNTIFS($EQ$9:$EQ$316,"&gt;"&amp;EQ51,$DE$9:$DE$316,$DE51)+1</f>
        <v>48</v>
      </c>
      <c r="GK51" s="168"/>
      <c r="GL51" s="49"/>
      <c r="GM51" s="49"/>
      <c r="GN51" s="49"/>
      <c r="GO51" s="50"/>
      <c r="GP51" s="51"/>
      <c r="GQ51" s="52"/>
      <c r="GR51" s="53"/>
      <c r="GS51" s="49"/>
      <c r="GT51" s="49"/>
      <c r="GU51" s="49"/>
      <c r="GV51" s="49"/>
      <c r="GW51" s="49"/>
      <c r="GX51" s="49"/>
      <c r="GY51" s="144"/>
      <c r="GZ51" s="51"/>
      <c r="HA51" s="49"/>
      <c r="HB51" s="49"/>
      <c r="HC51" s="49"/>
      <c r="HD51" s="49"/>
      <c r="HE51" s="49"/>
      <c r="HF51" s="49"/>
      <c r="HG51" s="150"/>
      <c r="HH51" s="53"/>
      <c r="HI51" s="49"/>
      <c r="HJ51" s="49"/>
      <c r="HK51" s="49"/>
      <c r="HL51" s="49"/>
      <c r="HM51" s="49"/>
      <c r="HN51" s="49"/>
      <c r="HO51" s="144"/>
      <c r="HP51" s="51"/>
      <c r="HQ51" s="49"/>
      <c r="HR51" s="49"/>
      <c r="HS51" s="49"/>
      <c r="HT51" s="49"/>
      <c r="HU51" s="49"/>
      <c r="HV51" s="49"/>
      <c r="HW51" s="49"/>
      <c r="HX51" s="49"/>
      <c r="HY51" s="49"/>
      <c r="HZ51" s="49"/>
      <c r="IA51" s="49"/>
      <c r="IB51" s="150"/>
      <c r="IC51" s="51"/>
      <c r="ID51" s="49"/>
      <c r="IE51" s="49"/>
      <c r="IF51" s="49"/>
      <c r="IG51" s="150"/>
      <c r="IH51" s="53"/>
      <c r="II51" s="49"/>
      <c r="IJ51" s="49"/>
      <c r="IK51" s="49"/>
      <c r="IL51" s="49"/>
      <c r="IM51" s="156"/>
      <c r="IN51" s="49"/>
      <c r="IO51" s="49"/>
      <c r="IP51" s="49"/>
      <c r="IQ51" s="49"/>
      <c r="IR51" s="49"/>
      <c r="IS51" s="49"/>
      <c r="IT51" s="49"/>
      <c r="IU51" s="49"/>
      <c r="IV51" s="156"/>
      <c r="IW51" s="49"/>
      <c r="IX51" s="49"/>
      <c r="IY51" s="49"/>
      <c r="IZ51" s="49"/>
      <c r="JA51" s="49"/>
      <c r="JB51" s="49"/>
      <c r="JC51" s="144"/>
      <c r="JD51" s="54"/>
      <c r="JE51" s="55"/>
      <c r="JF51" s="53"/>
      <c r="JG51" s="49"/>
      <c r="JH51" s="47"/>
      <c r="JI51" s="47"/>
      <c r="JJ51" s="47"/>
      <c r="JK51" s="33"/>
      <c r="JL51" s="53"/>
      <c r="JM51" s="49"/>
      <c r="JN51" s="49"/>
      <c r="JO51" s="49"/>
      <c r="JP51" s="144"/>
      <c r="JQ51" s="51"/>
      <c r="JR51" s="49"/>
      <c r="JS51" s="49"/>
      <c r="JT51" s="49"/>
      <c r="JU51" s="49"/>
      <c r="JV51" s="49"/>
      <c r="JW51" s="49"/>
      <c r="JX51" s="49"/>
      <c r="JY51" s="150"/>
      <c r="JZ51" s="53"/>
      <c r="KA51" s="49"/>
      <c r="KB51" s="49"/>
      <c r="KC51" s="49"/>
      <c r="KD51" s="49"/>
      <c r="KE51" s="49"/>
      <c r="KF51" s="49"/>
      <c r="KG51" s="49"/>
      <c r="KH51" s="49"/>
      <c r="KI51" s="49"/>
      <c r="KJ51" s="49"/>
      <c r="KK51" s="49"/>
      <c r="KL51" s="156"/>
      <c r="KM51" s="156"/>
      <c r="KN51" s="156"/>
      <c r="KO51" s="49"/>
      <c r="KP51" s="49"/>
      <c r="KQ51" s="49"/>
      <c r="KR51" s="49"/>
      <c r="KS51" s="49"/>
      <c r="KT51" s="156"/>
      <c r="KU51" s="49"/>
      <c r="KV51" s="49"/>
      <c r="KW51" s="49"/>
      <c r="KX51" s="49"/>
      <c r="KY51" s="49"/>
      <c r="KZ51" s="49"/>
      <c r="LA51" s="49"/>
      <c r="LB51" s="49"/>
      <c r="LC51" s="156"/>
      <c r="LD51" s="49"/>
      <c r="LE51" s="49"/>
      <c r="LF51" s="49"/>
      <c r="LG51" s="49"/>
      <c r="LH51" s="49"/>
      <c r="LI51" s="49"/>
      <c r="LJ51" s="56"/>
      <c r="LK51" s="35" t="s">
        <v>452</v>
      </c>
      <c r="LL51" s="36" t="s">
        <v>457</v>
      </c>
      <c r="LM51" s="201" t="s">
        <v>458</v>
      </c>
      <c r="LN51" s="202" t="s">
        <v>448</v>
      </c>
      <c r="LO51" s="193"/>
      <c r="LP51" s="5" t="s">
        <v>1</v>
      </c>
    </row>
    <row r="52" spans="1:328" ht="17.25" customHeight="1" x14ac:dyDescent="0.15">
      <c r="A52" s="182">
        <v>44</v>
      </c>
      <c r="B52" s="183"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4" t="s">
        <v>348</v>
      </c>
      <c r="CK52" s="32" t="s">
        <v>354</v>
      </c>
      <c r="CL52" s="47">
        <v>2</v>
      </c>
      <c r="CM52" s="47">
        <v>3</v>
      </c>
      <c r="CN52" s="47">
        <v>3</v>
      </c>
      <c r="CO52" s="55">
        <v>4</v>
      </c>
      <c r="CP52" s="34" t="s">
        <v>354</v>
      </c>
      <c r="CQ52" s="47">
        <f t="shared" si="32"/>
        <v>2</v>
      </c>
      <c r="CR52" s="47">
        <f t="shared" si="33"/>
        <v>6</v>
      </c>
      <c r="CS52" s="47">
        <f t="shared" si="34"/>
        <v>18</v>
      </c>
      <c r="CT52" s="180">
        <f t="shared" si="35"/>
        <v>72</v>
      </c>
      <c r="CU52" s="32">
        <v>300</v>
      </c>
      <c r="CV52" s="47">
        <v>450</v>
      </c>
      <c r="CW52" s="47">
        <v>900</v>
      </c>
      <c r="CX52" s="47">
        <v>1500</v>
      </c>
      <c r="CY52" s="55">
        <v>4500</v>
      </c>
      <c r="CZ52" s="175">
        <v>1</v>
      </c>
      <c r="DA52" s="49">
        <f t="shared" si="36"/>
        <v>0.75</v>
      </c>
      <c r="DB52" s="49">
        <f t="shared" si="37"/>
        <v>0.5</v>
      </c>
      <c r="DC52" s="49">
        <f t="shared" si="38"/>
        <v>0.27777777777777773</v>
      </c>
      <c r="DD52" s="56">
        <f t="shared" si="39"/>
        <v>0.20833333333333334</v>
      </c>
      <c r="DE52" s="45" t="s">
        <v>355</v>
      </c>
      <c r="DF52" s="31"/>
      <c r="DG52" s="46">
        <v>4</v>
      </c>
      <c r="DH52" s="32">
        <v>34</v>
      </c>
      <c r="DI52" s="47">
        <v>36</v>
      </c>
      <c r="DJ52" s="47">
        <v>12</v>
      </c>
      <c r="DK52" s="47">
        <v>10</v>
      </c>
      <c r="DL52" s="47">
        <v>6</v>
      </c>
      <c r="DM52" s="47">
        <v>21</v>
      </c>
      <c r="DN52" s="47">
        <v>9</v>
      </c>
      <c r="DO52" s="47">
        <v>12</v>
      </c>
      <c r="DP52" s="48">
        <f t="shared" si="40"/>
        <v>18</v>
      </c>
      <c r="DQ52" s="32">
        <f>RANK(DH52,$DH$9:$DH$316,0)</f>
        <v>203</v>
      </c>
      <c r="DR52" s="47">
        <f>RANK(DI52,$DI$9:$DI$316,0)</f>
        <v>137</v>
      </c>
      <c r="DS52" s="47">
        <f>RANK(DJ52,$DJ$9:$DJ$316,0)</f>
        <v>232</v>
      </c>
      <c r="DT52" s="47">
        <f>RANK(DK52,$DK$9:$DK$316,0)</f>
        <v>240</v>
      </c>
      <c r="DU52" s="47">
        <f>RANK(DL52,$DL$9:$DL$316,0)</f>
        <v>242</v>
      </c>
      <c r="DV52" s="47">
        <f>RANK(DM52,$DM$9:$DM$316,0)</f>
        <v>91</v>
      </c>
      <c r="DW52" s="47">
        <f>RANK(DN52,$DN$9:$DN$316,0)</f>
        <v>244</v>
      </c>
      <c r="DX52" s="47">
        <f>RANK(DO52,$DO$9:$DO$316,0)</f>
        <v>220</v>
      </c>
      <c r="DY52" s="48">
        <f>RANK(DP52,$DP$9:$DP$316,0)</f>
        <v>254</v>
      </c>
      <c r="DZ52" s="32">
        <f>COUNTIFS($DH$9:$DH$316,"&gt;"&amp;DH52,$DE$9:$DE$316,DE52)+1</f>
        <v>39</v>
      </c>
      <c r="EA52" s="47">
        <f>COUNTIFS($DI$9:$DI$316,"&gt;"&amp;DI52,$DE$9:$DE$316,DE52)+1</f>
        <v>39</v>
      </c>
      <c r="EB52" s="47">
        <f>COUNTIFS($DJ$9:$DJ$316,"&gt;"&amp;DJ52,$DE$9:$DE$316,DE52)+1</f>
        <v>44</v>
      </c>
      <c r="EC52" s="47">
        <f>COUNTIFS($DK$9:$DK$316,"&gt;"&amp;DK52,$DE$9:$DE$316,DE52)+1</f>
        <v>45</v>
      </c>
      <c r="ED52" s="47">
        <f>COUNTIFS($DL$9:$DL$316,"&gt;"&amp;DL52,$DE$9:$DE$316,DE52)+1</f>
        <v>48</v>
      </c>
      <c r="EE52" s="47">
        <f>COUNTIFS($DM$9:$DM$316,"&gt;"&amp;DM52,$DE$9:$DE$316,DE52)+1</f>
        <v>46</v>
      </c>
      <c r="EF52" s="47">
        <f>COUNTIFS($DN$9:$DN$316,"&gt;"&amp;DN52,$DE$9:$DE$316,DE52)+1</f>
        <v>49</v>
      </c>
      <c r="EG52" s="47">
        <f>COUNTIFS($DO$9:$DO$316,"&gt;"&amp;DO52,$DE$9:$DE$316,DE52)+1</f>
        <v>46</v>
      </c>
      <c r="EH52" s="48">
        <f>COUNTIFS($DP$9:$DP$316,"&gt;"&amp;DP52,$DE$9:$DE$316,DE52)+1</f>
        <v>47</v>
      </c>
      <c r="EI52" s="165">
        <f t="shared" si="41"/>
        <v>1.31</v>
      </c>
      <c r="EJ52" s="166">
        <f t="shared" si="42"/>
        <v>1.38</v>
      </c>
      <c r="EK52" s="166">
        <f t="shared" si="43"/>
        <v>0.46</v>
      </c>
      <c r="EL52" s="166">
        <f t="shared" si="44"/>
        <v>0.38</v>
      </c>
      <c r="EM52" s="166">
        <f t="shared" si="45"/>
        <v>0.23</v>
      </c>
      <c r="EN52" s="166">
        <f t="shared" si="46"/>
        <v>0.81</v>
      </c>
      <c r="EO52" s="166">
        <f t="shared" si="47"/>
        <v>0.35</v>
      </c>
      <c r="EP52" s="166">
        <f t="shared" si="48"/>
        <v>0.46</v>
      </c>
      <c r="EQ52" s="214">
        <f t="shared" si="49"/>
        <v>0.69</v>
      </c>
      <c r="ER52" s="165">
        <f>ROUND(((EI52-AVERAGE(EI$9:EI$316))/STDEVP(EI$9:EI$316)*10+50),2)</f>
        <v>61.62</v>
      </c>
      <c r="ES52" s="166">
        <f>ROUND(((EJ52-AVERAGE(EJ$9:EJ$316))/STDEVP(EJ$9:EJ$316)*10+50),2)</f>
        <v>67.52</v>
      </c>
      <c r="ET52" s="166">
        <f>ROUND(((EK52-AVERAGE(EK$9:EK$316))/STDEVP(EK$9:EK$316)*10+50),2)</f>
        <v>45.47</v>
      </c>
      <c r="EU52" s="166">
        <f>ROUND(((EL52-AVERAGE(EL$9:EL$316))/STDEVP(EL$9:EL$316)*10+50),2)</f>
        <v>43.52</v>
      </c>
      <c r="EV52" s="166">
        <f>ROUND(((EM52-AVERAGE(EM$9:EM$316))/STDEVP(EM$9:EM$316)*10+50),2)</f>
        <v>44.24</v>
      </c>
      <c r="EW52" s="166">
        <f>ROUND(((EN52-AVERAGE(EN$9:EN$316))/STDEVP(EN$9:EN$316)*10+50),2)</f>
        <v>65.62</v>
      </c>
      <c r="EX52" s="166">
        <f>ROUND(((EO52-AVERAGE(EO$9:EO$316))/STDEVP(EO$9:EO$316)*10+50),2)</f>
        <v>41.41</v>
      </c>
      <c r="EY52" s="166">
        <f>ROUND(((EP52-AVERAGE(EP$9:EP$316))/STDEVP(EP$9:EP$316)*10+50),2)</f>
        <v>44.78</v>
      </c>
      <c r="EZ52" s="167">
        <f>ROUND(((EQ52-AVERAGE(EQ$9:EQ$316))/STDEVP(EQ$9:EQ$316)*10+50),2)</f>
        <v>39.99</v>
      </c>
      <c r="FA52" s="32">
        <f>RANK(ER52,$ER$9:$ER$316,0)</f>
        <v>35</v>
      </c>
      <c r="FB52" s="47">
        <f>RANK(ES52,$ES$9:$ES$316,0)</f>
        <v>15</v>
      </c>
      <c r="FC52" s="47">
        <f>RANK(ET52,$ET$9:$ET$316,0)</f>
        <v>180</v>
      </c>
      <c r="FD52" s="47">
        <f>RANK(EU52,$EU$9:$EU$316,0)</f>
        <v>220</v>
      </c>
      <c r="FE52" s="47">
        <f>RANK(EV52,$EV$9:$EV$316,0)</f>
        <v>203</v>
      </c>
      <c r="FF52" s="47">
        <f>RANK(EW52,$EW$9:$EW$316,0)</f>
        <v>21</v>
      </c>
      <c r="FG52" s="47">
        <f>RANK(EX52,$EX$9:$EX$316,0)</f>
        <v>220</v>
      </c>
      <c r="FH52" s="47">
        <f>RANK(EY52,$EY$9:$EY$316,0)</f>
        <v>192</v>
      </c>
      <c r="FI52" s="48">
        <f>RANK(EZ52,$EZ$9:$EZ$316,0)</f>
        <v>256</v>
      </c>
      <c r="FJ52" s="165">
        <f>ROUND(AVERAGEIF($DE$9:$DE$314,$DE52,$EI$9:$EI$314),2)</f>
        <v>0.95</v>
      </c>
      <c r="FK52" s="166">
        <f>ROUND(AVERAGEIF($DE$9:$DE$314,$DE52,$EJ$9:$EJ$314),2)</f>
        <v>1</v>
      </c>
      <c r="FL52" s="166">
        <f>ROUND(AVERAGEIF($DE$9:$DE$314,$DE52,$EK$9:$EK$314),2)</f>
        <v>0.44</v>
      </c>
      <c r="FM52" s="166">
        <f>ROUND(AVERAGEIF($DE$9:$DE$314,$DE52,$EL$9:$EL$314),2)</f>
        <v>0.45</v>
      </c>
      <c r="FN52" s="166">
        <f>ROUND(AVERAGEIF($DE$9:$DE$314,$DE52,$EM$9:$EM$314),2)</f>
        <v>0.36</v>
      </c>
      <c r="FO52" s="166">
        <f>ROUND(AVERAGEIF($DE$9:$DE$314,$DE52,$EN$9:$EN$314),2)</f>
        <v>0.85</v>
      </c>
      <c r="FP52" s="166">
        <f>ROUND(AVERAGEIF($DE$9:$DE$314,$DE52,$EO$9:$EO$314),2)</f>
        <v>0.46</v>
      </c>
      <c r="FQ52" s="166">
        <f>ROUND(AVERAGEIF($DE$9:$DE$314,$DE52,$EP$9:$EP$314),2)</f>
        <v>0.44</v>
      </c>
      <c r="FR52" s="167">
        <f>ROUND(AVERAGEIF($DE$9:$DE$314,$DE52,$EQ$9:$EQ$314),2)</f>
        <v>0.81</v>
      </c>
      <c r="FS52" s="240">
        <f t="shared" si="23"/>
        <v>0.3600000000000001</v>
      </c>
      <c r="FT52" s="244">
        <f t="shared" si="24"/>
        <v>0.37999999999999989</v>
      </c>
      <c r="FU52" s="244">
        <f t="shared" si="25"/>
        <v>2.0000000000000018E-2</v>
      </c>
      <c r="FV52" s="244">
        <f t="shared" si="26"/>
        <v>-7.0000000000000007E-2</v>
      </c>
      <c r="FW52" s="244">
        <f t="shared" si="27"/>
        <v>-0.12999999999999998</v>
      </c>
      <c r="FX52" s="244">
        <f t="shared" si="28"/>
        <v>-3.9999999999999925E-2</v>
      </c>
      <c r="FY52" s="244">
        <f t="shared" si="29"/>
        <v>-0.11000000000000004</v>
      </c>
      <c r="FZ52" s="244">
        <f t="shared" si="30"/>
        <v>2.0000000000000018E-2</v>
      </c>
      <c r="GA52" s="245">
        <f t="shared" si="31"/>
        <v>-0.12000000000000011</v>
      </c>
      <c r="GB52" s="239">
        <f>COUNTIFS($EI$9:$EI$316,"&gt;"&amp;EI52,$DE$9:$DE$316,$DE52)+1</f>
        <v>5</v>
      </c>
      <c r="GC52" s="241">
        <f>COUNTIFS($EJ$9:$EJ$316,"&gt;"&amp;EJ52,$DE$9:$DE$316,$DE52)+1</f>
        <v>3</v>
      </c>
      <c r="GD52" s="241">
        <f>COUNTIFS($EK$9:$EK$316,"&gt;"&amp;EK52,$DE$9:$DE$316,$DE52)+1</f>
        <v>22</v>
      </c>
      <c r="GE52" s="241">
        <f>COUNTIFS($EL$9:$EL$316,"&gt;"&amp;EL52,$DE$9:$DE$316,$DE52)+1</f>
        <v>37</v>
      </c>
      <c r="GF52" s="241">
        <f>COUNTIFS($EM$9:$EM$316,"&gt;"&amp;EM52,$DE$9:$DE$316,$DE52)+1</f>
        <v>49</v>
      </c>
      <c r="GG52" s="241">
        <f>COUNTIFS($EN$9:$EN$316,"&gt;"&amp;EN52,$DE$9:$DE$316,$DE52)+1</f>
        <v>20</v>
      </c>
      <c r="GH52" s="241">
        <f>COUNTIFS($EO$9:$EO$316,"&gt;"&amp;EO52,$DE$9:$DE$316,$DE52)+1</f>
        <v>42</v>
      </c>
      <c r="GI52" s="241">
        <f>COUNTIFS($EP$9:$EP$316,"&gt;"&amp;EP52,$DE$9:$DE$316,$DE52)+1</f>
        <v>19</v>
      </c>
      <c r="GJ52" s="242">
        <f>COUNTIFS($EQ$9:$EQ$316,"&gt;"&amp;EQ52,$DE$9:$DE$316,$DE52)+1</f>
        <v>34</v>
      </c>
      <c r="GK52" s="168"/>
      <c r="GL52" s="49"/>
      <c r="GM52" s="49"/>
      <c r="GN52" s="49"/>
      <c r="GO52" s="50"/>
      <c r="GP52" s="51"/>
      <c r="GQ52" s="52"/>
      <c r="GR52" s="53"/>
      <c r="GS52" s="49"/>
      <c r="GT52" s="49"/>
      <c r="GU52" s="49"/>
      <c r="GV52" s="49"/>
      <c r="GW52" s="49"/>
      <c r="GX52" s="49"/>
      <c r="GY52" s="144"/>
      <c r="GZ52" s="51"/>
      <c r="HA52" s="49"/>
      <c r="HB52" s="49"/>
      <c r="HC52" s="49"/>
      <c r="HD52" s="49"/>
      <c r="HE52" s="49"/>
      <c r="HF52" s="49"/>
      <c r="HG52" s="150"/>
      <c r="HH52" s="53"/>
      <c r="HI52" s="49"/>
      <c r="HJ52" s="49"/>
      <c r="HK52" s="49"/>
      <c r="HL52" s="49"/>
      <c r="HM52" s="49"/>
      <c r="HN52" s="49"/>
      <c r="HO52" s="144"/>
      <c r="HP52" s="51"/>
      <c r="HQ52" s="49"/>
      <c r="HR52" s="49"/>
      <c r="HS52" s="49"/>
      <c r="HT52" s="49"/>
      <c r="HU52" s="49"/>
      <c r="HV52" s="49"/>
      <c r="HW52" s="49"/>
      <c r="HX52" s="49"/>
      <c r="HY52" s="49"/>
      <c r="HZ52" s="49"/>
      <c r="IA52" s="49"/>
      <c r="IB52" s="150"/>
      <c r="IC52" s="51">
        <v>7.0000000000000007E-2</v>
      </c>
      <c r="ID52" s="49"/>
      <c r="IE52" s="49"/>
      <c r="IF52" s="49"/>
      <c r="IG52" s="150"/>
      <c r="IH52" s="53"/>
      <c r="II52" s="49"/>
      <c r="IJ52" s="49"/>
      <c r="IK52" s="49"/>
      <c r="IL52" s="49"/>
      <c r="IM52" s="156"/>
      <c r="IN52" s="49"/>
      <c r="IO52" s="49"/>
      <c r="IP52" s="49"/>
      <c r="IQ52" s="49"/>
      <c r="IR52" s="49"/>
      <c r="IS52" s="49"/>
      <c r="IT52" s="49"/>
      <c r="IU52" s="49"/>
      <c r="IV52" s="156"/>
      <c r="IW52" s="49"/>
      <c r="IX52" s="49"/>
      <c r="IY52" s="49"/>
      <c r="IZ52" s="49"/>
      <c r="JA52" s="49"/>
      <c r="JB52" s="49"/>
      <c r="JC52" s="144"/>
      <c r="JD52" s="54"/>
      <c r="JE52" s="55"/>
      <c r="JF52" s="53"/>
      <c r="JG52" s="49"/>
      <c r="JH52" s="47"/>
      <c r="JI52" s="47"/>
      <c r="JJ52" s="47"/>
      <c r="JK52" s="33"/>
      <c r="JL52" s="53"/>
      <c r="JM52" s="49"/>
      <c r="JN52" s="49"/>
      <c r="JO52" s="49"/>
      <c r="JP52" s="144"/>
      <c r="JQ52" s="51"/>
      <c r="JR52" s="49"/>
      <c r="JS52" s="49"/>
      <c r="JT52" s="49"/>
      <c r="JU52" s="49"/>
      <c r="JV52" s="49"/>
      <c r="JW52" s="49"/>
      <c r="JX52" s="49"/>
      <c r="JY52" s="150"/>
      <c r="JZ52" s="53"/>
      <c r="KA52" s="49"/>
      <c r="KB52" s="49"/>
      <c r="KC52" s="49"/>
      <c r="KD52" s="49"/>
      <c r="KE52" s="49"/>
      <c r="KF52" s="49"/>
      <c r="KG52" s="49"/>
      <c r="KH52" s="49"/>
      <c r="KI52" s="49"/>
      <c r="KJ52" s="49"/>
      <c r="KK52" s="49"/>
      <c r="KL52" s="156"/>
      <c r="KM52" s="156"/>
      <c r="KN52" s="156"/>
      <c r="KO52" s="49"/>
      <c r="KP52" s="49"/>
      <c r="KQ52" s="49"/>
      <c r="KR52" s="49"/>
      <c r="KS52" s="49"/>
      <c r="KT52" s="156"/>
      <c r="KU52" s="49"/>
      <c r="KV52" s="49"/>
      <c r="KW52" s="49"/>
      <c r="KX52" s="49"/>
      <c r="KY52" s="49"/>
      <c r="KZ52" s="49"/>
      <c r="LA52" s="49">
        <v>0.05</v>
      </c>
      <c r="LB52" s="49"/>
      <c r="LC52" s="156"/>
      <c r="LD52" s="49"/>
      <c r="LE52" s="49"/>
      <c r="LF52" s="49"/>
      <c r="LG52" s="49"/>
      <c r="LH52" s="49"/>
      <c r="LI52" s="49"/>
      <c r="LJ52" s="56"/>
      <c r="LK52" s="35" t="s">
        <v>456</v>
      </c>
      <c r="LL52" s="36" t="s">
        <v>459</v>
      </c>
      <c r="LM52" s="201" t="s">
        <v>460</v>
      </c>
      <c r="LN52" s="202" t="s">
        <v>461</v>
      </c>
      <c r="LO52" s="193"/>
      <c r="LP52" s="5" t="s">
        <v>1</v>
      </c>
    </row>
    <row r="53" spans="1:328" ht="17.25" customHeight="1" x14ac:dyDescent="0.15">
      <c r="A53" s="182">
        <v>45</v>
      </c>
      <c r="B53" s="183"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4" t="s">
        <v>348</v>
      </c>
      <c r="CK53" s="32" t="s">
        <v>354</v>
      </c>
      <c r="CL53" s="47">
        <v>2</v>
      </c>
      <c r="CM53" s="47">
        <v>3</v>
      </c>
      <c r="CN53" s="47">
        <v>3</v>
      </c>
      <c r="CO53" s="55">
        <v>4</v>
      </c>
      <c r="CP53" s="34" t="s">
        <v>354</v>
      </c>
      <c r="CQ53" s="47">
        <f t="shared" si="32"/>
        <v>2</v>
      </c>
      <c r="CR53" s="47">
        <f t="shared" si="33"/>
        <v>6</v>
      </c>
      <c r="CS53" s="47">
        <f t="shared" si="34"/>
        <v>18</v>
      </c>
      <c r="CT53" s="180">
        <f t="shared" si="35"/>
        <v>72</v>
      </c>
      <c r="CU53" s="32">
        <v>30</v>
      </c>
      <c r="CV53" s="47">
        <v>40</v>
      </c>
      <c r="CW53" s="47">
        <v>70</v>
      </c>
      <c r="CX53" s="47">
        <v>120</v>
      </c>
      <c r="CY53" s="55">
        <v>340</v>
      </c>
      <c r="CZ53" s="175">
        <v>1</v>
      </c>
      <c r="DA53" s="49">
        <f t="shared" si="36"/>
        <v>0.66666666666666663</v>
      </c>
      <c r="DB53" s="49">
        <f t="shared" si="37"/>
        <v>0.3888888888888889</v>
      </c>
      <c r="DC53" s="49">
        <f t="shared" si="38"/>
        <v>0.22222222222222224</v>
      </c>
      <c r="DD53" s="56">
        <f t="shared" si="39"/>
        <v>0.15740740740740741</v>
      </c>
      <c r="DE53" s="45" t="s">
        <v>355</v>
      </c>
      <c r="DF53" s="31"/>
      <c r="DG53" s="46">
        <v>4</v>
      </c>
      <c r="DH53" s="32">
        <v>28</v>
      </c>
      <c r="DI53" s="47">
        <v>28</v>
      </c>
      <c r="DJ53" s="47">
        <v>12</v>
      </c>
      <c r="DK53" s="47">
        <v>13</v>
      </c>
      <c r="DL53" s="47">
        <v>8</v>
      </c>
      <c r="DM53" s="47">
        <v>20</v>
      </c>
      <c r="DN53" s="47">
        <v>13</v>
      </c>
      <c r="DO53" s="47">
        <v>12</v>
      </c>
      <c r="DP53" s="48">
        <f t="shared" si="40"/>
        <v>20</v>
      </c>
      <c r="DQ53" s="32">
        <f>RANK(DH53,$DH$9:$DH$316,0)</f>
        <v>229</v>
      </c>
      <c r="DR53" s="47">
        <f>RANK(DI53,$DI$9:$DI$316,0)</f>
        <v>171</v>
      </c>
      <c r="DS53" s="47">
        <f>RANK(DJ53,$DJ$9:$DJ$316,0)</f>
        <v>232</v>
      </c>
      <c r="DT53" s="47">
        <f>RANK(DK53,$DK$9:$DK$316,0)</f>
        <v>220</v>
      </c>
      <c r="DU53" s="47">
        <f>RANK(DL53,$DL$9:$DL$316,0)</f>
        <v>217</v>
      </c>
      <c r="DV53" s="47">
        <f>RANK(DM53,$DM$9:$DM$316,0)</f>
        <v>98</v>
      </c>
      <c r="DW53" s="47">
        <f>RANK(DN53,$DN$9:$DN$316,0)</f>
        <v>218</v>
      </c>
      <c r="DX53" s="47">
        <f>RANK(DO53,$DO$9:$DO$316,0)</f>
        <v>220</v>
      </c>
      <c r="DY53" s="48">
        <f>RANK(DP53,$DP$9:$DP$316,0)</f>
        <v>248</v>
      </c>
      <c r="DZ53" s="32">
        <f>COUNTIFS($DH$9:$DH$316,"&gt;"&amp;DH53,$DE$9:$DE$316,DE53)+1</f>
        <v>44</v>
      </c>
      <c r="EA53" s="47">
        <f>COUNTIFS($DI$9:$DI$316,"&gt;"&amp;DI53,$DE$9:$DE$316,DE53)+1</f>
        <v>47</v>
      </c>
      <c r="EB53" s="47">
        <f>COUNTIFS($DJ$9:$DJ$316,"&gt;"&amp;DJ53,$DE$9:$DE$316,DE53)+1</f>
        <v>44</v>
      </c>
      <c r="EC53" s="47">
        <f>COUNTIFS($DK$9:$DK$316,"&gt;"&amp;DK53,$DE$9:$DE$316,DE53)+1</f>
        <v>41</v>
      </c>
      <c r="ED53" s="47">
        <f>COUNTIFS($DL$9:$DL$316,"&gt;"&amp;DL53,$DE$9:$DE$316,DE53)+1</f>
        <v>45</v>
      </c>
      <c r="EE53" s="47">
        <f>COUNTIFS($DM$9:$DM$316,"&gt;"&amp;DM53,$DE$9:$DE$316,DE53)+1</f>
        <v>47</v>
      </c>
      <c r="EF53" s="47">
        <f>COUNTIFS($DN$9:$DN$316,"&gt;"&amp;DN53,$DE$9:$DE$316,DE53)+1</f>
        <v>41</v>
      </c>
      <c r="EG53" s="47">
        <f>COUNTIFS($DO$9:$DO$316,"&gt;"&amp;DO53,$DE$9:$DE$316,DE53)+1</f>
        <v>46</v>
      </c>
      <c r="EH53" s="48">
        <f>COUNTIFS($DP$9:$DP$316,"&gt;"&amp;DP53,$DE$9:$DE$316,DE53)+1</f>
        <v>46</v>
      </c>
      <c r="EI53" s="165">
        <f t="shared" si="41"/>
        <v>0.93</v>
      </c>
      <c r="EJ53" s="166">
        <f t="shared" si="42"/>
        <v>0.93</v>
      </c>
      <c r="EK53" s="166">
        <f t="shared" si="43"/>
        <v>0.4</v>
      </c>
      <c r="EL53" s="166">
        <f t="shared" si="44"/>
        <v>0.43</v>
      </c>
      <c r="EM53" s="166">
        <f t="shared" si="45"/>
        <v>0.27</v>
      </c>
      <c r="EN53" s="166">
        <f t="shared" si="46"/>
        <v>0.67</v>
      </c>
      <c r="EO53" s="166">
        <f t="shared" si="47"/>
        <v>0.43</v>
      </c>
      <c r="EP53" s="166">
        <f t="shared" si="48"/>
        <v>0.4</v>
      </c>
      <c r="EQ53" s="214">
        <f t="shared" si="49"/>
        <v>0.67</v>
      </c>
      <c r="ER53" s="165">
        <f>ROUND(((EI53-AVERAGE(EI$9:EI$316))/STDEVP(EI$9:EI$316)*10+50),2)</f>
        <v>47.83</v>
      </c>
      <c r="ES53" s="166">
        <f>ROUND(((EJ53-AVERAGE(EJ$9:EJ$316))/STDEVP(EJ$9:EJ$316)*10+50),2)</f>
        <v>55.19</v>
      </c>
      <c r="ET53" s="166">
        <f>ROUND(((EK53-AVERAGE(EK$9:EK$316))/STDEVP(EK$9:EK$316)*10+50),2)</f>
        <v>43.08</v>
      </c>
      <c r="EU53" s="166">
        <f>ROUND(((EL53-AVERAGE(EL$9:EL$316))/STDEVP(EL$9:EL$316)*10+50),2)</f>
        <v>46.03</v>
      </c>
      <c r="EV53" s="166">
        <f>ROUND(((EM53-AVERAGE(EM$9:EM$316))/STDEVP(EM$9:EM$316)*10+50),2)</f>
        <v>45.59</v>
      </c>
      <c r="EW53" s="166">
        <f>ROUND(((EN53-AVERAGE(EN$9:EN$316))/STDEVP(EN$9:EN$316)*10+50),2)</f>
        <v>60.77</v>
      </c>
      <c r="EX53" s="166">
        <f>ROUND(((EO53-AVERAGE(EO$9:EO$316))/STDEVP(EO$9:EO$316)*10+50),2)</f>
        <v>43.78</v>
      </c>
      <c r="EY53" s="166">
        <f>ROUND(((EP53-AVERAGE(EP$9:EP$316))/STDEVP(EP$9:EP$316)*10+50),2)</f>
        <v>43</v>
      </c>
      <c r="EZ53" s="167">
        <f>ROUND(((EQ53-AVERAGE(EQ$9:EQ$316))/STDEVP(EQ$9:EQ$316)*10+50),2)</f>
        <v>39.28</v>
      </c>
      <c r="FA53" s="32">
        <f>RANK(ER53,$ER$9:$ER$316,0)</f>
        <v>164</v>
      </c>
      <c r="FB53" s="47">
        <f>RANK(ES53,$ES$9:$ES$316,0)</f>
        <v>87</v>
      </c>
      <c r="FC53" s="47">
        <f>RANK(ET53,$ET$9:$ET$316,0)</f>
        <v>214</v>
      </c>
      <c r="FD53" s="47">
        <f>RANK(EU53,$EU$9:$EU$316,0)</f>
        <v>183</v>
      </c>
      <c r="FE53" s="47">
        <f>RANK(EV53,$EV$9:$EV$316,0)</f>
        <v>168</v>
      </c>
      <c r="FF53" s="47">
        <f>RANK(EW53,$EW$9:$EW$316,0)</f>
        <v>39</v>
      </c>
      <c r="FG53" s="47">
        <f>RANK(EX53,$EX$9:$EX$316,0)</f>
        <v>196</v>
      </c>
      <c r="FH53" s="47">
        <f>RANK(EY53,$EY$9:$EY$316,0)</f>
        <v>216</v>
      </c>
      <c r="FI53" s="48">
        <f>RANK(EZ53,$EZ$9:$EZ$316,0)</f>
        <v>272</v>
      </c>
      <c r="FJ53" s="165">
        <f>ROUND(AVERAGEIF($DE$9:$DE$314,$DE53,$EI$9:$EI$314),2)</f>
        <v>0.95</v>
      </c>
      <c r="FK53" s="166">
        <f>ROUND(AVERAGEIF($DE$9:$DE$314,$DE53,$EJ$9:$EJ$314),2)</f>
        <v>1</v>
      </c>
      <c r="FL53" s="166">
        <f>ROUND(AVERAGEIF($DE$9:$DE$314,$DE53,$EK$9:$EK$314),2)</f>
        <v>0.44</v>
      </c>
      <c r="FM53" s="166">
        <f>ROUND(AVERAGEIF($DE$9:$DE$314,$DE53,$EL$9:$EL$314),2)</f>
        <v>0.45</v>
      </c>
      <c r="FN53" s="166">
        <f>ROUND(AVERAGEIF($DE$9:$DE$314,$DE53,$EM$9:$EM$314),2)</f>
        <v>0.36</v>
      </c>
      <c r="FO53" s="166">
        <f>ROUND(AVERAGEIF($DE$9:$DE$314,$DE53,$EN$9:$EN$314),2)</f>
        <v>0.85</v>
      </c>
      <c r="FP53" s="166">
        <f>ROUND(AVERAGEIF($DE$9:$DE$314,$DE53,$EO$9:$EO$314),2)</f>
        <v>0.46</v>
      </c>
      <c r="FQ53" s="166">
        <f>ROUND(AVERAGEIF($DE$9:$DE$314,$DE53,$EP$9:$EP$314),2)</f>
        <v>0.44</v>
      </c>
      <c r="FR53" s="167">
        <f>ROUND(AVERAGEIF($DE$9:$DE$314,$DE53,$EQ$9:$EQ$314),2)</f>
        <v>0.81</v>
      </c>
      <c r="FS53" s="240">
        <f t="shared" si="23"/>
        <v>-1.9999999999999907E-2</v>
      </c>
      <c r="FT53" s="244">
        <f t="shared" si="24"/>
        <v>-6.9999999999999951E-2</v>
      </c>
      <c r="FU53" s="244">
        <f t="shared" si="25"/>
        <v>-3.999999999999998E-2</v>
      </c>
      <c r="FV53" s="244">
        <f t="shared" si="26"/>
        <v>-2.0000000000000018E-2</v>
      </c>
      <c r="FW53" s="244">
        <f t="shared" si="27"/>
        <v>-8.9999999999999969E-2</v>
      </c>
      <c r="FX53" s="244">
        <f t="shared" si="28"/>
        <v>-0.17999999999999994</v>
      </c>
      <c r="FY53" s="244">
        <f t="shared" si="29"/>
        <v>-3.0000000000000027E-2</v>
      </c>
      <c r="FZ53" s="244">
        <f t="shared" si="30"/>
        <v>-3.999999999999998E-2</v>
      </c>
      <c r="GA53" s="245">
        <f t="shared" si="31"/>
        <v>-0.14000000000000001</v>
      </c>
      <c r="GB53" s="239">
        <f>COUNTIFS($EI$9:$EI$316,"&gt;"&amp;EI53,$DE$9:$DE$316,$DE53)+1</f>
        <v>26</v>
      </c>
      <c r="GC53" s="241">
        <f>COUNTIFS($EJ$9:$EJ$316,"&gt;"&amp;EJ53,$DE$9:$DE$316,$DE53)+1</f>
        <v>30</v>
      </c>
      <c r="GD53" s="241">
        <f>COUNTIFS($EK$9:$EK$316,"&gt;"&amp;EK53,$DE$9:$DE$316,$DE53)+1</f>
        <v>33</v>
      </c>
      <c r="GE53" s="241">
        <f>COUNTIFS($EL$9:$EL$316,"&gt;"&amp;EL53,$DE$9:$DE$316,$DE53)+1</f>
        <v>31</v>
      </c>
      <c r="GF53" s="241">
        <f>COUNTIFS($EM$9:$EM$316,"&gt;"&amp;EM53,$DE$9:$DE$316,$DE53)+1</f>
        <v>47</v>
      </c>
      <c r="GG53" s="241">
        <f>COUNTIFS($EN$9:$EN$316,"&gt;"&amp;EN53,$DE$9:$DE$316,$DE53)+1</f>
        <v>36</v>
      </c>
      <c r="GH53" s="241">
        <f>COUNTIFS($EO$9:$EO$316,"&gt;"&amp;EO53,$DE$9:$DE$316,$DE53)+1</f>
        <v>28</v>
      </c>
      <c r="GI53" s="241">
        <f>COUNTIFS($EP$9:$EP$316,"&gt;"&amp;EP53,$DE$9:$DE$316,$DE53)+1</f>
        <v>35</v>
      </c>
      <c r="GJ53" s="242">
        <f>COUNTIFS($EQ$9:$EQ$316,"&gt;"&amp;EQ53,$DE$9:$DE$316,$DE53)+1</f>
        <v>47</v>
      </c>
      <c r="GK53" s="168"/>
      <c r="GL53" s="49"/>
      <c r="GM53" s="49"/>
      <c r="GN53" s="49"/>
      <c r="GO53" s="50"/>
      <c r="GP53" s="51"/>
      <c r="GQ53" s="52"/>
      <c r="GR53" s="53"/>
      <c r="GS53" s="49"/>
      <c r="GT53" s="49"/>
      <c r="GU53" s="49"/>
      <c r="GV53" s="49"/>
      <c r="GW53" s="49"/>
      <c r="GX53" s="49"/>
      <c r="GY53" s="144"/>
      <c r="GZ53" s="51"/>
      <c r="HA53" s="49"/>
      <c r="HB53" s="49"/>
      <c r="HC53" s="49"/>
      <c r="HD53" s="49"/>
      <c r="HE53" s="49"/>
      <c r="HF53" s="49"/>
      <c r="HG53" s="150"/>
      <c r="HH53" s="53"/>
      <c r="HI53" s="49"/>
      <c r="HJ53" s="49"/>
      <c r="HK53" s="49"/>
      <c r="HL53" s="49"/>
      <c r="HM53" s="49"/>
      <c r="HN53" s="49"/>
      <c r="HO53" s="144"/>
      <c r="HP53" s="51"/>
      <c r="HQ53" s="49"/>
      <c r="HR53" s="49"/>
      <c r="HS53" s="49"/>
      <c r="HT53" s="49"/>
      <c r="HU53" s="49"/>
      <c r="HV53" s="49"/>
      <c r="HW53" s="49"/>
      <c r="HX53" s="49"/>
      <c r="HY53" s="49"/>
      <c r="HZ53" s="49"/>
      <c r="IA53" s="49"/>
      <c r="IB53" s="150"/>
      <c r="IC53" s="51"/>
      <c r="ID53" s="49"/>
      <c r="IE53" s="49"/>
      <c r="IF53" s="49"/>
      <c r="IG53" s="150"/>
      <c r="IH53" s="53"/>
      <c r="II53" s="49"/>
      <c r="IJ53" s="49"/>
      <c r="IK53" s="49"/>
      <c r="IL53" s="49"/>
      <c r="IM53" s="156"/>
      <c r="IN53" s="49"/>
      <c r="IO53" s="49"/>
      <c r="IP53" s="49"/>
      <c r="IQ53" s="49"/>
      <c r="IR53" s="49"/>
      <c r="IS53" s="49"/>
      <c r="IT53" s="49"/>
      <c r="IU53" s="49"/>
      <c r="IV53" s="156"/>
      <c r="IW53" s="49"/>
      <c r="IX53" s="49"/>
      <c r="IY53" s="49"/>
      <c r="IZ53" s="49"/>
      <c r="JA53" s="49"/>
      <c r="JB53" s="49"/>
      <c r="JC53" s="144"/>
      <c r="JD53" s="54"/>
      <c r="JE53" s="55"/>
      <c r="JF53" s="53"/>
      <c r="JG53" s="49"/>
      <c r="JH53" s="47"/>
      <c r="JI53" s="47"/>
      <c r="JJ53" s="47"/>
      <c r="JK53" s="33"/>
      <c r="JL53" s="53"/>
      <c r="JM53" s="49"/>
      <c r="JN53" s="49"/>
      <c r="JO53" s="49"/>
      <c r="JP53" s="144"/>
      <c r="JQ53" s="51"/>
      <c r="JR53" s="49"/>
      <c r="JS53" s="49"/>
      <c r="JT53" s="49"/>
      <c r="JU53" s="49"/>
      <c r="JV53" s="49"/>
      <c r="JW53" s="49"/>
      <c r="JX53" s="49"/>
      <c r="JY53" s="150"/>
      <c r="JZ53" s="53"/>
      <c r="KA53" s="49"/>
      <c r="KB53" s="49"/>
      <c r="KC53" s="49"/>
      <c r="KD53" s="49"/>
      <c r="KE53" s="49"/>
      <c r="KF53" s="49"/>
      <c r="KG53" s="49"/>
      <c r="KH53" s="49"/>
      <c r="KI53" s="49"/>
      <c r="KJ53" s="49"/>
      <c r="KK53" s="49"/>
      <c r="KL53" s="156"/>
      <c r="KM53" s="156"/>
      <c r="KN53" s="156"/>
      <c r="KO53" s="49"/>
      <c r="KP53" s="49"/>
      <c r="KQ53" s="49"/>
      <c r="KR53" s="49"/>
      <c r="KS53" s="49"/>
      <c r="KT53" s="156"/>
      <c r="KU53" s="49"/>
      <c r="KV53" s="49"/>
      <c r="KW53" s="49"/>
      <c r="KX53" s="49"/>
      <c r="KY53" s="49"/>
      <c r="KZ53" s="49"/>
      <c r="LA53" s="49"/>
      <c r="LB53" s="49"/>
      <c r="LC53" s="156"/>
      <c r="LD53" s="49"/>
      <c r="LE53" s="49"/>
      <c r="LF53" s="49"/>
      <c r="LG53" s="49"/>
      <c r="LH53" s="49"/>
      <c r="LI53" s="49"/>
      <c r="LJ53" s="56"/>
      <c r="LK53" s="35" t="s">
        <v>457</v>
      </c>
      <c r="LL53" s="36" t="s">
        <v>462</v>
      </c>
      <c r="LM53" s="201" t="s">
        <v>369</v>
      </c>
      <c r="LN53" s="205" t="s">
        <v>1007</v>
      </c>
      <c r="LO53" s="193"/>
      <c r="LP53" s="5" t="s">
        <v>1</v>
      </c>
    </row>
    <row r="54" spans="1:328" ht="17.25" customHeight="1" x14ac:dyDescent="0.15">
      <c r="A54" s="182">
        <v>46</v>
      </c>
      <c r="B54" s="183"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4" t="s">
        <v>348</v>
      </c>
      <c r="CK54" s="32" t="s">
        <v>354</v>
      </c>
      <c r="CL54" s="47">
        <v>2</v>
      </c>
      <c r="CM54" s="47">
        <v>3</v>
      </c>
      <c r="CN54" s="47">
        <v>3</v>
      </c>
      <c r="CO54" s="55">
        <v>4</v>
      </c>
      <c r="CP54" s="34" t="s">
        <v>354</v>
      </c>
      <c r="CQ54" s="47">
        <f t="shared" si="32"/>
        <v>2</v>
      </c>
      <c r="CR54" s="47">
        <f t="shared" si="33"/>
        <v>6</v>
      </c>
      <c r="CS54" s="47">
        <f t="shared" si="34"/>
        <v>18</v>
      </c>
      <c r="CT54" s="180">
        <f t="shared" si="35"/>
        <v>72</v>
      </c>
      <c r="CU54" s="32">
        <v>600</v>
      </c>
      <c r="CV54" s="47">
        <v>900</v>
      </c>
      <c r="CW54" s="47">
        <v>1800</v>
      </c>
      <c r="CX54" s="47">
        <v>3000</v>
      </c>
      <c r="CY54" s="55">
        <v>9000</v>
      </c>
      <c r="CZ54" s="175">
        <v>1</v>
      </c>
      <c r="DA54" s="49">
        <f t="shared" si="36"/>
        <v>0.75</v>
      </c>
      <c r="DB54" s="49">
        <f t="shared" si="37"/>
        <v>0.5</v>
      </c>
      <c r="DC54" s="49">
        <f t="shared" si="38"/>
        <v>0.27777777777777773</v>
      </c>
      <c r="DD54" s="56">
        <f t="shared" si="39"/>
        <v>0.20833333333333334</v>
      </c>
      <c r="DE54" s="45" t="s">
        <v>357</v>
      </c>
      <c r="DF54" s="31" t="s">
        <v>370</v>
      </c>
      <c r="DG54" s="46">
        <v>4</v>
      </c>
      <c r="DH54" s="32">
        <v>42</v>
      </c>
      <c r="DI54" s="47">
        <v>13</v>
      </c>
      <c r="DJ54" s="47">
        <v>30</v>
      </c>
      <c r="DK54" s="47">
        <v>18</v>
      </c>
      <c r="DL54" s="47">
        <v>6</v>
      </c>
      <c r="DM54" s="47">
        <v>6</v>
      </c>
      <c r="DN54" s="47">
        <v>34</v>
      </c>
      <c r="DO54" s="47">
        <v>43</v>
      </c>
      <c r="DP54" s="48">
        <f t="shared" si="40"/>
        <v>36</v>
      </c>
      <c r="DQ54" s="32">
        <f>RANK(DH54,$DH$9:$DH$316,0)</f>
        <v>169</v>
      </c>
      <c r="DR54" s="47">
        <f>RANK(DI54,$DI$9:$DI$316,0)</f>
        <v>238</v>
      </c>
      <c r="DS54" s="47">
        <f>RANK(DJ54,$DJ$9:$DJ$316,0)</f>
        <v>119</v>
      </c>
      <c r="DT54" s="47">
        <f>RANK(DK54,$DK$9:$DK$316,0)</f>
        <v>177</v>
      </c>
      <c r="DU54" s="47">
        <f>RANK(DL54,$DL$9:$DL$316,0)</f>
        <v>242</v>
      </c>
      <c r="DV54" s="47">
        <f>RANK(DM54,$DM$9:$DM$316,0)</f>
        <v>228</v>
      </c>
      <c r="DW54" s="47">
        <f>RANK(DN54,$DN$9:$DN$316,0)</f>
        <v>123</v>
      </c>
      <c r="DX54" s="47">
        <f>RANK(DO54,$DO$9:$DO$316,0)</f>
        <v>92</v>
      </c>
      <c r="DY54" s="48">
        <f>RANK(DP54,$DP$9:$DP$316,0)</f>
        <v>192</v>
      </c>
      <c r="DZ54" s="32">
        <f>COUNTIFS($DH$9:$DH$316,"&gt;"&amp;DH54,$DE$9:$DE$316,DE54)+1</f>
        <v>33</v>
      </c>
      <c r="EA54" s="47">
        <f>COUNTIFS($DI$9:$DI$316,"&gt;"&amp;DI54,$DE$9:$DE$316,DE54)+1</f>
        <v>36</v>
      </c>
      <c r="EB54" s="47">
        <f>COUNTIFS($DJ$9:$DJ$316,"&gt;"&amp;DJ54,$DE$9:$DE$316,DE54)+1</f>
        <v>39</v>
      </c>
      <c r="EC54" s="47">
        <f>COUNTIFS($DK$9:$DK$316,"&gt;"&amp;DK54,$DE$9:$DE$316,DE54)+1</f>
        <v>31</v>
      </c>
      <c r="ED54" s="47">
        <f>COUNTIFS($DL$9:$DL$316,"&gt;"&amp;DL54,$DE$9:$DE$316,DE54)+1</f>
        <v>38</v>
      </c>
      <c r="EE54" s="47">
        <f>COUNTIFS($DM$9:$DM$316,"&gt;"&amp;DM54,$DE$9:$DE$316,DE54)+1</f>
        <v>37</v>
      </c>
      <c r="EF54" s="47">
        <f>COUNTIFS($DN$9:$DN$316,"&gt;"&amp;DN54,$DE$9:$DE$316,DE54)+1</f>
        <v>35</v>
      </c>
      <c r="EG54" s="47">
        <f>COUNTIFS($DO$9:$DO$316,"&gt;"&amp;DO54,$DE$9:$DE$316,DE54)+1</f>
        <v>34</v>
      </c>
      <c r="EH54" s="48">
        <f>COUNTIFS($DP$9:$DP$316,"&gt;"&amp;DP54,$DE$9:$DE$316,DE54)+1</f>
        <v>39</v>
      </c>
      <c r="EI54" s="165">
        <f t="shared" si="41"/>
        <v>1.27</v>
      </c>
      <c r="EJ54" s="166">
        <f t="shared" si="42"/>
        <v>0.39</v>
      </c>
      <c r="EK54" s="166">
        <f t="shared" si="43"/>
        <v>0.91</v>
      </c>
      <c r="EL54" s="166">
        <f t="shared" si="44"/>
        <v>0.55000000000000004</v>
      </c>
      <c r="EM54" s="166">
        <f t="shared" si="45"/>
        <v>0.18</v>
      </c>
      <c r="EN54" s="166">
        <f t="shared" si="46"/>
        <v>0.18</v>
      </c>
      <c r="EO54" s="166">
        <f t="shared" si="47"/>
        <v>1.03</v>
      </c>
      <c r="EP54" s="166">
        <f t="shared" si="48"/>
        <v>1.3</v>
      </c>
      <c r="EQ54" s="214">
        <f t="shared" si="49"/>
        <v>1.0900000000000001</v>
      </c>
      <c r="ER54" s="165">
        <f>ROUND(((EI54-AVERAGE(EI$9:EI$316))/STDEVP(EI$9:EI$316)*10+50),2)</f>
        <v>60.17</v>
      </c>
      <c r="ES54" s="166">
        <f>ROUND(((EJ54-AVERAGE(EJ$9:EJ$316))/STDEVP(EJ$9:EJ$316)*10+50),2)</f>
        <v>40.4</v>
      </c>
      <c r="ET54" s="166">
        <f>ROUND(((EK54-AVERAGE(EK$9:EK$316))/STDEVP(EK$9:EK$316)*10+50),2)</f>
        <v>63.39</v>
      </c>
      <c r="EU54" s="166">
        <f>ROUND(((EL54-AVERAGE(EL$9:EL$316))/STDEVP(EL$9:EL$316)*10+50),2)</f>
        <v>52.08</v>
      </c>
      <c r="EV54" s="166">
        <f>ROUND(((EM54-AVERAGE(EM$9:EM$316))/STDEVP(EM$9:EM$316)*10+50),2)</f>
        <v>42.54</v>
      </c>
      <c r="EW54" s="166">
        <f>ROUND(((EN54-AVERAGE(EN$9:EN$316))/STDEVP(EN$9:EN$316)*10+50),2)</f>
        <v>43.78</v>
      </c>
      <c r="EX54" s="166">
        <f>ROUND(((EO54-AVERAGE(EO$9:EO$316))/STDEVP(EO$9:EO$316)*10+50),2)</f>
        <v>61.54</v>
      </c>
      <c r="EY54" s="166">
        <f>ROUND(((EP54-AVERAGE(EP$9:EP$316))/STDEVP(EP$9:EP$316)*10+50),2)</f>
        <v>69.66</v>
      </c>
      <c r="EZ54" s="167">
        <f>ROUND(((EQ54-AVERAGE(EQ$9:EQ$316))/STDEVP(EQ$9:EQ$316)*10+50),2)</f>
        <v>54.11</v>
      </c>
      <c r="FA54" s="32">
        <f>RANK(ER54,$ER$9:$ER$316,0)</f>
        <v>43</v>
      </c>
      <c r="FB54" s="47">
        <f>RANK(ES54,$ES$9:$ES$316,0)</f>
        <v>231</v>
      </c>
      <c r="FC54" s="47">
        <f>RANK(ET54,$ET$9:$ET$316,0)</f>
        <v>33</v>
      </c>
      <c r="FD54" s="47">
        <f>RANK(EU54,$EU$9:$EU$316,0)</f>
        <v>99</v>
      </c>
      <c r="FE54" s="47">
        <f>RANK(EV54,$EV$9:$EV$316,0)</f>
        <v>236</v>
      </c>
      <c r="FF54" s="47">
        <f>RANK(EW54,$EW$9:$EW$316,0)</f>
        <v>197</v>
      </c>
      <c r="FG54" s="47">
        <f>RANK(EX54,$EX$9:$EX$316,0)</f>
        <v>31</v>
      </c>
      <c r="FH54" s="47">
        <f>RANK(EY54,$EY$9:$EY$316,0)</f>
        <v>10</v>
      </c>
      <c r="FI54" s="48">
        <f>RANK(EZ54,$EZ$9:$EZ$316,0)</f>
        <v>77</v>
      </c>
      <c r="FJ54" s="165">
        <f>ROUND(AVERAGEIF($DE$9:$DE$314,$DE54,$EI$9:$EI$314),2)</f>
        <v>0.99</v>
      </c>
      <c r="FK54" s="166">
        <f>ROUND(AVERAGEIF($DE$9:$DE$314,$DE54,$EJ$9:$EJ$314),2)</f>
        <v>0.37</v>
      </c>
      <c r="FL54" s="166">
        <f>ROUND(AVERAGEIF($DE$9:$DE$314,$DE54,$EK$9:$EK$314),2)</f>
        <v>0.81</v>
      </c>
      <c r="FM54" s="166">
        <f>ROUND(AVERAGEIF($DE$9:$DE$314,$DE54,$EL$9:$EL$314),2)</f>
        <v>0.42</v>
      </c>
      <c r="FN54" s="166">
        <f>ROUND(AVERAGEIF($DE$9:$DE$314,$DE54,$EM$9:$EM$314),2)</f>
        <v>0.17</v>
      </c>
      <c r="FO54" s="166">
        <f>ROUND(AVERAGEIF($DE$9:$DE$314,$DE54,$EN$9:$EN$314),2)</f>
        <v>0.15</v>
      </c>
      <c r="FP54" s="166">
        <f>ROUND(AVERAGEIF($DE$9:$DE$314,$DE54,$EO$9:$EO$314),2)</f>
        <v>0.79</v>
      </c>
      <c r="FQ54" s="166">
        <f>ROUND(AVERAGEIF($DE$9:$DE$314,$DE54,$EP$9:$EP$314),2)</f>
        <v>0.96</v>
      </c>
      <c r="FR54" s="167">
        <f>ROUND(AVERAGEIF($DE$9:$DE$314,$DE54,$EQ$9:$EQ$314),2)</f>
        <v>0.98</v>
      </c>
      <c r="FS54" s="240">
        <f t="shared" si="23"/>
        <v>0.28000000000000003</v>
      </c>
      <c r="FT54" s="244">
        <f t="shared" si="24"/>
        <v>2.0000000000000018E-2</v>
      </c>
      <c r="FU54" s="244">
        <f t="shared" si="25"/>
        <v>9.9999999999999978E-2</v>
      </c>
      <c r="FV54" s="244">
        <f t="shared" si="26"/>
        <v>0.13000000000000006</v>
      </c>
      <c r="FW54" s="244">
        <f t="shared" si="27"/>
        <v>9.9999999999999811E-3</v>
      </c>
      <c r="FX54" s="244">
        <f t="shared" si="28"/>
        <v>0.03</v>
      </c>
      <c r="FY54" s="244">
        <f t="shared" si="29"/>
        <v>0.24</v>
      </c>
      <c r="FZ54" s="244">
        <f t="shared" si="30"/>
        <v>0.34000000000000008</v>
      </c>
      <c r="GA54" s="245">
        <f t="shared" si="31"/>
        <v>0.1100000000000001</v>
      </c>
      <c r="GB54" s="239">
        <f>COUNTIFS($EI$9:$EI$316,"&gt;"&amp;EI54,$DE$9:$DE$316,$DE54)+1</f>
        <v>12</v>
      </c>
      <c r="GC54" s="241">
        <f>COUNTIFS($EJ$9:$EJ$316,"&gt;"&amp;EJ54,$DE$9:$DE$316,$DE54)+1</f>
        <v>19</v>
      </c>
      <c r="GD54" s="241">
        <f>COUNTIFS($EK$9:$EK$316,"&gt;"&amp;EK54,$DE$9:$DE$316,$DE54)+1</f>
        <v>13</v>
      </c>
      <c r="GE54" s="241">
        <f>COUNTIFS($EL$9:$EL$316,"&gt;"&amp;EL54,$DE$9:$DE$316,$DE54)+1</f>
        <v>6</v>
      </c>
      <c r="GF54" s="241">
        <f>COUNTIFS($EM$9:$EM$316,"&gt;"&amp;EM54,$DE$9:$DE$316,$DE54)+1</f>
        <v>10</v>
      </c>
      <c r="GG54" s="241">
        <f>COUNTIFS($EN$9:$EN$316,"&gt;"&amp;EN54,$DE$9:$DE$316,$DE54)+1</f>
        <v>10</v>
      </c>
      <c r="GH54" s="241">
        <f>COUNTIFS($EO$9:$EO$316,"&gt;"&amp;EO54,$DE$9:$DE$316,$DE54)+1</f>
        <v>5</v>
      </c>
      <c r="GI54" s="241">
        <f>COUNTIFS($EP$9:$EP$316,"&gt;"&amp;EP54,$DE$9:$DE$316,$DE54)+1</f>
        <v>10</v>
      </c>
      <c r="GJ54" s="242">
        <f>COUNTIFS($EQ$9:$EQ$316,"&gt;"&amp;EQ54,$DE$9:$DE$316,$DE54)+1</f>
        <v>15</v>
      </c>
      <c r="GK54" s="168"/>
      <c r="GL54" s="49"/>
      <c r="GM54" s="49">
        <v>7.0000000000000007E-2</v>
      </c>
      <c r="GN54" s="49"/>
      <c r="GO54" s="50"/>
      <c r="GP54" s="51">
        <v>0.04</v>
      </c>
      <c r="GQ54" s="52"/>
      <c r="GR54" s="53"/>
      <c r="GS54" s="49"/>
      <c r="GT54" s="49"/>
      <c r="GU54" s="49"/>
      <c r="GV54" s="49"/>
      <c r="GW54" s="49"/>
      <c r="GX54" s="49"/>
      <c r="GY54" s="144"/>
      <c r="GZ54" s="51"/>
      <c r="HA54" s="49"/>
      <c r="HB54" s="49"/>
      <c r="HC54" s="49"/>
      <c r="HD54" s="49"/>
      <c r="HE54" s="49"/>
      <c r="HF54" s="49"/>
      <c r="HG54" s="150"/>
      <c r="HH54" s="53"/>
      <c r="HI54" s="49"/>
      <c r="HJ54" s="49"/>
      <c r="HK54" s="49"/>
      <c r="HL54" s="49"/>
      <c r="HM54" s="49"/>
      <c r="HN54" s="49"/>
      <c r="HO54" s="144"/>
      <c r="HP54" s="51"/>
      <c r="HQ54" s="49"/>
      <c r="HR54" s="49"/>
      <c r="HS54" s="49"/>
      <c r="HT54" s="49"/>
      <c r="HU54" s="49"/>
      <c r="HV54" s="49"/>
      <c r="HW54" s="49"/>
      <c r="HX54" s="49"/>
      <c r="HY54" s="49"/>
      <c r="HZ54" s="49"/>
      <c r="IA54" s="49"/>
      <c r="IB54" s="150"/>
      <c r="IC54" s="51"/>
      <c r="ID54" s="49"/>
      <c r="IE54" s="49"/>
      <c r="IF54" s="49"/>
      <c r="IG54" s="150"/>
      <c r="IH54" s="53"/>
      <c r="II54" s="49"/>
      <c r="IJ54" s="49"/>
      <c r="IK54" s="49"/>
      <c r="IL54" s="49"/>
      <c r="IM54" s="156"/>
      <c r="IN54" s="49"/>
      <c r="IO54" s="49"/>
      <c r="IP54" s="49"/>
      <c r="IQ54" s="49"/>
      <c r="IR54" s="49"/>
      <c r="IS54" s="49"/>
      <c r="IT54" s="49"/>
      <c r="IU54" s="49"/>
      <c r="IV54" s="156"/>
      <c r="IW54" s="49"/>
      <c r="IX54" s="49"/>
      <c r="IY54" s="49"/>
      <c r="IZ54" s="49"/>
      <c r="JA54" s="49"/>
      <c r="JB54" s="49"/>
      <c r="JC54" s="144"/>
      <c r="JD54" s="54"/>
      <c r="JE54" s="55"/>
      <c r="JF54" s="53"/>
      <c r="JG54" s="49"/>
      <c r="JH54" s="47"/>
      <c r="JI54" s="47"/>
      <c r="JJ54" s="47"/>
      <c r="JK54" s="33"/>
      <c r="JL54" s="53"/>
      <c r="JM54" s="49"/>
      <c r="JN54" s="49"/>
      <c r="JO54" s="49"/>
      <c r="JP54" s="144"/>
      <c r="JQ54" s="51"/>
      <c r="JR54" s="49">
        <v>7.0000000000000007E-2</v>
      </c>
      <c r="JS54" s="49"/>
      <c r="JT54" s="49"/>
      <c r="JU54" s="49"/>
      <c r="JV54" s="49"/>
      <c r="JW54" s="49"/>
      <c r="JX54" s="49"/>
      <c r="JY54" s="150"/>
      <c r="JZ54" s="53"/>
      <c r="KA54" s="49"/>
      <c r="KB54" s="49"/>
      <c r="KC54" s="49"/>
      <c r="KD54" s="49"/>
      <c r="KE54" s="49"/>
      <c r="KF54" s="49"/>
      <c r="KG54" s="49"/>
      <c r="KH54" s="49"/>
      <c r="KI54" s="49"/>
      <c r="KJ54" s="49"/>
      <c r="KK54" s="49"/>
      <c r="KL54" s="156"/>
      <c r="KM54" s="156"/>
      <c r="KN54" s="156"/>
      <c r="KO54" s="49"/>
      <c r="KP54" s="49"/>
      <c r="KQ54" s="49"/>
      <c r="KR54" s="49"/>
      <c r="KS54" s="49"/>
      <c r="KT54" s="156"/>
      <c r="KU54" s="49"/>
      <c r="KV54" s="49"/>
      <c r="KW54" s="49"/>
      <c r="KX54" s="49"/>
      <c r="KY54" s="49"/>
      <c r="KZ54" s="49"/>
      <c r="LA54" s="49"/>
      <c r="LB54" s="49">
        <v>7.0000000000000007E-2</v>
      </c>
      <c r="LC54" s="156"/>
      <c r="LD54" s="49"/>
      <c r="LE54" s="49"/>
      <c r="LF54" s="49"/>
      <c r="LG54" s="49"/>
      <c r="LH54" s="49"/>
      <c r="LI54" s="49"/>
      <c r="LJ54" s="56"/>
      <c r="LK54" s="35" t="s">
        <v>459</v>
      </c>
      <c r="LL54" s="36" t="s">
        <v>463</v>
      </c>
      <c r="LM54" s="201" t="s">
        <v>831</v>
      </c>
      <c r="LN54" s="202" t="s">
        <v>414</v>
      </c>
      <c r="LO54" s="193"/>
      <c r="LP54" s="5" t="s">
        <v>1</v>
      </c>
    </row>
    <row r="55" spans="1:328" ht="17.25" customHeight="1" x14ac:dyDescent="0.15">
      <c r="A55" s="182">
        <v>47</v>
      </c>
      <c r="B55" s="183"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4" t="s">
        <v>348</v>
      </c>
      <c r="CK55" s="32" t="s">
        <v>354</v>
      </c>
      <c r="CL55" s="47">
        <v>2</v>
      </c>
      <c r="CM55" s="47">
        <v>3</v>
      </c>
      <c r="CN55" s="47">
        <v>3</v>
      </c>
      <c r="CO55" s="55">
        <v>4</v>
      </c>
      <c r="CP55" s="34" t="s">
        <v>354</v>
      </c>
      <c r="CQ55" s="47">
        <f t="shared" si="32"/>
        <v>2</v>
      </c>
      <c r="CR55" s="47">
        <f t="shared" si="33"/>
        <v>6</v>
      </c>
      <c r="CS55" s="47">
        <f t="shared" si="34"/>
        <v>18</v>
      </c>
      <c r="CT55" s="180">
        <f t="shared" si="35"/>
        <v>72</v>
      </c>
      <c r="CU55" s="32">
        <v>20</v>
      </c>
      <c r="CV55" s="47">
        <v>30</v>
      </c>
      <c r="CW55" s="47">
        <v>60</v>
      </c>
      <c r="CX55" s="47"/>
      <c r="CY55" s="55">
        <v>270</v>
      </c>
      <c r="CZ55" s="175">
        <v>1</v>
      </c>
      <c r="DA55" s="49">
        <f t="shared" si="36"/>
        <v>0.75</v>
      </c>
      <c r="DB55" s="49">
        <f t="shared" si="37"/>
        <v>0.5</v>
      </c>
      <c r="DC55" s="49">
        <f t="shared" si="38"/>
        <v>0</v>
      </c>
      <c r="DD55" s="56">
        <f t="shared" si="39"/>
        <v>0.1875</v>
      </c>
      <c r="DE55" s="45" t="s">
        <v>376</v>
      </c>
      <c r="DF55" s="31" t="s">
        <v>464</v>
      </c>
      <c r="DG55" s="46">
        <v>4</v>
      </c>
      <c r="DH55" s="32">
        <v>26</v>
      </c>
      <c r="DI55" s="47">
        <v>18</v>
      </c>
      <c r="DJ55" s="47">
        <v>15</v>
      </c>
      <c r="DK55" s="47">
        <v>13</v>
      </c>
      <c r="DL55" s="47">
        <v>8</v>
      </c>
      <c r="DM55" s="47">
        <v>8</v>
      </c>
      <c r="DN55" s="47">
        <v>27</v>
      </c>
      <c r="DO55" s="47">
        <v>20</v>
      </c>
      <c r="DP55" s="48">
        <f t="shared" si="40"/>
        <v>23</v>
      </c>
      <c r="DQ55" s="32">
        <f>RANK(DH55,$DH$9:$DH$316,0)</f>
        <v>236</v>
      </c>
      <c r="DR55" s="47">
        <f>RANK(DI55,$DI$9:$DI$316,0)</f>
        <v>218</v>
      </c>
      <c r="DS55" s="47">
        <f>RANK(DJ55,$DJ$9:$DJ$316,0)</f>
        <v>209</v>
      </c>
      <c r="DT55" s="47">
        <f>RANK(DK55,$DK$9:$DK$316,0)</f>
        <v>220</v>
      </c>
      <c r="DU55" s="47">
        <f>RANK(DL55,$DL$9:$DL$316,0)</f>
        <v>217</v>
      </c>
      <c r="DV55" s="47">
        <f>RANK(DM55,$DM$9:$DM$316,0)</f>
        <v>199</v>
      </c>
      <c r="DW55" s="47">
        <f>RANK(DN55,$DN$9:$DN$316,0)</f>
        <v>156</v>
      </c>
      <c r="DX55" s="47">
        <f>RANK(DO55,$DO$9:$DO$316,0)</f>
        <v>190</v>
      </c>
      <c r="DY55" s="48">
        <f>RANK(DP55,$DP$9:$DP$316,0)</f>
        <v>235</v>
      </c>
      <c r="DZ55" s="32">
        <f>COUNTIFS($DH$9:$DH$316,"&gt;"&amp;DH55,$DE$9:$DE$316,DE55)+1</f>
        <v>48</v>
      </c>
      <c r="EA55" s="47">
        <f>COUNTIFS($DI$9:$DI$316,"&gt;"&amp;DI55,$DE$9:$DE$316,DE55)+1</f>
        <v>49</v>
      </c>
      <c r="EB55" s="47">
        <f>COUNTIFS($DJ$9:$DJ$316,"&gt;"&amp;DJ55,$DE$9:$DE$316,DE55)+1</f>
        <v>46</v>
      </c>
      <c r="EC55" s="47">
        <f>COUNTIFS($DK$9:$DK$316,"&gt;"&amp;DK55,$DE$9:$DE$316,DE55)+1</f>
        <v>45</v>
      </c>
      <c r="ED55" s="47">
        <f>COUNTIFS($DL$9:$DL$316,"&gt;"&amp;DL55,$DE$9:$DE$316,DE55)+1</f>
        <v>49</v>
      </c>
      <c r="EE55" s="47">
        <f>COUNTIFS($DM$9:$DM$316,"&gt;"&amp;DM55,$DE$9:$DE$316,DE55)+1</f>
        <v>49</v>
      </c>
      <c r="EF55" s="47">
        <f>COUNTIFS($DN$9:$DN$316,"&gt;"&amp;DN55,$DE$9:$DE$316,DE55)+1</f>
        <v>49</v>
      </c>
      <c r="EG55" s="47">
        <f>COUNTIFS($DO$9:$DO$316,"&gt;"&amp;DO55,$DE$9:$DE$316,DE55)+1</f>
        <v>47</v>
      </c>
      <c r="EH55" s="48">
        <f>COUNTIFS($DP$9:$DP$316,"&gt;"&amp;DP55,$DE$9:$DE$316,DE55)+1</f>
        <v>47</v>
      </c>
      <c r="EI55" s="165">
        <f t="shared" si="41"/>
        <v>0.96</v>
      </c>
      <c r="EJ55" s="166">
        <f t="shared" si="42"/>
        <v>0.67</v>
      </c>
      <c r="EK55" s="166">
        <f t="shared" si="43"/>
        <v>0.56000000000000005</v>
      </c>
      <c r="EL55" s="166">
        <f t="shared" si="44"/>
        <v>0.48</v>
      </c>
      <c r="EM55" s="166">
        <f t="shared" si="45"/>
        <v>0.3</v>
      </c>
      <c r="EN55" s="166">
        <f t="shared" si="46"/>
        <v>0.3</v>
      </c>
      <c r="EO55" s="166">
        <f t="shared" si="47"/>
        <v>1</v>
      </c>
      <c r="EP55" s="166">
        <f t="shared" si="48"/>
        <v>0.74</v>
      </c>
      <c r="EQ55" s="214">
        <f t="shared" si="49"/>
        <v>0.85</v>
      </c>
      <c r="ER55" s="165">
        <f>ROUND(((EI55-AVERAGE(EI$9:EI$316))/STDEVP(EI$9:EI$316)*10+50),2)</f>
        <v>48.92</v>
      </c>
      <c r="ES55" s="166">
        <f>ROUND(((EJ55-AVERAGE(EJ$9:EJ$316))/STDEVP(EJ$9:EJ$316)*10+50),2)</f>
        <v>48.07</v>
      </c>
      <c r="ET55" s="166">
        <f>ROUND(((EK55-AVERAGE(EK$9:EK$316))/STDEVP(EK$9:EK$316)*10+50),2)</f>
        <v>49.45</v>
      </c>
      <c r="EU55" s="166">
        <f>ROUND(((EL55-AVERAGE(EL$9:EL$316))/STDEVP(EL$9:EL$316)*10+50),2)</f>
        <v>48.55</v>
      </c>
      <c r="EV55" s="166">
        <f>ROUND(((EM55-AVERAGE(EM$9:EM$316))/STDEVP(EM$9:EM$316)*10+50),2)</f>
        <v>46.61</v>
      </c>
      <c r="EW55" s="166">
        <f>ROUND(((EN55-AVERAGE(EN$9:EN$316))/STDEVP(EN$9:EN$316)*10+50),2)</f>
        <v>47.94</v>
      </c>
      <c r="EX55" s="166">
        <f>ROUND(((EO55-AVERAGE(EO$9:EO$316))/STDEVP(EO$9:EO$316)*10+50),2)</f>
        <v>60.65</v>
      </c>
      <c r="EY55" s="166">
        <f>ROUND(((EP55-AVERAGE(EP$9:EP$316))/STDEVP(EP$9:EP$316)*10+50),2)</f>
        <v>53.07</v>
      </c>
      <c r="EZ55" s="167">
        <f>ROUND(((EQ55-AVERAGE(EQ$9:EQ$316))/STDEVP(EQ$9:EQ$316)*10+50),2)</f>
        <v>45.64</v>
      </c>
      <c r="FA55" s="32">
        <f>RANK(ER55,$ER$9:$ER$316,0)</f>
        <v>140</v>
      </c>
      <c r="FB55" s="47">
        <f>RANK(ES55,$ES$9:$ES$316,0)</f>
        <v>143</v>
      </c>
      <c r="FC55" s="47">
        <f>RANK(ET55,$ET$9:$ET$316,0)</f>
        <v>126</v>
      </c>
      <c r="FD55" s="47">
        <f>RANK(EU55,$EU$9:$EU$316,0)</f>
        <v>142</v>
      </c>
      <c r="FE55" s="47">
        <f>RANK(EV55,$EV$9:$EV$316,0)</f>
        <v>133</v>
      </c>
      <c r="FF55" s="47">
        <f>RANK(EW55,$EW$9:$EW$316,0)</f>
        <v>124</v>
      </c>
      <c r="FG55" s="47">
        <f>RANK(EX55,$EX$9:$EX$316,0)</f>
        <v>36</v>
      </c>
      <c r="FH55" s="47">
        <f>RANK(EY55,$EY$9:$EY$316,0)</f>
        <v>104</v>
      </c>
      <c r="FI55" s="48">
        <f>RANK(EZ55,$EZ$9:$EZ$316,0)</f>
        <v>167</v>
      </c>
      <c r="FJ55" s="165">
        <f>ROUND(AVERAGEIF($DE$9:$DE$314,$DE55,$EI$9:$EI$314),2)</f>
        <v>0.95</v>
      </c>
      <c r="FK55" s="166">
        <f>ROUND(AVERAGEIF($DE$9:$DE$314,$DE55,$EJ$9:$EJ$314),2)</f>
        <v>0.7</v>
      </c>
      <c r="FL55" s="166">
        <f>ROUND(AVERAGEIF($DE$9:$DE$314,$DE55,$EK$9:$EK$314),2)</f>
        <v>0.66</v>
      </c>
      <c r="FM55" s="166">
        <f>ROUND(AVERAGEIF($DE$9:$DE$314,$DE55,$EL$9:$EL$314),2)</f>
        <v>0.52</v>
      </c>
      <c r="FN55" s="166">
        <f>ROUND(AVERAGEIF($DE$9:$DE$314,$DE55,$EM$9:$EM$314),2)</f>
        <v>0.32</v>
      </c>
      <c r="FO55" s="166">
        <f>ROUND(AVERAGEIF($DE$9:$DE$314,$DE55,$EN$9:$EN$314),2)</f>
        <v>0.34</v>
      </c>
      <c r="FP55" s="166">
        <f>ROUND(AVERAGEIF($DE$9:$DE$314,$DE55,$EO$9:$EO$314),2)</f>
        <v>1.05</v>
      </c>
      <c r="FQ55" s="166">
        <f>ROUND(AVERAGEIF($DE$9:$DE$314,$DE55,$EP$9:$EP$314),2)</f>
        <v>0.85</v>
      </c>
      <c r="FR55" s="167">
        <f>ROUND(AVERAGEIF($DE$9:$DE$314,$DE55,$EQ$9:$EQ$314),2)</f>
        <v>0.98</v>
      </c>
      <c r="FS55" s="240">
        <f t="shared" si="23"/>
        <v>1.0000000000000009E-2</v>
      </c>
      <c r="FT55" s="244">
        <f t="shared" si="24"/>
        <v>-2.9999999999999916E-2</v>
      </c>
      <c r="FU55" s="244">
        <f t="shared" si="25"/>
        <v>-9.9999999999999978E-2</v>
      </c>
      <c r="FV55" s="244">
        <f t="shared" si="26"/>
        <v>-4.0000000000000036E-2</v>
      </c>
      <c r="FW55" s="244">
        <f t="shared" si="27"/>
        <v>-2.0000000000000018E-2</v>
      </c>
      <c r="FX55" s="244">
        <f t="shared" si="28"/>
        <v>-4.0000000000000036E-2</v>
      </c>
      <c r="FY55" s="244">
        <f t="shared" si="29"/>
        <v>-5.0000000000000044E-2</v>
      </c>
      <c r="FZ55" s="244">
        <f t="shared" si="30"/>
        <v>-0.10999999999999999</v>
      </c>
      <c r="GA55" s="245">
        <f t="shared" si="31"/>
        <v>-0.13</v>
      </c>
      <c r="GB55" s="239">
        <f>COUNTIFS($EI$9:$EI$316,"&gt;"&amp;EI55,$DE$9:$DE$316,$DE55)+1</f>
        <v>25</v>
      </c>
      <c r="GC55" s="241">
        <f>COUNTIFS($EJ$9:$EJ$316,"&gt;"&amp;EJ55,$DE$9:$DE$316,$DE55)+1</f>
        <v>29</v>
      </c>
      <c r="GD55" s="241">
        <f>COUNTIFS($EK$9:$EK$316,"&gt;"&amp;EK55,$DE$9:$DE$316,$DE55)+1</f>
        <v>30</v>
      </c>
      <c r="GE55" s="241">
        <f>COUNTIFS($EL$9:$EL$316,"&gt;"&amp;EL55,$DE$9:$DE$316,$DE55)+1</f>
        <v>35</v>
      </c>
      <c r="GF55" s="241">
        <f>COUNTIFS($EM$9:$EM$316,"&gt;"&amp;EM55,$DE$9:$DE$316,$DE55)+1</f>
        <v>29</v>
      </c>
      <c r="GG55" s="241">
        <f>COUNTIFS($EN$9:$EN$316,"&gt;"&amp;EN55,$DE$9:$DE$316,$DE55)+1</f>
        <v>40</v>
      </c>
      <c r="GH55" s="241">
        <f>COUNTIFS($EO$9:$EO$316,"&gt;"&amp;EO55,$DE$9:$DE$316,$DE55)+1</f>
        <v>27</v>
      </c>
      <c r="GI55" s="241">
        <f>COUNTIFS($EP$9:$EP$316,"&gt;"&amp;EP55,$DE$9:$DE$316,$DE55)+1</f>
        <v>36</v>
      </c>
      <c r="GJ55" s="242">
        <f>COUNTIFS($EQ$9:$EQ$316,"&gt;"&amp;EQ55,$DE$9:$DE$316,$DE55)+1</f>
        <v>33</v>
      </c>
      <c r="GK55" s="168"/>
      <c r="GL55" s="49"/>
      <c r="GM55" s="49"/>
      <c r="GN55" s="49"/>
      <c r="GO55" s="50"/>
      <c r="GP55" s="51"/>
      <c r="GQ55" s="52"/>
      <c r="GR55" s="53"/>
      <c r="GS55" s="49"/>
      <c r="GT55" s="49"/>
      <c r="GU55" s="49"/>
      <c r="GV55" s="49"/>
      <c r="GW55" s="49"/>
      <c r="GX55" s="49"/>
      <c r="GY55" s="144"/>
      <c r="GZ55" s="51"/>
      <c r="HA55" s="49"/>
      <c r="HB55" s="49"/>
      <c r="HC55" s="49"/>
      <c r="HD55" s="49"/>
      <c r="HE55" s="49"/>
      <c r="HF55" s="49"/>
      <c r="HG55" s="150"/>
      <c r="HH55" s="53"/>
      <c r="HI55" s="49"/>
      <c r="HJ55" s="49"/>
      <c r="HK55" s="49"/>
      <c r="HL55" s="49"/>
      <c r="HM55" s="49"/>
      <c r="HN55" s="49"/>
      <c r="HO55" s="144"/>
      <c r="HP55" s="51"/>
      <c r="HQ55" s="49"/>
      <c r="HR55" s="49"/>
      <c r="HS55" s="49"/>
      <c r="HT55" s="49"/>
      <c r="HU55" s="49"/>
      <c r="HV55" s="49"/>
      <c r="HW55" s="49"/>
      <c r="HX55" s="49"/>
      <c r="HY55" s="49"/>
      <c r="HZ55" s="49"/>
      <c r="IA55" s="49"/>
      <c r="IB55" s="150"/>
      <c r="IC55" s="51"/>
      <c r="ID55" s="49"/>
      <c r="IE55" s="49"/>
      <c r="IF55" s="49"/>
      <c r="IG55" s="150"/>
      <c r="IH55" s="53"/>
      <c r="II55" s="49"/>
      <c r="IJ55" s="49"/>
      <c r="IK55" s="49"/>
      <c r="IL55" s="49"/>
      <c r="IM55" s="156"/>
      <c r="IN55" s="49"/>
      <c r="IO55" s="49"/>
      <c r="IP55" s="49"/>
      <c r="IQ55" s="49"/>
      <c r="IR55" s="49"/>
      <c r="IS55" s="49"/>
      <c r="IT55" s="49"/>
      <c r="IU55" s="49"/>
      <c r="IV55" s="156"/>
      <c r="IW55" s="49"/>
      <c r="IX55" s="49"/>
      <c r="IY55" s="49"/>
      <c r="IZ55" s="49"/>
      <c r="JA55" s="49"/>
      <c r="JB55" s="49"/>
      <c r="JC55" s="144"/>
      <c r="JD55" s="54"/>
      <c r="JE55" s="55"/>
      <c r="JF55" s="53"/>
      <c r="JG55" s="49"/>
      <c r="JH55" s="47"/>
      <c r="JI55" s="47"/>
      <c r="JJ55" s="47"/>
      <c r="JK55" s="33"/>
      <c r="JL55" s="53"/>
      <c r="JM55" s="49"/>
      <c r="JN55" s="49"/>
      <c r="JO55" s="49"/>
      <c r="JP55" s="144"/>
      <c r="JQ55" s="51"/>
      <c r="JR55" s="49"/>
      <c r="JS55" s="49"/>
      <c r="JT55" s="49"/>
      <c r="JU55" s="49"/>
      <c r="JV55" s="49"/>
      <c r="JW55" s="49"/>
      <c r="JX55" s="49"/>
      <c r="JY55" s="150"/>
      <c r="JZ55" s="53"/>
      <c r="KA55" s="49"/>
      <c r="KB55" s="49"/>
      <c r="KC55" s="49"/>
      <c r="KD55" s="49"/>
      <c r="KE55" s="49"/>
      <c r="KF55" s="49"/>
      <c r="KG55" s="49"/>
      <c r="KH55" s="49"/>
      <c r="KI55" s="49"/>
      <c r="KJ55" s="49"/>
      <c r="KK55" s="49"/>
      <c r="KL55" s="156"/>
      <c r="KM55" s="156"/>
      <c r="KN55" s="156"/>
      <c r="KO55" s="49"/>
      <c r="KP55" s="49"/>
      <c r="KQ55" s="49"/>
      <c r="KR55" s="49"/>
      <c r="KS55" s="49"/>
      <c r="KT55" s="156"/>
      <c r="KU55" s="49"/>
      <c r="KV55" s="49"/>
      <c r="KW55" s="49"/>
      <c r="KX55" s="49"/>
      <c r="KY55" s="49"/>
      <c r="KZ55" s="49"/>
      <c r="LA55" s="49"/>
      <c r="LB55" s="49"/>
      <c r="LC55" s="156"/>
      <c r="LD55" s="49"/>
      <c r="LE55" s="49"/>
      <c r="LF55" s="49"/>
      <c r="LG55" s="49"/>
      <c r="LH55" s="49"/>
      <c r="LI55" s="49"/>
      <c r="LJ55" s="56"/>
      <c r="LK55" s="35" t="s">
        <v>462</v>
      </c>
      <c r="LL55" s="36" t="s">
        <v>465</v>
      </c>
      <c r="LM55" s="201" t="s">
        <v>466</v>
      </c>
      <c r="LN55" s="202" t="s">
        <v>467</v>
      </c>
      <c r="LO55" s="193"/>
      <c r="LP55" s="5" t="s">
        <v>1</v>
      </c>
    </row>
    <row r="56" spans="1:328" ht="17.25" customHeight="1" x14ac:dyDescent="0.15">
      <c r="A56" s="182">
        <v>48</v>
      </c>
      <c r="B56" s="183"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4" t="s">
        <v>348</v>
      </c>
      <c r="CK56" s="32" t="s">
        <v>354</v>
      </c>
      <c r="CL56" s="47">
        <v>2</v>
      </c>
      <c r="CM56" s="47">
        <v>3</v>
      </c>
      <c r="CN56" s="47">
        <v>3</v>
      </c>
      <c r="CO56" s="55">
        <v>4</v>
      </c>
      <c r="CP56" s="34" t="s">
        <v>354</v>
      </c>
      <c r="CQ56" s="47">
        <f t="shared" si="32"/>
        <v>2</v>
      </c>
      <c r="CR56" s="47">
        <f t="shared" si="33"/>
        <v>6</v>
      </c>
      <c r="CS56" s="47">
        <f t="shared" si="34"/>
        <v>18</v>
      </c>
      <c r="CT56" s="180">
        <f t="shared" si="35"/>
        <v>72</v>
      </c>
      <c r="CU56" s="32">
        <v>100</v>
      </c>
      <c r="CV56" s="47">
        <v>150</v>
      </c>
      <c r="CW56" s="47">
        <v>300</v>
      </c>
      <c r="CX56" s="47">
        <v>500</v>
      </c>
      <c r="CY56" s="55">
        <v>1500</v>
      </c>
      <c r="CZ56" s="175">
        <v>1</v>
      </c>
      <c r="DA56" s="49">
        <f t="shared" si="36"/>
        <v>0.75</v>
      </c>
      <c r="DB56" s="49">
        <f t="shared" si="37"/>
        <v>0.5</v>
      </c>
      <c r="DC56" s="49">
        <f t="shared" si="38"/>
        <v>0.27777777777777779</v>
      </c>
      <c r="DD56" s="56">
        <f t="shared" si="39"/>
        <v>0.20833333333333331</v>
      </c>
      <c r="DE56" s="45" t="s">
        <v>363</v>
      </c>
      <c r="DF56" s="31" t="s">
        <v>83</v>
      </c>
      <c r="DG56" s="46">
        <v>4</v>
      </c>
      <c r="DH56" s="32">
        <v>27</v>
      </c>
      <c r="DI56" s="47">
        <v>33</v>
      </c>
      <c r="DJ56" s="47">
        <v>9</v>
      </c>
      <c r="DK56" s="47">
        <v>13</v>
      </c>
      <c r="DL56" s="47">
        <v>20</v>
      </c>
      <c r="DM56" s="47">
        <v>7</v>
      </c>
      <c r="DN56" s="47">
        <v>20</v>
      </c>
      <c r="DO56" s="47">
        <v>19</v>
      </c>
      <c r="DP56" s="48">
        <f t="shared" si="40"/>
        <v>29</v>
      </c>
      <c r="DQ56" s="32">
        <f>RANK(DH56,$DH$9:$DH$316,0)</f>
        <v>232</v>
      </c>
      <c r="DR56" s="47">
        <f>RANK(DI56,$DI$9:$DI$316,0)</f>
        <v>152</v>
      </c>
      <c r="DS56" s="47">
        <f>RANK(DJ56,$DJ$9:$DJ$316,0)</f>
        <v>254</v>
      </c>
      <c r="DT56" s="47">
        <f>RANK(DK56,$DK$9:$DK$316,0)</f>
        <v>220</v>
      </c>
      <c r="DU56" s="47">
        <f>RANK(DL56,$DL$9:$DL$316,0)</f>
        <v>106</v>
      </c>
      <c r="DV56" s="47">
        <f>RANK(DM56,$DM$9:$DM$316,0)</f>
        <v>217</v>
      </c>
      <c r="DW56" s="47">
        <f>RANK(DN56,$DN$9:$DN$316,0)</f>
        <v>187</v>
      </c>
      <c r="DX56" s="47">
        <f>RANK(DO56,$DO$9:$DO$316,0)</f>
        <v>196</v>
      </c>
      <c r="DY56" s="48">
        <f>RANK(DP56,$DP$9:$DP$316,0)</f>
        <v>217</v>
      </c>
      <c r="DZ56" s="32">
        <f>COUNTIFS($DH$9:$DH$316,"&gt;"&amp;DH56,$DE$9:$DE$316,DE56)+1</f>
        <v>47</v>
      </c>
      <c r="EA56" s="47">
        <f>COUNTIFS($DI$9:$DI$316,"&gt;"&amp;DI56,$DE$9:$DE$316,DE56)+1</f>
        <v>52</v>
      </c>
      <c r="EB56" s="47">
        <f>COUNTIFS($DJ$9:$DJ$316,"&gt;"&amp;DJ56,$DE$9:$DE$316,DE56)+1</f>
        <v>50</v>
      </c>
      <c r="EC56" s="47">
        <f>COUNTIFS($DK$9:$DK$316,"&gt;"&amp;DK56,$DE$9:$DE$316,DE56)+1</f>
        <v>43</v>
      </c>
      <c r="ED56" s="47">
        <f>COUNTIFS($DL$9:$DL$316,"&gt;"&amp;DL56,$DE$9:$DE$316,DE56)+1</f>
        <v>52</v>
      </c>
      <c r="EE56" s="47">
        <f>COUNTIFS($DM$9:$DM$316,"&gt;"&amp;DM56,$DE$9:$DE$316,DE56)+1</f>
        <v>46</v>
      </c>
      <c r="EF56" s="47">
        <f>COUNTIFS($DN$9:$DN$316,"&gt;"&amp;DN56,$DE$9:$DE$316,DE56)+1</f>
        <v>47</v>
      </c>
      <c r="EG56" s="47">
        <f>COUNTIFS($DO$9:$DO$316,"&gt;"&amp;DO56,$DE$9:$DE$316,DE56)+1</f>
        <v>52</v>
      </c>
      <c r="EH56" s="48">
        <f>COUNTIFS($DP$9:$DP$316,"&gt;"&amp;DP56,$DE$9:$DE$316,DE56)+1</f>
        <v>52</v>
      </c>
      <c r="EI56" s="165">
        <f t="shared" si="41"/>
        <v>1</v>
      </c>
      <c r="EJ56" s="166">
        <f t="shared" si="42"/>
        <v>1.22</v>
      </c>
      <c r="EK56" s="166">
        <f t="shared" si="43"/>
        <v>0.33</v>
      </c>
      <c r="EL56" s="166">
        <f t="shared" si="44"/>
        <v>0.48</v>
      </c>
      <c r="EM56" s="166">
        <f t="shared" si="45"/>
        <v>0.74</v>
      </c>
      <c r="EN56" s="166">
        <f t="shared" si="46"/>
        <v>0.26</v>
      </c>
      <c r="EO56" s="166">
        <f t="shared" si="47"/>
        <v>0.74</v>
      </c>
      <c r="EP56" s="166">
        <f t="shared" si="48"/>
        <v>0.7</v>
      </c>
      <c r="EQ56" s="214">
        <f t="shared" si="49"/>
        <v>1.07</v>
      </c>
      <c r="ER56" s="165">
        <f>ROUND(((EI56-AVERAGE(EI$9:EI$316))/STDEVP(EI$9:EI$316)*10+50),2)</f>
        <v>50.37</v>
      </c>
      <c r="ES56" s="166">
        <f>ROUND(((EJ56-AVERAGE(EJ$9:EJ$316))/STDEVP(EJ$9:EJ$316)*10+50),2)</f>
        <v>63.13</v>
      </c>
      <c r="ET56" s="166">
        <f>ROUND(((EK56-AVERAGE(EK$9:EK$316))/STDEVP(EK$9:EK$316)*10+50),2)</f>
        <v>40.29</v>
      </c>
      <c r="EU56" s="166">
        <f>ROUND(((EL56-AVERAGE(EL$9:EL$316))/STDEVP(EL$9:EL$316)*10+50),2)</f>
        <v>48.55</v>
      </c>
      <c r="EV56" s="166">
        <f>ROUND(((EM56-AVERAGE(EM$9:EM$316))/STDEVP(EM$9:EM$316)*10+50),2)</f>
        <v>61.53</v>
      </c>
      <c r="EW56" s="166">
        <f>ROUND(((EN56-AVERAGE(EN$9:EN$316))/STDEVP(EN$9:EN$316)*10+50),2)</f>
        <v>46.56</v>
      </c>
      <c r="EX56" s="166">
        <f>ROUND(((EO56-AVERAGE(EO$9:EO$316))/STDEVP(EO$9:EO$316)*10+50),2)</f>
        <v>52.95</v>
      </c>
      <c r="EY56" s="166">
        <f>ROUND(((EP56-AVERAGE(EP$9:EP$316))/STDEVP(EP$9:EP$316)*10+50),2)</f>
        <v>51.89</v>
      </c>
      <c r="EZ56" s="167">
        <f>ROUND(((EQ56-AVERAGE(EQ$9:EQ$316))/STDEVP(EQ$9:EQ$316)*10+50),2)</f>
        <v>53.4</v>
      </c>
      <c r="FA56" s="32">
        <f>RANK(ER56,$ER$9:$ER$316,0)</f>
        <v>125</v>
      </c>
      <c r="FB56" s="47">
        <f>RANK(ES56,$ES$9:$ES$316,0)</f>
        <v>34</v>
      </c>
      <c r="FC56" s="47">
        <f>RANK(ET56,$ET$9:$ET$316,0)</f>
        <v>245</v>
      </c>
      <c r="FD56" s="47">
        <f>RANK(EU56,$EU$9:$EU$316,0)</f>
        <v>142</v>
      </c>
      <c r="FE56" s="47">
        <f>RANK(EV56,$EV$9:$EV$316,0)</f>
        <v>38</v>
      </c>
      <c r="FF56" s="47">
        <f>RANK(EW56,$EW$9:$EW$316,0)</f>
        <v>146</v>
      </c>
      <c r="FG56" s="47">
        <f>RANK(EX56,$EX$9:$EX$316,0)</f>
        <v>111</v>
      </c>
      <c r="FH56" s="47">
        <f>RANK(EY56,$EY$9:$EY$316,0)</f>
        <v>122</v>
      </c>
      <c r="FI56" s="48">
        <f>RANK(EZ56,$EZ$9:$EZ$316,0)</f>
        <v>85</v>
      </c>
      <c r="FJ56" s="165">
        <f>ROUND(AVERAGEIF($DE$9:$DE$314,$DE56,$EI$9:$EI$314),2)</f>
        <v>0.9</v>
      </c>
      <c r="FK56" s="166">
        <f>ROUND(AVERAGEIF($DE$9:$DE$314,$DE56,$EJ$9:$EJ$314),2)</f>
        <v>1.1599999999999999</v>
      </c>
      <c r="FL56" s="166">
        <f>ROUND(AVERAGEIF($DE$9:$DE$314,$DE56,$EK$9:$EK$314),2)</f>
        <v>0.33</v>
      </c>
      <c r="FM56" s="166">
        <f>ROUND(AVERAGEIF($DE$9:$DE$314,$DE56,$EL$9:$EL$314),2)</f>
        <v>0.42</v>
      </c>
      <c r="FN56" s="166">
        <f>ROUND(AVERAGEIF($DE$9:$DE$314,$DE56,$EM$9:$EM$314),2)</f>
        <v>0.86</v>
      </c>
      <c r="FO56" s="166">
        <f>ROUND(AVERAGEIF($DE$9:$DE$314,$DE56,$EN$9:$EN$314),2)</f>
        <v>0.28999999999999998</v>
      </c>
      <c r="FP56" s="166">
        <f>ROUND(AVERAGEIF($DE$9:$DE$314,$DE56,$EO$9:$EO$314),2)</f>
        <v>0.66</v>
      </c>
      <c r="FQ56" s="166">
        <f>ROUND(AVERAGEIF($DE$9:$DE$314,$DE56,$EP$9:$EP$314),2)</f>
        <v>0.74</v>
      </c>
      <c r="FR56" s="167">
        <f>ROUND(AVERAGEIF($DE$9:$DE$314,$DE56,$EQ$9:$EQ$314),2)</f>
        <v>1.19</v>
      </c>
      <c r="FS56" s="240">
        <f t="shared" si="23"/>
        <v>9.9999999999999978E-2</v>
      </c>
      <c r="FT56" s="244">
        <f t="shared" si="24"/>
        <v>6.0000000000000053E-2</v>
      </c>
      <c r="FU56" s="244">
        <f t="shared" si="25"/>
        <v>0</v>
      </c>
      <c r="FV56" s="244">
        <f t="shared" si="26"/>
        <v>0.06</v>
      </c>
      <c r="FW56" s="244">
        <f t="shared" si="27"/>
        <v>-0.12</v>
      </c>
      <c r="FX56" s="244">
        <f t="shared" si="28"/>
        <v>-2.9999999999999971E-2</v>
      </c>
      <c r="FY56" s="244">
        <f t="shared" si="29"/>
        <v>7.999999999999996E-2</v>
      </c>
      <c r="FZ56" s="244">
        <f t="shared" si="30"/>
        <v>-4.0000000000000036E-2</v>
      </c>
      <c r="GA56" s="245">
        <f t="shared" si="31"/>
        <v>-0.11999999999999988</v>
      </c>
      <c r="GB56" s="239">
        <f>COUNTIFS($EI$9:$EI$316,"&gt;"&amp;EI56,$DE$9:$DE$316,$DE56)+1</f>
        <v>19</v>
      </c>
      <c r="GC56" s="241">
        <f>COUNTIFS($EJ$9:$EJ$316,"&gt;"&amp;EJ56,$DE$9:$DE$316,$DE56)+1</f>
        <v>23</v>
      </c>
      <c r="GD56" s="241">
        <f>COUNTIFS($EK$9:$EK$316,"&gt;"&amp;EK56,$DE$9:$DE$316,$DE56)+1</f>
        <v>30</v>
      </c>
      <c r="GE56" s="241">
        <f>COUNTIFS($EL$9:$EL$316,"&gt;"&amp;EL56,$DE$9:$DE$316,$DE56)+1</f>
        <v>17</v>
      </c>
      <c r="GF56" s="241">
        <f>COUNTIFS($EM$9:$EM$316,"&gt;"&amp;EM56,$DE$9:$DE$316,$DE56)+1</f>
        <v>35</v>
      </c>
      <c r="GG56" s="241">
        <f>COUNTIFS($EN$9:$EN$316,"&gt;"&amp;EN56,$DE$9:$DE$316,$DE56)+1</f>
        <v>36</v>
      </c>
      <c r="GH56" s="241">
        <f>COUNTIFS($EO$9:$EO$316,"&gt;"&amp;EO56,$DE$9:$DE$316,$DE56)+1</f>
        <v>20</v>
      </c>
      <c r="GI56" s="241">
        <f>COUNTIFS($EP$9:$EP$316,"&gt;"&amp;EP56,$DE$9:$DE$316,$DE56)+1</f>
        <v>36</v>
      </c>
      <c r="GJ56" s="242">
        <f>COUNTIFS($EQ$9:$EQ$316,"&gt;"&amp;EQ56,$DE$9:$DE$316,$DE56)+1</f>
        <v>38</v>
      </c>
      <c r="GK56" s="168"/>
      <c r="GL56" s="49"/>
      <c r="GM56" s="49"/>
      <c r="GN56" s="49"/>
      <c r="GO56" s="50"/>
      <c r="GP56" s="51"/>
      <c r="GQ56" s="52"/>
      <c r="GR56" s="53"/>
      <c r="GS56" s="49"/>
      <c r="GT56" s="49"/>
      <c r="GU56" s="49"/>
      <c r="GV56" s="49"/>
      <c r="GW56" s="49"/>
      <c r="GX56" s="49"/>
      <c r="GY56" s="144"/>
      <c r="GZ56" s="51"/>
      <c r="HA56" s="49"/>
      <c r="HB56" s="49"/>
      <c r="HC56" s="49"/>
      <c r="HD56" s="49"/>
      <c r="HE56" s="49"/>
      <c r="HF56" s="49"/>
      <c r="HG56" s="150"/>
      <c r="HH56" s="53"/>
      <c r="HI56" s="49"/>
      <c r="HJ56" s="49"/>
      <c r="HK56" s="49"/>
      <c r="HL56" s="49"/>
      <c r="HM56" s="49"/>
      <c r="HN56" s="49"/>
      <c r="HO56" s="144"/>
      <c r="HP56" s="51"/>
      <c r="HQ56" s="49"/>
      <c r="HR56" s="49"/>
      <c r="HS56" s="49"/>
      <c r="HT56" s="49"/>
      <c r="HU56" s="49"/>
      <c r="HV56" s="49"/>
      <c r="HW56" s="49"/>
      <c r="HX56" s="49"/>
      <c r="HY56" s="49"/>
      <c r="HZ56" s="49"/>
      <c r="IA56" s="49"/>
      <c r="IB56" s="150"/>
      <c r="IC56" s="51"/>
      <c r="ID56" s="49"/>
      <c r="IE56" s="49"/>
      <c r="IF56" s="49"/>
      <c r="IG56" s="150"/>
      <c r="IH56" s="53"/>
      <c r="II56" s="49"/>
      <c r="IJ56" s="49"/>
      <c r="IK56" s="49"/>
      <c r="IL56" s="49"/>
      <c r="IM56" s="156"/>
      <c r="IN56" s="49"/>
      <c r="IO56" s="49"/>
      <c r="IP56" s="49"/>
      <c r="IQ56" s="49"/>
      <c r="IR56" s="49"/>
      <c r="IS56" s="49"/>
      <c r="IT56" s="49"/>
      <c r="IU56" s="49"/>
      <c r="IV56" s="156"/>
      <c r="IW56" s="49"/>
      <c r="IX56" s="49"/>
      <c r="IY56" s="49"/>
      <c r="IZ56" s="49"/>
      <c r="JA56" s="49"/>
      <c r="JB56" s="49"/>
      <c r="JC56" s="144"/>
      <c r="JD56" s="54"/>
      <c r="JE56" s="55"/>
      <c r="JF56" s="53"/>
      <c r="JG56" s="49"/>
      <c r="JH56" s="47"/>
      <c r="JI56" s="47"/>
      <c r="JJ56" s="47"/>
      <c r="JK56" s="33"/>
      <c r="JL56" s="53"/>
      <c r="JM56" s="49"/>
      <c r="JN56" s="49"/>
      <c r="JO56" s="49"/>
      <c r="JP56" s="144"/>
      <c r="JQ56" s="51"/>
      <c r="JR56" s="49"/>
      <c r="JS56" s="49"/>
      <c r="JT56" s="49">
        <v>0.03</v>
      </c>
      <c r="JU56" s="49"/>
      <c r="JV56" s="49"/>
      <c r="JW56" s="49"/>
      <c r="JX56" s="49"/>
      <c r="JY56" s="150"/>
      <c r="JZ56" s="53"/>
      <c r="KA56" s="49"/>
      <c r="KB56" s="49"/>
      <c r="KC56" s="49"/>
      <c r="KD56" s="49"/>
      <c r="KE56" s="49"/>
      <c r="KF56" s="49"/>
      <c r="KG56" s="49"/>
      <c r="KH56" s="49"/>
      <c r="KI56" s="49"/>
      <c r="KJ56" s="49"/>
      <c r="KK56" s="49"/>
      <c r="KL56" s="156"/>
      <c r="KM56" s="156"/>
      <c r="KN56" s="156"/>
      <c r="KO56" s="49"/>
      <c r="KP56" s="49"/>
      <c r="KQ56" s="49"/>
      <c r="KR56" s="49"/>
      <c r="KS56" s="49"/>
      <c r="KT56" s="156"/>
      <c r="KU56" s="49"/>
      <c r="KV56" s="49"/>
      <c r="KW56" s="49"/>
      <c r="KX56" s="49"/>
      <c r="KY56" s="49"/>
      <c r="KZ56" s="49"/>
      <c r="LA56" s="49"/>
      <c r="LB56" s="49"/>
      <c r="LC56" s="156"/>
      <c r="LD56" s="49"/>
      <c r="LE56" s="49"/>
      <c r="LF56" s="49"/>
      <c r="LG56" s="49"/>
      <c r="LH56" s="49"/>
      <c r="LI56" s="49"/>
      <c r="LJ56" s="56"/>
      <c r="LK56" s="35" t="s">
        <v>463</v>
      </c>
      <c r="LL56" s="36" t="s">
        <v>468</v>
      </c>
      <c r="LM56" s="201" t="s">
        <v>469</v>
      </c>
      <c r="LN56" s="202" t="s">
        <v>470</v>
      </c>
      <c r="LO56" s="193"/>
      <c r="LP56" s="5" t="s">
        <v>1</v>
      </c>
    </row>
    <row r="57" spans="1:328" ht="17.25" customHeight="1" x14ac:dyDescent="0.15">
      <c r="A57" s="182">
        <v>49</v>
      </c>
      <c r="B57" s="183"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4" t="s">
        <v>348</v>
      </c>
      <c r="CK57" s="32" t="s">
        <v>354</v>
      </c>
      <c r="CL57" s="47">
        <v>2</v>
      </c>
      <c r="CM57" s="47">
        <v>3</v>
      </c>
      <c r="CN57" s="47">
        <v>3</v>
      </c>
      <c r="CO57" s="55">
        <v>4</v>
      </c>
      <c r="CP57" s="34" t="s">
        <v>354</v>
      </c>
      <c r="CQ57" s="47">
        <f t="shared" si="32"/>
        <v>2</v>
      </c>
      <c r="CR57" s="47">
        <f t="shared" si="33"/>
        <v>6</v>
      </c>
      <c r="CS57" s="47">
        <f t="shared" si="34"/>
        <v>18</v>
      </c>
      <c r="CT57" s="180">
        <f t="shared" si="35"/>
        <v>72</v>
      </c>
      <c r="CU57" s="32">
        <v>600</v>
      </c>
      <c r="CV57" s="47">
        <v>900</v>
      </c>
      <c r="CW57" s="47">
        <v>1800</v>
      </c>
      <c r="CX57" s="47">
        <v>3000</v>
      </c>
      <c r="CY57" s="55">
        <v>9000</v>
      </c>
      <c r="CZ57" s="175">
        <v>1</v>
      </c>
      <c r="DA57" s="49">
        <f t="shared" si="36"/>
        <v>0.75</v>
      </c>
      <c r="DB57" s="49">
        <f t="shared" si="37"/>
        <v>0.5</v>
      </c>
      <c r="DC57" s="49">
        <f t="shared" si="38"/>
        <v>0.27777777777777773</v>
      </c>
      <c r="DD57" s="56">
        <f t="shared" si="39"/>
        <v>0.20833333333333334</v>
      </c>
      <c r="DE57" s="45" t="s">
        <v>355</v>
      </c>
      <c r="DF57" s="31"/>
      <c r="DG57" s="46">
        <v>4</v>
      </c>
      <c r="DH57" s="32">
        <v>20</v>
      </c>
      <c r="DI57" s="47">
        <v>33</v>
      </c>
      <c r="DJ57" s="47">
        <v>14</v>
      </c>
      <c r="DK57" s="47">
        <v>8</v>
      </c>
      <c r="DL57" s="47">
        <v>11</v>
      </c>
      <c r="DM57" s="47">
        <v>43</v>
      </c>
      <c r="DN57" s="47">
        <v>12</v>
      </c>
      <c r="DO57" s="47">
        <v>14</v>
      </c>
      <c r="DP57" s="48">
        <f t="shared" si="40"/>
        <v>25</v>
      </c>
      <c r="DQ57" s="32">
        <f>RANK(DH57,$DH$9:$DH$316,0)</f>
        <v>251</v>
      </c>
      <c r="DR57" s="47">
        <f>RANK(DI57,$DI$9:$DI$316,0)</f>
        <v>152</v>
      </c>
      <c r="DS57" s="47">
        <f>RANK(DJ57,$DJ$9:$DJ$316,0)</f>
        <v>217</v>
      </c>
      <c r="DT57" s="47">
        <f>RANK(DK57,$DK$9:$DK$316,0)</f>
        <v>258</v>
      </c>
      <c r="DU57" s="47">
        <f>RANK(DL57,$DL$9:$DL$316,0)</f>
        <v>176</v>
      </c>
      <c r="DV57" s="47">
        <f>RANK(DM57,$DM$9:$DM$316,0)</f>
        <v>28</v>
      </c>
      <c r="DW57" s="47">
        <f>RANK(DN57,$DN$9:$DN$316,0)</f>
        <v>222</v>
      </c>
      <c r="DX57" s="47">
        <f>RANK(DO57,$DO$9:$DO$316,0)</f>
        <v>215</v>
      </c>
      <c r="DY57" s="48">
        <f>RANK(DP57,$DP$9:$DP$316,0)</f>
        <v>228</v>
      </c>
      <c r="DZ57" s="32">
        <f>COUNTIFS($DH$9:$DH$316,"&gt;"&amp;DH57,$DE$9:$DE$316,DE57)+1</f>
        <v>49</v>
      </c>
      <c r="EA57" s="47">
        <f>COUNTIFS($DI$9:$DI$316,"&gt;"&amp;DI57,$DE$9:$DE$316,DE57)+1</f>
        <v>44</v>
      </c>
      <c r="EB57" s="47">
        <f>COUNTIFS($DJ$9:$DJ$316,"&gt;"&amp;DJ57,$DE$9:$DE$316,DE57)+1</f>
        <v>41</v>
      </c>
      <c r="EC57" s="47">
        <f>COUNTIFS($DK$9:$DK$316,"&gt;"&amp;DK57,$DE$9:$DE$316,DE57)+1</f>
        <v>51</v>
      </c>
      <c r="ED57" s="47">
        <f>COUNTIFS($DL$9:$DL$316,"&gt;"&amp;DL57,$DE$9:$DE$316,DE57)+1</f>
        <v>38</v>
      </c>
      <c r="EE57" s="47">
        <f>COUNTIFS($DM$9:$DM$316,"&gt;"&amp;DM57,$DE$9:$DE$316,DE57)+1</f>
        <v>27</v>
      </c>
      <c r="EF57" s="47">
        <f>COUNTIFS($DN$9:$DN$316,"&gt;"&amp;DN57,$DE$9:$DE$316,DE57)+1</f>
        <v>43</v>
      </c>
      <c r="EG57" s="47">
        <f>COUNTIFS($DO$9:$DO$316,"&gt;"&amp;DO57,$DE$9:$DE$316,DE57)+1</f>
        <v>43</v>
      </c>
      <c r="EH57" s="48">
        <f>COUNTIFS($DP$9:$DP$316,"&gt;"&amp;DP57,$DE$9:$DE$316,DE57)+1</f>
        <v>42</v>
      </c>
      <c r="EI57" s="165">
        <f t="shared" si="41"/>
        <v>0.74</v>
      </c>
      <c r="EJ57" s="166">
        <f t="shared" si="42"/>
        <v>1.22</v>
      </c>
      <c r="EK57" s="166">
        <f t="shared" si="43"/>
        <v>0.52</v>
      </c>
      <c r="EL57" s="166">
        <f t="shared" si="44"/>
        <v>0.3</v>
      </c>
      <c r="EM57" s="166">
        <f t="shared" si="45"/>
        <v>0.41</v>
      </c>
      <c r="EN57" s="166">
        <f t="shared" si="46"/>
        <v>1.59</v>
      </c>
      <c r="EO57" s="166">
        <f t="shared" si="47"/>
        <v>0.44</v>
      </c>
      <c r="EP57" s="166">
        <f t="shared" si="48"/>
        <v>0.52</v>
      </c>
      <c r="EQ57" s="214">
        <f t="shared" si="49"/>
        <v>0.93</v>
      </c>
      <c r="ER57" s="165">
        <f>ROUND(((EI57-AVERAGE(EI$9:EI$316))/STDEVP(EI$9:EI$316)*10+50),2)</f>
        <v>40.93</v>
      </c>
      <c r="ES57" s="166">
        <f>ROUND(((EJ57-AVERAGE(EJ$9:EJ$316))/STDEVP(EJ$9:EJ$316)*10+50),2)</f>
        <v>63.13</v>
      </c>
      <c r="ET57" s="166">
        <f>ROUND(((EK57-AVERAGE(EK$9:EK$316))/STDEVP(EK$9:EK$316)*10+50),2)</f>
        <v>47.86</v>
      </c>
      <c r="EU57" s="166">
        <f>ROUND(((EL57-AVERAGE(EL$9:EL$316))/STDEVP(EL$9:EL$316)*10+50),2)</f>
        <v>39.49</v>
      </c>
      <c r="EV57" s="166">
        <f>ROUND(((EM57-AVERAGE(EM$9:EM$316))/STDEVP(EM$9:EM$316)*10+50),2)</f>
        <v>50.34</v>
      </c>
      <c r="EW57" s="166">
        <f>ROUND(((EN57-AVERAGE(EN$9:EN$316))/STDEVP(EN$9:EN$316)*10+50),2)</f>
        <v>92.66</v>
      </c>
      <c r="EX57" s="166">
        <f>ROUND(((EO57-AVERAGE(EO$9:EO$316))/STDEVP(EO$9:EO$316)*10+50),2)</f>
        <v>44.07</v>
      </c>
      <c r="EY57" s="166">
        <f>ROUND(((EP57-AVERAGE(EP$9:EP$316))/STDEVP(EP$9:EP$316)*10+50),2)</f>
        <v>46.55</v>
      </c>
      <c r="EZ57" s="167">
        <f>ROUND(((EQ57-AVERAGE(EQ$9:EQ$316))/STDEVP(EQ$9:EQ$316)*10+50),2)</f>
        <v>48.46</v>
      </c>
      <c r="FA57" s="32">
        <f>RANK(ER57,$ER$9:$ER$316,0)</f>
        <v>238</v>
      </c>
      <c r="FB57" s="47">
        <f>RANK(ES57,$ES$9:$ES$316,0)</f>
        <v>34</v>
      </c>
      <c r="FC57" s="47">
        <f>RANK(ET57,$ET$9:$ET$316,0)</f>
        <v>150</v>
      </c>
      <c r="FD57" s="47">
        <f>RANK(EU57,$EU$9:$EU$316,0)</f>
        <v>246</v>
      </c>
      <c r="FE57" s="47">
        <f>RANK(EV57,$EV$9:$EV$316,0)</f>
        <v>82</v>
      </c>
      <c r="FF57" s="47">
        <f>RANK(EW57,$EW$9:$EW$316,0)</f>
        <v>2</v>
      </c>
      <c r="FG57" s="47">
        <f>RANK(EX57,$EX$9:$EX$316,0)</f>
        <v>191</v>
      </c>
      <c r="FH57" s="47">
        <f>RANK(EY57,$EY$9:$EY$316,0)</f>
        <v>175</v>
      </c>
      <c r="FI57" s="48">
        <f>RANK(EZ57,$EZ$9:$EZ$316,0)</f>
        <v>137</v>
      </c>
      <c r="FJ57" s="165">
        <f>ROUND(AVERAGEIF($DE$9:$DE$314,$DE57,$EI$9:$EI$314),2)</f>
        <v>0.95</v>
      </c>
      <c r="FK57" s="166">
        <f>ROUND(AVERAGEIF($DE$9:$DE$314,$DE57,$EJ$9:$EJ$314),2)</f>
        <v>1</v>
      </c>
      <c r="FL57" s="166">
        <f>ROUND(AVERAGEIF($DE$9:$DE$314,$DE57,$EK$9:$EK$314),2)</f>
        <v>0.44</v>
      </c>
      <c r="FM57" s="166">
        <f>ROUND(AVERAGEIF($DE$9:$DE$314,$DE57,$EL$9:$EL$314),2)</f>
        <v>0.45</v>
      </c>
      <c r="FN57" s="166">
        <f>ROUND(AVERAGEIF($DE$9:$DE$314,$DE57,$EM$9:$EM$314),2)</f>
        <v>0.36</v>
      </c>
      <c r="FO57" s="166">
        <f>ROUND(AVERAGEIF($DE$9:$DE$314,$DE57,$EN$9:$EN$314),2)</f>
        <v>0.85</v>
      </c>
      <c r="FP57" s="166">
        <f>ROUND(AVERAGEIF($DE$9:$DE$314,$DE57,$EO$9:$EO$314),2)</f>
        <v>0.46</v>
      </c>
      <c r="FQ57" s="166">
        <f>ROUND(AVERAGEIF($DE$9:$DE$314,$DE57,$EP$9:$EP$314),2)</f>
        <v>0.44</v>
      </c>
      <c r="FR57" s="167">
        <f>ROUND(AVERAGEIF($DE$9:$DE$314,$DE57,$EQ$9:$EQ$314),2)</f>
        <v>0.81</v>
      </c>
      <c r="FS57" s="240">
        <f t="shared" si="23"/>
        <v>-0.20999999999999996</v>
      </c>
      <c r="FT57" s="244">
        <f t="shared" si="24"/>
        <v>0.21999999999999997</v>
      </c>
      <c r="FU57" s="244">
        <f t="shared" si="25"/>
        <v>8.0000000000000016E-2</v>
      </c>
      <c r="FV57" s="244">
        <f t="shared" si="26"/>
        <v>-0.15000000000000002</v>
      </c>
      <c r="FW57" s="244">
        <f t="shared" si="27"/>
        <v>4.9999999999999989E-2</v>
      </c>
      <c r="FX57" s="244">
        <f t="shared" si="28"/>
        <v>0.7400000000000001</v>
      </c>
      <c r="FY57" s="244">
        <f t="shared" si="29"/>
        <v>-2.0000000000000018E-2</v>
      </c>
      <c r="FZ57" s="244">
        <f t="shared" si="30"/>
        <v>8.0000000000000016E-2</v>
      </c>
      <c r="GA57" s="245">
        <f t="shared" si="31"/>
        <v>0.12</v>
      </c>
      <c r="GB57" s="239">
        <f>COUNTIFS($EI$9:$EI$316,"&gt;"&amp;EI57,$DE$9:$DE$316,$DE57)+1</f>
        <v>45</v>
      </c>
      <c r="GC57" s="241">
        <f>COUNTIFS($EJ$9:$EJ$316,"&gt;"&amp;EJ57,$DE$9:$DE$316,$DE57)+1</f>
        <v>12</v>
      </c>
      <c r="GD57" s="241">
        <f>COUNTIFS($EK$9:$EK$316,"&gt;"&amp;EK57,$DE$9:$DE$316,$DE57)+1</f>
        <v>13</v>
      </c>
      <c r="GE57" s="241">
        <f>COUNTIFS($EL$9:$EL$316,"&gt;"&amp;EL57,$DE$9:$DE$316,$DE57)+1</f>
        <v>46</v>
      </c>
      <c r="GF57" s="241">
        <f>COUNTIFS($EM$9:$EM$316,"&gt;"&amp;EM57,$DE$9:$DE$316,$DE57)+1</f>
        <v>14</v>
      </c>
      <c r="GG57" s="241">
        <f>COUNTIFS($EN$9:$EN$316,"&gt;"&amp;EN57,$DE$9:$DE$316,$DE57)+1</f>
        <v>2</v>
      </c>
      <c r="GH57" s="241">
        <f>COUNTIFS($EO$9:$EO$316,"&gt;"&amp;EO57,$DE$9:$DE$316,$DE57)+1</f>
        <v>24</v>
      </c>
      <c r="GI57" s="241">
        <f>COUNTIFS($EP$9:$EP$316,"&gt;"&amp;EP57,$DE$9:$DE$316,$DE57)+1</f>
        <v>11</v>
      </c>
      <c r="GJ57" s="242">
        <f>COUNTIFS($EQ$9:$EQ$316,"&gt;"&amp;EQ57,$DE$9:$DE$316,$DE57)+1</f>
        <v>10</v>
      </c>
      <c r="GK57" s="168"/>
      <c r="GL57" s="49"/>
      <c r="GM57" s="49"/>
      <c r="GN57" s="49"/>
      <c r="GO57" s="50"/>
      <c r="GP57" s="51"/>
      <c r="GQ57" s="52"/>
      <c r="GR57" s="53"/>
      <c r="GS57" s="49"/>
      <c r="GT57" s="49"/>
      <c r="GU57" s="49"/>
      <c r="GV57" s="49"/>
      <c r="GW57" s="49"/>
      <c r="GX57" s="49"/>
      <c r="GY57" s="144"/>
      <c r="GZ57" s="51"/>
      <c r="HA57" s="49"/>
      <c r="HB57" s="49"/>
      <c r="HC57" s="49"/>
      <c r="HD57" s="49"/>
      <c r="HE57" s="49"/>
      <c r="HF57" s="49"/>
      <c r="HG57" s="150"/>
      <c r="HH57" s="53"/>
      <c r="HI57" s="49"/>
      <c r="HJ57" s="49"/>
      <c r="HK57" s="49"/>
      <c r="HL57" s="49"/>
      <c r="HM57" s="49"/>
      <c r="HN57" s="49"/>
      <c r="HO57" s="144"/>
      <c r="HP57" s="51"/>
      <c r="HQ57" s="49"/>
      <c r="HR57" s="49"/>
      <c r="HS57" s="49"/>
      <c r="HT57" s="49"/>
      <c r="HU57" s="49"/>
      <c r="HV57" s="49"/>
      <c r="HW57" s="49"/>
      <c r="HX57" s="49"/>
      <c r="HY57" s="49"/>
      <c r="HZ57" s="49"/>
      <c r="IA57" s="49"/>
      <c r="IB57" s="150"/>
      <c r="IC57" s="51">
        <v>7.0000000000000007E-2</v>
      </c>
      <c r="ID57" s="49"/>
      <c r="IE57" s="49"/>
      <c r="IF57" s="49">
        <v>0.1</v>
      </c>
      <c r="IG57" s="150"/>
      <c r="IH57" s="53"/>
      <c r="II57" s="49"/>
      <c r="IJ57" s="49"/>
      <c r="IK57" s="49"/>
      <c r="IL57" s="49"/>
      <c r="IM57" s="156"/>
      <c r="IN57" s="49"/>
      <c r="IO57" s="49"/>
      <c r="IP57" s="49"/>
      <c r="IQ57" s="49"/>
      <c r="IR57" s="49"/>
      <c r="IS57" s="49"/>
      <c r="IT57" s="49"/>
      <c r="IU57" s="49"/>
      <c r="IV57" s="156"/>
      <c r="IW57" s="49"/>
      <c r="IX57" s="49"/>
      <c r="IY57" s="49"/>
      <c r="IZ57" s="49"/>
      <c r="JA57" s="49"/>
      <c r="JB57" s="49"/>
      <c r="JC57" s="144"/>
      <c r="JD57" s="54"/>
      <c r="JE57" s="55"/>
      <c r="JF57" s="53"/>
      <c r="JG57" s="49"/>
      <c r="JH57" s="47"/>
      <c r="JI57" s="47"/>
      <c r="JJ57" s="47"/>
      <c r="JK57" s="33"/>
      <c r="JL57" s="53"/>
      <c r="JM57" s="49"/>
      <c r="JN57" s="49"/>
      <c r="JO57" s="49"/>
      <c r="JP57" s="144"/>
      <c r="JQ57" s="51"/>
      <c r="JR57" s="49"/>
      <c r="JS57" s="49">
        <v>7.0000000000000007E-2</v>
      </c>
      <c r="JT57" s="49">
        <v>7.0000000000000007E-2</v>
      </c>
      <c r="JU57" s="49"/>
      <c r="JV57" s="49"/>
      <c r="JW57" s="49"/>
      <c r="JX57" s="49"/>
      <c r="JY57" s="150"/>
      <c r="JZ57" s="53"/>
      <c r="KA57" s="49"/>
      <c r="KB57" s="49"/>
      <c r="KC57" s="49"/>
      <c r="KD57" s="49"/>
      <c r="KE57" s="49"/>
      <c r="KF57" s="49"/>
      <c r="KG57" s="49"/>
      <c r="KH57" s="49"/>
      <c r="KI57" s="49"/>
      <c r="KJ57" s="49"/>
      <c r="KK57" s="49"/>
      <c r="KL57" s="156"/>
      <c r="KM57" s="156"/>
      <c r="KN57" s="156"/>
      <c r="KO57" s="49"/>
      <c r="KP57" s="49"/>
      <c r="KQ57" s="49"/>
      <c r="KR57" s="49"/>
      <c r="KS57" s="49"/>
      <c r="KT57" s="156"/>
      <c r="KU57" s="49"/>
      <c r="KV57" s="49"/>
      <c r="KW57" s="49"/>
      <c r="KX57" s="49"/>
      <c r="KY57" s="49"/>
      <c r="KZ57" s="49"/>
      <c r="LA57" s="49"/>
      <c r="LB57" s="49"/>
      <c r="LC57" s="156"/>
      <c r="LD57" s="49"/>
      <c r="LE57" s="49"/>
      <c r="LF57" s="49"/>
      <c r="LG57" s="49"/>
      <c r="LH57" s="49"/>
      <c r="LI57" s="49"/>
      <c r="LJ57" s="56"/>
      <c r="LK57" s="35" t="s">
        <v>465</v>
      </c>
      <c r="LL57" s="36" t="s">
        <v>471</v>
      </c>
      <c r="LM57" s="201" t="s">
        <v>832</v>
      </c>
      <c r="LN57" s="202" t="s">
        <v>472</v>
      </c>
      <c r="LO57" s="193"/>
      <c r="LP57" s="5" t="s">
        <v>1</v>
      </c>
    </row>
    <row r="58" spans="1:328" ht="17.25" customHeight="1" x14ac:dyDescent="0.15">
      <c r="A58" s="182">
        <v>50</v>
      </c>
      <c r="B58" s="183"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4" t="s">
        <v>348</v>
      </c>
      <c r="CK58" s="32" t="s">
        <v>354</v>
      </c>
      <c r="CL58" s="47">
        <v>2</v>
      </c>
      <c r="CM58" s="47">
        <v>3</v>
      </c>
      <c r="CN58" s="47">
        <v>3</v>
      </c>
      <c r="CO58" s="55">
        <v>4</v>
      </c>
      <c r="CP58" s="34" t="s">
        <v>354</v>
      </c>
      <c r="CQ58" s="47">
        <f t="shared" si="32"/>
        <v>2</v>
      </c>
      <c r="CR58" s="47">
        <f t="shared" si="33"/>
        <v>6</v>
      </c>
      <c r="CS58" s="47">
        <f t="shared" si="34"/>
        <v>18</v>
      </c>
      <c r="CT58" s="180">
        <f t="shared" si="35"/>
        <v>72</v>
      </c>
      <c r="CU58" s="32">
        <v>30</v>
      </c>
      <c r="CV58" s="47">
        <v>40</v>
      </c>
      <c r="CW58" s="47">
        <v>70</v>
      </c>
      <c r="CX58" s="47">
        <v>120</v>
      </c>
      <c r="CY58" s="55">
        <v>340</v>
      </c>
      <c r="CZ58" s="175">
        <v>1</v>
      </c>
      <c r="DA58" s="49">
        <f t="shared" si="36"/>
        <v>0.66666666666666663</v>
      </c>
      <c r="DB58" s="49">
        <f t="shared" si="37"/>
        <v>0.3888888888888889</v>
      </c>
      <c r="DC58" s="49">
        <f t="shared" si="38"/>
        <v>0.22222222222222224</v>
      </c>
      <c r="DD58" s="56">
        <f t="shared" si="39"/>
        <v>0.15740740740740741</v>
      </c>
      <c r="DE58" s="45" t="s">
        <v>357</v>
      </c>
      <c r="DF58" s="31" t="s">
        <v>473</v>
      </c>
      <c r="DG58" s="46">
        <v>4</v>
      </c>
      <c r="DH58" s="32">
        <v>27</v>
      </c>
      <c r="DI58" s="47">
        <v>9</v>
      </c>
      <c r="DJ58" s="47">
        <v>20</v>
      </c>
      <c r="DK58" s="47">
        <v>11</v>
      </c>
      <c r="DL58" s="47">
        <v>4</v>
      </c>
      <c r="DM58" s="47">
        <v>4</v>
      </c>
      <c r="DN58" s="47">
        <v>22</v>
      </c>
      <c r="DO58" s="47">
        <v>28</v>
      </c>
      <c r="DP58" s="48">
        <f t="shared" si="40"/>
        <v>24</v>
      </c>
      <c r="DQ58" s="32">
        <f>RANK(DH58,$DH$9:$DH$316,0)</f>
        <v>232</v>
      </c>
      <c r="DR58" s="47">
        <f>RANK(DI58,$DI$9:$DI$316,0)</f>
        <v>261</v>
      </c>
      <c r="DS58" s="47">
        <f>RANK(DJ58,$DJ$9:$DJ$316,0)</f>
        <v>181</v>
      </c>
      <c r="DT58" s="47">
        <f>RANK(DK58,$DK$9:$DK$316,0)</f>
        <v>235</v>
      </c>
      <c r="DU58" s="47">
        <f>RANK(DL58,$DL$9:$DL$316,0)</f>
        <v>263</v>
      </c>
      <c r="DV58" s="47">
        <f>RANK(DM58,$DM$9:$DM$316,0)</f>
        <v>258</v>
      </c>
      <c r="DW58" s="47">
        <f>RANK(DN58,$DN$9:$DN$316,0)</f>
        <v>174</v>
      </c>
      <c r="DX58" s="47">
        <f>RANK(DO58,$DO$9:$DO$316,0)</f>
        <v>152</v>
      </c>
      <c r="DY58" s="48">
        <f>RANK(DP58,$DP$9:$DP$316,0)</f>
        <v>230</v>
      </c>
      <c r="DZ58" s="32">
        <f>COUNTIFS($DH$9:$DH$316,"&gt;"&amp;DH58,$DE$9:$DE$316,DE58)+1</f>
        <v>44</v>
      </c>
      <c r="EA58" s="47">
        <f>COUNTIFS($DI$9:$DI$316,"&gt;"&amp;DI58,$DE$9:$DE$316,DE58)+1</f>
        <v>46</v>
      </c>
      <c r="EB58" s="47">
        <f>COUNTIFS($DJ$9:$DJ$316,"&gt;"&amp;DJ58,$DE$9:$DE$316,DE58)+1</f>
        <v>45</v>
      </c>
      <c r="EC58" s="47">
        <f>COUNTIFS($DK$9:$DK$316,"&gt;"&amp;DK58,$DE$9:$DE$316,DE58)+1</f>
        <v>43</v>
      </c>
      <c r="ED58" s="47">
        <f>COUNTIFS($DL$9:$DL$316,"&gt;"&amp;DL58,$DE$9:$DE$316,DE58)+1</f>
        <v>46</v>
      </c>
      <c r="EE58" s="47">
        <f>COUNTIFS($DM$9:$DM$316,"&gt;"&amp;DM58,$DE$9:$DE$316,DE58)+1</f>
        <v>45</v>
      </c>
      <c r="EF58" s="47">
        <f>COUNTIFS($DN$9:$DN$316,"&gt;"&amp;DN58,$DE$9:$DE$316,DE58)+1</f>
        <v>45</v>
      </c>
      <c r="EG58" s="47">
        <f>COUNTIFS($DO$9:$DO$316,"&gt;"&amp;DO58,$DE$9:$DE$316,DE58)+1</f>
        <v>45</v>
      </c>
      <c r="EH58" s="48">
        <f>COUNTIFS($DP$9:$DP$316,"&gt;"&amp;DP58,$DE$9:$DE$316,DE58)+1</f>
        <v>45</v>
      </c>
      <c r="EI58" s="165">
        <f t="shared" si="41"/>
        <v>0.93</v>
      </c>
      <c r="EJ58" s="166">
        <f t="shared" si="42"/>
        <v>0.31</v>
      </c>
      <c r="EK58" s="166">
        <f t="shared" si="43"/>
        <v>0.69</v>
      </c>
      <c r="EL58" s="166">
        <f t="shared" si="44"/>
        <v>0.38</v>
      </c>
      <c r="EM58" s="166">
        <f t="shared" si="45"/>
        <v>0.14000000000000001</v>
      </c>
      <c r="EN58" s="166">
        <f t="shared" si="46"/>
        <v>0.14000000000000001</v>
      </c>
      <c r="EO58" s="166">
        <f t="shared" si="47"/>
        <v>0.76</v>
      </c>
      <c r="EP58" s="166">
        <f t="shared" si="48"/>
        <v>0.97</v>
      </c>
      <c r="EQ58" s="214">
        <f t="shared" si="49"/>
        <v>0.83</v>
      </c>
      <c r="ER58" s="165">
        <f>ROUND(((EI58-AVERAGE(EI$9:EI$316))/STDEVP(EI$9:EI$316)*10+50),2)</f>
        <v>47.83</v>
      </c>
      <c r="ES58" s="166">
        <f>ROUND(((EJ58-AVERAGE(EJ$9:EJ$316))/STDEVP(EJ$9:EJ$316)*10+50),2)</f>
        <v>38.21</v>
      </c>
      <c r="ET58" s="166">
        <f>ROUND(((EK58-AVERAGE(EK$9:EK$316))/STDEVP(EK$9:EK$316)*10+50),2)</f>
        <v>54.63</v>
      </c>
      <c r="EU58" s="166">
        <f>ROUND(((EL58-AVERAGE(EL$9:EL$316))/STDEVP(EL$9:EL$316)*10+50),2)</f>
        <v>43.52</v>
      </c>
      <c r="EV58" s="166">
        <f>ROUND(((EM58-AVERAGE(EM$9:EM$316))/STDEVP(EM$9:EM$316)*10+50),2)</f>
        <v>41.18</v>
      </c>
      <c r="EW58" s="166">
        <f>ROUND(((EN58-AVERAGE(EN$9:EN$316))/STDEVP(EN$9:EN$316)*10+50),2)</f>
        <v>42.4</v>
      </c>
      <c r="EX58" s="166">
        <f>ROUND(((EO58-AVERAGE(EO$9:EO$316))/STDEVP(EO$9:EO$316)*10+50),2)</f>
        <v>53.54</v>
      </c>
      <c r="EY58" s="166">
        <f>ROUND(((EP58-AVERAGE(EP$9:EP$316))/STDEVP(EP$9:EP$316)*10+50),2)</f>
        <v>59.89</v>
      </c>
      <c r="EZ58" s="167">
        <f>ROUND(((EQ58-AVERAGE(EQ$9:EQ$316))/STDEVP(EQ$9:EQ$316)*10+50),2)</f>
        <v>44.93</v>
      </c>
      <c r="FA58" s="32">
        <f>RANK(ER58,$ER$9:$ER$316,0)</f>
        <v>164</v>
      </c>
      <c r="FB58" s="47">
        <f>RANK(ES58,$ES$9:$ES$316,0)</f>
        <v>260</v>
      </c>
      <c r="FC58" s="47">
        <f>RANK(ET58,$ET$9:$ET$316,0)</f>
        <v>72</v>
      </c>
      <c r="FD58" s="47">
        <f>RANK(EU58,$EU$9:$EU$316,0)</f>
        <v>220</v>
      </c>
      <c r="FE58" s="47">
        <f>RANK(EV58,$EV$9:$EV$316,0)</f>
        <v>259</v>
      </c>
      <c r="FF58" s="47">
        <f>RANK(EW58,$EW$9:$EW$316,0)</f>
        <v>245</v>
      </c>
      <c r="FG58" s="47">
        <f>RANK(EX58,$EX$9:$EX$316,0)</f>
        <v>105</v>
      </c>
      <c r="FH58" s="47">
        <f>RANK(EY58,$EY$9:$EY$316,0)</f>
        <v>43</v>
      </c>
      <c r="FI58" s="48">
        <f>RANK(EZ58,$EZ$9:$EZ$316,0)</f>
        <v>171</v>
      </c>
      <c r="FJ58" s="165">
        <f>ROUND(AVERAGEIF($DE$9:$DE$314,$DE58,$EI$9:$EI$314),2)</f>
        <v>0.99</v>
      </c>
      <c r="FK58" s="166">
        <f>ROUND(AVERAGEIF($DE$9:$DE$314,$DE58,$EJ$9:$EJ$314),2)</f>
        <v>0.37</v>
      </c>
      <c r="FL58" s="166">
        <f>ROUND(AVERAGEIF($DE$9:$DE$314,$DE58,$EK$9:$EK$314),2)</f>
        <v>0.81</v>
      </c>
      <c r="FM58" s="166">
        <f>ROUND(AVERAGEIF($DE$9:$DE$314,$DE58,$EL$9:$EL$314),2)</f>
        <v>0.42</v>
      </c>
      <c r="FN58" s="166">
        <f>ROUND(AVERAGEIF($DE$9:$DE$314,$DE58,$EM$9:$EM$314),2)</f>
        <v>0.17</v>
      </c>
      <c r="FO58" s="166">
        <f>ROUND(AVERAGEIF($DE$9:$DE$314,$DE58,$EN$9:$EN$314),2)</f>
        <v>0.15</v>
      </c>
      <c r="FP58" s="166">
        <f>ROUND(AVERAGEIF($DE$9:$DE$314,$DE58,$EO$9:$EO$314),2)</f>
        <v>0.79</v>
      </c>
      <c r="FQ58" s="166">
        <f>ROUND(AVERAGEIF($DE$9:$DE$314,$DE58,$EP$9:$EP$314),2)</f>
        <v>0.96</v>
      </c>
      <c r="FR58" s="167">
        <f>ROUND(AVERAGEIF($DE$9:$DE$314,$DE58,$EQ$9:$EQ$314),2)</f>
        <v>0.98</v>
      </c>
      <c r="FS58" s="240">
        <f t="shared" si="23"/>
        <v>-5.9999999999999942E-2</v>
      </c>
      <c r="FT58" s="244">
        <f t="shared" si="24"/>
        <v>-0.06</v>
      </c>
      <c r="FU58" s="244">
        <f t="shared" si="25"/>
        <v>-0.12000000000000011</v>
      </c>
      <c r="FV58" s="244">
        <f t="shared" si="26"/>
        <v>-3.999999999999998E-2</v>
      </c>
      <c r="FW58" s="244">
        <f t="shared" si="27"/>
        <v>-0.03</v>
      </c>
      <c r="FX58" s="244">
        <f t="shared" si="28"/>
        <v>-9.9999999999999811E-3</v>
      </c>
      <c r="FY58" s="244">
        <f t="shared" si="29"/>
        <v>-3.0000000000000027E-2</v>
      </c>
      <c r="FZ58" s="244">
        <f t="shared" si="30"/>
        <v>1.0000000000000009E-2</v>
      </c>
      <c r="GA58" s="245">
        <f t="shared" si="31"/>
        <v>-0.15000000000000002</v>
      </c>
      <c r="GB58" s="239">
        <f>COUNTIFS($EI$9:$EI$316,"&gt;"&amp;EI58,$DE$9:$DE$316,$DE58)+1</f>
        <v>34</v>
      </c>
      <c r="GC58" s="241">
        <f>COUNTIFS($EJ$9:$EJ$316,"&gt;"&amp;EJ58,$DE$9:$DE$316,$DE58)+1</f>
        <v>38</v>
      </c>
      <c r="GD58" s="241">
        <f>COUNTIFS($EK$9:$EK$316,"&gt;"&amp;EK58,$DE$9:$DE$316,$DE58)+1</f>
        <v>34</v>
      </c>
      <c r="GE58" s="241">
        <f>COUNTIFS($EL$9:$EL$316,"&gt;"&amp;EL58,$DE$9:$DE$316,$DE58)+1</f>
        <v>39</v>
      </c>
      <c r="GF58" s="241">
        <f>COUNTIFS($EM$9:$EM$316,"&gt;"&amp;EM58,$DE$9:$DE$316,$DE58)+1</f>
        <v>27</v>
      </c>
      <c r="GG58" s="241">
        <f>COUNTIFS($EN$9:$EN$316,"&gt;"&amp;EN58,$DE$9:$DE$316,$DE58)+1</f>
        <v>27</v>
      </c>
      <c r="GH58" s="241">
        <f>COUNTIFS($EO$9:$EO$316,"&gt;"&amp;EO58,$DE$9:$DE$316,$DE58)+1</f>
        <v>33</v>
      </c>
      <c r="GI58" s="241">
        <f>COUNTIFS($EP$9:$EP$316,"&gt;"&amp;EP58,$DE$9:$DE$316,$DE58)+1</f>
        <v>23</v>
      </c>
      <c r="GJ58" s="242">
        <f>COUNTIFS($EQ$9:$EQ$316,"&gt;"&amp;EQ58,$DE$9:$DE$316,$DE58)+1</f>
        <v>37</v>
      </c>
      <c r="GK58" s="168"/>
      <c r="GL58" s="49"/>
      <c r="GM58" s="49"/>
      <c r="GN58" s="49"/>
      <c r="GO58" s="50"/>
      <c r="GP58" s="51"/>
      <c r="GQ58" s="52"/>
      <c r="GR58" s="53"/>
      <c r="GS58" s="49"/>
      <c r="GT58" s="49"/>
      <c r="GU58" s="49"/>
      <c r="GV58" s="49"/>
      <c r="GW58" s="49"/>
      <c r="GX58" s="49"/>
      <c r="GY58" s="144"/>
      <c r="GZ58" s="51"/>
      <c r="HA58" s="49"/>
      <c r="HB58" s="49"/>
      <c r="HC58" s="49"/>
      <c r="HD58" s="49"/>
      <c r="HE58" s="49"/>
      <c r="HF58" s="49"/>
      <c r="HG58" s="150"/>
      <c r="HH58" s="53"/>
      <c r="HI58" s="49"/>
      <c r="HJ58" s="49"/>
      <c r="HK58" s="49"/>
      <c r="HL58" s="49"/>
      <c r="HM58" s="49"/>
      <c r="HN58" s="49"/>
      <c r="HO58" s="144"/>
      <c r="HP58" s="51"/>
      <c r="HQ58" s="49"/>
      <c r="HR58" s="49"/>
      <c r="HS58" s="49"/>
      <c r="HT58" s="49"/>
      <c r="HU58" s="49"/>
      <c r="HV58" s="49"/>
      <c r="HW58" s="49"/>
      <c r="HX58" s="49"/>
      <c r="HY58" s="49"/>
      <c r="HZ58" s="49"/>
      <c r="IA58" s="49"/>
      <c r="IB58" s="150"/>
      <c r="IC58" s="51"/>
      <c r="ID58" s="49"/>
      <c r="IE58" s="49"/>
      <c r="IF58" s="49"/>
      <c r="IG58" s="150"/>
      <c r="IH58" s="53"/>
      <c r="II58" s="49"/>
      <c r="IJ58" s="49"/>
      <c r="IK58" s="49"/>
      <c r="IL58" s="49"/>
      <c r="IM58" s="156"/>
      <c r="IN58" s="49"/>
      <c r="IO58" s="49"/>
      <c r="IP58" s="49"/>
      <c r="IQ58" s="49"/>
      <c r="IR58" s="49"/>
      <c r="IS58" s="49"/>
      <c r="IT58" s="49"/>
      <c r="IU58" s="49"/>
      <c r="IV58" s="156"/>
      <c r="IW58" s="49"/>
      <c r="IX58" s="49"/>
      <c r="IY58" s="49"/>
      <c r="IZ58" s="49"/>
      <c r="JA58" s="49"/>
      <c r="JB58" s="49"/>
      <c r="JC58" s="144"/>
      <c r="JD58" s="54"/>
      <c r="JE58" s="55"/>
      <c r="JF58" s="53"/>
      <c r="JG58" s="49"/>
      <c r="JH58" s="47"/>
      <c r="JI58" s="47"/>
      <c r="JJ58" s="47"/>
      <c r="JK58" s="33"/>
      <c r="JL58" s="53"/>
      <c r="JM58" s="49"/>
      <c r="JN58" s="49"/>
      <c r="JO58" s="49"/>
      <c r="JP58" s="144"/>
      <c r="JQ58" s="51"/>
      <c r="JR58" s="49"/>
      <c r="JS58" s="49"/>
      <c r="JT58" s="49"/>
      <c r="JU58" s="49"/>
      <c r="JV58" s="49"/>
      <c r="JW58" s="49"/>
      <c r="JX58" s="49"/>
      <c r="JY58" s="150"/>
      <c r="JZ58" s="53"/>
      <c r="KA58" s="49"/>
      <c r="KB58" s="49"/>
      <c r="KC58" s="49"/>
      <c r="KD58" s="49"/>
      <c r="KE58" s="49"/>
      <c r="KF58" s="49"/>
      <c r="KG58" s="49"/>
      <c r="KH58" s="49"/>
      <c r="KI58" s="49"/>
      <c r="KJ58" s="49"/>
      <c r="KK58" s="49"/>
      <c r="KL58" s="156"/>
      <c r="KM58" s="156"/>
      <c r="KN58" s="156"/>
      <c r="KO58" s="49"/>
      <c r="KP58" s="49"/>
      <c r="KQ58" s="49"/>
      <c r="KR58" s="49"/>
      <c r="KS58" s="49"/>
      <c r="KT58" s="156"/>
      <c r="KU58" s="49"/>
      <c r="KV58" s="49"/>
      <c r="KW58" s="49"/>
      <c r="KX58" s="49"/>
      <c r="KY58" s="49"/>
      <c r="KZ58" s="49"/>
      <c r="LA58" s="49"/>
      <c r="LB58" s="49"/>
      <c r="LC58" s="156"/>
      <c r="LD58" s="49"/>
      <c r="LE58" s="49"/>
      <c r="LF58" s="49"/>
      <c r="LG58" s="49"/>
      <c r="LH58" s="49"/>
      <c r="LI58" s="49"/>
      <c r="LJ58" s="56"/>
      <c r="LK58" s="35" t="s">
        <v>468</v>
      </c>
      <c r="LL58" s="36" t="s">
        <v>474</v>
      </c>
      <c r="LM58" s="201" t="s">
        <v>475</v>
      </c>
      <c r="LN58" s="205" t="s">
        <v>1007</v>
      </c>
      <c r="LO58" s="193"/>
      <c r="LP58" s="5" t="s">
        <v>1</v>
      </c>
    </row>
    <row r="59" spans="1:328" ht="17.25" customHeight="1" x14ac:dyDescent="0.15">
      <c r="A59" s="182">
        <v>51</v>
      </c>
      <c r="B59" s="183"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4" t="s">
        <v>348</v>
      </c>
      <c r="CK59" s="32" t="s">
        <v>354</v>
      </c>
      <c r="CL59" s="47">
        <v>2</v>
      </c>
      <c r="CM59" s="47">
        <v>3</v>
      </c>
      <c r="CN59" s="47">
        <v>3</v>
      </c>
      <c r="CO59" s="55">
        <v>4</v>
      </c>
      <c r="CP59" s="34" t="s">
        <v>354</v>
      </c>
      <c r="CQ59" s="47">
        <f t="shared" si="32"/>
        <v>2</v>
      </c>
      <c r="CR59" s="47">
        <f t="shared" si="33"/>
        <v>6</v>
      </c>
      <c r="CS59" s="47">
        <f t="shared" si="34"/>
        <v>18</v>
      </c>
      <c r="CT59" s="180">
        <f t="shared" si="35"/>
        <v>72</v>
      </c>
      <c r="CU59" s="32">
        <v>100</v>
      </c>
      <c r="CV59" s="47">
        <v>150</v>
      </c>
      <c r="CW59" s="47">
        <v>300</v>
      </c>
      <c r="CX59" s="47">
        <v>500</v>
      </c>
      <c r="CY59" s="55">
        <v>1500</v>
      </c>
      <c r="CZ59" s="175">
        <v>1</v>
      </c>
      <c r="DA59" s="49">
        <f t="shared" si="36"/>
        <v>0.75</v>
      </c>
      <c r="DB59" s="49">
        <f t="shared" si="37"/>
        <v>0.5</v>
      </c>
      <c r="DC59" s="49">
        <f t="shared" si="38"/>
        <v>0.27777777777777779</v>
      </c>
      <c r="DD59" s="56">
        <f t="shared" si="39"/>
        <v>0.20833333333333331</v>
      </c>
      <c r="DE59" s="45" t="s">
        <v>350</v>
      </c>
      <c r="DF59" s="31" t="s">
        <v>370</v>
      </c>
      <c r="DG59" s="46">
        <v>4</v>
      </c>
      <c r="DH59" s="32">
        <v>44</v>
      </c>
      <c r="DI59" s="47">
        <v>13</v>
      </c>
      <c r="DJ59" s="47">
        <v>15</v>
      </c>
      <c r="DK59" s="47">
        <v>36</v>
      </c>
      <c r="DL59" s="47">
        <v>8</v>
      </c>
      <c r="DM59" s="47">
        <v>5</v>
      </c>
      <c r="DN59" s="47">
        <v>5</v>
      </c>
      <c r="DO59" s="47">
        <v>4</v>
      </c>
      <c r="DP59" s="48">
        <f t="shared" si="40"/>
        <v>23</v>
      </c>
      <c r="DQ59" s="32">
        <f>RANK(DH59,$DH$9:$DH$316,0)</f>
        <v>163</v>
      </c>
      <c r="DR59" s="47">
        <f>RANK(DI59,$DI$9:$DI$316,0)</f>
        <v>238</v>
      </c>
      <c r="DS59" s="47">
        <f>RANK(DJ59,$DJ$9:$DJ$316,0)</f>
        <v>209</v>
      </c>
      <c r="DT59" s="47">
        <f>RANK(DK59,$DK$9:$DK$316,0)</f>
        <v>81</v>
      </c>
      <c r="DU59" s="47">
        <f>RANK(DL59,$DL$9:$DL$316,0)</f>
        <v>217</v>
      </c>
      <c r="DV59" s="47">
        <f>RANK(DM59,$DM$9:$DM$316,0)</f>
        <v>244</v>
      </c>
      <c r="DW59" s="47">
        <f>RANK(DN59,$DN$9:$DN$316,0)</f>
        <v>270</v>
      </c>
      <c r="DX59" s="47">
        <f>RANK(DO59,$DO$9:$DO$316,0)</f>
        <v>267</v>
      </c>
      <c r="DY59" s="48">
        <f>RANK(DP59,$DP$9:$DP$316,0)</f>
        <v>235</v>
      </c>
      <c r="DZ59" s="32">
        <f>COUNTIFS($DH$9:$DH$316,"&gt;"&amp;DH59,$DE$9:$DE$316,DE59)+1</f>
        <v>42</v>
      </c>
      <c r="EA59" s="47">
        <f>COUNTIFS($DI$9:$DI$316,"&gt;"&amp;DI59,$DE$9:$DE$316,DE59)+1</f>
        <v>43</v>
      </c>
      <c r="EB59" s="47">
        <f>COUNTIFS($DJ$9:$DJ$316,"&gt;"&amp;DJ59,$DE$9:$DE$316,DE59)+1</f>
        <v>50</v>
      </c>
      <c r="EC59" s="47">
        <f>COUNTIFS($DK$9:$DK$316,"&gt;"&amp;DK59,$DE$9:$DE$316,DE59)+1</f>
        <v>28</v>
      </c>
      <c r="ED59" s="47">
        <f>COUNTIFS($DL$9:$DL$316,"&gt;"&amp;DL59,$DE$9:$DE$316,DE59)+1</f>
        <v>41</v>
      </c>
      <c r="EE59" s="47">
        <f>COUNTIFS($DM$9:$DM$316,"&gt;"&amp;DM59,$DE$9:$DE$316,DE59)+1</f>
        <v>43</v>
      </c>
      <c r="EF59" s="47">
        <f>COUNTIFS($DN$9:$DN$316,"&gt;"&amp;DN59,$DE$9:$DE$316,DE59)+1</f>
        <v>48</v>
      </c>
      <c r="EG59" s="47">
        <f>COUNTIFS($DO$9:$DO$316,"&gt;"&amp;DO59,$DE$9:$DE$316,DE59)+1</f>
        <v>43</v>
      </c>
      <c r="EH59" s="48">
        <f>COUNTIFS($DP$9:$DP$316,"&gt;"&amp;DP59,$DE$9:$DE$316,DE59)+1</f>
        <v>47</v>
      </c>
      <c r="EI59" s="165">
        <f t="shared" si="41"/>
        <v>1.33</v>
      </c>
      <c r="EJ59" s="166">
        <f t="shared" si="42"/>
        <v>0.39</v>
      </c>
      <c r="EK59" s="166">
        <f t="shared" si="43"/>
        <v>0.45</v>
      </c>
      <c r="EL59" s="166">
        <f t="shared" si="44"/>
        <v>1.0900000000000001</v>
      </c>
      <c r="EM59" s="166">
        <f t="shared" si="45"/>
        <v>0.24</v>
      </c>
      <c r="EN59" s="166">
        <f t="shared" si="46"/>
        <v>0.15</v>
      </c>
      <c r="EO59" s="166">
        <f t="shared" si="47"/>
        <v>0.15</v>
      </c>
      <c r="EP59" s="166">
        <f t="shared" si="48"/>
        <v>0.12</v>
      </c>
      <c r="EQ59" s="214">
        <f t="shared" si="49"/>
        <v>0.7</v>
      </c>
      <c r="ER59" s="165">
        <f>ROUND(((EI59-AVERAGE(EI$9:EI$316))/STDEVP(EI$9:EI$316)*10+50),2)</f>
        <v>62.35</v>
      </c>
      <c r="ES59" s="166">
        <f>ROUND(((EJ59-AVERAGE(EJ$9:EJ$316))/STDEVP(EJ$9:EJ$316)*10+50),2)</f>
        <v>40.4</v>
      </c>
      <c r="ET59" s="166">
        <f>ROUND(((EK59-AVERAGE(EK$9:EK$316))/STDEVP(EK$9:EK$316)*10+50),2)</f>
        <v>45.07</v>
      </c>
      <c r="EU59" s="166">
        <f>ROUND(((EL59-AVERAGE(EL$9:EL$316))/STDEVP(EL$9:EL$316)*10+50),2)</f>
        <v>79.28</v>
      </c>
      <c r="EV59" s="166">
        <f>ROUND(((EM59-AVERAGE(EM$9:EM$316))/STDEVP(EM$9:EM$316)*10+50),2)</f>
        <v>44.57</v>
      </c>
      <c r="EW59" s="166">
        <f>ROUND(((EN59-AVERAGE(EN$9:EN$316))/STDEVP(EN$9:EN$316)*10+50),2)</f>
        <v>42.75</v>
      </c>
      <c r="EX59" s="166">
        <f>ROUND(((EO59-AVERAGE(EO$9:EO$316))/STDEVP(EO$9:EO$316)*10+50),2)</f>
        <v>35.49</v>
      </c>
      <c r="EY59" s="166">
        <f>ROUND(((EP59-AVERAGE(EP$9:EP$316))/STDEVP(EP$9:EP$316)*10+50),2)</f>
        <v>34.700000000000003</v>
      </c>
      <c r="EZ59" s="167">
        <f>ROUND(((EQ59-AVERAGE(EQ$9:EQ$316))/STDEVP(EQ$9:EQ$316)*10+50),2)</f>
        <v>40.340000000000003</v>
      </c>
      <c r="FA59" s="32">
        <f>RANK(ER59,$ER$9:$ER$316,0)</f>
        <v>32</v>
      </c>
      <c r="FB59" s="47">
        <f>RANK(ES59,$ES$9:$ES$316,0)</f>
        <v>231</v>
      </c>
      <c r="FC59" s="47">
        <f>RANK(ET59,$ET$9:$ET$316,0)</f>
        <v>185</v>
      </c>
      <c r="FD59" s="47">
        <f>RANK(EU59,$EU$9:$EU$316,0)</f>
        <v>7</v>
      </c>
      <c r="FE59" s="47">
        <f>RANK(EV59,$EV$9:$EV$316,0)</f>
        <v>194</v>
      </c>
      <c r="FF59" s="47">
        <f>RANK(EW59,$EW$9:$EW$316,0)</f>
        <v>231</v>
      </c>
      <c r="FG59" s="47">
        <f>RANK(EX59,$EX$9:$EX$316,0)</f>
        <v>276</v>
      </c>
      <c r="FH59" s="47">
        <f>RANK(EY59,$EY$9:$EY$316,0)</f>
        <v>278</v>
      </c>
      <c r="FI59" s="48">
        <f>RANK(EZ59,$EZ$9:$EZ$316,0)</f>
        <v>250</v>
      </c>
      <c r="FJ59" s="165">
        <f>ROUND(AVERAGEIF($DE$9:$DE$314,$DE59,$EI$9:$EI$314),2)</f>
        <v>1.18</v>
      </c>
      <c r="FK59" s="166">
        <f>ROUND(AVERAGEIF($DE$9:$DE$314,$DE59,$EJ$9:$EJ$314),2)</f>
        <v>0.45</v>
      </c>
      <c r="FL59" s="166">
        <f>ROUND(AVERAGEIF($DE$9:$DE$314,$DE59,$EK$9:$EK$314),2)</f>
        <v>0.65</v>
      </c>
      <c r="FM59" s="166">
        <f>ROUND(AVERAGEIF($DE$9:$DE$314,$DE59,$EL$9:$EL$314),2)</f>
        <v>0.74</v>
      </c>
      <c r="FN59" s="166">
        <f>ROUND(AVERAGEIF($DE$9:$DE$314,$DE59,$EM$9:$EM$314),2)</f>
        <v>0.26</v>
      </c>
      <c r="FO59" s="166">
        <f>ROUND(AVERAGEIF($DE$9:$DE$314,$DE59,$EN$9:$EN$314),2)</f>
        <v>0.19</v>
      </c>
      <c r="FP59" s="166">
        <f>ROUND(AVERAGEIF($DE$9:$DE$314,$DE59,$EO$9:$EO$314),2)</f>
        <v>0.27</v>
      </c>
      <c r="FQ59" s="166">
        <f>ROUND(AVERAGEIF($DE$9:$DE$314,$DE59,$EP$9:$EP$314),2)</f>
        <v>0.22</v>
      </c>
      <c r="FR59" s="167">
        <f>ROUND(AVERAGEIF($DE$9:$DE$314,$DE59,$EQ$9:$EQ$314),2)</f>
        <v>0.91</v>
      </c>
      <c r="FS59" s="240">
        <f t="shared" si="23"/>
        <v>0.15000000000000013</v>
      </c>
      <c r="FT59" s="244">
        <f t="shared" si="24"/>
        <v>-0.06</v>
      </c>
      <c r="FU59" s="244">
        <f t="shared" si="25"/>
        <v>-0.2</v>
      </c>
      <c r="FV59" s="244">
        <f t="shared" si="26"/>
        <v>0.35000000000000009</v>
      </c>
      <c r="FW59" s="244">
        <f t="shared" si="27"/>
        <v>-2.0000000000000018E-2</v>
      </c>
      <c r="FX59" s="244">
        <f t="shared" si="28"/>
        <v>-4.0000000000000008E-2</v>
      </c>
      <c r="FY59" s="244">
        <f t="shared" si="29"/>
        <v>-0.12000000000000002</v>
      </c>
      <c r="FZ59" s="244">
        <f t="shared" si="30"/>
        <v>-0.1</v>
      </c>
      <c r="GA59" s="245">
        <f t="shared" si="31"/>
        <v>-0.21000000000000008</v>
      </c>
      <c r="GB59" s="239">
        <f>COUNTIFS($EI$9:$EI$316,"&gt;"&amp;EI59,$DE$9:$DE$316,$DE59)+1</f>
        <v>16</v>
      </c>
      <c r="GC59" s="241">
        <f>COUNTIFS($EJ$9:$EJ$316,"&gt;"&amp;EJ59,$DE$9:$DE$316,$DE59)+1</f>
        <v>43</v>
      </c>
      <c r="GD59" s="241">
        <f>COUNTIFS($EK$9:$EK$316,"&gt;"&amp;EK59,$DE$9:$DE$316,$DE59)+1</f>
        <v>52</v>
      </c>
      <c r="GE59" s="241">
        <f>COUNTIFS($EL$9:$EL$316,"&gt;"&amp;EL59,$DE$9:$DE$316,$DE59)+1</f>
        <v>7</v>
      </c>
      <c r="GF59" s="241">
        <f>COUNTIFS($EM$9:$EM$316,"&gt;"&amp;EM59,$DE$9:$DE$316,$DE59)+1</f>
        <v>32</v>
      </c>
      <c r="GG59" s="241">
        <f>COUNTIFS($EN$9:$EN$316,"&gt;"&amp;EN59,$DE$9:$DE$316,$DE59)+1</f>
        <v>46</v>
      </c>
      <c r="GH59" s="241">
        <f>COUNTIFS($EO$9:$EO$316,"&gt;"&amp;EO59,$DE$9:$DE$316,$DE59)+1</f>
        <v>48</v>
      </c>
      <c r="GI59" s="241">
        <f>COUNTIFS($EP$9:$EP$316,"&gt;"&amp;EP59,$DE$9:$DE$316,$DE59)+1</f>
        <v>50</v>
      </c>
      <c r="GJ59" s="242">
        <f>COUNTIFS($EQ$9:$EQ$316,"&gt;"&amp;EQ59,$DE$9:$DE$316,$DE59)+1</f>
        <v>51</v>
      </c>
      <c r="GK59" s="168"/>
      <c r="GL59" s="49"/>
      <c r="GM59" s="49"/>
      <c r="GN59" s="49"/>
      <c r="GO59" s="50"/>
      <c r="GP59" s="51"/>
      <c r="GQ59" s="52"/>
      <c r="GR59" s="53"/>
      <c r="GS59" s="49"/>
      <c r="GT59" s="49"/>
      <c r="GU59" s="49"/>
      <c r="GV59" s="49"/>
      <c r="GW59" s="49"/>
      <c r="GX59" s="49"/>
      <c r="GY59" s="144"/>
      <c r="GZ59" s="51"/>
      <c r="HA59" s="49"/>
      <c r="HB59" s="49"/>
      <c r="HC59" s="49"/>
      <c r="HD59" s="49"/>
      <c r="HE59" s="49"/>
      <c r="HF59" s="49"/>
      <c r="HG59" s="150"/>
      <c r="HH59" s="53"/>
      <c r="HI59" s="49"/>
      <c r="HJ59" s="49"/>
      <c r="HK59" s="49"/>
      <c r="HL59" s="49"/>
      <c r="HM59" s="49"/>
      <c r="HN59" s="49"/>
      <c r="HO59" s="144"/>
      <c r="HP59" s="51"/>
      <c r="HQ59" s="49"/>
      <c r="HR59" s="49"/>
      <c r="HS59" s="49"/>
      <c r="HT59" s="49"/>
      <c r="HU59" s="49"/>
      <c r="HV59" s="49"/>
      <c r="HW59" s="49"/>
      <c r="HX59" s="49"/>
      <c r="HY59" s="49"/>
      <c r="HZ59" s="49"/>
      <c r="IA59" s="49"/>
      <c r="IB59" s="150"/>
      <c r="IC59" s="51"/>
      <c r="ID59" s="49"/>
      <c r="IE59" s="49"/>
      <c r="IF59" s="49"/>
      <c r="IG59" s="150"/>
      <c r="IH59" s="53"/>
      <c r="II59" s="49"/>
      <c r="IJ59" s="49"/>
      <c r="IK59" s="49"/>
      <c r="IL59" s="49"/>
      <c r="IM59" s="156"/>
      <c r="IN59" s="49"/>
      <c r="IO59" s="49"/>
      <c r="IP59" s="49"/>
      <c r="IQ59" s="49"/>
      <c r="IR59" s="49"/>
      <c r="IS59" s="49"/>
      <c r="IT59" s="49"/>
      <c r="IU59" s="49"/>
      <c r="IV59" s="156"/>
      <c r="IW59" s="49"/>
      <c r="IX59" s="49"/>
      <c r="IY59" s="49"/>
      <c r="IZ59" s="49"/>
      <c r="JA59" s="49"/>
      <c r="JB59" s="49"/>
      <c r="JC59" s="144"/>
      <c r="JD59" s="54"/>
      <c r="JE59" s="55"/>
      <c r="JF59" s="53"/>
      <c r="JG59" s="49"/>
      <c r="JH59" s="47"/>
      <c r="JI59" s="47"/>
      <c r="JJ59" s="47"/>
      <c r="JK59" s="33"/>
      <c r="JL59" s="53"/>
      <c r="JM59" s="49"/>
      <c r="JN59" s="49"/>
      <c r="JO59" s="49"/>
      <c r="JP59" s="144"/>
      <c r="JQ59" s="51"/>
      <c r="JR59" s="49"/>
      <c r="JS59" s="49"/>
      <c r="JT59" s="49"/>
      <c r="JU59" s="49"/>
      <c r="JV59" s="49"/>
      <c r="JW59" s="49"/>
      <c r="JX59" s="49"/>
      <c r="JY59" s="150"/>
      <c r="JZ59" s="53"/>
      <c r="KA59" s="49"/>
      <c r="KB59" s="49"/>
      <c r="KC59" s="49"/>
      <c r="KD59" s="49"/>
      <c r="KE59" s="49"/>
      <c r="KF59" s="49"/>
      <c r="KG59" s="49"/>
      <c r="KH59" s="49"/>
      <c r="KI59" s="49"/>
      <c r="KJ59" s="49"/>
      <c r="KK59" s="49"/>
      <c r="KL59" s="156"/>
      <c r="KM59" s="156"/>
      <c r="KN59" s="156"/>
      <c r="KO59" s="49"/>
      <c r="KP59" s="49"/>
      <c r="KQ59" s="49"/>
      <c r="KR59" s="49"/>
      <c r="KS59" s="49"/>
      <c r="KT59" s="156"/>
      <c r="KU59" s="49"/>
      <c r="KV59" s="49"/>
      <c r="KW59" s="49"/>
      <c r="KX59" s="49"/>
      <c r="KY59" s="49"/>
      <c r="KZ59" s="49"/>
      <c r="LA59" s="49"/>
      <c r="LB59" s="49">
        <v>0.03</v>
      </c>
      <c r="LC59" s="156"/>
      <c r="LD59" s="49"/>
      <c r="LE59" s="49"/>
      <c r="LF59" s="49"/>
      <c r="LG59" s="49"/>
      <c r="LH59" s="49"/>
      <c r="LI59" s="49"/>
      <c r="LJ59" s="56"/>
      <c r="LK59" s="35" t="s">
        <v>471</v>
      </c>
      <c r="LL59" s="36" t="s">
        <v>476</v>
      </c>
      <c r="LM59" s="201" t="s">
        <v>833</v>
      </c>
      <c r="LN59" s="202" t="s">
        <v>408</v>
      </c>
      <c r="LO59" s="193"/>
      <c r="LP59" s="5" t="s">
        <v>1</v>
      </c>
    </row>
    <row r="60" spans="1:328" ht="17.25" customHeight="1" x14ac:dyDescent="0.15">
      <c r="A60" s="182">
        <v>52</v>
      </c>
      <c r="B60" s="183"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4" t="s">
        <v>348</v>
      </c>
      <c r="CK60" s="32" t="s">
        <v>354</v>
      </c>
      <c r="CL60" s="47">
        <v>2</v>
      </c>
      <c r="CM60" s="47">
        <v>3</v>
      </c>
      <c r="CN60" s="47">
        <v>3</v>
      </c>
      <c r="CO60" s="55">
        <v>4</v>
      </c>
      <c r="CP60" s="34" t="s">
        <v>354</v>
      </c>
      <c r="CQ60" s="47">
        <f t="shared" si="32"/>
        <v>2</v>
      </c>
      <c r="CR60" s="47">
        <f t="shared" si="33"/>
        <v>6</v>
      </c>
      <c r="CS60" s="47">
        <f t="shared" si="34"/>
        <v>18</v>
      </c>
      <c r="CT60" s="180">
        <f t="shared" si="35"/>
        <v>72</v>
      </c>
      <c r="CU60" s="32">
        <v>30</v>
      </c>
      <c r="CV60" s="47">
        <v>50</v>
      </c>
      <c r="CW60" s="47">
        <v>90</v>
      </c>
      <c r="CX60" s="47">
        <v>150</v>
      </c>
      <c r="CY60" s="55">
        <v>450</v>
      </c>
      <c r="CZ60" s="175">
        <v>1</v>
      </c>
      <c r="DA60" s="49">
        <f t="shared" si="36"/>
        <v>0.83333333333333337</v>
      </c>
      <c r="DB60" s="49">
        <f t="shared" si="37"/>
        <v>0.5</v>
      </c>
      <c r="DC60" s="49">
        <f t="shared" si="38"/>
        <v>0.27777777777777779</v>
      </c>
      <c r="DD60" s="56">
        <f t="shared" si="39"/>
        <v>0.20833333333333334</v>
      </c>
      <c r="DE60" s="45" t="s">
        <v>357</v>
      </c>
      <c r="DF60" s="31"/>
      <c r="DG60" s="46">
        <v>4</v>
      </c>
      <c r="DH60" s="32">
        <v>35</v>
      </c>
      <c r="DI60" s="47">
        <v>11</v>
      </c>
      <c r="DJ60" s="47">
        <v>24</v>
      </c>
      <c r="DK60" s="47">
        <v>15</v>
      </c>
      <c r="DL60" s="47">
        <v>5</v>
      </c>
      <c r="DM60" s="47">
        <v>5</v>
      </c>
      <c r="DN60" s="47">
        <v>27</v>
      </c>
      <c r="DO60" s="47">
        <v>35</v>
      </c>
      <c r="DP60" s="48">
        <f t="shared" si="40"/>
        <v>29</v>
      </c>
      <c r="DQ60" s="32">
        <f>RANK(DH60,$DH$9:$DH$316,0)</f>
        <v>198</v>
      </c>
      <c r="DR60" s="47">
        <f>RANK(DI60,$DI$9:$DI$316,0)</f>
        <v>250</v>
      </c>
      <c r="DS60" s="47">
        <f>RANK(DJ60,$DJ$9:$DJ$316,0)</f>
        <v>153</v>
      </c>
      <c r="DT60" s="47">
        <f>RANK(DK60,$DK$9:$DK$316,0)</f>
        <v>206</v>
      </c>
      <c r="DU60" s="47">
        <f>RANK(DL60,$DL$9:$DL$316,0)</f>
        <v>256</v>
      </c>
      <c r="DV60" s="47">
        <f>RANK(DM60,$DM$9:$DM$316,0)</f>
        <v>244</v>
      </c>
      <c r="DW60" s="47">
        <f>RANK(DN60,$DN$9:$DN$316,0)</f>
        <v>156</v>
      </c>
      <c r="DX60" s="47">
        <f>RANK(DO60,$DO$9:$DO$316,0)</f>
        <v>123</v>
      </c>
      <c r="DY60" s="48">
        <f>RANK(DP60,$DP$9:$DP$316,0)</f>
        <v>217</v>
      </c>
      <c r="DZ60" s="32">
        <f>COUNTIFS($DH$9:$DH$316,"&gt;"&amp;DH60,$DE$9:$DE$316,DE60)+1</f>
        <v>38</v>
      </c>
      <c r="EA60" s="47">
        <f>COUNTIFS($DI$9:$DI$316,"&gt;"&amp;DI60,$DE$9:$DE$316,DE60)+1</f>
        <v>40</v>
      </c>
      <c r="EB60" s="47">
        <f>COUNTIFS($DJ$9:$DJ$316,"&gt;"&amp;DJ60,$DE$9:$DE$316,DE60)+1</f>
        <v>43</v>
      </c>
      <c r="EC60" s="47">
        <f>COUNTIFS($DK$9:$DK$316,"&gt;"&amp;DK60,$DE$9:$DE$316,DE60)+1</f>
        <v>39</v>
      </c>
      <c r="ED60" s="47">
        <f>COUNTIFS($DL$9:$DL$316,"&gt;"&amp;DL60,$DE$9:$DE$316,DE60)+1</f>
        <v>44</v>
      </c>
      <c r="EE60" s="47">
        <f>COUNTIFS($DM$9:$DM$316,"&gt;"&amp;DM60,$DE$9:$DE$316,DE60)+1</f>
        <v>43</v>
      </c>
      <c r="EF60" s="47">
        <f>COUNTIFS($DN$9:$DN$316,"&gt;"&amp;DN60,$DE$9:$DE$316,DE60)+1</f>
        <v>42</v>
      </c>
      <c r="EG60" s="47">
        <f>COUNTIFS($DO$9:$DO$316,"&gt;"&amp;DO60,$DE$9:$DE$316,DE60)+1</f>
        <v>41</v>
      </c>
      <c r="EH60" s="48">
        <f>COUNTIFS($DP$9:$DP$316,"&gt;"&amp;DP60,$DE$9:$DE$316,DE60)+1</f>
        <v>44</v>
      </c>
      <c r="EI60" s="165">
        <f t="shared" si="41"/>
        <v>0.97</v>
      </c>
      <c r="EJ60" s="166">
        <f t="shared" si="42"/>
        <v>0.31</v>
      </c>
      <c r="EK60" s="166">
        <f t="shared" si="43"/>
        <v>0.67</v>
      </c>
      <c r="EL60" s="166">
        <f t="shared" si="44"/>
        <v>0.42</v>
      </c>
      <c r="EM60" s="166">
        <f t="shared" si="45"/>
        <v>0.14000000000000001</v>
      </c>
      <c r="EN60" s="166">
        <f t="shared" si="46"/>
        <v>0.14000000000000001</v>
      </c>
      <c r="EO60" s="166">
        <f t="shared" si="47"/>
        <v>0.75</v>
      </c>
      <c r="EP60" s="166">
        <f t="shared" si="48"/>
        <v>0.97</v>
      </c>
      <c r="EQ60" s="214">
        <f t="shared" si="49"/>
        <v>0.81</v>
      </c>
      <c r="ER60" s="165">
        <f>ROUND(((EI60-AVERAGE(EI$9:EI$316))/STDEVP(EI$9:EI$316)*10+50),2)</f>
        <v>49.28</v>
      </c>
      <c r="ES60" s="166">
        <f>ROUND(((EJ60-AVERAGE(EJ$9:EJ$316))/STDEVP(EJ$9:EJ$316)*10+50),2)</f>
        <v>38.21</v>
      </c>
      <c r="ET60" s="166">
        <f>ROUND(((EK60-AVERAGE(EK$9:EK$316))/STDEVP(EK$9:EK$316)*10+50),2)</f>
        <v>53.83</v>
      </c>
      <c r="EU60" s="166">
        <f>ROUND(((EL60-AVERAGE(EL$9:EL$316))/STDEVP(EL$9:EL$316)*10+50),2)</f>
        <v>45.53</v>
      </c>
      <c r="EV60" s="166">
        <f>ROUND(((EM60-AVERAGE(EM$9:EM$316))/STDEVP(EM$9:EM$316)*10+50),2)</f>
        <v>41.18</v>
      </c>
      <c r="EW60" s="166">
        <f>ROUND(((EN60-AVERAGE(EN$9:EN$316))/STDEVP(EN$9:EN$316)*10+50),2)</f>
        <v>42.4</v>
      </c>
      <c r="EX60" s="166">
        <f>ROUND(((EO60-AVERAGE(EO$9:EO$316))/STDEVP(EO$9:EO$316)*10+50),2)</f>
        <v>53.25</v>
      </c>
      <c r="EY60" s="166">
        <f>ROUND(((EP60-AVERAGE(EP$9:EP$316))/STDEVP(EP$9:EP$316)*10+50),2)</f>
        <v>59.89</v>
      </c>
      <c r="EZ60" s="167">
        <f>ROUND(((EQ60-AVERAGE(EQ$9:EQ$316))/STDEVP(EQ$9:EQ$316)*10+50),2)</f>
        <v>44.23</v>
      </c>
      <c r="FA60" s="32">
        <f>RANK(ER60,$ER$9:$ER$316,0)</f>
        <v>136</v>
      </c>
      <c r="FB60" s="47">
        <f>RANK(ES60,$ES$9:$ES$316,0)</f>
        <v>260</v>
      </c>
      <c r="FC60" s="47">
        <f>RANK(ET60,$ET$9:$ET$316,0)</f>
        <v>78</v>
      </c>
      <c r="FD60" s="47">
        <f>RANK(EU60,$EU$9:$EU$316,0)</f>
        <v>194</v>
      </c>
      <c r="FE60" s="47">
        <f>RANK(EV60,$EV$9:$EV$316,0)</f>
        <v>259</v>
      </c>
      <c r="FF60" s="47">
        <f>RANK(EW60,$EW$9:$EW$316,0)</f>
        <v>245</v>
      </c>
      <c r="FG60" s="47">
        <f>RANK(EX60,$EX$9:$EX$316,0)</f>
        <v>107</v>
      </c>
      <c r="FH60" s="47">
        <f>RANK(EY60,$EY$9:$EY$316,0)</f>
        <v>43</v>
      </c>
      <c r="FI60" s="48">
        <f>RANK(EZ60,$EZ$9:$EZ$316,0)</f>
        <v>185</v>
      </c>
      <c r="FJ60" s="165">
        <f>ROUND(AVERAGEIF($DE$9:$DE$314,$DE60,$EI$9:$EI$314),2)</f>
        <v>0.99</v>
      </c>
      <c r="FK60" s="166">
        <f>ROUND(AVERAGEIF($DE$9:$DE$314,$DE60,$EJ$9:$EJ$314),2)</f>
        <v>0.37</v>
      </c>
      <c r="FL60" s="166">
        <f>ROUND(AVERAGEIF($DE$9:$DE$314,$DE60,$EK$9:$EK$314),2)</f>
        <v>0.81</v>
      </c>
      <c r="FM60" s="166">
        <f>ROUND(AVERAGEIF($DE$9:$DE$314,$DE60,$EL$9:$EL$314),2)</f>
        <v>0.42</v>
      </c>
      <c r="FN60" s="166">
        <f>ROUND(AVERAGEIF($DE$9:$DE$314,$DE60,$EM$9:$EM$314),2)</f>
        <v>0.17</v>
      </c>
      <c r="FO60" s="166">
        <f>ROUND(AVERAGEIF($DE$9:$DE$314,$DE60,$EN$9:$EN$314),2)</f>
        <v>0.15</v>
      </c>
      <c r="FP60" s="166">
        <f>ROUND(AVERAGEIF($DE$9:$DE$314,$DE60,$EO$9:$EO$314),2)</f>
        <v>0.79</v>
      </c>
      <c r="FQ60" s="166">
        <f>ROUND(AVERAGEIF($DE$9:$DE$314,$DE60,$EP$9:$EP$314),2)</f>
        <v>0.96</v>
      </c>
      <c r="FR60" s="167">
        <f>ROUND(AVERAGEIF($DE$9:$DE$314,$DE60,$EQ$9:$EQ$314),2)</f>
        <v>0.98</v>
      </c>
      <c r="FS60" s="240">
        <f t="shared" si="23"/>
        <v>-2.0000000000000018E-2</v>
      </c>
      <c r="FT60" s="244">
        <f t="shared" si="24"/>
        <v>-0.06</v>
      </c>
      <c r="FU60" s="244">
        <f t="shared" si="25"/>
        <v>-0.14000000000000001</v>
      </c>
      <c r="FV60" s="244">
        <f t="shared" si="26"/>
        <v>0</v>
      </c>
      <c r="FW60" s="244">
        <f t="shared" si="27"/>
        <v>-0.03</v>
      </c>
      <c r="FX60" s="244">
        <f t="shared" si="28"/>
        <v>-9.9999999999999811E-3</v>
      </c>
      <c r="FY60" s="244">
        <f t="shared" si="29"/>
        <v>-4.0000000000000036E-2</v>
      </c>
      <c r="FZ60" s="244">
        <f t="shared" si="30"/>
        <v>1.0000000000000009E-2</v>
      </c>
      <c r="GA60" s="245">
        <f t="shared" si="31"/>
        <v>-0.16999999999999993</v>
      </c>
      <c r="GB60" s="239">
        <f>COUNTIFS($EI$9:$EI$316,"&gt;"&amp;EI60,$DE$9:$DE$316,$DE60)+1</f>
        <v>23</v>
      </c>
      <c r="GC60" s="241">
        <f>COUNTIFS($EJ$9:$EJ$316,"&gt;"&amp;EJ60,$DE$9:$DE$316,$DE60)+1</f>
        <v>38</v>
      </c>
      <c r="GD60" s="241">
        <f>COUNTIFS($EK$9:$EK$316,"&gt;"&amp;EK60,$DE$9:$DE$316,$DE60)+1</f>
        <v>36</v>
      </c>
      <c r="GE60" s="241">
        <f>COUNTIFS($EL$9:$EL$316,"&gt;"&amp;EL60,$DE$9:$DE$316,$DE60)+1</f>
        <v>24</v>
      </c>
      <c r="GF60" s="241">
        <f>COUNTIFS($EM$9:$EM$316,"&gt;"&amp;EM60,$DE$9:$DE$316,$DE60)+1</f>
        <v>27</v>
      </c>
      <c r="GG60" s="241">
        <f>COUNTIFS($EN$9:$EN$316,"&gt;"&amp;EN60,$DE$9:$DE$316,$DE60)+1</f>
        <v>27</v>
      </c>
      <c r="GH60" s="241">
        <f>COUNTIFS($EO$9:$EO$316,"&gt;"&amp;EO60,$DE$9:$DE$316,$DE60)+1</f>
        <v>35</v>
      </c>
      <c r="GI60" s="241">
        <f>COUNTIFS($EP$9:$EP$316,"&gt;"&amp;EP60,$DE$9:$DE$316,$DE60)+1</f>
        <v>23</v>
      </c>
      <c r="GJ60" s="242">
        <f>COUNTIFS($EQ$9:$EQ$316,"&gt;"&amp;EQ60,$DE$9:$DE$316,$DE60)+1</f>
        <v>41</v>
      </c>
      <c r="GK60" s="168"/>
      <c r="GL60" s="49"/>
      <c r="GM60" s="49"/>
      <c r="GN60" s="49"/>
      <c r="GO60" s="50"/>
      <c r="GP60" s="51"/>
      <c r="GQ60" s="52"/>
      <c r="GR60" s="53"/>
      <c r="GS60" s="49"/>
      <c r="GT60" s="49"/>
      <c r="GU60" s="49"/>
      <c r="GV60" s="49"/>
      <c r="GW60" s="49"/>
      <c r="GX60" s="49"/>
      <c r="GY60" s="144"/>
      <c r="GZ60" s="51"/>
      <c r="HA60" s="49"/>
      <c r="HB60" s="49"/>
      <c r="HC60" s="49"/>
      <c r="HD60" s="49"/>
      <c r="HE60" s="49"/>
      <c r="HF60" s="49"/>
      <c r="HG60" s="150"/>
      <c r="HH60" s="53"/>
      <c r="HI60" s="49"/>
      <c r="HJ60" s="49"/>
      <c r="HK60" s="49"/>
      <c r="HL60" s="49"/>
      <c r="HM60" s="49"/>
      <c r="HN60" s="49"/>
      <c r="HO60" s="144"/>
      <c r="HP60" s="51"/>
      <c r="HQ60" s="49"/>
      <c r="HR60" s="49"/>
      <c r="HS60" s="49"/>
      <c r="HT60" s="49"/>
      <c r="HU60" s="49"/>
      <c r="HV60" s="49"/>
      <c r="HW60" s="49"/>
      <c r="HX60" s="49"/>
      <c r="HY60" s="49"/>
      <c r="HZ60" s="49"/>
      <c r="IA60" s="49"/>
      <c r="IB60" s="150"/>
      <c r="IC60" s="51"/>
      <c r="ID60" s="49"/>
      <c r="IE60" s="49"/>
      <c r="IF60" s="49"/>
      <c r="IG60" s="150"/>
      <c r="IH60" s="53"/>
      <c r="II60" s="49"/>
      <c r="IJ60" s="49"/>
      <c r="IK60" s="49"/>
      <c r="IL60" s="49"/>
      <c r="IM60" s="156"/>
      <c r="IN60" s="49"/>
      <c r="IO60" s="49"/>
      <c r="IP60" s="49"/>
      <c r="IQ60" s="49"/>
      <c r="IR60" s="49"/>
      <c r="IS60" s="49"/>
      <c r="IT60" s="49"/>
      <c r="IU60" s="49"/>
      <c r="IV60" s="156"/>
      <c r="IW60" s="49"/>
      <c r="IX60" s="49"/>
      <c r="IY60" s="49"/>
      <c r="IZ60" s="49"/>
      <c r="JA60" s="49"/>
      <c r="JB60" s="49"/>
      <c r="JC60" s="144"/>
      <c r="JD60" s="54"/>
      <c r="JE60" s="55"/>
      <c r="JF60" s="53"/>
      <c r="JG60" s="49"/>
      <c r="JH60" s="47"/>
      <c r="JI60" s="47"/>
      <c r="JJ60" s="47"/>
      <c r="JK60" s="33"/>
      <c r="JL60" s="53"/>
      <c r="JM60" s="49"/>
      <c r="JN60" s="49"/>
      <c r="JO60" s="49"/>
      <c r="JP60" s="144"/>
      <c r="JQ60" s="51"/>
      <c r="JR60" s="49"/>
      <c r="JS60" s="49"/>
      <c r="JT60" s="49"/>
      <c r="JU60" s="49"/>
      <c r="JV60" s="49"/>
      <c r="JW60" s="49"/>
      <c r="JX60" s="49"/>
      <c r="JY60" s="150"/>
      <c r="JZ60" s="53"/>
      <c r="KA60" s="49"/>
      <c r="KB60" s="49"/>
      <c r="KC60" s="49"/>
      <c r="KD60" s="49"/>
      <c r="KE60" s="49"/>
      <c r="KF60" s="49"/>
      <c r="KG60" s="49"/>
      <c r="KH60" s="49"/>
      <c r="KI60" s="49"/>
      <c r="KJ60" s="49"/>
      <c r="KK60" s="49"/>
      <c r="KL60" s="156"/>
      <c r="KM60" s="156"/>
      <c r="KN60" s="156"/>
      <c r="KO60" s="49"/>
      <c r="KP60" s="49"/>
      <c r="KQ60" s="49"/>
      <c r="KR60" s="49"/>
      <c r="KS60" s="49"/>
      <c r="KT60" s="156"/>
      <c r="KU60" s="49"/>
      <c r="KV60" s="49"/>
      <c r="KW60" s="49"/>
      <c r="KX60" s="49"/>
      <c r="KY60" s="49"/>
      <c r="KZ60" s="49"/>
      <c r="LA60" s="49"/>
      <c r="LB60" s="49"/>
      <c r="LC60" s="156"/>
      <c r="LD60" s="49"/>
      <c r="LE60" s="49"/>
      <c r="LF60" s="49"/>
      <c r="LG60" s="49"/>
      <c r="LH60" s="49"/>
      <c r="LI60" s="49"/>
      <c r="LJ60" s="56"/>
      <c r="LK60" s="35" t="s">
        <v>474</v>
      </c>
      <c r="LL60" s="36" t="s">
        <v>477</v>
      </c>
      <c r="LM60" s="201" t="s">
        <v>834</v>
      </c>
      <c r="LN60" s="205" t="s">
        <v>1007</v>
      </c>
      <c r="LO60" s="193"/>
      <c r="LP60" s="5" t="s">
        <v>1</v>
      </c>
    </row>
    <row r="61" spans="1:328" ht="17.25" customHeight="1" x14ac:dyDescent="0.15">
      <c r="A61" s="182">
        <v>53</v>
      </c>
      <c r="B61" s="183"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4" t="s">
        <v>348</v>
      </c>
      <c r="CK61" s="32" t="s">
        <v>354</v>
      </c>
      <c r="CL61" s="47">
        <v>2</v>
      </c>
      <c r="CM61" s="47">
        <v>3</v>
      </c>
      <c r="CN61" s="47">
        <v>3</v>
      </c>
      <c r="CO61" s="55">
        <v>4</v>
      </c>
      <c r="CP61" s="34" t="s">
        <v>354</v>
      </c>
      <c r="CQ61" s="47">
        <f t="shared" si="32"/>
        <v>2</v>
      </c>
      <c r="CR61" s="47">
        <f t="shared" si="33"/>
        <v>6</v>
      </c>
      <c r="CS61" s="47">
        <f t="shared" si="34"/>
        <v>18</v>
      </c>
      <c r="CT61" s="180">
        <f t="shared" si="35"/>
        <v>72</v>
      </c>
      <c r="CU61" s="32">
        <v>30</v>
      </c>
      <c r="CV61" s="47">
        <v>40</v>
      </c>
      <c r="CW61" s="47">
        <v>70</v>
      </c>
      <c r="CX61" s="47">
        <v>120</v>
      </c>
      <c r="CY61" s="55">
        <v>340</v>
      </c>
      <c r="CZ61" s="175">
        <v>1</v>
      </c>
      <c r="DA61" s="49">
        <f t="shared" si="36"/>
        <v>0.66666666666666663</v>
      </c>
      <c r="DB61" s="49">
        <f t="shared" si="37"/>
        <v>0.3888888888888889</v>
      </c>
      <c r="DC61" s="49">
        <f t="shared" si="38"/>
        <v>0.22222222222222224</v>
      </c>
      <c r="DD61" s="56">
        <f t="shared" si="39"/>
        <v>0.15740740740740741</v>
      </c>
      <c r="DE61" s="45" t="s">
        <v>350</v>
      </c>
      <c r="DF61" s="31"/>
      <c r="DG61" s="46">
        <v>4</v>
      </c>
      <c r="DH61" s="32">
        <v>36</v>
      </c>
      <c r="DI61" s="47">
        <v>13</v>
      </c>
      <c r="DJ61" s="47">
        <v>17</v>
      </c>
      <c r="DK61" s="47">
        <v>18</v>
      </c>
      <c r="DL61" s="47">
        <v>6</v>
      </c>
      <c r="DM61" s="47">
        <v>4</v>
      </c>
      <c r="DN61" s="47">
        <v>7</v>
      </c>
      <c r="DO61" s="47">
        <v>5</v>
      </c>
      <c r="DP61" s="48">
        <f t="shared" si="40"/>
        <v>23</v>
      </c>
      <c r="DQ61" s="32">
        <f>RANK(DH61,$DH$9:$DH$316,0)</f>
        <v>195</v>
      </c>
      <c r="DR61" s="47">
        <f>RANK(DI61,$DI$9:$DI$316,0)</f>
        <v>238</v>
      </c>
      <c r="DS61" s="47">
        <f>RANK(DJ61,$DJ$9:$DJ$316,0)</f>
        <v>195</v>
      </c>
      <c r="DT61" s="47">
        <f>RANK(DK61,$DK$9:$DK$316,0)</f>
        <v>177</v>
      </c>
      <c r="DU61" s="47">
        <f>RANK(DL61,$DL$9:$DL$316,0)</f>
        <v>242</v>
      </c>
      <c r="DV61" s="47">
        <f>RANK(DM61,$DM$9:$DM$316,0)</f>
        <v>258</v>
      </c>
      <c r="DW61" s="47">
        <f>RANK(DN61,$DN$9:$DN$316,0)</f>
        <v>260</v>
      </c>
      <c r="DX61" s="47">
        <f>RANK(DO61,$DO$9:$DO$316,0)</f>
        <v>260</v>
      </c>
      <c r="DY61" s="48">
        <f>RANK(DP61,$DP$9:$DP$316,0)</f>
        <v>235</v>
      </c>
      <c r="DZ61" s="32">
        <f>COUNTIFS($DH$9:$DH$316,"&gt;"&amp;DH61,$DE$9:$DE$316,DE61)+1</f>
        <v>46</v>
      </c>
      <c r="EA61" s="47">
        <f>COUNTIFS($DI$9:$DI$316,"&gt;"&amp;DI61,$DE$9:$DE$316,DE61)+1</f>
        <v>43</v>
      </c>
      <c r="EB61" s="47">
        <f>COUNTIFS($DJ$9:$DJ$316,"&gt;"&amp;DJ61,$DE$9:$DE$316,DE61)+1</f>
        <v>47</v>
      </c>
      <c r="EC61" s="47">
        <f>COUNTIFS($DK$9:$DK$316,"&gt;"&amp;DK61,$DE$9:$DE$316,DE61)+1</f>
        <v>47</v>
      </c>
      <c r="ED61" s="47">
        <f>COUNTIFS($DL$9:$DL$316,"&gt;"&amp;DL61,$DE$9:$DE$316,DE61)+1</f>
        <v>49</v>
      </c>
      <c r="EE61" s="47">
        <f>COUNTIFS($DM$9:$DM$316,"&gt;"&amp;DM61,$DE$9:$DE$316,DE61)+1</f>
        <v>49</v>
      </c>
      <c r="EF61" s="47">
        <f>COUNTIFS($DN$9:$DN$316,"&gt;"&amp;DN61,$DE$9:$DE$316,DE61)+1</f>
        <v>41</v>
      </c>
      <c r="EG61" s="47">
        <f>COUNTIFS($DO$9:$DO$316,"&gt;"&amp;DO61,$DE$9:$DE$316,DE61)+1</f>
        <v>38</v>
      </c>
      <c r="EH61" s="48">
        <f>COUNTIFS($DP$9:$DP$316,"&gt;"&amp;DP61,$DE$9:$DE$316,DE61)+1</f>
        <v>47</v>
      </c>
      <c r="EI61" s="165">
        <f t="shared" si="41"/>
        <v>1.2</v>
      </c>
      <c r="EJ61" s="166">
        <f t="shared" si="42"/>
        <v>0.43</v>
      </c>
      <c r="EK61" s="166">
        <f t="shared" si="43"/>
        <v>0.56999999999999995</v>
      </c>
      <c r="EL61" s="166">
        <f t="shared" si="44"/>
        <v>0.6</v>
      </c>
      <c r="EM61" s="166">
        <f t="shared" si="45"/>
        <v>0.2</v>
      </c>
      <c r="EN61" s="166">
        <f t="shared" si="46"/>
        <v>0.13</v>
      </c>
      <c r="EO61" s="166">
        <f t="shared" si="47"/>
        <v>0.23</v>
      </c>
      <c r="EP61" s="166">
        <f t="shared" si="48"/>
        <v>0.17</v>
      </c>
      <c r="EQ61" s="214">
        <f t="shared" si="49"/>
        <v>0.77</v>
      </c>
      <c r="ER61" s="165">
        <f>ROUND(((EI61-AVERAGE(EI$9:EI$316))/STDEVP(EI$9:EI$316)*10+50),2)</f>
        <v>57.63</v>
      </c>
      <c r="ES61" s="166">
        <f>ROUND(((EJ61-AVERAGE(EJ$9:EJ$316))/STDEVP(EJ$9:EJ$316)*10+50),2)</f>
        <v>41.5</v>
      </c>
      <c r="ET61" s="166">
        <f>ROUND(((EK61-AVERAGE(EK$9:EK$316))/STDEVP(EK$9:EK$316)*10+50),2)</f>
        <v>49.85</v>
      </c>
      <c r="EU61" s="166">
        <f>ROUND(((EL61-AVERAGE(EL$9:EL$316))/STDEVP(EL$9:EL$316)*10+50),2)</f>
        <v>54.6</v>
      </c>
      <c r="EV61" s="166">
        <f>ROUND(((EM61-AVERAGE(EM$9:EM$316))/STDEVP(EM$9:EM$316)*10+50),2)</f>
        <v>43.22</v>
      </c>
      <c r="EW61" s="166">
        <f>ROUND(((EN61-AVERAGE(EN$9:EN$316))/STDEVP(EN$9:EN$316)*10+50),2)</f>
        <v>42.05</v>
      </c>
      <c r="EX61" s="166">
        <f>ROUND(((EO61-AVERAGE(EO$9:EO$316))/STDEVP(EO$9:EO$316)*10+50),2)</f>
        <v>37.85</v>
      </c>
      <c r="EY61" s="166">
        <f>ROUND(((EP61-AVERAGE(EP$9:EP$316))/STDEVP(EP$9:EP$316)*10+50),2)</f>
        <v>36.19</v>
      </c>
      <c r="EZ61" s="167">
        <f>ROUND(((EQ61-AVERAGE(EQ$9:EQ$316))/STDEVP(EQ$9:EQ$316)*10+50),2)</f>
        <v>42.81</v>
      </c>
      <c r="FA61" s="32">
        <f>RANK(ER61,$ER$9:$ER$316,0)</f>
        <v>68</v>
      </c>
      <c r="FB61" s="47">
        <f>RANK(ES61,$ES$9:$ES$316,0)</f>
        <v>213</v>
      </c>
      <c r="FC61" s="47">
        <f>RANK(ET61,$ET$9:$ET$316,0)</f>
        <v>121</v>
      </c>
      <c r="FD61" s="47">
        <f>RANK(EU61,$EU$9:$EU$316,0)</f>
        <v>70</v>
      </c>
      <c r="FE61" s="47">
        <f>RANK(EV61,$EV$9:$EV$316,0)</f>
        <v>225</v>
      </c>
      <c r="FF61" s="47">
        <f>RANK(EW61,$EW$9:$EW$316,0)</f>
        <v>262</v>
      </c>
      <c r="FG61" s="47">
        <f>RANK(EX61,$EX$9:$EX$316,0)</f>
        <v>260</v>
      </c>
      <c r="FH61" s="47">
        <f>RANK(EY61,$EY$9:$EY$316,0)</f>
        <v>257</v>
      </c>
      <c r="FI61" s="48">
        <f>RANK(EZ61,$EZ$9:$EZ$316,0)</f>
        <v>211</v>
      </c>
      <c r="FJ61" s="165">
        <f>ROUND(AVERAGEIF($DE$9:$DE$314,$DE61,$EI$9:$EI$314),2)</f>
        <v>1.18</v>
      </c>
      <c r="FK61" s="166">
        <f>ROUND(AVERAGEIF($DE$9:$DE$314,$DE61,$EJ$9:$EJ$314),2)</f>
        <v>0.45</v>
      </c>
      <c r="FL61" s="166">
        <f>ROUND(AVERAGEIF($DE$9:$DE$314,$DE61,$EK$9:$EK$314),2)</f>
        <v>0.65</v>
      </c>
      <c r="FM61" s="166">
        <f>ROUND(AVERAGEIF($DE$9:$DE$314,$DE61,$EL$9:$EL$314),2)</f>
        <v>0.74</v>
      </c>
      <c r="FN61" s="166">
        <f>ROUND(AVERAGEIF($DE$9:$DE$314,$DE61,$EM$9:$EM$314),2)</f>
        <v>0.26</v>
      </c>
      <c r="FO61" s="166">
        <f>ROUND(AVERAGEIF($DE$9:$DE$314,$DE61,$EN$9:$EN$314),2)</f>
        <v>0.19</v>
      </c>
      <c r="FP61" s="166">
        <f>ROUND(AVERAGEIF($DE$9:$DE$314,$DE61,$EO$9:$EO$314),2)</f>
        <v>0.27</v>
      </c>
      <c r="FQ61" s="166">
        <f>ROUND(AVERAGEIF($DE$9:$DE$314,$DE61,$EP$9:$EP$314),2)</f>
        <v>0.22</v>
      </c>
      <c r="FR61" s="167">
        <f>ROUND(AVERAGEIF($DE$9:$DE$314,$DE61,$EQ$9:$EQ$314),2)</f>
        <v>0.91</v>
      </c>
      <c r="FS61" s="240">
        <f t="shared" si="23"/>
        <v>2.0000000000000018E-2</v>
      </c>
      <c r="FT61" s="244">
        <f t="shared" si="24"/>
        <v>-2.0000000000000018E-2</v>
      </c>
      <c r="FU61" s="244">
        <f t="shared" si="25"/>
        <v>-8.0000000000000071E-2</v>
      </c>
      <c r="FV61" s="244">
        <f t="shared" si="26"/>
        <v>-0.14000000000000001</v>
      </c>
      <c r="FW61" s="244">
        <f t="shared" si="27"/>
        <v>-0.06</v>
      </c>
      <c r="FX61" s="244">
        <f t="shared" si="28"/>
        <v>-0.06</v>
      </c>
      <c r="FY61" s="244">
        <f t="shared" si="29"/>
        <v>-4.0000000000000008E-2</v>
      </c>
      <c r="FZ61" s="244">
        <f t="shared" si="30"/>
        <v>-4.9999999999999989E-2</v>
      </c>
      <c r="GA61" s="245">
        <f t="shared" si="31"/>
        <v>-0.14000000000000001</v>
      </c>
      <c r="GB61" s="239">
        <f>COUNTIFS($EI$9:$EI$316,"&gt;"&amp;EI61,$DE$9:$DE$316,$DE61)+1</f>
        <v>28</v>
      </c>
      <c r="GC61" s="241">
        <f>COUNTIFS($EJ$9:$EJ$316,"&gt;"&amp;EJ61,$DE$9:$DE$316,$DE61)+1</f>
        <v>32</v>
      </c>
      <c r="GD61" s="241">
        <f>COUNTIFS($EK$9:$EK$316,"&gt;"&amp;EK61,$DE$9:$DE$316,$DE61)+1</f>
        <v>33</v>
      </c>
      <c r="GE61" s="241">
        <f>COUNTIFS($EL$9:$EL$316,"&gt;"&amp;EL61,$DE$9:$DE$316,$DE61)+1</f>
        <v>37</v>
      </c>
      <c r="GF61" s="241">
        <f>COUNTIFS($EM$9:$EM$316,"&gt;"&amp;EM61,$DE$9:$DE$316,$DE61)+1</f>
        <v>53</v>
      </c>
      <c r="GG61" s="241">
        <f>COUNTIFS($EN$9:$EN$316,"&gt;"&amp;EN61,$DE$9:$DE$316,$DE61)+1</f>
        <v>56</v>
      </c>
      <c r="GH61" s="241">
        <f>COUNTIFS($EO$9:$EO$316,"&gt;"&amp;EO61,$DE$9:$DE$316,$DE61)+1</f>
        <v>33</v>
      </c>
      <c r="GI61" s="241">
        <f>COUNTIFS($EP$9:$EP$316,"&gt;"&amp;EP61,$DE$9:$DE$316,$DE61)+1</f>
        <v>29</v>
      </c>
      <c r="GJ61" s="242">
        <f>COUNTIFS($EQ$9:$EQ$316,"&gt;"&amp;EQ61,$DE$9:$DE$316,$DE61)+1</f>
        <v>37</v>
      </c>
      <c r="GK61" s="168"/>
      <c r="GL61" s="49"/>
      <c r="GM61" s="49"/>
      <c r="GN61" s="49"/>
      <c r="GO61" s="50"/>
      <c r="GP61" s="51"/>
      <c r="GQ61" s="52"/>
      <c r="GR61" s="53"/>
      <c r="GS61" s="49"/>
      <c r="GT61" s="49"/>
      <c r="GU61" s="49"/>
      <c r="GV61" s="49"/>
      <c r="GW61" s="49"/>
      <c r="GX61" s="49"/>
      <c r="GY61" s="144"/>
      <c r="GZ61" s="51"/>
      <c r="HA61" s="49"/>
      <c r="HB61" s="49"/>
      <c r="HC61" s="49"/>
      <c r="HD61" s="49"/>
      <c r="HE61" s="49"/>
      <c r="HF61" s="49"/>
      <c r="HG61" s="150"/>
      <c r="HH61" s="53"/>
      <c r="HI61" s="49"/>
      <c r="HJ61" s="49"/>
      <c r="HK61" s="49"/>
      <c r="HL61" s="49"/>
      <c r="HM61" s="49"/>
      <c r="HN61" s="49"/>
      <c r="HO61" s="144"/>
      <c r="HP61" s="51"/>
      <c r="HQ61" s="49"/>
      <c r="HR61" s="49"/>
      <c r="HS61" s="49"/>
      <c r="HT61" s="49"/>
      <c r="HU61" s="49"/>
      <c r="HV61" s="49"/>
      <c r="HW61" s="49"/>
      <c r="HX61" s="49"/>
      <c r="HY61" s="49"/>
      <c r="HZ61" s="49"/>
      <c r="IA61" s="49"/>
      <c r="IB61" s="150"/>
      <c r="IC61" s="51"/>
      <c r="ID61" s="49"/>
      <c r="IE61" s="49"/>
      <c r="IF61" s="49"/>
      <c r="IG61" s="150"/>
      <c r="IH61" s="53"/>
      <c r="II61" s="49"/>
      <c r="IJ61" s="49"/>
      <c r="IK61" s="49"/>
      <c r="IL61" s="49"/>
      <c r="IM61" s="156"/>
      <c r="IN61" s="49"/>
      <c r="IO61" s="49"/>
      <c r="IP61" s="49"/>
      <c r="IQ61" s="49"/>
      <c r="IR61" s="49"/>
      <c r="IS61" s="49"/>
      <c r="IT61" s="49"/>
      <c r="IU61" s="49"/>
      <c r="IV61" s="156"/>
      <c r="IW61" s="49"/>
      <c r="IX61" s="49"/>
      <c r="IY61" s="49"/>
      <c r="IZ61" s="49"/>
      <c r="JA61" s="49"/>
      <c r="JB61" s="49"/>
      <c r="JC61" s="144"/>
      <c r="JD61" s="54"/>
      <c r="JE61" s="55"/>
      <c r="JF61" s="53"/>
      <c r="JG61" s="49"/>
      <c r="JH61" s="47"/>
      <c r="JI61" s="47"/>
      <c r="JJ61" s="47"/>
      <c r="JK61" s="33"/>
      <c r="JL61" s="53"/>
      <c r="JM61" s="49"/>
      <c r="JN61" s="49"/>
      <c r="JO61" s="49"/>
      <c r="JP61" s="144"/>
      <c r="JQ61" s="51"/>
      <c r="JR61" s="49"/>
      <c r="JS61" s="49"/>
      <c r="JT61" s="49"/>
      <c r="JU61" s="49"/>
      <c r="JV61" s="49"/>
      <c r="JW61" s="49"/>
      <c r="JX61" s="49"/>
      <c r="JY61" s="150"/>
      <c r="JZ61" s="53"/>
      <c r="KA61" s="49"/>
      <c r="KB61" s="49"/>
      <c r="KC61" s="49"/>
      <c r="KD61" s="49"/>
      <c r="KE61" s="49"/>
      <c r="KF61" s="49"/>
      <c r="KG61" s="49"/>
      <c r="KH61" s="49"/>
      <c r="KI61" s="49"/>
      <c r="KJ61" s="49"/>
      <c r="KK61" s="49"/>
      <c r="KL61" s="156"/>
      <c r="KM61" s="156"/>
      <c r="KN61" s="156"/>
      <c r="KO61" s="49"/>
      <c r="KP61" s="49"/>
      <c r="KQ61" s="49"/>
      <c r="KR61" s="49"/>
      <c r="KS61" s="49"/>
      <c r="KT61" s="156"/>
      <c r="KU61" s="49"/>
      <c r="KV61" s="49"/>
      <c r="KW61" s="49"/>
      <c r="KX61" s="49"/>
      <c r="KY61" s="49"/>
      <c r="KZ61" s="49"/>
      <c r="LA61" s="49"/>
      <c r="LB61" s="49"/>
      <c r="LC61" s="156"/>
      <c r="LD61" s="49"/>
      <c r="LE61" s="49"/>
      <c r="LF61" s="49"/>
      <c r="LG61" s="49"/>
      <c r="LH61" s="49"/>
      <c r="LI61" s="49"/>
      <c r="LJ61" s="56"/>
      <c r="LK61" s="35" t="s">
        <v>476</v>
      </c>
      <c r="LL61" s="36" t="s">
        <v>478</v>
      </c>
      <c r="LM61" s="201" t="s">
        <v>835</v>
      </c>
      <c r="LN61" s="205" t="s">
        <v>1007</v>
      </c>
      <c r="LO61" s="193"/>
      <c r="LP61" s="5" t="s">
        <v>1</v>
      </c>
    </row>
    <row r="62" spans="1:328" ht="17.25" customHeight="1" x14ac:dyDescent="0.15">
      <c r="A62" s="182">
        <v>54</v>
      </c>
      <c r="B62" s="183"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4" t="s">
        <v>348</v>
      </c>
      <c r="CK62" s="32" t="s">
        <v>354</v>
      </c>
      <c r="CL62" s="47">
        <v>2</v>
      </c>
      <c r="CM62" s="47">
        <v>3</v>
      </c>
      <c r="CN62" s="47">
        <v>3</v>
      </c>
      <c r="CO62" s="55">
        <v>4</v>
      </c>
      <c r="CP62" s="34" t="s">
        <v>354</v>
      </c>
      <c r="CQ62" s="47">
        <f t="shared" si="32"/>
        <v>2</v>
      </c>
      <c r="CR62" s="47">
        <f t="shared" si="33"/>
        <v>6</v>
      </c>
      <c r="CS62" s="47">
        <f t="shared" si="34"/>
        <v>18</v>
      </c>
      <c r="CT62" s="180">
        <f t="shared" si="35"/>
        <v>72</v>
      </c>
      <c r="CU62" s="32">
        <v>100</v>
      </c>
      <c r="CV62" s="47">
        <v>150</v>
      </c>
      <c r="CW62" s="47">
        <v>300</v>
      </c>
      <c r="CX62" s="47">
        <v>500</v>
      </c>
      <c r="CY62" s="55">
        <v>1500</v>
      </c>
      <c r="CZ62" s="175">
        <v>1</v>
      </c>
      <c r="DA62" s="49">
        <f t="shared" si="36"/>
        <v>0.75</v>
      </c>
      <c r="DB62" s="49">
        <f t="shared" si="37"/>
        <v>0.5</v>
      </c>
      <c r="DC62" s="49">
        <f t="shared" si="38"/>
        <v>0.27777777777777779</v>
      </c>
      <c r="DD62" s="56">
        <f t="shared" si="39"/>
        <v>0.20833333333333331</v>
      </c>
      <c r="DE62" s="45" t="s">
        <v>376</v>
      </c>
      <c r="DF62" s="31" t="s">
        <v>83</v>
      </c>
      <c r="DG62" s="46">
        <v>4</v>
      </c>
      <c r="DH62" s="32">
        <v>31</v>
      </c>
      <c r="DI62" s="47">
        <v>22</v>
      </c>
      <c r="DJ62" s="47">
        <v>17</v>
      </c>
      <c r="DK62" s="47">
        <v>16</v>
      </c>
      <c r="DL62" s="47">
        <v>9</v>
      </c>
      <c r="DM62" s="47">
        <v>10</v>
      </c>
      <c r="DN62" s="47">
        <v>32</v>
      </c>
      <c r="DO62" s="47">
        <v>24</v>
      </c>
      <c r="DP62" s="48">
        <f t="shared" si="40"/>
        <v>26</v>
      </c>
      <c r="DQ62" s="32">
        <f>RANK(DH62,$DH$9:$DH$316,0)</f>
        <v>216</v>
      </c>
      <c r="DR62" s="47">
        <f>RANK(DI62,$DI$9:$DI$316,0)</f>
        <v>194</v>
      </c>
      <c r="DS62" s="47">
        <f>RANK(DJ62,$DJ$9:$DJ$316,0)</f>
        <v>195</v>
      </c>
      <c r="DT62" s="47">
        <f>RANK(DK62,$DK$9:$DK$316,0)</f>
        <v>195</v>
      </c>
      <c r="DU62" s="47">
        <f>RANK(DL62,$DL$9:$DL$316,0)</f>
        <v>204</v>
      </c>
      <c r="DV62" s="47">
        <f>RANK(DM62,$DM$9:$DM$316,0)</f>
        <v>169</v>
      </c>
      <c r="DW62" s="47">
        <f>RANK(DN62,$DN$9:$DN$316,0)</f>
        <v>133</v>
      </c>
      <c r="DX62" s="47">
        <f>RANK(DO62,$DO$9:$DO$316,0)</f>
        <v>172</v>
      </c>
      <c r="DY62" s="48">
        <f>RANK(DP62,$DP$9:$DP$316,0)</f>
        <v>225</v>
      </c>
      <c r="DZ62" s="32">
        <f>COUNTIFS($DH$9:$DH$316,"&gt;"&amp;DH62,$DE$9:$DE$316,DE62)+1</f>
        <v>42</v>
      </c>
      <c r="EA62" s="47">
        <f>COUNTIFS($DI$9:$DI$316,"&gt;"&amp;DI62,$DE$9:$DE$316,DE62)+1</f>
        <v>46</v>
      </c>
      <c r="EB62" s="47">
        <f>COUNTIFS($DJ$9:$DJ$316,"&gt;"&amp;DJ62,$DE$9:$DE$316,DE62)+1</f>
        <v>44</v>
      </c>
      <c r="EC62" s="47">
        <f>COUNTIFS($DK$9:$DK$316,"&gt;"&amp;DK62,$DE$9:$DE$316,DE62)+1</f>
        <v>41</v>
      </c>
      <c r="ED62" s="47">
        <f>COUNTIFS($DL$9:$DL$316,"&gt;"&amp;DL62,$DE$9:$DE$316,DE62)+1</f>
        <v>47</v>
      </c>
      <c r="EE62" s="47">
        <f>COUNTIFS($DM$9:$DM$316,"&gt;"&amp;DM62,$DE$9:$DE$316,DE62)+1</f>
        <v>46</v>
      </c>
      <c r="EF62" s="47">
        <f>COUNTIFS($DN$9:$DN$316,"&gt;"&amp;DN62,$DE$9:$DE$316,DE62)+1</f>
        <v>45</v>
      </c>
      <c r="EG62" s="47">
        <f>COUNTIFS($DO$9:$DO$316,"&gt;"&amp;DO62,$DE$9:$DE$316,DE62)+1</f>
        <v>44</v>
      </c>
      <c r="EH62" s="48">
        <f>COUNTIFS($DP$9:$DP$316,"&gt;"&amp;DP62,$DE$9:$DE$316,DE62)+1</f>
        <v>44</v>
      </c>
      <c r="EI62" s="165">
        <f t="shared" si="41"/>
        <v>1.03</v>
      </c>
      <c r="EJ62" s="166">
        <f t="shared" si="42"/>
        <v>0.73</v>
      </c>
      <c r="EK62" s="166">
        <f t="shared" si="43"/>
        <v>0.56999999999999995</v>
      </c>
      <c r="EL62" s="166">
        <f t="shared" si="44"/>
        <v>0.53</v>
      </c>
      <c r="EM62" s="166">
        <f t="shared" si="45"/>
        <v>0.3</v>
      </c>
      <c r="EN62" s="166">
        <f t="shared" si="46"/>
        <v>0.33</v>
      </c>
      <c r="EO62" s="166">
        <f t="shared" si="47"/>
        <v>1.07</v>
      </c>
      <c r="EP62" s="166">
        <f t="shared" si="48"/>
        <v>0.8</v>
      </c>
      <c r="EQ62" s="214">
        <f t="shared" si="49"/>
        <v>0.87</v>
      </c>
      <c r="ER62" s="165">
        <f>ROUND(((EI62-AVERAGE(EI$9:EI$316))/STDEVP(EI$9:EI$316)*10+50),2)</f>
        <v>51.46</v>
      </c>
      <c r="ES62" s="166">
        <f>ROUND(((EJ62-AVERAGE(EJ$9:EJ$316))/STDEVP(EJ$9:EJ$316)*10+50),2)</f>
        <v>49.71</v>
      </c>
      <c r="ET62" s="166">
        <f>ROUND(((EK62-AVERAGE(EK$9:EK$316))/STDEVP(EK$9:EK$316)*10+50),2)</f>
        <v>49.85</v>
      </c>
      <c r="EU62" s="166">
        <f>ROUND(((EL62-AVERAGE(EL$9:EL$316))/STDEVP(EL$9:EL$316)*10+50),2)</f>
        <v>51.07</v>
      </c>
      <c r="EV62" s="166">
        <f>ROUND(((EM62-AVERAGE(EM$9:EM$316))/STDEVP(EM$9:EM$316)*10+50),2)</f>
        <v>46.61</v>
      </c>
      <c r="EW62" s="166">
        <f>ROUND(((EN62-AVERAGE(EN$9:EN$316))/STDEVP(EN$9:EN$316)*10+50),2)</f>
        <v>48.98</v>
      </c>
      <c r="EX62" s="166">
        <f>ROUND(((EO62-AVERAGE(EO$9:EO$316))/STDEVP(EO$9:EO$316)*10+50),2)</f>
        <v>62.72</v>
      </c>
      <c r="EY62" s="166">
        <f>ROUND(((EP62-AVERAGE(EP$9:EP$316))/STDEVP(EP$9:EP$316)*10+50),2)</f>
        <v>54.85</v>
      </c>
      <c r="EZ62" s="167">
        <f>ROUND(((EQ62-AVERAGE(EQ$9:EQ$316))/STDEVP(EQ$9:EQ$316)*10+50),2)</f>
        <v>46.34</v>
      </c>
      <c r="FA62" s="32">
        <f>RANK(ER62,$ER$9:$ER$316,0)</f>
        <v>118</v>
      </c>
      <c r="FB62" s="47">
        <f>RANK(ES62,$ES$9:$ES$316,0)</f>
        <v>131</v>
      </c>
      <c r="FC62" s="47">
        <f>RANK(ET62,$ET$9:$ET$316,0)</f>
        <v>121</v>
      </c>
      <c r="FD62" s="47">
        <f>RANK(EU62,$EU$9:$EU$316,0)</f>
        <v>109</v>
      </c>
      <c r="FE62" s="47">
        <f>RANK(EV62,$EV$9:$EV$316,0)</f>
        <v>133</v>
      </c>
      <c r="FF62" s="47">
        <f>RANK(EW62,$EW$9:$EW$316,0)</f>
        <v>93</v>
      </c>
      <c r="FG62" s="47">
        <f>RANK(EX62,$EX$9:$EX$316,0)</f>
        <v>26</v>
      </c>
      <c r="FH62" s="47">
        <f>RANK(EY62,$EY$9:$EY$316,0)</f>
        <v>85</v>
      </c>
      <c r="FI62" s="48">
        <f>RANK(EZ62,$EZ$9:$EZ$316,0)</f>
        <v>159</v>
      </c>
      <c r="FJ62" s="165">
        <f>ROUND(AVERAGEIF($DE$9:$DE$314,$DE62,$EI$9:$EI$314),2)</f>
        <v>0.95</v>
      </c>
      <c r="FK62" s="166">
        <f>ROUND(AVERAGEIF($DE$9:$DE$314,$DE62,$EJ$9:$EJ$314),2)</f>
        <v>0.7</v>
      </c>
      <c r="FL62" s="166">
        <f>ROUND(AVERAGEIF($DE$9:$DE$314,$DE62,$EK$9:$EK$314),2)</f>
        <v>0.66</v>
      </c>
      <c r="FM62" s="166">
        <f>ROUND(AVERAGEIF($DE$9:$DE$314,$DE62,$EL$9:$EL$314),2)</f>
        <v>0.52</v>
      </c>
      <c r="FN62" s="166">
        <f>ROUND(AVERAGEIF($DE$9:$DE$314,$DE62,$EM$9:$EM$314),2)</f>
        <v>0.32</v>
      </c>
      <c r="FO62" s="166">
        <f>ROUND(AVERAGEIF($DE$9:$DE$314,$DE62,$EN$9:$EN$314),2)</f>
        <v>0.34</v>
      </c>
      <c r="FP62" s="166">
        <f>ROUND(AVERAGEIF($DE$9:$DE$314,$DE62,$EO$9:$EO$314),2)</f>
        <v>1.05</v>
      </c>
      <c r="FQ62" s="166">
        <f>ROUND(AVERAGEIF($DE$9:$DE$314,$DE62,$EP$9:$EP$314),2)</f>
        <v>0.85</v>
      </c>
      <c r="FR62" s="167">
        <f>ROUND(AVERAGEIF($DE$9:$DE$314,$DE62,$EQ$9:$EQ$314),2)</f>
        <v>0.98</v>
      </c>
      <c r="FS62" s="240">
        <f t="shared" si="23"/>
        <v>8.0000000000000071E-2</v>
      </c>
      <c r="FT62" s="244">
        <f t="shared" si="24"/>
        <v>3.0000000000000027E-2</v>
      </c>
      <c r="FU62" s="244">
        <f t="shared" si="25"/>
        <v>-9.000000000000008E-2</v>
      </c>
      <c r="FV62" s="244">
        <f t="shared" si="26"/>
        <v>1.0000000000000009E-2</v>
      </c>
      <c r="FW62" s="244">
        <f t="shared" si="27"/>
        <v>-2.0000000000000018E-2</v>
      </c>
      <c r="FX62" s="244">
        <f t="shared" si="28"/>
        <v>-1.0000000000000009E-2</v>
      </c>
      <c r="FY62" s="244">
        <f t="shared" si="29"/>
        <v>2.0000000000000018E-2</v>
      </c>
      <c r="FZ62" s="244">
        <f t="shared" si="30"/>
        <v>-4.9999999999999933E-2</v>
      </c>
      <c r="GA62" s="245">
        <f t="shared" si="31"/>
        <v>-0.10999999999999999</v>
      </c>
      <c r="GB62" s="239">
        <f>COUNTIFS($EI$9:$EI$316,"&gt;"&amp;EI62,$DE$9:$DE$316,$DE62)+1</f>
        <v>21</v>
      </c>
      <c r="GC62" s="241">
        <f>COUNTIFS($EJ$9:$EJ$316,"&gt;"&amp;EJ62,$DE$9:$DE$316,$DE62)+1</f>
        <v>22</v>
      </c>
      <c r="GD62" s="241">
        <f>COUNTIFS($EK$9:$EK$316,"&gt;"&amp;EK62,$DE$9:$DE$316,$DE62)+1</f>
        <v>29</v>
      </c>
      <c r="GE62" s="241">
        <f>COUNTIFS($EL$9:$EL$316,"&gt;"&amp;EL62,$DE$9:$DE$316,$DE62)+1</f>
        <v>23</v>
      </c>
      <c r="GF62" s="241">
        <f>COUNTIFS($EM$9:$EM$316,"&gt;"&amp;EM62,$DE$9:$DE$316,$DE62)+1</f>
        <v>29</v>
      </c>
      <c r="GG62" s="241">
        <f>COUNTIFS($EN$9:$EN$316,"&gt;"&amp;EN62,$DE$9:$DE$316,$DE62)+1</f>
        <v>24</v>
      </c>
      <c r="GH62" s="241">
        <f>COUNTIFS($EO$9:$EO$316,"&gt;"&amp;EO62,$DE$9:$DE$316,$DE62)+1</f>
        <v>23</v>
      </c>
      <c r="GI62" s="241">
        <f>COUNTIFS($EP$9:$EP$316,"&gt;"&amp;EP62,$DE$9:$DE$316,$DE62)+1</f>
        <v>29</v>
      </c>
      <c r="GJ62" s="242">
        <f>COUNTIFS($EQ$9:$EQ$316,"&gt;"&amp;EQ62,$DE$9:$DE$316,$DE62)+1</f>
        <v>32</v>
      </c>
      <c r="GK62" s="168"/>
      <c r="GL62" s="49"/>
      <c r="GM62" s="49"/>
      <c r="GN62" s="49"/>
      <c r="GO62" s="50"/>
      <c r="GP62" s="51"/>
      <c r="GQ62" s="52"/>
      <c r="GR62" s="53"/>
      <c r="GS62" s="49"/>
      <c r="GT62" s="49"/>
      <c r="GU62" s="49"/>
      <c r="GV62" s="49"/>
      <c r="GW62" s="49"/>
      <c r="GX62" s="49"/>
      <c r="GY62" s="144"/>
      <c r="GZ62" s="51"/>
      <c r="HA62" s="49"/>
      <c r="HB62" s="49"/>
      <c r="HC62" s="49"/>
      <c r="HD62" s="49"/>
      <c r="HE62" s="49"/>
      <c r="HF62" s="49"/>
      <c r="HG62" s="150"/>
      <c r="HH62" s="53"/>
      <c r="HI62" s="49"/>
      <c r="HJ62" s="49"/>
      <c r="HK62" s="49"/>
      <c r="HL62" s="49"/>
      <c r="HM62" s="49"/>
      <c r="HN62" s="49"/>
      <c r="HO62" s="144"/>
      <c r="HP62" s="51"/>
      <c r="HQ62" s="49"/>
      <c r="HR62" s="49"/>
      <c r="HS62" s="49"/>
      <c r="HT62" s="49"/>
      <c r="HU62" s="49"/>
      <c r="HV62" s="49"/>
      <c r="HW62" s="49"/>
      <c r="HX62" s="49"/>
      <c r="HY62" s="49"/>
      <c r="HZ62" s="49"/>
      <c r="IA62" s="49"/>
      <c r="IB62" s="150"/>
      <c r="IC62" s="51"/>
      <c r="ID62" s="49"/>
      <c r="IE62" s="49"/>
      <c r="IF62" s="49"/>
      <c r="IG62" s="150"/>
      <c r="IH62" s="53"/>
      <c r="II62" s="49"/>
      <c r="IJ62" s="49"/>
      <c r="IK62" s="49"/>
      <c r="IL62" s="49"/>
      <c r="IM62" s="156"/>
      <c r="IN62" s="49"/>
      <c r="IO62" s="49"/>
      <c r="IP62" s="49"/>
      <c r="IQ62" s="49"/>
      <c r="IR62" s="49"/>
      <c r="IS62" s="49"/>
      <c r="IT62" s="49"/>
      <c r="IU62" s="49"/>
      <c r="IV62" s="156"/>
      <c r="IW62" s="49"/>
      <c r="IX62" s="49"/>
      <c r="IY62" s="49"/>
      <c r="IZ62" s="49"/>
      <c r="JA62" s="49"/>
      <c r="JB62" s="49"/>
      <c r="JC62" s="144"/>
      <c r="JD62" s="54"/>
      <c r="JE62" s="55"/>
      <c r="JF62" s="53"/>
      <c r="JG62" s="49"/>
      <c r="JH62" s="47"/>
      <c r="JI62" s="47"/>
      <c r="JJ62" s="47"/>
      <c r="JK62" s="33"/>
      <c r="JL62" s="53"/>
      <c r="JM62" s="49"/>
      <c r="JN62" s="49"/>
      <c r="JO62" s="49"/>
      <c r="JP62" s="144"/>
      <c r="JQ62" s="51"/>
      <c r="JR62" s="49"/>
      <c r="JS62" s="49"/>
      <c r="JT62" s="49">
        <v>0.03</v>
      </c>
      <c r="JU62" s="49"/>
      <c r="JV62" s="49"/>
      <c r="JW62" s="49"/>
      <c r="JX62" s="49"/>
      <c r="JY62" s="150"/>
      <c r="JZ62" s="53"/>
      <c r="KA62" s="49"/>
      <c r="KB62" s="49"/>
      <c r="KC62" s="49"/>
      <c r="KD62" s="49"/>
      <c r="KE62" s="49"/>
      <c r="KF62" s="49"/>
      <c r="KG62" s="49"/>
      <c r="KH62" s="49"/>
      <c r="KI62" s="49"/>
      <c r="KJ62" s="49"/>
      <c r="KK62" s="49"/>
      <c r="KL62" s="156"/>
      <c r="KM62" s="156"/>
      <c r="KN62" s="156"/>
      <c r="KO62" s="49"/>
      <c r="KP62" s="49"/>
      <c r="KQ62" s="49"/>
      <c r="KR62" s="49"/>
      <c r="KS62" s="49"/>
      <c r="KT62" s="156"/>
      <c r="KU62" s="49"/>
      <c r="KV62" s="49"/>
      <c r="KW62" s="49"/>
      <c r="KX62" s="49"/>
      <c r="KY62" s="49"/>
      <c r="KZ62" s="49"/>
      <c r="LA62" s="49"/>
      <c r="LB62" s="49"/>
      <c r="LC62" s="156"/>
      <c r="LD62" s="49"/>
      <c r="LE62" s="49"/>
      <c r="LF62" s="49"/>
      <c r="LG62" s="49"/>
      <c r="LH62" s="49"/>
      <c r="LI62" s="49"/>
      <c r="LJ62" s="56"/>
      <c r="LK62" s="35" t="s">
        <v>477</v>
      </c>
      <c r="LL62" s="36" t="s">
        <v>479</v>
      </c>
      <c r="LM62" s="199" t="s">
        <v>480</v>
      </c>
      <c r="LN62" s="203" t="s">
        <v>408</v>
      </c>
      <c r="LO62" s="194"/>
      <c r="LP62" s="5" t="s">
        <v>1</v>
      </c>
    </row>
    <row r="63" spans="1:328" ht="17.25" customHeight="1" x14ac:dyDescent="0.15">
      <c r="A63" s="182">
        <v>55</v>
      </c>
      <c r="B63" s="183"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4" t="s">
        <v>348</v>
      </c>
      <c r="CK63" s="32" t="s">
        <v>354</v>
      </c>
      <c r="CL63" s="47">
        <v>2</v>
      </c>
      <c r="CM63" s="47">
        <v>3</v>
      </c>
      <c r="CN63" s="47">
        <v>3</v>
      </c>
      <c r="CO63" s="55">
        <v>4</v>
      </c>
      <c r="CP63" s="34" t="s">
        <v>354</v>
      </c>
      <c r="CQ63" s="47">
        <f t="shared" si="32"/>
        <v>2</v>
      </c>
      <c r="CR63" s="47">
        <f t="shared" si="33"/>
        <v>6</v>
      </c>
      <c r="CS63" s="47">
        <f t="shared" si="34"/>
        <v>18</v>
      </c>
      <c r="CT63" s="180">
        <f t="shared" si="35"/>
        <v>72</v>
      </c>
      <c r="CU63" s="32">
        <v>300</v>
      </c>
      <c r="CV63" s="47">
        <v>450</v>
      </c>
      <c r="CW63" s="47">
        <v>900</v>
      </c>
      <c r="CX63" s="47">
        <v>1500</v>
      </c>
      <c r="CY63" s="55">
        <v>4500</v>
      </c>
      <c r="CZ63" s="175">
        <v>1</v>
      </c>
      <c r="DA63" s="49">
        <f t="shared" si="36"/>
        <v>0.75</v>
      </c>
      <c r="DB63" s="49">
        <f t="shared" si="37"/>
        <v>0.5</v>
      </c>
      <c r="DC63" s="49">
        <f t="shared" si="38"/>
        <v>0.27777777777777773</v>
      </c>
      <c r="DD63" s="56">
        <f t="shared" si="39"/>
        <v>0.20833333333333334</v>
      </c>
      <c r="DE63" s="45" t="s">
        <v>363</v>
      </c>
      <c r="DF63" s="31" t="s">
        <v>81</v>
      </c>
      <c r="DG63" s="46">
        <v>4</v>
      </c>
      <c r="DH63" s="32">
        <v>40</v>
      </c>
      <c r="DI63" s="47">
        <v>52</v>
      </c>
      <c r="DJ63" s="47">
        <v>12</v>
      </c>
      <c r="DK63" s="47">
        <v>12</v>
      </c>
      <c r="DL63" s="47">
        <v>25</v>
      </c>
      <c r="DM63" s="47">
        <v>6</v>
      </c>
      <c r="DN63" s="47">
        <v>18</v>
      </c>
      <c r="DO63" s="47">
        <v>24</v>
      </c>
      <c r="DP63" s="48">
        <f t="shared" si="40"/>
        <v>37</v>
      </c>
      <c r="DQ63" s="32">
        <f>RANK(DH63,$DH$9:$DH$316,0)</f>
        <v>180</v>
      </c>
      <c r="DR63" s="47">
        <f>RANK(DI63,$DI$9:$DI$316,0)</f>
        <v>80</v>
      </c>
      <c r="DS63" s="47">
        <f>RANK(DJ63,$DJ$9:$DJ$316,0)</f>
        <v>232</v>
      </c>
      <c r="DT63" s="47">
        <f>RANK(DK63,$DK$9:$DK$316,0)</f>
        <v>228</v>
      </c>
      <c r="DU63" s="47">
        <f>RANK(DL63,$DL$9:$DL$316,0)</f>
        <v>77</v>
      </c>
      <c r="DV63" s="47">
        <f>RANK(DM63,$DM$9:$DM$316,0)</f>
        <v>228</v>
      </c>
      <c r="DW63" s="47">
        <f>RANK(DN63,$DN$9:$DN$316,0)</f>
        <v>195</v>
      </c>
      <c r="DX63" s="47">
        <f>RANK(DO63,$DO$9:$DO$316,0)</f>
        <v>172</v>
      </c>
      <c r="DY63" s="48">
        <f>RANK(DP63,$DP$9:$DP$316,0)</f>
        <v>188</v>
      </c>
      <c r="DZ63" s="32">
        <f>COUNTIFS($DH$9:$DH$316,"&gt;"&amp;DH63,$DE$9:$DE$316,DE63)+1</f>
        <v>36</v>
      </c>
      <c r="EA63" s="47">
        <f>COUNTIFS($DI$9:$DI$316,"&gt;"&amp;DI63,$DE$9:$DE$316,DE63)+1</f>
        <v>38</v>
      </c>
      <c r="EB63" s="47">
        <f>COUNTIFS($DJ$9:$DJ$316,"&gt;"&amp;DJ63,$DE$9:$DE$316,DE63)+1</f>
        <v>39</v>
      </c>
      <c r="EC63" s="47">
        <f>COUNTIFS($DK$9:$DK$316,"&gt;"&amp;DK63,$DE$9:$DE$316,DE63)+1</f>
        <v>46</v>
      </c>
      <c r="ED63" s="47">
        <f>COUNTIFS($DL$9:$DL$316,"&gt;"&amp;DL63,$DE$9:$DE$316,DE63)+1</f>
        <v>45</v>
      </c>
      <c r="EE63" s="47">
        <f>COUNTIFS($DM$9:$DM$316,"&gt;"&amp;DM63,$DE$9:$DE$316,DE63)+1</f>
        <v>50</v>
      </c>
      <c r="EF63" s="47">
        <f>COUNTIFS($DN$9:$DN$316,"&gt;"&amp;DN63,$DE$9:$DE$316,DE63)+1</f>
        <v>50</v>
      </c>
      <c r="EG63" s="47">
        <f>COUNTIFS($DO$9:$DO$316,"&gt;"&amp;DO63,$DE$9:$DE$316,DE63)+1</f>
        <v>45</v>
      </c>
      <c r="EH63" s="48">
        <f>COUNTIFS($DP$9:$DP$316,"&gt;"&amp;DP63,$DE$9:$DE$316,DE63)+1</f>
        <v>46</v>
      </c>
      <c r="EI63" s="165">
        <f t="shared" si="41"/>
        <v>1.25</v>
      </c>
      <c r="EJ63" s="166">
        <f t="shared" si="42"/>
        <v>1.63</v>
      </c>
      <c r="EK63" s="166">
        <f t="shared" si="43"/>
        <v>0.38</v>
      </c>
      <c r="EL63" s="166">
        <f t="shared" si="44"/>
        <v>0.38</v>
      </c>
      <c r="EM63" s="166">
        <f t="shared" si="45"/>
        <v>0.78</v>
      </c>
      <c r="EN63" s="166">
        <f t="shared" si="46"/>
        <v>0.19</v>
      </c>
      <c r="EO63" s="166">
        <f t="shared" si="47"/>
        <v>0.56000000000000005</v>
      </c>
      <c r="EP63" s="166">
        <f t="shared" si="48"/>
        <v>0.75</v>
      </c>
      <c r="EQ63" s="214">
        <f t="shared" si="49"/>
        <v>1.1599999999999999</v>
      </c>
      <c r="ER63" s="165">
        <f>ROUND(((EI63-AVERAGE(EI$9:EI$316))/STDEVP(EI$9:EI$316)*10+50),2)</f>
        <v>59.45</v>
      </c>
      <c r="ES63" s="166">
        <f>ROUND(((EJ63-AVERAGE(EJ$9:EJ$316))/STDEVP(EJ$9:EJ$316)*10+50),2)</f>
        <v>74.36</v>
      </c>
      <c r="ET63" s="166">
        <f>ROUND(((EK63-AVERAGE(EK$9:EK$316))/STDEVP(EK$9:EK$316)*10+50),2)</f>
        <v>42.28</v>
      </c>
      <c r="EU63" s="166">
        <f>ROUND(((EL63-AVERAGE(EL$9:EL$316))/STDEVP(EL$9:EL$316)*10+50),2)</f>
        <v>43.52</v>
      </c>
      <c r="EV63" s="166">
        <f>ROUND(((EM63-AVERAGE(EM$9:EM$316))/STDEVP(EM$9:EM$316)*10+50),2)</f>
        <v>62.88</v>
      </c>
      <c r="EW63" s="166">
        <f>ROUND(((EN63-AVERAGE(EN$9:EN$316))/STDEVP(EN$9:EN$316)*10+50),2)</f>
        <v>44.13</v>
      </c>
      <c r="EX63" s="166">
        <f>ROUND(((EO63-AVERAGE(EO$9:EO$316))/STDEVP(EO$9:EO$316)*10+50),2)</f>
        <v>47.62</v>
      </c>
      <c r="EY63" s="166">
        <f>ROUND(((EP63-AVERAGE(EP$9:EP$316))/STDEVP(EP$9:EP$316)*10+50),2)</f>
        <v>53.37</v>
      </c>
      <c r="EZ63" s="167">
        <f>ROUND(((EQ63-AVERAGE(EQ$9:EQ$316))/STDEVP(EQ$9:EQ$316)*10+50),2)</f>
        <v>56.58</v>
      </c>
      <c r="FA63" s="32">
        <f>RANK(ER63,$ER$9:$ER$316,0)</f>
        <v>55</v>
      </c>
      <c r="FB63" s="47">
        <f>RANK(ES63,$ES$9:$ES$316,0)</f>
        <v>4</v>
      </c>
      <c r="FC63" s="47">
        <f>RANK(ET63,$ET$9:$ET$316,0)</f>
        <v>229</v>
      </c>
      <c r="FD63" s="47">
        <f>RANK(EU63,$EU$9:$EU$316,0)</f>
        <v>220</v>
      </c>
      <c r="FE63" s="47">
        <f>RANK(EV63,$EV$9:$EV$316,0)</f>
        <v>33</v>
      </c>
      <c r="FF63" s="47">
        <f>RANK(EW63,$EW$9:$EW$316,0)</f>
        <v>191</v>
      </c>
      <c r="FG63" s="47">
        <f>RANK(EX63,$EX$9:$EX$316,0)</f>
        <v>158</v>
      </c>
      <c r="FH63" s="47">
        <f>RANK(EY63,$EY$9:$EY$316,0)</f>
        <v>97</v>
      </c>
      <c r="FI63" s="48">
        <f>RANK(EZ63,$EZ$9:$EZ$316,0)</f>
        <v>65</v>
      </c>
      <c r="FJ63" s="165">
        <f>ROUND(AVERAGEIF($DE$9:$DE$314,$DE63,$EI$9:$EI$314),2)</f>
        <v>0.9</v>
      </c>
      <c r="FK63" s="166">
        <f>ROUND(AVERAGEIF($DE$9:$DE$314,$DE63,$EJ$9:$EJ$314),2)</f>
        <v>1.1599999999999999</v>
      </c>
      <c r="FL63" s="166">
        <f>ROUND(AVERAGEIF($DE$9:$DE$314,$DE63,$EK$9:$EK$314),2)</f>
        <v>0.33</v>
      </c>
      <c r="FM63" s="166">
        <f>ROUND(AVERAGEIF($DE$9:$DE$314,$DE63,$EL$9:$EL$314),2)</f>
        <v>0.42</v>
      </c>
      <c r="FN63" s="166">
        <f>ROUND(AVERAGEIF($DE$9:$DE$314,$DE63,$EM$9:$EM$314),2)</f>
        <v>0.86</v>
      </c>
      <c r="FO63" s="166">
        <f>ROUND(AVERAGEIF($DE$9:$DE$314,$DE63,$EN$9:$EN$314),2)</f>
        <v>0.28999999999999998</v>
      </c>
      <c r="FP63" s="166">
        <f>ROUND(AVERAGEIF($DE$9:$DE$314,$DE63,$EO$9:$EO$314),2)</f>
        <v>0.66</v>
      </c>
      <c r="FQ63" s="166">
        <f>ROUND(AVERAGEIF($DE$9:$DE$314,$DE63,$EP$9:$EP$314),2)</f>
        <v>0.74</v>
      </c>
      <c r="FR63" s="167">
        <f>ROUND(AVERAGEIF($DE$9:$DE$314,$DE63,$EQ$9:$EQ$314),2)</f>
        <v>1.19</v>
      </c>
      <c r="FS63" s="240">
        <f t="shared" si="23"/>
        <v>0.35</v>
      </c>
      <c r="FT63" s="244">
        <f t="shared" si="24"/>
        <v>0.47</v>
      </c>
      <c r="FU63" s="244">
        <f t="shared" si="25"/>
        <v>4.9999999999999989E-2</v>
      </c>
      <c r="FV63" s="244">
        <f t="shared" si="26"/>
        <v>-3.999999999999998E-2</v>
      </c>
      <c r="FW63" s="244">
        <f t="shared" si="27"/>
        <v>-7.999999999999996E-2</v>
      </c>
      <c r="FX63" s="244">
        <f t="shared" si="28"/>
        <v>-9.9999999999999978E-2</v>
      </c>
      <c r="FY63" s="244">
        <f t="shared" si="29"/>
        <v>-9.9999999999999978E-2</v>
      </c>
      <c r="FZ63" s="244">
        <f t="shared" si="30"/>
        <v>1.0000000000000009E-2</v>
      </c>
      <c r="GA63" s="245">
        <f t="shared" si="31"/>
        <v>-3.0000000000000027E-2</v>
      </c>
      <c r="GB63" s="239">
        <f>COUNTIFS($EI$9:$EI$316,"&gt;"&amp;EI63,$DE$9:$DE$316,$DE63)+1</f>
        <v>6</v>
      </c>
      <c r="GC63" s="241">
        <f>COUNTIFS($EJ$9:$EJ$316,"&gt;"&amp;EJ63,$DE$9:$DE$316,$DE63)+1</f>
        <v>3</v>
      </c>
      <c r="GD63" s="241">
        <f>COUNTIFS($EK$9:$EK$316,"&gt;"&amp;EK63,$DE$9:$DE$316,$DE63)+1</f>
        <v>22</v>
      </c>
      <c r="GE63" s="241">
        <f>COUNTIFS($EL$9:$EL$316,"&gt;"&amp;EL63,$DE$9:$DE$316,$DE63)+1</f>
        <v>42</v>
      </c>
      <c r="GF63" s="241">
        <f>COUNTIFS($EM$9:$EM$316,"&gt;"&amp;EM63,$DE$9:$DE$316,$DE63)+1</f>
        <v>30</v>
      </c>
      <c r="GG63" s="241">
        <f>COUNTIFS($EN$9:$EN$316,"&gt;"&amp;EN63,$DE$9:$DE$316,$DE63)+1</f>
        <v>54</v>
      </c>
      <c r="GH63" s="241">
        <f>COUNTIFS($EO$9:$EO$316,"&gt;"&amp;EO63,$DE$9:$DE$316,$DE63)+1</f>
        <v>40</v>
      </c>
      <c r="GI63" s="241">
        <f>COUNTIFS($EP$9:$EP$316,"&gt;"&amp;EP63,$DE$9:$DE$316,$DE63)+1</f>
        <v>25</v>
      </c>
      <c r="GJ63" s="242">
        <f>COUNTIFS($EQ$9:$EQ$316,"&gt;"&amp;EQ63,$DE$9:$DE$316,$DE63)+1</f>
        <v>30</v>
      </c>
      <c r="GK63" s="168"/>
      <c r="GL63" s="49"/>
      <c r="GM63" s="49"/>
      <c r="GN63" s="49">
        <v>0.05</v>
      </c>
      <c r="GO63" s="50"/>
      <c r="GP63" s="51"/>
      <c r="GQ63" s="52"/>
      <c r="GR63" s="53"/>
      <c r="GS63" s="49"/>
      <c r="GT63" s="49"/>
      <c r="GU63" s="49"/>
      <c r="GV63" s="49"/>
      <c r="GW63" s="49"/>
      <c r="GX63" s="49"/>
      <c r="GY63" s="144"/>
      <c r="GZ63" s="51"/>
      <c r="HA63" s="49"/>
      <c r="HB63" s="49"/>
      <c r="HC63" s="49"/>
      <c r="HD63" s="49"/>
      <c r="HE63" s="49"/>
      <c r="HF63" s="49"/>
      <c r="HG63" s="150"/>
      <c r="HH63" s="53"/>
      <c r="HI63" s="49"/>
      <c r="HJ63" s="49"/>
      <c r="HK63" s="49"/>
      <c r="HL63" s="49"/>
      <c r="HM63" s="49"/>
      <c r="HN63" s="49"/>
      <c r="HO63" s="144"/>
      <c r="HP63" s="51"/>
      <c r="HQ63" s="49"/>
      <c r="HR63" s="49"/>
      <c r="HS63" s="49"/>
      <c r="HT63" s="49"/>
      <c r="HU63" s="49"/>
      <c r="HV63" s="49"/>
      <c r="HW63" s="49"/>
      <c r="HX63" s="49"/>
      <c r="HY63" s="49"/>
      <c r="HZ63" s="49"/>
      <c r="IA63" s="49"/>
      <c r="IB63" s="150"/>
      <c r="IC63" s="51"/>
      <c r="ID63" s="49"/>
      <c r="IE63" s="49"/>
      <c r="IF63" s="49"/>
      <c r="IG63" s="150"/>
      <c r="IH63" s="53"/>
      <c r="II63" s="49"/>
      <c r="IJ63" s="49"/>
      <c r="IK63" s="49"/>
      <c r="IL63" s="49"/>
      <c r="IM63" s="156"/>
      <c r="IN63" s="49"/>
      <c r="IO63" s="49"/>
      <c r="IP63" s="49"/>
      <c r="IQ63" s="49"/>
      <c r="IR63" s="49"/>
      <c r="IS63" s="49"/>
      <c r="IT63" s="49"/>
      <c r="IU63" s="49"/>
      <c r="IV63" s="156"/>
      <c r="IW63" s="49"/>
      <c r="IX63" s="49"/>
      <c r="IY63" s="49"/>
      <c r="IZ63" s="49"/>
      <c r="JA63" s="49"/>
      <c r="JB63" s="49"/>
      <c r="JC63" s="144"/>
      <c r="JD63" s="54"/>
      <c r="JE63" s="55"/>
      <c r="JF63" s="53"/>
      <c r="JG63" s="49"/>
      <c r="JH63" s="47"/>
      <c r="JI63" s="47">
        <v>3</v>
      </c>
      <c r="JJ63" s="47"/>
      <c r="JK63" s="33"/>
      <c r="JL63" s="53"/>
      <c r="JM63" s="49"/>
      <c r="JN63" s="49"/>
      <c r="JO63" s="49"/>
      <c r="JP63" s="144"/>
      <c r="JQ63" s="51"/>
      <c r="JR63" s="49"/>
      <c r="JS63" s="49"/>
      <c r="JT63" s="49"/>
      <c r="JU63" s="49"/>
      <c r="JV63" s="49"/>
      <c r="JW63" s="49"/>
      <c r="JX63" s="49"/>
      <c r="JY63" s="150"/>
      <c r="JZ63" s="53"/>
      <c r="KA63" s="49"/>
      <c r="KB63" s="49"/>
      <c r="KC63" s="49"/>
      <c r="KD63" s="49"/>
      <c r="KE63" s="49"/>
      <c r="KF63" s="49"/>
      <c r="KG63" s="49"/>
      <c r="KH63" s="49"/>
      <c r="KI63" s="49"/>
      <c r="KJ63" s="49"/>
      <c r="KK63" s="49"/>
      <c r="KL63" s="156"/>
      <c r="KM63" s="156"/>
      <c r="KN63" s="156"/>
      <c r="KO63" s="49"/>
      <c r="KP63" s="49"/>
      <c r="KQ63" s="49"/>
      <c r="KR63" s="49"/>
      <c r="KS63" s="49"/>
      <c r="KT63" s="156"/>
      <c r="KU63" s="49"/>
      <c r="KV63" s="49"/>
      <c r="KW63" s="49"/>
      <c r="KX63" s="49"/>
      <c r="KY63" s="49"/>
      <c r="KZ63" s="49"/>
      <c r="LA63" s="49">
        <v>0.05</v>
      </c>
      <c r="LB63" s="49"/>
      <c r="LC63" s="156"/>
      <c r="LD63" s="49"/>
      <c r="LE63" s="49"/>
      <c r="LF63" s="49"/>
      <c r="LG63" s="49"/>
      <c r="LH63" s="49"/>
      <c r="LI63" s="49"/>
      <c r="LJ63" s="56"/>
      <c r="LK63" s="35" t="s">
        <v>478</v>
      </c>
      <c r="LL63" s="36" t="s">
        <v>482</v>
      </c>
      <c r="LM63" s="199" t="s">
        <v>836</v>
      </c>
      <c r="LN63" s="203" t="s">
        <v>483</v>
      </c>
      <c r="LO63" s="194"/>
      <c r="LP63" s="5" t="s">
        <v>1</v>
      </c>
    </row>
    <row r="64" spans="1:328" ht="17.25" customHeight="1" x14ac:dyDescent="0.15">
      <c r="A64" s="182">
        <v>56</v>
      </c>
      <c r="B64" s="183"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4" t="s">
        <v>348</v>
      </c>
      <c r="CK64" s="32" t="s">
        <v>354</v>
      </c>
      <c r="CL64" s="47">
        <v>2</v>
      </c>
      <c r="CM64" s="47">
        <v>3</v>
      </c>
      <c r="CN64" s="47">
        <v>3</v>
      </c>
      <c r="CO64" s="55">
        <v>4</v>
      </c>
      <c r="CP64" s="34" t="s">
        <v>354</v>
      </c>
      <c r="CQ64" s="47">
        <f t="shared" si="32"/>
        <v>2</v>
      </c>
      <c r="CR64" s="47">
        <f t="shared" si="33"/>
        <v>6</v>
      </c>
      <c r="CS64" s="47">
        <f t="shared" si="34"/>
        <v>18</v>
      </c>
      <c r="CT64" s="180">
        <f t="shared" si="35"/>
        <v>72</v>
      </c>
      <c r="CU64" s="32">
        <v>300</v>
      </c>
      <c r="CV64" s="47">
        <v>450</v>
      </c>
      <c r="CW64" s="47">
        <v>900</v>
      </c>
      <c r="CX64" s="47">
        <v>1500</v>
      </c>
      <c r="CY64" s="55">
        <v>4500</v>
      </c>
      <c r="CZ64" s="175">
        <v>1</v>
      </c>
      <c r="DA64" s="49">
        <f t="shared" si="36"/>
        <v>0.75</v>
      </c>
      <c r="DB64" s="49">
        <f t="shared" si="37"/>
        <v>0.5</v>
      </c>
      <c r="DC64" s="49">
        <f t="shared" si="38"/>
        <v>0.27777777777777773</v>
      </c>
      <c r="DD64" s="56">
        <f t="shared" si="39"/>
        <v>0.20833333333333334</v>
      </c>
      <c r="DE64" s="45" t="s">
        <v>355</v>
      </c>
      <c r="DF64" s="31" t="s">
        <v>484</v>
      </c>
      <c r="DG64" s="46">
        <v>4</v>
      </c>
      <c r="DH64" s="32">
        <v>42</v>
      </c>
      <c r="DI64" s="47">
        <v>44</v>
      </c>
      <c r="DJ64" s="47">
        <v>15</v>
      </c>
      <c r="DK64" s="47">
        <v>12</v>
      </c>
      <c r="DL64" s="47">
        <v>6</v>
      </c>
      <c r="DM64" s="47">
        <v>26</v>
      </c>
      <c r="DN64" s="47">
        <v>10</v>
      </c>
      <c r="DO64" s="47">
        <v>15</v>
      </c>
      <c r="DP64" s="48">
        <f t="shared" si="40"/>
        <v>21</v>
      </c>
      <c r="DQ64" s="32">
        <f>RANK(DH64,$DH$9:$DH$316,0)</f>
        <v>169</v>
      </c>
      <c r="DR64" s="47">
        <f>RANK(DI64,$DI$9:$DI$316,0)</f>
        <v>104</v>
      </c>
      <c r="DS64" s="47">
        <f>RANK(DJ64,$DJ$9:$DJ$316,0)</f>
        <v>209</v>
      </c>
      <c r="DT64" s="47">
        <f>RANK(DK64,$DK$9:$DK$316,0)</f>
        <v>228</v>
      </c>
      <c r="DU64" s="47">
        <f>RANK(DL64,$DL$9:$DL$316,0)</f>
        <v>242</v>
      </c>
      <c r="DV64" s="47">
        <f>RANK(DM64,$DM$9:$DM$316,0)</f>
        <v>60</v>
      </c>
      <c r="DW64" s="47">
        <f>RANK(DN64,$DN$9:$DN$316,0)</f>
        <v>238</v>
      </c>
      <c r="DX64" s="47">
        <f>RANK(DO64,$DO$9:$DO$316,0)</f>
        <v>211</v>
      </c>
      <c r="DY64" s="48">
        <f>RANK(DP64,$DP$9:$DP$316,0)</f>
        <v>244</v>
      </c>
      <c r="DZ64" s="32">
        <f>COUNTIFS($DH$9:$DH$316,"&gt;"&amp;DH64,$DE$9:$DE$316,DE64)+1</f>
        <v>31</v>
      </c>
      <c r="EA64" s="47">
        <f>COUNTIFS($DI$9:$DI$316,"&gt;"&amp;DI64,$DE$9:$DE$316,DE64)+1</f>
        <v>33</v>
      </c>
      <c r="EB64" s="47">
        <f>COUNTIFS($DJ$9:$DJ$316,"&gt;"&amp;DJ64,$DE$9:$DE$316,DE64)+1</f>
        <v>39</v>
      </c>
      <c r="EC64" s="47">
        <f>COUNTIFS($DK$9:$DK$316,"&gt;"&amp;DK64,$DE$9:$DE$316,DE64)+1</f>
        <v>43</v>
      </c>
      <c r="ED64" s="47">
        <f>COUNTIFS($DL$9:$DL$316,"&gt;"&amp;DL64,$DE$9:$DE$316,DE64)+1</f>
        <v>48</v>
      </c>
      <c r="EE64" s="47">
        <f>COUNTIFS($DM$9:$DM$316,"&gt;"&amp;DM64,$DE$9:$DE$316,DE64)+1</f>
        <v>40</v>
      </c>
      <c r="EF64" s="47">
        <f>COUNTIFS($DN$9:$DN$316,"&gt;"&amp;DN64,$DE$9:$DE$316,DE64)+1</f>
        <v>47</v>
      </c>
      <c r="EG64" s="47">
        <f>COUNTIFS($DO$9:$DO$316,"&gt;"&amp;DO64,$DE$9:$DE$316,DE64)+1</f>
        <v>41</v>
      </c>
      <c r="EH64" s="48">
        <f>COUNTIFS($DP$9:$DP$316,"&gt;"&amp;DP64,$DE$9:$DE$316,DE64)+1</f>
        <v>45</v>
      </c>
      <c r="EI64" s="165">
        <f t="shared" si="41"/>
        <v>1.31</v>
      </c>
      <c r="EJ64" s="166">
        <f t="shared" si="42"/>
        <v>1.38</v>
      </c>
      <c r="EK64" s="166">
        <f t="shared" si="43"/>
        <v>0.47</v>
      </c>
      <c r="EL64" s="166">
        <f t="shared" si="44"/>
        <v>0.38</v>
      </c>
      <c r="EM64" s="166">
        <f t="shared" si="45"/>
        <v>0.19</v>
      </c>
      <c r="EN64" s="166">
        <f t="shared" si="46"/>
        <v>0.81</v>
      </c>
      <c r="EO64" s="166">
        <f t="shared" si="47"/>
        <v>0.31</v>
      </c>
      <c r="EP64" s="166">
        <f t="shared" si="48"/>
        <v>0.47</v>
      </c>
      <c r="EQ64" s="214">
        <f t="shared" si="49"/>
        <v>0.66</v>
      </c>
      <c r="ER64" s="165">
        <f>ROUND(((EI64-AVERAGE(EI$9:EI$316))/STDEVP(EI$9:EI$316)*10+50),2)</f>
        <v>61.62</v>
      </c>
      <c r="ES64" s="166">
        <f>ROUND(((EJ64-AVERAGE(EJ$9:EJ$316))/STDEVP(EJ$9:EJ$316)*10+50),2)</f>
        <v>67.52</v>
      </c>
      <c r="ET64" s="166">
        <f>ROUND(((EK64-AVERAGE(EK$9:EK$316))/STDEVP(EK$9:EK$316)*10+50),2)</f>
        <v>45.87</v>
      </c>
      <c r="EU64" s="166">
        <f>ROUND(((EL64-AVERAGE(EL$9:EL$316))/STDEVP(EL$9:EL$316)*10+50),2)</f>
        <v>43.52</v>
      </c>
      <c r="EV64" s="166">
        <f>ROUND(((EM64-AVERAGE(EM$9:EM$316))/STDEVP(EM$9:EM$316)*10+50),2)</f>
        <v>42.88</v>
      </c>
      <c r="EW64" s="166">
        <f>ROUND(((EN64-AVERAGE(EN$9:EN$316))/STDEVP(EN$9:EN$316)*10+50),2)</f>
        <v>65.62</v>
      </c>
      <c r="EX64" s="166">
        <f>ROUND(((EO64-AVERAGE(EO$9:EO$316))/STDEVP(EO$9:EO$316)*10+50),2)</f>
        <v>40.22</v>
      </c>
      <c r="EY64" s="166">
        <f>ROUND(((EP64-AVERAGE(EP$9:EP$316))/STDEVP(EP$9:EP$316)*10+50),2)</f>
        <v>45.07</v>
      </c>
      <c r="EZ64" s="167">
        <f>ROUND(((EQ64-AVERAGE(EQ$9:EQ$316))/STDEVP(EQ$9:EQ$316)*10+50),2)</f>
        <v>38.93</v>
      </c>
      <c r="FA64" s="32">
        <f>RANK(ER64,$ER$9:$ER$316,0)</f>
        <v>35</v>
      </c>
      <c r="FB64" s="47">
        <f>RANK(ES64,$ES$9:$ES$316,0)</f>
        <v>15</v>
      </c>
      <c r="FC64" s="47">
        <f>RANK(ET64,$ET$9:$ET$316,0)</f>
        <v>175</v>
      </c>
      <c r="FD64" s="47">
        <f>RANK(EU64,$EU$9:$EU$316,0)</f>
        <v>220</v>
      </c>
      <c r="FE64" s="47">
        <f>RANK(EV64,$EV$9:$EV$316,0)</f>
        <v>231</v>
      </c>
      <c r="FF64" s="47">
        <f>RANK(EW64,$EW$9:$EW$316,0)</f>
        <v>21</v>
      </c>
      <c r="FG64" s="47">
        <f>RANK(EX64,$EX$9:$EX$316,0)</f>
        <v>234</v>
      </c>
      <c r="FH64" s="47">
        <f>RANK(EY64,$EY$9:$EY$316,0)</f>
        <v>186</v>
      </c>
      <c r="FI64" s="48">
        <f>RANK(EZ64,$EZ$9:$EZ$316,0)</f>
        <v>276</v>
      </c>
      <c r="FJ64" s="165">
        <f>ROUND(AVERAGEIF($DE$9:$DE$314,$DE64,$EI$9:$EI$314),2)</f>
        <v>0.95</v>
      </c>
      <c r="FK64" s="166">
        <f>ROUND(AVERAGEIF($DE$9:$DE$314,$DE64,$EJ$9:$EJ$314),2)</f>
        <v>1</v>
      </c>
      <c r="FL64" s="166">
        <f>ROUND(AVERAGEIF($DE$9:$DE$314,$DE64,$EK$9:$EK$314),2)</f>
        <v>0.44</v>
      </c>
      <c r="FM64" s="166">
        <f>ROUND(AVERAGEIF($DE$9:$DE$314,$DE64,$EL$9:$EL$314),2)</f>
        <v>0.45</v>
      </c>
      <c r="FN64" s="166">
        <f>ROUND(AVERAGEIF($DE$9:$DE$314,$DE64,$EM$9:$EM$314),2)</f>
        <v>0.36</v>
      </c>
      <c r="FO64" s="166">
        <f>ROUND(AVERAGEIF($DE$9:$DE$314,$DE64,$EN$9:$EN$314),2)</f>
        <v>0.85</v>
      </c>
      <c r="FP64" s="166">
        <f>ROUND(AVERAGEIF($DE$9:$DE$314,$DE64,$EO$9:$EO$314),2)</f>
        <v>0.46</v>
      </c>
      <c r="FQ64" s="166">
        <f>ROUND(AVERAGEIF($DE$9:$DE$314,$DE64,$EP$9:$EP$314),2)</f>
        <v>0.44</v>
      </c>
      <c r="FR64" s="167">
        <f>ROUND(AVERAGEIF($DE$9:$DE$314,$DE64,$EQ$9:$EQ$314),2)</f>
        <v>0.81</v>
      </c>
      <c r="FS64" s="240">
        <f t="shared" si="23"/>
        <v>0.3600000000000001</v>
      </c>
      <c r="FT64" s="244">
        <f t="shared" si="24"/>
        <v>0.37999999999999989</v>
      </c>
      <c r="FU64" s="244">
        <f t="shared" si="25"/>
        <v>2.9999999999999971E-2</v>
      </c>
      <c r="FV64" s="244">
        <f t="shared" si="26"/>
        <v>-7.0000000000000007E-2</v>
      </c>
      <c r="FW64" s="244">
        <f t="shared" si="27"/>
        <v>-0.16999999999999998</v>
      </c>
      <c r="FX64" s="244">
        <f t="shared" si="28"/>
        <v>-3.9999999999999925E-2</v>
      </c>
      <c r="FY64" s="244">
        <f t="shared" si="29"/>
        <v>-0.15000000000000002</v>
      </c>
      <c r="FZ64" s="244">
        <f t="shared" si="30"/>
        <v>2.9999999999999971E-2</v>
      </c>
      <c r="GA64" s="245">
        <f t="shared" si="31"/>
        <v>-0.15000000000000002</v>
      </c>
      <c r="GB64" s="239">
        <f>COUNTIFS($EI$9:$EI$316,"&gt;"&amp;EI64,$DE$9:$DE$316,$DE64)+1</f>
        <v>5</v>
      </c>
      <c r="GC64" s="241">
        <f>COUNTIFS($EJ$9:$EJ$316,"&gt;"&amp;EJ64,$DE$9:$DE$316,$DE64)+1</f>
        <v>3</v>
      </c>
      <c r="GD64" s="241">
        <f>COUNTIFS($EK$9:$EK$316,"&gt;"&amp;EK64,$DE$9:$DE$316,$DE64)+1</f>
        <v>19</v>
      </c>
      <c r="GE64" s="241">
        <f>COUNTIFS($EL$9:$EL$316,"&gt;"&amp;EL64,$DE$9:$DE$316,$DE64)+1</f>
        <v>37</v>
      </c>
      <c r="GF64" s="241">
        <f>COUNTIFS($EM$9:$EM$316,"&gt;"&amp;EM64,$DE$9:$DE$316,$DE64)+1</f>
        <v>53</v>
      </c>
      <c r="GG64" s="241">
        <f>COUNTIFS($EN$9:$EN$316,"&gt;"&amp;EN64,$DE$9:$DE$316,$DE64)+1</f>
        <v>20</v>
      </c>
      <c r="GH64" s="241">
        <f>COUNTIFS($EO$9:$EO$316,"&gt;"&amp;EO64,$DE$9:$DE$316,$DE64)+1</f>
        <v>47</v>
      </c>
      <c r="GI64" s="241">
        <f>COUNTIFS($EP$9:$EP$316,"&gt;"&amp;EP64,$DE$9:$DE$316,$DE64)+1</f>
        <v>15</v>
      </c>
      <c r="GJ64" s="242">
        <f>COUNTIFS($EQ$9:$EQ$316,"&gt;"&amp;EQ64,$DE$9:$DE$316,$DE64)+1</f>
        <v>50</v>
      </c>
      <c r="GK64" s="168"/>
      <c r="GL64" s="49"/>
      <c r="GM64" s="49"/>
      <c r="GN64" s="49"/>
      <c r="GO64" s="50"/>
      <c r="GP64" s="51"/>
      <c r="GQ64" s="52"/>
      <c r="GR64" s="53"/>
      <c r="GS64" s="49"/>
      <c r="GT64" s="49"/>
      <c r="GU64" s="49"/>
      <c r="GV64" s="49"/>
      <c r="GW64" s="49"/>
      <c r="GX64" s="49"/>
      <c r="GY64" s="144"/>
      <c r="GZ64" s="51"/>
      <c r="HA64" s="49"/>
      <c r="HB64" s="49"/>
      <c r="HC64" s="49"/>
      <c r="HD64" s="49"/>
      <c r="HE64" s="49"/>
      <c r="HF64" s="49"/>
      <c r="HG64" s="150"/>
      <c r="HH64" s="53"/>
      <c r="HI64" s="49"/>
      <c r="HJ64" s="49"/>
      <c r="HK64" s="49"/>
      <c r="HL64" s="49"/>
      <c r="HM64" s="49"/>
      <c r="HN64" s="49"/>
      <c r="HO64" s="144"/>
      <c r="HP64" s="51"/>
      <c r="HQ64" s="49"/>
      <c r="HR64" s="49"/>
      <c r="HS64" s="49"/>
      <c r="HT64" s="49"/>
      <c r="HU64" s="49"/>
      <c r="HV64" s="49"/>
      <c r="HW64" s="49"/>
      <c r="HX64" s="49"/>
      <c r="HY64" s="49"/>
      <c r="HZ64" s="49"/>
      <c r="IA64" s="49"/>
      <c r="IB64" s="150"/>
      <c r="IC64" s="51">
        <v>7.0000000000000007E-2</v>
      </c>
      <c r="ID64" s="49"/>
      <c r="IE64" s="49"/>
      <c r="IF64" s="49"/>
      <c r="IG64" s="150"/>
      <c r="IH64" s="53"/>
      <c r="II64" s="49"/>
      <c r="IJ64" s="49"/>
      <c r="IK64" s="49"/>
      <c r="IL64" s="49"/>
      <c r="IM64" s="156"/>
      <c r="IN64" s="49"/>
      <c r="IO64" s="49"/>
      <c r="IP64" s="49"/>
      <c r="IQ64" s="49"/>
      <c r="IR64" s="49"/>
      <c r="IS64" s="49"/>
      <c r="IT64" s="49"/>
      <c r="IU64" s="49"/>
      <c r="IV64" s="156"/>
      <c r="IW64" s="49"/>
      <c r="IX64" s="49"/>
      <c r="IY64" s="49"/>
      <c r="IZ64" s="49"/>
      <c r="JA64" s="49"/>
      <c r="JB64" s="49"/>
      <c r="JC64" s="144"/>
      <c r="JD64" s="54"/>
      <c r="JE64" s="55"/>
      <c r="JF64" s="53"/>
      <c r="JG64" s="49"/>
      <c r="JH64" s="47">
        <v>7</v>
      </c>
      <c r="JI64" s="47"/>
      <c r="JJ64" s="47"/>
      <c r="JK64" s="33"/>
      <c r="JL64" s="53"/>
      <c r="JM64" s="49"/>
      <c r="JN64" s="49"/>
      <c r="JO64" s="49"/>
      <c r="JP64" s="144"/>
      <c r="JQ64" s="51">
        <v>0.05</v>
      </c>
      <c r="JR64" s="49"/>
      <c r="JS64" s="49"/>
      <c r="JT64" s="49"/>
      <c r="JU64" s="49"/>
      <c r="JV64" s="49"/>
      <c r="JW64" s="49"/>
      <c r="JX64" s="49"/>
      <c r="JY64" s="150"/>
      <c r="JZ64" s="53"/>
      <c r="KA64" s="49"/>
      <c r="KB64" s="49"/>
      <c r="KC64" s="49"/>
      <c r="KD64" s="49"/>
      <c r="KE64" s="49"/>
      <c r="KF64" s="49"/>
      <c r="KG64" s="49"/>
      <c r="KH64" s="49"/>
      <c r="KI64" s="49"/>
      <c r="KJ64" s="49"/>
      <c r="KK64" s="49"/>
      <c r="KL64" s="156"/>
      <c r="KM64" s="156"/>
      <c r="KN64" s="156"/>
      <c r="KO64" s="49"/>
      <c r="KP64" s="49"/>
      <c r="KQ64" s="49"/>
      <c r="KR64" s="49"/>
      <c r="KS64" s="49"/>
      <c r="KT64" s="156"/>
      <c r="KU64" s="49"/>
      <c r="KV64" s="49"/>
      <c r="KW64" s="49"/>
      <c r="KX64" s="49"/>
      <c r="KY64" s="49"/>
      <c r="KZ64" s="49"/>
      <c r="LA64" s="49"/>
      <c r="LB64" s="49"/>
      <c r="LC64" s="156"/>
      <c r="LD64" s="49"/>
      <c r="LE64" s="49"/>
      <c r="LF64" s="49"/>
      <c r="LG64" s="49"/>
      <c r="LH64" s="49"/>
      <c r="LI64" s="49"/>
      <c r="LJ64" s="56"/>
      <c r="LK64" s="35" t="s">
        <v>479</v>
      </c>
      <c r="LL64" s="36" t="s">
        <v>485</v>
      </c>
      <c r="LM64" s="199" t="s">
        <v>837</v>
      </c>
      <c r="LN64" s="203" t="s">
        <v>838</v>
      </c>
      <c r="LO64" s="194"/>
      <c r="LP64" s="5" t="s">
        <v>1</v>
      </c>
    </row>
    <row r="65" spans="1:328" ht="17.25" customHeight="1" x14ac:dyDescent="0.15">
      <c r="A65" s="182">
        <v>57</v>
      </c>
      <c r="B65" s="183"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4" t="s">
        <v>348</v>
      </c>
      <c r="CK65" s="32" t="s">
        <v>354</v>
      </c>
      <c r="CL65" s="47">
        <v>2</v>
      </c>
      <c r="CM65" s="47">
        <v>3</v>
      </c>
      <c r="CN65" s="47">
        <v>3</v>
      </c>
      <c r="CO65" s="55">
        <v>4</v>
      </c>
      <c r="CP65" s="34" t="s">
        <v>354</v>
      </c>
      <c r="CQ65" s="47">
        <f t="shared" si="32"/>
        <v>2</v>
      </c>
      <c r="CR65" s="47">
        <f t="shared" si="33"/>
        <v>6</v>
      </c>
      <c r="CS65" s="47">
        <f t="shared" si="34"/>
        <v>18</v>
      </c>
      <c r="CT65" s="180">
        <f t="shared" si="35"/>
        <v>72</v>
      </c>
      <c r="CU65" s="32">
        <v>300</v>
      </c>
      <c r="CV65" s="47">
        <v>450</v>
      </c>
      <c r="CW65" s="47">
        <v>900</v>
      </c>
      <c r="CX65" s="47">
        <v>1500</v>
      </c>
      <c r="CY65" s="55">
        <v>4500</v>
      </c>
      <c r="CZ65" s="175">
        <v>1</v>
      </c>
      <c r="DA65" s="49">
        <f t="shared" si="36"/>
        <v>0.75</v>
      </c>
      <c r="DB65" s="49">
        <f t="shared" si="37"/>
        <v>0.5</v>
      </c>
      <c r="DC65" s="49">
        <f t="shared" si="38"/>
        <v>0.27777777777777773</v>
      </c>
      <c r="DD65" s="56">
        <f t="shared" si="39"/>
        <v>0.20833333333333334</v>
      </c>
      <c r="DE65" s="45" t="s">
        <v>376</v>
      </c>
      <c r="DF65" s="31" t="s">
        <v>83</v>
      </c>
      <c r="DG65" s="46">
        <v>4</v>
      </c>
      <c r="DH65" s="32">
        <v>18</v>
      </c>
      <c r="DI65" s="47">
        <v>24</v>
      </c>
      <c r="DJ65" s="47">
        <v>33</v>
      </c>
      <c r="DK65" s="47">
        <v>9</v>
      </c>
      <c r="DL65" s="47">
        <v>10</v>
      </c>
      <c r="DM65" s="47">
        <v>12</v>
      </c>
      <c r="DN65" s="47">
        <v>55</v>
      </c>
      <c r="DO65" s="47">
        <v>33</v>
      </c>
      <c r="DP65" s="48">
        <f t="shared" si="40"/>
        <v>43</v>
      </c>
      <c r="DQ65" s="32">
        <f>RANK(DH65,$DH$9:$DH$316,0)</f>
        <v>255</v>
      </c>
      <c r="DR65" s="47">
        <f>RANK(DI65,$DI$9:$DI$316,0)</f>
        <v>184</v>
      </c>
      <c r="DS65" s="47">
        <f>RANK(DJ65,$DJ$9:$DJ$316,0)</f>
        <v>106</v>
      </c>
      <c r="DT65" s="47">
        <f>RANK(DK65,$DK$9:$DK$316,0)</f>
        <v>246</v>
      </c>
      <c r="DU65" s="47">
        <f>RANK(DL65,$DL$9:$DL$316,0)</f>
        <v>187</v>
      </c>
      <c r="DV65" s="47">
        <f>RANK(DM65,$DM$9:$DM$316,0)</f>
        <v>147</v>
      </c>
      <c r="DW65" s="47">
        <f>RANK(DN65,$DN$9:$DN$316,0)</f>
        <v>58</v>
      </c>
      <c r="DX65" s="47">
        <f>RANK(DO65,$DO$9:$DO$316,0)</f>
        <v>135</v>
      </c>
      <c r="DY65" s="48">
        <f>RANK(DP65,$DP$9:$DP$316,0)</f>
        <v>168</v>
      </c>
      <c r="DZ65" s="32">
        <f>COUNTIFS($DH$9:$DH$316,"&gt;"&amp;DH65,$DE$9:$DE$316,DE65)+1</f>
        <v>50</v>
      </c>
      <c r="EA65" s="47">
        <f>COUNTIFS($DI$9:$DI$316,"&gt;"&amp;DI65,$DE$9:$DE$316,DE65)+1</f>
        <v>44</v>
      </c>
      <c r="EB65" s="47">
        <f>COUNTIFS($DJ$9:$DJ$316,"&gt;"&amp;DJ65,$DE$9:$DE$316,DE65)+1</f>
        <v>29</v>
      </c>
      <c r="EC65" s="47">
        <f>COUNTIFS($DK$9:$DK$316,"&gt;"&amp;DK65,$DE$9:$DE$316,DE65)+1</f>
        <v>50</v>
      </c>
      <c r="ED65" s="47">
        <f>COUNTIFS($DL$9:$DL$316,"&gt;"&amp;DL65,$DE$9:$DE$316,DE65)+1</f>
        <v>42</v>
      </c>
      <c r="EE65" s="47">
        <f>COUNTIFS($DM$9:$DM$316,"&gt;"&amp;DM65,$DE$9:$DE$316,DE65)+1</f>
        <v>40</v>
      </c>
      <c r="EF65" s="47">
        <f>COUNTIFS($DN$9:$DN$316,"&gt;"&amp;DN65,$DE$9:$DE$316,DE65)+1</f>
        <v>30</v>
      </c>
      <c r="EG65" s="47">
        <f>COUNTIFS($DO$9:$DO$316,"&gt;"&amp;DO65,$DE$9:$DE$316,DE65)+1</f>
        <v>38</v>
      </c>
      <c r="EH65" s="48">
        <f>COUNTIFS($DP$9:$DP$316,"&gt;"&amp;DP65,$DE$9:$DE$316,DE65)+1</f>
        <v>37</v>
      </c>
      <c r="EI65" s="165">
        <f t="shared" si="41"/>
        <v>0.56000000000000005</v>
      </c>
      <c r="EJ65" s="166">
        <f t="shared" si="42"/>
        <v>0.75</v>
      </c>
      <c r="EK65" s="166">
        <f t="shared" si="43"/>
        <v>1.03</v>
      </c>
      <c r="EL65" s="166">
        <f t="shared" si="44"/>
        <v>0.28000000000000003</v>
      </c>
      <c r="EM65" s="166">
        <f t="shared" si="45"/>
        <v>0.31</v>
      </c>
      <c r="EN65" s="166">
        <f t="shared" si="46"/>
        <v>0.38</v>
      </c>
      <c r="EO65" s="166">
        <f t="shared" si="47"/>
        <v>1.72</v>
      </c>
      <c r="EP65" s="166">
        <f t="shared" si="48"/>
        <v>1.03</v>
      </c>
      <c r="EQ65" s="214">
        <f t="shared" si="49"/>
        <v>1.34</v>
      </c>
      <c r="ER65" s="165">
        <f>ROUND(((EI65-AVERAGE(EI$9:EI$316))/STDEVP(EI$9:EI$316)*10+50),2)</f>
        <v>34.39</v>
      </c>
      <c r="ES65" s="166">
        <f>ROUND(((EJ65-AVERAGE(EJ$9:EJ$316))/STDEVP(EJ$9:EJ$316)*10+50),2)</f>
        <v>50.26</v>
      </c>
      <c r="ET65" s="166">
        <f>ROUND(((EK65-AVERAGE(EK$9:EK$316))/STDEVP(EK$9:EK$316)*10+50),2)</f>
        <v>68.17</v>
      </c>
      <c r="EU65" s="166">
        <f>ROUND(((EL65-AVERAGE(EL$9:EL$316))/STDEVP(EL$9:EL$316)*10+50),2)</f>
        <v>38.479999999999997</v>
      </c>
      <c r="EV65" s="166">
        <f>ROUND(((EM65-AVERAGE(EM$9:EM$316))/STDEVP(EM$9:EM$316)*10+50),2)</f>
        <v>46.95</v>
      </c>
      <c r="EW65" s="166">
        <f>ROUND(((EN65-AVERAGE(EN$9:EN$316))/STDEVP(EN$9:EN$316)*10+50),2)</f>
        <v>50.72</v>
      </c>
      <c r="EX65" s="166">
        <f>ROUND(((EO65-AVERAGE(EO$9:EO$316))/STDEVP(EO$9:EO$316)*10+50),2)</f>
        <v>81.96</v>
      </c>
      <c r="EY65" s="166">
        <f>ROUND(((EP65-AVERAGE(EP$9:EP$316))/STDEVP(EP$9:EP$316)*10+50),2)</f>
        <v>61.66</v>
      </c>
      <c r="EZ65" s="167">
        <f>ROUND(((EQ65-AVERAGE(EQ$9:EQ$316))/STDEVP(EQ$9:EQ$316)*10+50),2)</f>
        <v>62.93</v>
      </c>
      <c r="FA65" s="32">
        <f>RANK(ER65,$ER$9:$ER$316,0)</f>
        <v>267</v>
      </c>
      <c r="FB65" s="47">
        <f>RANK(ES65,$ES$9:$ES$316,0)</f>
        <v>128</v>
      </c>
      <c r="FC65" s="47">
        <f>RANK(ET65,$ET$9:$ET$316,0)</f>
        <v>16</v>
      </c>
      <c r="FD65" s="47">
        <f>RANK(EU65,$EU$9:$EU$316,0)</f>
        <v>255</v>
      </c>
      <c r="FE65" s="47">
        <f>RANK(EV65,$EV$9:$EV$316,0)</f>
        <v>127</v>
      </c>
      <c r="FF65" s="47">
        <f>RANK(EW65,$EW$9:$EW$316,0)</f>
        <v>77</v>
      </c>
      <c r="FG65" s="47">
        <f>RANK(EX65,$EX$9:$EX$316,0)</f>
        <v>2</v>
      </c>
      <c r="FH65" s="47">
        <f>RANK(EY65,$EY$9:$EY$316,0)</f>
        <v>29</v>
      </c>
      <c r="FI65" s="48">
        <f>RANK(EZ65,$EZ$9:$EZ$316,0)</f>
        <v>26</v>
      </c>
      <c r="FJ65" s="165">
        <f>ROUND(AVERAGEIF($DE$9:$DE$314,$DE65,$EI$9:$EI$314),2)</f>
        <v>0.95</v>
      </c>
      <c r="FK65" s="166">
        <f>ROUND(AVERAGEIF($DE$9:$DE$314,$DE65,$EJ$9:$EJ$314),2)</f>
        <v>0.7</v>
      </c>
      <c r="FL65" s="166">
        <f>ROUND(AVERAGEIF($DE$9:$DE$314,$DE65,$EK$9:$EK$314),2)</f>
        <v>0.66</v>
      </c>
      <c r="FM65" s="166">
        <f>ROUND(AVERAGEIF($DE$9:$DE$314,$DE65,$EL$9:$EL$314),2)</f>
        <v>0.52</v>
      </c>
      <c r="FN65" s="166">
        <f>ROUND(AVERAGEIF($DE$9:$DE$314,$DE65,$EM$9:$EM$314),2)</f>
        <v>0.32</v>
      </c>
      <c r="FO65" s="166">
        <f>ROUND(AVERAGEIF($DE$9:$DE$314,$DE65,$EN$9:$EN$314),2)</f>
        <v>0.34</v>
      </c>
      <c r="FP65" s="166">
        <f>ROUND(AVERAGEIF($DE$9:$DE$314,$DE65,$EO$9:$EO$314),2)</f>
        <v>1.05</v>
      </c>
      <c r="FQ65" s="166">
        <f>ROUND(AVERAGEIF($DE$9:$DE$314,$DE65,$EP$9:$EP$314),2)</f>
        <v>0.85</v>
      </c>
      <c r="FR65" s="167">
        <f>ROUND(AVERAGEIF($DE$9:$DE$314,$DE65,$EQ$9:$EQ$314),2)</f>
        <v>0.98</v>
      </c>
      <c r="FS65" s="240">
        <f t="shared" si="23"/>
        <v>-0.3899999999999999</v>
      </c>
      <c r="FT65" s="244">
        <f t="shared" si="24"/>
        <v>5.0000000000000044E-2</v>
      </c>
      <c r="FU65" s="244">
        <f t="shared" si="25"/>
        <v>0.37</v>
      </c>
      <c r="FV65" s="244">
        <f t="shared" si="26"/>
        <v>-0.24</v>
      </c>
      <c r="FW65" s="244">
        <f t="shared" si="27"/>
        <v>-1.0000000000000009E-2</v>
      </c>
      <c r="FX65" s="244">
        <f t="shared" si="28"/>
        <v>3.999999999999998E-2</v>
      </c>
      <c r="FY65" s="244">
        <f t="shared" si="29"/>
        <v>0.66999999999999993</v>
      </c>
      <c r="FZ65" s="244">
        <f t="shared" si="30"/>
        <v>0.18000000000000005</v>
      </c>
      <c r="GA65" s="245">
        <f t="shared" si="31"/>
        <v>0.3600000000000001</v>
      </c>
      <c r="GB65" s="239">
        <f>COUNTIFS($EI$9:$EI$316,"&gt;"&amp;EI65,$DE$9:$DE$316,$DE65)+1</f>
        <v>50</v>
      </c>
      <c r="GC65" s="241">
        <f>COUNTIFS($EJ$9:$EJ$316,"&gt;"&amp;EJ65,$DE$9:$DE$316,$DE65)+1</f>
        <v>20</v>
      </c>
      <c r="GD65" s="241">
        <f>COUNTIFS($EK$9:$EK$316,"&gt;"&amp;EK65,$DE$9:$DE$316,$DE65)+1</f>
        <v>3</v>
      </c>
      <c r="GE65" s="241">
        <f>COUNTIFS($EL$9:$EL$316,"&gt;"&amp;EL65,$DE$9:$DE$316,$DE65)+1</f>
        <v>53</v>
      </c>
      <c r="GF65" s="241">
        <f>COUNTIFS($EM$9:$EM$316,"&gt;"&amp;EM65,$DE$9:$DE$316,$DE65)+1</f>
        <v>25</v>
      </c>
      <c r="GG65" s="241">
        <f>COUNTIFS($EN$9:$EN$316,"&gt;"&amp;EN65,$DE$9:$DE$316,$DE65)+1</f>
        <v>15</v>
      </c>
      <c r="GH65" s="241">
        <f>COUNTIFS($EO$9:$EO$316,"&gt;"&amp;EO65,$DE$9:$DE$316,$DE65)+1</f>
        <v>2</v>
      </c>
      <c r="GI65" s="241">
        <f>COUNTIFS($EP$9:$EP$316,"&gt;"&amp;EP65,$DE$9:$DE$316,$DE65)+1</f>
        <v>9</v>
      </c>
      <c r="GJ65" s="242">
        <f>COUNTIFS($EQ$9:$EQ$316,"&gt;"&amp;EQ65,$DE$9:$DE$316,$DE65)+1</f>
        <v>5</v>
      </c>
      <c r="GK65" s="168">
        <v>7.0000000000000007E-2</v>
      </c>
      <c r="GL65" s="49"/>
      <c r="GM65" s="49"/>
      <c r="GN65" s="49"/>
      <c r="GO65" s="50"/>
      <c r="GP65" s="51"/>
      <c r="GQ65" s="52"/>
      <c r="GR65" s="53"/>
      <c r="GS65" s="49"/>
      <c r="GT65" s="49"/>
      <c r="GU65" s="49"/>
      <c r="GV65" s="49"/>
      <c r="GW65" s="49"/>
      <c r="GX65" s="49"/>
      <c r="GY65" s="144">
        <v>0.05</v>
      </c>
      <c r="GZ65" s="51"/>
      <c r="HA65" s="49"/>
      <c r="HB65" s="49"/>
      <c r="HC65" s="49"/>
      <c r="HD65" s="49"/>
      <c r="HE65" s="49"/>
      <c r="HF65" s="49"/>
      <c r="HG65" s="150"/>
      <c r="HH65" s="53"/>
      <c r="HI65" s="49"/>
      <c r="HJ65" s="49"/>
      <c r="HK65" s="49"/>
      <c r="HL65" s="49"/>
      <c r="HM65" s="49"/>
      <c r="HN65" s="49"/>
      <c r="HO65" s="144"/>
      <c r="HP65" s="51"/>
      <c r="HQ65" s="49"/>
      <c r="HR65" s="49"/>
      <c r="HS65" s="49"/>
      <c r="HT65" s="49"/>
      <c r="HU65" s="49"/>
      <c r="HV65" s="49"/>
      <c r="HW65" s="49"/>
      <c r="HX65" s="49"/>
      <c r="HY65" s="49"/>
      <c r="HZ65" s="49"/>
      <c r="IA65" s="49"/>
      <c r="IB65" s="150"/>
      <c r="IC65" s="51"/>
      <c r="ID65" s="49"/>
      <c r="IE65" s="49"/>
      <c r="IF65" s="49"/>
      <c r="IG65" s="150"/>
      <c r="IH65" s="53"/>
      <c r="II65" s="49"/>
      <c r="IJ65" s="49"/>
      <c r="IK65" s="49"/>
      <c r="IL65" s="49"/>
      <c r="IM65" s="156"/>
      <c r="IN65" s="49"/>
      <c r="IO65" s="49"/>
      <c r="IP65" s="49"/>
      <c r="IQ65" s="49"/>
      <c r="IR65" s="49"/>
      <c r="IS65" s="49"/>
      <c r="IT65" s="49"/>
      <c r="IU65" s="49"/>
      <c r="IV65" s="156"/>
      <c r="IW65" s="49"/>
      <c r="IX65" s="49"/>
      <c r="IY65" s="49"/>
      <c r="IZ65" s="49"/>
      <c r="JA65" s="49"/>
      <c r="JB65" s="49"/>
      <c r="JC65" s="144"/>
      <c r="JD65" s="54"/>
      <c r="JE65" s="55"/>
      <c r="JF65" s="53"/>
      <c r="JG65" s="49"/>
      <c r="JH65" s="47"/>
      <c r="JI65" s="47"/>
      <c r="JJ65" s="47"/>
      <c r="JK65" s="33"/>
      <c r="JL65" s="53"/>
      <c r="JM65" s="49"/>
      <c r="JN65" s="49"/>
      <c r="JO65" s="49"/>
      <c r="JP65" s="144"/>
      <c r="JQ65" s="51"/>
      <c r="JR65" s="49"/>
      <c r="JS65" s="49"/>
      <c r="JT65" s="49"/>
      <c r="JU65" s="49"/>
      <c r="JV65" s="49"/>
      <c r="JW65" s="49"/>
      <c r="JX65" s="49"/>
      <c r="JY65" s="150"/>
      <c r="JZ65" s="53"/>
      <c r="KA65" s="49"/>
      <c r="KB65" s="49"/>
      <c r="KC65" s="49"/>
      <c r="KD65" s="49"/>
      <c r="KE65" s="49"/>
      <c r="KF65" s="49"/>
      <c r="KG65" s="49"/>
      <c r="KH65" s="49"/>
      <c r="KI65" s="49"/>
      <c r="KJ65" s="49"/>
      <c r="KK65" s="49"/>
      <c r="KL65" s="156"/>
      <c r="KM65" s="156"/>
      <c r="KN65" s="156"/>
      <c r="KO65" s="49"/>
      <c r="KP65" s="49"/>
      <c r="KQ65" s="49"/>
      <c r="KR65" s="49"/>
      <c r="KS65" s="49"/>
      <c r="KT65" s="156"/>
      <c r="KU65" s="49">
        <v>0.05</v>
      </c>
      <c r="KV65" s="49"/>
      <c r="KW65" s="49"/>
      <c r="KX65" s="49"/>
      <c r="KY65" s="49"/>
      <c r="KZ65" s="49"/>
      <c r="LA65" s="49"/>
      <c r="LB65" s="49"/>
      <c r="LC65" s="156"/>
      <c r="LD65" s="49"/>
      <c r="LE65" s="49"/>
      <c r="LF65" s="49"/>
      <c r="LG65" s="49"/>
      <c r="LH65" s="49"/>
      <c r="LI65" s="49"/>
      <c r="LJ65" s="56"/>
      <c r="LK65" s="35" t="s">
        <v>482</v>
      </c>
      <c r="LL65" s="36" t="s">
        <v>486</v>
      </c>
      <c r="LM65" s="199" t="s">
        <v>839</v>
      </c>
      <c r="LN65" s="203" t="s">
        <v>840</v>
      </c>
      <c r="LO65" s="194"/>
      <c r="LP65" s="5" t="s">
        <v>1</v>
      </c>
    </row>
    <row r="66" spans="1:328" ht="17.25" customHeight="1" x14ac:dyDescent="0.15">
      <c r="A66" s="182">
        <v>58</v>
      </c>
      <c r="B66" s="183"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4" t="s">
        <v>348</v>
      </c>
      <c r="CK66" s="32" t="s">
        <v>354</v>
      </c>
      <c r="CL66" s="47">
        <v>2</v>
      </c>
      <c r="CM66" s="47">
        <v>3</v>
      </c>
      <c r="CN66" s="47">
        <v>3</v>
      </c>
      <c r="CO66" s="55">
        <v>4</v>
      </c>
      <c r="CP66" s="34" t="s">
        <v>354</v>
      </c>
      <c r="CQ66" s="47">
        <f t="shared" si="32"/>
        <v>2</v>
      </c>
      <c r="CR66" s="47">
        <f t="shared" si="33"/>
        <v>6</v>
      </c>
      <c r="CS66" s="47">
        <f t="shared" si="34"/>
        <v>18</v>
      </c>
      <c r="CT66" s="180">
        <f t="shared" si="35"/>
        <v>72</v>
      </c>
      <c r="CU66" s="32">
        <v>300</v>
      </c>
      <c r="CV66" s="47">
        <v>450</v>
      </c>
      <c r="CW66" s="47">
        <v>900</v>
      </c>
      <c r="CX66" s="47">
        <v>1500</v>
      </c>
      <c r="CY66" s="55">
        <v>4500</v>
      </c>
      <c r="CZ66" s="175">
        <v>1</v>
      </c>
      <c r="DA66" s="49">
        <f t="shared" si="36"/>
        <v>0.75</v>
      </c>
      <c r="DB66" s="49">
        <f t="shared" si="37"/>
        <v>0.5</v>
      </c>
      <c r="DC66" s="49">
        <f t="shared" si="38"/>
        <v>0.27777777777777773</v>
      </c>
      <c r="DD66" s="56">
        <f t="shared" si="39"/>
        <v>0.20833333333333334</v>
      </c>
      <c r="DE66" s="45" t="s">
        <v>350</v>
      </c>
      <c r="DF66" s="31" t="s">
        <v>88</v>
      </c>
      <c r="DG66" s="46">
        <v>4</v>
      </c>
      <c r="DH66" s="32">
        <v>45</v>
      </c>
      <c r="DI66" s="47">
        <v>13</v>
      </c>
      <c r="DJ66" s="47">
        <v>16</v>
      </c>
      <c r="DK66" s="47">
        <v>37</v>
      </c>
      <c r="DL66" s="47">
        <v>8</v>
      </c>
      <c r="DM66" s="47">
        <v>5</v>
      </c>
      <c r="DN66" s="47">
        <v>4</v>
      </c>
      <c r="DO66" s="47">
        <v>5</v>
      </c>
      <c r="DP66" s="48">
        <f t="shared" si="40"/>
        <v>24</v>
      </c>
      <c r="DQ66" s="32">
        <f>RANK(DH66,$DH$9:$DH$316,0)</f>
        <v>159</v>
      </c>
      <c r="DR66" s="47">
        <f>RANK(DI66,$DI$9:$DI$316,0)</f>
        <v>238</v>
      </c>
      <c r="DS66" s="47">
        <f>RANK(DJ66,$DJ$9:$DJ$316,0)</f>
        <v>199</v>
      </c>
      <c r="DT66" s="47">
        <f>RANK(DK66,$DK$9:$DK$316,0)</f>
        <v>75</v>
      </c>
      <c r="DU66" s="47">
        <f>RANK(DL66,$DL$9:$DL$316,0)</f>
        <v>217</v>
      </c>
      <c r="DV66" s="47">
        <f>RANK(DM66,$DM$9:$DM$316,0)</f>
        <v>244</v>
      </c>
      <c r="DW66" s="47">
        <f>RANK(DN66,$DN$9:$DN$316,0)</f>
        <v>277</v>
      </c>
      <c r="DX66" s="47">
        <f>RANK(DO66,$DO$9:$DO$316,0)</f>
        <v>260</v>
      </c>
      <c r="DY66" s="48">
        <f>RANK(DP66,$DP$9:$DP$316,0)</f>
        <v>230</v>
      </c>
      <c r="DZ66" s="32">
        <f>COUNTIFS($DH$9:$DH$316,"&gt;"&amp;DH66,$DE$9:$DE$316,DE66)+1</f>
        <v>41</v>
      </c>
      <c r="EA66" s="47">
        <f>COUNTIFS($DI$9:$DI$316,"&gt;"&amp;DI66,$DE$9:$DE$316,DE66)+1</f>
        <v>43</v>
      </c>
      <c r="EB66" s="47">
        <f>COUNTIFS($DJ$9:$DJ$316,"&gt;"&amp;DJ66,$DE$9:$DE$316,DE66)+1</f>
        <v>48</v>
      </c>
      <c r="EC66" s="47">
        <f>COUNTIFS($DK$9:$DK$316,"&gt;"&amp;DK66,$DE$9:$DE$316,DE66)+1</f>
        <v>27</v>
      </c>
      <c r="ED66" s="47">
        <f>COUNTIFS($DL$9:$DL$316,"&gt;"&amp;DL66,$DE$9:$DE$316,DE66)+1</f>
        <v>41</v>
      </c>
      <c r="EE66" s="47">
        <f>COUNTIFS($DM$9:$DM$316,"&gt;"&amp;DM66,$DE$9:$DE$316,DE66)+1</f>
        <v>43</v>
      </c>
      <c r="EF66" s="47">
        <f>COUNTIFS($DN$9:$DN$316,"&gt;"&amp;DN66,$DE$9:$DE$316,DE66)+1</f>
        <v>54</v>
      </c>
      <c r="EG66" s="47">
        <f>COUNTIFS($DO$9:$DO$316,"&gt;"&amp;DO66,$DE$9:$DE$316,DE66)+1</f>
        <v>38</v>
      </c>
      <c r="EH66" s="48">
        <f>COUNTIFS($DP$9:$DP$316,"&gt;"&amp;DP66,$DE$9:$DE$316,DE66)+1</f>
        <v>46</v>
      </c>
      <c r="EI66" s="165">
        <f t="shared" si="41"/>
        <v>1.41</v>
      </c>
      <c r="EJ66" s="166">
        <f t="shared" si="42"/>
        <v>0.41</v>
      </c>
      <c r="EK66" s="166">
        <f t="shared" si="43"/>
        <v>0.5</v>
      </c>
      <c r="EL66" s="166">
        <f t="shared" si="44"/>
        <v>1.1599999999999999</v>
      </c>
      <c r="EM66" s="166">
        <f t="shared" si="45"/>
        <v>0.25</v>
      </c>
      <c r="EN66" s="166">
        <f t="shared" si="46"/>
        <v>0.16</v>
      </c>
      <c r="EO66" s="166">
        <f t="shared" si="47"/>
        <v>0.13</v>
      </c>
      <c r="EP66" s="166">
        <f t="shared" si="48"/>
        <v>0.16</v>
      </c>
      <c r="EQ66" s="214">
        <f t="shared" si="49"/>
        <v>0.75</v>
      </c>
      <c r="ER66" s="165">
        <f>ROUND(((EI66-AVERAGE(EI$9:EI$316))/STDEVP(EI$9:EI$316)*10+50),2)</f>
        <v>65.260000000000005</v>
      </c>
      <c r="ES66" s="166">
        <f>ROUND(((EJ66-AVERAGE(EJ$9:EJ$316))/STDEVP(EJ$9:EJ$316)*10+50),2)</f>
        <v>40.950000000000003</v>
      </c>
      <c r="ET66" s="166">
        <f>ROUND(((EK66-AVERAGE(EK$9:EK$316))/STDEVP(EK$9:EK$316)*10+50),2)</f>
        <v>47.06</v>
      </c>
      <c r="EU66" s="166">
        <f>ROUND(((EL66-AVERAGE(EL$9:EL$316))/STDEVP(EL$9:EL$316)*10+50),2)</f>
        <v>82.81</v>
      </c>
      <c r="EV66" s="166">
        <f>ROUND(((EM66-AVERAGE(EM$9:EM$316))/STDEVP(EM$9:EM$316)*10+50),2)</f>
        <v>44.91</v>
      </c>
      <c r="EW66" s="166">
        <f>ROUND(((EN66-AVERAGE(EN$9:EN$316))/STDEVP(EN$9:EN$316)*10+50),2)</f>
        <v>43.09</v>
      </c>
      <c r="EX66" s="166">
        <f>ROUND(((EO66-AVERAGE(EO$9:EO$316))/STDEVP(EO$9:EO$316)*10+50),2)</f>
        <v>34.89</v>
      </c>
      <c r="EY66" s="166">
        <f>ROUND(((EP66-AVERAGE(EP$9:EP$316))/STDEVP(EP$9:EP$316)*10+50),2)</f>
        <v>35.89</v>
      </c>
      <c r="EZ66" s="167">
        <f>ROUND(((EQ66-AVERAGE(EQ$9:EQ$316))/STDEVP(EQ$9:EQ$316)*10+50),2)</f>
        <v>42.11</v>
      </c>
      <c r="FA66" s="32">
        <f>RANK(ER66,$ER$9:$ER$316,0)</f>
        <v>15</v>
      </c>
      <c r="FB66" s="47">
        <f>RANK(ES66,$ES$9:$ES$316,0)</f>
        <v>224</v>
      </c>
      <c r="FC66" s="47">
        <f>RANK(ET66,$ET$9:$ET$316,0)</f>
        <v>160</v>
      </c>
      <c r="FD66" s="47">
        <f>RANK(EU66,$EU$9:$EU$316,0)</f>
        <v>3</v>
      </c>
      <c r="FE66" s="47">
        <f>RANK(EV66,$EV$9:$EV$316,0)</f>
        <v>182</v>
      </c>
      <c r="FF66" s="47">
        <f>RANK(EW66,$EW$9:$EW$316,0)</f>
        <v>224</v>
      </c>
      <c r="FG66" s="47">
        <f>RANK(EX66,$EX$9:$EX$316,0)</f>
        <v>283</v>
      </c>
      <c r="FH66" s="47">
        <f>RANK(EY66,$EY$9:$EY$316,0)</f>
        <v>260</v>
      </c>
      <c r="FI66" s="48">
        <f>RANK(EZ66,$EZ$9:$EZ$316,0)</f>
        <v>230</v>
      </c>
      <c r="FJ66" s="165">
        <f>ROUND(AVERAGEIF($DE$9:$DE$314,$DE66,$EI$9:$EI$314),2)</f>
        <v>1.18</v>
      </c>
      <c r="FK66" s="166">
        <f>ROUND(AVERAGEIF($DE$9:$DE$314,$DE66,$EJ$9:$EJ$314),2)</f>
        <v>0.45</v>
      </c>
      <c r="FL66" s="166">
        <f>ROUND(AVERAGEIF($DE$9:$DE$314,$DE66,$EK$9:$EK$314),2)</f>
        <v>0.65</v>
      </c>
      <c r="FM66" s="166">
        <f>ROUND(AVERAGEIF($DE$9:$DE$314,$DE66,$EL$9:$EL$314),2)</f>
        <v>0.74</v>
      </c>
      <c r="FN66" s="166">
        <f>ROUND(AVERAGEIF($DE$9:$DE$314,$DE66,$EM$9:$EM$314),2)</f>
        <v>0.26</v>
      </c>
      <c r="FO66" s="166">
        <f>ROUND(AVERAGEIF($DE$9:$DE$314,$DE66,$EN$9:$EN$314),2)</f>
        <v>0.19</v>
      </c>
      <c r="FP66" s="166">
        <f>ROUND(AVERAGEIF($DE$9:$DE$314,$DE66,$EO$9:$EO$314),2)</f>
        <v>0.27</v>
      </c>
      <c r="FQ66" s="166">
        <f>ROUND(AVERAGEIF($DE$9:$DE$314,$DE66,$EP$9:$EP$314),2)</f>
        <v>0.22</v>
      </c>
      <c r="FR66" s="167">
        <f>ROUND(AVERAGEIF($DE$9:$DE$314,$DE66,$EQ$9:$EQ$314),2)</f>
        <v>0.91</v>
      </c>
      <c r="FS66" s="240">
        <f t="shared" si="23"/>
        <v>0.22999999999999998</v>
      </c>
      <c r="FT66" s="244">
        <f t="shared" si="24"/>
        <v>-4.0000000000000036E-2</v>
      </c>
      <c r="FU66" s="244">
        <f t="shared" si="25"/>
        <v>-0.15000000000000002</v>
      </c>
      <c r="FV66" s="244">
        <f t="shared" si="26"/>
        <v>0.41999999999999993</v>
      </c>
      <c r="FW66" s="244">
        <f t="shared" si="27"/>
        <v>-1.0000000000000009E-2</v>
      </c>
      <c r="FX66" s="244">
        <f t="shared" si="28"/>
        <v>-0.03</v>
      </c>
      <c r="FY66" s="244">
        <f t="shared" si="29"/>
        <v>-0.14000000000000001</v>
      </c>
      <c r="FZ66" s="244">
        <f t="shared" si="30"/>
        <v>-0.06</v>
      </c>
      <c r="GA66" s="245">
        <f t="shared" si="31"/>
        <v>-0.16000000000000003</v>
      </c>
      <c r="GB66" s="239">
        <f>COUNTIFS($EI$9:$EI$316,"&gt;"&amp;EI66,$DE$9:$DE$316,$DE66)+1</f>
        <v>7</v>
      </c>
      <c r="GC66" s="241">
        <f>COUNTIFS($EJ$9:$EJ$316,"&gt;"&amp;EJ66,$DE$9:$DE$316,$DE66)+1</f>
        <v>41</v>
      </c>
      <c r="GD66" s="241">
        <f>COUNTIFS($EK$9:$EK$316,"&gt;"&amp;EK66,$DE$9:$DE$316,$DE66)+1</f>
        <v>47</v>
      </c>
      <c r="GE66" s="241">
        <f>COUNTIFS($EL$9:$EL$316,"&gt;"&amp;EL66,$DE$9:$DE$316,$DE66)+1</f>
        <v>3</v>
      </c>
      <c r="GF66" s="241">
        <f>COUNTIFS($EM$9:$EM$316,"&gt;"&amp;EM66,$DE$9:$DE$316,$DE66)+1</f>
        <v>23</v>
      </c>
      <c r="GG66" s="241">
        <f>COUNTIFS($EN$9:$EN$316,"&gt;"&amp;EN66,$DE$9:$DE$316,$DE66)+1</f>
        <v>40</v>
      </c>
      <c r="GH66" s="241">
        <f>COUNTIFS($EO$9:$EO$316,"&gt;"&amp;EO66,$DE$9:$DE$316,$DE66)+1</f>
        <v>55</v>
      </c>
      <c r="GI66" s="241">
        <f>COUNTIFS($EP$9:$EP$316,"&gt;"&amp;EP66,$DE$9:$DE$316,$DE66)+1</f>
        <v>32</v>
      </c>
      <c r="GJ66" s="242">
        <f>COUNTIFS($EQ$9:$EQ$316,"&gt;"&amp;EQ66,$DE$9:$DE$316,$DE66)+1</f>
        <v>44</v>
      </c>
      <c r="GK66" s="168"/>
      <c r="GL66" s="49">
        <v>7.0000000000000007E-2</v>
      </c>
      <c r="GM66" s="49"/>
      <c r="GN66" s="49"/>
      <c r="GO66" s="50"/>
      <c r="GP66" s="51"/>
      <c r="GQ66" s="52"/>
      <c r="GR66" s="53"/>
      <c r="GS66" s="49"/>
      <c r="GT66" s="49"/>
      <c r="GU66" s="49"/>
      <c r="GV66" s="49"/>
      <c r="GW66" s="49"/>
      <c r="GX66" s="49"/>
      <c r="GY66" s="144"/>
      <c r="GZ66" s="51">
        <v>0.05</v>
      </c>
      <c r="HA66" s="49"/>
      <c r="HB66" s="49"/>
      <c r="HC66" s="49"/>
      <c r="HD66" s="49"/>
      <c r="HE66" s="49"/>
      <c r="HF66" s="49"/>
      <c r="HG66" s="150"/>
      <c r="HH66" s="53"/>
      <c r="HI66" s="49"/>
      <c r="HJ66" s="49"/>
      <c r="HK66" s="49"/>
      <c r="HL66" s="49"/>
      <c r="HM66" s="49"/>
      <c r="HN66" s="49"/>
      <c r="HO66" s="144"/>
      <c r="HP66" s="51"/>
      <c r="HQ66" s="49"/>
      <c r="HR66" s="49"/>
      <c r="HS66" s="49"/>
      <c r="HT66" s="49"/>
      <c r="HU66" s="49"/>
      <c r="HV66" s="49"/>
      <c r="HW66" s="49"/>
      <c r="HX66" s="49"/>
      <c r="HY66" s="49"/>
      <c r="HZ66" s="49"/>
      <c r="IA66" s="49"/>
      <c r="IB66" s="150"/>
      <c r="IC66" s="51"/>
      <c r="ID66" s="49"/>
      <c r="IE66" s="49"/>
      <c r="IF66" s="49"/>
      <c r="IG66" s="150"/>
      <c r="IH66" s="53"/>
      <c r="II66" s="49"/>
      <c r="IJ66" s="49"/>
      <c r="IK66" s="49"/>
      <c r="IL66" s="49"/>
      <c r="IM66" s="156"/>
      <c r="IN66" s="49"/>
      <c r="IO66" s="49"/>
      <c r="IP66" s="49"/>
      <c r="IQ66" s="49"/>
      <c r="IR66" s="49"/>
      <c r="IS66" s="49"/>
      <c r="IT66" s="49"/>
      <c r="IU66" s="49"/>
      <c r="IV66" s="156"/>
      <c r="IW66" s="49"/>
      <c r="IX66" s="49"/>
      <c r="IY66" s="49"/>
      <c r="IZ66" s="49"/>
      <c r="JA66" s="49"/>
      <c r="JB66" s="49"/>
      <c r="JC66" s="144"/>
      <c r="JD66" s="54"/>
      <c r="JE66" s="55"/>
      <c r="JF66" s="53"/>
      <c r="JG66" s="49"/>
      <c r="JH66" s="47"/>
      <c r="JI66" s="47"/>
      <c r="JJ66" s="47"/>
      <c r="JK66" s="33"/>
      <c r="JL66" s="53"/>
      <c r="JM66" s="49"/>
      <c r="JN66" s="49"/>
      <c r="JO66" s="49"/>
      <c r="JP66" s="144"/>
      <c r="JQ66" s="51"/>
      <c r="JR66" s="49"/>
      <c r="JS66" s="49"/>
      <c r="JT66" s="49"/>
      <c r="JU66" s="49"/>
      <c r="JV66" s="49"/>
      <c r="JW66" s="49"/>
      <c r="JX66" s="49"/>
      <c r="JY66" s="150"/>
      <c r="JZ66" s="53"/>
      <c r="KA66" s="49"/>
      <c r="KB66" s="49"/>
      <c r="KC66" s="49"/>
      <c r="KD66" s="49"/>
      <c r="KE66" s="49"/>
      <c r="KF66" s="49"/>
      <c r="KG66" s="49"/>
      <c r="KH66" s="49"/>
      <c r="KI66" s="49"/>
      <c r="KJ66" s="49"/>
      <c r="KK66" s="49"/>
      <c r="KL66" s="156"/>
      <c r="KM66" s="156"/>
      <c r="KN66" s="156"/>
      <c r="KO66" s="49"/>
      <c r="KP66" s="49"/>
      <c r="KQ66" s="49"/>
      <c r="KR66" s="49"/>
      <c r="KS66" s="49"/>
      <c r="KT66" s="156"/>
      <c r="KU66" s="49"/>
      <c r="KV66" s="49">
        <v>0.05</v>
      </c>
      <c r="KW66" s="49"/>
      <c r="KX66" s="49"/>
      <c r="KY66" s="49"/>
      <c r="KZ66" s="49"/>
      <c r="LA66" s="49"/>
      <c r="LB66" s="49"/>
      <c r="LC66" s="156"/>
      <c r="LD66" s="49"/>
      <c r="LE66" s="49"/>
      <c r="LF66" s="49"/>
      <c r="LG66" s="49"/>
      <c r="LH66" s="49"/>
      <c r="LI66" s="49"/>
      <c r="LJ66" s="56"/>
      <c r="LK66" s="35" t="s">
        <v>485</v>
      </c>
      <c r="LL66" s="36" t="s">
        <v>487</v>
      </c>
      <c r="LM66" s="199" t="s">
        <v>841</v>
      </c>
      <c r="LN66" s="203" t="s">
        <v>842</v>
      </c>
      <c r="LO66" s="194"/>
      <c r="LP66" s="5" t="s">
        <v>1</v>
      </c>
    </row>
    <row r="67" spans="1:328" ht="17.25" customHeight="1" x14ac:dyDescent="0.15">
      <c r="A67" s="182">
        <v>59</v>
      </c>
      <c r="B67" s="183"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4" t="s">
        <v>348</v>
      </c>
      <c r="CK67" s="32" t="s">
        <v>354</v>
      </c>
      <c r="CL67" s="47">
        <v>2</v>
      </c>
      <c r="CM67" s="47">
        <v>3</v>
      </c>
      <c r="CN67" s="47">
        <v>3</v>
      </c>
      <c r="CO67" s="55">
        <v>4</v>
      </c>
      <c r="CP67" s="34" t="s">
        <v>354</v>
      </c>
      <c r="CQ67" s="47">
        <f t="shared" si="32"/>
        <v>2</v>
      </c>
      <c r="CR67" s="47">
        <f t="shared" si="33"/>
        <v>6</v>
      </c>
      <c r="CS67" s="47">
        <f t="shared" si="34"/>
        <v>18</v>
      </c>
      <c r="CT67" s="180">
        <f t="shared" si="35"/>
        <v>72</v>
      </c>
      <c r="CU67" s="32">
        <v>300</v>
      </c>
      <c r="CV67" s="47">
        <v>450</v>
      </c>
      <c r="CW67" s="47">
        <v>900</v>
      </c>
      <c r="CX67" s="47">
        <v>1500</v>
      </c>
      <c r="CY67" s="55">
        <v>4500</v>
      </c>
      <c r="CZ67" s="175">
        <v>1</v>
      </c>
      <c r="DA67" s="49">
        <f t="shared" si="36"/>
        <v>0.75</v>
      </c>
      <c r="DB67" s="49">
        <f t="shared" si="37"/>
        <v>0.5</v>
      </c>
      <c r="DC67" s="49">
        <f t="shared" si="38"/>
        <v>0.27777777777777773</v>
      </c>
      <c r="DD67" s="56">
        <f t="shared" si="39"/>
        <v>0.20833333333333334</v>
      </c>
      <c r="DE67" s="45" t="s">
        <v>350</v>
      </c>
      <c r="DF67" s="31" t="s">
        <v>370</v>
      </c>
      <c r="DG67" s="46">
        <v>4</v>
      </c>
      <c r="DH67" s="32">
        <v>29</v>
      </c>
      <c r="DI67" s="47">
        <v>9</v>
      </c>
      <c r="DJ67" s="47">
        <v>35</v>
      </c>
      <c r="DK67" s="47">
        <v>18</v>
      </c>
      <c r="DL67" s="47">
        <v>8</v>
      </c>
      <c r="DM67" s="47">
        <v>5</v>
      </c>
      <c r="DN67" s="47">
        <v>5</v>
      </c>
      <c r="DO67" s="47">
        <v>3</v>
      </c>
      <c r="DP67" s="48">
        <f t="shared" si="40"/>
        <v>43</v>
      </c>
      <c r="DQ67" s="32">
        <f>RANK(DH67,$DH$9:$DH$316,0)</f>
        <v>222</v>
      </c>
      <c r="DR67" s="47">
        <f>RANK(DI67,$DI$9:$DI$316,0)</f>
        <v>261</v>
      </c>
      <c r="DS67" s="47">
        <f>RANK(DJ67,$DJ$9:$DJ$316,0)</f>
        <v>97</v>
      </c>
      <c r="DT67" s="47">
        <f>RANK(DK67,$DK$9:$DK$316,0)</f>
        <v>177</v>
      </c>
      <c r="DU67" s="47">
        <f>RANK(DL67,$DL$9:$DL$316,0)</f>
        <v>217</v>
      </c>
      <c r="DV67" s="47">
        <f>RANK(DM67,$DM$9:$DM$316,0)</f>
        <v>244</v>
      </c>
      <c r="DW67" s="47">
        <f>RANK(DN67,$DN$9:$DN$316,0)</f>
        <v>270</v>
      </c>
      <c r="DX67" s="47">
        <f>RANK(DO67,$DO$9:$DO$316,0)</f>
        <v>277</v>
      </c>
      <c r="DY67" s="48">
        <f>RANK(DP67,$DP$9:$DP$316,0)</f>
        <v>168</v>
      </c>
      <c r="DZ67" s="32">
        <f>COUNTIFS($DH$9:$DH$316,"&gt;"&amp;DH67,$DE$9:$DE$316,DE67)+1</f>
        <v>50</v>
      </c>
      <c r="EA67" s="47">
        <f>COUNTIFS($DI$9:$DI$316,"&gt;"&amp;DI67,$DE$9:$DE$316,DE67)+1</f>
        <v>51</v>
      </c>
      <c r="EB67" s="47">
        <f>COUNTIFS($DJ$9:$DJ$316,"&gt;"&amp;DJ67,$DE$9:$DE$316,DE67)+1</f>
        <v>24</v>
      </c>
      <c r="EC67" s="47">
        <f>COUNTIFS($DK$9:$DK$316,"&gt;"&amp;DK67,$DE$9:$DE$316,DE67)+1</f>
        <v>47</v>
      </c>
      <c r="ED67" s="47">
        <f>COUNTIFS($DL$9:$DL$316,"&gt;"&amp;DL67,$DE$9:$DE$316,DE67)+1</f>
        <v>41</v>
      </c>
      <c r="EE67" s="47">
        <f>COUNTIFS($DM$9:$DM$316,"&gt;"&amp;DM67,$DE$9:$DE$316,DE67)+1</f>
        <v>43</v>
      </c>
      <c r="EF67" s="47">
        <f>COUNTIFS($DN$9:$DN$316,"&gt;"&amp;DN67,$DE$9:$DE$316,DE67)+1</f>
        <v>48</v>
      </c>
      <c r="EG67" s="47">
        <f>COUNTIFS($DO$9:$DO$316,"&gt;"&amp;DO67,$DE$9:$DE$316,DE67)+1</f>
        <v>51</v>
      </c>
      <c r="EH67" s="48">
        <f>COUNTIFS($DP$9:$DP$316,"&gt;"&amp;DP67,$DE$9:$DE$316,DE67)+1</f>
        <v>30</v>
      </c>
      <c r="EI67" s="165">
        <f t="shared" si="41"/>
        <v>0.91</v>
      </c>
      <c r="EJ67" s="166">
        <f t="shared" si="42"/>
        <v>0.28000000000000003</v>
      </c>
      <c r="EK67" s="166">
        <f t="shared" si="43"/>
        <v>1.0900000000000001</v>
      </c>
      <c r="EL67" s="166">
        <f t="shared" si="44"/>
        <v>0.56000000000000005</v>
      </c>
      <c r="EM67" s="166">
        <f t="shared" si="45"/>
        <v>0.25</v>
      </c>
      <c r="EN67" s="166">
        <f t="shared" si="46"/>
        <v>0.16</v>
      </c>
      <c r="EO67" s="166">
        <f t="shared" si="47"/>
        <v>0.16</v>
      </c>
      <c r="EP67" s="166">
        <f t="shared" si="48"/>
        <v>0.09</v>
      </c>
      <c r="EQ67" s="214">
        <f t="shared" si="49"/>
        <v>1.34</v>
      </c>
      <c r="ER67" s="165">
        <f>ROUND(((EI67-AVERAGE(EI$9:EI$316))/STDEVP(EI$9:EI$316)*10+50),2)</f>
        <v>47.1</v>
      </c>
      <c r="ES67" s="166">
        <f>ROUND(((EJ67-AVERAGE(EJ$9:EJ$316))/STDEVP(EJ$9:EJ$316)*10+50),2)</f>
        <v>37.39</v>
      </c>
      <c r="ET67" s="166">
        <f>ROUND(((EK67-AVERAGE(EK$9:EK$316))/STDEVP(EK$9:EK$316)*10+50),2)</f>
        <v>70.56</v>
      </c>
      <c r="EU67" s="166">
        <f>ROUND(((EL67-AVERAGE(EL$9:EL$316))/STDEVP(EL$9:EL$316)*10+50),2)</f>
        <v>52.58</v>
      </c>
      <c r="EV67" s="166">
        <f>ROUND(((EM67-AVERAGE(EM$9:EM$316))/STDEVP(EM$9:EM$316)*10+50),2)</f>
        <v>44.91</v>
      </c>
      <c r="EW67" s="166">
        <f>ROUND(((EN67-AVERAGE(EN$9:EN$316))/STDEVP(EN$9:EN$316)*10+50),2)</f>
        <v>43.09</v>
      </c>
      <c r="EX67" s="166">
        <f>ROUND(((EO67-AVERAGE(EO$9:EO$316))/STDEVP(EO$9:EO$316)*10+50),2)</f>
        <v>35.78</v>
      </c>
      <c r="EY67" s="166">
        <f>ROUND(((EP67-AVERAGE(EP$9:EP$316))/STDEVP(EP$9:EP$316)*10+50),2)</f>
        <v>33.82</v>
      </c>
      <c r="EZ67" s="167">
        <f>ROUND(((EQ67-AVERAGE(EQ$9:EQ$316))/STDEVP(EQ$9:EQ$316)*10+50),2)</f>
        <v>62.93</v>
      </c>
      <c r="FA67" s="32">
        <f>RANK(ER67,$ER$9:$ER$316,0)</f>
        <v>174</v>
      </c>
      <c r="FB67" s="47">
        <f>RANK(ES67,$ES$9:$ES$316,0)</f>
        <v>276</v>
      </c>
      <c r="FC67" s="47">
        <f>RANK(ET67,$ET$9:$ET$316,0)</f>
        <v>12</v>
      </c>
      <c r="FD67" s="47">
        <f>RANK(EU67,$EU$9:$EU$316,0)</f>
        <v>92</v>
      </c>
      <c r="FE67" s="47">
        <f>RANK(EV67,$EV$9:$EV$316,0)</f>
        <v>182</v>
      </c>
      <c r="FF67" s="47">
        <f>RANK(EW67,$EW$9:$EW$316,0)</f>
        <v>224</v>
      </c>
      <c r="FG67" s="47">
        <f>RANK(EX67,$EX$9:$EX$316,0)</f>
        <v>273</v>
      </c>
      <c r="FH67" s="47">
        <f>RANK(EY67,$EY$9:$EY$316,0)</f>
        <v>284</v>
      </c>
      <c r="FI67" s="48">
        <f>RANK(EZ67,$EZ$9:$EZ$316,0)</f>
        <v>26</v>
      </c>
      <c r="FJ67" s="165">
        <f>ROUND(AVERAGEIF($DE$9:$DE$314,$DE67,$EI$9:$EI$314),2)</f>
        <v>1.18</v>
      </c>
      <c r="FK67" s="166">
        <f>ROUND(AVERAGEIF($DE$9:$DE$314,$DE67,$EJ$9:$EJ$314),2)</f>
        <v>0.45</v>
      </c>
      <c r="FL67" s="166">
        <f>ROUND(AVERAGEIF($DE$9:$DE$314,$DE67,$EK$9:$EK$314),2)</f>
        <v>0.65</v>
      </c>
      <c r="FM67" s="166">
        <f>ROUND(AVERAGEIF($DE$9:$DE$314,$DE67,$EL$9:$EL$314),2)</f>
        <v>0.74</v>
      </c>
      <c r="FN67" s="166">
        <f>ROUND(AVERAGEIF($DE$9:$DE$314,$DE67,$EM$9:$EM$314),2)</f>
        <v>0.26</v>
      </c>
      <c r="FO67" s="166">
        <f>ROUND(AVERAGEIF($DE$9:$DE$314,$DE67,$EN$9:$EN$314),2)</f>
        <v>0.19</v>
      </c>
      <c r="FP67" s="166">
        <f>ROUND(AVERAGEIF($DE$9:$DE$314,$DE67,$EO$9:$EO$314),2)</f>
        <v>0.27</v>
      </c>
      <c r="FQ67" s="166">
        <f>ROUND(AVERAGEIF($DE$9:$DE$314,$DE67,$EP$9:$EP$314),2)</f>
        <v>0.22</v>
      </c>
      <c r="FR67" s="167">
        <f>ROUND(AVERAGEIF($DE$9:$DE$314,$DE67,$EQ$9:$EQ$314),2)</f>
        <v>0.91</v>
      </c>
      <c r="FS67" s="240">
        <f t="shared" si="23"/>
        <v>-0.26999999999999991</v>
      </c>
      <c r="FT67" s="244">
        <f t="shared" si="24"/>
        <v>-0.16999999999999998</v>
      </c>
      <c r="FU67" s="244">
        <f t="shared" si="25"/>
        <v>0.44000000000000006</v>
      </c>
      <c r="FV67" s="244">
        <f t="shared" si="26"/>
        <v>-0.17999999999999994</v>
      </c>
      <c r="FW67" s="244">
        <f t="shared" si="27"/>
        <v>-1.0000000000000009E-2</v>
      </c>
      <c r="FX67" s="244">
        <f t="shared" si="28"/>
        <v>-0.03</v>
      </c>
      <c r="FY67" s="244">
        <f t="shared" si="29"/>
        <v>-0.11000000000000001</v>
      </c>
      <c r="FZ67" s="244">
        <f t="shared" si="30"/>
        <v>-0.13</v>
      </c>
      <c r="GA67" s="245">
        <f t="shared" si="31"/>
        <v>0.43000000000000005</v>
      </c>
      <c r="GB67" s="239">
        <f>COUNTIFS($EI$9:$EI$316,"&gt;"&amp;EI67,$DE$9:$DE$316,$DE67)+1</f>
        <v>51</v>
      </c>
      <c r="GC67" s="241">
        <f>COUNTIFS($EJ$9:$EJ$316,"&gt;"&amp;EJ67,$DE$9:$DE$316,$DE67)+1</f>
        <v>52</v>
      </c>
      <c r="GD67" s="241">
        <f>COUNTIFS($EK$9:$EK$316,"&gt;"&amp;EK67,$DE$9:$DE$316,$DE67)+1</f>
        <v>3</v>
      </c>
      <c r="GE67" s="241">
        <f>COUNTIFS($EL$9:$EL$316,"&gt;"&amp;EL67,$DE$9:$DE$316,$DE67)+1</f>
        <v>49</v>
      </c>
      <c r="GF67" s="241">
        <f>COUNTIFS($EM$9:$EM$316,"&gt;"&amp;EM67,$DE$9:$DE$316,$DE67)+1</f>
        <v>23</v>
      </c>
      <c r="GG67" s="241">
        <f>COUNTIFS($EN$9:$EN$316,"&gt;"&amp;EN67,$DE$9:$DE$316,$DE67)+1</f>
        <v>40</v>
      </c>
      <c r="GH67" s="241">
        <f>COUNTIFS($EO$9:$EO$316,"&gt;"&amp;EO67,$DE$9:$DE$316,$DE67)+1</f>
        <v>45</v>
      </c>
      <c r="GI67" s="241">
        <f>COUNTIFS($EP$9:$EP$316,"&gt;"&amp;EP67,$DE$9:$DE$316,$DE67)+1</f>
        <v>56</v>
      </c>
      <c r="GJ67" s="242">
        <f>COUNTIFS($EQ$9:$EQ$316,"&gt;"&amp;EQ67,$DE$9:$DE$316,$DE67)+1</f>
        <v>3</v>
      </c>
      <c r="GK67" s="168"/>
      <c r="GL67" s="49">
        <v>7.0000000000000007E-2</v>
      </c>
      <c r="GM67" s="49"/>
      <c r="GN67" s="49"/>
      <c r="GO67" s="50"/>
      <c r="GP67" s="51"/>
      <c r="GQ67" s="52"/>
      <c r="GR67" s="53"/>
      <c r="GS67" s="49"/>
      <c r="GT67" s="49"/>
      <c r="GU67" s="49"/>
      <c r="GV67" s="49"/>
      <c r="GW67" s="49"/>
      <c r="GX67" s="49"/>
      <c r="GY67" s="144"/>
      <c r="GZ67" s="51"/>
      <c r="HA67" s="49"/>
      <c r="HB67" s="49"/>
      <c r="HC67" s="49"/>
      <c r="HD67" s="49"/>
      <c r="HE67" s="49"/>
      <c r="HF67" s="49"/>
      <c r="HG67" s="150"/>
      <c r="HH67" s="53"/>
      <c r="HI67" s="49"/>
      <c r="HJ67" s="49"/>
      <c r="HK67" s="49"/>
      <c r="HL67" s="49"/>
      <c r="HM67" s="49"/>
      <c r="HN67" s="49"/>
      <c r="HO67" s="144"/>
      <c r="HP67" s="51"/>
      <c r="HQ67" s="49"/>
      <c r="HR67" s="49"/>
      <c r="HS67" s="49"/>
      <c r="HT67" s="49"/>
      <c r="HU67" s="49"/>
      <c r="HV67" s="49"/>
      <c r="HW67" s="49"/>
      <c r="HX67" s="49"/>
      <c r="HY67" s="49"/>
      <c r="HZ67" s="49"/>
      <c r="IA67" s="49"/>
      <c r="IB67" s="150"/>
      <c r="IC67" s="51"/>
      <c r="ID67" s="49"/>
      <c r="IE67" s="49"/>
      <c r="IF67" s="49"/>
      <c r="IG67" s="150"/>
      <c r="IH67" s="53"/>
      <c r="II67" s="49"/>
      <c r="IJ67" s="49"/>
      <c r="IK67" s="49"/>
      <c r="IL67" s="49"/>
      <c r="IM67" s="156"/>
      <c r="IN67" s="49"/>
      <c r="IO67" s="49"/>
      <c r="IP67" s="49"/>
      <c r="IQ67" s="49"/>
      <c r="IR67" s="49"/>
      <c r="IS67" s="49"/>
      <c r="IT67" s="49"/>
      <c r="IU67" s="49"/>
      <c r="IV67" s="156"/>
      <c r="IW67" s="49"/>
      <c r="IX67" s="49"/>
      <c r="IY67" s="49"/>
      <c r="IZ67" s="49"/>
      <c r="JA67" s="49"/>
      <c r="JB67" s="49"/>
      <c r="JC67" s="144"/>
      <c r="JD67" s="54"/>
      <c r="JE67" s="55"/>
      <c r="JF67" s="53">
        <v>0.02</v>
      </c>
      <c r="JG67" s="49"/>
      <c r="JH67" s="47"/>
      <c r="JI67" s="47"/>
      <c r="JJ67" s="47"/>
      <c r="JK67" s="33"/>
      <c r="JL67" s="53"/>
      <c r="JM67" s="49"/>
      <c r="JN67" s="49"/>
      <c r="JO67" s="49"/>
      <c r="JP67" s="144"/>
      <c r="JQ67" s="51"/>
      <c r="JR67" s="49"/>
      <c r="JS67" s="49"/>
      <c r="JT67" s="49"/>
      <c r="JU67" s="49"/>
      <c r="JV67" s="49"/>
      <c r="JW67" s="49"/>
      <c r="JX67" s="49"/>
      <c r="JY67" s="150"/>
      <c r="JZ67" s="53"/>
      <c r="KA67" s="49"/>
      <c r="KB67" s="49"/>
      <c r="KC67" s="49"/>
      <c r="KD67" s="49"/>
      <c r="KE67" s="49"/>
      <c r="KF67" s="49"/>
      <c r="KG67" s="49"/>
      <c r="KH67" s="49"/>
      <c r="KI67" s="49"/>
      <c r="KJ67" s="49"/>
      <c r="KK67" s="49"/>
      <c r="KL67" s="156"/>
      <c r="KM67" s="156"/>
      <c r="KN67" s="156"/>
      <c r="KO67" s="49"/>
      <c r="KP67" s="49"/>
      <c r="KQ67" s="49"/>
      <c r="KR67" s="49"/>
      <c r="KS67" s="49"/>
      <c r="KT67" s="156"/>
      <c r="KU67" s="49"/>
      <c r="KV67" s="49"/>
      <c r="KW67" s="49"/>
      <c r="KX67" s="49"/>
      <c r="KY67" s="49">
        <v>0.05</v>
      </c>
      <c r="KZ67" s="49"/>
      <c r="LA67" s="49"/>
      <c r="LB67" s="49"/>
      <c r="LC67" s="156"/>
      <c r="LD67" s="49"/>
      <c r="LE67" s="49"/>
      <c r="LF67" s="49"/>
      <c r="LG67" s="49"/>
      <c r="LH67" s="49"/>
      <c r="LI67" s="49"/>
      <c r="LJ67" s="56"/>
      <c r="LK67" s="35" t="s">
        <v>486</v>
      </c>
      <c r="LL67" s="36" t="s">
        <v>488</v>
      </c>
      <c r="LM67" s="199" t="s">
        <v>843</v>
      </c>
      <c r="LN67" s="203" t="s">
        <v>844</v>
      </c>
      <c r="LO67" s="194"/>
      <c r="LP67" s="5" t="s">
        <v>1</v>
      </c>
    </row>
    <row r="68" spans="1:328" ht="17.25" customHeight="1" x14ac:dyDescent="0.15">
      <c r="A68" s="182">
        <v>60</v>
      </c>
      <c r="B68" s="183"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4" t="s">
        <v>348</v>
      </c>
      <c r="CK68" s="32" t="s">
        <v>354</v>
      </c>
      <c r="CL68" s="47">
        <v>2</v>
      </c>
      <c r="CM68" s="47">
        <v>3</v>
      </c>
      <c r="CN68" s="47">
        <v>3</v>
      </c>
      <c r="CO68" s="55">
        <v>4</v>
      </c>
      <c r="CP68" s="34" t="s">
        <v>354</v>
      </c>
      <c r="CQ68" s="47">
        <f t="shared" si="32"/>
        <v>2</v>
      </c>
      <c r="CR68" s="47">
        <f t="shared" si="33"/>
        <v>6</v>
      </c>
      <c r="CS68" s="47">
        <f t="shared" si="34"/>
        <v>18</v>
      </c>
      <c r="CT68" s="180">
        <f t="shared" si="35"/>
        <v>72</v>
      </c>
      <c r="CU68" s="32">
        <v>300</v>
      </c>
      <c r="CV68" s="47">
        <v>450</v>
      </c>
      <c r="CW68" s="47">
        <v>900</v>
      </c>
      <c r="CX68" s="47">
        <v>1500</v>
      </c>
      <c r="CY68" s="55">
        <v>4500</v>
      </c>
      <c r="CZ68" s="175">
        <v>1</v>
      </c>
      <c r="DA68" s="49">
        <f t="shared" si="36"/>
        <v>0.75</v>
      </c>
      <c r="DB68" s="49">
        <f t="shared" si="37"/>
        <v>0.5</v>
      </c>
      <c r="DC68" s="49">
        <f t="shared" si="38"/>
        <v>0.27777777777777773</v>
      </c>
      <c r="DD68" s="56">
        <f t="shared" si="39"/>
        <v>0.20833333333333334</v>
      </c>
      <c r="DE68" s="45" t="s">
        <v>376</v>
      </c>
      <c r="DF68" s="31"/>
      <c r="DG68" s="46">
        <v>4</v>
      </c>
      <c r="DH68" s="32">
        <v>42</v>
      </c>
      <c r="DI68" s="47">
        <v>30</v>
      </c>
      <c r="DJ68" s="47">
        <v>14</v>
      </c>
      <c r="DK68" s="47">
        <v>13</v>
      </c>
      <c r="DL68" s="47">
        <v>10</v>
      </c>
      <c r="DM68" s="47">
        <v>12</v>
      </c>
      <c r="DN68" s="47">
        <v>44</v>
      </c>
      <c r="DO68" s="47">
        <v>22</v>
      </c>
      <c r="DP68" s="48">
        <f t="shared" si="40"/>
        <v>24</v>
      </c>
      <c r="DQ68" s="32">
        <f>RANK(DH68,$DH$9:$DH$316,0)</f>
        <v>169</v>
      </c>
      <c r="DR68" s="47">
        <f>RANK(DI68,$DI$9:$DI$316,0)</f>
        <v>165</v>
      </c>
      <c r="DS68" s="47">
        <f>RANK(DJ68,$DJ$9:$DJ$316,0)</f>
        <v>217</v>
      </c>
      <c r="DT68" s="47">
        <f>RANK(DK68,$DK$9:$DK$316,0)</f>
        <v>220</v>
      </c>
      <c r="DU68" s="47">
        <f>RANK(DL68,$DL$9:$DL$316,0)</f>
        <v>187</v>
      </c>
      <c r="DV68" s="47">
        <f>RANK(DM68,$DM$9:$DM$316,0)</f>
        <v>147</v>
      </c>
      <c r="DW68" s="47">
        <f>RANK(DN68,$DN$9:$DN$316,0)</f>
        <v>89</v>
      </c>
      <c r="DX68" s="47">
        <f>RANK(DO68,$DO$9:$DO$316,0)</f>
        <v>181</v>
      </c>
      <c r="DY68" s="48">
        <f>RANK(DP68,$DP$9:$DP$316,0)</f>
        <v>230</v>
      </c>
      <c r="DZ68" s="32">
        <f>COUNTIFS($DH$9:$DH$316,"&gt;"&amp;DH68,$DE$9:$DE$316,DE68)+1</f>
        <v>33</v>
      </c>
      <c r="EA68" s="47">
        <f>COUNTIFS($DI$9:$DI$316,"&gt;"&amp;DI68,$DE$9:$DE$316,DE68)+1</f>
        <v>37</v>
      </c>
      <c r="EB68" s="47">
        <f>COUNTIFS($DJ$9:$DJ$316,"&gt;"&amp;DJ68,$DE$9:$DE$316,DE68)+1</f>
        <v>47</v>
      </c>
      <c r="EC68" s="47">
        <f>COUNTIFS($DK$9:$DK$316,"&gt;"&amp;DK68,$DE$9:$DE$316,DE68)+1</f>
        <v>45</v>
      </c>
      <c r="ED68" s="47">
        <f>COUNTIFS($DL$9:$DL$316,"&gt;"&amp;DL68,$DE$9:$DE$316,DE68)+1</f>
        <v>42</v>
      </c>
      <c r="EE68" s="47">
        <f>COUNTIFS($DM$9:$DM$316,"&gt;"&amp;DM68,$DE$9:$DE$316,DE68)+1</f>
        <v>40</v>
      </c>
      <c r="EF68" s="47">
        <f>COUNTIFS($DN$9:$DN$316,"&gt;"&amp;DN68,$DE$9:$DE$316,DE68)+1</f>
        <v>37</v>
      </c>
      <c r="EG68" s="47">
        <f>COUNTIFS($DO$9:$DO$316,"&gt;"&amp;DO68,$DE$9:$DE$316,DE68)+1</f>
        <v>46</v>
      </c>
      <c r="EH68" s="48">
        <f>COUNTIFS($DP$9:$DP$316,"&gt;"&amp;DP68,$DE$9:$DE$316,DE68)+1</f>
        <v>46</v>
      </c>
      <c r="EI68" s="165">
        <f t="shared" si="41"/>
        <v>1.31</v>
      </c>
      <c r="EJ68" s="166">
        <f t="shared" si="42"/>
        <v>0.94</v>
      </c>
      <c r="EK68" s="166">
        <f t="shared" si="43"/>
        <v>0.44</v>
      </c>
      <c r="EL68" s="166">
        <f t="shared" si="44"/>
        <v>0.41</v>
      </c>
      <c r="EM68" s="166">
        <f t="shared" si="45"/>
        <v>0.31</v>
      </c>
      <c r="EN68" s="166">
        <f t="shared" si="46"/>
        <v>0.38</v>
      </c>
      <c r="EO68" s="166">
        <f t="shared" si="47"/>
        <v>1.38</v>
      </c>
      <c r="EP68" s="166">
        <f t="shared" si="48"/>
        <v>0.69</v>
      </c>
      <c r="EQ68" s="214">
        <f t="shared" si="49"/>
        <v>0.75</v>
      </c>
      <c r="ER68" s="165">
        <f>ROUND(((EI68-AVERAGE(EI$9:EI$316))/STDEVP(EI$9:EI$316)*10+50),2)</f>
        <v>61.62</v>
      </c>
      <c r="ES68" s="166">
        <f>ROUND(((EJ68-AVERAGE(EJ$9:EJ$316))/STDEVP(EJ$9:EJ$316)*10+50),2)</f>
        <v>55.47</v>
      </c>
      <c r="ET68" s="166">
        <f>ROUND(((EK68-AVERAGE(EK$9:EK$316))/STDEVP(EK$9:EK$316)*10+50),2)</f>
        <v>44.67</v>
      </c>
      <c r="EU68" s="166">
        <f>ROUND(((EL68-AVERAGE(EL$9:EL$316))/STDEVP(EL$9:EL$316)*10+50),2)</f>
        <v>45.03</v>
      </c>
      <c r="EV68" s="166">
        <f>ROUND(((EM68-AVERAGE(EM$9:EM$316))/STDEVP(EM$9:EM$316)*10+50),2)</f>
        <v>46.95</v>
      </c>
      <c r="EW68" s="166">
        <f>ROUND(((EN68-AVERAGE(EN$9:EN$316))/STDEVP(EN$9:EN$316)*10+50),2)</f>
        <v>50.72</v>
      </c>
      <c r="EX68" s="166">
        <f>ROUND(((EO68-AVERAGE(EO$9:EO$316))/STDEVP(EO$9:EO$316)*10+50),2)</f>
        <v>71.900000000000006</v>
      </c>
      <c r="EY68" s="166">
        <f>ROUND(((EP68-AVERAGE(EP$9:EP$316))/STDEVP(EP$9:EP$316)*10+50),2)</f>
        <v>51.59</v>
      </c>
      <c r="EZ68" s="167">
        <f>ROUND(((EQ68-AVERAGE(EQ$9:EQ$316))/STDEVP(EQ$9:EQ$316)*10+50),2)</f>
        <v>42.11</v>
      </c>
      <c r="FA68" s="32">
        <f>RANK(ER68,$ER$9:$ER$316,0)</f>
        <v>35</v>
      </c>
      <c r="FB68" s="47">
        <f>RANK(ES68,$ES$9:$ES$316,0)</f>
        <v>85</v>
      </c>
      <c r="FC68" s="47">
        <f>RANK(ET68,$ET$9:$ET$316,0)</f>
        <v>188</v>
      </c>
      <c r="FD68" s="47">
        <f>RANK(EU68,$EU$9:$EU$316,0)</f>
        <v>204</v>
      </c>
      <c r="FE68" s="47">
        <f>RANK(EV68,$EV$9:$EV$316,0)</f>
        <v>127</v>
      </c>
      <c r="FF68" s="47">
        <f>RANK(EW68,$EW$9:$EW$316,0)</f>
        <v>77</v>
      </c>
      <c r="FG68" s="47">
        <f>RANK(EX68,$EX$9:$EX$316,0)</f>
        <v>8</v>
      </c>
      <c r="FH68" s="47">
        <f>RANK(EY68,$EY$9:$EY$316,0)</f>
        <v>128</v>
      </c>
      <c r="FI68" s="48">
        <f>RANK(EZ68,$EZ$9:$EZ$316,0)</f>
        <v>230</v>
      </c>
      <c r="FJ68" s="165">
        <f>ROUND(AVERAGEIF($DE$9:$DE$314,$DE68,$EI$9:$EI$314),2)</f>
        <v>0.95</v>
      </c>
      <c r="FK68" s="166">
        <f>ROUND(AVERAGEIF($DE$9:$DE$314,$DE68,$EJ$9:$EJ$314),2)</f>
        <v>0.7</v>
      </c>
      <c r="FL68" s="166">
        <f>ROUND(AVERAGEIF($DE$9:$DE$314,$DE68,$EK$9:$EK$314),2)</f>
        <v>0.66</v>
      </c>
      <c r="FM68" s="166">
        <f>ROUND(AVERAGEIF($DE$9:$DE$314,$DE68,$EL$9:$EL$314),2)</f>
        <v>0.52</v>
      </c>
      <c r="FN68" s="166">
        <f>ROUND(AVERAGEIF($DE$9:$DE$314,$DE68,$EM$9:$EM$314),2)</f>
        <v>0.32</v>
      </c>
      <c r="FO68" s="166">
        <f>ROUND(AVERAGEIF($DE$9:$DE$314,$DE68,$EN$9:$EN$314),2)</f>
        <v>0.34</v>
      </c>
      <c r="FP68" s="166">
        <f>ROUND(AVERAGEIF($DE$9:$DE$314,$DE68,$EO$9:$EO$314),2)</f>
        <v>1.05</v>
      </c>
      <c r="FQ68" s="166">
        <f>ROUND(AVERAGEIF($DE$9:$DE$314,$DE68,$EP$9:$EP$314),2)</f>
        <v>0.85</v>
      </c>
      <c r="FR68" s="167">
        <f>ROUND(AVERAGEIF($DE$9:$DE$314,$DE68,$EQ$9:$EQ$314),2)</f>
        <v>0.98</v>
      </c>
      <c r="FS68" s="240">
        <f t="shared" si="23"/>
        <v>0.3600000000000001</v>
      </c>
      <c r="FT68" s="244">
        <f t="shared" si="24"/>
        <v>0.24</v>
      </c>
      <c r="FU68" s="244">
        <f t="shared" si="25"/>
        <v>-0.22000000000000003</v>
      </c>
      <c r="FV68" s="244">
        <f t="shared" si="26"/>
        <v>-0.11000000000000004</v>
      </c>
      <c r="FW68" s="244">
        <f t="shared" si="27"/>
        <v>-1.0000000000000009E-2</v>
      </c>
      <c r="FX68" s="244">
        <f t="shared" si="28"/>
        <v>3.999999999999998E-2</v>
      </c>
      <c r="FY68" s="244">
        <f t="shared" si="29"/>
        <v>0.32999999999999985</v>
      </c>
      <c r="FZ68" s="244">
        <f t="shared" si="30"/>
        <v>-0.16000000000000003</v>
      </c>
      <c r="GA68" s="245">
        <f t="shared" si="31"/>
        <v>-0.22999999999999998</v>
      </c>
      <c r="GB68" s="239">
        <f>COUNTIFS($EI$9:$EI$316,"&gt;"&amp;EI68,$DE$9:$DE$316,$DE68)+1</f>
        <v>4</v>
      </c>
      <c r="GC68" s="241">
        <f>COUNTIFS($EJ$9:$EJ$316,"&gt;"&amp;EJ68,$DE$9:$DE$316,$DE68)+1</f>
        <v>5</v>
      </c>
      <c r="GD68" s="241">
        <f>COUNTIFS($EK$9:$EK$316,"&gt;"&amp;EK68,$DE$9:$DE$316,$DE68)+1</f>
        <v>51</v>
      </c>
      <c r="GE68" s="241">
        <f>COUNTIFS($EL$9:$EL$316,"&gt;"&amp;EL68,$DE$9:$DE$316,$DE68)+1</f>
        <v>43</v>
      </c>
      <c r="GF68" s="241">
        <f>COUNTIFS($EM$9:$EM$316,"&gt;"&amp;EM68,$DE$9:$DE$316,$DE68)+1</f>
        <v>25</v>
      </c>
      <c r="GG68" s="241">
        <f>COUNTIFS($EN$9:$EN$316,"&gt;"&amp;EN68,$DE$9:$DE$316,$DE68)+1</f>
        <v>15</v>
      </c>
      <c r="GH68" s="241">
        <f>COUNTIFS($EO$9:$EO$316,"&gt;"&amp;EO68,$DE$9:$DE$316,$DE68)+1</f>
        <v>8</v>
      </c>
      <c r="GI68" s="241">
        <f>COUNTIFS($EP$9:$EP$316,"&gt;"&amp;EP68,$DE$9:$DE$316,$DE68)+1</f>
        <v>45</v>
      </c>
      <c r="GJ68" s="242">
        <f>COUNTIFS($EQ$9:$EQ$316,"&gt;"&amp;EQ68,$DE$9:$DE$316,$DE68)+1</f>
        <v>50</v>
      </c>
      <c r="GK68" s="168">
        <v>0.05</v>
      </c>
      <c r="GL68" s="49"/>
      <c r="GM68" s="49"/>
      <c r="GN68" s="49"/>
      <c r="GO68" s="50"/>
      <c r="GP68" s="51"/>
      <c r="GQ68" s="52"/>
      <c r="GR68" s="53"/>
      <c r="GS68" s="49"/>
      <c r="GT68" s="49"/>
      <c r="GU68" s="49"/>
      <c r="GV68" s="49"/>
      <c r="GW68" s="49"/>
      <c r="GX68" s="49"/>
      <c r="GY68" s="144"/>
      <c r="GZ68" s="51"/>
      <c r="HA68" s="49"/>
      <c r="HB68" s="49"/>
      <c r="HC68" s="49"/>
      <c r="HD68" s="49"/>
      <c r="HE68" s="49"/>
      <c r="HF68" s="49"/>
      <c r="HG68" s="150"/>
      <c r="HH68" s="53"/>
      <c r="HI68" s="49"/>
      <c r="HJ68" s="49"/>
      <c r="HK68" s="49"/>
      <c r="HL68" s="49"/>
      <c r="HM68" s="49"/>
      <c r="HN68" s="49"/>
      <c r="HO68" s="144"/>
      <c r="HP68" s="51"/>
      <c r="HQ68" s="49"/>
      <c r="HR68" s="49"/>
      <c r="HS68" s="49"/>
      <c r="HT68" s="49"/>
      <c r="HU68" s="49"/>
      <c r="HV68" s="49"/>
      <c r="HW68" s="49"/>
      <c r="HX68" s="49"/>
      <c r="HY68" s="49"/>
      <c r="HZ68" s="49"/>
      <c r="IA68" s="49"/>
      <c r="IB68" s="150"/>
      <c r="IC68" s="51"/>
      <c r="ID68" s="49"/>
      <c r="IE68" s="49"/>
      <c r="IF68" s="49"/>
      <c r="IG68" s="150"/>
      <c r="IH68" s="53"/>
      <c r="II68" s="49"/>
      <c r="IJ68" s="49"/>
      <c r="IK68" s="49"/>
      <c r="IL68" s="49"/>
      <c r="IM68" s="156"/>
      <c r="IN68" s="49"/>
      <c r="IO68" s="49"/>
      <c r="IP68" s="49"/>
      <c r="IQ68" s="49"/>
      <c r="IR68" s="49"/>
      <c r="IS68" s="49"/>
      <c r="IT68" s="49"/>
      <c r="IU68" s="49"/>
      <c r="IV68" s="156"/>
      <c r="IW68" s="49"/>
      <c r="IX68" s="49"/>
      <c r="IY68" s="49"/>
      <c r="IZ68" s="49"/>
      <c r="JA68" s="49"/>
      <c r="JB68" s="49"/>
      <c r="JC68" s="144"/>
      <c r="JD68" s="54"/>
      <c r="JE68" s="55"/>
      <c r="JF68" s="53"/>
      <c r="JG68" s="49"/>
      <c r="JH68" s="47"/>
      <c r="JI68" s="47"/>
      <c r="JJ68" s="47"/>
      <c r="JK68" s="33"/>
      <c r="JL68" s="53"/>
      <c r="JM68" s="49"/>
      <c r="JN68" s="49"/>
      <c r="JO68" s="49"/>
      <c r="JP68" s="144"/>
      <c r="JQ68" s="51"/>
      <c r="JR68" s="49"/>
      <c r="JS68" s="49"/>
      <c r="JT68" s="49"/>
      <c r="JU68" s="49"/>
      <c r="JV68" s="49"/>
      <c r="JW68" s="49"/>
      <c r="JX68" s="49"/>
      <c r="JY68" s="150"/>
      <c r="JZ68" s="53"/>
      <c r="KA68" s="49"/>
      <c r="KB68" s="49"/>
      <c r="KC68" s="49"/>
      <c r="KD68" s="49"/>
      <c r="KE68" s="49"/>
      <c r="KF68" s="49"/>
      <c r="KG68" s="49"/>
      <c r="KH68" s="49"/>
      <c r="KI68" s="49"/>
      <c r="KJ68" s="49"/>
      <c r="KK68" s="49"/>
      <c r="KL68" s="156"/>
      <c r="KM68" s="156"/>
      <c r="KN68" s="156"/>
      <c r="KO68" s="49"/>
      <c r="KP68" s="49"/>
      <c r="KQ68" s="49"/>
      <c r="KR68" s="49"/>
      <c r="KS68" s="49"/>
      <c r="KT68" s="156"/>
      <c r="KU68" s="49"/>
      <c r="KV68" s="49"/>
      <c r="KW68" s="49"/>
      <c r="KX68" s="49"/>
      <c r="KY68" s="49"/>
      <c r="KZ68" s="49"/>
      <c r="LA68" s="49"/>
      <c r="LB68" s="49">
        <v>0.05</v>
      </c>
      <c r="LC68" s="156"/>
      <c r="LD68" s="49"/>
      <c r="LE68" s="49"/>
      <c r="LF68" s="49"/>
      <c r="LG68" s="49"/>
      <c r="LH68" s="49"/>
      <c r="LI68" s="49"/>
      <c r="LJ68" s="56"/>
      <c r="LK68" s="35" t="s">
        <v>487</v>
      </c>
      <c r="LL68" s="36" t="s">
        <v>489</v>
      </c>
      <c r="LM68" s="199" t="s">
        <v>490</v>
      </c>
      <c r="LN68" s="203" t="s">
        <v>845</v>
      </c>
      <c r="LO68" s="194"/>
      <c r="LP68" s="5" t="s">
        <v>1</v>
      </c>
    </row>
    <row r="69" spans="1:328" ht="17.25" customHeight="1" x14ac:dyDescent="0.15">
      <c r="A69" s="182">
        <v>61</v>
      </c>
      <c r="B69" s="183"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4" t="s">
        <v>348</v>
      </c>
      <c r="CK69" s="32" t="s">
        <v>354</v>
      </c>
      <c r="CL69" s="47">
        <v>2</v>
      </c>
      <c r="CM69" s="47">
        <v>3</v>
      </c>
      <c r="CN69" s="47">
        <v>3</v>
      </c>
      <c r="CO69" s="55">
        <v>4</v>
      </c>
      <c r="CP69" s="34" t="s">
        <v>354</v>
      </c>
      <c r="CQ69" s="47">
        <f t="shared" si="32"/>
        <v>2</v>
      </c>
      <c r="CR69" s="47">
        <f t="shared" si="33"/>
        <v>6</v>
      </c>
      <c r="CS69" s="47">
        <f t="shared" si="34"/>
        <v>18</v>
      </c>
      <c r="CT69" s="180">
        <f t="shared" si="35"/>
        <v>72</v>
      </c>
      <c r="CU69" s="32">
        <v>300</v>
      </c>
      <c r="CV69" s="47">
        <v>450</v>
      </c>
      <c r="CW69" s="47">
        <v>900</v>
      </c>
      <c r="CX69" s="47">
        <v>1500</v>
      </c>
      <c r="CY69" s="55">
        <v>4500</v>
      </c>
      <c r="CZ69" s="175">
        <v>1</v>
      </c>
      <c r="DA69" s="49">
        <f t="shared" si="36"/>
        <v>0.75</v>
      </c>
      <c r="DB69" s="49">
        <f t="shared" si="37"/>
        <v>0.5</v>
      </c>
      <c r="DC69" s="49">
        <f t="shared" si="38"/>
        <v>0.27777777777777773</v>
      </c>
      <c r="DD69" s="56">
        <f t="shared" si="39"/>
        <v>0.20833333333333334</v>
      </c>
      <c r="DE69" s="45" t="s">
        <v>355</v>
      </c>
      <c r="DF69" s="31"/>
      <c r="DG69" s="46">
        <v>4</v>
      </c>
      <c r="DH69" s="32">
        <v>21</v>
      </c>
      <c r="DI69" s="47">
        <v>35</v>
      </c>
      <c r="DJ69" s="47">
        <v>15</v>
      </c>
      <c r="DK69" s="47">
        <v>9</v>
      </c>
      <c r="DL69" s="47">
        <v>12</v>
      </c>
      <c r="DM69" s="47">
        <v>46</v>
      </c>
      <c r="DN69" s="47">
        <v>12</v>
      </c>
      <c r="DO69" s="47">
        <v>15</v>
      </c>
      <c r="DP69" s="48">
        <f t="shared" si="40"/>
        <v>27</v>
      </c>
      <c r="DQ69" s="32">
        <f>RANK(DH69,$DH$9:$DH$316,0)</f>
        <v>249</v>
      </c>
      <c r="DR69" s="47">
        <f>RANK(DI69,$DI$9:$DI$316,0)</f>
        <v>144</v>
      </c>
      <c r="DS69" s="47">
        <f>RANK(DJ69,$DJ$9:$DJ$316,0)</f>
        <v>209</v>
      </c>
      <c r="DT69" s="47">
        <f>RANK(DK69,$DK$9:$DK$316,0)</f>
        <v>246</v>
      </c>
      <c r="DU69" s="47">
        <f>RANK(DL69,$DL$9:$DL$316,0)</f>
        <v>165</v>
      </c>
      <c r="DV69" s="47">
        <f>RANK(DM69,$DM$9:$DM$316,0)</f>
        <v>25</v>
      </c>
      <c r="DW69" s="47">
        <f>RANK(DN69,$DN$9:$DN$316,0)</f>
        <v>222</v>
      </c>
      <c r="DX69" s="47">
        <f>RANK(DO69,$DO$9:$DO$316,0)</f>
        <v>211</v>
      </c>
      <c r="DY69" s="48">
        <f>RANK(DP69,$DP$9:$DP$316,0)</f>
        <v>222</v>
      </c>
      <c r="DZ69" s="32">
        <f>COUNTIFS($DH$9:$DH$316,"&gt;"&amp;DH69,$DE$9:$DE$316,DE69)+1</f>
        <v>48</v>
      </c>
      <c r="EA69" s="47">
        <f>COUNTIFS($DI$9:$DI$316,"&gt;"&amp;DI69,$DE$9:$DE$316,DE69)+1</f>
        <v>43</v>
      </c>
      <c r="EB69" s="47">
        <f>COUNTIFS($DJ$9:$DJ$316,"&gt;"&amp;DJ69,$DE$9:$DE$316,DE69)+1</f>
        <v>39</v>
      </c>
      <c r="EC69" s="47">
        <f>COUNTIFS($DK$9:$DK$316,"&gt;"&amp;DK69,$DE$9:$DE$316,DE69)+1</f>
        <v>47</v>
      </c>
      <c r="ED69" s="47">
        <f>COUNTIFS($DL$9:$DL$316,"&gt;"&amp;DL69,$DE$9:$DE$316,DE69)+1</f>
        <v>35</v>
      </c>
      <c r="EE69" s="47">
        <f>COUNTIFS($DM$9:$DM$316,"&gt;"&amp;DM69,$DE$9:$DE$316,DE69)+1</f>
        <v>25</v>
      </c>
      <c r="EF69" s="47">
        <f>COUNTIFS($DN$9:$DN$316,"&gt;"&amp;DN69,$DE$9:$DE$316,DE69)+1</f>
        <v>43</v>
      </c>
      <c r="EG69" s="47">
        <f>COUNTIFS($DO$9:$DO$316,"&gt;"&amp;DO69,$DE$9:$DE$316,DE69)+1</f>
        <v>41</v>
      </c>
      <c r="EH69" s="48">
        <f>COUNTIFS($DP$9:$DP$316,"&gt;"&amp;DP69,$DE$9:$DE$316,DE69)+1</f>
        <v>39</v>
      </c>
      <c r="EI69" s="165">
        <f t="shared" si="41"/>
        <v>0.66</v>
      </c>
      <c r="EJ69" s="166">
        <f t="shared" si="42"/>
        <v>1.0900000000000001</v>
      </c>
      <c r="EK69" s="166">
        <f t="shared" si="43"/>
        <v>0.47</v>
      </c>
      <c r="EL69" s="166">
        <f t="shared" si="44"/>
        <v>0.28000000000000003</v>
      </c>
      <c r="EM69" s="166">
        <f t="shared" si="45"/>
        <v>0.38</v>
      </c>
      <c r="EN69" s="166">
        <f t="shared" si="46"/>
        <v>1.44</v>
      </c>
      <c r="EO69" s="166">
        <f t="shared" si="47"/>
        <v>0.38</v>
      </c>
      <c r="EP69" s="166">
        <f t="shared" si="48"/>
        <v>0.47</v>
      </c>
      <c r="EQ69" s="214">
        <f t="shared" si="49"/>
        <v>0.84</v>
      </c>
      <c r="ER69" s="165">
        <f>ROUND(((EI69-AVERAGE(EI$9:EI$316))/STDEVP(EI$9:EI$316)*10+50),2)</f>
        <v>38.020000000000003</v>
      </c>
      <c r="ES69" s="166">
        <f>ROUND(((EJ69-AVERAGE(EJ$9:EJ$316))/STDEVP(EJ$9:EJ$316)*10+50),2)</f>
        <v>59.57</v>
      </c>
      <c r="ET69" s="166">
        <f>ROUND(((EK69-AVERAGE(EK$9:EK$316))/STDEVP(EK$9:EK$316)*10+50),2)</f>
        <v>45.87</v>
      </c>
      <c r="EU69" s="166">
        <f>ROUND(((EL69-AVERAGE(EL$9:EL$316))/STDEVP(EL$9:EL$316)*10+50),2)</f>
        <v>38.479999999999997</v>
      </c>
      <c r="EV69" s="166">
        <f>ROUND(((EM69-AVERAGE(EM$9:EM$316))/STDEVP(EM$9:EM$316)*10+50),2)</f>
        <v>49.32</v>
      </c>
      <c r="EW69" s="166">
        <f>ROUND(((EN69-AVERAGE(EN$9:EN$316))/STDEVP(EN$9:EN$316)*10+50),2)</f>
        <v>87.46</v>
      </c>
      <c r="EX69" s="166">
        <f>ROUND(((EO69-AVERAGE(EO$9:EO$316))/STDEVP(EO$9:EO$316)*10+50),2)</f>
        <v>42.3</v>
      </c>
      <c r="EY69" s="166">
        <f>ROUND(((EP69-AVERAGE(EP$9:EP$316))/STDEVP(EP$9:EP$316)*10+50),2)</f>
        <v>45.07</v>
      </c>
      <c r="EZ69" s="167">
        <f>ROUND(((EQ69-AVERAGE(EQ$9:EQ$316))/STDEVP(EQ$9:EQ$316)*10+50),2)</f>
        <v>45.29</v>
      </c>
      <c r="FA69" s="32">
        <f>RANK(ER69,$ER$9:$ER$316,0)</f>
        <v>254</v>
      </c>
      <c r="FB69" s="47">
        <f>RANK(ES69,$ES$9:$ES$316,0)</f>
        <v>53</v>
      </c>
      <c r="FC69" s="47">
        <f>RANK(ET69,$ET$9:$ET$316,0)</f>
        <v>175</v>
      </c>
      <c r="FD69" s="47">
        <f>RANK(EU69,$EU$9:$EU$316,0)</f>
        <v>255</v>
      </c>
      <c r="FE69" s="47">
        <f>RANK(EV69,$EV$9:$EV$316,0)</f>
        <v>88</v>
      </c>
      <c r="FF69" s="47">
        <f>RANK(EW69,$EW$9:$EW$316,0)</f>
        <v>4</v>
      </c>
      <c r="FG69" s="47">
        <f>RANK(EX69,$EX$9:$EX$316,0)</f>
        <v>212</v>
      </c>
      <c r="FH69" s="47">
        <f>RANK(EY69,$EY$9:$EY$316,0)</f>
        <v>186</v>
      </c>
      <c r="FI69" s="48">
        <f>RANK(EZ69,$EZ$9:$EZ$316,0)</f>
        <v>168</v>
      </c>
      <c r="FJ69" s="165">
        <f>ROUND(AVERAGEIF($DE$9:$DE$314,$DE69,$EI$9:$EI$314),2)</f>
        <v>0.95</v>
      </c>
      <c r="FK69" s="166">
        <f>ROUND(AVERAGEIF($DE$9:$DE$314,$DE69,$EJ$9:$EJ$314),2)</f>
        <v>1</v>
      </c>
      <c r="FL69" s="166">
        <f>ROUND(AVERAGEIF($DE$9:$DE$314,$DE69,$EK$9:$EK$314),2)</f>
        <v>0.44</v>
      </c>
      <c r="FM69" s="166">
        <f>ROUND(AVERAGEIF($DE$9:$DE$314,$DE69,$EL$9:$EL$314),2)</f>
        <v>0.45</v>
      </c>
      <c r="FN69" s="166">
        <f>ROUND(AVERAGEIF($DE$9:$DE$314,$DE69,$EM$9:$EM$314),2)</f>
        <v>0.36</v>
      </c>
      <c r="FO69" s="166">
        <f>ROUND(AVERAGEIF($DE$9:$DE$314,$DE69,$EN$9:$EN$314),2)</f>
        <v>0.85</v>
      </c>
      <c r="FP69" s="166">
        <f>ROUND(AVERAGEIF($DE$9:$DE$314,$DE69,$EO$9:$EO$314),2)</f>
        <v>0.46</v>
      </c>
      <c r="FQ69" s="166">
        <f>ROUND(AVERAGEIF($DE$9:$DE$314,$DE69,$EP$9:$EP$314),2)</f>
        <v>0.44</v>
      </c>
      <c r="FR69" s="167">
        <f>ROUND(AVERAGEIF($DE$9:$DE$314,$DE69,$EQ$9:$EQ$314),2)</f>
        <v>0.81</v>
      </c>
      <c r="FS69" s="240">
        <f t="shared" si="23"/>
        <v>-0.28999999999999992</v>
      </c>
      <c r="FT69" s="244">
        <f t="shared" si="24"/>
        <v>9.000000000000008E-2</v>
      </c>
      <c r="FU69" s="244">
        <f t="shared" si="25"/>
        <v>2.9999999999999971E-2</v>
      </c>
      <c r="FV69" s="244">
        <f t="shared" si="26"/>
        <v>-0.16999999999999998</v>
      </c>
      <c r="FW69" s="244">
        <f t="shared" si="27"/>
        <v>2.0000000000000018E-2</v>
      </c>
      <c r="FX69" s="244">
        <f t="shared" si="28"/>
        <v>0.59</v>
      </c>
      <c r="FY69" s="244">
        <f t="shared" si="29"/>
        <v>-8.0000000000000016E-2</v>
      </c>
      <c r="FZ69" s="244">
        <f t="shared" si="30"/>
        <v>2.9999999999999971E-2</v>
      </c>
      <c r="GA69" s="245">
        <f t="shared" si="31"/>
        <v>2.9999999999999916E-2</v>
      </c>
      <c r="GB69" s="239">
        <f>COUNTIFS($EI$9:$EI$316,"&gt;"&amp;EI69,$DE$9:$DE$316,$DE69)+1</f>
        <v>46</v>
      </c>
      <c r="GC69" s="241">
        <f>COUNTIFS($EJ$9:$EJ$316,"&gt;"&amp;EJ69,$DE$9:$DE$316,$DE69)+1</f>
        <v>16</v>
      </c>
      <c r="GD69" s="241">
        <f>COUNTIFS($EK$9:$EK$316,"&gt;"&amp;EK69,$DE$9:$DE$316,$DE69)+1</f>
        <v>19</v>
      </c>
      <c r="GE69" s="241">
        <f>COUNTIFS($EL$9:$EL$316,"&gt;"&amp;EL69,$DE$9:$DE$316,$DE69)+1</f>
        <v>48</v>
      </c>
      <c r="GF69" s="241">
        <f>COUNTIFS($EM$9:$EM$316,"&gt;"&amp;EM69,$DE$9:$DE$316,$DE69)+1</f>
        <v>19</v>
      </c>
      <c r="GG69" s="241">
        <f>COUNTIFS($EN$9:$EN$316,"&gt;"&amp;EN69,$DE$9:$DE$316,$DE69)+1</f>
        <v>4</v>
      </c>
      <c r="GH69" s="241">
        <f>COUNTIFS($EO$9:$EO$316,"&gt;"&amp;EO69,$DE$9:$DE$316,$DE69)+1</f>
        <v>37</v>
      </c>
      <c r="GI69" s="241">
        <f>COUNTIFS($EP$9:$EP$316,"&gt;"&amp;EP69,$DE$9:$DE$316,$DE69)+1</f>
        <v>15</v>
      </c>
      <c r="GJ69" s="242">
        <f>COUNTIFS($EQ$9:$EQ$316,"&gt;"&amp;EQ69,$DE$9:$DE$316,$DE69)+1</f>
        <v>17</v>
      </c>
      <c r="GK69" s="168"/>
      <c r="GL69" s="49"/>
      <c r="GM69" s="49"/>
      <c r="GN69" s="49"/>
      <c r="GO69" s="50"/>
      <c r="GP69" s="51"/>
      <c r="GQ69" s="52"/>
      <c r="GR69" s="53"/>
      <c r="GS69" s="49"/>
      <c r="GT69" s="49"/>
      <c r="GU69" s="49"/>
      <c r="GV69" s="49"/>
      <c r="GW69" s="49"/>
      <c r="GX69" s="49"/>
      <c r="GY69" s="144"/>
      <c r="GZ69" s="51"/>
      <c r="HA69" s="49"/>
      <c r="HB69" s="49"/>
      <c r="HC69" s="49"/>
      <c r="HD69" s="49"/>
      <c r="HE69" s="49"/>
      <c r="HF69" s="49"/>
      <c r="HG69" s="150"/>
      <c r="HH69" s="53"/>
      <c r="HI69" s="49"/>
      <c r="HJ69" s="49"/>
      <c r="HK69" s="49"/>
      <c r="HL69" s="49"/>
      <c r="HM69" s="49"/>
      <c r="HN69" s="49"/>
      <c r="HO69" s="144"/>
      <c r="HP69" s="51"/>
      <c r="HQ69" s="49"/>
      <c r="HR69" s="49"/>
      <c r="HS69" s="49"/>
      <c r="HT69" s="49"/>
      <c r="HU69" s="49"/>
      <c r="HV69" s="49"/>
      <c r="HW69" s="49"/>
      <c r="HX69" s="49"/>
      <c r="HY69" s="49"/>
      <c r="HZ69" s="49"/>
      <c r="IA69" s="49"/>
      <c r="IB69" s="150"/>
      <c r="IC69" s="51"/>
      <c r="ID69" s="49"/>
      <c r="IE69" s="49"/>
      <c r="IF69" s="49"/>
      <c r="IG69" s="150"/>
      <c r="IH69" s="53"/>
      <c r="II69" s="49"/>
      <c r="IJ69" s="49"/>
      <c r="IK69" s="49"/>
      <c r="IL69" s="49"/>
      <c r="IM69" s="156"/>
      <c r="IN69" s="49"/>
      <c r="IO69" s="49"/>
      <c r="IP69" s="49"/>
      <c r="IQ69" s="49"/>
      <c r="IR69" s="49"/>
      <c r="IS69" s="49"/>
      <c r="IT69" s="49"/>
      <c r="IU69" s="49"/>
      <c r="IV69" s="156"/>
      <c r="IW69" s="49"/>
      <c r="IX69" s="49"/>
      <c r="IY69" s="49"/>
      <c r="IZ69" s="49"/>
      <c r="JA69" s="49"/>
      <c r="JB69" s="49"/>
      <c r="JC69" s="144"/>
      <c r="JD69" s="54"/>
      <c r="JE69" s="55"/>
      <c r="JF69" s="53"/>
      <c r="JG69" s="49"/>
      <c r="JH69" s="47">
        <v>7</v>
      </c>
      <c r="JI69" s="47">
        <v>4</v>
      </c>
      <c r="JJ69" s="47"/>
      <c r="JK69" s="33"/>
      <c r="JL69" s="53"/>
      <c r="JM69" s="49"/>
      <c r="JN69" s="49"/>
      <c r="JO69" s="49"/>
      <c r="JP69" s="144"/>
      <c r="JQ69" s="51"/>
      <c r="JR69" s="49"/>
      <c r="JS69" s="49"/>
      <c r="JT69" s="49"/>
      <c r="JU69" s="49"/>
      <c r="JV69" s="49"/>
      <c r="JW69" s="49"/>
      <c r="JX69" s="49"/>
      <c r="JY69" s="150"/>
      <c r="JZ69" s="53"/>
      <c r="KA69" s="49"/>
      <c r="KB69" s="49"/>
      <c r="KC69" s="49"/>
      <c r="KD69" s="49"/>
      <c r="KE69" s="49"/>
      <c r="KF69" s="49"/>
      <c r="KG69" s="49"/>
      <c r="KH69" s="49"/>
      <c r="KI69" s="49"/>
      <c r="KJ69" s="49"/>
      <c r="KK69" s="49"/>
      <c r="KL69" s="156"/>
      <c r="KM69" s="156"/>
      <c r="KN69" s="156"/>
      <c r="KO69" s="49"/>
      <c r="KP69" s="49"/>
      <c r="KQ69" s="49"/>
      <c r="KR69" s="49"/>
      <c r="KS69" s="49"/>
      <c r="KT69" s="156"/>
      <c r="KU69" s="49"/>
      <c r="KV69" s="49"/>
      <c r="KW69" s="49"/>
      <c r="KX69" s="49"/>
      <c r="KY69" s="49">
        <v>0.05</v>
      </c>
      <c r="KZ69" s="49"/>
      <c r="LA69" s="49"/>
      <c r="LB69" s="49"/>
      <c r="LC69" s="156"/>
      <c r="LD69" s="49"/>
      <c r="LE69" s="49"/>
      <c r="LF69" s="49"/>
      <c r="LG69" s="49"/>
      <c r="LH69" s="49"/>
      <c r="LI69" s="49"/>
      <c r="LJ69" s="56"/>
      <c r="LK69" s="35" t="s">
        <v>488</v>
      </c>
      <c r="LL69" s="36" t="s">
        <v>491</v>
      </c>
      <c r="LM69" s="199" t="s">
        <v>492</v>
      </c>
      <c r="LN69" s="203" t="s">
        <v>846</v>
      </c>
      <c r="LO69" s="194"/>
      <c r="LP69" s="5" t="s">
        <v>1</v>
      </c>
    </row>
    <row r="70" spans="1:328" ht="17.25" customHeight="1" x14ac:dyDescent="0.15">
      <c r="A70" s="182">
        <v>62</v>
      </c>
      <c r="B70" s="183"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4" t="s">
        <v>348</v>
      </c>
      <c r="CK70" s="32" t="s">
        <v>354</v>
      </c>
      <c r="CL70" s="47">
        <v>2</v>
      </c>
      <c r="CM70" s="47">
        <v>3</v>
      </c>
      <c r="CN70" s="47">
        <v>3</v>
      </c>
      <c r="CO70" s="55">
        <v>4</v>
      </c>
      <c r="CP70" s="34" t="s">
        <v>354</v>
      </c>
      <c r="CQ70" s="47">
        <f t="shared" si="32"/>
        <v>2</v>
      </c>
      <c r="CR70" s="47">
        <f t="shared" si="33"/>
        <v>6</v>
      </c>
      <c r="CS70" s="47">
        <f t="shared" si="34"/>
        <v>18</v>
      </c>
      <c r="CT70" s="180">
        <f t="shared" si="35"/>
        <v>72</v>
      </c>
      <c r="CU70" s="32">
        <v>300</v>
      </c>
      <c r="CV70" s="47">
        <v>450</v>
      </c>
      <c r="CW70" s="47">
        <v>900</v>
      </c>
      <c r="CX70" s="47">
        <v>1500</v>
      </c>
      <c r="CY70" s="55">
        <v>4500</v>
      </c>
      <c r="CZ70" s="175">
        <v>1</v>
      </c>
      <c r="DA70" s="49">
        <f t="shared" si="36"/>
        <v>0.75</v>
      </c>
      <c r="DB70" s="49">
        <f t="shared" si="37"/>
        <v>0.5</v>
      </c>
      <c r="DC70" s="49">
        <f t="shared" si="38"/>
        <v>0.27777777777777773</v>
      </c>
      <c r="DD70" s="56">
        <f t="shared" si="39"/>
        <v>0.20833333333333334</v>
      </c>
      <c r="DE70" s="45" t="s">
        <v>363</v>
      </c>
      <c r="DF70" s="31"/>
      <c r="DG70" s="46">
        <v>4</v>
      </c>
      <c r="DH70" s="32">
        <v>40</v>
      </c>
      <c r="DI70" s="47">
        <v>52</v>
      </c>
      <c r="DJ70" s="47">
        <v>12</v>
      </c>
      <c r="DK70" s="47">
        <v>12</v>
      </c>
      <c r="DL70" s="47">
        <v>25</v>
      </c>
      <c r="DM70" s="47">
        <v>6</v>
      </c>
      <c r="DN70" s="47">
        <v>18</v>
      </c>
      <c r="DO70" s="47">
        <v>24</v>
      </c>
      <c r="DP70" s="48">
        <f t="shared" si="40"/>
        <v>37</v>
      </c>
      <c r="DQ70" s="32">
        <f>RANK(DH70,$DH$9:$DH$316,0)</f>
        <v>180</v>
      </c>
      <c r="DR70" s="47">
        <f>RANK(DI70,$DI$9:$DI$316,0)</f>
        <v>80</v>
      </c>
      <c r="DS70" s="47">
        <f>RANK(DJ70,$DJ$9:$DJ$316,0)</f>
        <v>232</v>
      </c>
      <c r="DT70" s="47">
        <f>RANK(DK70,$DK$9:$DK$316,0)</f>
        <v>228</v>
      </c>
      <c r="DU70" s="47">
        <f>RANK(DL70,$DL$9:$DL$316,0)</f>
        <v>77</v>
      </c>
      <c r="DV70" s="47">
        <f>RANK(DM70,$DM$9:$DM$316,0)</f>
        <v>228</v>
      </c>
      <c r="DW70" s="47">
        <f>RANK(DN70,$DN$9:$DN$316,0)</f>
        <v>195</v>
      </c>
      <c r="DX70" s="47">
        <f>RANK(DO70,$DO$9:$DO$316,0)</f>
        <v>172</v>
      </c>
      <c r="DY70" s="48">
        <f>RANK(DP70,$DP$9:$DP$316,0)</f>
        <v>188</v>
      </c>
      <c r="DZ70" s="32">
        <f>COUNTIFS($DH$9:$DH$316,"&gt;"&amp;DH70,$DE$9:$DE$316,DE70)+1</f>
        <v>36</v>
      </c>
      <c r="EA70" s="47">
        <f>COUNTIFS($DI$9:$DI$316,"&gt;"&amp;DI70,$DE$9:$DE$316,DE70)+1</f>
        <v>38</v>
      </c>
      <c r="EB70" s="47">
        <f>COUNTIFS($DJ$9:$DJ$316,"&gt;"&amp;DJ70,$DE$9:$DE$316,DE70)+1</f>
        <v>39</v>
      </c>
      <c r="EC70" s="47">
        <f>COUNTIFS($DK$9:$DK$316,"&gt;"&amp;DK70,$DE$9:$DE$316,DE70)+1</f>
        <v>46</v>
      </c>
      <c r="ED70" s="47">
        <f>COUNTIFS($DL$9:$DL$316,"&gt;"&amp;DL70,$DE$9:$DE$316,DE70)+1</f>
        <v>45</v>
      </c>
      <c r="EE70" s="47">
        <f>COUNTIFS($DM$9:$DM$316,"&gt;"&amp;DM70,$DE$9:$DE$316,DE70)+1</f>
        <v>50</v>
      </c>
      <c r="EF70" s="47">
        <f>COUNTIFS($DN$9:$DN$316,"&gt;"&amp;DN70,$DE$9:$DE$316,DE70)+1</f>
        <v>50</v>
      </c>
      <c r="EG70" s="47">
        <f>COUNTIFS($DO$9:$DO$316,"&gt;"&amp;DO70,$DE$9:$DE$316,DE70)+1</f>
        <v>45</v>
      </c>
      <c r="EH70" s="48">
        <f>COUNTIFS($DP$9:$DP$316,"&gt;"&amp;DP70,$DE$9:$DE$316,DE70)+1</f>
        <v>46</v>
      </c>
      <c r="EI70" s="165">
        <f t="shared" si="41"/>
        <v>1.25</v>
      </c>
      <c r="EJ70" s="166">
        <f t="shared" si="42"/>
        <v>1.63</v>
      </c>
      <c r="EK70" s="166">
        <f t="shared" si="43"/>
        <v>0.38</v>
      </c>
      <c r="EL70" s="166">
        <f t="shared" si="44"/>
        <v>0.38</v>
      </c>
      <c r="EM70" s="166">
        <f t="shared" si="45"/>
        <v>0.78</v>
      </c>
      <c r="EN70" s="166">
        <f t="shared" si="46"/>
        <v>0.19</v>
      </c>
      <c r="EO70" s="166">
        <f t="shared" si="47"/>
        <v>0.56000000000000005</v>
      </c>
      <c r="EP70" s="166">
        <f t="shared" si="48"/>
        <v>0.75</v>
      </c>
      <c r="EQ70" s="214">
        <f t="shared" si="49"/>
        <v>1.1599999999999999</v>
      </c>
      <c r="ER70" s="165">
        <f>ROUND(((EI70-AVERAGE(EI$9:EI$316))/STDEVP(EI$9:EI$316)*10+50),2)</f>
        <v>59.45</v>
      </c>
      <c r="ES70" s="166">
        <f>ROUND(((EJ70-AVERAGE(EJ$9:EJ$316))/STDEVP(EJ$9:EJ$316)*10+50),2)</f>
        <v>74.36</v>
      </c>
      <c r="ET70" s="166">
        <f>ROUND(((EK70-AVERAGE(EK$9:EK$316))/STDEVP(EK$9:EK$316)*10+50),2)</f>
        <v>42.28</v>
      </c>
      <c r="EU70" s="166">
        <f>ROUND(((EL70-AVERAGE(EL$9:EL$316))/STDEVP(EL$9:EL$316)*10+50),2)</f>
        <v>43.52</v>
      </c>
      <c r="EV70" s="166">
        <f>ROUND(((EM70-AVERAGE(EM$9:EM$316))/STDEVP(EM$9:EM$316)*10+50),2)</f>
        <v>62.88</v>
      </c>
      <c r="EW70" s="166">
        <f>ROUND(((EN70-AVERAGE(EN$9:EN$316))/STDEVP(EN$9:EN$316)*10+50),2)</f>
        <v>44.13</v>
      </c>
      <c r="EX70" s="166">
        <f>ROUND(((EO70-AVERAGE(EO$9:EO$316))/STDEVP(EO$9:EO$316)*10+50),2)</f>
        <v>47.62</v>
      </c>
      <c r="EY70" s="166">
        <f>ROUND(((EP70-AVERAGE(EP$9:EP$316))/STDEVP(EP$9:EP$316)*10+50),2)</f>
        <v>53.37</v>
      </c>
      <c r="EZ70" s="167">
        <f>ROUND(((EQ70-AVERAGE(EQ$9:EQ$316))/STDEVP(EQ$9:EQ$316)*10+50),2)</f>
        <v>56.58</v>
      </c>
      <c r="FA70" s="32">
        <f>RANK(ER70,$ER$9:$ER$316,0)</f>
        <v>55</v>
      </c>
      <c r="FB70" s="47">
        <f>RANK(ES70,$ES$9:$ES$316,0)</f>
        <v>4</v>
      </c>
      <c r="FC70" s="47">
        <f>RANK(ET70,$ET$9:$ET$316,0)</f>
        <v>229</v>
      </c>
      <c r="FD70" s="47">
        <f>RANK(EU70,$EU$9:$EU$316,0)</f>
        <v>220</v>
      </c>
      <c r="FE70" s="47">
        <f>RANK(EV70,$EV$9:$EV$316,0)</f>
        <v>33</v>
      </c>
      <c r="FF70" s="47">
        <f>RANK(EW70,$EW$9:$EW$316,0)</f>
        <v>191</v>
      </c>
      <c r="FG70" s="47">
        <f>RANK(EX70,$EX$9:$EX$316,0)</f>
        <v>158</v>
      </c>
      <c r="FH70" s="47">
        <f>RANK(EY70,$EY$9:$EY$316,0)</f>
        <v>97</v>
      </c>
      <c r="FI70" s="48">
        <f>RANK(EZ70,$EZ$9:$EZ$316,0)</f>
        <v>65</v>
      </c>
      <c r="FJ70" s="165">
        <f>ROUND(AVERAGEIF($DE$9:$DE$314,$DE70,$EI$9:$EI$314),2)</f>
        <v>0.9</v>
      </c>
      <c r="FK70" s="166">
        <f>ROUND(AVERAGEIF($DE$9:$DE$314,$DE70,$EJ$9:$EJ$314),2)</f>
        <v>1.1599999999999999</v>
      </c>
      <c r="FL70" s="166">
        <f>ROUND(AVERAGEIF($DE$9:$DE$314,$DE70,$EK$9:$EK$314),2)</f>
        <v>0.33</v>
      </c>
      <c r="FM70" s="166">
        <f>ROUND(AVERAGEIF($DE$9:$DE$314,$DE70,$EL$9:$EL$314),2)</f>
        <v>0.42</v>
      </c>
      <c r="FN70" s="166">
        <f>ROUND(AVERAGEIF($DE$9:$DE$314,$DE70,$EM$9:$EM$314),2)</f>
        <v>0.86</v>
      </c>
      <c r="FO70" s="166">
        <f>ROUND(AVERAGEIF($DE$9:$DE$314,$DE70,$EN$9:$EN$314),2)</f>
        <v>0.28999999999999998</v>
      </c>
      <c r="FP70" s="166">
        <f>ROUND(AVERAGEIF($DE$9:$DE$314,$DE70,$EO$9:$EO$314),2)</f>
        <v>0.66</v>
      </c>
      <c r="FQ70" s="166">
        <f>ROUND(AVERAGEIF($DE$9:$DE$314,$DE70,$EP$9:$EP$314),2)</f>
        <v>0.74</v>
      </c>
      <c r="FR70" s="167">
        <f>ROUND(AVERAGEIF($DE$9:$DE$314,$DE70,$EQ$9:$EQ$314),2)</f>
        <v>1.19</v>
      </c>
      <c r="FS70" s="240">
        <f t="shared" si="23"/>
        <v>0.35</v>
      </c>
      <c r="FT70" s="244">
        <f t="shared" si="24"/>
        <v>0.47</v>
      </c>
      <c r="FU70" s="244">
        <f t="shared" si="25"/>
        <v>4.9999999999999989E-2</v>
      </c>
      <c r="FV70" s="244">
        <f t="shared" si="26"/>
        <v>-3.999999999999998E-2</v>
      </c>
      <c r="FW70" s="244">
        <f t="shared" si="27"/>
        <v>-7.999999999999996E-2</v>
      </c>
      <c r="FX70" s="244">
        <f t="shared" si="28"/>
        <v>-9.9999999999999978E-2</v>
      </c>
      <c r="FY70" s="244">
        <f t="shared" si="29"/>
        <v>-9.9999999999999978E-2</v>
      </c>
      <c r="FZ70" s="244">
        <f t="shared" si="30"/>
        <v>1.0000000000000009E-2</v>
      </c>
      <c r="GA70" s="245">
        <f t="shared" si="31"/>
        <v>-3.0000000000000027E-2</v>
      </c>
      <c r="GB70" s="239">
        <f>COUNTIFS($EI$9:$EI$316,"&gt;"&amp;EI70,$DE$9:$DE$316,$DE70)+1</f>
        <v>6</v>
      </c>
      <c r="GC70" s="241">
        <f>COUNTIFS($EJ$9:$EJ$316,"&gt;"&amp;EJ70,$DE$9:$DE$316,$DE70)+1</f>
        <v>3</v>
      </c>
      <c r="GD70" s="241">
        <f>COUNTIFS($EK$9:$EK$316,"&gt;"&amp;EK70,$DE$9:$DE$316,$DE70)+1</f>
        <v>22</v>
      </c>
      <c r="GE70" s="241">
        <f>COUNTIFS($EL$9:$EL$316,"&gt;"&amp;EL70,$DE$9:$DE$316,$DE70)+1</f>
        <v>42</v>
      </c>
      <c r="GF70" s="241">
        <f>COUNTIFS($EM$9:$EM$316,"&gt;"&amp;EM70,$DE$9:$DE$316,$DE70)+1</f>
        <v>30</v>
      </c>
      <c r="GG70" s="241">
        <f>COUNTIFS($EN$9:$EN$316,"&gt;"&amp;EN70,$DE$9:$DE$316,$DE70)+1</f>
        <v>54</v>
      </c>
      <c r="GH70" s="241">
        <f>COUNTIFS($EO$9:$EO$316,"&gt;"&amp;EO70,$DE$9:$DE$316,$DE70)+1</f>
        <v>40</v>
      </c>
      <c r="GI70" s="241">
        <f>COUNTIFS($EP$9:$EP$316,"&gt;"&amp;EP70,$DE$9:$DE$316,$DE70)+1</f>
        <v>25</v>
      </c>
      <c r="GJ70" s="242">
        <f>COUNTIFS($EQ$9:$EQ$316,"&gt;"&amp;EQ70,$DE$9:$DE$316,$DE70)+1</f>
        <v>30</v>
      </c>
      <c r="GK70" s="168"/>
      <c r="GL70" s="49"/>
      <c r="GM70" s="49"/>
      <c r="GN70" s="49"/>
      <c r="GO70" s="50"/>
      <c r="GP70" s="51"/>
      <c r="GQ70" s="52"/>
      <c r="GR70" s="53"/>
      <c r="GS70" s="49">
        <v>7.0000000000000007E-2</v>
      </c>
      <c r="GT70" s="49"/>
      <c r="GU70" s="49"/>
      <c r="GV70" s="49"/>
      <c r="GW70" s="49"/>
      <c r="GX70" s="49"/>
      <c r="GY70" s="144"/>
      <c r="GZ70" s="51"/>
      <c r="HA70" s="49"/>
      <c r="HB70" s="49"/>
      <c r="HC70" s="49"/>
      <c r="HD70" s="49"/>
      <c r="HE70" s="49"/>
      <c r="HF70" s="49"/>
      <c r="HG70" s="150"/>
      <c r="HH70" s="53"/>
      <c r="HI70" s="49"/>
      <c r="HJ70" s="49"/>
      <c r="HK70" s="49"/>
      <c r="HL70" s="49"/>
      <c r="HM70" s="49"/>
      <c r="HN70" s="49"/>
      <c r="HO70" s="144"/>
      <c r="HP70" s="51">
        <v>7.0000000000000007E-2</v>
      </c>
      <c r="HQ70" s="49"/>
      <c r="HR70" s="49"/>
      <c r="HS70" s="49"/>
      <c r="HT70" s="49"/>
      <c r="HU70" s="49"/>
      <c r="HV70" s="49"/>
      <c r="HW70" s="49"/>
      <c r="HX70" s="49"/>
      <c r="HY70" s="49"/>
      <c r="HZ70" s="49"/>
      <c r="IA70" s="49"/>
      <c r="IB70" s="150"/>
      <c r="IC70" s="51"/>
      <c r="ID70" s="49"/>
      <c r="IE70" s="49"/>
      <c r="IF70" s="49"/>
      <c r="IG70" s="150"/>
      <c r="IH70" s="53"/>
      <c r="II70" s="49"/>
      <c r="IJ70" s="49"/>
      <c r="IK70" s="49"/>
      <c r="IL70" s="49"/>
      <c r="IM70" s="156"/>
      <c r="IN70" s="49"/>
      <c r="IO70" s="49"/>
      <c r="IP70" s="49"/>
      <c r="IQ70" s="49"/>
      <c r="IR70" s="49"/>
      <c r="IS70" s="49"/>
      <c r="IT70" s="49"/>
      <c r="IU70" s="49"/>
      <c r="IV70" s="156"/>
      <c r="IW70" s="49"/>
      <c r="IX70" s="49"/>
      <c r="IY70" s="49"/>
      <c r="IZ70" s="49"/>
      <c r="JA70" s="49"/>
      <c r="JB70" s="49"/>
      <c r="JC70" s="144"/>
      <c r="JD70" s="54"/>
      <c r="JE70" s="55"/>
      <c r="JF70" s="53"/>
      <c r="JG70" s="49"/>
      <c r="JH70" s="47"/>
      <c r="JI70" s="47"/>
      <c r="JJ70" s="47"/>
      <c r="JK70" s="33"/>
      <c r="JL70" s="53"/>
      <c r="JM70" s="49"/>
      <c r="JN70" s="49"/>
      <c r="JO70" s="49"/>
      <c r="JP70" s="144"/>
      <c r="JQ70" s="51"/>
      <c r="JR70" s="49"/>
      <c r="JS70" s="49"/>
      <c r="JT70" s="49"/>
      <c r="JU70" s="49"/>
      <c r="JV70" s="49"/>
      <c r="JW70" s="49"/>
      <c r="JX70" s="49"/>
      <c r="JY70" s="150"/>
      <c r="JZ70" s="53"/>
      <c r="KA70" s="49"/>
      <c r="KB70" s="49"/>
      <c r="KC70" s="49"/>
      <c r="KD70" s="49"/>
      <c r="KE70" s="49"/>
      <c r="KF70" s="49"/>
      <c r="KG70" s="49"/>
      <c r="KH70" s="49"/>
      <c r="KI70" s="49"/>
      <c r="KJ70" s="49"/>
      <c r="KK70" s="49"/>
      <c r="KL70" s="156"/>
      <c r="KM70" s="156"/>
      <c r="KN70" s="156"/>
      <c r="KO70" s="49"/>
      <c r="KP70" s="49"/>
      <c r="KQ70" s="49"/>
      <c r="KR70" s="49"/>
      <c r="KS70" s="49"/>
      <c r="KT70" s="156"/>
      <c r="KU70" s="49"/>
      <c r="KV70" s="49"/>
      <c r="KW70" s="49"/>
      <c r="KX70" s="49"/>
      <c r="KY70" s="49"/>
      <c r="KZ70" s="49"/>
      <c r="LA70" s="49"/>
      <c r="LB70" s="49">
        <v>0.05</v>
      </c>
      <c r="LC70" s="156"/>
      <c r="LD70" s="49"/>
      <c r="LE70" s="49"/>
      <c r="LF70" s="49"/>
      <c r="LG70" s="49"/>
      <c r="LH70" s="49"/>
      <c r="LI70" s="49"/>
      <c r="LJ70" s="56"/>
      <c r="LK70" s="35" t="s">
        <v>489</v>
      </c>
      <c r="LL70" s="36" t="s">
        <v>493</v>
      </c>
      <c r="LM70" s="199" t="s">
        <v>494</v>
      </c>
      <c r="LN70" s="203" t="s">
        <v>847</v>
      </c>
      <c r="LO70" s="194"/>
      <c r="LP70" s="5" t="s">
        <v>1</v>
      </c>
    </row>
    <row r="71" spans="1:328" ht="17.25" customHeight="1" x14ac:dyDescent="0.15">
      <c r="A71" s="182">
        <v>63</v>
      </c>
      <c r="B71" s="183"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4" t="s">
        <v>348</v>
      </c>
      <c r="CK71" s="32" t="s">
        <v>354</v>
      </c>
      <c r="CL71" s="47">
        <v>2</v>
      </c>
      <c r="CM71" s="47">
        <v>3</v>
      </c>
      <c r="CN71" s="47">
        <v>3</v>
      </c>
      <c r="CO71" s="55">
        <v>4</v>
      </c>
      <c r="CP71" s="34" t="s">
        <v>354</v>
      </c>
      <c r="CQ71" s="47">
        <f t="shared" si="32"/>
        <v>2</v>
      </c>
      <c r="CR71" s="47">
        <f t="shared" si="33"/>
        <v>6</v>
      </c>
      <c r="CS71" s="47">
        <f t="shared" si="34"/>
        <v>18</v>
      </c>
      <c r="CT71" s="180">
        <f t="shared" si="35"/>
        <v>72</v>
      </c>
      <c r="CU71" s="32">
        <v>30</v>
      </c>
      <c r="CV71" s="47">
        <v>50</v>
      </c>
      <c r="CW71" s="47">
        <v>90</v>
      </c>
      <c r="CX71" s="47">
        <v>150</v>
      </c>
      <c r="CY71" s="55">
        <v>450</v>
      </c>
      <c r="CZ71" s="175">
        <v>1</v>
      </c>
      <c r="DA71" s="49">
        <f t="shared" si="36"/>
        <v>0.83333333333333337</v>
      </c>
      <c r="DB71" s="49">
        <f t="shared" si="37"/>
        <v>0.5</v>
      </c>
      <c r="DC71" s="49">
        <f t="shared" si="38"/>
        <v>0.27777777777777779</v>
      </c>
      <c r="DD71" s="56">
        <f t="shared" si="39"/>
        <v>0.20833333333333334</v>
      </c>
      <c r="DE71" s="45" t="s">
        <v>355</v>
      </c>
      <c r="DF71" s="31"/>
      <c r="DG71" s="46">
        <v>4</v>
      </c>
      <c r="DH71" s="32">
        <v>32</v>
      </c>
      <c r="DI71" s="47">
        <v>32</v>
      </c>
      <c r="DJ71" s="47">
        <v>14</v>
      </c>
      <c r="DK71" s="47">
        <v>15</v>
      </c>
      <c r="DL71" s="47">
        <v>10</v>
      </c>
      <c r="DM71" s="47">
        <v>24</v>
      </c>
      <c r="DN71" s="47">
        <v>15</v>
      </c>
      <c r="DO71" s="47">
        <v>14</v>
      </c>
      <c r="DP71" s="48">
        <f t="shared" si="40"/>
        <v>24</v>
      </c>
      <c r="DQ71" s="32">
        <f>RANK(DH71,$DH$9:$DH$316,0)</f>
        <v>212</v>
      </c>
      <c r="DR71" s="47">
        <f>RANK(DI71,$DI$9:$DI$316,0)</f>
        <v>155</v>
      </c>
      <c r="DS71" s="47">
        <f>RANK(DJ71,$DJ$9:$DJ$316,0)</f>
        <v>217</v>
      </c>
      <c r="DT71" s="47">
        <f>RANK(DK71,$DK$9:$DK$316,0)</f>
        <v>206</v>
      </c>
      <c r="DU71" s="47">
        <f>RANK(DL71,$DL$9:$DL$316,0)</f>
        <v>187</v>
      </c>
      <c r="DV71" s="47">
        <f>RANK(DM71,$DM$9:$DM$316,0)</f>
        <v>73</v>
      </c>
      <c r="DW71" s="47">
        <f>RANK(DN71,$DN$9:$DN$316,0)</f>
        <v>208</v>
      </c>
      <c r="DX71" s="47">
        <f>RANK(DO71,$DO$9:$DO$316,0)</f>
        <v>215</v>
      </c>
      <c r="DY71" s="48">
        <f>RANK(DP71,$DP$9:$DP$316,0)</f>
        <v>230</v>
      </c>
      <c r="DZ71" s="32">
        <f>COUNTIFS($DH$9:$DH$316,"&gt;"&amp;DH71,$DE$9:$DE$316,DE71)+1</f>
        <v>40</v>
      </c>
      <c r="EA71" s="47">
        <f>COUNTIFS($DI$9:$DI$316,"&gt;"&amp;DI71,$DE$9:$DE$316,DE71)+1</f>
        <v>45</v>
      </c>
      <c r="EB71" s="47">
        <f>COUNTIFS($DJ$9:$DJ$316,"&gt;"&amp;DJ71,$DE$9:$DE$316,DE71)+1</f>
        <v>41</v>
      </c>
      <c r="EC71" s="47">
        <f>COUNTIFS($DK$9:$DK$316,"&gt;"&amp;DK71,$DE$9:$DE$316,DE71)+1</f>
        <v>38</v>
      </c>
      <c r="ED71" s="47">
        <f>COUNTIFS($DL$9:$DL$316,"&gt;"&amp;DL71,$DE$9:$DE$316,DE71)+1</f>
        <v>40</v>
      </c>
      <c r="EE71" s="47">
        <f>COUNTIFS($DM$9:$DM$316,"&gt;"&amp;DM71,$DE$9:$DE$316,DE71)+1</f>
        <v>43</v>
      </c>
      <c r="EF71" s="47">
        <f>COUNTIFS($DN$9:$DN$316,"&gt;"&amp;DN71,$DE$9:$DE$316,DE71)+1</f>
        <v>38</v>
      </c>
      <c r="EG71" s="47">
        <f>COUNTIFS($DO$9:$DO$316,"&gt;"&amp;DO71,$DE$9:$DE$316,DE71)+1</f>
        <v>43</v>
      </c>
      <c r="EH71" s="48">
        <f>COUNTIFS($DP$9:$DP$316,"&gt;"&amp;DP71,$DE$9:$DE$316,DE71)+1</f>
        <v>43</v>
      </c>
      <c r="EI71" s="165">
        <f t="shared" si="41"/>
        <v>0.91</v>
      </c>
      <c r="EJ71" s="166">
        <f t="shared" si="42"/>
        <v>0.91</v>
      </c>
      <c r="EK71" s="166">
        <f t="shared" si="43"/>
        <v>0.4</v>
      </c>
      <c r="EL71" s="166">
        <f t="shared" si="44"/>
        <v>0.43</v>
      </c>
      <c r="EM71" s="166">
        <f t="shared" si="45"/>
        <v>0.28999999999999998</v>
      </c>
      <c r="EN71" s="166">
        <f t="shared" si="46"/>
        <v>0.69</v>
      </c>
      <c r="EO71" s="166">
        <f t="shared" si="47"/>
        <v>0.43</v>
      </c>
      <c r="EP71" s="166">
        <f t="shared" si="48"/>
        <v>0.4</v>
      </c>
      <c r="EQ71" s="214">
        <f t="shared" si="49"/>
        <v>0.69</v>
      </c>
      <c r="ER71" s="165">
        <f>ROUND(((EI71-AVERAGE(EI$9:EI$316))/STDEVP(EI$9:EI$316)*10+50),2)</f>
        <v>47.1</v>
      </c>
      <c r="ES71" s="166">
        <f>ROUND(((EJ71-AVERAGE(EJ$9:EJ$316))/STDEVP(EJ$9:EJ$316)*10+50),2)</f>
        <v>54.64</v>
      </c>
      <c r="ET71" s="166">
        <f>ROUND(((EK71-AVERAGE(EK$9:EK$316))/STDEVP(EK$9:EK$316)*10+50),2)</f>
        <v>43.08</v>
      </c>
      <c r="EU71" s="166">
        <f>ROUND(((EL71-AVERAGE(EL$9:EL$316))/STDEVP(EL$9:EL$316)*10+50),2)</f>
        <v>46.03</v>
      </c>
      <c r="EV71" s="166">
        <f>ROUND(((EM71-AVERAGE(EM$9:EM$316))/STDEVP(EM$9:EM$316)*10+50),2)</f>
        <v>46.27</v>
      </c>
      <c r="EW71" s="166">
        <f>ROUND(((EN71-AVERAGE(EN$9:EN$316))/STDEVP(EN$9:EN$316)*10+50),2)</f>
        <v>61.46</v>
      </c>
      <c r="EX71" s="166">
        <f>ROUND(((EO71-AVERAGE(EO$9:EO$316))/STDEVP(EO$9:EO$316)*10+50),2)</f>
        <v>43.78</v>
      </c>
      <c r="EY71" s="166">
        <f>ROUND(((EP71-AVERAGE(EP$9:EP$316))/STDEVP(EP$9:EP$316)*10+50),2)</f>
        <v>43</v>
      </c>
      <c r="EZ71" s="167">
        <f>ROUND(((EQ71-AVERAGE(EQ$9:EQ$316))/STDEVP(EQ$9:EQ$316)*10+50),2)</f>
        <v>39.99</v>
      </c>
      <c r="FA71" s="32">
        <f>RANK(ER71,$ER$9:$ER$316,0)</f>
        <v>174</v>
      </c>
      <c r="FB71" s="47">
        <f>RANK(ES71,$ES$9:$ES$316,0)</f>
        <v>94</v>
      </c>
      <c r="FC71" s="47">
        <f>RANK(ET71,$ET$9:$ET$316,0)</f>
        <v>214</v>
      </c>
      <c r="FD71" s="47">
        <f>RANK(EU71,$EU$9:$EU$316,0)</f>
        <v>183</v>
      </c>
      <c r="FE71" s="47">
        <f>RANK(EV71,$EV$9:$EV$316,0)</f>
        <v>143</v>
      </c>
      <c r="FF71" s="47">
        <f>RANK(EW71,$EW$9:$EW$316,0)</f>
        <v>38</v>
      </c>
      <c r="FG71" s="47">
        <f>RANK(EX71,$EX$9:$EX$316,0)</f>
        <v>196</v>
      </c>
      <c r="FH71" s="47">
        <f>RANK(EY71,$EY$9:$EY$316,0)</f>
        <v>216</v>
      </c>
      <c r="FI71" s="48">
        <f>RANK(EZ71,$EZ$9:$EZ$316,0)</f>
        <v>256</v>
      </c>
      <c r="FJ71" s="165">
        <f>ROUND(AVERAGEIF($DE$9:$DE$314,$DE71,$EI$9:$EI$314),2)</f>
        <v>0.95</v>
      </c>
      <c r="FK71" s="166">
        <f>ROUND(AVERAGEIF($DE$9:$DE$314,$DE71,$EJ$9:$EJ$314),2)</f>
        <v>1</v>
      </c>
      <c r="FL71" s="166">
        <f>ROUND(AVERAGEIF($DE$9:$DE$314,$DE71,$EK$9:$EK$314),2)</f>
        <v>0.44</v>
      </c>
      <c r="FM71" s="166">
        <f>ROUND(AVERAGEIF($DE$9:$DE$314,$DE71,$EL$9:$EL$314),2)</f>
        <v>0.45</v>
      </c>
      <c r="FN71" s="166">
        <f>ROUND(AVERAGEIF($DE$9:$DE$314,$DE71,$EM$9:$EM$314),2)</f>
        <v>0.36</v>
      </c>
      <c r="FO71" s="166">
        <f>ROUND(AVERAGEIF($DE$9:$DE$314,$DE71,$EN$9:$EN$314),2)</f>
        <v>0.85</v>
      </c>
      <c r="FP71" s="166">
        <f>ROUND(AVERAGEIF($DE$9:$DE$314,$DE71,$EO$9:$EO$314),2)</f>
        <v>0.46</v>
      </c>
      <c r="FQ71" s="166">
        <f>ROUND(AVERAGEIF($DE$9:$DE$314,$DE71,$EP$9:$EP$314),2)</f>
        <v>0.44</v>
      </c>
      <c r="FR71" s="167">
        <f>ROUND(AVERAGEIF($DE$9:$DE$314,$DE71,$EQ$9:$EQ$314),2)</f>
        <v>0.81</v>
      </c>
      <c r="FS71" s="240">
        <f t="shared" si="23"/>
        <v>-3.9999999999999925E-2</v>
      </c>
      <c r="FT71" s="244">
        <f t="shared" si="24"/>
        <v>-8.9999999999999969E-2</v>
      </c>
      <c r="FU71" s="244">
        <f t="shared" si="25"/>
        <v>-3.999999999999998E-2</v>
      </c>
      <c r="FV71" s="244">
        <f t="shared" si="26"/>
        <v>-2.0000000000000018E-2</v>
      </c>
      <c r="FW71" s="244">
        <f t="shared" si="27"/>
        <v>-7.0000000000000007E-2</v>
      </c>
      <c r="FX71" s="244">
        <f t="shared" si="28"/>
        <v>-0.16000000000000003</v>
      </c>
      <c r="FY71" s="244">
        <f t="shared" si="29"/>
        <v>-3.0000000000000027E-2</v>
      </c>
      <c r="FZ71" s="244">
        <f t="shared" si="30"/>
        <v>-3.999999999999998E-2</v>
      </c>
      <c r="GA71" s="245">
        <f t="shared" si="31"/>
        <v>-0.12000000000000011</v>
      </c>
      <c r="GB71" s="239">
        <f>COUNTIFS($EI$9:$EI$316,"&gt;"&amp;EI71,$DE$9:$DE$316,$DE71)+1</f>
        <v>30</v>
      </c>
      <c r="GC71" s="241">
        <f>COUNTIFS($EJ$9:$EJ$316,"&gt;"&amp;EJ71,$DE$9:$DE$316,$DE71)+1</f>
        <v>36</v>
      </c>
      <c r="GD71" s="241">
        <f>COUNTIFS($EK$9:$EK$316,"&gt;"&amp;EK71,$DE$9:$DE$316,$DE71)+1</f>
        <v>33</v>
      </c>
      <c r="GE71" s="241">
        <f>COUNTIFS($EL$9:$EL$316,"&gt;"&amp;EL71,$DE$9:$DE$316,$DE71)+1</f>
        <v>31</v>
      </c>
      <c r="GF71" s="241">
        <f>COUNTIFS($EM$9:$EM$316,"&gt;"&amp;EM71,$DE$9:$DE$316,$DE71)+1</f>
        <v>35</v>
      </c>
      <c r="GG71" s="241">
        <f>COUNTIFS($EN$9:$EN$316,"&gt;"&amp;EN71,$DE$9:$DE$316,$DE71)+1</f>
        <v>35</v>
      </c>
      <c r="GH71" s="241">
        <f>COUNTIFS($EO$9:$EO$316,"&gt;"&amp;EO71,$DE$9:$DE$316,$DE71)+1</f>
        <v>28</v>
      </c>
      <c r="GI71" s="241">
        <f>COUNTIFS($EP$9:$EP$316,"&gt;"&amp;EP71,$DE$9:$DE$316,$DE71)+1</f>
        <v>35</v>
      </c>
      <c r="GJ71" s="242">
        <f>COUNTIFS($EQ$9:$EQ$316,"&gt;"&amp;EQ71,$DE$9:$DE$316,$DE71)+1</f>
        <v>34</v>
      </c>
      <c r="GK71" s="168"/>
      <c r="GL71" s="49"/>
      <c r="GM71" s="49"/>
      <c r="GN71" s="49"/>
      <c r="GO71" s="50"/>
      <c r="GP71" s="51"/>
      <c r="GQ71" s="52"/>
      <c r="GR71" s="53"/>
      <c r="GS71" s="49"/>
      <c r="GT71" s="49"/>
      <c r="GU71" s="49"/>
      <c r="GV71" s="49"/>
      <c r="GW71" s="49"/>
      <c r="GX71" s="49"/>
      <c r="GY71" s="144"/>
      <c r="GZ71" s="51"/>
      <c r="HA71" s="49"/>
      <c r="HB71" s="49"/>
      <c r="HC71" s="49"/>
      <c r="HD71" s="49"/>
      <c r="HE71" s="49"/>
      <c r="HF71" s="49"/>
      <c r="HG71" s="150"/>
      <c r="HH71" s="53"/>
      <c r="HI71" s="49"/>
      <c r="HJ71" s="49"/>
      <c r="HK71" s="49"/>
      <c r="HL71" s="49"/>
      <c r="HM71" s="49"/>
      <c r="HN71" s="49"/>
      <c r="HO71" s="144"/>
      <c r="HP71" s="51"/>
      <c r="HQ71" s="49"/>
      <c r="HR71" s="49"/>
      <c r="HS71" s="49"/>
      <c r="HT71" s="49"/>
      <c r="HU71" s="49"/>
      <c r="HV71" s="49"/>
      <c r="HW71" s="49"/>
      <c r="HX71" s="49"/>
      <c r="HY71" s="49"/>
      <c r="HZ71" s="49"/>
      <c r="IA71" s="49"/>
      <c r="IB71" s="150"/>
      <c r="IC71" s="51"/>
      <c r="ID71" s="49"/>
      <c r="IE71" s="49"/>
      <c r="IF71" s="49"/>
      <c r="IG71" s="150"/>
      <c r="IH71" s="53"/>
      <c r="II71" s="49"/>
      <c r="IJ71" s="49"/>
      <c r="IK71" s="49"/>
      <c r="IL71" s="49"/>
      <c r="IM71" s="156"/>
      <c r="IN71" s="49"/>
      <c r="IO71" s="49"/>
      <c r="IP71" s="49"/>
      <c r="IQ71" s="49"/>
      <c r="IR71" s="49"/>
      <c r="IS71" s="49"/>
      <c r="IT71" s="49"/>
      <c r="IU71" s="49"/>
      <c r="IV71" s="156"/>
      <c r="IW71" s="49"/>
      <c r="IX71" s="49"/>
      <c r="IY71" s="49"/>
      <c r="IZ71" s="49"/>
      <c r="JA71" s="49"/>
      <c r="JB71" s="49"/>
      <c r="JC71" s="144"/>
      <c r="JD71" s="54"/>
      <c r="JE71" s="55"/>
      <c r="JF71" s="53"/>
      <c r="JG71" s="49"/>
      <c r="JH71" s="47"/>
      <c r="JI71" s="47"/>
      <c r="JJ71" s="47"/>
      <c r="JK71" s="33"/>
      <c r="JL71" s="53"/>
      <c r="JM71" s="49"/>
      <c r="JN71" s="49"/>
      <c r="JO71" s="49"/>
      <c r="JP71" s="144"/>
      <c r="JQ71" s="51"/>
      <c r="JR71" s="49"/>
      <c r="JS71" s="49"/>
      <c r="JT71" s="49"/>
      <c r="JU71" s="49"/>
      <c r="JV71" s="49"/>
      <c r="JW71" s="49"/>
      <c r="JX71" s="49"/>
      <c r="JY71" s="150"/>
      <c r="JZ71" s="53"/>
      <c r="KA71" s="49"/>
      <c r="KB71" s="49"/>
      <c r="KC71" s="49"/>
      <c r="KD71" s="49"/>
      <c r="KE71" s="49"/>
      <c r="KF71" s="49"/>
      <c r="KG71" s="49"/>
      <c r="KH71" s="49"/>
      <c r="KI71" s="49"/>
      <c r="KJ71" s="49"/>
      <c r="KK71" s="49"/>
      <c r="KL71" s="156"/>
      <c r="KM71" s="156"/>
      <c r="KN71" s="156"/>
      <c r="KO71" s="49"/>
      <c r="KP71" s="49"/>
      <c r="KQ71" s="49"/>
      <c r="KR71" s="49"/>
      <c r="KS71" s="49"/>
      <c r="KT71" s="156"/>
      <c r="KU71" s="49"/>
      <c r="KV71" s="49"/>
      <c r="KW71" s="49"/>
      <c r="KX71" s="49"/>
      <c r="KY71" s="49"/>
      <c r="KZ71" s="49"/>
      <c r="LA71" s="49"/>
      <c r="LB71" s="49"/>
      <c r="LC71" s="156"/>
      <c r="LD71" s="49"/>
      <c r="LE71" s="49"/>
      <c r="LF71" s="49"/>
      <c r="LG71" s="49"/>
      <c r="LH71" s="49"/>
      <c r="LI71" s="49"/>
      <c r="LJ71" s="56"/>
      <c r="LK71" s="35" t="s">
        <v>491</v>
      </c>
      <c r="LL71" s="36" t="s">
        <v>495</v>
      </c>
      <c r="LM71" s="199" t="s">
        <v>369</v>
      </c>
      <c r="LN71" s="205" t="s">
        <v>1007</v>
      </c>
      <c r="LO71" s="194"/>
      <c r="LP71" s="5" t="s">
        <v>1</v>
      </c>
    </row>
    <row r="72" spans="1:328" ht="17.25" customHeight="1" x14ac:dyDescent="0.15">
      <c r="A72" s="182">
        <v>64</v>
      </c>
      <c r="B72" s="183"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4" t="s">
        <v>348</v>
      </c>
      <c r="CK72" s="32" t="s">
        <v>354</v>
      </c>
      <c r="CL72" s="47">
        <v>2</v>
      </c>
      <c r="CM72" s="47">
        <v>3</v>
      </c>
      <c r="CN72" s="47">
        <v>3</v>
      </c>
      <c r="CO72" s="55">
        <v>4</v>
      </c>
      <c r="CP72" s="34" t="s">
        <v>354</v>
      </c>
      <c r="CQ72" s="47">
        <f t="shared" si="32"/>
        <v>2</v>
      </c>
      <c r="CR72" s="47">
        <f t="shared" si="33"/>
        <v>6</v>
      </c>
      <c r="CS72" s="47">
        <f t="shared" si="34"/>
        <v>18</v>
      </c>
      <c r="CT72" s="180">
        <f t="shared" si="35"/>
        <v>72</v>
      </c>
      <c r="CU72" s="32">
        <v>30</v>
      </c>
      <c r="CV72" s="47">
        <v>40</v>
      </c>
      <c r="CW72" s="47">
        <v>70</v>
      </c>
      <c r="CX72" s="47">
        <v>120</v>
      </c>
      <c r="CY72" s="55">
        <v>340</v>
      </c>
      <c r="CZ72" s="175">
        <v>1</v>
      </c>
      <c r="DA72" s="49">
        <f t="shared" si="36"/>
        <v>0.66666666666666663</v>
      </c>
      <c r="DB72" s="49">
        <f t="shared" si="37"/>
        <v>0.3888888888888889</v>
      </c>
      <c r="DC72" s="49">
        <f t="shared" si="38"/>
        <v>0.22222222222222224</v>
      </c>
      <c r="DD72" s="56">
        <f t="shared" si="39"/>
        <v>0.15740740740740741</v>
      </c>
      <c r="DE72" s="45" t="s">
        <v>376</v>
      </c>
      <c r="DF72" s="31"/>
      <c r="DG72" s="46">
        <v>4</v>
      </c>
      <c r="DH72" s="32">
        <v>31</v>
      </c>
      <c r="DI72" s="47">
        <v>21</v>
      </c>
      <c r="DJ72" s="47">
        <v>17</v>
      </c>
      <c r="DK72" s="47">
        <v>16</v>
      </c>
      <c r="DL72" s="47">
        <v>9</v>
      </c>
      <c r="DM72" s="47">
        <v>10</v>
      </c>
      <c r="DN72" s="47">
        <v>32</v>
      </c>
      <c r="DO72" s="47">
        <v>24</v>
      </c>
      <c r="DP72" s="48">
        <f t="shared" si="40"/>
        <v>26</v>
      </c>
      <c r="DQ72" s="32">
        <f>RANK(DH72,$DH$9:$DH$316,0)</f>
        <v>216</v>
      </c>
      <c r="DR72" s="47">
        <f>RANK(DI72,$DI$9:$DI$316,0)</f>
        <v>200</v>
      </c>
      <c r="DS72" s="47">
        <f>RANK(DJ72,$DJ$9:$DJ$316,0)</f>
        <v>195</v>
      </c>
      <c r="DT72" s="47">
        <f>RANK(DK72,$DK$9:$DK$316,0)</f>
        <v>195</v>
      </c>
      <c r="DU72" s="47">
        <f>RANK(DL72,$DL$9:$DL$316,0)</f>
        <v>204</v>
      </c>
      <c r="DV72" s="47">
        <f>RANK(DM72,$DM$9:$DM$316,0)</f>
        <v>169</v>
      </c>
      <c r="DW72" s="47">
        <f>RANK(DN72,$DN$9:$DN$316,0)</f>
        <v>133</v>
      </c>
      <c r="DX72" s="47">
        <f>RANK(DO72,$DO$9:$DO$316,0)</f>
        <v>172</v>
      </c>
      <c r="DY72" s="48">
        <f>RANK(DP72,$DP$9:$DP$316,0)</f>
        <v>225</v>
      </c>
      <c r="DZ72" s="32">
        <f>COUNTIFS($DH$9:$DH$316,"&gt;"&amp;DH72,$DE$9:$DE$316,DE72)+1</f>
        <v>42</v>
      </c>
      <c r="EA72" s="47">
        <f>COUNTIFS($DI$9:$DI$316,"&gt;"&amp;DI72,$DE$9:$DE$316,DE72)+1</f>
        <v>47</v>
      </c>
      <c r="EB72" s="47">
        <f>COUNTIFS($DJ$9:$DJ$316,"&gt;"&amp;DJ72,$DE$9:$DE$316,DE72)+1</f>
        <v>44</v>
      </c>
      <c r="EC72" s="47">
        <f>COUNTIFS($DK$9:$DK$316,"&gt;"&amp;DK72,$DE$9:$DE$316,DE72)+1</f>
        <v>41</v>
      </c>
      <c r="ED72" s="47">
        <f>COUNTIFS($DL$9:$DL$316,"&gt;"&amp;DL72,$DE$9:$DE$316,DE72)+1</f>
        <v>47</v>
      </c>
      <c r="EE72" s="47">
        <f>COUNTIFS($DM$9:$DM$316,"&gt;"&amp;DM72,$DE$9:$DE$316,DE72)+1</f>
        <v>46</v>
      </c>
      <c r="EF72" s="47">
        <f>COUNTIFS($DN$9:$DN$316,"&gt;"&amp;DN72,$DE$9:$DE$316,DE72)+1</f>
        <v>45</v>
      </c>
      <c r="EG72" s="47">
        <f>COUNTIFS($DO$9:$DO$316,"&gt;"&amp;DO72,$DE$9:$DE$316,DE72)+1</f>
        <v>44</v>
      </c>
      <c r="EH72" s="48">
        <f>COUNTIFS($DP$9:$DP$316,"&gt;"&amp;DP72,$DE$9:$DE$316,DE72)+1</f>
        <v>44</v>
      </c>
      <c r="EI72" s="165">
        <f t="shared" si="41"/>
        <v>0.94</v>
      </c>
      <c r="EJ72" s="166">
        <f t="shared" si="42"/>
        <v>0.64</v>
      </c>
      <c r="EK72" s="166">
        <f t="shared" si="43"/>
        <v>0.52</v>
      </c>
      <c r="EL72" s="166">
        <f t="shared" si="44"/>
        <v>0.48</v>
      </c>
      <c r="EM72" s="166">
        <f t="shared" si="45"/>
        <v>0.27</v>
      </c>
      <c r="EN72" s="166">
        <f t="shared" si="46"/>
        <v>0.3</v>
      </c>
      <c r="EO72" s="166">
        <f t="shared" si="47"/>
        <v>0.97</v>
      </c>
      <c r="EP72" s="166">
        <f t="shared" si="48"/>
        <v>0.73</v>
      </c>
      <c r="EQ72" s="214">
        <f t="shared" si="49"/>
        <v>0.79</v>
      </c>
      <c r="ER72" s="165">
        <f>ROUND(((EI72-AVERAGE(EI$9:EI$316))/STDEVP(EI$9:EI$316)*10+50),2)</f>
        <v>48.19</v>
      </c>
      <c r="ES72" s="166">
        <f>ROUND(((EJ72-AVERAGE(EJ$9:EJ$316))/STDEVP(EJ$9:EJ$316)*10+50),2)</f>
        <v>47.25</v>
      </c>
      <c r="ET72" s="166">
        <f>ROUND(((EK72-AVERAGE(EK$9:EK$316))/STDEVP(EK$9:EK$316)*10+50),2)</f>
        <v>47.86</v>
      </c>
      <c r="EU72" s="166">
        <f>ROUND(((EL72-AVERAGE(EL$9:EL$316))/STDEVP(EL$9:EL$316)*10+50),2)</f>
        <v>48.55</v>
      </c>
      <c r="EV72" s="166">
        <f>ROUND(((EM72-AVERAGE(EM$9:EM$316))/STDEVP(EM$9:EM$316)*10+50),2)</f>
        <v>45.59</v>
      </c>
      <c r="EW72" s="166">
        <f>ROUND(((EN72-AVERAGE(EN$9:EN$316))/STDEVP(EN$9:EN$316)*10+50),2)</f>
        <v>47.94</v>
      </c>
      <c r="EX72" s="166">
        <f>ROUND(((EO72-AVERAGE(EO$9:EO$316))/STDEVP(EO$9:EO$316)*10+50),2)</f>
        <v>59.76</v>
      </c>
      <c r="EY72" s="166">
        <f>ROUND(((EP72-AVERAGE(EP$9:EP$316))/STDEVP(EP$9:EP$316)*10+50),2)</f>
        <v>52.78</v>
      </c>
      <c r="EZ72" s="167">
        <f>ROUND(((EQ72-AVERAGE(EQ$9:EQ$316))/STDEVP(EQ$9:EQ$316)*10+50),2)</f>
        <v>43.52</v>
      </c>
      <c r="FA72" s="32">
        <f>RANK(ER72,$ER$9:$ER$316,0)</f>
        <v>158</v>
      </c>
      <c r="FB72" s="47">
        <f>RANK(ES72,$ES$9:$ES$316,0)</f>
        <v>151</v>
      </c>
      <c r="FC72" s="47">
        <f>RANK(ET72,$ET$9:$ET$316,0)</f>
        <v>150</v>
      </c>
      <c r="FD72" s="47">
        <f>RANK(EU72,$EU$9:$EU$316,0)</f>
        <v>142</v>
      </c>
      <c r="FE72" s="47">
        <f>RANK(EV72,$EV$9:$EV$316,0)</f>
        <v>168</v>
      </c>
      <c r="FF72" s="47">
        <f>RANK(EW72,$EW$9:$EW$316,0)</f>
        <v>124</v>
      </c>
      <c r="FG72" s="47">
        <f>RANK(EX72,$EX$9:$EX$316,0)</f>
        <v>49</v>
      </c>
      <c r="FH72" s="47">
        <f>RANK(EY72,$EY$9:$EY$316,0)</f>
        <v>106</v>
      </c>
      <c r="FI72" s="48">
        <f>RANK(EZ72,$EZ$9:$EZ$316,0)</f>
        <v>202</v>
      </c>
      <c r="FJ72" s="165">
        <f>ROUND(AVERAGEIF($DE$9:$DE$314,$DE72,$EI$9:$EI$314),2)</f>
        <v>0.95</v>
      </c>
      <c r="FK72" s="166">
        <f>ROUND(AVERAGEIF($DE$9:$DE$314,$DE72,$EJ$9:$EJ$314),2)</f>
        <v>0.7</v>
      </c>
      <c r="FL72" s="166">
        <f>ROUND(AVERAGEIF($DE$9:$DE$314,$DE72,$EK$9:$EK$314),2)</f>
        <v>0.66</v>
      </c>
      <c r="FM72" s="166">
        <f>ROUND(AVERAGEIF($DE$9:$DE$314,$DE72,$EL$9:$EL$314),2)</f>
        <v>0.52</v>
      </c>
      <c r="FN72" s="166">
        <f>ROUND(AVERAGEIF($DE$9:$DE$314,$DE72,$EM$9:$EM$314),2)</f>
        <v>0.32</v>
      </c>
      <c r="FO72" s="166">
        <f>ROUND(AVERAGEIF($DE$9:$DE$314,$DE72,$EN$9:$EN$314),2)</f>
        <v>0.34</v>
      </c>
      <c r="FP72" s="166">
        <f>ROUND(AVERAGEIF($DE$9:$DE$314,$DE72,$EO$9:$EO$314),2)</f>
        <v>1.05</v>
      </c>
      <c r="FQ72" s="166">
        <f>ROUND(AVERAGEIF($DE$9:$DE$314,$DE72,$EP$9:$EP$314),2)</f>
        <v>0.85</v>
      </c>
      <c r="FR72" s="167">
        <f>ROUND(AVERAGEIF($DE$9:$DE$314,$DE72,$EQ$9:$EQ$314),2)</f>
        <v>0.98</v>
      </c>
      <c r="FS72" s="240">
        <f t="shared" si="23"/>
        <v>-1.0000000000000009E-2</v>
      </c>
      <c r="FT72" s="244">
        <f t="shared" si="24"/>
        <v>-5.9999999999999942E-2</v>
      </c>
      <c r="FU72" s="244">
        <f t="shared" si="25"/>
        <v>-0.14000000000000001</v>
      </c>
      <c r="FV72" s="244">
        <f t="shared" si="26"/>
        <v>-4.0000000000000036E-2</v>
      </c>
      <c r="FW72" s="244">
        <f t="shared" si="27"/>
        <v>-4.9999999999999989E-2</v>
      </c>
      <c r="FX72" s="244">
        <f t="shared" si="28"/>
        <v>-4.0000000000000036E-2</v>
      </c>
      <c r="FY72" s="244">
        <f t="shared" si="29"/>
        <v>-8.0000000000000071E-2</v>
      </c>
      <c r="FZ72" s="244">
        <f t="shared" si="30"/>
        <v>-0.12</v>
      </c>
      <c r="GA72" s="245">
        <f t="shared" si="31"/>
        <v>-0.18999999999999995</v>
      </c>
      <c r="GB72" s="239">
        <f>COUNTIFS($EI$9:$EI$316,"&gt;"&amp;EI72,$DE$9:$DE$316,$DE72)+1</f>
        <v>29</v>
      </c>
      <c r="GC72" s="241">
        <f>COUNTIFS($EJ$9:$EJ$316,"&gt;"&amp;EJ72,$DE$9:$DE$316,$DE72)+1</f>
        <v>33</v>
      </c>
      <c r="GD72" s="241">
        <f>COUNTIFS($EK$9:$EK$316,"&gt;"&amp;EK72,$DE$9:$DE$316,$DE72)+1</f>
        <v>39</v>
      </c>
      <c r="GE72" s="241">
        <f>COUNTIFS($EL$9:$EL$316,"&gt;"&amp;EL72,$DE$9:$DE$316,$DE72)+1</f>
        <v>35</v>
      </c>
      <c r="GF72" s="241">
        <f>COUNTIFS($EM$9:$EM$316,"&gt;"&amp;EM72,$DE$9:$DE$316,$DE72)+1</f>
        <v>43</v>
      </c>
      <c r="GG72" s="241">
        <f>COUNTIFS($EN$9:$EN$316,"&gt;"&amp;EN72,$DE$9:$DE$316,$DE72)+1</f>
        <v>40</v>
      </c>
      <c r="GH72" s="241">
        <f>COUNTIFS($EO$9:$EO$316,"&gt;"&amp;EO72,$DE$9:$DE$316,$DE72)+1</f>
        <v>33</v>
      </c>
      <c r="GI72" s="241">
        <f>COUNTIFS($EP$9:$EP$316,"&gt;"&amp;EP72,$DE$9:$DE$316,$DE72)+1</f>
        <v>37</v>
      </c>
      <c r="GJ72" s="242">
        <f>COUNTIFS($EQ$9:$EQ$316,"&gt;"&amp;EQ72,$DE$9:$DE$316,$DE72)+1</f>
        <v>44</v>
      </c>
      <c r="GK72" s="168"/>
      <c r="GL72" s="49"/>
      <c r="GM72" s="49"/>
      <c r="GN72" s="49"/>
      <c r="GO72" s="50"/>
      <c r="GP72" s="51"/>
      <c r="GQ72" s="52"/>
      <c r="GR72" s="53"/>
      <c r="GS72" s="49"/>
      <c r="GT72" s="49"/>
      <c r="GU72" s="49"/>
      <c r="GV72" s="49"/>
      <c r="GW72" s="49"/>
      <c r="GX72" s="49"/>
      <c r="GY72" s="144"/>
      <c r="GZ72" s="51"/>
      <c r="HA72" s="49"/>
      <c r="HB72" s="49"/>
      <c r="HC72" s="49"/>
      <c r="HD72" s="49"/>
      <c r="HE72" s="49"/>
      <c r="HF72" s="49"/>
      <c r="HG72" s="150"/>
      <c r="HH72" s="53"/>
      <c r="HI72" s="49"/>
      <c r="HJ72" s="49"/>
      <c r="HK72" s="49"/>
      <c r="HL72" s="49"/>
      <c r="HM72" s="49"/>
      <c r="HN72" s="49"/>
      <c r="HO72" s="144"/>
      <c r="HP72" s="51"/>
      <c r="HQ72" s="49"/>
      <c r="HR72" s="49"/>
      <c r="HS72" s="49"/>
      <c r="HT72" s="49"/>
      <c r="HU72" s="49"/>
      <c r="HV72" s="49"/>
      <c r="HW72" s="49"/>
      <c r="HX72" s="49"/>
      <c r="HY72" s="49"/>
      <c r="HZ72" s="49"/>
      <c r="IA72" s="49"/>
      <c r="IB72" s="150"/>
      <c r="IC72" s="51"/>
      <c r="ID72" s="49"/>
      <c r="IE72" s="49"/>
      <c r="IF72" s="49"/>
      <c r="IG72" s="150"/>
      <c r="IH72" s="53"/>
      <c r="II72" s="49"/>
      <c r="IJ72" s="49"/>
      <c r="IK72" s="49"/>
      <c r="IL72" s="49"/>
      <c r="IM72" s="156"/>
      <c r="IN72" s="49"/>
      <c r="IO72" s="49"/>
      <c r="IP72" s="49"/>
      <c r="IQ72" s="49"/>
      <c r="IR72" s="49"/>
      <c r="IS72" s="49"/>
      <c r="IT72" s="49"/>
      <c r="IU72" s="49"/>
      <c r="IV72" s="156"/>
      <c r="IW72" s="49"/>
      <c r="IX72" s="49"/>
      <c r="IY72" s="49"/>
      <c r="IZ72" s="49"/>
      <c r="JA72" s="49"/>
      <c r="JB72" s="49"/>
      <c r="JC72" s="144"/>
      <c r="JD72" s="54"/>
      <c r="JE72" s="55"/>
      <c r="JF72" s="53"/>
      <c r="JG72" s="49"/>
      <c r="JH72" s="47"/>
      <c r="JI72" s="47"/>
      <c r="JJ72" s="47"/>
      <c r="JK72" s="33"/>
      <c r="JL72" s="53"/>
      <c r="JM72" s="49"/>
      <c r="JN72" s="49"/>
      <c r="JO72" s="49"/>
      <c r="JP72" s="144"/>
      <c r="JQ72" s="51"/>
      <c r="JR72" s="49"/>
      <c r="JS72" s="49"/>
      <c r="JT72" s="49"/>
      <c r="JU72" s="49"/>
      <c r="JV72" s="49"/>
      <c r="JW72" s="49"/>
      <c r="JX72" s="49"/>
      <c r="JY72" s="150"/>
      <c r="JZ72" s="53"/>
      <c r="KA72" s="49"/>
      <c r="KB72" s="49"/>
      <c r="KC72" s="49"/>
      <c r="KD72" s="49"/>
      <c r="KE72" s="49"/>
      <c r="KF72" s="49"/>
      <c r="KG72" s="49"/>
      <c r="KH72" s="49"/>
      <c r="KI72" s="49"/>
      <c r="KJ72" s="49"/>
      <c r="KK72" s="49"/>
      <c r="KL72" s="156"/>
      <c r="KM72" s="156"/>
      <c r="KN72" s="156"/>
      <c r="KO72" s="49"/>
      <c r="KP72" s="49"/>
      <c r="KQ72" s="49"/>
      <c r="KR72" s="49"/>
      <c r="KS72" s="49"/>
      <c r="KT72" s="156"/>
      <c r="KU72" s="49"/>
      <c r="KV72" s="49"/>
      <c r="KW72" s="49"/>
      <c r="KX72" s="49"/>
      <c r="KY72" s="49"/>
      <c r="KZ72" s="49"/>
      <c r="LA72" s="49"/>
      <c r="LB72" s="49"/>
      <c r="LC72" s="156"/>
      <c r="LD72" s="49"/>
      <c r="LE72" s="49"/>
      <c r="LF72" s="49"/>
      <c r="LG72" s="49"/>
      <c r="LH72" s="49"/>
      <c r="LI72" s="49"/>
      <c r="LJ72" s="56"/>
      <c r="LK72" s="35" t="s">
        <v>493</v>
      </c>
      <c r="LL72" s="36" t="s">
        <v>496</v>
      </c>
      <c r="LM72" s="199" t="s">
        <v>497</v>
      </c>
      <c r="LN72" s="205" t="s">
        <v>1007</v>
      </c>
      <c r="LO72" s="194"/>
      <c r="LP72" s="5" t="s">
        <v>1</v>
      </c>
    </row>
    <row r="73" spans="1:328" ht="17.25" customHeight="1" x14ac:dyDescent="0.15">
      <c r="A73" s="182">
        <v>65</v>
      </c>
      <c r="B73" s="183"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4" t="s">
        <v>348</v>
      </c>
      <c r="CK73" s="32" t="s">
        <v>354</v>
      </c>
      <c r="CL73" s="47">
        <v>2</v>
      </c>
      <c r="CM73" s="47">
        <v>3</v>
      </c>
      <c r="CN73" s="47">
        <v>3</v>
      </c>
      <c r="CO73" s="55">
        <v>4</v>
      </c>
      <c r="CP73" s="34" t="s">
        <v>354</v>
      </c>
      <c r="CQ73" s="47">
        <f t="shared" ref="CQ73:CQ104" si="50">CL73</f>
        <v>2</v>
      </c>
      <c r="CR73" s="47">
        <f t="shared" ref="CR73:CR104" si="51">CL73*CM73</f>
        <v>6</v>
      </c>
      <c r="CS73" s="47">
        <f t="shared" ref="CS73:CS104" si="52">CL73*CM73*CN73</f>
        <v>18</v>
      </c>
      <c r="CT73" s="180">
        <f t="shared" ref="CT73:CT104" si="53">CL73*CM73*CN73*CO73</f>
        <v>72</v>
      </c>
      <c r="CU73" s="32">
        <v>30</v>
      </c>
      <c r="CV73" s="47">
        <v>50</v>
      </c>
      <c r="CW73" s="47">
        <v>90</v>
      </c>
      <c r="CX73" s="47">
        <v>150</v>
      </c>
      <c r="CY73" s="55">
        <v>450</v>
      </c>
      <c r="CZ73" s="175">
        <v>1</v>
      </c>
      <c r="DA73" s="49">
        <f t="shared" ref="DA73:DA104" si="54">(CV73/CQ73)/CU73</f>
        <v>0.83333333333333337</v>
      </c>
      <c r="DB73" s="49">
        <f t="shared" ref="DB73:DB104" si="55">(CW73/CR73)/CU73</f>
        <v>0.5</v>
      </c>
      <c r="DC73" s="49">
        <f t="shared" ref="DC73:DC104" si="56">(CX73/CS73)/CU73</f>
        <v>0.27777777777777779</v>
      </c>
      <c r="DD73" s="56">
        <f t="shared" ref="DD73:DD104" si="57">(CY73/CT73)/CU73</f>
        <v>0.20833333333333334</v>
      </c>
      <c r="DE73" s="45" t="s">
        <v>350</v>
      </c>
      <c r="DF73" s="31"/>
      <c r="DG73" s="46">
        <v>4</v>
      </c>
      <c r="DH73" s="32">
        <v>41</v>
      </c>
      <c r="DI73" s="47">
        <v>15</v>
      </c>
      <c r="DJ73" s="47">
        <v>20</v>
      </c>
      <c r="DK73" s="47">
        <v>20</v>
      </c>
      <c r="DL73" s="47">
        <v>7</v>
      </c>
      <c r="DM73" s="47">
        <v>5</v>
      </c>
      <c r="DN73" s="47">
        <v>8</v>
      </c>
      <c r="DO73" s="47">
        <v>4</v>
      </c>
      <c r="DP73" s="48">
        <f t="shared" ref="DP73:DP104" si="58">DJ73+DL73</f>
        <v>27</v>
      </c>
      <c r="DQ73" s="32">
        <f>RANK(DH73,$DH$9:$DH$316,0)</f>
        <v>177</v>
      </c>
      <c r="DR73" s="47">
        <f>RANK(DI73,$DI$9:$DI$316,0)</f>
        <v>231</v>
      </c>
      <c r="DS73" s="47">
        <f>RANK(DJ73,$DJ$9:$DJ$316,0)</f>
        <v>181</v>
      </c>
      <c r="DT73" s="47">
        <f>RANK(DK73,$DK$9:$DK$316,0)</f>
        <v>166</v>
      </c>
      <c r="DU73" s="47">
        <f>RANK(DL73,$DL$9:$DL$316,0)</f>
        <v>233</v>
      </c>
      <c r="DV73" s="47">
        <f>RANK(DM73,$DM$9:$DM$316,0)</f>
        <v>244</v>
      </c>
      <c r="DW73" s="47">
        <f>RANK(DN73,$DN$9:$DN$316,0)</f>
        <v>252</v>
      </c>
      <c r="DX73" s="47">
        <f>RANK(DO73,$DO$9:$DO$316,0)</f>
        <v>267</v>
      </c>
      <c r="DY73" s="48">
        <f>RANK(DP73,$DP$9:$DP$316,0)</f>
        <v>222</v>
      </c>
      <c r="DZ73" s="32">
        <f>COUNTIFS($DH$9:$DH$316,"&gt;"&amp;DH73,$DE$9:$DE$316,DE73)+1</f>
        <v>44</v>
      </c>
      <c r="EA73" s="47">
        <f>COUNTIFS($DI$9:$DI$316,"&gt;"&amp;DI73,$DE$9:$DE$316,DE73)+1</f>
        <v>40</v>
      </c>
      <c r="EB73" s="47">
        <f>COUNTIFS($DJ$9:$DJ$316,"&gt;"&amp;DJ73,$DE$9:$DE$316,DE73)+1</f>
        <v>44</v>
      </c>
      <c r="EC73" s="47">
        <f>COUNTIFS($DK$9:$DK$316,"&gt;"&amp;DK73,$DE$9:$DE$316,DE73)+1</f>
        <v>46</v>
      </c>
      <c r="ED73" s="47">
        <f>COUNTIFS($DL$9:$DL$316,"&gt;"&amp;DL73,$DE$9:$DE$316,DE73)+1</f>
        <v>47</v>
      </c>
      <c r="EE73" s="47">
        <f>COUNTIFS($DM$9:$DM$316,"&gt;"&amp;DM73,$DE$9:$DE$316,DE73)+1</f>
        <v>43</v>
      </c>
      <c r="EF73" s="47">
        <f>COUNTIFS($DN$9:$DN$316,"&gt;"&amp;DN73,$DE$9:$DE$316,DE73)+1</f>
        <v>36</v>
      </c>
      <c r="EG73" s="47">
        <f>COUNTIFS($DO$9:$DO$316,"&gt;"&amp;DO73,$DE$9:$DE$316,DE73)+1</f>
        <v>43</v>
      </c>
      <c r="EH73" s="48">
        <f>COUNTIFS($DP$9:$DP$316,"&gt;"&amp;DP73,$DE$9:$DE$316,DE73)+1</f>
        <v>45</v>
      </c>
      <c r="EI73" s="165">
        <f t="shared" ref="EI73:EI104" si="59">ROUND(DH73/$F73,2)</f>
        <v>1.17</v>
      </c>
      <c r="EJ73" s="166">
        <f t="shared" ref="EJ73:EJ104" si="60">ROUND(DI73/$F73,2)</f>
        <v>0.43</v>
      </c>
      <c r="EK73" s="166">
        <f t="shared" ref="EK73:EK104" si="61">ROUND(DJ73/$F73,2)</f>
        <v>0.56999999999999995</v>
      </c>
      <c r="EL73" s="166">
        <f t="shared" ref="EL73:EL104" si="62">ROUND(DK73/$F73,2)</f>
        <v>0.56999999999999995</v>
      </c>
      <c r="EM73" s="166">
        <f t="shared" ref="EM73:EM104" si="63">ROUND(DL73/$F73,2)</f>
        <v>0.2</v>
      </c>
      <c r="EN73" s="166">
        <f t="shared" ref="EN73:EN104" si="64">ROUND(DM73/$F73,2)</f>
        <v>0.14000000000000001</v>
      </c>
      <c r="EO73" s="166">
        <f t="shared" ref="EO73:EO104" si="65">ROUND(DN73/$F73,2)</f>
        <v>0.23</v>
      </c>
      <c r="EP73" s="166">
        <f t="shared" ref="EP73:EP104" si="66">ROUND(DO73/$F73,2)</f>
        <v>0.11</v>
      </c>
      <c r="EQ73" s="214">
        <f t="shared" ref="EQ73:EQ104" si="67">ROUND(DP73/$F73,2)</f>
        <v>0.77</v>
      </c>
      <c r="ER73" s="165">
        <f>ROUND(((EI73-AVERAGE(EI$9:EI$316))/STDEVP(EI$9:EI$316)*10+50),2)</f>
        <v>56.54</v>
      </c>
      <c r="ES73" s="166">
        <f>ROUND(((EJ73-AVERAGE(EJ$9:EJ$316))/STDEVP(EJ$9:EJ$316)*10+50),2)</f>
        <v>41.5</v>
      </c>
      <c r="ET73" s="166">
        <f>ROUND(((EK73-AVERAGE(EK$9:EK$316))/STDEVP(EK$9:EK$316)*10+50),2)</f>
        <v>49.85</v>
      </c>
      <c r="EU73" s="166">
        <f>ROUND(((EL73-AVERAGE(EL$9:EL$316))/STDEVP(EL$9:EL$316)*10+50),2)</f>
        <v>53.09</v>
      </c>
      <c r="EV73" s="166">
        <f>ROUND(((EM73-AVERAGE(EM$9:EM$316))/STDEVP(EM$9:EM$316)*10+50),2)</f>
        <v>43.22</v>
      </c>
      <c r="EW73" s="166">
        <f>ROUND(((EN73-AVERAGE(EN$9:EN$316))/STDEVP(EN$9:EN$316)*10+50),2)</f>
        <v>42.4</v>
      </c>
      <c r="EX73" s="166">
        <f>ROUND(((EO73-AVERAGE(EO$9:EO$316))/STDEVP(EO$9:EO$316)*10+50),2)</f>
        <v>37.85</v>
      </c>
      <c r="EY73" s="166">
        <f>ROUND(((EP73-AVERAGE(EP$9:EP$316))/STDEVP(EP$9:EP$316)*10+50),2)</f>
        <v>34.409999999999997</v>
      </c>
      <c r="EZ73" s="167">
        <f>ROUND(((EQ73-AVERAGE(EQ$9:EQ$316))/STDEVP(EQ$9:EQ$316)*10+50),2)</f>
        <v>42.81</v>
      </c>
      <c r="FA73" s="32">
        <f>RANK(ER73,$ER$9:$ER$316,0)</f>
        <v>80</v>
      </c>
      <c r="FB73" s="47">
        <f>RANK(ES73,$ES$9:$ES$316,0)</f>
        <v>213</v>
      </c>
      <c r="FC73" s="47">
        <f>RANK(ET73,$ET$9:$ET$316,0)</f>
        <v>121</v>
      </c>
      <c r="FD73" s="47">
        <f>RANK(EU73,$EU$9:$EU$316,0)</f>
        <v>88</v>
      </c>
      <c r="FE73" s="47">
        <f>RANK(EV73,$EV$9:$EV$316,0)</f>
        <v>225</v>
      </c>
      <c r="FF73" s="47">
        <f>RANK(EW73,$EW$9:$EW$316,0)</f>
        <v>245</v>
      </c>
      <c r="FG73" s="47">
        <f>RANK(EX73,$EX$9:$EX$316,0)</f>
        <v>260</v>
      </c>
      <c r="FH73" s="47">
        <f>RANK(EY73,$EY$9:$EY$316,0)</f>
        <v>280</v>
      </c>
      <c r="FI73" s="48">
        <f>RANK(EZ73,$EZ$9:$EZ$316,0)</f>
        <v>211</v>
      </c>
      <c r="FJ73" s="165">
        <f>ROUND(AVERAGEIF($DE$9:$DE$314,$DE73,$EI$9:$EI$314),2)</f>
        <v>1.18</v>
      </c>
      <c r="FK73" s="166">
        <f>ROUND(AVERAGEIF($DE$9:$DE$314,$DE73,$EJ$9:$EJ$314),2)</f>
        <v>0.45</v>
      </c>
      <c r="FL73" s="166">
        <f>ROUND(AVERAGEIF($DE$9:$DE$314,$DE73,$EK$9:$EK$314),2)</f>
        <v>0.65</v>
      </c>
      <c r="FM73" s="166">
        <f>ROUND(AVERAGEIF($DE$9:$DE$314,$DE73,$EL$9:$EL$314),2)</f>
        <v>0.74</v>
      </c>
      <c r="FN73" s="166">
        <f>ROUND(AVERAGEIF($DE$9:$DE$314,$DE73,$EM$9:$EM$314),2)</f>
        <v>0.26</v>
      </c>
      <c r="FO73" s="166">
        <f>ROUND(AVERAGEIF($DE$9:$DE$314,$DE73,$EN$9:$EN$314),2)</f>
        <v>0.19</v>
      </c>
      <c r="FP73" s="166">
        <f>ROUND(AVERAGEIF($DE$9:$DE$314,$DE73,$EO$9:$EO$314),2)</f>
        <v>0.27</v>
      </c>
      <c r="FQ73" s="166">
        <f>ROUND(AVERAGEIF($DE$9:$DE$314,$DE73,$EP$9:$EP$314),2)</f>
        <v>0.22</v>
      </c>
      <c r="FR73" s="167">
        <f>ROUND(AVERAGEIF($DE$9:$DE$314,$DE73,$EQ$9:$EQ$314),2)</f>
        <v>0.91</v>
      </c>
      <c r="FS73" s="240">
        <f t="shared" si="23"/>
        <v>-1.0000000000000009E-2</v>
      </c>
      <c r="FT73" s="244">
        <f t="shared" si="24"/>
        <v>-2.0000000000000018E-2</v>
      </c>
      <c r="FU73" s="244">
        <f t="shared" si="25"/>
        <v>-8.0000000000000071E-2</v>
      </c>
      <c r="FV73" s="244">
        <f t="shared" si="26"/>
        <v>-0.17000000000000004</v>
      </c>
      <c r="FW73" s="244">
        <f t="shared" si="27"/>
        <v>-0.06</v>
      </c>
      <c r="FX73" s="244">
        <f t="shared" si="28"/>
        <v>-4.9999999999999989E-2</v>
      </c>
      <c r="FY73" s="244">
        <f t="shared" si="29"/>
        <v>-4.0000000000000008E-2</v>
      </c>
      <c r="FZ73" s="244">
        <f t="shared" si="30"/>
        <v>-0.11</v>
      </c>
      <c r="GA73" s="245">
        <f t="shared" si="31"/>
        <v>-0.14000000000000001</v>
      </c>
      <c r="GB73" s="239">
        <f>COUNTIFS($EI$9:$EI$316,"&gt;"&amp;EI73,$DE$9:$DE$316,$DE73)+1</f>
        <v>34</v>
      </c>
      <c r="GC73" s="241">
        <f>COUNTIFS($EJ$9:$EJ$316,"&gt;"&amp;EJ73,$DE$9:$DE$316,$DE73)+1</f>
        <v>32</v>
      </c>
      <c r="GD73" s="241">
        <f>COUNTIFS($EK$9:$EK$316,"&gt;"&amp;EK73,$DE$9:$DE$316,$DE73)+1</f>
        <v>33</v>
      </c>
      <c r="GE73" s="241">
        <f>COUNTIFS($EL$9:$EL$316,"&gt;"&amp;EL73,$DE$9:$DE$316,$DE73)+1</f>
        <v>47</v>
      </c>
      <c r="GF73" s="241">
        <f>COUNTIFS($EM$9:$EM$316,"&gt;"&amp;EM73,$DE$9:$DE$316,$DE73)+1</f>
        <v>53</v>
      </c>
      <c r="GG73" s="241">
        <f>COUNTIFS($EN$9:$EN$316,"&gt;"&amp;EN73,$DE$9:$DE$316,$DE73)+1</f>
        <v>53</v>
      </c>
      <c r="GH73" s="241">
        <f>COUNTIFS($EO$9:$EO$316,"&gt;"&amp;EO73,$DE$9:$DE$316,$DE73)+1</f>
        <v>33</v>
      </c>
      <c r="GI73" s="241">
        <f>COUNTIFS($EP$9:$EP$316,"&gt;"&amp;EP73,$DE$9:$DE$316,$DE73)+1</f>
        <v>52</v>
      </c>
      <c r="GJ73" s="242">
        <f>COUNTIFS($EQ$9:$EQ$316,"&gt;"&amp;EQ73,$DE$9:$DE$316,$DE73)+1</f>
        <v>37</v>
      </c>
      <c r="GK73" s="168"/>
      <c r="GL73" s="49"/>
      <c r="GM73" s="49"/>
      <c r="GN73" s="49"/>
      <c r="GO73" s="50"/>
      <c r="GP73" s="51"/>
      <c r="GQ73" s="52"/>
      <c r="GR73" s="53"/>
      <c r="GS73" s="49"/>
      <c r="GT73" s="49"/>
      <c r="GU73" s="49"/>
      <c r="GV73" s="49"/>
      <c r="GW73" s="49"/>
      <c r="GX73" s="49"/>
      <c r="GY73" s="144"/>
      <c r="GZ73" s="51"/>
      <c r="HA73" s="49"/>
      <c r="HB73" s="49"/>
      <c r="HC73" s="49"/>
      <c r="HD73" s="49"/>
      <c r="HE73" s="49"/>
      <c r="HF73" s="49"/>
      <c r="HG73" s="150"/>
      <c r="HH73" s="53"/>
      <c r="HI73" s="49"/>
      <c r="HJ73" s="49"/>
      <c r="HK73" s="49"/>
      <c r="HL73" s="49"/>
      <c r="HM73" s="49"/>
      <c r="HN73" s="49"/>
      <c r="HO73" s="144"/>
      <c r="HP73" s="51"/>
      <c r="HQ73" s="49"/>
      <c r="HR73" s="49"/>
      <c r="HS73" s="49"/>
      <c r="HT73" s="49"/>
      <c r="HU73" s="49"/>
      <c r="HV73" s="49"/>
      <c r="HW73" s="49"/>
      <c r="HX73" s="49"/>
      <c r="HY73" s="49"/>
      <c r="HZ73" s="49"/>
      <c r="IA73" s="49"/>
      <c r="IB73" s="150"/>
      <c r="IC73" s="51"/>
      <c r="ID73" s="49"/>
      <c r="IE73" s="49"/>
      <c r="IF73" s="49"/>
      <c r="IG73" s="150"/>
      <c r="IH73" s="53"/>
      <c r="II73" s="49"/>
      <c r="IJ73" s="49"/>
      <c r="IK73" s="49"/>
      <c r="IL73" s="49"/>
      <c r="IM73" s="156"/>
      <c r="IN73" s="49"/>
      <c r="IO73" s="49"/>
      <c r="IP73" s="49"/>
      <c r="IQ73" s="49"/>
      <c r="IR73" s="49"/>
      <c r="IS73" s="49"/>
      <c r="IT73" s="49"/>
      <c r="IU73" s="49"/>
      <c r="IV73" s="156"/>
      <c r="IW73" s="49"/>
      <c r="IX73" s="49"/>
      <c r="IY73" s="49"/>
      <c r="IZ73" s="49"/>
      <c r="JA73" s="49"/>
      <c r="JB73" s="49"/>
      <c r="JC73" s="144"/>
      <c r="JD73" s="54"/>
      <c r="JE73" s="55"/>
      <c r="JF73" s="53"/>
      <c r="JG73" s="49"/>
      <c r="JH73" s="47"/>
      <c r="JI73" s="47"/>
      <c r="JJ73" s="47"/>
      <c r="JK73" s="33"/>
      <c r="JL73" s="53"/>
      <c r="JM73" s="49"/>
      <c r="JN73" s="49"/>
      <c r="JO73" s="49"/>
      <c r="JP73" s="144"/>
      <c r="JQ73" s="51"/>
      <c r="JR73" s="49"/>
      <c r="JS73" s="49"/>
      <c r="JT73" s="49"/>
      <c r="JU73" s="49"/>
      <c r="JV73" s="49"/>
      <c r="JW73" s="49"/>
      <c r="JX73" s="49"/>
      <c r="JY73" s="150"/>
      <c r="JZ73" s="53"/>
      <c r="KA73" s="49"/>
      <c r="KB73" s="49"/>
      <c r="KC73" s="49"/>
      <c r="KD73" s="49"/>
      <c r="KE73" s="49"/>
      <c r="KF73" s="49"/>
      <c r="KG73" s="49"/>
      <c r="KH73" s="49"/>
      <c r="KI73" s="49"/>
      <c r="KJ73" s="49"/>
      <c r="KK73" s="49"/>
      <c r="KL73" s="156"/>
      <c r="KM73" s="156"/>
      <c r="KN73" s="156"/>
      <c r="KO73" s="49"/>
      <c r="KP73" s="49"/>
      <c r="KQ73" s="49"/>
      <c r="KR73" s="49"/>
      <c r="KS73" s="49"/>
      <c r="KT73" s="156"/>
      <c r="KU73" s="49"/>
      <c r="KV73" s="49"/>
      <c r="KW73" s="49"/>
      <c r="KX73" s="49"/>
      <c r="KY73" s="49"/>
      <c r="KZ73" s="49"/>
      <c r="LA73" s="49"/>
      <c r="LB73" s="49"/>
      <c r="LC73" s="156"/>
      <c r="LD73" s="49"/>
      <c r="LE73" s="49"/>
      <c r="LF73" s="49"/>
      <c r="LG73" s="49"/>
      <c r="LH73" s="49"/>
      <c r="LI73" s="49"/>
      <c r="LJ73" s="56"/>
      <c r="LK73" s="35" t="s">
        <v>495</v>
      </c>
      <c r="LL73" s="36" t="s">
        <v>498</v>
      </c>
      <c r="LM73" s="199" t="s">
        <v>499</v>
      </c>
      <c r="LN73" s="203" t="s">
        <v>500</v>
      </c>
      <c r="LO73" s="194"/>
      <c r="LP73" s="5" t="s">
        <v>1</v>
      </c>
    </row>
    <row r="74" spans="1:328" ht="17.25" customHeight="1" x14ac:dyDescent="0.15">
      <c r="A74" s="182">
        <v>66</v>
      </c>
      <c r="B74" s="183"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4" t="s">
        <v>348</v>
      </c>
      <c r="CK74" s="32" t="s">
        <v>354</v>
      </c>
      <c r="CL74" s="47">
        <v>2</v>
      </c>
      <c r="CM74" s="47">
        <v>3</v>
      </c>
      <c r="CN74" s="47">
        <v>3</v>
      </c>
      <c r="CO74" s="55">
        <v>4</v>
      </c>
      <c r="CP74" s="34" t="s">
        <v>354</v>
      </c>
      <c r="CQ74" s="47">
        <f t="shared" si="50"/>
        <v>2</v>
      </c>
      <c r="CR74" s="47">
        <f t="shared" si="51"/>
        <v>6</v>
      </c>
      <c r="CS74" s="47">
        <f t="shared" si="52"/>
        <v>18</v>
      </c>
      <c r="CT74" s="180">
        <f t="shared" si="53"/>
        <v>72</v>
      </c>
      <c r="CU74" s="32">
        <v>30</v>
      </c>
      <c r="CV74" s="47">
        <v>50</v>
      </c>
      <c r="CW74" s="47">
        <v>90</v>
      </c>
      <c r="CX74" s="47">
        <v>150</v>
      </c>
      <c r="CY74" s="55">
        <v>450</v>
      </c>
      <c r="CZ74" s="175">
        <v>1</v>
      </c>
      <c r="DA74" s="49">
        <f t="shared" si="54"/>
        <v>0.83333333333333337</v>
      </c>
      <c r="DB74" s="49">
        <f t="shared" si="55"/>
        <v>0.5</v>
      </c>
      <c r="DC74" s="49">
        <f t="shared" si="56"/>
        <v>0.27777777777777779</v>
      </c>
      <c r="DD74" s="56">
        <f t="shared" si="57"/>
        <v>0.20833333333333334</v>
      </c>
      <c r="DE74" s="45" t="s">
        <v>363</v>
      </c>
      <c r="DF74" s="31" t="s">
        <v>455</v>
      </c>
      <c r="DG74" s="46">
        <v>4</v>
      </c>
      <c r="DH74" s="32">
        <v>38</v>
      </c>
      <c r="DI74" s="47">
        <v>46</v>
      </c>
      <c r="DJ74" s="47">
        <v>14</v>
      </c>
      <c r="DK74" s="47">
        <v>19</v>
      </c>
      <c r="DL74" s="47">
        <v>29</v>
      </c>
      <c r="DM74" s="47">
        <v>10</v>
      </c>
      <c r="DN74" s="47">
        <v>28</v>
      </c>
      <c r="DO74" s="47">
        <v>27</v>
      </c>
      <c r="DP74" s="48">
        <f t="shared" si="58"/>
        <v>43</v>
      </c>
      <c r="DQ74" s="32">
        <f>RANK(DH74,$DH$9:$DH$316,0)</f>
        <v>188</v>
      </c>
      <c r="DR74" s="47">
        <f>RANK(DI74,$DI$9:$DI$316,0)</f>
        <v>98</v>
      </c>
      <c r="DS74" s="47">
        <f>RANK(DJ74,$DJ$9:$DJ$316,0)</f>
        <v>217</v>
      </c>
      <c r="DT74" s="47">
        <f>RANK(DK74,$DK$9:$DK$316,0)</f>
        <v>174</v>
      </c>
      <c r="DU74" s="47">
        <f>RANK(DL74,$DL$9:$DL$316,0)</f>
        <v>62</v>
      </c>
      <c r="DV74" s="47">
        <f>RANK(DM74,$DM$9:$DM$316,0)</f>
        <v>169</v>
      </c>
      <c r="DW74" s="47">
        <f>RANK(DN74,$DN$9:$DN$316,0)</f>
        <v>153</v>
      </c>
      <c r="DX74" s="47">
        <f>RANK(DO74,$DO$9:$DO$316,0)</f>
        <v>159</v>
      </c>
      <c r="DY74" s="48">
        <f>RANK(DP74,$DP$9:$DP$316,0)</f>
        <v>168</v>
      </c>
      <c r="DZ74" s="32">
        <f>COUNTIFS($DH$9:$DH$316,"&gt;"&amp;DH74,$DE$9:$DE$316,DE74)+1</f>
        <v>39</v>
      </c>
      <c r="EA74" s="47">
        <f>COUNTIFS($DI$9:$DI$316,"&gt;"&amp;DI74,$DE$9:$DE$316,DE74)+1</f>
        <v>42</v>
      </c>
      <c r="EB74" s="47">
        <f>COUNTIFS($DJ$9:$DJ$316,"&gt;"&amp;DJ74,$DE$9:$DE$316,DE74)+1</f>
        <v>31</v>
      </c>
      <c r="EC74" s="47">
        <f>COUNTIFS($DK$9:$DK$316,"&gt;"&amp;DK74,$DE$9:$DE$316,DE74)+1</f>
        <v>32</v>
      </c>
      <c r="ED74" s="47">
        <f>COUNTIFS($DL$9:$DL$316,"&gt;"&amp;DL74,$DE$9:$DE$316,DE74)+1</f>
        <v>41</v>
      </c>
      <c r="EE74" s="47">
        <f>COUNTIFS($DM$9:$DM$316,"&gt;"&amp;DM74,$DE$9:$DE$316,DE74)+1</f>
        <v>36</v>
      </c>
      <c r="EF74" s="47">
        <f>COUNTIFS($DN$9:$DN$316,"&gt;"&amp;DN74,$DE$9:$DE$316,DE74)+1</f>
        <v>40</v>
      </c>
      <c r="EG74" s="47">
        <f>COUNTIFS($DO$9:$DO$316,"&gt;"&amp;DO74,$DE$9:$DE$316,DE74)+1</f>
        <v>41</v>
      </c>
      <c r="EH74" s="48">
        <f>COUNTIFS($DP$9:$DP$316,"&gt;"&amp;DP74,$DE$9:$DE$316,DE74)+1</f>
        <v>42</v>
      </c>
      <c r="EI74" s="165">
        <f t="shared" si="59"/>
        <v>0.86</v>
      </c>
      <c r="EJ74" s="166">
        <f t="shared" si="60"/>
        <v>1.05</v>
      </c>
      <c r="EK74" s="166">
        <f t="shared" si="61"/>
        <v>0.32</v>
      </c>
      <c r="EL74" s="166">
        <f t="shared" si="62"/>
        <v>0.43</v>
      </c>
      <c r="EM74" s="166">
        <f t="shared" si="63"/>
        <v>0.66</v>
      </c>
      <c r="EN74" s="166">
        <f t="shared" si="64"/>
        <v>0.23</v>
      </c>
      <c r="EO74" s="166">
        <f t="shared" si="65"/>
        <v>0.64</v>
      </c>
      <c r="EP74" s="166">
        <f t="shared" si="66"/>
        <v>0.61</v>
      </c>
      <c r="EQ74" s="214">
        <f t="shared" si="67"/>
        <v>0.98</v>
      </c>
      <c r="ER74" s="165">
        <f>ROUND(((EI74-AVERAGE(EI$9:EI$316))/STDEVP(EI$9:EI$316)*10+50),2)</f>
        <v>45.28</v>
      </c>
      <c r="ES74" s="166">
        <f>ROUND(((EJ74-AVERAGE(EJ$9:EJ$316))/STDEVP(EJ$9:EJ$316)*10+50),2)</f>
        <v>58.48</v>
      </c>
      <c r="ET74" s="166">
        <f>ROUND(((EK74-AVERAGE(EK$9:EK$316))/STDEVP(EK$9:EK$316)*10+50),2)</f>
        <v>39.89</v>
      </c>
      <c r="EU74" s="166">
        <f>ROUND(((EL74-AVERAGE(EL$9:EL$316))/STDEVP(EL$9:EL$316)*10+50),2)</f>
        <v>46.03</v>
      </c>
      <c r="EV74" s="166">
        <f>ROUND(((EM74-AVERAGE(EM$9:EM$316))/STDEVP(EM$9:EM$316)*10+50),2)</f>
        <v>58.81</v>
      </c>
      <c r="EW74" s="166">
        <f>ROUND(((EN74-AVERAGE(EN$9:EN$316))/STDEVP(EN$9:EN$316)*10+50),2)</f>
        <v>45.52</v>
      </c>
      <c r="EX74" s="166">
        <f>ROUND(((EO74-AVERAGE(EO$9:EO$316))/STDEVP(EO$9:EO$316)*10+50),2)</f>
        <v>49.99</v>
      </c>
      <c r="EY74" s="166">
        <f>ROUND(((EP74-AVERAGE(EP$9:EP$316))/STDEVP(EP$9:EP$316)*10+50),2)</f>
        <v>49.22</v>
      </c>
      <c r="EZ74" s="167">
        <f>ROUND(((EQ74-AVERAGE(EQ$9:EQ$316))/STDEVP(EQ$9:EQ$316)*10+50),2)</f>
        <v>50.23</v>
      </c>
      <c r="FA74" s="32">
        <f>RANK(ER74,$ER$9:$ER$316,0)</f>
        <v>204</v>
      </c>
      <c r="FB74" s="47">
        <f>RANK(ES74,$ES$9:$ES$316,0)</f>
        <v>63</v>
      </c>
      <c r="FC74" s="47">
        <f>RANK(ET74,$ET$9:$ET$316,0)</f>
        <v>253</v>
      </c>
      <c r="FD74" s="47">
        <f>RANK(EU74,$EU$9:$EU$316,0)</f>
        <v>183</v>
      </c>
      <c r="FE74" s="47">
        <f>RANK(EV74,$EV$9:$EV$316,0)</f>
        <v>53</v>
      </c>
      <c r="FF74" s="47">
        <f>RANK(EW74,$EW$9:$EW$316,0)</f>
        <v>167</v>
      </c>
      <c r="FG74" s="47">
        <f>RANK(EX74,$EX$9:$EX$316,0)</f>
        <v>140</v>
      </c>
      <c r="FH74" s="47">
        <f>RANK(EY74,$EY$9:$EY$316,0)</f>
        <v>152</v>
      </c>
      <c r="FI74" s="48">
        <f>RANK(EZ74,$EZ$9:$EZ$316,0)</f>
        <v>115</v>
      </c>
      <c r="FJ74" s="165">
        <f>ROUND(AVERAGEIF($DE$9:$DE$314,$DE74,$EI$9:$EI$314),2)</f>
        <v>0.9</v>
      </c>
      <c r="FK74" s="166">
        <f>ROUND(AVERAGEIF($DE$9:$DE$314,$DE74,$EJ$9:$EJ$314),2)</f>
        <v>1.1599999999999999</v>
      </c>
      <c r="FL74" s="166">
        <f>ROUND(AVERAGEIF($DE$9:$DE$314,$DE74,$EK$9:$EK$314),2)</f>
        <v>0.33</v>
      </c>
      <c r="FM74" s="166">
        <f>ROUND(AVERAGEIF($DE$9:$DE$314,$DE74,$EL$9:$EL$314),2)</f>
        <v>0.42</v>
      </c>
      <c r="FN74" s="166">
        <f>ROUND(AVERAGEIF($DE$9:$DE$314,$DE74,$EM$9:$EM$314),2)</f>
        <v>0.86</v>
      </c>
      <c r="FO74" s="166">
        <f>ROUND(AVERAGEIF($DE$9:$DE$314,$DE74,$EN$9:$EN$314),2)</f>
        <v>0.28999999999999998</v>
      </c>
      <c r="FP74" s="166">
        <f>ROUND(AVERAGEIF($DE$9:$DE$314,$DE74,$EO$9:$EO$314),2)</f>
        <v>0.66</v>
      </c>
      <c r="FQ74" s="166">
        <f>ROUND(AVERAGEIF($DE$9:$DE$314,$DE74,$EP$9:$EP$314),2)</f>
        <v>0.74</v>
      </c>
      <c r="FR74" s="167">
        <f>ROUND(AVERAGEIF($DE$9:$DE$314,$DE74,$EQ$9:$EQ$314),2)</f>
        <v>1.19</v>
      </c>
      <c r="FS74" s="240">
        <f t="shared" ref="FS74:FS137" si="68">EI74-FJ74</f>
        <v>-4.0000000000000036E-2</v>
      </c>
      <c r="FT74" s="244">
        <f t="shared" ref="FT74:FT137" si="69">EJ74-FK74</f>
        <v>-0.10999999999999988</v>
      </c>
      <c r="FU74" s="244">
        <f t="shared" ref="FU74:FU137" si="70">EK74-FL74</f>
        <v>-1.0000000000000009E-2</v>
      </c>
      <c r="FV74" s="244">
        <f t="shared" ref="FV74:FV137" si="71">EL74-FM74</f>
        <v>1.0000000000000009E-2</v>
      </c>
      <c r="FW74" s="244">
        <f t="shared" ref="FW74:FW137" si="72">EM74-FN74</f>
        <v>-0.19999999999999996</v>
      </c>
      <c r="FX74" s="244">
        <f t="shared" ref="FX74:FX137" si="73">EN74-FO74</f>
        <v>-5.999999999999997E-2</v>
      </c>
      <c r="FY74" s="244">
        <f t="shared" ref="FY74:FY137" si="74">EO74-FP74</f>
        <v>-2.0000000000000018E-2</v>
      </c>
      <c r="FZ74" s="244">
        <f t="shared" ref="FZ74:FZ137" si="75">EP74-FQ74</f>
        <v>-0.13</v>
      </c>
      <c r="GA74" s="245">
        <f t="shared" ref="GA74:GA137" si="76">EQ74-FR74</f>
        <v>-0.20999999999999996</v>
      </c>
      <c r="GB74" s="239">
        <f>COUNTIFS($EI$9:$EI$316,"&gt;"&amp;EI74,$DE$9:$DE$316,$DE74)+1</f>
        <v>37</v>
      </c>
      <c r="GC74" s="241">
        <f>COUNTIFS($EJ$9:$EJ$316,"&gt;"&amp;EJ74,$DE$9:$DE$316,$DE74)+1</f>
        <v>44</v>
      </c>
      <c r="GD74" s="241">
        <f>COUNTIFS($EK$9:$EK$316,"&gt;"&amp;EK74,$DE$9:$DE$316,$DE74)+1</f>
        <v>37</v>
      </c>
      <c r="GE74" s="241">
        <f>COUNTIFS($EL$9:$EL$316,"&gt;"&amp;EL74,$DE$9:$DE$316,$DE74)+1</f>
        <v>30</v>
      </c>
      <c r="GF74" s="241">
        <f>COUNTIFS($EM$9:$EM$316,"&gt;"&amp;EM74,$DE$9:$DE$316,$DE74)+1</f>
        <v>49</v>
      </c>
      <c r="GG74" s="241">
        <f>COUNTIFS($EN$9:$EN$316,"&gt;"&amp;EN74,$DE$9:$DE$316,$DE74)+1</f>
        <v>49</v>
      </c>
      <c r="GH74" s="241">
        <f>COUNTIFS($EO$9:$EO$316,"&gt;"&amp;EO74,$DE$9:$DE$316,$DE74)+1</f>
        <v>33</v>
      </c>
      <c r="GI74" s="241">
        <f>COUNTIFS($EP$9:$EP$316,"&gt;"&amp;EP74,$DE$9:$DE$316,$DE74)+1</f>
        <v>48</v>
      </c>
      <c r="GJ74" s="242">
        <f>COUNTIFS($EQ$9:$EQ$316,"&gt;"&amp;EQ74,$DE$9:$DE$316,$DE74)+1</f>
        <v>44</v>
      </c>
      <c r="GK74" s="168"/>
      <c r="GL74" s="49"/>
      <c r="GM74" s="49"/>
      <c r="GN74" s="49"/>
      <c r="GO74" s="50"/>
      <c r="GP74" s="51"/>
      <c r="GQ74" s="52"/>
      <c r="GR74" s="53"/>
      <c r="GS74" s="49"/>
      <c r="GT74" s="49"/>
      <c r="GU74" s="49"/>
      <c r="GV74" s="49"/>
      <c r="GW74" s="49"/>
      <c r="GX74" s="49"/>
      <c r="GY74" s="144"/>
      <c r="GZ74" s="51"/>
      <c r="HA74" s="49"/>
      <c r="HB74" s="49"/>
      <c r="HC74" s="49"/>
      <c r="HD74" s="49"/>
      <c r="HE74" s="49"/>
      <c r="HF74" s="49"/>
      <c r="HG74" s="150"/>
      <c r="HH74" s="53"/>
      <c r="HI74" s="49"/>
      <c r="HJ74" s="49"/>
      <c r="HK74" s="49"/>
      <c r="HL74" s="49"/>
      <c r="HM74" s="49"/>
      <c r="HN74" s="49"/>
      <c r="HO74" s="144"/>
      <c r="HP74" s="51"/>
      <c r="HQ74" s="49"/>
      <c r="HR74" s="49"/>
      <c r="HS74" s="49"/>
      <c r="HT74" s="49"/>
      <c r="HU74" s="49"/>
      <c r="HV74" s="49"/>
      <c r="HW74" s="49"/>
      <c r="HX74" s="49"/>
      <c r="HY74" s="49"/>
      <c r="HZ74" s="49"/>
      <c r="IA74" s="49"/>
      <c r="IB74" s="150"/>
      <c r="IC74" s="51"/>
      <c r="ID74" s="49"/>
      <c r="IE74" s="49"/>
      <c r="IF74" s="49"/>
      <c r="IG74" s="150"/>
      <c r="IH74" s="53"/>
      <c r="II74" s="49"/>
      <c r="IJ74" s="49"/>
      <c r="IK74" s="49"/>
      <c r="IL74" s="49"/>
      <c r="IM74" s="156"/>
      <c r="IN74" s="49"/>
      <c r="IO74" s="49"/>
      <c r="IP74" s="49"/>
      <c r="IQ74" s="49"/>
      <c r="IR74" s="49"/>
      <c r="IS74" s="49"/>
      <c r="IT74" s="49"/>
      <c r="IU74" s="49"/>
      <c r="IV74" s="156"/>
      <c r="IW74" s="49"/>
      <c r="IX74" s="49"/>
      <c r="IY74" s="49"/>
      <c r="IZ74" s="49"/>
      <c r="JA74" s="49"/>
      <c r="JB74" s="49"/>
      <c r="JC74" s="144"/>
      <c r="JD74" s="54"/>
      <c r="JE74" s="55"/>
      <c r="JF74" s="53"/>
      <c r="JG74" s="49"/>
      <c r="JH74" s="47"/>
      <c r="JI74" s="47"/>
      <c r="JJ74" s="47"/>
      <c r="JK74" s="33"/>
      <c r="JL74" s="53"/>
      <c r="JM74" s="49"/>
      <c r="JN74" s="49"/>
      <c r="JO74" s="49"/>
      <c r="JP74" s="144"/>
      <c r="JQ74" s="51"/>
      <c r="JR74" s="49"/>
      <c r="JS74" s="49"/>
      <c r="JT74" s="49"/>
      <c r="JU74" s="49"/>
      <c r="JV74" s="49"/>
      <c r="JW74" s="49"/>
      <c r="JX74" s="49"/>
      <c r="JY74" s="150"/>
      <c r="JZ74" s="53"/>
      <c r="KA74" s="49"/>
      <c r="KB74" s="49"/>
      <c r="KC74" s="49"/>
      <c r="KD74" s="49"/>
      <c r="KE74" s="49"/>
      <c r="KF74" s="49"/>
      <c r="KG74" s="49"/>
      <c r="KH74" s="49"/>
      <c r="KI74" s="49"/>
      <c r="KJ74" s="49"/>
      <c r="KK74" s="49"/>
      <c r="KL74" s="156"/>
      <c r="KM74" s="156"/>
      <c r="KN74" s="156"/>
      <c r="KO74" s="49"/>
      <c r="KP74" s="49"/>
      <c r="KQ74" s="49"/>
      <c r="KR74" s="49"/>
      <c r="KS74" s="49"/>
      <c r="KT74" s="156"/>
      <c r="KU74" s="49"/>
      <c r="KV74" s="49"/>
      <c r="KW74" s="49"/>
      <c r="KX74" s="49"/>
      <c r="KY74" s="49"/>
      <c r="KZ74" s="49"/>
      <c r="LA74" s="49"/>
      <c r="LB74" s="49"/>
      <c r="LC74" s="156"/>
      <c r="LD74" s="49"/>
      <c r="LE74" s="49"/>
      <c r="LF74" s="49"/>
      <c r="LG74" s="49"/>
      <c r="LH74" s="49"/>
      <c r="LI74" s="49"/>
      <c r="LJ74" s="56"/>
      <c r="LK74" s="35" t="s">
        <v>496</v>
      </c>
      <c r="LL74" s="36" t="s">
        <v>501</v>
      </c>
      <c r="LM74" s="199" t="s">
        <v>848</v>
      </c>
      <c r="LN74" s="205" t="s">
        <v>1007</v>
      </c>
      <c r="LO74" s="194"/>
      <c r="LP74" s="5" t="s">
        <v>1</v>
      </c>
    </row>
    <row r="75" spans="1:328" ht="17.25" customHeight="1" x14ac:dyDescent="0.15">
      <c r="A75" s="182">
        <v>67</v>
      </c>
      <c r="B75" s="183"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4" t="s">
        <v>348</v>
      </c>
      <c r="CK75" s="32" t="s">
        <v>354</v>
      </c>
      <c r="CL75" s="47">
        <v>2</v>
      </c>
      <c r="CM75" s="47">
        <v>3</v>
      </c>
      <c r="CN75" s="47">
        <v>3</v>
      </c>
      <c r="CO75" s="55">
        <v>4</v>
      </c>
      <c r="CP75" s="34" t="s">
        <v>354</v>
      </c>
      <c r="CQ75" s="47">
        <f t="shared" si="50"/>
        <v>2</v>
      </c>
      <c r="CR75" s="47">
        <f t="shared" si="51"/>
        <v>6</v>
      </c>
      <c r="CS75" s="47">
        <f t="shared" si="52"/>
        <v>18</v>
      </c>
      <c r="CT75" s="180">
        <f t="shared" si="53"/>
        <v>72</v>
      </c>
      <c r="CU75" s="32">
        <v>30</v>
      </c>
      <c r="CV75" s="47">
        <v>50</v>
      </c>
      <c r="CW75" s="47">
        <v>90</v>
      </c>
      <c r="CX75" s="47">
        <v>150</v>
      </c>
      <c r="CY75" s="55">
        <v>450</v>
      </c>
      <c r="CZ75" s="175">
        <v>1</v>
      </c>
      <c r="DA75" s="49">
        <f t="shared" si="54"/>
        <v>0.83333333333333337</v>
      </c>
      <c r="DB75" s="49">
        <f t="shared" si="55"/>
        <v>0.5</v>
      </c>
      <c r="DC75" s="49">
        <f t="shared" si="56"/>
        <v>0.27777777777777779</v>
      </c>
      <c r="DD75" s="56">
        <f t="shared" si="57"/>
        <v>0.20833333333333334</v>
      </c>
      <c r="DE75" s="45" t="s">
        <v>363</v>
      </c>
      <c r="DF75" s="31" t="s">
        <v>455</v>
      </c>
      <c r="DG75" s="46">
        <v>4</v>
      </c>
      <c r="DH75" s="32">
        <v>33</v>
      </c>
      <c r="DI75" s="47">
        <v>41</v>
      </c>
      <c r="DJ75" s="47">
        <v>12</v>
      </c>
      <c r="DK75" s="47">
        <v>17</v>
      </c>
      <c r="DL75" s="47">
        <v>26</v>
      </c>
      <c r="DM75" s="47">
        <v>9</v>
      </c>
      <c r="DN75" s="47">
        <v>25</v>
      </c>
      <c r="DO75" s="47">
        <v>24</v>
      </c>
      <c r="DP75" s="48">
        <f t="shared" si="58"/>
        <v>38</v>
      </c>
      <c r="DQ75" s="32">
        <f>RANK(DH75,$DH$9:$DH$316,0)</f>
        <v>208</v>
      </c>
      <c r="DR75" s="47">
        <f>RANK(DI75,$DI$9:$DI$316,0)</f>
        <v>116</v>
      </c>
      <c r="DS75" s="47">
        <f>RANK(DJ75,$DJ$9:$DJ$316,0)</f>
        <v>232</v>
      </c>
      <c r="DT75" s="47">
        <f>RANK(DK75,$DK$9:$DK$316,0)</f>
        <v>188</v>
      </c>
      <c r="DU75" s="47">
        <f>RANK(DL75,$DL$9:$DL$316,0)</f>
        <v>71</v>
      </c>
      <c r="DV75" s="47">
        <f>RANK(DM75,$DM$9:$DM$316,0)</f>
        <v>184</v>
      </c>
      <c r="DW75" s="47">
        <f>RANK(DN75,$DN$9:$DN$316,0)</f>
        <v>163</v>
      </c>
      <c r="DX75" s="47">
        <f>RANK(DO75,$DO$9:$DO$316,0)</f>
        <v>172</v>
      </c>
      <c r="DY75" s="48">
        <f>RANK(DP75,$DP$9:$DP$316,0)</f>
        <v>185</v>
      </c>
      <c r="DZ75" s="32">
        <f>COUNTIFS($DH$9:$DH$316,"&gt;"&amp;DH75,$DE$9:$DE$316,DE75)+1</f>
        <v>42</v>
      </c>
      <c r="EA75" s="47">
        <f>COUNTIFS($DI$9:$DI$316,"&gt;"&amp;DI75,$DE$9:$DE$316,DE75)+1</f>
        <v>45</v>
      </c>
      <c r="EB75" s="47">
        <f>COUNTIFS($DJ$9:$DJ$316,"&gt;"&amp;DJ75,$DE$9:$DE$316,DE75)+1</f>
        <v>39</v>
      </c>
      <c r="EC75" s="47">
        <f>COUNTIFS($DK$9:$DK$316,"&gt;"&amp;DK75,$DE$9:$DE$316,DE75)+1</f>
        <v>33</v>
      </c>
      <c r="ED75" s="47">
        <f>COUNTIFS($DL$9:$DL$316,"&gt;"&amp;DL75,$DE$9:$DE$316,DE75)+1</f>
        <v>44</v>
      </c>
      <c r="EE75" s="47">
        <f>COUNTIFS($DM$9:$DM$316,"&gt;"&amp;DM75,$DE$9:$DE$316,DE75)+1</f>
        <v>39</v>
      </c>
      <c r="EF75" s="47">
        <f>COUNTIFS($DN$9:$DN$316,"&gt;"&amp;DN75,$DE$9:$DE$316,DE75)+1</f>
        <v>41</v>
      </c>
      <c r="EG75" s="47">
        <f>COUNTIFS($DO$9:$DO$316,"&gt;"&amp;DO75,$DE$9:$DE$316,DE75)+1</f>
        <v>45</v>
      </c>
      <c r="EH75" s="48">
        <f>COUNTIFS($DP$9:$DP$316,"&gt;"&amp;DP75,$DE$9:$DE$316,DE75)+1</f>
        <v>45</v>
      </c>
      <c r="EI75" s="165">
        <f t="shared" si="59"/>
        <v>0.87</v>
      </c>
      <c r="EJ75" s="166">
        <f t="shared" si="60"/>
        <v>1.08</v>
      </c>
      <c r="EK75" s="166">
        <f t="shared" si="61"/>
        <v>0.32</v>
      </c>
      <c r="EL75" s="166">
        <f t="shared" si="62"/>
        <v>0.45</v>
      </c>
      <c r="EM75" s="166">
        <f t="shared" si="63"/>
        <v>0.68</v>
      </c>
      <c r="EN75" s="166">
        <f t="shared" si="64"/>
        <v>0.24</v>
      </c>
      <c r="EO75" s="166">
        <f t="shared" si="65"/>
        <v>0.66</v>
      </c>
      <c r="EP75" s="166">
        <f t="shared" si="66"/>
        <v>0.63</v>
      </c>
      <c r="EQ75" s="214">
        <f t="shared" si="67"/>
        <v>1</v>
      </c>
      <c r="ER75" s="165">
        <f>ROUND(((EI75-AVERAGE(EI$9:EI$316))/STDEVP(EI$9:EI$316)*10+50),2)</f>
        <v>45.65</v>
      </c>
      <c r="ES75" s="166">
        <f>ROUND(((EJ75-AVERAGE(EJ$9:EJ$316))/STDEVP(EJ$9:EJ$316)*10+50),2)</f>
        <v>59.3</v>
      </c>
      <c r="ET75" s="166">
        <f>ROUND(((EK75-AVERAGE(EK$9:EK$316))/STDEVP(EK$9:EK$316)*10+50),2)</f>
        <v>39.89</v>
      </c>
      <c r="EU75" s="166">
        <f>ROUND(((EL75-AVERAGE(EL$9:EL$316))/STDEVP(EL$9:EL$316)*10+50),2)</f>
        <v>47.04</v>
      </c>
      <c r="EV75" s="166">
        <f>ROUND(((EM75-AVERAGE(EM$9:EM$316))/STDEVP(EM$9:EM$316)*10+50),2)</f>
        <v>59.49</v>
      </c>
      <c r="EW75" s="166">
        <f>ROUND(((EN75-AVERAGE(EN$9:EN$316))/STDEVP(EN$9:EN$316)*10+50),2)</f>
        <v>45.86</v>
      </c>
      <c r="EX75" s="166">
        <f>ROUND(((EO75-AVERAGE(EO$9:EO$316))/STDEVP(EO$9:EO$316)*10+50),2)</f>
        <v>50.58</v>
      </c>
      <c r="EY75" s="166">
        <f>ROUND(((EP75-AVERAGE(EP$9:EP$316))/STDEVP(EP$9:EP$316)*10+50),2)</f>
        <v>49.81</v>
      </c>
      <c r="EZ75" s="167">
        <f>ROUND(((EQ75-AVERAGE(EQ$9:EQ$316))/STDEVP(EQ$9:EQ$316)*10+50),2)</f>
        <v>50.93</v>
      </c>
      <c r="FA75" s="32">
        <f>RANK(ER75,$ER$9:$ER$316,0)</f>
        <v>201</v>
      </c>
      <c r="FB75" s="47">
        <f>RANK(ES75,$ES$9:$ES$316,0)</f>
        <v>56</v>
      </c>
      <c r="FC75" s="47">
        <f>RANK(ET75,$ET$9:$ET$316,0)</f>
        <v>253</v>
      </c>
      <c r="FD75" s="47">
        <f>RANK(EU75,$EU$9:$EU$316,0)</f>
        <v>169</v>
      </c>
      <c r="FE75" s="47">
        <f>RANK(EV75,$EV$9:$EV$316,0)</f>
        <v>44</v>
      </c>
      <c r="FF75" s="47">
        <f>RANK(EW75,$EW$9:$EW$316,0)</f>
        <v>157</v>
      </c>
      <c r="FG75" s="47">
        <f>RANK(EX75,$EX$9:$EX$316,0)</f>
        <v>131</v>
      </c>
      <c r="FH75" s="47">
        <f>RANK(EY75,$EY$9:$EY$316,0)</f>
        <v>144</v>
      </c>
      <c r="FI75" s="48">
        <f>RANK(EZ75,$EZ$9:$EZ$316,0)</f>
        <v>107</v>
      </c>
      <c r="FJ75" s="165">
        <f>ROUND(AVERAGEIF($DE$9:$DE$314,$DE75,$EI$9:$EI$314),2)</f>
        <v>0.9</v>
      </c>
      <c r="FK75" s="166">
        <f>ROUND(AVERAGEIF($DE$9:$DE$314,$DE75,$EJ$9:$EJ$314),2)</f>
        <v>1.1599999999999999</v>
      </c>
      <c r="FL75" s="166">
        <f>ROUND(AVERAGEIF($DE$9:$DE$314,$DE75,$EK$9:$EK$314),2)</f>
        <v>0.33</v>
      </c>
      <c r="FM75" s="166">
        <f>ROUND(AVERAGEIF($DE$9:$DE$314,$DE75,$EL$9:$EL$314),2)</f>
        <v>0.42</v>
      </c>
      <c r="FN75" s="166">
        <f>ROUND(AVERAGEIF($DE$9:$DE$314,$DE75,$EM$9:$EM$314),2)</f>
        <v>0.86</v>
      </c>
      <c r="FO75" s="166">
        <f>ROUND(AVERAGEIF($DE$9:$DE$314,$DE75,$EN$9:$EN$314),2)</f>
        <v>0.28999999999999998</v>
      </c>
      <c r="FP75" s="166">
        <f>ROUND(AVERAGEIF($DE$9:$DE$314,$DE75,$EO$9:$EO$314),2)</f>
        <v>0.66</v>
      </c>
      <c r="FQ75" s="166">
        <f>ROUND(AVERAGEIF($DE$9:$DE$314,$DE75,$EP$9:$EP$314),2)</f>
        <v>0.74</v>
      </c>
      <c r="FR75" s="167">
        <f>ROUND(AVERAGEIF($DE$9:$DE$314,$DE75,$EQ$9:$EQ$314),2)</f>
        <v>1.19</v>
      </c>
      <c r="FS75" s="240">
        <f t="shared" si="68"/>
        <v>-3.0000000000000027E-2</v>
      </c>
      <c r="FT75" s="244">
        <f t="shared" si="69"/>
        <v>-7.9999999999999849E-2</v>
      </c>
      <c r="FU75" s="244">
        <f t="shared" si="70"/>
        <v>-1.0000000000000009E-2</v>
      </c>
      <c r="FV75" s="244">
        <f t="shared" si="71"/>
        <v>3.0000000000000027E-2</v>
      </c>
      <c r="FW75" s="244">
        <f t="shared" si="72"/>
        <v>-0.17999999999999994</v>
      </c>
      <c r="FX75" s="244">
        <f t="shared" si="73"/>
        <v>-4.9999999999999989E-2</v>
      </c>
      <c r="FY75" s="244">
        <f t="shared" si="74"/>
        <v>0</v>
      </c>
      <c r="FZ75" s="244">
        <f t="shared" si="75"/>
        <v>-0.10999999999999999</v>
      </c>
      <c r="GA75" s="245">
        <f t="shared" si="76"/>
        <v>-0.18999999999999995</v>
      </c>
      <c r="GB75" s="239">
        <f>COUNTIFS($EI$9:$EI$316,"&gt;"&amp;EI75,$DE$9:$DE$316,$DE75)+1</f>
        <v>36</v>
      </c>
      <c r="GC75" s="241">
        <f>COUNTIFS($EJ$9:$EJ$316,"&gt;"&amp;EJ75,$DE$9:$DE$316,$DE75)+1</f>
        <v>39</v>
      </c>
      <c r="GD75" s="241">
        <f>COUNTIFS($EK$9:$EK$316,"&gt;"&amp;EK75,$DE$9:$DE$316,$DE75)+1</f>
        <v>37</v>
      </c>
      <c r="GE75" s="241">
        <f>COUNTIFS($EL$9:$EL$316,"&gt;"&amp;EL75,$DE$9:$DE$316,$DE75)+1</f>
        <v>26</v>
      </c>
      <c r="GF75" s="241">
        <f>COUNTIFS($EM$9:$EM$316,"&gt;"&amp;EM75,$DE$9:$DE$316,$DE75)+1</f>
        <v>41</v>
      </c>
      <c r="GG75" s="241">
        <f>COUNTIFS($EN$9:$EN$316,"&gt;"&amp;EN75,$DE$9:$DE$316,$DE75)+1</f>
        <v>42</v>
      </c>
      <c r="GH75" s="241">
        <f>COUNTIFS($EO$9:$EO$316,"&gt;"&amp;EO75,$DE$9:$DE$316,$DE75)+1</f>
        <v>29</v>
      </c>
      <c r="GI75" s="241">
        <f>COUNTIFS($EP$9:$EP$316,"&gt;"&amp;EP75,$DE$9:$DE$316,$DE75)+1</f>
        <v>43</v>
      </c>
      <c r="GJ75" s="242">
        <f>COUNTIFS($EQ$9:$EQ$316,"&gt;"&amp;EQ75,$DE$9:$DE$316,$DE75)+1</f>
        <v>42</v>
      </c>
      <c r="GK75" s="168"/>
      <c r="GL75" s="49"/>
      <c r="GM75" s="49"/>
      <c r="GN75" s="49"/>
      <c r="GO75" s="50"/>
      <c r="GP75" s="51"/>
      <c r="GQ75" s="52"/>
      <c r="GR75" s="53"/>
      <c r="GS75" s="49"/>
      <c r="GT75" s="49"/>
      <c r="GU75" s="49"/>
      <c r="GV75" s="49"/>
      <c r="GW75" s="49"/>
      <c r="GX75" s="49"/>
      <c r="GY75" s="144"/>
      <c r="GZ75" s="51"/>
      <c r="HA75" s="49"/>
      <c r="HB75" s="49"/>
      <c r="HC75" s="49"/>
      <c r="HD75" s="49"/>
      <c r="HE75" s="49"/>
      <c r="HF75" s="49"/>
      <c r="HG75" s="150"/>
      <c r="HH75" s="53"/>
      <c r="HI75" s="49"/>
      <c r="HJ75" s="49"/>
      <c r="HK75" s="49"/>
      <c r="HL75" s="49"/>
      <c r="HM75" s="49"/>
      <c r="HN75" s="49"/>
      <c r="HO75" s="144"/>
      <c r="HP75" s="51"/>
      <c r="HQ75" s="49"/>
      <c r="HR75" s="49"/>
      <c r="HS75" s="49"/>
      <c r="HT75" s="49"/>
      <c r="HU75" s="49"/>
      <c r="HV75" s="49"/>
      <c r="HW75" s="49"/>
      <c r="HX75" s="49"/>
      <c r="HY75" s="49"/>
      <c r="HZ75" s="49"/>
      <c r="IA75" s="49"/>
      <c r="IB75" s="150"/>
      <c r="IC75" s="51"/>
      <c r="ID75" s="49"/>
      <c r="IE75" s="49"/>
      <c r="IF75" s="49"/>
      <c r="IG75" s="150"/>
      <c r="IH75" s="53"/>
      <c r="II75" s="49"/>
      <c r="IJ75" s="49"/>
      <c r="IK75" s="49"/>
      <c r="IL75" s="49"/>
      <c r="IM75" s="156"/>
      <c r="IN75" s="49"/>
      <c r="IO75" s="49"/>
      <c r="IP75" s="49"/>
      <c r="IQ75" s="49"/>
      <c r="IR75" s="49"/>
      <c r="IS75" s="49"/>
      <c r="IT75" s="49"/>
      <c r="IU75" s="49"/>
      <c r="IV75" s="156"/>
      <c r="IW75" s="49"/>
      <c r="IX75" s="49"/>
      <c r="IY75" s="49"/>
      <c r="IZ75" s="49"/>
      <c r="JA75" s="49"/>
      <c r="JB75" s="49"/>
      <c r="JC75" s="144"/>
      <c r="JD75" s="54"/>
      <c r="JE75" s="55"/>
      <c r="JF75" s="53"/>
      <c r="JG75" s="49"/>
      <c r="JH75" s="47"/>
      <c r="JI75" s="47"/>
      <c r="JJ75" s="47"/>
      <c r="JK75" s="33"/>
      <c r="JL75" s="53"/>
      <c r="JM75" s="49"/>
      <c r="JN75" s="49"/>
      <c r="JO75" s="49"/>
      <c r="JP75" s="144"/>
      <c r="JQ75" s="51"/>
      <c r="JR75" s="49"/>
      <c r="JS75" s="49"/>
      <c r="JT75" s="49"/>
      <c r="JU75" s="49"/>
      <c r="JV75" s="49"/>
      <c r="JW75" s="49"/>
      <c r="JX75" s="49"/>
      <c r="JY75" s="150"/>
      <c r="JZ75" s="53"/>
      <c r="KA75" s="49"/>
      <c r="KB75" s="49"/>
      <c r="KC75" s="49"/>
      <c r="KD75" s="49"/>
      <c r="KE75" s="49"/>
      <c r="KF75" s="49"/>
      <c r="KG75" s="49"/>
      <c r="KH75" s="49"/>
      <c r="KI75" s="49"/>
      <c r="KJ75" s="49"/>
      <c r="KK75" s="49"/>
      <c r="KL75" s="156"/>
      <c r="KM75" s="156"/>
      <c r="KN75" s="156"/>
      <c r="KO75" s="49"/>
      <c r="KP75" s="49"/>
      <c r="KQ75" s="49"/>
      <c r="KR75" s="49"/>
      <c r="KS75" s="49"/>
      <c r="KT75" s="156"/>
      <c r="KU75" s="49"/>
      <c r="KV75" s="49"/>
      <c r="KW75" s="49"/>
      <c r="KX75" s="49"/>
      <c r="KY75" s="49"/>
      <c r="KZ75" s="49"/>
      <c r="LA75" s="49"/>
      <c r="LB75" s="49"/>
      <c r="LC75" s="156"/>
      <c r="LD75" s="49"/>
      <c r="LE75" s="49"/>
      <c r="LF75" s="49"/>
      <c r="LG75" s="49"/>
      <c r="LH75" s="49"/>
      <c r="LI75" s="49"/>
      <c r="LJ75" s="56"/>
      <c r="LK75" s="35" t="s">
        <v>498</v>
      </c>
      <c r="LL75" s="36" t="s">
        <v>502</v>
      </c>
      <c r="LM75" s="199" t="s">
        <v>503</v>
      </c>
      <c r="LN75" s="205" t="s">
        <v>1007</v>
      </c>
      <c r="LO75" s="194"/>
      <c r="LP75" s="5" t="s">
        <v>1</v>
      </c>
    </row>
    <row r="76" spans="1:328" ht="17.25" customHeight="1" x14ac:dyDescent="0.15">
      <c r="A76" s="182">
        <v>68</v>
      </c>
      <c r="B76" s="183"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4" t="s">
        <v>348</v>
      </c>
      <c r="CK76" s="32" t="s">
        <v>354</v>
      </c>
      <c r="CL76" s="47">
        <v>2</v>
      </c>
      <c r="CM76" s="47">
        <v>3</v>
      </c>
      <c r="CN76" s="47">
        <v>3</v>
      </c>
      <c r="CO76" s="55">
        <v>4</v>
      </c>
      <c r="CP76" s="34" t="s">
        <v>354</v>
      </c>
      <c r="CQ76" s="47">
        <f t="shared" si="50"/>
        <v>2</v>
      </c>
      <c r="CR76" s="47">
        <f t="shared" si="51"/>
        <v>6</v>
      </c>
      <c r="CS76" s="47">
        <f t="shared" si="52"/>
        <v>18</v>
      </c>
      <c r="CT76" s="180">
        <f t="shared" si="53"/>
        <v>72</v>
      </c>
      <c r="CU76" s="32">
        <v>1000</v>
      </c>
      <c r="CV76" s="47">
        <v>1500</v>
      </c>
      <c r="CW76" s="47">
        <v>3000</v>
      </c>
      <c r="CX76" s="47">
        <v>5000</v>
      </c>
      <c r="CY76" s="55">
        <v>15000</v>
      </c>
      <c r="CZ76" s="175">
        <v>1</v>
      </c>
      <c r="DA76" s="49">
        <f t="shared" si="54"/>
        <v>0.75</v>
      </c>
      <c r="DB76" s="49">
        <f t="shared" si="55"/>
        <v>0.5</v>
      </c>
      <c r="DC76" s="49">
        <f t="shared" si="56"/>
        <v>0.27777777777777779</v>
      </c>
      <c r="DD76" s="56">
        <f t="shared" si="57"/>
        <v>0.20833333333333334</v>
      </c>
      <c r="DE76" s="45" t="s">
        <v>376</v>
      </c>
      <c r="DF76" s="31"/>
      <c r="DG76" s="46">
        <v>4</v>
      </c>
      <c r="DH76" s="32">
        <v>27</v>
      </c>
      <c r="DI76" s="47">
        <v>38</v>
      </c>
      <c r="DJ76" s="47">
        <v>52</v>
      </c>
      <c r="DK76" s="47">
        <v>15</v>
      </c>
      <c r="DL76" s="47">
        <v>17</v>
      </c>
      <c r="DM76" s="47">
        <v>18</v>
      </c>
      <c r="DN76" s="47">
        <v>83</v>
      </c>
      <c r="DO76" s="47">
        <v>50</v>
      </c>
      <c r="DP76" s="48">
        <f t="shared" si="58"/>
        <v>69</v>
      </c>
      <c r="DQ76" s="32">
        <f>RANK(DH76,$DH$9:$DH$316,0)</f>
        <v>232</v>
      </c>
      <c r="DR76" s="47">
        <f>RANK(DI76,$DI$9:$DI$316,0)</f>
        <v>128</v>
      </c>
      <c r="DS76" s="47">
        <f>RANK(DJ76,$DJ$9:$DJ$316,0)</f>
        <v>54</v>
      </c>
      <c r="DT76" s="47">
        <f>RANK(DK76,$DK$9:$DK$316,0)</f>
        <v>206</v>
      </c>
      <c r="DU76" s="47">
        <f>RANK(DL76,$DL$9:$DL$316,0)</f>
        <v>123</v>
      </c>
      <c r="DV76" s="47">
        <f>RANK(DM76,$DM$9:$DM$316,0)</f>
        <v>110</v>
      </c>
      <c r="DW76" s="47">
        <f>RANK(DN76,$DN$9:$DN$316,0)</f>
        <v>14</v>
      </c>
      <c r="DX76" s="47">
        <f>RANK(DO76,$DO$9:$DO$316,0)</f>
        <v>73</v>
      </c>
      <c r="DY76" s="48">
        <f>RANK(DP76,$DP$9:$DP$316,0)</f>
        <v>83</v>
      </c>
      <c r="DZ76" s="32">
        <f>COUNTIFS($DH$9:$DH$316,"&gt;"&amp;DH76,$DE$9:$DE$316,DE76)+1</f>
        <v>47</v>
      </c>
      <c r="EA76" s="47">
        <f>COUNTIFS($DI$9:$DI$316,"&gt;"&amp;DI76,$DE$9:$DE$316,DE76)+1</f>
        <v>29</v>
      </c>
      <c r="EB76" s="47">
        <f>COUNTIFS($DJ$9:$DJ$316,"&gt;"&amp;DJ76,$DE$9:$DE$316,DE76)+1</f>
        <v>19</v>
      </c>
      <c r="EC76" s="47">
        <f>COUNTIFS($DK$9:$DK$316,"&gt;"&amp;DK76,$DE$9:$DE$316,DE76)+1</f>
        <v>44</v>
      </c>
      <c r="ED76" s="47">
        <f>COUNTIFS($DL$9:$DL$316,"&gt;"&amp;DL76,$DE$9:$DE$316,DE76)+1</f>
        <v>28</v>
      </c>
      <c r="EE76" s="47">
        <f>COUNTIFS($DM$9:$DM$316,"&gt;"&amp;DM76,$DE$9:$DE$316,DE76)+1</f>
        <v>28</v>
      </c>
      <c r="EF76" s="47">
        <f>COUNTIFS($DN$9:$DN$316,"&gt;"&amp;DN76,$DE$9:$DE$316,DE76)+1</f>
        <v>13</v>
      </c>
      <c r="EG76" s="47">
        <f>COUNTIFS($DO$9:$DO$316,"&gt;"&amp;DO76,$DE$9:$DE$316,DE76)+1</f>
        <v>26</v>
      </c>
      <c r="EH76" s="48">
        <f>COUNTIFS($DP$9:$DP$316,"&gt;"&amp;DP76,$DE$9:$DE$316,DE76)+1</f>
        <v>21</v>
      </c>
      <c r="EI76" s="165">
        <f t="shared" si="59"/>
        <v>0.69</v>
      </c>
      <c r="EJ76" s="166">
        <f t="shared" si="60"/>
        <v>0.97</v>
      </c>
      <c r="EK76" s="166">
        <f t="shared" si="61"/>
        <v>1.33</v>
      </c>
      <c r="EL76" s="166">
        <f t="shared" si="62"/>
        <v>0.38</v>
      </c>
      <c r="EM76" s="166">
        <f t="shared" si="63"/>
        <v>0.44</v>
      </c>
      <c r="EN76" s="166">
        <f t="shared" si="64"/>
        <v>0.46</v>
      </c>
      <c r="EO76" s="166">
        <f t="shared" si="65"/>
        <v>2.13</v>
      </c>
      <c r="EP76" s="166">
        <f t="shared" si="66"/>
        <v>1.28</v>
      </c>
      <c r="EQ76" s="214">
        <f t="shared" si="67"/>
        <v>1.77</v>
      </c>
      <c r="ER76" s="165">
        <f>ROUND(((EI76-AVERAGE(EI$9:EI$316))/STDEVP(EI$9:EI$316)*10+50),2)</f>
        <v>39.11</v>
      </c>
      <c r="ES76" s="166">
        <f>ROUND(((EJ76-AVERAGE(EJ$9:EJ$316))/STDEVP(EJ$9:EJ$316)*10+50),2)</f>
        <v>56.29</v>
      </c>
      <c r="ET76" s="166">
        <f>ROUND(((EK76-AVERAGE(EK$9:EK$316))/STDEVP(EK$9:EK$316)*10+50),2)</f>
        <v>80.12</v>
      </c>
      <c r="EU76" s="166">
        <f>ROUND(((EL76-AVERAGE(EL$9:EL$316))/STDEVP(EL$9:EL$316)*10+50),2)</f>
        <v>43.52</v>
      </c>
      <c r="EV76" s="166">
        <f>ROUND(((EM76-AVERAGE(EM$9:EM$316))/STDEVP(EM$9:EM$316)*10+50),2)</f>
        <v>51.35</v>
      </c>
      <c r="EW76" s="166">
        <f>ROUND(((EN76-AVERAGE(EN$9:EN$316))/STDEVP(EN$9:EN$316)*10+50),2)</f>
        <v>53.49</v>
      </c>
      <c r="EX76" s="166">
        <f>ROUND(((EO76-AVERAGE(EO$9:EO$316))/STDEVP(EO$9:EO$316)*10+50),2)</f>
        <v>94.1</v>
      </c>
      <c r="EY76" s="166">
        <f>ROUND(((EP76-AVERAGE(EP$9:EP$316))/STDEVP(EP$9:EP$316)*10+50),2)</f>
        <v>69.069999999999993</v>
      </c>
      <c r="EZ76" s="167">
        <f>ROUND(((EQ76-AVERAGE(EQ$9:EQ$316))/STDEVP(EQ$9:EQ$316)*10+50),2)</f>
        <v>78.11</v>
      </c>
      <c r="FA76" s="32">
        <f>RANK(ER76,$ER$9:$ER$316,0)</f>
        <v>244</v>
      </c>
      <c r="FB76" s="47">
        <f>RANK(ES76,$ES$9:$ES$316,0)</f>
        <v>80</v>
      </c>
      <c r="FC76" s="47">
        <f>RANK(ET76,$ET$9:$ET$316,0)</f>
        <v>2</v>
      </c>
      <c r="FD76" s="47">
        <f>RANK(EU76,$EU$9:$EU$316,0)</f>
        <v>220</v>
      </c>
      <c r="FE76" s="47">
        <f>RANK(EV76,$EV$9:$EV$316,0)</f>
        <v>73</v>
      </c>
      <c r="FF76" s="47">
        <f>RANK(EW76,$EW$9:$EW$316,0)</f>
        <v>61</v>
      </c>
      <c r="FG76" s="47">
        <f>RANK(EX76,$EX$9:$EX$316,0)</f>
        <v>1</v>
      </c>
      <c r="FH76" s="47">
        <f>RANK(EY76,$EY$9:$EY$316,0)</f>
        <v>11</v>
      </c>
      <c r="FI76" s="48">
        <f>RANK(EZ76,$EZ$9:$EZ$316,0)</f>
        <v>4</v>
      </c>
      <c r="FJ76" s="165">
        <f>ROUND(AVERAGEIF($DE$9:$DE$314,$DE76,$EI$9:$EI$314),2)</f>
        <v>0.95</v>
      </c>
      <c r="FK76" s="166">
        <f>ROUND(AVERAGEIF($DE$9:$DE$314,$DE76,$EJ$9:$EJ$314),2)</f>
        <v>0.7</v>
      </c>
      <c r="FL76" s="166">
        <f>ROUND(AVERAGEIF($DE$9:$DE$314,$DE76,$EK$9:$EK$314),2)</f>
        <v>0.66</v>
      </c>
      <c r="FM76" s="166">
        <f>ROUND(AVERAGEIF($DE$9:$DE$314,$DE76,$EL$9:$EL$314),2)</f>
        <v>0.52</v>
      </c>
      <c r="FN76" s="166">
        <f>ROUND(AVERAGEIF($DE$9:$DE$314,$DE76,$EM$9:$EM$314),2)</f>
        <v>0.32</v>
      </c>
      <c r="FO76" s="166">
        <f>ROUND(AVERAGEIF($DE$9:$DE$314,$DE76,$EN$9:$EN$314),2)</f>
        <v>0.34</v>
      </c>
      <c r="FP76" s="166">
        <f>ROUND(AVERAGEIF($DE$9:$DE$314,$DE76,$EO$9:$EO$314),2)</f>
        <v>1.05</v>
      </c>
      <c r="FQ76" s="166">
        <f>ROUND(AVERAGEIF($DE$9:$DE$314,$DE76,$EP$9:$EP$314),2)</f>
        <v>0.85</v>
      </c>
      <c r="FR76" s="167">
        <f>ROUND(AVERAGEIF($DE$9:$DE$314,$DE76,$EQ$9:$EQ$314),2)</f>
        <v>0.98</v>
      </c>
      <c r="FS76" s="240">
        <f t="shared" si="68"/>
        <v>-0.26</v>
      </c>
      <c r="FT76" s="244">
        <f t="shared" si="69"/>
        <v>0.27</v>
      </c>
      <c r="FU76" s="244">
        <f t="shared" si="70"/>
        <v>0.67</v>
      </c>
      <c r="FV76" s="244">
        <f t="shared" si="71"/>
        <v>-0.14000000000000001</v>
      </c>
      <c r="FW76" s="244">
        <f t="shared" si="72"/>
        <v>0.12</v>
      </c>
      <c r="FX76" s="244">
        <f t="shared" si="73"/>
        <v>0.12</v>
      </c>
      <c r="FY76" s="244">
        <f t="shared" si="74"/>
        <v>1.0799999999999998</v>
      </c>
      <c r="FZ76" s="244">
        <f t="shared" si="75"/>
        <v>0.43000000000000005</v>
      </c>
      <c r="GA76" s="245">
        <f t="shared" si="76"/>
        <v>0.79</v>
      </c>
      <c r="GB76" s="239">
        <f>COUNTIFS($EI$9:$EI$316,"&gt;"&amp;EI76,$DE$9:$DE$316,$DE76)+1</f>
        <v>46</v>
      </c>
      <c r="GC76" s="241">
        <f>COUNTIFS($EJ$9:$EJ$316,"&gt;"&amp;EJ76,$DE$9:$DE$316,$DE76)+1</f>
        <v>3</v>
      </c>
      <c r="GD76" s="241">
        <f>COUNTIFS($EK$9:$EK$316,"&gt;"&amp;EK76,$DE$9:$DE$316,$DE76)+1</f>
        <v>1</v>
      </c>
      <c r="GE76" s="241">
        <f>COUNTIFS($EL$9:$EL$316,"&gt;"&amp;EL76,$DE$9:$DE$316,$DE76)+1</f>
        <v>45</v>
      </c>
      <c r="GF76" s="241">
        <f>COUNTIFS($EM$9:$EM$316,"&gt;"&amp;EM76,$DE$9:$DE$316,$DE76)+1</f>
        <v>2</v>
      </c>
      <c r="GG76" s="241">
        <f>COUNTIFS($EN$9:$EN$316,"&gt;"&amp;EN76,$DE$9:$DE$316,$DE76)+1</f>
        <v>2</v>
      </c>
      <c r="GH76" s="241">
        <f>COUNTIFS($EO$9:$EO$316,"&gt;"&amp;EO76,$DE$9:$DE$316,$DE76)+1</f>
        <v>1</v>
      </c>
      <c r="GI76" s="241">
        <f>COUNTIFS($EP$9:$EP$316,"&gt;"&amp;EP76,$DE$9:$DE$316,$DE76)+1</f>
        <v>1</v>
      </c>
      <c r="GJ76" s="242">
        <f>COUNTIFS($EQ$9:$EQ$316,"&gt;"&amp;EQ76,$DE$9:$DE$316,$DE76)+1</f>
        <v>2</v>
      </c>
      <c r="GK76" s="168"/>
      <c r="GL76" s="49"/>
      <c r="GM76" s="49">
        <v>0.1</v>
      </c>
      <c r="GN76" s="49"/>
      <c r="GO76" s="50"/>
      <c r="GP76" s="51"/>
      <c r="GQ76" s="52"/>
      <c r="GR76" s="53"/>
      <c r="GS76" s="49"/>
      <c r="GT76" s="49"/>
      <c r="GU76" s="49"/>
      <c r="GV76" s="49"/>
      <c r="GW76" s="49"/>
      <c r="GX76" s="49"/>
      <c r="GY76" s="144"/>
      <c r="GZ76" s="51"/>
      <c r="HA76" s="49"/>
      <c r="HB76" s="49"/>
      <c r="HC76" s="49"/>
      <c r="HD76" s="49"/>
      <c r="HE76" s="49"/>
      <c r="HF76" s="49"/>
      <c r="HG76" s="150"/>
      <c r="HH76" s="53"/>
      <c r="HI76" s="49"/>
      <c r="HJ76" s="49"/>
      <c r="HK76" s="49"/>
      <c r="HL76" s="49"/>
      <c r="HM76" s="49"/>
      <c r="HN76" s="49"/>
      <c r="HO76" s="144"/>
      <c r="HP76" s="51"/>
      <c r="HQ76" s="49"/>
      <c r="HR76" s="49"/>
      <c r="HS76" s="49"/>
      <c r="HT76" s="49"/>
      <c r="HU76" s="49"/>
      <c r="HV76" s="49"/>
      <c r="HW76" s="49"/>
      <c r="HX76" s="49"/>
      <c r="HY76" s="49"/>
      <c r="HZ76" s="49"/>
      <c r="IA76" s="49"/>
      <c r="IB76" s="150"/>
      <c r="IC76" s="51"/>
      <c r="ID76" s="49"/>
      <c r="IE76" s="49"/>
      <c r="IF76" s="49"/>
      <c r="IG76" s="150"/>
      <c r="IH76" s="53"/>
      <c r="II76" s="49"/>
      <c r="IJ76" s="49"/>
      <c r="IK76" s="49"/>
      <c r="IL76" s="49"/>
      <c r="IM76" s="156"/>
      <c r="IN76" s="49"/>
      <c r="IO76" s="49"/>
      <c r="IP76" s="49"/>
      <c r="IQ76" s="49"/>
      <c r="IR76" s="49"/>
      <c r="IS76" s="49"/>
      <c r="IT76" s="49"/>
      <c r="IU76" s="49"/>
      <c r="IV76" s="156"/>
      <c r="IW76" s="49"/>
      <c r="IX76" s="49"/>
      <c r="IY76" s="49"/>
      <c r="IZ76" s="49"/>
      <c r="JA76" s="49"/>
      <c r="JB76" s="49"/>
      <c r="JC76" s="144"/>
      <c r="JD76" s="54"/>
      <c r="JE76" s="55"/>
      <c r="JF76" s="53"/>
      <c r="JG76" s="49"/>
      <c r="JH76" s="47"/>
      <c r="JI76" s="47"/>
      <c r="JJ76" s="47"/>
      <c r="JK76" s="33"/>
      <c r="JL76" s="53"/>
      <c r="JM76" s="49"/>
      <c r="JN76" s="49"/>
      <c r="JO76" s="49"/>
      <c r="JP76" s="144"/>
      <c r="JQ76" s="51"/>
      <c r="JR76" s="49"/>
      <c r="JS76" s="49"/>
      <c r="JT76" s="49"/>
      <c r="JU76" s="49"/>
      <c r="JV76" s="49"/>
      <c r="JW76" s="49"/>
      <c r="JX76" s="49"/>
      <c r="JY76" s="150"/>
      <c r="JZ76" s="53"/>
      <c r="KA76" s="49"/>
      <c r="KB76" s="49"/>
      <c r="KC76" s="49"/>
      <c r="KD76" s="49"/>
      <c r="KE76" s="49"/>
      <c r="KF76" s="49"/>
      <c r="KG76" s="49"/>
      <c r="KH76" s="49"/>
      <c r="KI76" s="49"/>
      <c r="KJ76" s="49"/>
      <c r="KK76" s="49"/>
      <c r="KL76" s="156"/>
      <c r="KM76" s="156"/>
      <c r="KN76" s="156"/>
      <c r="KO76" s="49"/>
      <c r="KP76" s="49"/>
      <c r="KQ76" s="49"/>
      <c r="KR76" s="49"/>
      <c r="KS76" s="49"/>
      <c r="KT76" s="156"/>
      <c r="KU76" s="49">
        <v>0.1</v>
      </c>
      <c r="KV76" s="49"/>
      <c r="KW76" s="49"/>
      <c r="KX76" s="49"/>
      <c r="KY76" s="49"/>
      <c r="KZ76" s="49">
        <v>0.1</v>
      </c>
      <c r="LA76" s="49"/>
      <c r="LB76" s="49"/>
      <c r="LC76" s="156"/>
      <c r="LD76" s="49"/>
      <c r="LE76" s="49"/>
      <c r="LF76" s="49"/>
      <c r="LG76" s="49"/>
      <c r="LH76" s="49"/>
      <c r="LI76" s="49"/>
      <c r="LJ76" s="56"/>
      <c r="LK76" s="35" t="s">
        <v>501</v>
      </c>
      <c r="LL76" s="36" t="s">
        <v>504</v>
      </c>
      <c r="LM76" s="199" t="s">
        <v>849</v>
      </c>
      <c r="LN76" s="203" t="s">
        <v>896</v>
      </c>
      <c r="LO76" s="194"/>
      <c r="LP76" s="5" t="s">
        <v>1</v>
      </c>
    </row>
    <row r="77" spans="1:328" ht="17.25" customHeight="1" x14ac:dyDescent="0.15">
      <c r="A77" s="182">
        <v>69</v>
      </c>
      <c r="B77" s="183"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4" t="s">
        <v>348</v>
      </c>
      <c r="CK77" s="32" t="s">
        <v>354</v>
      </c>
      <c r="CL77" s="47">
        <v>2</v>
      </c>
      <c r="CM77" s="47">
        <v>3</v>
      </c>
      <c r="CN77" s="47">
        <v>3</v>
      </c>
      <c r="CO77" s="55">
        <v>4</v>
      </c>
      <c r="CP77" s="34" t="s">
        <v>354</v>
      </c>
      <c r="CQ77" s="47">
        <f t="shared" si="50"/>
        <v>2</v>
      </c>
      <c r="CR77" s="47">
        <f t="shared" si="51"/>
        <v>6</v>
      </c>
      <c r="CS77" s="47">
        <f t="shared" si="52"/>
        <v>18</v>
      </c>
      <c r="CT77" s="180">
        <f t="shared" si="53"/>
        <v>72</v>
      </c>
      <c r="CU77" s="32">
        <v>300</v>
      </c>
      <c r="CV77" s="47">
        <v>450</v>
      </c>
      <c r="CW77" s="47">
        <v>900</v>
      </c>
      <c r="CX77" s="47">
        <v>1500</v>
      </c>
      <c r="CY77" s="55">
        <v>4500</v>
      </c>
      <c r="CZ77" s="175">
        <v>1</v>
      </c>
      <c r="DA77" s="49">
        <f t="shared" si="54"/>
        <v>0.75</v>
      </c>
      <c r="DB77" s="49">
        <f t="shared" si="55"/>
        <v>0.5</v>
      </c>
      <c r="DC77" s="49">
        <f t="shared" si="56"/>
        <v>0.27777777777777773</v>
      </c>
      <c r="DD77" s="56">
        <f t="shared" si="57"/>
        <v>0.20833333333333334</v>
      </c>
      <c r="DE77" s="45" t="s">
        <v>363</v>
      </c>
      <c r="DF77" s="31" t="s">
        <v>83</v>
      </c>
      <c r="DG77" s="46">
        <v>4</v>
      </c>
      <c r="DH77" s="32">
        <v>44</v>
      </c>
      <c r="DI77" s="47">
        <v>56</v>
      </c>
      <c r="DJ77" s="47">
        <v>13</v>
      </c>
      <c r="DK77" s="47">
        <v>13</v>
      </c>
      <c r="DL77" s="47">
        <v>28</v>
      </c>
      <c r="DM77" s="47">
        <v>6</v>
      </c>
      <c r="DN77" s="47">
        <v>19</v>
      </c>
      <c r="DO77" s="47">
        <v>26</v>
      </c>
      <c r="DP77" s="48">
        <f t="shared" si="58"/>
        <v>41</v>
      </c>
      <c r="DQ77" s="32">
        <f>RANK(DH77,$DH$9:$DH$316,0)</f>
        <v>163</v>
      </c>
      <c r="DR77" s="47">
        <f>RANK(DI77,$DI$9:$DI$316,0)</f>
        <v>64</v>
      </c>
      <c r="DS77" s="47">
        <f>RANK(DJ77,$DJ$9:$DJ$316,0)</f>
        <v>227</v>
      </c>
      <c r="DT77" s="47">
        <f>RANK(DK77,$DK$9:$DK$316,0)</f>
        <v>220</v>
      </c>
      <c r="DU77" s="47">
        <f>RANK(DL77,$DL$9:$DL$316,0)</f>
        <v>65</v>
      </c>
      <c r="DV77" s="47">
        <f>RANK(DM77,$DM$9:$DM$316,0)</f>
        <v>228</v>
      </c>
      <c r="DW77" s="47">
        <f>RANK(DN77,$DN$9:$DN$316,0)</f>
        <v>192</v>
      </c>
      <c r="DX77" s="47">
        <f>RANK(DO77,$DO$9:$DO$316,0)</f>
        <v>165</v>
      </c>
      <c r="DY77" s="48">
        <f>RANK(DP77,$DP$9:$DP$316,0)</f>
        <v>178</v>
      </c>
      <c r="DZ77" s="32">
        <f>COUNTIFS($DH$9:$DH$316,"&gt;"&amp;DH77,$DE$9:$DE$316,DE77)+1</f>
        <v>31</v>
      </c>
      <c r="EA77" s="47">
        <f>COUNTIFS($DI$9:$DI$316,"&gt;"&amp;DI77,$DE$9:$DE$316,DE77)+1</f>
        <v>34</v>
      </c>
      <c r="EB77" s="47">
        <f>COUNTIFS($DJ$9:$DJ$316,"&gt;"&amp;DJ77,$DE$9:$DE$316,DE77)+1</f>
        <v>35</v>
      </c>
      <c r="EC77" s="47">
        <f>COUNTIFS($DK$9:$DK$316,"&gt;"&amp;DK77,$DE$9:$DE$316,DE77)+1</f>
        <v>43</v>
      </c>
      <c r="ED77" s="47">
        <f>COUNTIFS($DL$9:$DL$316,"&gt;"&amp;DL77,$DE$9:$DE$316,DE77)+1</f>
        <v>42</v>
      </c>
      <c r="EE77" s="47">
        <f>COUNTIFS($DM$9:$DM$316,"&gt;"&amp;DM77,$DE$9:$DE$316,DE77)+1</f>
        <v>50</v>
      </c>
      <c r="EF77" s="47">
        <f>COUNTIFS($DN$9:$DN$316,"&gt;"&amp;DN77,$DE$9:$DE$316,DE77)+1</f>
        <v>48</v>
      </c>
      <c r="EG77" s="47">
        <f>COUNTIFS($DO$9:$DO$316,"&gt;"&amp;DO77,$DE$9:$DE$316,DE77)+1</f>
        <v>43</v>
      </c>
      <c r="EH77" s="48">
        <f>COUNTIFS($DP$9:$DP$316,"&gt;"&amp;DP77,$DE$9:$DE$316,DE77)+1</f>
        <v>43</v>
      </c>
      <c r="EI77" s="165">
        <f t="shared" si="59"/>
        <v>1.26</v>
      </c>
      <c r="EJ77" s="166">
        <f t="shared" si="60"/>
        <v>1.6</v>
      </c>
      <c r="EK77" s="166">
        <f t="shared" si="61"/>
        <v>0.37</v>
      </c>
      <c r="EL77" s="166">
        <f t="shared" si="62"/>
        <v>0.37</v>
      </c>
      <c r="EM77" s="166">
        <f t="shared" si="63"/>
        <v>0.8</v>
      </c>
      <c r="EN77" s="166">
        <f t="shared" si="64"/>
        <v>0.17</v>
      </c>
      <c r="EO77" s="166">
        <f t="shared" si="65"/>
        <v>0.54</v>
      </c>
      <c r="EP77" s="166">
        <f t="shared" si="66"/>
        <v>0.74</v>
      </c>
      <c r="EQ77" s="214">
        <f t="shared" si="67"/>
        <v>1.17</v>
      </c>
      <c r="ER77" s="165">
        <f>ROUND(((EI77-AVERAGE(EI$9:EI$316))/STDEVP(EI$9:EI$316)*10+50),2)</f>
        <v>59.81</v>
      </c>
      <c r="ES77" s="166">
        <f>ROUND(((EJ77-AVERAGE(EJ$9:EJ$316))/STDEVP(EJ$9:EJ$316)*10+50),2)</f>
        <v>73.540000000000006</v>
      </c>
      <c r="ET77" s="166">
        <f>ROUND(((EK77-AVERAGE(EK$9:EK$316))/STDEVP(EK$9:EK$316)*10+50),2)</f>
        <v>41.88</v>
      </c>
      <c r="EU77" s="166">
        <f>ROUND(((EL77-AVERAGE(EL$9:EL$316))/STDEVP(EL$9:EL$316)*10+50),2)</f>
        <v>43.01</v>
      </c>
      <c r="EV77" s="166">
        <f>ROUND(((EM77-AVERAGE(EM$9:EM$316))/STDEVP(EM$9:EM$316)*10+50),2)</f>
        <v>63.56</v>
      </c>
      <c r="EW77" s="166">
        <f>ROUND(((EN77-AVERAGE(EN$9:EN$316))/STDEVP(EN$9:EN$316)*10+50),2)</f>
        <v>43.44</v>
      </c>
      <c r="EX77" s="166">
        <f>ROUND(((EO77-AVERAGE(EO$9:EO$316))/STDEVP(EO$9:EO$316)*10+50),2)</f>
        <v>47.03</v>
      </c>
      <c r="EY77" s="166">
        <f>ROUND(((EP77-AVERAGE(EP$9:EP$316))/STDEVP(EP$9:EP$316)*10+50),2)</f>
        <v>53.07</v>
      </c>
      <c r="EZ77" s="167">
        <f>ROUND(((EQ77-AVERAGE(EQ$9:EQ$316))/STDEVP(EQ$9:EQ$316)*10+50),2)</f>
        <v>56.93</v>
      </c>
      <c r="FA77" s="32">
        <f>RANK(ER77,$ER$9:$ER$316,0)</f>
        <v>47</v>
      </c>
      <c r="FB77" s="47">
        <f>RANK(ES77,$ES$9:$ES$316,0)</f>
        <v>6</v>
      </c>
      <c r="FC77" s="47">
        <f>RANK(ET77,$ET$9:$ET$316,0)</f>
        <v>235</v>
      </c>
      <c r="FD77" s="47">
        <f>RANK(EU77,$EU$9:$EU$316,0)</f>
        <v>228</v>
      </c>
      <c r="FE77" s="47">
        <f>RANK(EV77,$EV$9:$EV$316,0)</f>
        <v>30</v>
      </c>
      <c r="FF77" s="47">
        <f>RANK(EW77,$EW$9:$EW$316,0)</f>
        <v>206</v>
      </c>
      <c r="FG77" s="47">
        <f>RANK(EX77,$EX$9:$EX$316,0)</f>
        <v>163</v>
      </c>
      <c r="FH77" s="47">
        <f>RANK(EY77,$EY$9:$EY$316,0)</f>
        <v>104</v>
      </c>
      <c r="FI77" s="48">
        <f>RANK(EZ77,$EZ$9:$EZ$316,0)</f>
        <v>60</v>
      </c>
      <c r="FJ77" s="165">
        <f>ROUND(AVERAGEIF($DE$9:$DE$314,$DE77,$EI$9:$EI$314),2)</f>
        <v>0.9</v>
      </c>
      <c r="FK77" s="166">
        <f>ROUND(AVERAGEIF($DE$9:$DE$314,$DE77,$EJ$9:$EJ$314),2)</f>
        <v>1.1599999999999999</v>
      </c>
      <c r="FL77" s="166">
        <f>ROUND(AVERAGEIF($DE$9:$DE$314,$DE77,$EK$9:$EK$314),2)</f>
        <v>0.33</v>
      </c>
      <c r="FM77" s="166">
        <f>ROUND(AVERAGEIF($DE$9:$DE$314,$DE77,$EL$9:$EL$314),2)</f>
        <v>0.42</v>
      </c>
      <c r="FN77" s="166">
        <f>ROUND(AVERAGEIF($DE$9:$DE$314,$DE77,$EM$9:$EM$314),2)</f>
        <v>0.86</v>
      </c>
      <c r="FO77" s="166">
        <f>ROUND(AVERAGEIF($DE$9:$DE$314,$DE77,$EN$9:$EN$314),2)</f>
        <v>0.28999999999999998</v>
      </c>
      <c r="FP77" s="166">
        <f>ROUND(AVERAGEIF($DE$9:$DE$314,$DE77,$EO$9:$EO$314),2)</f>
        <v>0.66</v>
      </c>
      <c r="FQ77" s="166">
        <f>ROUND(AVERAGEIF($DE$9:$DE$314,$DE77,$EP$9:$EP$314),2)</f>
        <v>0.74</v>
      </c>
      <c r="FR77" s="167">
        <f>ROUND(AVERAGEIF($DE$9:$DE$314,$DE77,$EQ$9:$EQ$314),2)</f>
        <v>1.19</v>
      </c>
      <c r="FS77" s="240">
        <f t="shared" si="68"/>
        <v>0.36</v>
      </c>
      <c r="FT77" s="244">
        <f t="shared" si="69"/>
        <v>0.44000000000000017</v>
      </c>
      <c r="FU77" s="244">
        <f t="shared" si="70"/>
        <v>3.999999999999998E-2</v>
      </c>
      <c r="FV77" s="244">
        <f t="shared" si="71"/>
        <v>-4.9999999999999989E-2</v>
      </c>
      <c r="FW77" s="244">
        <f t="shared" si="72"/>
        <v>-5.9999999999999942E-2</v>
      </c>
      <c r="FX77" s="244">
        <f t="shared" si="73"/>
        <v>-0.11999999999999997</v>
      </c>
      <c r="FY77" s="244">
        <f t="shared" si="74"/>
        <v>-0.12</v>
      </c>
      <c r="FZ77" s="244">
        <f t="shared" si="75"/>
        <v>0</v>
      </c>
      <c r="GA77" s="245">
        <f t="shared" si="76"/>
        <v>-2.0000000000000018E-2</v>
      </c>
      <c r="GB77" s="239">
        <f>COUNTIFS($EI$9:$EI$316,"&gt;"&amp;EI77,$DE$9:$DE$316,$DE77)+1</f>
        <v>3</v>
      </c>
      <c r="GC77" s="241">
        <f>COUNTIFS($EJ$9:$EJ$316,"&gt;"&amp;EJ77,$DE$9:$DE$316,$DE77)+1</f>
        <v>5</v>
      </c>
      <c r="GD77" s="241">
        <f>COUNTIFS($EK$9:$EK$316,"&gt;"&amp;EK77,$DE$9:$DE$316,$DE77)+1</f>
        <v>25</v>
      </c>
      <c r="GE77" s="241">
        <f>COUNTIFS($EL$9:$EL$316,"&gt;"&amp;EL77,$DE$9:$DE$316,$DE77)+1</f>
        <v>44</v>
      </c>
      <c r="GF77" s="241">
        <f>COUNTIFS($EM$9:$EM$316,"&gt;"&amp;EM77,$DE$9:$DE$316,$DE77)+1</f>
        <v>27</v>
      </c>
      <c r="GG77" s="241">
        <f>COUNTIFS($EN$9:$EN$316,"&gt;"&amp;EN77,$DE$9:$DE$316,$DE77)+1</f>
        <v>56</v>
      </c>
      <c r="GH77" s="241">
        <f>COUNTIFS($EO$9:$EO$316,"&gt;"&amp;EO77,$DE$9:$DE$316,$DE77)+1</f>
        <v>44</v>
      </c>
      <c r="GI77" s="241">
        <f>COUNTIFS($EP$9:$EP$316,"&gt;"&amp;EP77,$DE$9:$DE$316,$DE77)+1</f>
        <v>30</v>
      </c>
      <c r="GJ77" s="242">
        <f>COUNTIFS($EQ$9:$EQ$316,"&gt;"&amp;EQ77,$DE$9:$DE$316,$DE77)+1</f>
        <v>28</v>
      </c>
      <c r="GK77" s="168"/>
      <c r="GL77" s="49"/>
      <c r="GM77" s="49"/>
      <c r="GN77" s="49">
        <v>0.05</v>
      </c>
      <c r="GO77" s="50"/>
      <c r="GP77" s="51"/>
      <c r="GQ77" s="52"/>
      <c r="GR77" s="53"/>
      <c r="GS77" s="49"/>
      <c r="GT77" s="49"/>
      <c r="GU77" s="49"/>
      <c r="GV77" s="49"/>
      <c r="GW77" s="49"/>
      <c r="GX77" s="49"/>
      <c r="GY77" s="144"/>
      <c r="GZ77" s="51"/>
      <c r="HA77" s="49"/>
      <c r="HB77" s="49"/>
      <c r="HC77" s="49"/>
      <c r="HD77" s="49"/>
      <c r="HE77" s="49"/>
      <c r="HF77" s="49"/>
      <c r="HG77" s="150"/>
      <c r="HH77" s="53"/>
      <c r="HI77" s="49"/>
      <c r="HJ77" s="49"/>
      <c r="HK77" s="49"/>
      <c r="HL77" s="49"/>
      <c r="HM77" s="49"/>
      <c r="HN77" s="49"/>
      <c r="HO77" s="144"/>
      <c r="HP77" s="51"/>
      <c r="HQ77" s="49"/>
      <c r="HR77" s="49"/>
      <c r="HS77" s="49"/>
      <c r="HT77" s="49"/>
      <c r="HU77" s="49"/>
      <c r="HV77" s="49"/>
      <c r="HW77" s="49"/>
      <c r="HX77" s="49"/>
      <c r="HY77" s="49"/>
      <c r="HZ77" s="49"/>
      <c r="IA77" s="49"/>
      <c r="IB77" s="150"/>
      <c r="IC77" s="51"/>
      <c r="ID77" s="49"/>
      <c r="IE77" s="49"/>
      <c r="IF77" s="49"/>
      <c r="IG77" s="150"/>
      <c r="IH77" s="53"/>
      <c r="II77" s="49"/>
      <c r="IJ77" s="49"/>
      <c r="IK77" s="49"/>
      <c r="IL77" s="49"/>
      <c r="IM77" s="156"/>
      <c r="IN77" s="49"/>
      <c r="IO77" s="49"/>
      <c r="IP77" s="49"/>
      <c r="IQ77" s="49"/>
      <c r="IR77" s="49"/>
      <c r="IS77" s="49"/>
      <c r="IT77" s="49"/>
      <c r="IU77" s="49"/>
      <c r="IV77" s="156"/>
      <c r="IW77" s="49"/>
      <c r="IX77" s="49"/>
      <c r="IY77" s="49"/>
      <c r="IZ77" s="49"/>
      <c r="JA77" s="49"/>
      <c r="JB77" s="49"/>
      <c r="JC77" s="144"/>
      <c r="JD77" s="54"/>
      <c r="JE77" s="55"/>
      <c r="JF77" s="53"/>
      <c r="JG77" s="49"/>
      <c r="JH77" s="47"/>
      <c r="JI77" s="47"/>
      <c r="JJ77" s="47"/>
      <c r="JK77" s="33"/>
      <c r="JL77" s="53"/>
      <c r="JM77" s="49"/>
      <c r="JN77" s="49"/>
      <c r="JO77" s="49"/>
      <c r="JP77" s="144"/>
      <c r="JQ77" s="51"/>
      <c r="JR77" s="49"/>
      <c r="JS77" s="49"/>
      <c r="JT77" s="49"/>
      <c r="JU77" s="49"/>
      <c r="JV77" s="49"/>
      <c r="JW77" s="49"/>
      <c r="JX77" s="49"/>
      <c r="JY77" s="150"/>
      <c r="JZ77" s="53"/>
      <c r="KA77" s="49"/>
      <c r="KB77" s="49"/>
      <c r="KC77" s="49"/>
      <c r="KD77" s="49"/>
      <c r="KE77" s="49"/>
      <c r="KF77" s="49"/>
      <c r="KG77" s="49"/>
      <c r="KH77" s="49"/>
      <c r="KI77" s="49"/>
      <c r="KJ77" s="49"/>
      <c r="KK77" s="49"/>
      <c r="KL77" s="156"/>
      <c r="KM77" s="156"/>
      <c r="KN77" s="156"/>
      <c r="KO77" s="49"/>
      <c r="KP77" s="49"/>
      <c r="KQ77" s="49">
        <v>0.05</v>
      </c>
      <c r="KR77" s="49"/>
      <c r="KS77" s="49"/>
      <c r="KT77" s="156"/>
      <c r="KU77" s="49"/>
      <c r="KV77" s="49"/>
      <c r="KW77" s="49"/>
      <c r="KX77" s="49"/>
      <c r="KY77" s="49"/>
      <c r="KZ77" s="49"/>
      <c r="LA77" s="49"/>
      <c r="LB77" s="49"/>
      <c r="LC77" s="156"/>
      <c r="LD77" s="49"/>
      <c r="LE77" s="49"/>
      <c r="LF77" s="49"/>
      <c r="LG77" s="49"/>
      <c r="LH77" s="49"/>
      <c r="LI77" s="49"/>
      <c r="LJ77" s="56"/>
      <c r="LK77" s="35" t="s">
        <v>502</v>
      </c>
      <c r="LL77" s="36" t="s">
        <v>505</v>
      </c>
      <c r="LM77" s="199" t="s">
        <v>506</v>
      </c>
      <c r="LN77" s="203" t="s">
        <v>507</v>
      </c>
      <c r="LO77" s="194"/>
      <c r="LP77" s="5" t="s">
        <v>1</v>
      </c>
    </row>
    <row r="78" spans="1:328" ht="17.25" customHeight="1" x14ac:dyDescent="0.15">
      <c r="A78" s="182">
        <v>70</v>
      </c>
      <c r="B78" s="183"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4" t="s">
        <v>348</v>
      </c>
      <c r="CK78" s="32" t="s">
        <v>354</v>
      </c>
      <c r="CL78" s="47">
        <v>2</v>
      </c>
      <c r="CM78" s="47">
        <v>3</v>
      </c>
      <c r="CN78" s="47">
        <v>3</v>
      </c>
      <c r="CO78" s="55">
        <v>4</v>
      </c>
      <c r="CP78" s="34" t="s">
        <v>354</v>
      </c>
      <c r="CQ78" s="47">
        <f t="shared" si="50"/>
        <v>2</v>
      </c>
      <c r="CR78" s="47">
        <f t="shared" si="51"/>
        <v>6</v>
      </c>
      <c r="CS78" s="47">
        <f t="shared" si="52"/>
        <v>18</v>
      </c>
      <c r="CT78" s="180">
        <f t="shared" si="53"/>
        <v>72</v>
      </c>
      <c r="CU78" s="32">
        <v>30</v>
      </c>
      <c r="CV78" s="47">
        <v>50</v>
      </c>
      <c r="CW78" s="47">
        <v>90</v>
      </c>
      <c r="CX78" s="47">
        <v>150</v>
      </c>
      <c r="CY78" s="55">
        <v>450</v>
      </c>
      <c r="CZ78" s="175">
        <v>1</v>
      </c>
      <c r="DA78" s="49">
        <f t="shared" si="54"/>
        <v>0.83333333333333337</v>
      </c>
      <c r="DB78" s="49">
        <f t="shared" si="55"/>
        <v>0.5</v>
      </c>
      <c r="DC78" s="49">
        <f t="shared" si="56"/>
        <v>0.27777777777777779</v>
      </c>
      <c r="DD78" s="56">
        <f t="shared" si="57"/>
        <v>0.20833333333333334</v>
      </c>
      <c r="DE78" s="45" t="s">
        <v>357</v>
      </c>
      <c r="DF78" s="31"/>
      <c r="DG78" s="46">
        <v>4</v>
      </c>
      <c r="DH78" s="32">
        <v>37</v>
      </c>
      <c r="DI78" s="47">
        <v>12</v>
      </c>
      <c r="DJ78" s="47">
        <v>26</v>
      </c>
      <c r="DK78" s="47">
        <v>16</v>
      </c>
      <c r="DL78" s="47">
        <v>5</v>
      </c>
      <c r="DM78" s="47">
        <v>5</v>
      </c>
      <c r="DN78" s="47">
        <v>30</v>
      </c>
      <c r="DO78" s="47">
        <v>37</v>
      </c>
      <c r="DP78" s="48">
        <f t="shared" si="58"/>
        <v>31</v>
      </c>
      <c r="DQ78" s="32">
        <f>RANK(DH78,$DH$9:$DH$316,0)</f>
        <v>192</v>
      </c>
      <c r="DR78" s="47">
        <f>RANK(DI78,$DI$9:$DI$316,0)</f>
        <v>245</v>
      </c>
      <c r="DS78" s="47">
        <f>RANK(DJ78,$DJ$9:$DJ$316,0)</f>
        <v>144</v>
      </c>
      <c r="DT78" s="47">
        <f>RANK(DK78,$DK$9:$DK$316,0)</f>
        <v>195</v>
      </c>
      <c r="DU78" s="47">
        <f>RANK(DL78,$DL$9:$DL$316,0)</f>
        <v>256</v>
      </c>
      <c r="DV78" s="47">
        <f>RANK(DM78,$DM$9:$DM$316,0)</f>
        <v>244</v>
      </c>
      <c r="DW78" s="47">
        <f>RANK(DN78,$DN$9:$DN$316,0)</f>
        <v>141</v>
      </c>
      <c r="DX78" s="47">
        <f>RANK(DO78,$DO$9:$DO$316,0)</f>
        <v>114</v>
      </c>
      <c r="DY78" s="48">
        <f>RANK(DP78,$DP$9:$DP$316,0)</f>
        <v>210</v>
      </c>
      <c r="DZ78" s="32">
        <f>COUNTIFS($DH$9:$DH$316,"&gt;"&amp;DH78,$DE$9:$DE$316,DE78)+1</f>
        <v>36</v>
      </c>
      <c r="EA78" s="47">
        <f>COUNTIFS($DI$9:$DI$316,"&gt;"&amp;DI78,$DE$9:$DE$316,DE78)+1</f>
        <v>38</v>
      </c>
      <c r="EB78" s="47">
        <f>COUNTIFS($DJ$9:$DJ$316,"&gt;"&amp;DJ78,$DE$9:$DE$316,DE78)+1</f>
        <v>41</v>
      </c>
      <c r="EC78" s="47">
        <f>COUNTIFS($DK$9:$DK$316,"&gt;"&amp;DK78,$DE$9:$DE$316,DE78)+1</f>
        <v>35</v>
      </c>
      <c r="ED78" s="47">
        <f>COUNTIFS($DL$9:$DL$316,"&gt;"&amp;DL78,$DE$9:$DE$316,DE78)+1</f>
        <v>44</v>
      </c>
      <c r="EE78" s="47">
        <f>COUNTIFS($DM$9:$DM$316,"&gt;"&amp;DM78,$DE$9:$DE$316,DE78)+1</f>
        <v>43</v>
      </c>
      <c r="EF78" s="47">
        <f>COUNTIFS($DN$9:$DN$316,"&gt;"&amp;DN78,$DE$9:$DE$316,DE78)+1</f>
        <v>39</v>
      </c>
      <c r="EG78" s="47">
        <f>COUNTIFS($DO$9:$DO$316,"&gt;"&amp;DO78,$DE$9:$DE$316,DE78)+1</f>
        <v>39</v>
      </c>
      <c r="EH78" s="48">
        <f>COUNTIFS($DP$9:$DP$316,"&gt;"&amp;DP78,$DE$9:$DE$316,DE78)+1</f>
        <v>42</v>
      </c>
      <c r="EI78" s="165">
        <f t="shared" si="59"/>
        <v>0.95</v>
      </c>
      <c r="EJ78" s="166">
        <f t="shared" si="60"/>
        <v>0.31</v>
      </c>
      <c r="EK78" s="166">
        <f t="shared" si="61"/>
        <v>0.67</v>
      </c>
      <c r="EL78" s="166">
        <f t="shared" si="62"/>
        <v>0.41</v>
      </c>
      <c r="EM78" s="166">
        <f t="shared" si="63"/>
        <v>0.13</v>
      </c>
      <c r="EN78" s="166">
        <f t="shared" si="64"/>
        <v>0.13</v>
      </c>
      <c r="EO78" s="166">
        <f t="shared" si="65"/>
        <v>0.77</v>
      </c>
      <c r="EP78" s="166">
        <f t="shared" si="66"/>
        <v>0.95</v>
      </c>
      <c r="EQ78" s="214">
        <f t="shared" si="67"/>
        <v>0.79</v>
      </c>
      <c r="ER78" s="165">
        <f>ROUND(((EI78-AVERAGE(EI$9:EI$316))/STDEVP(EI$9:EI$316)*10+50),2)</f>
        <v>48.55</v>
      </c>
      <c r="ES78" s="166">
        <f>ROUND(((EJ78-AVERAGE(EJ$9:EJ$316))/STDEVP(EJ$9:EJ$316)*10+50),2)</f>
        <v>38.21</v>
      </c>
      <c r="ET78" s="166">
        <f>ROUND(((EK78-AVERAGE(EK$9:EK$316))/STDEVP(EK$9:EK$316)*10+50),2)</f>
        <v>53.83</v>
      </c>
      <c r="EU78" s="166">
        <f>ROUND(((EL78-AVERAGE(EL$9:EL$316))/STDEVP(EL$9:EL$316)*10+50),2)</f>
        <v>45.03</v>
      </c>
      <c r="EV78" s="166">
        <f>ROUND(((EM78-AVERAGE(EM$9:EM$316))/STDEVP(EM$9:EM$316)*10+50),2)</f>
        <v>40.85</v>
      </c>
      <c r="EW78" s="166">
        <f>ROUND(((EN78-AVERAGE(EN$9:EN$316))/STDEVP(EN$9:EN$316)*10+50),2)</f>
        <v>42.05</v>
      </c>
      <c r="EX78" s="166">
        <f>ROUND(((EO78-AVERAGE(EO$9:EO$316))/STDEVP(EO$9:EO$316)*10+50),2)</f>
        <v>53.84</v>
      </c>
      <c r="EY78" s="166">
        <f>ROUND(((EP78-AVERAGE(EP$9:EP$316))/STDEVP(EP$9:EP$316)*10+50),2)</f>
        <v>59.29</v>
      </c>
      <c r="EZ78" s="167">
        <f>ROUND(((EQ78-AVERAGE(EQ$9:EQ$316))/STDEVP(EQ$9:EQ$316)*10+50),2)</f>
        <v>43.52</v>
      </c>
      <c r="FA78" s="32">
        <f>RANK(ER78,$ER$9:$ER$316,0)</f>
        <v>148</v>
      </c>
      <c r="FB78" s="47">
        <f>RANK(ES78,$ES$9:$ES$316,0)</f>
        <v>260</v>
      </c>
      <c r="FC78" s="47">
        <f>RANK(ET78,$ET$9:$ET$316,0)</f>
        <v>78</v>
      </c>
      <c r="FD78" s="47">
        <f>RANK(EU78,$EU$9:$EU$316,0)</f>
        <v>204</v>
      </c>
      <c r="FE78" s="47">
        <f>RANK(EV78,$EV$9:$EV$316,0)</f>
        <v>270</v>
      </c>
      <c r="FF78" s="47">
        <f>RANK(EW78,$EW$9:$EW$316,0)</f>
        <v>262</v>
      </c>
      <c r="FG78" s="47">
        <f>RANK(EX78,$EX$9:$EX$316,0)</f>
        <v>102</v>
      </c>
      <c r="FH78" s="47">
        <f>RANK(EY78,$EY$9:$EY$316,0)</f>
        <v>49</v>
      </c>
      <c r="FI78" s="48">
        <f>RANK(EZ78,$EZ$9:$EZ$316,0)</f>
        <v>202</v>
      </c>
      <c r="FJ78" s="165">
        <f>ROUND(AVERAGEIF($DE$9:$DE$314,$DE78,$EI$9:$EI$314),2)</f>
        <v>0.99</v>
      </c>
      <c r="FK78" s="166">
        <f>ROUND(AVERAGEIF($DE$9:$DE$314,$DE78,$EJ$9:$EJ$314),2)</f>
        <v>0.37</v>
      </c>
      <c r="FL78" s="166">
        <f>ROUND(AVERAGEIF($DE$9:$DE$314,$DE78,$EK$9:$EK$314),2)</f>
        <v>0.81</v>
      </c>
      <c r="FM78" s="166">
        <f>ROUND(AVERAGEIF($DE$9:$DE$314,$DE78,$EL$9:$EL$314),2)</f>
        <v>0.42</v>
      </c>
      <c r="FN78" s="166">
        <f>ROUND(AVERAGEIF($DE$9:$DE$314,$DE78,$EM$9:$EM$314),2)</f>
        <v>0.17</v>
      </c>
      <c r="FO78" s="166">
        <f>ROUND(AVERAGEIF($DE$9:$DE$314,$DE78,$EN$9:$EN$314),2)</f>
        <v>0.15</v>
      </c>
      <c r="FP78" s="166">
        <f>ROUND(AVERAGEIF($DE$9:$DE$314,$DE78,$EO$9:$EO$314),2)</f>
        <v>0.79</v>
      </c>
      <c r="FQ78" s="166">
        <f>ROUND(AVERAGEIF($DE$9:$DE$314,$DE78,$EP$9:$EP$314),2)</f>
        <v>0.96</v>
      </c>
      <c r="FR78" s="167">
        <f>ROUND(AVERAGEIF($DE$9:$DE$314,$DE78,$EQ$9:$EQ$314),2)</f>
        <v>0.98</v>
      </c>
      <c r="FS78" s="240">
        <f t="shared" si="68"/>
        <v>-4.0000000000000036E-2</v>
      </c>
      <c r="FT78" s="244">
        <f t="shared" si="69"/>
        <v>-0.06</v>
      </c>
      <c r="FU78" s="244">
        <f t="shared" si="70"/>
        <v>-0.14000000000000001</v>
      </c>
      <c r="FV78" s="244">
        <f t="shared" si="71"/>
        <v>-1.0000000000000009E-2</v>
      </c>
      <c r="FW78" s="244">
        <f t="shared" si="72"/>
        <v>-4.0000000000000008E-2</v>
      </c>
      <c r="FX78" s="244">
        <f t="shared" si="73"/>
        <v>-1.999999999999999E-2</v>
      </c>
      <c r="FY78" s="244">
        <f t="shared" si="74"/>
        <v>-2.0000000000000018E-2</v>
      </c>
      <c r="FZ78" s="244">
        <f t="shared" si="75"/>
        <v>-1.0000000000000009E-2</v>
      </c>
      <c r="GA78" s="245">
        <f t="shared" si="76"/>
        <v>-0.18999999999999995</v>
      </c>
      <c r="GB78" s="239">
        <f>COUNTIFS($EI$9:$EI$316,"&gt;"&amp;EI78,$DE$9:$DE$316,$DE78)+1</f>
        <v>26</v>
      </c>
      <c r="GC78" s="241">
        <f>COUNTIFS($EJ$9:$EJ$316,"&gt;"&amp;EJ78,$DE$9:$DE$316,$DE78)+1</f>
        <v>38</v>
      </c>
      <c r="GD78" s="241">
        <f>COUNTIFS($EK$9:$EK$316,"&gt;"&amp;EK78,$DE$9:$DE$316,$DE78)+1</f>
        <v>36</v>
      </c>
      <c r="GE78" s="241">
        <f>COUNTIFS($EL$9:$EL$316,"&gt;"&amp;EL78,$DE$9:$DE$316,$DE78)+1</f>
        <v>28</v>
      </c>
      <c r="GF78" s="241">
        <f>COUNTIFS($EM$9:$EM$316,"&gt;"&amp;EM78,$DE$9:$DE$316,$DE78)+1</f>
        <v>38</v>
      </c>
      <c r="GG78" s="241">
        <f>COUNTIFS($EN$9:$EN$316,"&gt;"&amp;EN78,$DE$9:$DE$316,$DE78)+1</f>
        <v>38</v>
      </c>
      <c r="GH78" s="241">
        <f>COUNTIFS($EO$9:$EO$316,"&gt;"&amp;EO78,$DE$9:$DE$316,$DE78)+1</f>
        <v>31</v>
      </c>
      <c r="GI78" s="241">
        <f>COUNTIFS($EP$9:$EP$316,"&gt;"&amp;EP78,$DE$9:$DE$316,$DE78)+1</f>
        <v>28</v>
      </c>
      <c r="GJ78" s="242">
        <f>COUNTIFS($EQ$9:$EQ$316,"&gt;"&amp;EQ78,$DE$9:$DE$316,$DE78)+1</f>
        <v>43</v>
      </c>
      <c r="GK78" s="168"/>
      <c r="GL78" s="49"/>
      <c r="GM78" s="49"/>
      <c r="GN78" s="49"/>
      <c r="GO78" s="50"/>
      <c r="GP78" s="51"/>
      <c r="GQ78" s="52"/>
      <c r="GR78" s="53"/>
      <c r="GS78" s="49"/>
      <c r="GT78" s="49"/>
      <c r="GU78" s="49"/>
      <c r="GV78" s="49"/>
      <c r="GW78" s="49"/>
      <c r="GX78" s="49"/>
      <c r="GY78" s="144"/>
      <c r="GZ78" s="51"/>
      <c r="HA78" s="49"/>
      <c r="HB78" s="49"/>
      <c r="HC78" s="49"/>
      <c r="HD78" s="49"/>
      <c r="HE78" s="49"/>
      <c r="HF78" s="49"/>
      <c r="HG78" s="150"/>
      <c r="HH78" s="53"/>
      <c r="HI78" s="49"/>
      <c r="HJ78" s="49"/>
      <c r="HK78" s="49"/>
      <c r="HL78" s="49"/>
      <c r="HM78" s="49"/>
      <c r="HN78" s="49"/>
      <c r="HO78" s="144"/>
      <c r="HP78" s="51"/>
      <c r="HQ78" s="49"/>
      <c r="HR78" s="49"/>
      <c r="HS78" s="49"/>
      <c r="HT78" s="49"/>
      <c r="HU78" s="49"/>
      <c r="HV78" s="49"/>
      <c r="HW78" s="49"/>
      <c r="HX78" s="49"/>
      <c r="HY78" s="49"/>
      <c r="HZ78" s="49"/>
      <c r="IA78" s="49"/>
      <c r="IB78" s="150"/>
      <c r="IC78" s="51"/>
      <c r="ID78" s="49"/>
      <c r="IE78" s="49"/>
      <c r="IF78" s="49"/>
      <c r="IG78" s="150"/>
      <c r="IH78" s="53"/>
      <c r="II78" s="49"/>
      <c r="IJ78" s="49"/>
      <c r="IK78" s="49"/>
      <c r="IL78" s="49"/>
      <c r="IM78" s="156"/>
      <c r="IN78" s="49"/>
      <c r="IO78" s="49"/>
      <c r="IP78" s="49"/>
      <c r="IQ78" s="49"/>
      <c r="IR78" s="49"/>
      <c r="IS78" s="49"/>
      <c r="IT78" s="49"/>
      <c r="IU78" s="49"/>
      <c r="IV78" s="156"/>
      <c r="IW78" s="49"/>
      <c r="IX78" s="49"/>
      <c r="IY78" s="49"/>
      <c r="IZ78" s="49"/>
      <c r="JA78" s="49"/>
      <c r="JB78" s="49"/>
      <c r="JC78" s="144"/>
      <c r="JD78" s="54"/>
      <c r="JE78" s="55"/>
      <c r="JF78" s="53"/>
      <c r="JG78" s="49"/>
      <c r="JH78" s="47"/>
      <c r="JI78" s="47"/>
      <c r="JJ78" s="47"/>
      <c r="JK78" s="33"/>
      <c r="JL78" s="53"/>
      <c r="JM78" s="49"/>
      <c r="JN78" s="49"/>
      <c r="JO78" s="49"/>
      <c r="JP78" s="144"/>
      <c r="JQ78" s="51"/>
      <c r="JR78" s="49"/>
      <c r="JS78" s="49"/>
      <c r="JT78" s="49"/>
      <c r="JU78" s="49"/>
      <c r="JV78" s="49"/>
      <c r="JW78" s="49"/>
      <c r="JX78" s="49"/>
      <c r="JY78" s="150"/>
      <c r="JZ78" s="53"/>
      <c r="KA78" s="49"/>
      <c r="KB78" s="49"/>
      <c r="KC78" s="49"/>
      <c r="KD78" s="49"/>
      <c r="KE78" s="49"/>
      <c r="KF78" s="49"/>
      <c r="KG78" s="49"/>
      <c r="KH78" s="49"/>
      <c r="KI78" s="49"/>
      <c r="KJ78" s="49"/>
      <c r="KK78" s="49"/>
      <c r="KL78" s="156"/>
      <c r="KM78" s="156"/>
      <c r="KN78" s="156"/>
      <c r="KO78" s="49"/>
      <c r="KP78" s="49"/>
      <c r="KQ78" s="49"/>
      <c r="KR78" s="49"/>
      <c r="KS78" s="49"/>
      <c r="KT78" s="156"/>
      <c r="KU78" s="49"/>
      <c r="KV78" s="49"/>
      <c r="KW78" s="49"/>
      <c r="KX78" s="49"/>
      <c r="KY78" s="49"/>
      <c r="KZ78" s="49"/>
      <c r="LA78" s="49"/>
      <c r="LB78" s="49"/>
      <c r="LC78" s="156"/>
      <c r="LD78" s="49"/>
      <c r="LE78" s="49"/>
      <c r="LF78" s="49"/>
      <c r="LG78" s="49"/>
      <c r="LH78" s="49"/>
      <c r="LI78" s="49"/>
      <c r="LJ78" s="56"/>
      <c r="LK78" s="35" t="s">
        <v>504</v>
      </c>
      <c r="LL78" s="36" t="s">
        <v>508</v>
      </c>
      <c r="LM78" s="199" t="s">
        <v>509</v>
      </c>
      <c r="LN78" s="205" t="s">
        <v>1007</v>
      </c>
      <c r="LO78" s="194"/>
      <c r="LP78" s="5" t="s">
        <v>1</v>
      </c>
    </row>
    <row r="79" spans="1:328" ht="17.25" customHeight="1" x14ac:dyDescent="0.15">
      <c r="A79" s="182">
        <v>71</v>
      </c>
      <c r="B79" s="183"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4" t="s">
        <v>348</v>
      </c>
      <c r="CK79" s="32" t="s">
        <v>354</v>
      </c>
      <c r="CL79" s="47">
        <v>2</v>
      </c>
      <c r="CM79" s="47">
        <v>3</v>
      </c>
      <c r="CN79" s="47">
        <v>3</v>
      </c>
      <c r="CO79" s="55">
        <v>4</v>
      </c>
      <c r="CP79" s="34" t="s">
        <v>354</v>
      </c>
      <c r="CQ79" s="47">
        <f t="shared" si="50"/>
        <v>2</v>
      </c>
      <c r="CR79" s="47">
        <f t="shared" si="51"/>
        <v>6</v>
      </c>
      <c r="CS79" s="47">
        <f t="shared" si="52"/>
        <v>18</v>
      </c>
      <c r="CT79" s="180">
        <f t="shared" si="53"/>
        <v>72</v>
      </c>
      <c r="CU79" s="32">
        <v>30</v>
      </c>
      <c r="CV79" s="47">
        <v>50</v>
      </c>
      <c r="CW79" s="47">
        <v>90</v>
      </c>
      <c r="CX79" s="47">
        <v>150</v>
      </c>
      <c r="CY79" s="55">
        <v>450</v>
      </c>
      <c r="CZ79" s="175">
        <v>1</v>
      </c>
      <c r="DA79" s="49">
        <f t="shared" si="54"/>
        <v>0.83333333333333337</v>
      </c>
      <c r="DB79" s="49">
        <f t="shared" si="55"/>
        <v>0.5</v>
      </c>
      <c r="DC79" s="49">
        <f t="shared" si="56"/>
        <v>0.27777777777777779</v>
      </c>
      <c r="DD79" s="56">
        <f t="shared" si="57"/>
        <v>0.20833333333333334</v>
      </c>
      <c r="DE79" s="45" t="s">
        <v>350</v>
      </c>
      <c r="DF79" s="31"/>
      <c r="DG79" s="46">
        <v>4</v>
      </c>
      <c r="DH79" s="32">
        <v>49</v>
      </c>
      <c r="DI79" s="47">
        <v>19</v>
      </c>
      <c r="DJ79" s="47">
        <v>23</v>
      </c>
      <c r="DK79" s="47">
        <v>25</v>
      </c>
      <c r="DL79" s="47">
        <v>9</v>
      </c>
      <c r="DM79" s="47">
        <v>6</v>
      </c>
      <c r="DN79" s="47">
        <v>9</v>
      </c>
      <c r="DO79" s="47">
        <v>5</v>
      </c>
      <c r="DP79" s="48">
        <f t="shared" si="58"/>
        <v>32</v>
      </c>
      <c r="DQ79" s="32">
        <f>RANK(DH79,$DH$9:$DH$316,0)</f>
        <v>149</v>
      </c>
      <c r="DR79" s="47">
        <f>RANK(DI79,$DI$9:$DI$316,0)</f>
        <v>209</v>
      </c>
      <c r="DS79" s="47">
        <f>RANK(DJ79,$DJ$9:$DJ$316,0)</f>
        <v>161</v>
      </c>
      <c r="DT79" s="47">
        <f>RANK(DK79,$DK$9:$DK$316,0)</f>
        <v>134</v>
      </c>
      <c r="DU79" s="47">
        <f>RANK(DL79,$DL$9:$DL$316,0)</f>
        <v>204</v>
      </c>
      <c r="DV79" s="47">
        <f>RANK(DM79,$DM$9:$DM$316,0)</f>
        <v>228</v>
      </c>
      <c r="DW79" s="47">
        <f>RANK(DN79,$DN$9:$DN$316,0)</f>
        <v>244</v>
      </c>
      <c r="DX79" s="47">
        <f>RANK(DO79,$DO$9:$DO$316,0)</f>
        <v>260</v>
      </c>
      <c r="DY79" s="48">
        <f>RANK(DP79,$DP$9:$DP$316,0)</f>
        <v>205</v>
      </c>
      <c r="DZ79" s="32">
        <f>COUNTIFS($DH$9:$DH$316,"&gt;"&amp;DH79,$DE$9:$DE$316,DE79)+1</f>
        <v>38</v>
      </c>
      <c r="EA79" s="47">
        <f>COUNTIFS($DI$9:$DI$316,"&gt;"&amp;DI79,$DE$9:$DE$316,DE79)+1</f>
        <v>31</v>
      </c>
      <c r="EB79" s="47">
        <f>COUNTIFS($DJ$9:$DJ$316,"&gt;"&amp;DJ79,$DE$9:$DE$316,DE79)+1</f>
        <v>39</v>
      </c>
      <c r="EC79" s="47">
        <f>COUNTIFS($DK$9:$DK$316,"&gt;"&amp;DK79,$DE$9:$DE$316,DE79)+1</f>
        <v>40</v>
      </c>
      <c r="ED79" s="47">
        <f>COUNTIFS($DL$9:$DL$316,"&gt;"&amp;DL79,$DE$9:$DE$316,DE79)+1</f>
        <v>40</v>
      </c>
      <c r="EE79" s="47">
        <f>COUNTIFS($DM$9:$DM$316,"&gt;"&amp;DM79,$DE$9:$DE$316,DE79)+1</f>
        <v>40</v>
      </c>
      <c r="EF79" s="47">
        <f>COUNTIFS($DN$9:$DN$316,"&gt;"&amp;DN79,$DE$9:$DE$316,DE79)+1</f>
        <v>32</v>
      </c>
      <c r="EG79" s="47">
        <f>COUNTIFS($DO$9:$DO$316,"&gt;"&amp;DO79,$DE$9:$DE$316,DE79)+1</f>
        <v>38</v>
      </c>
      <c r="EH79" s="48">
        <f>COUNTIFS($DP$9:$DP$316,"&gt;"&amp;DP79,$DE$9:$DE$316,DE79)+1</f>
        <v>40</v>
      </c>
      <c r="EI79" s="165">
        <f t="shared" si="59"/>
        <v>1.17</v>
      </c>
      <c r="EJ79" s="166">
        <f t="shared" si="60"/>
        <v>0.45</v>
      </c>
      <c r="EK79" s="166">
        <f t="shared" si="61"/>
        <v>0.55000000000000004</v>
      </c>
      <c r="EL79" s="166">
        <f t="shared" si="62"/>
        <v>0.6</v>
      </c>
      <c r="EM79" s="166">
        <f t="shared" si="63"/>
        <v>0.21</v>
      </c>
      <c r="EN79" s="166">
        <f t="shared" si="64"/>
        <v>0.14000000000000001</v>
      </c>
      <c r="EO79" s="166">
        <f t="shared" si="65"/>
        <v>0.21</v>
      </c>
      <c r="EP79" s="166">
        <f t="shared" si="66"/>
        <v>0.12</v>
      </c>
      <c r="EQ79" s="214">
        <f t="shared" si="67"/>
        <v>0.76</v>
      </c>
      <c r="ER79" s="165">
        <f>ROUND(((EI79-AVERAGE(EI$9:EI$316))/STDEVP(EI$9:EI$316)*10+50),2)</f>
        <v>56.54</v>
      </c>
      <c r="ES79" s="166">
        <f>ROUND(((EJ79-AVERAGE(EJ$9:EJ$316))/STDEVP(EJ$9:EJ$316)*10+50),2)</f>
        <v>42.05</v>
      </c>
      <c r="ET79" s="166">
        <f>ROUND(((EK79-AVERAGE(EK$9:EK$316))/STDEVP(EK$9:EK$316)*10+50),2)</f>
        <v>49.05</v>
      </c>
      <c r="EU79" s="166">
        <f>ROUND(((EL79-AVERAGE(EL$9:EL$316))/STDEVP(EL$9:EL$316)*10+50),2)</f>
        <v>54.6</v>
      </c>
      <c r="EV79" s="166">
        <f>ROUND(((EM79-AVERAGE(EM$9:EM$316))/STDEVP(EM$9:EM$316)*10+50),2)</f>
        <v>43.56</v>
      </c>
      <c r="EW79" s="166">
        <f>ROUND(((EN79-AVERAGE(EN$9:EN$316))/STDEVP(EN$9:EN$316)*10+50),2)</f>
        <v>42.4</v>
      </c>
      <c r="EX79" s="166">
        <f>ROUND(((EO79-AVERAGE(EO$9:EO$316))/STDEVP(EO$9:EO$316)*10+50),2)</f>
        <v>37.26</v>
      </c>
      <c r="EY79" s="166">
        <f>ROUND(((EP79-AVERAGE(EP$9:EP$316))/STDEVP(EP$9:EP$316)*10+50),2)</f>
        <v>34.700000000000003</v>
      </c>
      <c r="EZ79" s="167">
        <f>ROUND(((EQ79-AVERAGE(EQ$9:EQ$316))/STDEVP(EQ$9:EQ$316)*10+50),2)</f>
        <v>42.46</v>
      </c>
      <c r="FA79" s="32">
        <f>RANK(ER79,$ER$9:$ER$316,0)</f>
        <v>80</v>
      </c>
      <c r="FB79" s="47">
        <f>RANK(ES79,$ES$9:$ES$316,0)</f>
        <v>205</v>
      </c>
      <c r="FC79" s="47">
        <f>RANK(ET79,$ET$9:$ET$316,0)</f>
        <v>135</v>
      </c>
      <c r="FD79" s="47">
        <f>RANK(EU79,$EU$9:$EU$316,0)</f>
        <v>70</v>
      </c>
      <c r="FE79" s="47">
        <f>RANK(EV79,$EV$9:$EV$316,0)</f>
        <v>210</v>
      </c>
      <c r="FF79" s="47">
        <f>RANK(EW79,$EW$9:$EW$316,0)</f>
        <v>245</v>
      </c>
      <c r="FG79" s="47">
        <f>RANK(EX79,$EX$9:$EX$316,0)</f>
        <v>270</v>
      </c>
      <c r="FH79" s="47">
        <f>RANK(EY79,$EY$9:$EY$316,0)</f>
        <v>278</v>
      </c>
      <c r="FI79" s="48">
        <f>RANK(EZ79,$EZ$9:$EZ$316,0)</f>
        <v>221</v>
      </c>
      <c r="FJ79" s="165">
        <f>ROUND(AVERAGEIF($DE$9:$DE$314,$DE79,$EI$9:$EI$314),2)</f>
        <v>1.18</v>
      </c>
      <c r="FK79" s="166">
        <f>ROUND(AVERAGEIF($DE$9:$DE$314,$DE79,$EJ$9:$EJ$314),2)</f>
        <v>0.45</v>
      </c>
      <c r="FL79" s="166">
        <f>ROUND(AVERAGEIF($DE$9:$DE$314,$DE79,$EK$9:$EK$314),2)</f>
        <v>0.65</v>
      </c>
      <c r="FM79" s="166">
        <f>ROUND(AVERAGEIF($DE$9:$DE$314,$DE79,$EL$9:$EL$314),2)</f>
        <v>0.74</v>
      </c>
      <c r="FN79" s="166">
        <f>ROUND(AVERAGEIF($DE$9:$DE$314,$DE79,$EM$9:$EM$314),2)</f>
        <v>0.26</v>
      </c>
      <c r="FO79" s="166">
        <f>ROUND(AVERAGEIF($DE$9:$DE$314,$DE79,$EN$9:$EN$314),2)</f>
        <v>0.19</v>
      </c>
      <c r="FP79" s="166">
        <f>ROUND(AVERAGEIF($DE$9:$DE$314,$DE79,$EO$9:$EO$314),2)</f>
        <v>0.27</v>
      </c>
      <c r="FQ79" s="166">
        <f>ROUND(AVERAGEIF($DE$9:$DE$314,$DE79,$EP$9:$EP$314),2)</f>
        <v>0.22</v>
      </c>
      <c r="FR79" s="167">
        <f>ROUND(AVERAGEIF($DE$9:$DE$314,$DE79,$EQ$9:$EQ$314),2)</f>
        <v>0.91</v>
      </c>
      <c r="FS79" s="240">
        <f t="shared" si="68"/>
        <v>-1.0000000000000009E-2</v>
      </c>
      <c r="FT79" s="244">
        <f t="shared" si="69"/>
        <v>0</v>
      </c>
      <c r="FU79" s="244">
        <f t="shared" si="70"/>
        <v>-9.9999999999999978E-2</v>
      </c>
      <c r="FV79" s="244">
        <f t="shared" si="71"/>
        <v>-0.14000000000000001</v>
      </c>
      <c r="FW79" s="244">
        <f t="shared" si="72"/>
        <v>-5.0000000000000017E-2</v>
      </c>
      <c r="FX79" s="244">
        <f t="shared" si="73"/>
        <v>-4.9999999999999989E-2</v>
      </c>
      <c r="FY79" s="244">
        <f t="shared" si="74"/>
        <v>-6.0000000000000026E-2</v>
      </c>
      <c r="FZ79" s="244">
        <f t="shared" si="75"/>
        <v>-0.1</v>
      </c>
      <c r="GA79" s="245">
        <f t="shared" si="76"/>
        <v>-0.15000000000000002</v>
      </c>
      <c r="GB79" s="239">
        <f>COUNTIFS($EI$9:$EI$316,"&gt;"&amp;EI79,$DE$9:$DE$316,$DE79)+1</f>
        <v>34</v>
      </c>
      <c r="GC79" s="241">
        <f>COUNTIFS($EJ$9:$EJ$316,"&gt;"&amp;EJ79,$DE$9:$DE$316,$DE79)+1</f>
        <v>26</v>
      </c>
      <c r="GD79" s="241">
        <f>COUNTIFS($EK$9:$EK$316,"&gt;"&amp;EK79,$DE$9:$DE$316,$DE79)+1</f>
        <v>40</v>
      </c>
      <c r="GE79" s="241">
        <f>COUNTIFS($EL$9:$EL$316,"&gt;"&amp;EL79,$DE$9:$DE$316,$DE79)+1</f>
        <v>37</v>
      </c>
      <c r="GF79" s="241">
        <f>COUNTIFS($EM$9:$EM$316,"&gt;"&amp;EM79,$DE$9:$DE$316,$DE79)+1</f>
        <v>42</v>
      </c>
      <c r="GG79" s="241">
        <f>COUNTIFS($EN$9:$EN$316,"&gt;"&amp;EN79,$DE$9:$DE$316,$DE79)+1</f>
        <v>53</v>
      </c>
      <c r="GH79" s="241">
        <f>COUNTIFS($EO$9:$EO$316,"&gt;"&amp;EO79,$DE$9:$DE$316,$DE79)+1</f>
        <v>43</v>
      </c>
      <c r="GI79" s="241">
        <f>COUNTIFS($EP$9:$EP$316,"&gt;"&amp;EP79,$DE$9:$DE$316,$DE79)+1</f>
        <v>50</v>
      </c>
      <c r="GJ79" s="242">
        <f>COUNTIFS($EQ$9:$EQ$316,"&gt;"&amp;EQ79,$DE$9:$DE$316,$DE79)+1</f>
        <v>42</v>
      </c>
      <c r="GK79" s="168"/>
      <c r="GL79" s="49"/>
      <c r="GM79" s="49"/>
      <c r="GN79" s="49"/>
      <c r="GO79" s="50"/>
      <c r="GP79" s="51"/>
      <c r="GQ79" s="52"/>
      <c r="GR79" s="53"/>
      <c r="GS79" s="49"/>
      <c r="GT79" s="49"/>
      <c r="GU79" s="49"/>
      <c r="GV79" s="49"/>
      <c r="GW79" s="49"/>
      <c r="GX79" s="49"/>
      <c r="GY79" s="144"/>
      <c r="GZ79" s="51"/>
      <c r="HA79" s="49"/>
      <c r="HB79" s="49"/>
      <c r="HC79" s="49"/>
      <c r="HD79" s="49"/>
      <c r="HE79" s="49"/>
      <c r="HF79" s="49"/>
      <c r="HG79" s="150"/>
      <c r="HH79" s="53"/>
      <c r="HI79" s="49"/>
      <c r="HJ79" s="49"/>
      <c r="HK79" s="49"/>
      <c r="HL79" s="49"/>
      <c r="HM79" s="49"/>
      <c r="HN79" s="49"/>
      <c r="HO79" s="144"/>
      <c r="HP79" s="51"/>
      <c r="HQ79" s="49"/>
      <c r="HR79" s="49"/>
      <c r="HS79" s="49"/>
      <c r="HT79" s="49"/>
      <c r="HU79" s="49"/>
      <c r="HV79" s="49"/>
      <c r="HW79" s="49"/>
      <c r="HX79" s="49"/>
      <c r="HY79" s="49"/>
      <c r="HZ79" s="49"/>
      <c r="IA79" s="49"/>
      <c r="IB79" s="150"/>
      <c r="IC79" s="51"/>
      <c r="ID79" s="49"/>
      <c r="IE79" s="49"/>
      <c r="IF79" s="49"/>
      <c r="IG79" s="150"/>
      <c r="IH79" s="53"/>
      <c r="II79" s="49"/>
      <c r="IJ79" s="49"/>
      <c r="IK79" s="49"/>
      <c r="IL79" s="49"/>
      <c r="IM79" s="156"/>
      <c r="IN79" s="49"/>
      <c r="IO79" s="49"/>
      <c r="IP79" s="49"/>
      <c r="IQ79" s="49"/>
      <c r="IR79" s="49"/>
      <c r="IS79" s="49"/>
      <c r="IT79" s="49"/>
      <c r="IU79" s="49"/>
      <c r="IV79" s="156"/>
      <c r="IW79" s="49"/>
      <c r="IX79" s="49"/>
      <c r="IY79" s="49"/>
      <c r="IZ79" s="49"/>
      <c r="JA79" s="49"/>
      <c r="JB79" s="49"/>
      <c r="JC79" s="144"/>
      <c r="JD79" s="54"/>
      <c r="JE79" s="55"/>
      <c r="JF79" s="53"/>
      <c r="JG79" s="49"/>
      <c r="JH79" s="47"/>
      <c r="JI79" s="47"/>
      <c r="JJ79" s="47"/>
      <c r="JK79" s="33"/>
      <c r="JL79" s="53"/>
      <c r="JM79" s="49"/>
      <c r="JN79" s="49"/>
      <c r="JO79" s="49"/>
      <c r="JP79" s="144"/>
      <c r="JQ79" s="51"/>
      <c r="JR79" s="49"/>
      <c r="JS79" s="49"/>
      <c r="JT79" s="49"/>
      <c r="JU79" s="49"/>
      <c r="JV79" s="49"/>
      <c r="JW79" s="49"/>
      <c r="JX79" s="49"/>
      <c r="JY79" s="150"/>
      <c r="JZ79" s="53"/>
      <c r="KA79" s="49"/>
      <c r="KB79" s="49"/>
      <c r="KC79" s="49"/>
      <c r="KD79" s="49"/>
      <c r="KE79" s="49"/>
      <c r="KF79" s="49"/>
      <c r="KG79" s="49"/>
      <c r="KH79" s="49"/>
      <c r="KI79" s="49"/>
      <c r="KJ79" s="49"/>
      <c r="KK79" s="49"/>
      <c r="KL79" s="156"/>
      <c r="KM79" s="156"/>
      <c r="KN79" s="156"/>
      <c r="KO79" s="49"/>
      <c r="KP79" s="49"/>
      <c r="KQ79" s="49"/>
      <c r="KR79" s="49"/>
      <c r="KS79" s="49"/>
      <c r="KT79" s="156"/>
      <c r="KU79" s="49"/>
      <c r="KV79" s="49"/>
      <c r="KW79" s="49"/>
      <c r="KX79" s="49"/>
      <c r="KY79" s="49"/>
      <c r="KZ79" s="49"/>
      <c r="LA79" s="49"/>
      <c r="LB79" s="49"/>
      <c r="LC79" s="156"/>
      <c r="LD79" s="49"/>
      <c r="LE79" s="49"/>
      <c r="LF79" s="49"/>
      <c r="LG79" s="49"/>
      <c r="LH79" s="49"/>
      <c r="LI79" s="49"/>
      <c r="LJ79" s="56"/>
      <c r="LK79" s="35" t="s">
        <v>505</v>
      </c>
      <c r="LL79" s="36" t="s">
        <v>510</v>
      </c>
      <c r="LM79" s="199" t="s">
        <v>511</v>
      </c>
      <c r="LN79" s="205" t="s">
        <v>1007</v>
      </c>
      <c r="LO79" s="194"/>
      <c r="LP79" s="5" t="s">
        <v>1</v>
      </c>
    </row>
    <row r="80" spans="1:328" ht="17.25" customHeight="1" x14ac:dyDescent="0.15">
      <c r="A80" s="182">
        <v>72</v>
      </c>
      <c r="B80" s="183"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4" t="s">
        <v>348</v>
      </c>
      <c r="CK80" s="32" t="s">
        <v>354</v>
      </c>
      <c r="CL80" s="47">
        <v>2</v>
      </c>
      <c r="CM80" s="47">
        <v>3</v>
      </c>
      <c r="CN80" s="47">
        <v>3</v>
      </c>
      <c r="CO80" s="55">
        <v>4</v>
      </c>
      <c r="CP80" s="34" t="s">
        <v>354</v>
      </c>
      <c r="CQ80" s="47">
        <f t="shared" si="50"/>
        <v>2</v>
      </c>
      <c r="CR80" s="47">
        <f t="shared" si="51"/>
        <v>6</v>
      </c>
      <c r="CS80" s="47">
        <f t="shared" si="52"/>
        <v>18</v>
      </c>
      <c r="CT80" s="180">
        <f t="shared" si="53"/>
        <v>72</v>
      </c>
      <c r="CU80" s="32">
        <v>300</v>
      </c>
      <c r="CV80" s="47">
        <v>450</v>
      </c>
      <c r="CW80" s="47">
        <v>900</v>
      </c>
      <c r="CX80" s="47">
        <v>1500</v>
      </c>
      <c r="CY80" s="55">
        <v>4500</v>
      </c>
      <c r="CZ80" s="175">
        <v>1</v>
      </c>
      <c r="DA80" s="49">
        <f t="shared" si="54"/>
        <v>0.75</v>
      </c>
      <c r="DB80" s="49">
        <f t="shared" si="55"/>
        <v>0.5</v>
      </c>
      <c r="DC80" s="49">
        <f t="shared" si="56"/>
        <v>0.27777777777777773</v>
      </c>
      <c r="DD80" s="56">
        <f t="shared" si="57"/>
        <v>0.20833333333333334</v>
      </c>
      <c r="DE80" s="45" t="s">
        <v>357</v>
      </c>
      <c r="DF80" s="31" t="s">
        <v>370</v>
      </c>
      <c r="DG80" s="46">
        <v>4</v>
      </c>
      <c r="DH80" s="32">
        <v>74</v>
      </c>
      <c r="DI80" s="47">
        <v>28</v>
      </c>
      <c r="DJ80" s="47">
        <v>54</v>
      </c>
      <c r="DK80" s="47">
        <v>36</v>
      </c>
      <c r="DL80" s="47">
        <v>9</v>
      </c>
      <c r="DM80" s="47">
        <v>9</v>
      </c>
      <c r="DN80" s="47">
        <v>59</v>
      </c>
      <c r="DO80" s="47">
        <v>72</v>
      </c>
      <c r="DP80" s="48">
        <f t="shared" si="58"/>
        <v>63</v>
      </c>
      <c r="DQ80" s="32">
        <f>RANK(DH80,$DH$9:$DH$316,0)</f>
        <v>71</v>
      </c>
      <c r="DR80" s="47">
        <f>RANK(DI80,$DI$9:$DI$316,0)</f>
        <v>171</v>
      </c>
      <c r="DS80" s="47">
        <f>RANK(DJ80,$DJ$9:$DJ$316,0)</f>
        <v>49</v>
      </c>
      <c r="DT80" s="47">
        <f>RANK(DK80,$DK$9:$DK$316,0)</f>
        <v>81</v>
      </c>
      <c r="DU80" s="47">
        <f>RANK(DL80,$DL$9:$DL$316,0)</f>
        <v>204</v>
      </c>
      <c r="DV80" s="47">
        <f>RANK(DM80,$DM$9:$DM$316,0)</f>
        <v>184</v>
      </c>
      <c r="DW80" s="47">
        <f>RANK(DN80,$DN$9:$DN$316,0)</f>
        <v>46</v>
      </c>
      <c r="DX80" s="47">
        <f>RANK(DO80,$DO$9:$DO$316,0)</f>
        <v>25</v>
      </c>
      <c r="DY80" s="48">
        <f>RANK(DP80,$DP$9:$DP$316,0)</f>
        <v>98</v>
      </c>
      <c r="DZ80" s="32">
        <f>COUNTIFS($DH$9:$DH$316,"&gt;"&amp;DH80,$DE$9:$DE$316,DE80)+1</f>
        <v>17</v>
      </c>
      <c r="EA80" s="47">
        <f>COUNTIFS($DI$9:$DI$316,"&gt;"&amp;DI80,$DE$9:$DE$316,DE80)+1</f>
        <v>16</v>
      </c>
      <c r="EB80" s="47">
        <f>COUNTIFS($DJ$9:$DJ$316,"&gt;"&amp;DJ80,$DE$9:$DE$316,DE80)+1</f>
        <v>20</v>
      </c>
      <c r="EC80" s="47">
        <f>COUNTIFS($DK$9:$DK$316,"&gt;"&amp;DK80,$DE$9:$DE$316,DE80)+1</f>
        <v>14</v>
      </c>
      <c r="ED80" s="47">
        <f>COUNTIFS($DL$9:$DL$316,"&gt;"&amp;DL80,$DE$9:$DE$316,DE80)+1</f>
        <v>19</v>
      </c>
      <c r="EE80" s="47">
        <f>COUNTIFS($DM$9:$DM$316,"&gt;"&amp;DM80,$DE$9:$DE$316,DE80)+1</f>
        <v>18</v>
      </c>
      <c r="EF80" s="47">
        <f>COUNTIFS($DN$9:$DN$316,"&gt;"&amp;DN80,$DE$9:$DE$316,DE80)+1</f>
        <v>13</v>
      </c>
      <c r="EG80" s="47">
        <f>COUNTIFS($DO$9:$DO$316,"&gt;"&amp;DO80,$DE$9:$DE$316,DE80)+1</f>
        <v>9</v>
      </c>
      <c r="EH80" s="48">
        <f>COUNTIFS($DP$9:$DP$316,"&gt;"&amp;DP80,$DE$9:$DE$316,DE80)+1</f>
        <v>20</v>
      </c>
      <c r="EI80" s="165">
        <f t="shared" si="59"/>
        <v>0.99</v>
      </c>
      <c r="EJ80" s="166">
        <f t="shared" si="60"/>
        <v>0.37</v>
      </c>
      <c r="EK80" s="166">
        <f t="shared" si="61"/>
        <v>0.72</v>
      </c>
      <c r="EL80" s="166">
        <f t="shared" si="62"/>
        <v>0.48</v>
      </c>
      <c r="EM80" s="166">
        <f t="shared" si="63"/>
        <v>0.12</v>
      </c>
      <c r="EN80" s="166">
        <f t="shared" si="64"/>
        <v>0.12</v>
      </c>
      <c r="EO80" s="166">
        <f t="shared" si="65"/>
        <v>0.79</v>
      </c>
      <c r="EP80" s="166">
        <f t="shared" si="66"/>
        <v>0.96</v>
      </c>
      <c r="EQ80" s="214">
        <f t="shared" si="67"/>
        <v>0.84</v>
      </c>
      <c r="ER80" s="165">
        <f>ROUND(((EI80-AVERAGE(EI$9:EI$316))/STDEVP(EI$9:EI$316)*10+50),2)</f>
        <v>50.01</v>
      </c>
      <c r="ES80" s="166">
        <f>ROUND(((EJ80-AVERAGE(EJ$9:EJ$316))/STDEVP(EJ$9:EJ$316)*10+50),2)</f>
        <v>39.86</v>
      </c>
      <c r="ET80" s="166">
        <f>ROUND(((EK80-AVERAGE(EK$9:EK$316))/STDEVP(EK$9:EK$316)*10+50),2)</f>
        <v>55.83</v>
      </c>
      <c r="EU80" s="166">
        <f>ROUND(((EL80-AVERAGE(EL$9:EL$316))/STDEVP(EL$9:EL$316)*10+50),2)</f>
        <v>48.55</v>
      </c>
      <c r="EV80" s="166">
        <f>ROUND(((EM80-AVERAGE(EM$9:EM$316))/STDEVP(EM$9:EM$316)*10+50),2)</f>
        <v>40.51</v>
      </c>
      <c r="EW80" s="166">
        <f>ROUND(((EN80-AVERAGE(EN$9:EN$316))/STDEVP(EN$9:EN$316)*10+50),2)</f>
        <v>41.71</v>
      </c>
      <c r="EX80" s="166">
        <f>ROUND(((EO80-AVERAGE(EO$9:EO$316))/STDEVP(EO$9:EO$316)*10+50),2)</f>
        <v>54.43</v>
      </c>
      <c r="EY80" s="166">
        <f>ROUND(((EP80-AVERAGE(EP$9:EP$316))/STDEVP(EP$9:EP$316)*10+50),2)</f>
        <v>59.59</v>
      </c>
      <c r="EZ80" s="167">
        <f>ROUND(((EQ80-AVERAGE(EQ$9:EQ$316))/STDEVP(EQ$9:EQ$316)*10+50),2)</f>
        <v>45.29</v>
      </c>
      <c r="FA80" s="32">
        <f>RANK(ER80,$ER$9:$ER$316,0)</f>
        <v>134</v>
      </c>
      <c r="FB80" s="47">
        <f>RANK(ES80,$ES$9:$ES$316,0)</f>
        <v>239</v>
      </c>
      <c r="FC80" s="47">
        <f>RANK(ET80,$ET$9:$ET$316,0)</f>
        <v>67</v>
      </c>
      <c r="FD80" s="47">
        <f>RANK(EU80,$EU$9:$EU$316,0)</f>
        <v>142</v>
      </c>
      <c r="FE80" s="47">
        <f>RANK(EV80,$EV$9:$EV$316,0)</f>
        <v>276</v>
      </c>
      <c r="FF80" s="47">
        <f>RANK(EW80,$EW$9:$EW$316,0)</f>
        <v>272</v>
      </c>
      <c r="FG80" s="47">
        <f>RANK(EX80,$EX$9:$EX$316,0)</f>
        <v>91</v>
      </c>
      <c r="FH80" s="47">
        <f>RANK(EY80,$EY$9:$EY$316,0)</f>
        <v>46</v>
      </c>
      <c r="FI80" s="48">
        <f>RANK(EZ80,$EZ$9:$EZ$316,0)</f>
        <v>168</v>
      </c>
      <c r="FJ80" s="165">
        <f>ROUND(AVERAGEIF($DE$9:$DE$314,$DE80,$EI$9:$EI$314),2)</f>
        <v>0.99</v>
      </c>
      <c r="FK80" s="166">
        <f>ROUND(AVERAGEIF($DE$9:$DE$314,$DE80,$EJ$9:$EJ$314),2)</f>
        <v>0.37</v>
      </c>
      <c r="FL80" s="166">
        <f>ROUND(AVERAGEIF($DE$9:$DE$314,$DE80,$EK$9:$EK$314),2)</f>
        <v>0.81</v>
      </c>
      <c r="FM80" s="166">
        <f>ROUND(AVERAGEIF($DE$9:$DE$314,$DE80,$EL$9:$EL$314),2)</f>
        <v>0.42</v>
      </c>
      <c r="FN80" s="166">
        <f>ROUND(AVERAGEIF($DE$9:$DE$314,$DE80,$EM$9:$EM$314),2)</f>
        <v>0.17</v>
      </c>
      <c r="FO80" s="166">
        <f>ROUND(AVERAGEIF($DE$9:$DE$314,$DE80,$EN$9:$EN$314),2)</f>
        <v>0.15</v>
      </c>
      <c r="FP80" s="166">
        <f>ROUND(AVERAGEIF($DE$9:$DE$314,$DE80,$EO$9:$EO$314),2)</f>
        <v>0.79</v>
      </c>
      <c r="FQ80" s="166">
        <f>ROUND(AVERAGEIF($DE$9:$DE$314,$DE80,$EP$9:$EP$314),2)</f>
        <v>0.96</v>
      </c>
      <c r="FR80" s="167">
        <f>ROUND(AVERAGEIF($DE$9:$DE$314,$DE80,$EQ$9:$EQ$314),2)</f>
        <v>0.98</v>
      </c>
      <c r="FS80" s="240">
        <f t="shared" si="68"/>
        <v>0</v>
      </c>
      <c r="FT80" s="244">
        <f t="shared" si="69"/>
        <v>0</v>
      </c>
      <c r="FU80" s="244">
        <f t="shared" si="70"/>
        <v>-9.000000000000008E-2</v>
      </c>
      <c r="FV80" s="244">
        <f t="shared" si="71"/>
        <v>0.06</v>
      </c>
      <c r="FW80" s="244">
        <f t="shared" si="72"/>
        <v>-5.0000000000000017E-2</v>
      </c>
      <c r="FX80" s="244">
        <f t="shared" si="73"/>
        <v>-0.03</v>
      </c>
      <c r="FY80" s="244">
        <f t="shared" si="74"/>
        <v>0</v>
      </c>
      <c r="FZ80" s="244">
        <f t="shared" si="75"/>
        <v>0</v>
      </c>
      <c r="GA80" s="245">
        <f t="shared" si="76"/>
        <v>-0.14000000000000001</v>
      </c>
      <c r="GB80" s="239">
        <f>COUNTIFS($EI$9:$EI$316,"&gt;"&amp;EI80,$DE$9:$DE$316,$DE80)+1</f>
        <v>22</v>
      </c>
      <c r="GC80" s="241">
        <f>COUNTIFS($EJ$9:$EJ$316,"&gt;"&amp;EJ80,$DE$9:$DE$316,$DE80)+1</f>
        <v>21</v>
      </c>
      <c r="GD80" s="241">
        <f>COUNTIFS($EK$9:$EK$316,"&gt;"&amp;EK80,$DE$9:$DE$316,$DE80)+1</f>
        <v>32</v>
      </c>
      <c r="GE80" s="241">
        <f>COUNTIFS($EL$9:$EL$316,"&gt;"&amp;EL80,$DE$9:$DE$316,$DE80)+1</f>
        <v>17</v>
      </c>
      <c r="GF80" s="241">
        <f>COUNTIFS($EM$9:$EM$316,"&gt;"&amp;EM80,$DE$9:$DE$316,$DE80)+1</f>
        <v>44</v>
      </c>
      <c r="GG80" s="241">
        <f>COUNTIFS($EN$9:$EN$316,"&gt;"&amp;EN80,$DE$9:$DE$316,$DE80)+1</f>
        <v>44</v>
      </c>
      <c r="GH80" s="241">
        <f>COUNTIFS($EO$9:$EO$316,"&gt;"&amp;EO80,$DE$9:$DE$316,$DE80)+1</f>
        <v>26</v>
      </c>
      <c r="GI80" s="241">
        <f>COUNTIFS($EP$9:$EP$316,"&gt;"&amp;EP80,$DE$9:$DE$316,$DE80)+1</f>
        <v>26</v>
      </c>
      <c r="GJ80" s="242">
        <f>COUNTIFS($EQ$9:$EQ$316,"&gt;"&amp;EQ80,$DE$9:$DE$316,$DE80)+1</f>
        <v>36</v>
      </c>
      <c r="GK80" s="168">
        <v>7.0000000000000007E-2</v>
      </c>
      <c r="GL80" s="49"/>
      <c r="GM80" s="49"/>
      <c r="GN80" s="49"/>
      <c r="GO80" s="50"/>
      <c r="GP80" s="51"/>
      <c r="GQ80" s="52"/>
      <c r="GR80" s="53"/>
      <c r="GS80" s="49"/>
      <c r="GT80" s="49"/>
      <c r="GU80" s="49"/>
      <c r="GV80" s="49"/>
      <c r="GW80" s="49"/>
      <c r="GX80" s="49"/>
      <c r="GY80" s="144"/>
      <c r="GZ80" s="51"/>
      <c r="HA80" s="49"/>
      <c r="HB80" s="49"/>
      <c r="HC80" s="49"/>
      <c r="HD80" s="49"/>
      <c r="HE80" s="49"/>
      <c r="HF80" s="49"/>
      <c r="HG80" s="150"/>
      <c r="HH80" s="53"/>
      <c r="HI80" s="49"/>
      <c r="HJ80" s="49"/>
      <c r="HK80" s="49"/>
      <c r="HL80" s="49"/>
      <c r="HM80" s="49"/>
      <c r="HN80" s="49"/>
      <c r="HO80" s="144"/>
      <c r="HP80" s="51"/>
      <c r="HQ80" s="49"/>
      <c r="HR80" s="49"/>
      <c r="HS80" s="49"/>
      <c r="HT80" s="49"/>
      <c r="HU80" s="49"/>
      <c r="HV80" s="49"/>
      <c r="HW80" s="49"/>
      <c r="HX80" s="49"/>
      <c r="HY80" s="49"/>
      <c r="HZ80" s="49"/>
      <c r="IA80" s="49"/>
      <c r="IB80" s="150"/>
      <c r="IC80" s="51"/>
      <c r="ID80" s="49"/>
      <c r="IE80" s="49"/>
      <c r="IF80" s="49"/>
      <c r="IG80" s="150"/>
      <c r="IH80" s="53"/>
      <c r="II80" s="49"/>
      <c r="IJ80" s="49"/>
      <c r="IK80" s="49"/>
      <c r="IL80" s="49"/>
      <c r="IM80" s="156"/>
      <c r="IN80" s="49"/>
      <c r="IO80" s="49"/>
      <c r="IP80" s="49"/>
      <c r="IQ80" s="49"/>
      <c r="IR80" s="49"/>
      <c r="IS80" s="49"/>
      <c r="IT80" s="49"/>
      <c r="IU80" s="49"/>
      <c r="IV80" s="156"/>
      <c r="IW80" s="49"/>
      <c r="IX80" s="49"/>
      <c r="IY80" s="49"/>
      <c r="IZ80" s="49"/>
      <c r="JA80" s="49"/>
      <c r="JB80" s="49"/>
      <c r="JC80" s="144"/>
      <c r="JD80" s="54"/>
      <c r="JE80" s="55"/>
      <c r="JF80" s="53"/>
      <c r="JG80" s="49"/>
      <c r="JH80" s="47"/>
      <c r="JI80" s="47"/>
      <c r="JJ80" s="47"/>
      <c r="JK80" s="33"/>
      <c r="JL80" s="53"/>
      <c r="JM80" s="49"/>
      <c r="JN80" s="49"/>
      <c r="JO80" s="49"/>
      <c r="JP80" s="144"/>
      <c r="JQ80" s="51"/>
      <c r="JR80" s="49"/>
      <c r="JS80" s="49"/>
      <c r="JT80" s="49"/>
      <c r="JU80" s="49"/>
      <c r="JV80" s="49"/>
      <c r="JW80" s="49"/>
      <c r="JX80" s="49"/>
      <c r="JY80" s="150"/>
      <c r="JZ80" s="53"/>
      <c r="KA80" s="49"/>
      <c r="KB80" s="49"/>
      <c r="KC80" s="49"/>
      <c r="KD80" s="49"/>
      <c r="KE80" s="49"/>
      <c r="KF80" s="49"/>
      <c r="KG80" s="49"/>
      <c r="KH80" s="49"/>
      <c r="KI80" s="49"/>
      <c r="KJ80" s="49"/>
      <c r="KK80" s="49"/>
      <c r="KL80" s="156"/>
      <c r="KM80" s="156"/>
      <c r="KN80" s="156"/>
      <c r="KO80" s="49"/>
      <c r="KP80" s="49"/>
      <c r="KQ80" s="49"/>
      <c r="KR80" s="49"/>
      <c r="KS80" s="49"/>
      <c r="KT80" s="156"/>
      <c r="KU80" s="49"/>
      <c r="KV80" s="49"/>
      <c r="KW80" s="49"/>
      <c r="KX80" s="49"/>
      <c r="KY80" s="49"/>
      <c r="KZ80" s="49"/>
      <c r="LA80" s="49"/>
      <c r="LB80" s="49"/>
      <c r="LC80" s="156"/>
      <c r="LD80" s="49"/>
      <c r="LE80" s="49">
        <v>0.05</v>
      </c>
      <c r="LF80" s="49"/>
      <c r="LG80" s="49"/>
      <c r="LH80" s="49"/>
      <c r="LI80" s="49"/>
      <c r="LJ80" s="56"/>
      <c r="LK80" s="35" t="s">
        <v>508</v>
      </c>
      <c r="LL80" s="36" t="s">
        <v>512</v>
      </c>
      <c r="LM80" s="199" t="s">
        <v>513</v>
      </c>
      <c r="LN80" s="203" t="s">
        <v>805</v>
      </c>
      <c r="LO80" s="194"/>
      <c r="LP80" s="5" t="s">
        <v>1</v>
      </c>
    </row>
    <row r="81" spans="1:328" ht="17.25" customHeight="1" x14ac:dyDescent="0.15">
      <c r="A81" s="182">
        <v>73</v>
      </c>
      <c r="B81" s="183"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4" t="s">
        <v>348</v>
      </c>
      <c r="CK81" s="32" t="s">
        <v>354</v>
      </c>
      <c r="CL81" s="47">
        <v>2</v>
      </c>
      <c r="CM81" s="47">
        <v>3</v>
      </c>
      <c r="CN81" s="47">
        <v>3</v>
      </c>
      <c r="CO81" s="55">
        <v>4</v>
      </c>
      <c r="CP81" s="34" t="s">
        <v>354</v>
      </c>
      <c r="CQ81" s="47">
        <f t="shared" si="50"/>
        <v>2</v>
      </c>
      <c r="CR81" s="47">
        <f t="shared" si="51"/>
        <v>6</v>
      </c>
      <c r="CS81" s="47">
        <f t="shared" si="52"/>
        <v>18</v>
      </c>
      <c r="CT81" s="180">
        <f t="shared" si="53"/>
        <v>72</v>
      </c>
      <c r="CU81" s="32">
        <v>100</v>
      </c>
      <c r="CV81" s="47">
        <v>150</v>
      </c>
      <c r="CW81" s="47">
        <v>300</v>
      </c>
      <c r="CX81" s="47">
        <v>500</v>
      </c>
      <c r="CY81" s="55">
        <v>1500</v>
      </c>
      <c r="CZ81" s="175">
        <v>1</v>
      </c>
      <c r="DA81" s="49">
        <f t="shared" si="54"/>
        <v>0.75</v>
      </c>
      <c r="DB81" s="49">
        <f t="shared" si="55"/>
        <v>0.5</v>
      </c>
      <c r="DC81" s="49">
        <f t="shared" si="56"/>
        <v>0.27777777777777779</v>
      </c>
      <c r="DD81" s="56">
        <f t="shared" si="57"/>
        <v>0.20833333333333331</v>
      </c>
      <c r="DE81" s="45" t="s">
        <v>355</v>
      </c>
      <c r="DF81" s="31" t="s">
        <v>381</v>
      </c>
      <c r="DG81" s="46">
        <v>4</v>
      </c>
      <c r="DH81" s="32">
        <v>22</v>
      </c>
      <c r="DI81" s="47">
        <v>36</v>
      </c>
      <c r="DJ81" s="47">
        <v>16</v>
      </c>
      <c r="DK81" s="47">
        <v>9</v>
      </c>
      <c r="DL81" s="47">
        <v>13</v>
      </c>
      <c r="DM81" s="47">
        <v>48</v>
      </c>
      <c r="DN81" s="47">
        <v>13</v>
      </c>
      <c r="DO81" s="47">
        <v>16</v>
      </c>
      <c r="DP81" s="48">
        <f t="shared" si="58"/>
        <v>29</v>
      </c>
      <c r="DQ81" s="32">
        <f>RANK(DH81,$DH$9:$DH$316,0)</f>
        <v>246</v>
      </c>
      <c r="DR81" s="47">
        <f>RANK(DI81,$DI$9:$DI$316,0)</f>
        <v>137</v>
      </c>
      <c r="DS81" s="47">
        <f>RANK(DJ81,$DJ$9:$DJ$316,0)</f>
        <v>199</v>
      </c>
      <c r="DT81" s="47">
        <f>RANK(DK81,$DK$9:$DK$316,0)</f>
        <v>246</v>
      </c>
      <c r="DU81" s="47">
        <f>RANK(DL81,$DL$9:$DL$316,0)</f>
        <v>152</v>
      </c>
      <c r="DV81" s="47">
        <f>RANK(DM81,$DM$9:$DM$316,0)</f>
        <v>22</v>
      </c>
      <c r="DW81" s="47">
        <f>RANK(DN81,$DN$9:$DN$316,0)</f>
        <v>218</v>
      </c>
      <c r="DX81" s="47">
        <f>RANK(DO81,$DO$9:$DO$316,0)</f>
        <v>205</v>
      </c>
      <c r="DY81" s="48">
        <f>RANK(DP81,$DP$9:$DP$316,0)</f>
        <v>217</v>
      </c>
      <c r="DZ81" s="32">
        <f>COUNTIFS($DH$9:$DH$316,"&gt;"&amp;DH81,$DE$9:$DE$316,DE81)+1</f>
        <v>46</v>
      </c>
      <c r="EA81" s="47">
        <f>COUNTIFS($DI$9:$DI$316,"&gt;"&amp;DI81,$DE$9:$DE$316,DE81)+1</f>
        <v>39</v>
      </c>
      <c r="EB81" s="47">
        <f>COUNTIFS($DJ$9:$DJ$316,"&gt;"&amp;DJ81,$DE$9:$DE$316,DE81)+1</f>
        <v>36</v>
      </c>
      <c r="EC81" s="47">
        <f>COUNTIFS($DK$9:$DK$316,"&gt;"&amp;DK81,$DE$9:$DE$316,DE81)+1</f>
        <v>47</v>
      </c>
      <c r="ED81" s="47">
        <f>COUNTIFS($DL$9:$DL$316,"&gt;"&amp;DL81,$DE$9:$DE$316,DE81)+1</f>
        <v>30</v>
      </c>
      <c r="EE81" s="47">
        <f>COUNTIFS($DM$9:$DM$316,"&gt;"&amp;DM81,$DE$9:$DE$316,DE81)+1</f>
        <v>22</v>
      </c>
      <c r="EF81" s="47">
        <f>COUNTIFS($DN$9:$DN$316,"&gt;"&amp;DN81,$DE$9:$DE$316,DE81)+1</f>
        <v>41</v>
      </c>
      <c r="EG81" s="47">
        <f>COUNTIFS($DO$9:$DO$316,"&gt;"&amp;DO81,$DE$9:$DE$316,DE81)+1</f>
        <v>38</v>
      </c>
      <c r="EH81" s="48">
        <f>COUNTIFS($DP$9:$DP$316,"&gt;"&amp;DP81,$DE$9:$DE$316,DE81)+1</f>
        <v>38</v>
      </c>
      <c r="EI81" s="165">
        <f t="shared" si="59"/>
        <v>0.61</v>
      </c>
      <c r="EJ81" s="166">
        <f t="shared" si="60"/>
        <v>1</v>
      </c>
      <c r="EK81" s="166">
        <f t="shared" si="61"/>
        <v>0.44</v>
      </c>
      <c r="EL81" s="166">
        <f t="shared" si="62"/>
        <v>0.25</v>
      </c>
      <c r="EM81" s="166">
        <f t="shared" si="63"/>
        <v>0.36</v>
      </c>
      <c r="EN81" s="166">
        <f t="shared" si="64"/>
        <v>1.33</v>
      </c>
      <c r="EO81" s="166">
        <f t="shared" si="65"/>
        <v>0.36</v>
      </c>
      <c r="EP81" s="166">
        <f t="shared" si="66"/>
        <v>0.44</v>
      </c>
      <c r="EQ81" s="214">
        <f t="shared" si="67"/>
        <v>0.81</v>
      </c>
      <c r="ER81" s="165">
        <f>ROUND(((EI81-AVERAGE(EI$9:EI$316))/STDEVP(EI$9:EI$316)*10+50),2)</f>
        <v>36.21</v>
      </c>
      <c r="ES81" s="166">
        <f>ROUND(((EJ81-AVERAGE(EJ$9:EJ$316))/STDEVP(EJ$9:EJ$316)*10+50),2)</f>
        <v>57.11</v>
      </c>
      <c r="ET81" s="166">
        <f>ROUND(((EK81-AVERAGE(EK$9:EK$316))/STDEVP(EK$9:EK$316)*10+50),2)</f>
        <v>44.67</v>
      </c>
      <c r="EU81" s="166">
        <f>ROUND(((EL81-AVERAGE(EL$9:EL$316))/STDEVP(EL$9:EL$316)*10+50),2)</f>
        <v>36.97</v>
      </c>
      <c r="EV81" s="166">
        <f>ROUND(((EM81-AVERAGE(EM$9:EM$316))/STDEVP(EM$9:EM$316)*10+50),2)</f>
        <v>48.64</v>
      </c>
      <c r="EW81" s="166">
        <f>ROUND(((EN81-AVERAGE(EN$9:EN$316))/STDEVP(EN$9:EN$316)*10+50),2)</f>
        <v>83.65</v>
      </c>
      <c r="EX81" s="166">
        <f>ROUND(((EO81-AVERAGE(EO$9:EO$316))/STDEVP(EO$9:EO$316)*10+50),2)</f>
        <v>41.7</v>
      </c>
      <c r="EY81" s="166">
        <f>ROUND(((EP81-AVERAGE(EP$9:EP$316))/STDEVP(EP$9:EP$316)*10+50),2)</f>
        <v>44.18</v>
      </c>
      <c r="EZ81" s="167">
        <f>ROUND(((EQ81-AVERAGE(EQ$9:EQ$316))/STDEVP(EQ$9:EQ$316)*10+50),2)</f>
        <v>44.23</v>
      </c>
      <c r="FA81" s="32">
        <f>RANK(ER81,$ER$9:$ER$316,0)</f>
        <v>260</v>
      </c>
      <c r="FB81" s="47">
        <f>RANK(ES81,$ES$9:$ES$316,0)</f>
        <v>68</v>
      </c>
      <c r="FC81" s="47">
        <f>RANK(ET81,$ET$9:$ET$316,0)</f>
        <v>188</v>
      </c>
      <c r="FD81" s="47">
        <f>RANK(EU81,$EU$9:$EU$316,0)</f>
        <v>273</v>
      </c>
      <c r="FE81" s="47">
        <f>RANK(EV81,$EV$9:$EV$316,0)</f>
        <v>104</v>
      </c>
      <c r="FF81" s="47">
        <f>RANK(EW81,$EW$9:$EW$316,0)</f>
        <v>7</v>
      </c>
      <c r="FG81" s="47">
        <f>RANK(EX81,$EX$9:$EX$316,0)</f>
        <v>218</v>
      </c>
      <c r="FH81" s="47">
        <f>RANK(EY81,$EY$9:$EY$316,0)</f>
        <v>197</v>
      </c>
      <c r="FI81" s="48">
        <f>RANK(EZ81,$EZ$9:$EZ$316,0)</f>
        <v>185</v>
      </c>
      <c r="FJ81" s="165">
        <f>ROUND(AVERAGEIF($DE$9:$DE$314,$DE81,$EI$9:$EI$314),2)</f>
        <v>0.95</v>
      </c>
      <c r="FK81" s="166">
        <f>ROUND(AVERAGEIF($DE$9:$DE$314,$DE81,$EJ$9:$EJ$314),2)</f>
        <v>1</v>
      </c>
      <c r="FL81" s="166">
        <f>ROUND(AVERAGEIF($DE$9:$DE$314,$DE81,$EK$9:$EK$314),2)</f>
        <v>0.44</v>
      </c>
      <c r="FM81" s="166">
        <f>ROUND(AVERAGEIF($DE$9:$DE$314,$DE81,$EL$9:$EL$314),2)</f>
        <v>0.45</v>
      </c>
      <c r="FN81" s="166">
        <f>ROUND(AVERAGEIF($DE$9:$DE$314,$DE81,$EM$9:$EM$314),2)</f>
        <v>0.36</v>
      </c>
      <c r="FO81" s="166">
        <f>ROUND(AVERAGEIF($DE$9:$DE$314,$DE81,$EN$9:$EN$314),2)</f>
        <v>0.85</v>
      </c>
      <c r="FP81" s="166">
        <f>ROUND(AVERAGEIF($DE$9:$DE$314,$DE81,$EO$9:$EO$314),2)</f>
        <v>0.46</v>
      </c>
      <c r="FQ81" s="166">
        <f>ROUND(AVERAGEIF($DE$9:$DE$314,$DE81,$EP$9:$EP$314),2)</f>
        <v>0.44</v>
      </c>
      <c r="FR81" s="167">
        <f>ROUND(AVERAGEIF($DE$9:$DE$314,$DE81,$EQ$9:$EQ$314),2)</f>
        <v>0.81</v>
      </c>
      <c r="FS81" s="240">
        <f t="shared" si="68"/>
        <v>-0.33999999999999997</v>
      </c>
      <c r="FT81" s="244">
        <f t="shared" si="69"/>
        <v>0</v>
      </c>
      <c r="FU81" s="244">
        <f t="shared" si="70"/>
        <v>0</v>
      </c>
      <c r="FV81" s="244">
        <f t="shared" si="71"/>
        <v>-0.2</v>
      </c>
      <c r="FW81" s="244">
        <f t="shared" si="72"/>
        <v>0</v>
      </c>
      <c r="FX81" s="244">
        <f t="shared" si="73"/>
        <v>0.48000000000000009</v>
      </c>
      <c r="FY81" s="244">
        <f t="shared" si="74"/>
        <v>-0.10000000000000003</v>
      </c>
      <c r="FZ81" s="244">
        <f t="shared" si="75"/>
        <v>0</v>
      </c>
      <c r="GA81" s="245">
        <f t="shared" si="76"/>
        <v>0</v>
      </c>
      <c r="GB81" s="239">
        <f>COUNTIFS($EI$9:$EI$316,"&gt;"&amp;EI81,$DE$9:$DE$316,$DE81)+1</f>
        <v>49</v>
      </c>
      <c r="GC81" s="241">
        <f>COUNTIFS($EJ$9:$EJ$316,"&gt;"&amp;EJ81,$DE$9:$DE$316,$DE81)+1</f>
        <v>21</v>
      </c>
      <c r="GD81" s="241">
        <f>COUNTIFS($EK$9:$EK$316,"&gt;"&amp;EK81,$DE$9:$DE$316,$DE81)+1</f>
        <v>24</v>
      </c>
      <c r="GE81" s="241">
        <f>COUNTIFS($EL$9:$EL$316,"&gt;"&amp;EL81,$DE$9:$DE$316,$DE81)+1</f>
        <v>52</v>
      </c>
      <c r="GF81" s="241">
        <f>COUNTIFS($EM$9:$EM$316,"&gt;"&amp;EM81,$DE$9:$DE$316,$DE81)+1</f>
        <v>26</v>
      </c>
      <c r="GG81" s="241">
        <f>COUNTIFS($EN$9:$EN$316,"&gt;"&amp;EN81,$DE$9:$DE$316,$DE81)+1</f>
        <v>7</v>
      </c>
      <c r="GH81" s="241">
        <f>COUNTIFS($EO$9:$EO$316,"&gt;"&amp;EO81,$DE$9:$DE$316,$DE81)+1</f>
        <v>40</v>
      </c>
      <c r="GI81" s="241">
        <f>COUNTIFS($EP$9:$EP$316,"&gt;"&amp;EP81,$DE$9:$DE$316,$DE81)+1</f>
        <v>23</v>
      </c>
      <c r="GJ81" s="242">
        <f>COUNTIFS($EQ$9:$EQ$316,"&gt;"&amp;EQ81,$DE$9:$DE$316,$DE81)+1</f>
        <v>21</v>
      </c>
      <c r="GK81" s="168"/>
      <c r="GL81" s="49"/>
      <c r="GM81" s="49"/>
      <c r="GN81" s="49"/>
      <c r="GO81" s="50"/>
      <c r="GP81" s="51"/>
      <c r="GQ81" s="52"/>
      <c r="GR81" s="53"/>
      <c r="GS81" s="49"/>
      <c r="GT81" s="49"/>
      <c r="GU81" s="49"/>
      <c r="GV81" s="49"/>
      <c r="GW81" s="49"/>
      <c r="GX81" s="49"/>
      <c r="GY81" s="144"/>
      <c r="GZ81" s="51"/>
      <c r="HA81" s="49"/>
      <c r="HB81" s="49"/>
      <c r="HC81" s="49"/>
      <c r="HD81" s="49"/>
      <c r="HE81" s="49"/>
      <c r="HF81" s="49"/>
      <c r="HG81" s="150"/>
      <c r="HH81" s="53"/>
      <c r="HI81" s="49"/>
      <c r="HJ81" s="49"/>
      <c r="HK81" s="49"/>
      <c r="HL81" s="49"/>
      <c r="HM81" s="49"/>
      <c r="HN81" s="49"/>
      <c r="HO81" s="144"/>
      <c r="HP81" s="51"/>
      <c r="HQ81" s="49"/>
      <c r="HR81" s="49"/>
      <c r="HS81" s="49"/>
      <c r="HT81" s="49"/>
      <c r="HU81" s="49"/>
      <c r="HV81" s="49"/>
      <c r="HW81" s="49"/>
      <c r="HX81" s="49"/>
      <c r="HY81" s="49"/>
      <c r="HZ81" s="49"/>
      <c r="IA81" s="49"/>
      <c r="IB81" s="150"/>
      <c r="IC81" s="51"/>
      <c r="ID81" s="49"/>
      <c r="IE81" s="49"/>
      <c r="IF81" s="49"/>
      <c r="IG81" s="150"/>
      <c r="IH81" s="53"/>
      <c r="II81" s="49"/>
      <c r="IJ81" s="49"/>
      <c r="IK81" s="49"/>
      <c r="IL81" s="49"/>
      <c r="IM81" s="156"/>
      <c r="IN81" s="49"/>
      <c r="IO81" s="49"/>
      <c r="IP81" s="49"/>
      <c r="IQ81" s="49"/>
      <c r="IR81" s="49"/>
      <c r="IS81" s="49"/>
      <c r="IT81" s="49"/>
      <c r="IU81" s="49"/>
      <c r="IV81" s="156"/>
      <c r="IW81" s="49"/>
      <c r="IX81" s="49"/>
      <c r="IY81" s="49"/>
      <c r="IZ81" s="49"/>
      <c r="JA81" s="49"/>
      <c r="JB81" s="49"/>
      <c r="JC81" s="144"/>
      <c r="JD81" s="54"/>
      <c r="JE81" s="55"/>
      <c r="JF81" s="53"/>
      <c r="JG81" s="49"/>
      <c r="JH81" s="47"/>
      <c r="JI81" s="47"/>
      <c r="JJ81" s="47"/>
      <c r="JK81" s="33"/>
      <c r="JL81" s="53"/>
      <c r="JM81" s="49"/>
      <c r="JN81" s="49"/>
      <c r="JO81" s="49"/>
      <c r="JP81" s="144"/>
      <c r="JQ81" s="51"/>
      <c r="JR81" s="49"/>
      <c r="JS81" s="49"/>
      <c r="JT81" s="49"/>
      <c r="JU81" s="49"/>
      <c r="JV81" s="49"/>
      <c r="JW81" s="49"/>
      <c r="JX81" s="49"/>
      <c r="JY81" s="150"/>
      <c r="JZ81" s="53"/>
      <c r="KA81" s="49"/>
      <c r="KB81" s="49"/>
      <c r="KC81" s="49"/>
      <c r="KD81" s="49"/>
      <c r="KE81" s="49"/>
      <c r="KF81" s="49"/>
      <c r="KG81" s="49"/>
      <c r="KH81" s="49"/>
      <c r="KI81" s="49"/>
      <c r="KJ81" s="49"/>
      <c r="KK81" s="49"/>
      <c r="KL81" s="156"/>
      <c r="KM81" s="156"/>
      <c r="KN81" s="156"/>
      <c r="KO81" s="49"/>
      <c r="KP81" s="49"/>
      <c r="KQ81" s="49">
        <v>0.03</v>
      </c>
      <c r="KR81" s="49"/>
      <c r="KS81" s="49"/>
      <c r="KT81" s="156"/>
      <c r="KU81" s="49"/>
      <c r="KV81" s="49"/>
      <c r="KW81" s="49"/>
      <c r="KX81" s="49"/>
      <c r="KY81" s="49"/>
      <c r="KZ81" s="49"/>
      <c r="LA81" s="49"/>
      <c r="LB81" s="49"/>
      <c r="LC81" s="156"/>
      <c r="LD81" s="49"/>
      <c r="LE81" s="49"/>
      <c r="LF81" s="49"/>
      <c r="LG81" s="49"/>
      <c r="LH81" s="49"/>
      <c r="LI81" s="49"/>
      <c r="LJ81" s="56"/>
      <c r="LK81" s="35" t="s">
        <v>510</v>
      </c>
      <c r="LL81" s="36" t="s">
        <v>514</v>
      </c>
      <c r="LM81" s="204" t="s">
        <v>515</v>
      </c>
      <c r="LN81" s="205" t="s">
        <v>408</v>
      </c>
      <c r="LO81" s="194"/>
      <c r="LP81" s="5" t="s">
        <v>1</v>
      </c>
    </row>
    <row r="82" spans="1:328" ht="17.25" customHeight="1" x14ac:dyDescent="0.15">
      <c r="A82" s="182">
        <v>74</v>
      </c>
      <c r="B82" s="183"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4" t="s">
        <v>348</v>
      </c>
      <c r="CK82" s="32" t="s">
        <v>354</v>
      </c>
      <c r="CL82" s="47">
        <v>2</v>
      </c>
      <c r="CM82" s="47">
        <v>3</v>
      </c>
      <c r="CN82" s="47">
        <v>3</v>
      </c>
      <c r="CO82" s="55">
        <v>4</v>
      </c>
      <c r="CP82" s="34" t="s">
        <v>354</v>
      </c>
      <c r="CQ82" s="47">
        <f t="shared" si="50"/>
        <v>2</v>
      </c>
      <c r="CR82" s="47">
        <f t="shared" si="51"/>
        <v>6</v>
      </c>
      <c r="CS82" s="47">
        <f t="shared" si="52"/>
        <v>18</v>
      </c>
      <c r="CT82" s="180">
        <f t="shared" si="53"/>
        <v>72</v>
      </c>
      <c r="CU82" s="32">
        <v>30</v>
      </c>
      <c r="CV82" s="47">
        <v>50</v>
      </c>
      <c r="CW82" s="47">
        <v>90</v>
      </c>
      <c r="CX82" s="47">
        <v>150</v>
      </c>
      <c r="CY82" s="55">
        <v>450</v>
      </c>
      <c r="CZ82" s="175">
        <v>1</v>
      </c>
      <c r="DA82" s="49">
        <f t="shared" si="54"/>
        <v>0.83333333333333337</v>
      </c>
      <c r="DB82" s="49">
        <f t="shared" si="55"/>
        <v>0.5</v>
      </c>
      <c r="DC82" s="49">
        <f t="shared" si="56"/>
        <v>0.27777777777777779</v>
      </c>
      <c r="DD82" s="56">
        <f t="shared" si="57"/>
        <v>0.20833333333333334</v>
      </c>
      <c r="DE82" s="45" t="s">
        <v>357</v>
      </c>
      <c r="DF82" s="31"/>
      <c r="DG82" s="46">
        <v>4</v>
      </c>
      <c r="DH82" s="32">
        <v>41</v>
      </c>
      <c r="DI82" s="47">
        <v>14</v>
      </c>
      <c r="DJ82" s="47">
        <v>29</v>
      </c>
      <c r="DK82" s="47">
        <v>18</v>
      </c>
      <c r="DL82" s="47">
        <v>6</v>
      </c>
      <c r="DM82" s="47">
        <v>6</v>
      </c>
      <c r="DN82" s="47">
        <v>33</v>
      </c>
      <c r="DO82" s="47">
        <v>41</v>
      </c>
      <c r="DP82" s="48">
        <f t="shared" si="58"/>
        <v>35</v>
      </c>
      <c r="DQ82" s="32">
        <f>RANK(DH82,$DH$9:$DH$316,0)</f>
        <v>177</v>
      </c>
      <c r="DR82" s="47">
        <f>RANK(DI82,$DI$9:$DI$316,0)</f>
        <v>237</v>
      </c>
      <c r="DS82" s="47">
        <f>RANK(DJ82,$DJ$9:$DJ$316,0)</f>
        <v>126</v>
      </c>
      <c r="DT82" s="47">
        <f>RANK(DK82,$DK$9:$DK$316,0)</f>
        <v>177</v>
      </c>
      <c r="DU82" s="47">
        <f>RANK(DL82,$DL$9:$DL$316,0)</f>
        <v>242</v>
      </c>
      <c r="DV82" s="47">
        <f>RANK(DM82,$DM$9:$DM$316,0)</f>
        <v>228</v>
      </c>
      <c r="DW82" s="47">
        <f>RANK(DN82,$DN$9:$DN$316,0)</f>
        <v>130</v>
      </c>
      <c r="DX82" s="47">
        <f>RANK(DO82,$DO$9:$DO$316,0)</f>
        <v>96</v>
      </c>
      <c r="DY82" s="48">
        <f>RANK(DP82,$DP$9:$DP$316,0)</f>
        <v>198</v>
      </c>
      <c r="DZ82" s="32">
        <f>COUNTIFS($DH$9:$DH$316,"&gt;"&amp;DH82,$DE$9:$DE$316,DE82)+1</f>
        <v>34</v>
      </c>
      <c r="EA82" s="47">
        <f>COUNTIFS($DI$9:$DI$316,"&gt;"&amp;DI82,$DE$9:$DE$316,DE82)+1</f>
        <v>35</v>
      </c>
      <c r="EB82" s="47">
        <f>COUNTIFS($DJ$9:$DJ$316,"&gt;"&amp;DJ82,$DE$9:$DE$316,DE82)+1</f>
        <v>40</v>
      </c>
      <c r="EC82" s="47">
        <f>COUNTIFS($DK$9:$DK$316,"&gt;"&amp;DK82,$DE$9:$DE$316,DE82)+1</f>
        <v>31</v>
      </c>
      <c r="ED82" s="47">
        <f>COUNTIFS($DL$9:$DL$316,"&gt;"&amp;DL82,$DE$9:$DE$316,DE82)+1</f>
        <v>38</v>
      </c>
      <c r="EE82" s="47">
        <f>COUNTIFS($DM$9:$DM$316,"&gt;"&amp;DM82,$DE$9:$DE$316,DE82)+1</f>
        <v>37</v>
      </c>
      <c r="EF82" s="47">
        <f>COUNTIFS($DN$9:$DN$316,"&gt;"&amp;DN82,$DE$9:$DE$316,DE82)+1</f>
        <v>36</v>
      </c>
      <c r="EG82" s="47">
        <f>COUNTIFS($DO$9:$DO$316,"&gt;"&amp;DO82,$DE$9:$DE$316,DE82)+1</f>
        <v>35</v>
      </c>
      <c r="EH82" s="48">
        <f>COUNTIFS($DP$9:$DP$316,"&gt;"&amp;DP82,$DE$9:$DE$316,DE82)+1</f>
        <v>40</v>
      </c>
      <c r="EI82" s="165">
        <f t="shared" si="59"/>
        <v>0.93</v>
      </c>
      <c r="EJ82" s="166">
        <f t="shared" si="60"/>
        <v>0.32</v>
      </c>
      <c r="EK82" s="166">
        <f t="shared" si="61"/>
        <v>0.66</v>
      </c>
      <c r="EL82" s="166">
        <f t="shared" si="62"/>
        <v>0.41</v>
      </c>
      <c r="EM82" s="166">
        <f t="shared" si="63"/>
        <v>0.14000000000000001</v>
      </c>
      <c r="EN82" s="166">
        <f t="shared" si="64"/>
        <v>0.14000000000000001</v>
      </c>
      <c r="EO82" s="166">
        <f t="shared" si="65"/>
        <v>0.75</v>
      </c>
      <c r="EP82" s="166">
        <f t="shared" si="66"/>
        <v>0.93</v>
      </c>
      <c r="EQ82" s="214">
        <f t="shared" si="67"/>
        <v>0.8</v>
      </c>
      <c r="ER82" s="165">
        <f>ROUND(((EI82-AVERAGE(EI$9:EI$316))/STDEVP(EI$9:EI$316)*10+50),2)</f>
        <v>47.83</v>
      </c>
      <c r="ES82" s="166">
        <f>ROUND(((EJ82-AVERAGE(EJ$9:EJ$316))/STDEVP(EJ$9:EJ$316)*10+50),2)</f>
        <v>38.49</v>
      </c>
      <c r="ET82" s="166">
        <f>ROUND(((EK82-AVERAGE(EK$9:EK$316))/STDEVP(EK$9:EK$316)*10+50),2)</f>
        <v>53.43</v>
      </c>
      <c r="EU82" s="166">
        <f>ROUND(((EL82-AVERAGE(EL$9:EL$316))/STDEVP(EL$9:EL$316)*10+50),2)</f>
        <v>45.03</v>
      </c>
      <c r="EV82" s="166">
        <f>ROUND(((EM82-AVERAGE(EM$9:EM$316))/STDEVP(EM$9:EM$316)*10+50),2)</f>
        <v>41.18</v>
      </c>
      <c r="EW82" s="166">
        <f>ROUND(((EN82-AVERAGE(EN$9:EN$316))/STDEVP(EN$9:EN$316)*10+50),2)</f>
        <v>42.4</v>
      </c>
      <c r="EX82" s="166">
        <f>ROUND(((EO82-AVERAGE(EO$9:EO$316))/STDEVP(EO$9:EO$316)*10+50),2)</f>
        <v>53.25</v>
      </c>
      <c r="EY82" s="166">
        <f>ROUND(((EP82-AVERAGE(EP$9:EP$316))/STDEVP(EP$9:EP$316)*10+50),2)</f>
        <v>58.7</v>
      </c>
      <c r="EZ82" s="167">
        <f>ROUND(((EQ82-AVERAGE(EQ$9:EQ$316))/STDEVP(EQ$9:EQ$316)*10+50),2)</f>
        <v>43.87</v>
      </c>
      <c r="FA82" s="32">
        <f>RANK(ER82,$ER$9:$ER$316,0)</f>
        <v>164</v>
      </c>
      <c r="FB82" s="47">
        <f>RANK(ES82,$ES$9:$ES$316,0)</f>
        <v>255</v>
      </c>
      <c r="FC82" s="47">
        <f>RANK(ET82,$ET$9:$ET$316,0)</f>
        <v>87</v>
      </c>
      <c r="FD82" s="47">
        <f>RANK(EU82,$EU$9:$EU$316,0)</f>
        <v>204</v>
      </c>
      <c r="FE82" s="47">
        <f>RANK(EV82,$EV$9:$EV$316,0)</f>
        <v>259</v>
      </c>
      <c r="FF82" s="47">
        <f>RANK(EW82,$EW$9:$EW$316,0)</f>
        <v>245</v>
      </c>
      <c r="FG82" s="47">
        <f>RANK(EX82,$EX$9:$EX$316,0)</f>
        <v>107</v>
      </c>
      <c r="FH82" s="47">
        <f>RANK(EY82,$EY$9:$EY$316,0)</f>
        <v>57</v>
      </c>
      <c r="FI82" s="48">
        <f>RANK(EZ82,$EZ$9:$EZ$316,0)</f>
        <v>194</v>
      </c>
      <c r="FJ82" s="165">
        <f>ROUND(AVERAGEIF($DE$9:$DE$314,$DE82,$EI$9:$EI$314),2)</f>
        <v>0.99</v>
      </c>
      <c r="FK82" s="166">
        <f>ROUND(AVERAGEIF($DE$9:$DE$314,$DE82,$EJ$9:$EJ$314),2)</f>
        <v>0.37</v>
      </c>
      <c r="FL82" s="166">
        <f>ROUND(AVERAGEIF($DE$9:$DE$314,$DE82,$EK$9:$EK$314),2)</f>
        <v>0.81</v>
      </c>
      <c r="FM82" s="166">
        <f>ROUND(AVERAGEIF($DE$9:$DE$314,$DE82,$EL$9:$EL$314),2)</f>
        <v>0.42</v>
      </c>
      <c r="FN82" s="166">
        <f>ROUND(AVERAGEIF($DE$9:$DE$314,$DE82,$EM$9:$EM$314),2)</f>
        <v>0.17</v>
      </c>
      <c r="FO82" s="166">
        <f>ROUND(AVERAGEIF($DE$9:$DE$314,$DE82,$EN$9:$EN$314),2)</f>
        <v>0.15</v>
      </c>
      <c r="FP82" s="166">
        <f>ROUND(AVERAGEIF($DE$9:$DE$314,$DE82,$EO$9:$EO$314),2)</f>
        <v>0.79</v>
      </c>
      <c r="FQ82" s="166">
        <f>ROUND(AVERAGEIF($DE$9:$DE$314,$DE82,$EP$9:$EP$314),2)</f>
        <v>0.96</v>
      </c>
      <c r="FR82" s="167">
        <f>ROUND(AVERAGEIF($DE$9:$DE$314,$DE82,$EQ$9:$EQ$314),2)</f>
        <v>0.98</v>
      </c>
      <c r="FS82" s="240">
        <f t="shared" si="68"/>
        <v>-5.9999999999999942E-2</v>
      </c>
      <c r="FT82" s="244">
        <f t="shared" si="69"/>
        <v>-4.9999999999999989E-2</v>
      </c>
      <c r="FU82" s="244">
        <f t="shared" si="70"/>
        <v>-0.15000000000000002</v>
      </c>
      <c r="FV82" s="244">
        <f t="shared" si="71"/>
        <v>-1.0000000000000009E-2</v>
      </c>
      <c r="FW82" s="244">
        <f t="shared" si="72"/>
        <v>-0.03</v>
      </c>
      <c r="FX82" s="244">
        <f t="shared" si="73"/>
        <v>-9.9999999999999811E-3</v>
      </c>
      <c r="FY82" s="244">
        <f t="shared" si="74"/>
        <v>-4.0000000000000036E-2</v>
      </c>
      <c r="FZ82" s="244">
        <f t="shared" si="75"/>
        <v>-2.9999999999999916E-2</v>
      </c>
      <c r="GA82" s="245">
        <f t="shared" si="76"/>
        <v>-0.17999999999999994</v>
      </c>
      <c r="GB82" s="239">
        <f>COUNTIFS($EI$9:$EI$316,"&gt;"&amp;EI82,$DE$9:$DE$316,$DE82)+1</f>
        <v>34</v>
      </c>
      <c r="GC82" s="241">
        <f>COUNTIFS($EJ$9:$EJ$316,"&gt;"&amp;EJ82,$DE$9:$DE$316,$DE82)+1</f>
        <v>33</v>
      </c>
      <c r="GD82" s="241">
        <f>COUNTIFS($EK$9:$EK$316,"&gt;"&amp;EK82,$DE$9:$DE$316,$DE82)+1</f>
        <v>41</v>
      </c>
      <c r="GE82" s="241">
        <f>COUNTIFS($EL$9:$EL$316,"&gt;"&amp;EL82,$DE$9:$DE$316,$DE82)+1</f>
        <v>28</v>
      </c>
      <c r="GF82" s="241">
        <f>COUNTIFS($EM$9:$EM$316,"&gt;"&amp;EM82,$DE$9:$DE$316,$DE82)+1</f>
        <v>27</v>
      </c>
      <c r="GG82" s="241">
        <f>COUNTIFS($EN$9:$EN$316,"&gt;"&amp;EN82,$DE$9:$DE$316,$DE82)+1</f>
        <v>27</v>
      </c>
      <c r="GH82" s="241">
        <f>COUNTIFS($EO$9:$EO$316,"&gt;"&amp;EO82,$DE$9:$DE$316,$DE82)+1</f>
        <v>35</v>
      </c>
      <c r="GI82" s="241">
        <f>COUNTIFS($EP$9:$EP$316,"&gt;"&amp;EP82,$DE$9:$DE$316,$DE82)+1</f>
        <v>31</v>
      </c>
      <c r="GJ82" s="242">
        <f>COUNTIFS($EQ$9:$EQ$316,"&gt;"&amp;EQ82,$DE$9:$DE$316,$DE82)+1</f>
        <v>42</v>
      </c>
      <c r="GK82" s="168"/>
      <c r="GL82" s="49"/>
      <c r="GM82" s="49"/>
      <c r="GN82" s="49"/>
      <c r="GO82" s="50"/>
      <c r="GP82" s="51"/>
      <c r="GQ82" s="52"/>
      <c r="GR82" s="53"/>
      <c r="GS82" s="49"/>
      <c r="GT82" s="49"/>
      <c r="GU82" s="49"/>
      <c r="GV82" s="49"/>
      <c r="GW82" s="49"/>
      <c r="GX82" s="49"/>
      <c r="GY82" s="144"/>
      <c r="GZ82" s="51"/>
      <c r="HA82" s="49"/>
      <c r="HB82" s="49"/>
      <c r="HC82" s="49"/>
      <c r="HD82" s="49"/>
      <c r="HE82" s="49"/>
      <c r="HF82" s="49"/>
      <c r="HG82" s="150"/>
      <c r="HH82" s="53"/>
      <c r="HI82" s="49"/>
      <c r="HJ82" s="49"/>
      <c r="HK82" s="49"/>
      <c r="HL82" s="49"/>
      <c r="HM82" s="49"/>
      <c r="HN82" s="49"/>
      <c r="HO82" s="144"/>
      <c r="HP82" s="51"/>
      <c r="HQ82" s="49"/>
      <c r="HR82" s="49"/>
      <c r="HS82" s="49"/>
      <c r="HT82" s="49"/>
      <c r="HU82" s="49"/>
      <c r="HV82" s="49"/>
      <c r="HW82" s="49"/>
      <c r="HX82" s="49"/>
      <c r="HY82" s="49"/>
      <c r="HZ82" s="49"/>
      <c r="IA82" s="49"/>
      <c r="IB82" s="150"/>
      <c r="IC82" s="51"/>
      <c r="ID82" s="49"/>
      <c r="IE82" s="49"/>
      <c r="IF82" s="49"/>
      <c r="IG82" s="150"/>
      <c r="IH82" s="53"/>
      <c r="II82" s="49"/>
      <c r="IJ82" s="49"/>
      <c r="IK82" s="49"/>
      <c r="IL82" s="49"/>
      <c r="IM82" s="156"/>
      <c r="IN82" s="49"/>
      <c r="IO82" s="49"/>
      <c r="IP82" s="49"/>
      <c r="IQ82" s="49"/>
      <c r="IR82" s="49"/>
      <c r="IS82" s="49"/>
      <c r="IT82" s="49"/>
      <c r="IU82" s="49"/>
      <c r="IV82" s="156"/>
      <c r="IW82" s="49"/>
      <c r="IX82" s="49"/>
      <c r="IY82" s="49"/>
      <c r="IZ82" s="49"/>
      <c r="JA82" s="49"/>
      <c r="JB82" s="49"/>
      <c r="JC82" s="144"/>
      <c r="JD82" s="54"/>
      <c r="JE82" s="55"/>
      <c r="JF82" s="53"/>
      <c r="JG82" s="49"/>
      <c r="JH82" s="47"/>
      <c r="JI82" s="47"/>
      <c r="JJ82" s="47"/>
      <c r="JK82" s="33"/>
      <c r="JL82" s="53"/>
      <c r="JM82" s="49"/>
      <c r="JN82" s="49"/>
      <c r="JO82" s="49"/>
      <c r="JP82" s="144"/>
      <c r="JQ82" s="51"/>
      <c r="JR82" s="49"/>
      <c r="JS82" s="49"/>
      <c r="JT82" s="49"/>
      <c r="JU82" s="49"/>
      <c r="JV82" s="49"/>
      <c r="JW82" s="49"/>
      <c r="JX82" s="49"/>
      <c r="JY82" s="150"/>
      <c r="JZ82" s="53"/>
      <c r="KA82" s="49"/>
      <c r="KB82" s="49"/>
      <c r="KC82" s="49"/>
      <c r="KD82" s="49"/>
      <c r="KE82" s="49"/>
      <c r="KF82" s="49"/>
      <c r="KG82" s="49"/>
      <c r="KH82" s="49"/>
      <c r="KI82" s="49"/>
      <c r="KJ82" s="49"/>
      <c r="KK82" s="49"/>
      <c r="KL82" s="156"/>
      <c r="KM82" s="156"/>
      <c r="KN82" s="156"/>
      <c r="KO82" s="49"/>
      <c r="KP82" s="49"/>
      <c r="KQ82" s="49"/>
      <c r="KR82" s="49"/>
      <c r="KS82" s="49"/>
      <c r="KT82" s="156"/>
      <c r="KU82" s="49"/>
      <c r="KV82" s="49"/>
      <c r="KW82" s="49"/>
      <c r="KX82" s="49"/>
      <c r="KY82" s="49"/>
      <c r="KZ82" s="49"/>
      <c r="LA82" s="49"/>
      <c r="LB82" s="49"/>
      <c r="LC82" s="156"/>
      <c r="LD82" s="49"/>
      <c r="LE82" s="49"/>
      <c r="LF82" s="49"/>
      <c r="LG82" s="49"/>
      <c r="LH82" s="49"/>
      <c r="LI82" s="49"/>
      <c r="LJ82" s="56"/>
      <c r="LK82" s="35" t="s">
        <v>512</v>
      </c>
      <c r="LL82" s="36" t="s">
        <v>516</v>
      </c>
      <c r="LM82" s="204" t="s">
        <v>509</v>
      </c>
      <c r="LN82" s="205" t="s">
        <v>1007</v>
      </c>
      <c r="LO82" s="194"/>
      <c r="LP82" s="5" t="s">
        <v>1</v>
      </c>
    </row>
    <row r="83" spans="1:328" ht="17.25" customHeight="1" x14ac:dyDescent="0.15">
      <c r="A83" s="182">
        <v>75</v>
      </c>
      <c r="B83" s="183"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4" t="s">
        <v>348</v>
      </c>
      <c r="CK83" s="32" t="s">
        <v>354</v>
      </c>
      <c r="CL83" s="47">
        <v>2</v>
      </c>
      <c r="CM83" s="47">
        <v>3</v>
      </c>
      <c r="CN83" s="47">
        <v>3</v>
      </c>
      <c r="CO83" s="55">
        <v>4</v>
      </c>
      <c r="CP83" s="34" t="s">
        <v>354</v>
      </c>
      <c r="CQ83" s="47">
        <f t="shared" si="50"/>
        <v>2</v>
      </c>
      <c r="CR83" s="47">
        <f t="shared" si="51"/>
        <v>6</v>
      </c>
      <c r="CS83" s="47">
        <f t="shared" si="52"/>
        <v>18</v>
      </c>
      <c r="CT83" s="180">
        <f t="shared" si="53"/>
        <v>72</v>
      </c>
      <c r="CU83" s="32">
        <v>300</v>
      </c>
      <c r="CV83" s="47">
        <v>450</v>
      </c>
      <c r="CW83" s="47">
        <v>900</v>
      </c>
      <c r="CX83" s="47">
        <v>1500</v>
      </c>
      <c r="CY83" s="55">
        <v>4500</v>
      </c>
      <c r="CZ83" s="175">
        <v>1</v>
      </c>
      <c r="DA83" s="49">
        <f t="shared" si="54"/>
        <v>0.75</v>
      </c>
      <c r="DB83" s="49">
        <f t="shared" si="55"/>
        <v>0.5</v>
      </c>
      <c r="DC83" s="49">
        <f t="shared" si="56"/>
        <v>0.27777777777777773</v>
      </c>
      <c r="DD83" s="56">
        <f t="shared" si="57"/>
        <v>0.20833333333333334</v>
      </c>
      <c r="DE83" s="45" t="s">
        <v>355</v>
      </c>
      <c r="DF83" s="31"/>
      <c r="DG83" s="46">
        <v>4</v>
      </c>
      <c r="DH83" s="32">
        <v>62</v>
      </c>
      <c r="DI83" s="47">
        <v>64</v>
      </c>
      <c r="DJ83" s="47">
        <v>23</v>
      </c>
      <c r="DK83" s="47">
        <v>18</v>
      </c>
      <c r="DL83" s="47">
        <v>10</v>
      </c>
      <c r="DM83" s="47">
        <v>38</v>
      </c>
      <c r="DN83" s="47">
        <v>15</v>
      </c>
      <c r="DO83" s="47">
        <v>22</v>
      </c>
      <c r="DP83" s="48">
        <f t="shared" si="58"/>
        <v>33</v>
      </c>
      <c r="DQ83" s="32">
        <f>RANK(DH83,$DH$9:$DH$316,0)</f>
        <v>101</v>
      </c>
      <c r="DR83" s="47">
        <f>RANK(DI83,$DI$9:$DI$316,0)</f>
        <v>47</v>
      </c>
      <c r="DS83" s="47">
        <f>RANK(DJ83,$DJ$9:$DJ$316,0)</f>
        <v>161</v>
      </c>
      <c r="DT83" s="47">
        <f>RANK(DK83,$DK$9:$DK$316,0)</f>
        <v>177</v>
      </c>
      <c r="DU83" s="47">
        <f>RANK(DL83,$DL$9:$DL$316,0)</f>
        <v>187</v>
      </c>
      <c r="DV83" s="47">
        <f>RANK(DM83,$DM$9:$DM$316,0)</f>
        <v>34</v>
      </c>
      <c r="DW83" s="47">
        <f>RANK(DN83,$DN$9:$DN$316,0)</f>
        <v>208</v>
      </c>
      <c r="DX83" s="47">
        <f>RANK(DO83,$DO$9:$DO$316,0)</f>
        <v>181</v>
      </c>
      <c r="DY83" s="48">
        <f>RANK(DP83,$DP$9:$DP$316,0)</f>
        <v>202</v>
      </c>
      <c r="DZ83" s="32">
        <f>COUNTIFS($DH$9:$DH$316,"&gt;"&amp;DH83,$DE$9:$DE$316,DE83)+1</f>
        <v>18</v>
      </c>
      <c r="EA83" s="47">
        <f>COUNTIFS($DI$9:$DI$316,"&gt;"&amp;DI83,$DE$9:$DE$316,DE83)+1</f>
        <v>18</v>
      </c>
      <c r="EB83" s="47">
        <f>COUNTIFS($DJ$9:$DJ$316,"&gt;"&amp;DJ83,$DE$9:$DE$316,DE83)+1</f>
        <v>26</v>
      </c>
      <c r="EC83" s="47">
        <f>COUNTIFS($DK$9:$DK$316,"&gt;"&amp;DK83,$DE$9:$DE$316,DE83)+1</f>
        <v>32</v>
      </c>
      <c r="ED83" s="47">
        <f>COUNTIFS($DL$9:$DL$316,"&gt;"&amp;DL83,$DE$9:$DE$316,DE83)+1</f>
        <v>40</v>
      </c>
      <c r="EE83" s="47">
        <f>COUNTIFS($DM$9:$DM$316,"&gt;"&amp;DM83,$DE$9:$DE$316,DE83)+1</f>
        <v>32</v>
      </c>
      <c r="EF83" s="47">
        <f>COUNTIFS($DN$9:$DN$316,"&gt;"&amp;DN83,$DE$9:$DE$316,DE83)+1</f>
        <v>38</v>
      </c>
      <c r="EG83" s="47">
        <f>COUNTIFS($DO$9:$DO$316,"&gt;"&amp;DO83,$DE$9:$DE$316,DE83)+1</f>
        <v>30</v>
      </c>
      <c r="EH83" s="48">
        <f>COUNTIFS($DP$9:$DP$316,"&gt;"&amp;DP83,$DE$9:$DE$316,DE83)+1</f>
        <v>33</v>
      </c>
      <c r="EI83" s="165">
        <f t="shared" si="59"/>
        <v>1.29</v>
      </c>
      <c r="EJ83" s="166">
        <f t="shared" si="60"/>
        <v>1.33</v>
      </c>
      <c r="EK83" s="166">
        <f t="shared" si="61"/>
        <v>0.48</v>
      </c>
      <c r="EL83" s="166">
        <f t="shared" si="62"/>
        <v>0.38</v>
      </c>
      <c r="EM83" s="166">
        <f t="shared" si="63"/>
        <v>0.21</v>
      </c>
      <c r="EN83" s="166">
        <f t="shared" si="64"/>
        <v>0.79</v>
      </c>
      <c r="EO83" s="166">
        <f t="shared" si="65"/>
        <v>0.31</v>
      </c>
      <c r="EP83" s="166">
        <f t="shared" si="66"/>
        <v>0.46</v>
      </c>
      <c r="EQ83" s="214">
        <f t="shared" si="67"/>
        <v>0.69</v>
      </c>
      <c r="ER83" s="165">
        <f>ROUND(((EI83-AVERAGE(EI$9:EI$316))/STDEVP(EI$9:EI$316)*10+50),2)</f>
        <v>60.9</v>
      </c>
      <c r="ES83" s="166">
        <f>ROUND(((EJ83-AVERAGE(EJ$9:EJ$316))/STDEVP(EJ$9:EJ$316)*10+50),2)</f>
        <v>66.150000000000006</v>
      </c>
      <c r="ET83" s="166">
        <f>ROUND(((EK83-AVERAGE(EK$9:EK$316))/STDEVP(EK$9:EK$316)*10+50),2)</f>
        <v>46.26</v>
      </c>
      <c r="EU83" s="166">
        <f>ROUND(((EL83-AVERAGE(EL$9:EL$316))/STDEVP(EL$9:EL$316)*10+50),2)</f>
        <v>43.52</v>
      </c>
      <c r="EV83" s="166">
        <f>ROUND(((EM83-AVERAGE(EM$9:EM$316))/STDEVP(EM$9:EM$316)*10+50),2)</f>
        <v>43.56</v>
      </c>
      <c r="EW83" s="166">
        <f>ROUND(((EN83-AVERAGE(EN$9:EN$316))/STDEVP(EN$9:EN$316)*10+50),2)</f>
        <v>64.930000000000007</v>
      </c>
      <c r="EX83" s="166">
        <f>ROUND(((EO83-AVERAGE(EO$9:EO$316))/STDEVP(EO$9:EO$316)*10+50),2)</f>
        <v>40.22</v>
      </c>
      <c r="EY83" s="166">
        <f>ROUND(((EP83-AVERAGE(EP$9:EP$316))/STDEVP(EP$9:EP$316)*10+50),2)</f>
        <v>44.78</v>
      </c>
      <c r="EZ83" s="167">
        <f>ROUND(((EQ83-AVERAGE(EQ$9:EQ$316))/STDEVP(EQ$9:EQ$316)*10+50),2)</f>
        <v>39.99</v>
      </c>
      <c r="FA83" s="32">
        <f>RANK(ER83,$ER$9:$ER$316,0)</f>
        <v>38</v>
      </c>
      <c r="FB83" s="47">
        <f>RANK(ES83,$ES$9:$ES$316,0)</f>
        <v>19</v>
      </c>
      <c r="FC83" s="47">
        <f>RANK(ET83,$ET$9:$ET$316,0)</f>
        <v>168</v>
      </c>
      <c r="FD83" s="47">
        <f>RANK(EU83,$EU$9:$EU$316,0)</f>
        <v>220</v>
      </c>
      <c r="FE83" s="47">
        <f>RANK(EV83,$EV$9:$EV$316,0)</f>
        <v>210</v>
      </c>
      <c r="FF83" s="47">
        <f>RANK(EW83,$EW$9:$EW$316,0)</f>
        <v>23</v>
      </c>
      <c r="FG83" s="47">
        <f>RANK(EX83,$EX$9:$EX$316,0)</f>
        <v>234</v>
      </c>
      <c r="FH83" s="47">
        <f>RANK(EY83,$EY$9:$EY$316,0)</f>
        <v>192</v>
      </c>
      <c r="FI83" s="48">
        <f>RANK(EZ83,$EZ$9:$EZ$316,0)</f>
        <v>256</v>
      </c>
      <c r="FJ83" s="165">
        <f>ROUND(AVERAGEIF($DE$9:$DE$314,$DE83,$EI$9:$EI$314),2)</f>
        <v>0.95</v>
      </c>
      <c r="FK83" s="166">
        <f>ROUND(AVERAGEIF($DE$9:$DE$314,$DE83,$EJ$9:$EJ$314),2)</f>
        <v>1</v>
      </c>
      <c r="FL83" s="166">
        <f>ROUND(AVERAGEIF($DE$9:$DE$314,$DE83,$EK$9:$EK$314),2)</f>
        <v>0.44</v>
      </c>
      <c r="FM83" s="166">
        <f>ROUND(AVERAGEIF($DE$9:$DE$314,$DE83,$EL$9:$EL$314),2)</f>
        <v>0.45</v>
      </c>
      <c r="FN83" s="166">
        <f>ROUND(AVERAGEIF($DE$9:$DE$314,$DE83,$EM$9:$EM$314),2)</f>
        <v>0.36</v>
      </c>
      <c r="FO83" s="166">
        <f>ROUND(AVERAGEIF($DE$9:$DE$314,$DE83,$EN$9:$EN$314),2)</f>
        <v>0.85</v>
      </c>
      <c r="FP83" s="166">
        <f>ROUND(AVERAGEIF($DE$9:$DE$314,$DE83,$EO$9:$EO$314),2)</f>
        <v>0.46</v>
      </c>
      <c r="FQ83" s="166">
        <f>ROUND(AVERAGEIF($DE$9:$DE$314,$DE83,$EP$9:$EP$314),2)</f>
        <v>0.44</v>
      </c>
      <c r="FR83" s="167">
        <f>ROUND(AVERAGEIF($DE$9:$DE$314,$DE83,$EQ$9:$EQ$314),2)</f>
        <v>0.81</v>
      </c>
      <c r="FS83" s="240">
        <f t="shared" si="68"/>
        <v>0.34000000000000008</v>
      </c>
      <c r="FT83" s="244">
        <f t="shared" si="69"/>
        <v>0.33000000000000007</v>
      </c>
      <c r="FU83" s="244">
        <f t="shared" si="70"/>
        <v>3.999999999999998E-2</v>
      </c>
      <c r="FV83" s="244">
        <f t="shared" si="71"/>
        <v>-7.0000000000000007E-2</v>
      </c>
      <c r="FW83" s="244">
        <f t="shared" si="72"/>
        <v>-0.15</v>
      </c>
      <c r="FX83" s="244">
        <f t="shared" si="73"/>
        <v>-5.9999999999999942E-2</v>
      </c>
      <c r="FY83" s="244">
        <f t="shared" si="74"/>
        <v>-0.15000000000000002</v>
      </c>
      <c r="FZ83" s="244">
        <f t="shared" si="75"/>
        <v>2.0000000000000018E-2</v>
      </c>
      <c r="GA83" s="245">
        <f t="shared" si="76"/>
        <v>-0.12000000000000011</v>
      </c>
      <c r="GB83" s="239">
        <f>COUNTIFS($EI$9:$EI$316,"&gt;"&amp;EI83,$DE$9:$DE$316,$DE83)+1</f>
        <v>7</v>
      </c>
      <c r="GC83" s="241">
        <f>COUNTIFS($EJ$9:$EJ$316,"&gt;"&amp;EJ83,$DE$9:$DE$316,$DE83)+1</f>
        <v>7</v>
      </c>
      <c r="GD83" s="241">
        <f>COUNTIFS($EK$9:$EK$316,"&gt;"&amp;EK83,$DE$9:$DE$316,$DE83)+1</f>
        <v>14</v>
      </c>
      <c r="GE83" s="241">
        <f>COUNTIFS($EL$9:$EL$316,"&gt;"&amp;EL83,$DE$9:$DE$316,$DE83)+1</f>
        <v>37</v>
      </c>
      <c r="GF83" s="241">
        <f>COUNTIFS($EM$9:$EM$316,"&gt;"&amp;EM83,$DE$9:$DE$316,$DE83)+1</f>
        <v>51</v>
      </c>
      <c r="GG83" s="241">
        <f>COUNTIFS($EN$9:$EN$316,"&gt;"&amp;EN83,$DE$9:$DE$316,$DE83)+1</f>
        <v>22</v>
      </c>
      <c r="GH83" s="241">
        <f>COUNTIFS($EO$9:$EO$316,"&gt;"&amp;EO83,$DE$9:$DE$316,$DE83)+1</f>
        <v>47</v>
      </c>
      <c r="GI83" s="241">
        <f>COUNTIFS($EP$9:$EP$316,"&gt;"&amp;EP83,$DE$9:$DE$316,$DE83)+1</f>
        <v>19</v>
      </c>
      <c r="GJ83" s="242">
        <f>COUNTIFS($EQ$9:$EQ$316,"&gt;"&amp;EQ83,$DE$9:$DE$316,$DE83)+1</f>
        <v>34</v>
      </c>
      <c r="GK83" s="168"/>
      <c r="GL83" s="49"/>
      <c r="GM83" s="49"/>
      <c r="GN83" s="49"/>
      <c r="GO83" s="50"/>
      <c r="GP83" s="51"/>
      <c r="GQ83" s="52"/>
      <c r="GR83" s="53"/>
      <c r="GS83" s="49"/>
      <c r="GT83" s="49"/>
      <c r="GU83" s="49"/>
      <c r="GV83" s="49"/>
      <c r="GW83" s="49"/>
      <c r="GX83" s="49"/>
      <c r="GY83" s="144"/>
      <c r="GZ83" s="51"/>
      <c r="HA83" s="49"/>
      <c r="HB83" s="49"/>
      <c r="HC83" s="49"/>
      <c r="HD83" s="49"/>
      <c r="HE83" s="49"/>
      <c r="HF83" s="49"/>
      <c r="HG83" s="150"/>
      <c r="HH83" s="53"/>
      <c r="HI83" s="49"/>
      <c r="HJ83" s="49"/>
      <c r="HK83" s="49"/>
      <c r="HL83" s="49"/>
      <c r="HM83" s="49"/>
      <c r="HN83" s="49"/>
      <c r="HO83" s="144"/>
      <c r="HP83" s="51"/>
      <c r="HQ83" s="49"/>
      <c r="HR83" s="49"/>
      <c r="HS83" s="49"/>
      <c r="HT83" s="49"/>
      <c r="HU83" s="49"/>
      <c r="HV83" s="49"/>
      <c r="HW83" s="49"/>
      <c r="HX83" s="49"/>
      <c r="HY83" s="49"/>
      <c r="HZ83" s="49"/>
      <c r="IA83" s="49"/>
      <c r="IB83" s="150"/>
      <c r="IC83" s="51">
        <v>7.0000000000000007E-2</v>
      </c>
      <c r="ID83" s="49"/>
      <c r="IE83" s="49"/>
      <c r="IF83" s="49"/>
      <c r="IG83" s="150"/>
      <c r="IH83" s="53"/>
      <c r="II83" s="49"/>
      <c r="IJ83" s="49"/>
      <c r="IK83" s="49"/>
      <c r="IL83" s="49"/>
      <c r="IM83" s="156"/>
      <c r="IN83" s="49"/>
      <c r="IO83" s="49"/>
      <c r="IP83" s="49"/>
      <c r="IQ83" s="49"/>
      <c r="IR83" s="49"/>
      <c r="IS83" s="49"/>
      <c r="IT83" s="49"/>
      <c r="IU83" s="49"/>
      <c r="IV83" s="156"/>
      <c r="IW83" s="49"/>
      <c r="IX83" s="49"/>
      <c r="IY83" s="49"/>
      <c r="IZ83" s="49"/>
      <c r="JA83" s="49"/>
      <c r="JB83" s="49"/>
      <c r="JC83" s="144"/>
      <c r="JD83" s="54"/>
      <c r="JE83" s="55"/>
      <c r="JF83" s="53"/>
      <c r="JG83" s="49"/>
      <c r="JH83" s="47"/>
      <c r="JI83" s="47"/>
      <c r="JJ83" s="47"/>
      <c r="JK83" s="33"/>
      <c r="JL83" s="53"/>
      <c r="JM83" s="49"/>
      <c r="JN83" s="49"/>
      <c r="JO83" s="49"/>
      <c r="JP83" s="144"/>
      <c r="JQ83" s="51"/>
      <c r="JR83" s="49"/>
      <c r="JS83" s="49"/>
      <c r="JT83" s="49"/>
      <c r="JU83" s="49"/>
      <c r="JV83" s="49"/>
      <c r="JW83" s="49"/>
      <c r="JX83" s="49"/>
      <c r="JY83" s="150"/>
      <c r="JZ83" s="53"/>
      <c r="KA83" s="49"/>
      <c r="KB83" s="49"/>
      <c r="KC83" s="49"/>
      <c r="KD83" s="49"/>
      <c r="KE83" s="49"/>
      <c r="KF83" s="49"/>
      <c r="KG83" s="49"/>
      <c r="KH83" s="49"/>
      <c r="KI83" s="49"/>
      <c r="KJ83" s="49"/>
      <c r="KK83" s="49"/>
      <c r="KL83" s="156"/>
      <c r="KM83" s="156"/>
      <c r="KN83" s="156"/>
      <c r="KO83" s="49"/>
      <c r="KP83" s="49"/>
      <c r="KQ83" s="49"/>
      <c r="KR83" s="49"/>
      <c r="KS83" s="49"/>
      <c r="KT83" s="156"/>
      <c r="KU83" s="49"/>
      <c r="KV83" s="49"/>
      <c r="KW83" s="49"/>
      <c r="KX83" s="49"/>
      <c r="KY83" s="49">
        <v>0.05</v>
      </c>
      <c r="KZ83" s="49"/>
      <c r="LA83" s="49"/>
      <c r="LB83" s="49"/>
      <c r="LC83" s="156"/>
      <c r="LD83" s="49"/>
      <c r="LE83" s="49"/>
      <c r="LF83" s="49"/>
      <c r="LG83" s="49"/>
      <c r="LH83" s="49"/>
      <c r="LI83" s="49"/>
      <c r="LJ83" s="56"/>
      <c r="LK83" s="35" t="s">
        <v>514</v>
      </c>
      <c r="LL83" s="36" t="s">
        <v>517</v>
      </c>
      <c r="LM83" s="204" t="s">
        <v>518</v>
      </c>
      <c r="LN83" s="205" t="s">
        <v>519</v>
      </c>
      <c r="LO83" s="194"/>
      <c r="LP83" s="5" t="s">
        <v>1</v>
      </c>
    </row>
    <row r="84" spans="1:328" ht="17.25" customHeight="1" x14ac:dyDescent="0.15">
      <c r="A84" s="182">
        <v>76</v>
      </c>
      <c r="B84" s="183"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4" t="s">
        <v>348</v>
      </c>
      <c r="CK84" s="32" t="s">
        <v>354</v>
      </c>
      <c r="CL84" s="47">
        <v>2</v>
      </c>
      <c r="CM84" s="47">
        <v>3</v>
      </c>
      <c r="CN84" s="47">
        <v>3</v>
      </c>
      <c r="CO84" s="55">
        <v>4</v>
      </c>
      <c r="CP84" s="34" t="s">
        <v>354</v>
      </c>
      <c r="CQ84" s="47">
        <f t="shared" si="50"/>
        <v>2</v>
      </c>
      <c r="CR84" s="47">
        <f t="shared" si="51"/>
        <v>6</v>
      </c>
      <c r="CS84" s="47">
        <f t="shared" si="52"/>
        <v>18</v>
      </c>
      <c r="CT84" s="180">
        <f t="shared" si="53"/>
        <v>72</v>
      </c>
      <c r="CU84" s="32">
        <v>30</v>
      </c>
      <c r="CV84" s="47">
        <v>50</v>
      </c>
      <c r="CW84" s="47">
        <v>90</v>
      </c>
      <c r="CX84" s="47">
        <v>150</v>
      </c>
      <c r="CY84" s="55">
        <v>450</v>
      </c>
      <c r="CZ84" s="175">
        <v>1</v>
      </c>
      <c r="DA84" s="49">
        <f t="shared" si="54"/>
        <v>0.83333333333333337</v>
      </c>
      <c r="DB84" s="49">
        <f t="shared" si="55"/>
        <v>0.5</v>
      </c>
      <c r="DC84" s="49">
        <f t="shared" si="56"/>
        <v>0.27777777777777779</v>
      </c>
      <c r="DD84" s="56">
        <f t="shared" si="57"/>
        <v>0.20833333333333334</v>
      </c>
      <c r="DE84" s="45" t="s">
        <v>355</v>
      </c>
      <c r="DF84" s="31"/>
      <c r="DG84" s="46">
        <v>4</v>
      </c>
      <c r="DH84" s="32">
        <v>36</v>
      </c>
      <c r="DI84" s="47">
        <v>36</v>
      </c>
      <c r="DJ84" s="47">
        <v>16</v>
      </c>
      <c r="DK84" s="47">
        <v>18</v>
      </c>
      <c r="DL84" s="47">
        <v>10</v>
      </c>
      <c r="DM84" s="47">
        <v>26</v>
      </c>
      <c r="DN84" s="47">
        <v>17</v>
      </c>
      <c r="DO84" s="47">
        <v>16</v>
      </c>
      <c r="DP84" s="48">
        <f t="shared" si="58"/>
        <v>26</v>
      </c>
      <c r="DQ84" s="32">
        <f>RANK(DH84,$DH$9:$DH$316,0)</f>
        <v>195</v>
      </c>
      <c r="DR84" s="47">
        <f>RANK(DI84,$DI$9:$DI$316,0)</f>
        <v>137</v>
      </c>
      <c r="DS84" s="47">
        <f>RANK(DJ84,$DJ$9:$DJ$316,0)</f>
        <v>199</v>
      </c>
      <c r="DT84" s="47">
        <f>RANK(DK84,$DK$9:$DK$316,0)</f>
        <v>177</v>
      </c>
      <c r="DU84" s="47">
        <f>RANK(DL84,$DL$9:$DL$316,0)</f>
        <v>187</v>
      </c>
      <c r="DV84" s="47">
        <f>RANK(DM84,$DM$9:$DM$316,0)</f>
        <v>60</v>
      </c>
      <c r="DW84" s="47">
        <f>RANK(DN84,$DN$9:$DN$316,0)</f>
        <v>198</v>
      </c>
      <c r="DX84" s="47">
        <f>RANK(DO84,$DO$9:$DO$316,0)</f>
        <v>205</v>
      </c>
      <c r="DY84" s="48">
        <f>RANK(DP84,$DP$9:$DP$316,0)</f>
        <v>225</v>
      </c>
      <c r="DZ84" s="32">
        <f>COUNTIFS($DH$9:$DH$316,"&gt;"&amp;DH84,$DE$9:$DE$316,DE84)+1</f>
        <v>37</v>
      </c>
      <c r="EA84" s="47">
        <f>COUNTIFS($DI$9:$DI$316,"&gt;"&amp;DI84,$DE$9:$DE$316,DE84)+1</f>
        <v>39</v>
      </c>
      <c r="EB84" s="47">
        <f>COUNTIFS($DJ$9:$DJ$316,"&gt;"&amp;DJ84,$DE$9:$DE$316,DE84)+1</f>
        <v>36</v>
      </c>
      <c r="EC84" s="47">
        <f>COUNTIFS($DK$9:$DK$316,"&gt;"&amp;DK84,$DE$9:$DE$316,DE84)+1</f>
        <v>32</v>
      </c>
      <c r="ED84" s="47">
        <f>COUNTIFS($DL$9:$DL$316,"&gt;"&amp;DL84,$DE$9:$DE$316,DE84)+1</f>
        <v>40</v>
      </c>
      <c r="EE84" s="47">
        <f>COUNTIFS($DM$9:$DM$316,"&gt;"&amp;DM84,$DE$9:$DE$316,DE84)+1</f>
        <v>40</v>
      </c>
      <c r="EF84" s="47">
        <f>COUNTIFS($DN$9:$DN$316,"&gt;"&amp;DN84,$DE$9:$DE$316,DE84)+1</f>
        <v>34</v>
      </c>
      <c r="EG84" s="47">
        <f>COUNTIFS($DO$9:$DO$316,"&gt;"&amp;DO84,$DE$9:$DE$316,DE84)+1</f>
        <v>38</v>
      </c>
      <c r="EH84" s="48">
        <f>COUNTIFS($DP$9:$DP$316,"&gt;"&amp;DP84,$DE$9:$DE$316,DE84)+1</f>
        <v>41</v>
      </c>
      <c r="EI84" s="165">
        <f t="shared" si="59"/>
        <v>0.92</v>
      </c>
      <c r="EJ84" s="166">
        <f t="shared" si="60"/>
        <v>0.92</v>
      </c>
      <c r="EK84" s="166">
        <f t="shared" si="61"/>
        <v>0.41</v>
      </c>
      <c r="EL84" s="166">
        <f t="shared" si="62"/>
        <v>0.46</v>
      </c>
      <c r="EM84" s="166">
        <f t="shared" si="63"/>
        <v>0.26</v>
      </c>
      <c r="EN84" s="166">
        <f t="shared" si="64"/>
        <v>0.67</v>
      </c>
      <c r="EO84" s="166">
        <f t="shared" si="65"/>
        <v>0.44</v>
      </c>
      <c r="EP84" s="166">
        <f t="shared" si="66"/>
        <v>0.41</v>
      </c>
      <c r="EQ84" s="214">
        <f t="shared" si="67"/>
        <v>0.67</v>
      </c>
      <c r="ER84" s="165">
        <f>ROUND(((EI84-AVERAGE(EI$9:EI$316))/STDEVP(EI$9:EI$316)*10+50),2)</f>
        <v>47.46</v>
      </c>
      <c r="ES84" s="166">
        <f>ROUND(((EJ84-AVERAGE(EJ$9:EJ$316))/STDEVP(EJ$9:EJ$316)*10+50),2)</f>
        <v>54.92</v>
      </c>
      <c r="ET84" s="166">
        <f>ROUND(((EK84-AVERAGE(EK$9:EK$316))/STDEVP(EK$9:EK$316)*10+50),2)</f>
        <v>43.48</v>
      </c>
      <c r="EU84" s="166">
        <f>ROUND(((EL84-AVERAGE(EL$9:EL$316))/STDEVP(EL$9:EL$316)*10+50),2)</f>
        <v>47.55</v>
      </c>
      <c r="EV84" s="166">
        <f>ROUND(((EM84-AVERAGE(EM$9:EM$316))/STDEVP(EM$9:EM$316)*10+50),2)</f>
        <v>45.25</v>
      </c>
      <c r="EW84" s="166">
        <f>ROUND(((EN84-AVERAGE(EN$9:EN$316))/STDEVP(EN$9:EN$316)*10+50),2)</f>
        <v>60.77</v>
      </c>
      <c r="EX84" s="166">
        <f>ROUND(((EO84-AVERAGE(EO$9:EO$316))/STDEVP(EO$9:EO$316)*10+50),2)</f>
        <v>44.07</v>
      </c>
      <c r="EY84" s="166">
        <f>ROUND(((EP84-AVERAGE(EP$9:EP$316))/STDEVP(EP$9:EP$316)*10+50),2)</f>
        <v>43.3</v>
      </c>
      <c r="EZ84" s="167">
        <f>ROUND(((EQ84-AVERAGE(EQ$9:EQ$316))/STDEVP(EQ$9:EQ$316)*10+50),2)</f>
        <v>39.28</v>
      </c>
      <c r="FA84" s="32">
        <f>RANK(ER84,$ER$9:$ER$316,0)</f>
        <v>170</v>
      </c>
      <c r="FB84" s="47">
        <f>RANK(ES84,$ES$9:$ES$316,0)</f>
        <v>89</v>
      </c>
      <c r="FC84" s="47">
        <f>RANK(ET84,$ET$9:$ET$316,0)</f>
        <v>207</v>
      </c>
      <c r="FD84" s="47">
        <f>RANK(EU84,$EU$9:$EU$316,0)</f>
        <v>164</v>
      </c>
      <c r="FE84" s="47">
        <f>RANK(EV84,$EV$9:$EV$316,0)</f>
        <v>174</v>
      </c>
      <c r="FF84" s="47">
        <f>RANK(EW84,$EW$9:$EW$316,0)</f>
        <v>39</v>
      </c>
      <c r="FG84" s="47">
        <f>RANK(EX84,$EX$9:$EX$316,0)</f>
        <v>191</v>
      </c>
      <c r="FH84" s="47">
        <f>RANK(EY84,$EY$9:$EY$316,0)</f>
        <v>211</v>
      </c>
      <c r="FI84" s="48">
        <f>RANK(EZ84,$EZ$9:$EZ$316,0)</f>
        <v>272</v>
      </c>
      <c r="FJ84" s="165">
        <f>ROUND(AVERAGEIF($DE$9:$DE$314,$DE84,$EI$9:$EI$314),2)</f>
        <v>0.95</v>
      </c>
      <c r="FK84" s="166">
        <f>ROUND(AVERAGEIF($DE$9:$DE$314,$DE84,$EJ$9:$EJ$314),2)</f>
        <v>1</v>
      </c>
      <c r="FL84" s="166">
        <f>ROUND(AVERAGEIF($DE$9:$DE$314,$DE84,$EK$9:$EK$314),2)</f>
        <v>0.44</v>
      </c>
      <c r="FM84" s="166">
        <f>ROUND(AVERAGEIF($DE$9:$DE$314,$DE84,$EL$9:$EL$314),2)</f>
        <v>0.45</v>
      </c>
      <c r="FN84" s="166">
        <f>ROUND(AVERAGEIF($DE$9:$DE$314,$DE84,$EM$9:$EM$314),2)</f>
        <v>0.36</v>
      </c>
      <c r="FO84" s="166">
        <f>ROUND(AVERAGEIF($DE$9:$DE$314,$DE84,$EN$9:$EN$314),2)</f>
        <v>0.85</v>
      </c>
      <c r="FP84" s="166">
        <f>ROUND(AVERAGEIF($DE$9:$DE$314,$DE84,$EO$9:$EO$314),2)</f>
        <v>0.46</v>
      </c>
      <c r="FQ84" s="166">
        <f>ROUND(AVERAGEIF($DE$9:$DE$314,$DE84,$EP$9:$EP$314),2)</f>
        <v>0.44</v>
      </c>
      <c r="FR84" s="167">
        <f>ROUND(AVERAGEIF($DE$9:$DE$314,$DE84,$EQ$9:$EQ$314),2)</f>
        <v>0.81</v>
      </c>
      <c r="FS84" s="240">
        <f t="shared" si="68"/>
        <v>-2.9999999999999916E-2</v>
      </c>
      <c r="FT84" s="244">
        <f t="shared" si="69"/>
        <v>-7.999999999999996E-2</v>
      </c>
      <c r="FU84" s="244">
        <f t="shared" si="70"/>
        <v>-3.0000000000000027E-2</v>
      </c>
      <c r="FV84" s="244">
        <f t="shared" si="71"/>
        <v>1.0000000000000009E-2</v>
      </c>
      <c r="FW84" s="244">
        <f t="shared" si="72"/>
        <v>-9.9999999999999978E-2</v>
      </c>
      <c r="FX84" s="244">
        <f t="shared" si="73"/>
        <v>-0.17999999999999994</v>
      </c>
      <c r="FY84" s="244">
        <f t="shared" si="74"/>
        <v>-2.0000000000000018E-2</v>
      </c>
      <c r="FZ84" s="244">
        <f t="shared" si="75"/>
        <v>-3.0000000000000027E-2</v>
      </c>
      <c r="GA84" s="245">
        <f t="shared" si="76"/>
        <v>-0.14000000000000001</v>
      </c>
      <c r="GB84" s="239">
        <f>COUNTIFS($EI$9:$EI$316,"&gt;"&amp;EI84,$DE$9:$DE$316,$DE84)+1</f>
        <v>28</v>
      </c>
      <c r="GC84" s="241">
        <f>COUNTIFS($EJ$9:$EJ$316,"&gt;"&amp;EJ84,$DE$9:$DE$316,$DE84)+1</f>
        <v>32</v>
      </c>
      <c r="GD84" s="241">
        <f>COUNTIFS($EK$9:$EK$316,"&gt;"&amp;EK84,$DE$9:$DE$316,$DE84)+1</f>
        <v>30</v>
      </c>
      <c r="GE84" s="241">
        <f>COUNTIFS($EL$9:$EL$316,"&gt;"&amp;EL84,$DE$9:$DE$316,$DE84)+1</f>
        <v>23</v>
      </c>
      <c r="GF84" s="241">
        <f>COUNTIFS($EM$9:$EM$316,"&gt;"&amp;EM84,$DE$9:$DE$316,$DE84)+1</f>
        <v>48</v>
      </c>
      <c r="GG84" s="241">
        <f>COUNTIFS($EN$9:$EN$316,"&gt;"&amp;EN84,$DE$9:$DE$316,$DE84)+1</f>
        <v>36</v>
      </c>
      <c r="GH84" s="241">
        <f>COUNTIFS($EO$9:$EO$316,"&gt;"&amp;EO84,$DE$9:$DE$316,$DE84)+1</f>
        <v>24</v>
      </c>
      <c r="GI84" s="241">
        <f>COUNTIFS($EP$9:$EP$316,"&gt;"&amp;EP84,$DE$9:$DE$316,$DE84)+1</f>
        <v>31</v>
      </c>
      <c r="GJ84" s="242">
        <f>COUNTIFS($EQ$9:$EQ$316,"&gt;"&amp;EQ84,$DE$9:$DE$316,$DE84)+1</f>
        <v>47</v>
      </c>
      <c r="GK84" s="168"/>
      <c r="GL84" s="49"/>
      <c r="GM84" s="49"/>
      <c r="GN84" s="49"/>
      <c r="GO84" s="50"/>
      <c r="GP84" s="51"/>
      <c r="GQ84" s="52"/>
      <c r="GR84" s="53"/>
      <c r="GS84" s="49"/>
      <c r="GT84" s="49"/>
      <c r="GU84" s="49"/>
      <c r="GV84" s="49"/>
      <c r="GW84" s="49"/>
      <c r="GX84" s="49"/>
      <c r="GY84" s="144"/>
      <c r="GZ84" s="51"/>
      <c r="HA84" s="49"/>
      <c r="HB84" s="49"/>
      <c r="HC84" s="49"/>
      <c r="HD84" s="49"/>
      <c r="HE84" s="49"/>
      <c r="HF84" s="49"/>
      <c r="HG84" s="150"/>
      <c r="HH84" s="53"/>
      <c r="HI84" s="49"/>
      <c r="HJ84" s="49"/>
      <c r="HK84" s="49"/>
      <c r="HL84" s="49"/>
      <c r="HM84" s="49"/>
      <c r="HN84" s="49"/>
      <c r="HO84" s="144"/>
      <c r="HP84" s="51"/>
      <c r="HQ84" s="49"/>
      <c r="HR84" s="49"/>
      <c r="HS84" s="49"/>
      <c r="HT84" s="49"/>
      <c r="HU84" s="49"/>
      <c r="HV84" s="49"/>
      <c r="HW84" s="49"/>
      <c r="HX84" s="49"/>
      <c r="HY84" s="49"/>
      <c r="HZ84" s="49"/>
      <c r="IA84" s="49"/>
      <c r="IB84" s="150"/>
      <c r="IC84" s="51"/>
      <c r="ID84" s="49"/>
      <c r="IE84" s="49"/>
      <c r="IF84" s="49"/>
      <c r="IG84" s="150"/>
      <c r="IH84" s="53"/>
      <c r="II84" s="49"/>
      <c r="IJ84" s="49"/>
      <c r="IK84" s="49"/>
      <c r="IL84" s="49"/>
      <c r="IM84" s="156"/>
      <c r="IN84" s="49"/>
      <c r="IO84" s="49"/>
      <c r="IP84" s="49"/>
      <c r="IQ84" s="49"/>
      <c r="IR84" s="49"/>
      <c r="IS84" s="49"/>
      <c r="IT84" s="49"/>
      <c r="IU84" s="49"/>
      <c r="IV84" s="156"/>
      <c r="IW84" s="49"/>
      <c r="IX84" s="49"/>
      <c r="IY84" s="49"/>
      <c r="IZ84" s="49"/>
      <c r="JA84" s="49"/>
      <c r="JB84" s="49"/>
      <c r="JC84" s="144"/>
      <c r="JD84" s="54"/>
      <c r="JE84" s="55"/>
      <c r="JF84" s="53"/>
      <c r="JG84" s="49"/>
      <c r="JH84" s="47"/>
      <c r="JI84" s="47"/>
      <c r="JJ84" s="47"/>
      <c r="JK84" s="33"/>
      <c r="JL84" s="53"/>
      <c r="JM84" s="49"/>
      <c r="JN84" s="49"/>
      <c r="JO84" s="49"/>
      <c r="JP84" s="144"/>
      <c r="JQ84" s="51"/>
      <c r="JR84" s="49"/>
      <c r="JS84" s="49"/>
      <c r="JT84" s="49"/>
      <c r="JU84" s="49"/>
      <c r="JV84" s="49"/>
      <c r="JW84" s="49"/>
      <c r="JX84" s="49"/>
      <c r="JY84" s="150"/>
      <c r="JZ84" s="53"/>
      <c r="KA84" s="49"/>
      <c r="KB84" s="49"/>
      <c r="KC84" s="49"/>
      <c r="KD84" s="49"/>
      <c r="KE84" s="49"/>
      <c r="KF84" s="49"/>
      <c r="KG84" s="49"/>
      <c r="KH84" s="49"/>
      <c r="KI84" s="49"/>
      <c r="KJ84" s="49"/>
      <c r="KK84" s="49"/>
      <c r="KL84" s="156"/>
      <c r="KM84" s="156"/>
      <c r="KN84" s="156"/>
      <c r="KO84" s="49"/>
      <c r="KP84" s="49"/>
      <c r="KQ84" s="49"/>
      <c r="KR84" s="49"/>
      <c r="KS84" s="49"/>
      <c r="KT84" s="156"/>
      <c r="KU84" s="49"/>
      <c r="KV84" s="49"/>
      <c r="KW84" s="49"/>
      <c r="KX84" s="49"/>
      <c r="KY84" s="49"/>
      <c r="KZ84" s="49"/>
      <c r="LA84" s="49"/>
      <c r="LB84" s="49"/>
      <c r="LC84" s="156"/>
      <c r="LD84" s="49"/>
      <c r="LE84" s="49"/>
      <c r="LF84" s="49"/>
      <c r="LG84" s="49"/>
      <c r="LH84" s="49"/>
      <c r="LI84" s="49"/>
      <c r="LJ84" s="56"/>
      <c r="LK84" s="35" t="s">
        <v>516</v>
      </c>
      <c r="LL84" s="36" t="s">
        <v>520</v>
      </c>
      <c r="LM84" s="204" t="s">
        <v>369</v>
      </c>
      <c r="LN84" s="205" t="s">
        <v>1007</v>
      </c>
      <c r="LO84" s="194"/>
      <c r="LP84" s="5" t="s">
        <v>1</v>
      </c>
    </row>
    <row r="85" spans="1:328" ht="17.25" customHeight="1" x14ac:dyDescent="0.15">
      <c r="A85" s="182">
        <v>77</v>
      </c>
      <c r="B85" s="183"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4" t="s">
        <v>348</v>
      </c>
      <c r="CK85" s="32" t="s">
        <v>354</v>
      </c>
      <c r="CL85" s="47">
        <v>2</v>
      </c>
      <c r="CM85" s="47">
        <v>3</v>
      </c>
      <c r="CN85" s="47">
        <v>3</v>
      </c>
      <c r="CO85" s="55">
        <v>4</v>
      </c>
      <c r="CP85" s="34" t="s">
        <v>354</v>
      </c>
      <c r="CQ85" s="47">
        <f t="shared" si="50"/>
        <v>2</v>
      </c>
      <c r="CR85" s="47">
        <f t="shared" si="51"/>
        <v>6</v>
      </c>
      <c r="CS85" s="47">
        <f t="shared" si="52"/>
        <v>18</v>
      </c>
      <c r="CT85" s="180">
        <f t="shared" si="53"/>
        <v>72</v>
      </c>
      <c r="CU85" s="32">
        <v>100</v>
      </c>
      <c r="CV85" s="47">
        <v>150</v>
      </c>
      <c r="CW85" s="47">
        <v>300</v>
      </c>
      <c r="CX85" s="47">
        <v>500</v>
      </c>
      <c r="CY85" s="55">
        <v>1500</v>
      </c>
      <c r="CZ85" s="175">
        <v>1</v>
      </c>
      <c r="DA85" s="49">
        <f t="shared" si="54"/>
        <v>0.75</v>
      </c>
      <c r="DB85" s="49">
        <f t="shared" si="55"/>
        <v>0.5</v>
      </c>
      <c r="DC85" s="49">
        <f t="shared" si="56"/>
        <v>0.27777777777777779</v>
      </c>
      <c r="DD85" s="56">
        <f t="shared" si="57"/>
        <v>0.20833333333333331</v>
      </c>
      <c r="DE85" s="45" t="s">
        <v>363</v>
      </c>
      <c r="DF85" s="31" t="s">
        <v>85</v>
      </c>
      <c r="DG85" s="46">
        <v>4</v>
      </c>
      <c r="DH85" s="32">
        <v>26</v>
      </c>
      <c r="DI85" s="47">
        <v>46</v>
      </c>
      <c r="DJ85" s="47">
        <v>14</v>
      </c>
      <c r="DK85" s="47">
        <v>10</v>
      </c>
      <c r="DL85" s="47">
        <v>52</v>
      </c>
      <c r="DM85" s="47">
        <v>11</v>
      </c>
      <c r="DN85" s="47">
        <v>34</v>
      </c>
      <c r="DO85" s="47">
        <v>35</v>
      </c>
      <c r="DP85" s="48">
        <f t="shared" si="58"/>
        <v>66</v>
      </c>
      <c r="DQ85" s="32">
        <f>RANK(DH85,$DH$9:$DH$316,0)</f>
        <v>236</v>
      </c>
      <c r="DR85" s="47">
        <f>RANK(DI85,$DI$9:$DI$316,0)</f>
        <v>98</v>
      </c>
      <c r="DS85" s="47">
        <f>RANK(DJ85,$DJ$9:$DJ$316,0)</f>
        <v>217</v>
      </c>
      <c r="DT85" s="47">
        <f>RANK(DK85,$DK$9:$DK$316,0)</f>
        <v>240</v>
      </c>
      <c r="DU85" s="47">
        <f>RANK(DL85,$DL$9:$DL$316,0)</f>
        <v>25</v>
      </c>
      <c r="DV85" s="47">
        <f>RANK(DM85,$DM$9:$DM$316,0)</f>
        <v>157</v>
      </c>
      <c r="DW85" s="47">
        <f>RANK(DN85,$DN$9:$DN$316,0)</f>
        <v>123</v>
      </c>
      <c r="DX85" s="47">
        <f>RANK(DO85,$DO$9:$DO$316,0)</f>
        <v>123</v>
      </c>
      <c r="DY85" s="48">
        <f>RANK(DP85,$DP$9:$DP$316,0)</f>
        <v>91</v>
      </c>
      <c r="DZ85" s="32">
        <f>COUNTIFS($DH$9:$DH$316,"&gt;"&amp;DH85,$DE$9:$DE$316,DE85)+1</f>
        <v>48</v>
      </c>
      <c r="EA85" s="47">
        <f>COUNTIFS($DI$9:$DI$316,"&gt;"&amp;DI85,$DE$9:$DE$316,DE85)+1</f>
        <v>42</v>
      </c>
      <c r="EB85" s="47">
        <f>COUNTIFS($DJ$9:$DJ$316,"&gt;"&amp;DJ85,$DE$9:$DE$316,DE85)+1</f>
        <v>31</v>
      </c>
      <c r="EC85" s="47">
        <f>COUNTIFS($DK$9:$DK$316,"&gt;"&amp;DK85,$DE$9:$DE$316,DE85)+1</f>
        <v>50</v>
      </c>
      <c r="ED85" s="47">
        <f>COUNTIFS($DL$9:$DL$316,"&gt;"&amp;DL85,$DE$9:$DE$316,DE85)+1</f>
        <v>24</v>
      </c>
      <c r="EE85" s="47">
        <f>COUNTIFS($DM$9:$DM$316,"&gt;"&amp;DM85,$DE$9:$DE$316,DE85)+1</f>
        <v>35</v>
      </c>
      <c r="EF85" s="47">
        <f>COUNTIFS($DN$9:$DN$316,"&gt;"&amp;DN85,$DE$9:$DE$316,DE85)+1</f>
        <v>29</v>
      </c>
      <c r="EG85" s="47">
        <f>COUNTIFS($DO$9:$DO$316,"&gt;"&amp;DO85,$DE$9:$DE$316,DE85)+1</f>
        <v>34</v>
      </c>
      <c r="EH85" s="48">
        <f>COUNTIFS($DP$9:$DP$316,"&gt;"&amp;DP85,$DE$9:$DE$316,DE85)+1</f>
        <v>29</v>
      </c>
      <c r="EI85" s="165">
        <f t="shared" si="59"/>
        <v>0.67</v>
      </c>
      <c r="EJ85" s="166">
        <f t="shared" si="60"/>
        <v>1.18</v>
      </c>
      <c r="EK85" s="166">
        <f t="shared" si="61"/>
        <v>0.36</v>
      </c>
      <c r="EL85" s="166">
        <f t="shared" si="62"/>
        <v>0.26</v>
      </c>
      <c r="EM85" s="166">
        <f t="shared" si="63"/>
        <v>1.33</v>
      </c>
      <c r="EN85" s="166">
        <f t="shared" si="64"/>
        <v>0.28000000000000003</v>
      </c>
      <c r="EO85" s="166">
        <f t="shared" si="65"/>
        <v>0.87</v>
      </c>
      <c r="EP85" s="166">
        <f t="shared" si="66"/>
        <v>0.9</v>
      </c>
      <c r="EQ85" s="214">
        <f t="shared" si="67"/>
        <v>1.69</v>
      </c>
      <c r="ER85" s="165">
        <f>ROUND(((EI85-AVERAGE(EI$9:EI$316))/STDEVP(EI$9:EI$316)*10+50),2)</f>
        <v>38.39</v>
      </c>
      <c r="ES85" s="166">
        <f>ROUND(((EJ85-AVERAGE(EJ$9:EJ$316))/STDEVP(EJ$9:EJ$316)*10+50),2)</f>
        <v>62.04</v>
      </c>
      <c r="ET85" s="166">
        <f>ROUND(((EK85-AVERAGE(EK$9:EK$316))/STDEVP(EK$9:EK$316)*10+50),2)</f>
        <v>41.48</v>
      </c>
      <c r="EU85" s="166">
        <f>ROUND(((EL85-AVERAGE(EL$9:EL$316))/STDEVP(EL$9:EL$316)*10+50),2)</f>
        <v>37.47</v>
      </c>
      <c r="EV85" s="166">
        <f>ROUND(((EM85-AVERAGE(EM$9:EM$316))/STDEVP(EM$9:EM$316)*10+50),2)</f>
        <v>81.53</v>
      </c>
      <c r="EW85" s="166">
        <f>ROUND(((EN85-AVERAGE(EN$9:EN$316))/STDEVP(EN$9:EN$316)*10+50),2)</f>
        <v>47.25</v>
      </c>
      <c r="EX85" s="166">
        <f>ROUND(((EO85-AVERAGE(EO$9:EO$316))/STDEVP(EO$9:EO$316)*10+50),2)</f>
        <v>56.8</v>
      </c>
      <c r="EY85" s="166">
        <f>ROUND(((EP85-AVERAGE(EP$9:EP$316))/STDEVP(EP$9:EP$316)*10+50),2)</f>
        <v>57.81</v>
      </c>
      <c r="EZ85" s="167">
        <f>ROUND(((EQ85-AVERAGE(EQ$9:EQ$316))/STDEVP(EQ$9:EQ$316)*10+50),2)</f>
        <v>75.290000000000006</v>
      </c>
      <c r="FA85" s="32">
        <f>RANK(ER85,$ER$9:$ER$316,0)</f>
        <v>252</v>
      </c>
      <c r="FB85" s="47">
        <f>RANK(ES85,$ES$9:$ES$316,0)</f>
        <v>39</v>
      </c>
      <c r="FC85" s="47">
        <f>RANK(ET85,$ET$9:$ET$316,0)</f>
        <v>241</v>
      </c>
      <c r="FD85" s="47">
        <f>RANK(EU85,$EU$9:$EU$316,0)</f>
        <v>264</v>
      </c>
      <c r="FE85" s="47">
        <f>RANK(EV85,$EV$9:$EV$316,0)</f>
        <v>6</v>
      </c>
      <c r="FF85" s="47">
        <f>RANK(EW85,$EW$9:$EW$316,0)</f>
        <v>135</v>
      </c>
      <c r="FG85" s="47">
        <f>RANK(EX85,$EX$9:$EX$316,0)</f>
        <v>72</v>
      </c>
      <c r="FH85" s="47">
        <f>RANK(EY85,$EY$9:$EY$316,0)</f>
        <v>68</v>
      </c>
      <c r="FI85" s="48">
        <f>RANK(EZ85,$EZ$9:$EZ$316,0)</f>
        <v>8</v>
      </c>
      <c r="FJ85" s="165">
        <f>ROUND(AVERAGEIF($DE$9:$DE$314,$DE85,$EI$9:$EI$314),2)</f>
        <v>0.9</v>
      </c>
      <c r="FK85" s="166">
        <f>ROUND(AVERAGEIF($DE$9:$DE$314,$DE85,$EJ$9:$EJ$314),2)</f>
        <v>1.1599999999999999</v>
      </c>
      <c r="FL85" s="166">
        <f>ROUND(AVERAGEIF($DE$9:$DE$314,$DE85,$EK$9:$EK$314),2)</f>
        <v>0.33</v>
      </c>
      <c r="FM85" s="166">
        <f>ROUND(AVERAGEIF($DE$9:$DE$314,$DE85,$EL$9:$EL$314),2)</f>
        <v>0.42</v>
      </c>
      <c r="FN85" s="166">
        <f>ROUND(AVERAGEIF($DE$9:$DE$314,$DE85,$EM$9:$EM$314),2)</f>
        <v>0.86</v>
      </c>
      <c r="FO85" s="166">
        <f>ROUND(AVERAGEIF($DE$9:$DE$314,$DE85,$EN$9:$EN$314),2)</f>
        <v>0.28999999999999998</v>
      </c>
      <c r="FP85" s="166">
        <f>ROUND(AVERAGEIF($DE$9:$DE$314,$DE85,$EO$9:$EO$314),2)</f>
        <v>0.66</v>
      </c>
      <c r="FQ85" s="166">
        <f>ROUND(AVERAGEIF($DE$9:$DE$314,$DE85,$EP$9:$EP$314),2)</f>
        <v>0.74</v>
      </c>
      <c r="FR85" s="167">
        <f>ROUND(AVERAGEIF($DE$9:$DE$314,$DE85,$EQ$9:$EQ$314),2)</f>
        <v>1.19</v>
      </c>
      <c r="FS85" s="240">
        <f t="shared" si="68"/>
        <v>-0.22999999999999998</v>
      </c>
      <c r="FT85" s="244">
        <f t="shared" si="69"/>
        <v>2.0000000000000018E-2</v>
      </c>
      <c r="FU85" s="244">
        <f t="shared" si="70"/>
        <v>2.9999999999999971E-2</v>
      </c>
      <c r="FV85" s="244">
        <f t="shared" si="71"/>
        <v>-0.15999999999999998</v>
      </c>
      <c r="FW85" s="244">
        <f t="shared" si="72"/>
        <v>0.47000000000000008</v>
      </c>
      <c r="FX85" s="244">
        <f t="shared" si="73"/>
        <v>-9.9999999999999534E-3</v>
      </c>
      <c r="FY85" s="244">
        <f t="shared" si="74"/>
        <v>0.20999999999999996</v>
      </c>
      <c r="FZ85" s="244">
        <f t="shared" si="75"/>
        <v>0.16000000000000003</v>
      </c>
      <c r="GA85" s="245">
        <f t="shared" si="76"/>
        <v>0.5</v>
      </c>
      <c r="GB85" s="239">
        <f>COUNTIFS($EI$9:$EI$316,"&gt;"&amp;EI85,$DE$9:$DE$316,$DE85)+1</f>
        <v>54</v>
      </c>
      <c r="GC85" s="241">
        <f>COUNTIFS($EJ$9:$EJ$316,"&gt;"&amp;EJ85,$DE$9:$DE$316,$DE85)+1</f>
        <v>26</v>
      </c>
      <c r="GD85" s="241">
        <f>COUNTIFS($EK$9:$EK$316,"&gt;"&amp;EK85,$DE$9:$DE$316,$DE85)+1</f>
        <v>28</v>
      </c>
      <c r="GE85" s="241">
        <f>COUNTIFS($EL$9:$EL$316,"&gt;"&amp;EL85,$DE$9:$DE$316,$DE85)+1</f>
        <v>52</v>
      </c>
      <c r="GF85" s="241">
        <f>COUNTIFS($EM$9:$EM$316,"&gt;"&amp;EM85,$DE$9:$DE$316,$DE85)+1</f>
        <v>6</v>
      </c>
      <c r="GG85" s="241">
        <f>COUNTIFS($EN$9:$EN$316,"&gt;"&amp;EN85,$DE$9:$DE$316,$DE85)+1</f>
        <v>31</v>
      </c>
      <c r="GH85" s="241">
        <f>COUNTIFS($EO$9:$EO$316,"&gt;"&amp;EO85,$DE$9:$DE$316,$DE85)+1</f>
        <v>9</v>
      </c>
      <c r="GI85" s="241">
        <f>COUNTIFS($EP$9:$EP$316,"&gt;"&amp;EP85,$DE$9:$DE$316,$DE85)+1</f>
        <v>13</v>
      </c>
      <c r="GJ85" s="242">
        <f>COUNTIFS($EQ$9:$EQ$316,"&gt;"&amp;EQ85,$DE$9:$DE$316,$DE85)+1</f>
        <v>5</v>
      </c>
      <c r="GK85" s="168"/>
      <c r="GL85" s="49"/>
      <c r="GM85" s="49"/>
      <c r="GN85" s="49"/>
      <c r="GO85" s="50"/>
      <c r="GP85" s="51"/>
      <c r="GQ85" s="52"/>
      <c r="GR85" s="53"/>
      <c r="GS85" s="49"/>
      <c r="GT85" s="49"/>
      <c r="GU85" s="49"/>
      <c r="GV85" s="49"/>
      <c r="GW85" s="49"/>
      <c r="GX85" s="49"/>
      <c r="GY85" s="144"/>
      <c r="GZ85" s="51"/>
      <c r="HA85" s="49"/>
      <c r="HB85" s="49"/>
      <c r="HC85" s="49"/>
      <c r="HD85" s="49"/>
      <c r="HE85" s="49"/>
      <c r="HF85" s="49"/>
      <c r="HG85" s="150"/>
      <c r="HH85" s="53"/>
      <c r="HI85" s="49"/>
      <c r="HJ85" s="49"/>
      <c r="HK85" s="49"/>
      <c r="HL85" s="49"/>
      <c r="HM85" s="49"/>
      <c r="HN85" s="49"/>
      <c r="HO85" s="144"/>
      <c r="HP85" s="51"/>
      <c r="HQ85" s="49"/>
      <c r="HR85" s="49"/>
      <c r="HS85" s="49"/>
      <c r="HT85" s="49"/>
      <c r="HU85" s="49"/>
      <c r="HV85" s="49"/>
      <c r="HW85" s="49"/>
      <c r="HX85" s="49"/>
      <c r="HY85" s="49"/>
      <c r="HZ85" s="49"/>
      <c r="IA85" s="49"/>
      <c r="IB85" s="150"/>
      <c r="IC85" s="51"/>
      <c r="ID85" s="49"/>
      <c r="IE85" s="49"/>
      <c r="IF85" s="49"/>
      <c r="IG85" s="150"/>
      <c r="IH85" s="53"/>
      <c r="II85" s="49"/>
      <c r="IJ85" s="49"/>
      <c r="IK85" s="49"/>
      <c r="IL85" s="49"/>
      <c r="IM85" s="156"/>
      <c r="IN85" s="49"/>
      <c r="IO85" s="49"/>
      <c r="IP85" s="49"/>
      <c r="IQ85" s="49"/>
      <c r="IR85" s="49"/>
      <c r="IS85" s="49"/>
      <c r="IT85" s="49"/>
      <c r="IU85" s="49"/>
      <c r="IV85" s="156"/>
      <c r="IW85" s="49"/>
      <c r="IX85" s="49"/>
      <c r="IY85" s="49"/>
      <c r="IZ85" s="49"/>
      <c r="JA85" s="49"/>
      <c r="JB85" s="49"/>
      <c r="JC85" s="144"/>
      <c r="JD85" s="54"/>
      <c r="JE85" s="55"/>
      <c r="JF85" s="53"/>
      <c r="JG85" s="49"/>
      <c r="JH85" s="47"/>
      <c r="JI85" s="47"/>
      <c r="JJ85" s="47"/>
      <c r="JK85" s="33"/>
      <c r="JL85" s="53"/>
      <c r="JM85" s="49"/>
      <c r="JN85" s="49"/>
      <c r="JO85" s="49"/>
      <c r="JP85" s="144"/>
      <c r="JQ85" s="51"/>
      <c r="JR85" s="49">
        <v>0.03</v>
      </c>
      <c r="JS85" s="49"/>
      <c r="JT85" s="49"/>
      <c r="JU85" s="49"/>
      <c r="JV85" s="49"/>
      <c r="JW85" s="49"/>
      <c r="JX85" s="49"/>
      <c r="JY85" s="150"/>
      <c r="JZ85" s="53"/>
      <c r="KA85" s="49"/>
      <c r="KB85" s="49"/>
      <c r="KC85" s="49"/>
      <c r="KD85" s="49"/>
      <c r="KE85" s="49"/>
      <c r="KF85" s="49"/>
      <c r="KG85" s="49"/>
      <c r="KH85" s="49"/>
      <c r="KI85" s="49"/>
      <c r="KJ85" s="49"/>
      <c r="KK85" s="49"/>
      <c r="KL85" s="156"/>
      <c r="KM85" s="156"/>
      <c r="KN85" s="156"/>
      <c r="KO85" s="49"/>
      <c r="KP85" s="49"/>
      <c r="KQ85" s="49"/>
      <c r="KR85" s="49"/>
      <c r="KS85" s="49"/>
      <c r="KT85" s="156"/>
      <c r="KU85" s="49"/>
      <c r="KV85" s="49"/>
      <c r="KW85" s="49"/>
      <c r="KX85" s="49"/>
      <c r="KY85" s="49"/>
      <c r="KZ85" s="49"/>
      <c r="LA85" s="49"/>
      <c r="LB85" s="49"/>
      <c r="LC85" s="156"/>
      <c r="LD85" s="49"/>
      <c r="LE85" s="49"/>
      <c r="LF85" s="49"/>
      <c r="LG85" s="49"/>
      <c r="LH85" s="49"/>
      <c r="LI85" s="49"/>
      <c r="LJ85" s="56"/>
      <c r="LK85" s="35" t="s">
        <v>517</v>
      </c>
      <c r="LL85" s="36" t="s">
        <v>521</v>
      </c>
      <c r="LM85" s="204" t="s">
        <v>522</v>
      </c>
      <c r="LN85" s="205" t="s">
        <v>523</v>
      </c>
      <c r="LO85" s="194"/>
      <c r="LP85" s="5" t="s">
        <v>1</v>
      </c>
    </row>
    <row r="86" spans="1:328" ht="17.25" customHeight="1" x14ac:dyDescent="0.15">
      <c r="A86" s="182">
        <v>78</v>
      </c>
      <c r="B86" s="183"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4" t="s">
        <v>348</v>
      </c>
      <c r="CK86" s="32" t="s">
        <v>354</v>
      </c>
      <c r="CL86" s="47">
        <v>2</v>
      </c>
      <c r="CM86" s="47">
        <v>3</v>
      </c>
      <c r="CN86" s="47">
        <v>3</v>
      </c>
      <c r="CO86" s="55">
        <v>4</v>
      </c>
      <c r="CP86" s="34" t="s">
        <v>354</v>
      </c>
      <c r="CQ86" s="47">
        <f t="shared" si="50"/>
        <v>2</v>
      </c>
      <c r="CR86" s="47">
        <f t="shared" si="51"/>
        <v>6</v>
      </c>
      <c r="CS86" s="47">
        <f t="shared" si="52"/>
        <v>18</v>
      </c>
      <c r="CT86" s="180">
        <f t="shared" si="53"/>
        <v>72</v>
      </c>
      <c r="CU86" s="32">
        <v>300</v>
      </c>
      <c r="CV86" s="47">
        <v>450</v>
      </c>
      <c r="CW86" s="47">
        <v>900</v>
      </c>
      <c r="CX86" s="47">
        <v>1500</v>
      </c>
      <c r="CY86" s="55">
        <v>4500</v>
      </c>
      <c r="CZ86" s="175">
        <v>1</v>
      </c>
      <c r="DA86" s="49">
        <f t="shared" si="54"/>
        <v>0.75</v>
      </c>
      <c r="DB86" s="49">
        <f t="shared" si="55"/>
        <v>0.5</v>
      </c>
      <c r="DC86" s="49">
        <f t="shared" si="56"/>
        <v>0.27777777777777773</v>
      </c>
      <c r="DD86" s="56">
        <f t="shared" si="57"/>
        <v>0.20833333333333334</v>
      </c>
      <c r="DE86" s="45" t="s">
        <v>350</v>
      </c>
      <c r="DF86" s="31" t="s">
        <v>404</v>
      </c>
      <c r="DG86" s="46">
        <v>4</v>
      </c>
      <c r="DH86" s="32">
        <v>55</v>
      </c>
      <c r="DI86" s="47">
        <v>21</v>
      </c>
      <c r="DJ86" s="47">
        <v>26</v>
      </c>
      <c r="DK86" s="47">
        <v>27</v>
      </c>
      <c r="DL86" s="47">
        <v>10</v>
      </c>
      <c r="DM86" s="47">
        <v>7</v>
      </c>
      <c r="DN86" s="47">
        <v>10</v>
      </c>
      <c r="DO86" s="47">
        <v>6</v>
      </c>
      <c r="DP86" s="48">
        <f t="shared" si="58"/>
        <v>36</v>
      </c>
      <c r="DQ86" s="32">
        <f>RANK(DH86,$DH$9:$DH$316,0)</f>
        <v>124</v>
      </c>
      <c r="DR86" s="47">
        <f>RANK(DI86,$DI$9:$DI$316,0)</f>
        <v>200</v>
      </c>
      <c r="DS86" s="47">
        <f>RANK(DJ86,$DJ$9:$DJ$316,0)</f>
        <v>144</v>
      </c>
      <c r="DT86" s="47">
        <f>RANK(DK86,$DK$9:$DK$316,0)</f>
        <v>120</v>
      </c>
      <c r="DU86" s="47">
        <f>RANK(DL86,$DL$9:$DL$316,0)</f>
        <v>187</v>
      </c>
      <c r="DV86" s="47">
        <f>RANK(DM86,$DM$9:$DM$316,0)</f>
        <v>217</v>
      </c>
      <c r="DW86" s="47">
        <f>RANK(DN86,$DN$9:$DN$316,0)</f>
        <v>238</v>
      </c>
      <c r="DX86" s="47">
        <f>RANK(DO86,$DO$9:$DO$316,0)</f>
        <v>253</v>
      </c>
      <c r="DY86" s="48">
        <f>RANK(DP86,$DP$9:$DP$316,0)</f>
        <v>192</v>
      </c>
      <c r="DZ86" s="32">
        <f>COUNTIFS($DH$9:$DH$316,"&gt;"&amp;DH86,$DE$9:$DE$316,DE86)+1</f>
        <v>31</v>
      </c>
      <c r="EA86" s="47">
        <f>COUNTIFS($DI$9:$DI$316,"&gt;"&amp;DI86,$DE$9:$DE$316,DE86)+1</f>
        <v>27</v>
      </c>
      <c r="EB86" s="47">
        <f>COUNTIFS($DJ$9:$DJ$316,"&gt;"&amp;DJ86,$DE$9:$DE$316,DE86)+1</f>
        <v>37</v>
      </c>
      <c r="EC86" s="47">
        <f>COUNTIFS($DK$9:$DK$316,"&gt;"&amp;DK86,$DE$9:$DE$316,DE86)+1</f>
        <v>38</v>
      </c>
      <c r="ED86" s="47">
        <f>COUNTIFS($DL$9:$DL$316,"&gt;"&amp;DL86,$DE$9:$DE$316,DE86)+1</f>
        <v>36</v>
      </c>
      <c r="EE86" s="47">
        <f>COUNTIFS($DM$9:$DM$316,"&gt;"&amp;DM86,$DE$9:$DE$316,DE86)+1</f>
        <v>37</v>
      </c>
      <c r="EF86" s="47">
        <f>COUNTIFS($DN$9:$DN$316,"&gt;"&amp;DN86,$DE$9:$DE$316,DE86)+1</f>
        <v>30</v>
      </c>
      <c r="EG86" s="47">
        <f>COUNTIFS($DO$9:$DO$316,"&gt;"&amp;DO86,$DE$9:$DE$316,DE86)+1</f>
        <v>33</v>
      </c>
      <c r="EH86" s="48">
        <f>COUNTIFS($DP$9:$DP$316,"&gt;"&amp;DP86,$DE$9:$DE$316,DE86)+1</f>
        <v>37</v>
      </c>
      <c r="EI86" s="165">
        <f t="shared" si="59"/>
        <v>1.41</v>
      </c>
      <c r="EJ86" s="166">
        <f t="shared" si="60"/>
        <v>0.54</v>
      </c>
      <c r="EK86" s="166">
        <f t="shared" si="61"/>
        <v>0.67</v>
      </c>
      <c r="EL86" s="166">
        <f t="shared" si="62"/>
        <v>0.69</v>
      </c>
      <c r="EM86" s="166">
        <f t="shared" si="63"/>
        <v>0.26</v>
      </c>
      <c r="EN86" s="166">
        <f t="shared" si="64"/>
        <v>0.18</v>
      </c>
      <c r="EO86" s="166">
        <f t="shared" si="65"/>
        <v>0.26</v>
      </c>
      <c r="EP86" s="166">
        <f t="shared" si="66"/>
        <v>0.15</v>
      </c>
      <c r="EQ86" s="214">
        <f t="shared" si="67"/>
        <v>0.92</v>
      </c>
      <c r="ER86" s="165">
        <f>ROUND(((EI86-AVERAGE(EI$9:EI$316))/STDEVP(EI$9:EI$316)*10+50),2)</f>
        <v>65.260000000000005</v>
      </c>
      <c r="ES86" s="166">
        <f>ROUND(((EJ86-AVERAGE(EJ$9:EJ$316))/STDEVP(EJ$9:EJ$316)*10+50),2)</f>
        <v>44.51</v>
      </c>
      <c r="ET86" s="166">
        <f>ROUND(((EK86-AVERAGE(EK$9:EK$316))/STDEVP(EK$9:EK$316)*10+50),2)</f>
        <v>53.83</v>
      </c>
      <c r="EU86" s="166">
        <f>ROUND(((EL86-AVERAGE(EL$9:EL$316))/STDEVP(EL$9:EL$316)*10+50),2)</f>
        <v>59.13</v>
      </c>
      <c r="EV86" s="166">
        <f>ROUND(((EM86-AVERAGE(EM$9:EM$316))/STDEVP(EM$9:EM$316)*10+50),2)</f>
        <v>45.25</v>
      </c>
      <c r="EW86" s="166">
        <f>ROUND(((EN86-AVERAGE(EN$9:EN$316))/STDEVP(EN$9:EN$316)*10+50),2)</f>
        <v>43.78</v>
      </c>
      <c r="EX86" s="166">
        <f>ROUND(((EO86-AVERAGE(EO$9:EO$316))/STDEVP(EO$9:EO$316)*10+50),2)</f>
        <v>38.74</v>
      </c>
      <c r="EY86" s="166">
        <f>ROUND(((EP86-AVERAGE(EP$9:EP$316))/STDEVP(EP$9:EP$316)*10+50),2)</f>
        <v>35.590000000000003</v>
      </c>
      <c r="EZ86" s="167">
        <f>ROUND(((EQ86-AVERAGE(EQ$9:EQ$316))/STDEVP(EQ$9:EQ$316)*10+50),2)</f>
        <v>48.11</v>
      </c>
      <c r="FA86" s="32">
        <f>RANK(ER86,$ER$9:$ER$316,0)</f>
        <v>15</v>
      </c>
      <c r="FB86" s="47">
        <f>RANK(ES86,$ES$9:$ES$316,0)</f>
        <v>182</v>
      </c>
      <c r="FC86" s="47">
        <f>RANK(ET86,$ET$9:$ET$316,0)</f>
        <v>78</v>
      </c>
      <c r="FD86" s="47">
        <f>RANK(EU86,$EU$9:$EU$316,0)</f>
        <v>31</v>
      </c>
      <c r="FE86" s="47">
        <f>RANK(EV86,$EV$9:$EV$316,0)</f>
        <v>174</v>
      </c>
      <c r="FF86" s="47">
        <f>RANK(EW86,$EW$9:$EW$316,0)</f>
        <v>197</v>
      </c>
      <c r="FG86" s="47">
        <f>RANK(EX86,$EX$9:$EX$316,0)</f>
        <v>246</v>
      </c>
      <c r="FH86" s="47">
        <f>RANK(EY86,$EY$9:$EY$316,0)</f>
        <v>263</v>
      </c>
      <c r="FI86" s="48">
        <f>RANK(EZ86,$EZ$9:$EZ$316,0)</f>
        <v>141</v>
      </c>
      <c r="FJ86" s="165">
        <f>ROUND(AVERAGEIF($DE$9:$DE$314,$DE86,$EI$9:$EI$314),2)</f>
        <v>1.18</v>
      </c>
      <c r="FK86" s="166">
        <f>ROUND(AVERAGEIF($DE$9:$DE$314,$DE86,$EJ$9:$EJ$314),2)</f>
        <v>0.45</v>
      </c>
      <c r="FL86" s="166">
        <f>ROUND(AVERAGEIF($DE$9:$DE$314,$DE86,$EK$9:$EK$314),2)</f>
        <v>0.65</v>
      </c>
      <c r="FM86" s="166">
        <f>ROUND(AVERAGEIF($DE$9:$DE$314,$DE86,$EL$9:$EL$314),2)</f>
        <v>0.74</v>
      </c>
      <c r="FN86" s="166">
        <f>ROUND(AVERAGEIF($DE$9:$DE$314,$DE86,$EM$9:$EM$314),2)</f>
        <v>0.26</v>
      </c>
      <c r="FO86" s="166">
        <f>ROUND(AVERAGEIF($DE$9:$DE$314,$DE86,$EN$9:$EN$314),2)</f>
        <v>0.19</v>
      </c>
      <c r="FP86" s="166">
        <f>ROUND(AVERAGEIF($DE$9:$DE$314,$DE86,$EO$9:$EO$314),2)</f>
        <v>0.27</v>
      </c>
      <c r="FQ86" s="166">
        <f>ROUND(AVERAGEIF($DE$9:$DE$314,$DE86,$EP$9:$EP$314),2)</f>
        <v>0.22</v>
      </c>
      <c r="FR86" s="167">
        <f>ROUND(AVERAGEIF($DE$9:$DE$314,$DE86,$EQ$9:$EQ$314),2)</f>
        <v>0.91</v>
      </c>
      <c r="FS86" s="240">
        <f t="shared" si="68"/>
        <v>0.22999999999999998</v>
      </c>
      <c r="FT86" s="244">
        <f t="shared" si="69"/>
        <v>9.0000000000000024E-2</v>
      </c>
      <c r="FU86" s="244">
        <f t="shared" si="70"/>
        <v>2.0000000000000018E-2</v>
      </c>
      <c r="FV86" s="244">
        <f t="shared" si="71"/>
        <v>-5.0000000000000044E-2</v>
      </c>
      <c r="FW86" s="244">
        <f t="shared" si="72"/>
        <v>0</v>
      </c>
      <c r="FX86" s="244">
        <f t="shared" si="73"/>
        <v>-1.0000000000000009E-2</v>
      </c>
      <c r="FY86" s="244">
        <f t="shared" si="74"/>
        <v>-1.0000000000000009E-2</v>
      </c>
      <c r="FZ86" s="244">
        <f t="shared" si="75"/>
        <v>-7.0000000000000007E-2</v>
      </c>
      <c r="GA86" s="245">
        <f t="shared" si="76"/>
        <v>1.0000000000000009E-2</v>
      </c>
      <c r="GB86" s="239">
        <f>COUNTIFS($EI$9:$EI$316,"&gt;"&amp;EI86,$DE$9:$DE$316,$DE86)+1</f>
        <v>7</v>
      </c>
      <c r="GC86" s="241">
        <f>COUNTIFS($EJ$9:$EJ$316,"&gt;"&amp;EJ86,$DE$9:$DE$316,$DE86)+1</f>
        <v>11</v>
      </c>
      <c r="GD86" s="241">
        <f>COUNTIFS($EK$9:$EK$316,"&gt;"&amp;EK86,$DE$9:$DE$316,$DE86)+1</f>
        <v>19</v>
      </c>
      <c r="GE86" s="241">
        <f>COUNTIFS($EL$9:$EL$316,"&gt;"&amp;EL86,$DE$9:$DE$316,$DE86)+1</f>
        <v>24</v>
      </c>
      <c r="GF86" s="241">
        <f>COUNTIFS($EM$9:$EM$316,"&gt;"&amp;EM86,$DE$9:$DE$316,$DE86)+1</f>
        <v>18</v>
      </c>
      <c r="GG86" s="241">
        <f>COUNTIFS($EN$9:$EN$316,"&gt;"&amp;EN86,$DE$9:$DE$316,$DE86)+1</f>
        <v>26</v>
      </c>
      <c r="GH86" s="241">
        <f>COUNTIFS($EO$9:$EO$316,"&gt;"&amp;EO86,$DE$9:$DE$316,$DE86)+1</f>
        <v>24</v>
      </c>
      <c r="GI86" s="241">
        <f>COUNTIFS($EP$9:$EP$316,"&gt;"&amp;EP86,$DE$9:$DE$316,$DE86)+1</f>
        <v>35</v>
      </c>
      <c r="GJ86" s="242">
        <f>COUNTIFS($EQ$9:$EQ$316,"&gt;"&amp;EQ86,$DE$9:$DE$316,$DE86)+1</f>
        <v>22</v>
      </c>
      <c r="GK86" s="168">
        <v>7.0000000000000007E-2</v>
      </c>
      <c r="GL86" s="49"/>
      <c r="GM86" s="49"/>
      <c r="GN86" s="49"/>
      <c r="GO86" s="50"/>
      <c r="GP86" s="51"/>
      <c r="GQ86" s="52"/>
      <c r="GR86" s="53"/>
      <c r="GS86" s="49"/>
      <c r="GT86" s="49"/>
      <c r="GU86" s="49"/>
      <c r="GV86" s="49"/>
      <c r="GW86" s="49"/>
      <c r="GX86" s="49"/>
      <c r="GY86" s="144"/>
      <c r="GZ86" s="51"/>
      <c r="HA86" s="49"/>
      <c r="HB86" s="49"/>
      <c r="HC86" s="49"/>
      <c r="HD86" s="49"/>
      <c r="HE86" s="49"/>
      <c r="HF86" s="49"/>
      <c r="HG86" s="150"/>
      <c r="HH86" s="53"/>
      <c r="HI86" s="49"/>
      <c r="HJ86" s="49"/>
      <c r="HK86" s="49"/>
      <c r="HL86" s="49"/>
      <c r="HM86" s="49"/>
      <c r="HN86" s="49"/>
      <c r="HO86" s="144"/>
      <c r="HP86" s="51"/>
      <c r="HQ86" s="49"/>
      <c r="HR86" s="49"/>
      <c r="HS86" s="49"/>
      <c r="HT86" s="49"/>
      <c r="HU86" s="49"/>
      <c r="HV86" s="49"/>
      <c r="HW86" s="49"/>
      <c r="HX86" s="49"/>
      <c r="HY86" s="49"/>
      <c r="HZ86" s="49"/>
      <c r="IA86" s="49"/>
      <c r="IB86" s="150"/>
      <c r="IC86" s="51"/>
      <c r="ID86" s="49"/>
      <c r="IE86" s="49"/>
      <c r="IF86" s="49"/>
      <c r="IG86" s="150"/>
      <c r="IH86" s="53"/>
      <c r="II86" s="49"/>
      <c r="IJ86" s="49"/>
      <c r="IK86" s="49"/>
      <c r="IL86" s="49"/>
      <c r="IM86" s="156"/>
      <c r="IN86" s="49"/>
      <c r="IO86" s="49"/>
      <c r="IP86" s="49"/>
      <c r="IQ86" s="49"/>
      <c r="IR86" s="49"/>
      <c r="IS86" s="49"/>
      <c r="IT86" s="49"/>
      <c r="IU86" s="49"/>
      <c r="IV86" s="156"/>
      <c r="IW86" s="49"/>
      <c r="IX86" s="49"/>
      <c r="IY86" s="49"/>
      <c r="IZ86" s="49"/>
      <c r="JA86" s="49"/>
      <c r="JB86" s="49"/>
      <c r="JC86" s="144"/>
      <c r="JD86" s="54"/>
      <c r="JE86" s="55"/>
      <c r="JF86" s="53"/>
      <c r="JG86" s="49"/>
      <c r="JH86" s="47"/>
      <c r="JI86" s="47"/>
      <c r="JJ86" s="47"/>
      <c r="JK86" s="33"/>
      <c r="JL86" s="53"/>
      <c r="JM86" s="49"/>
      <c r="JN86" s="49"/>
      <c r="JO86" s="49"/>
      <c r="JP86" s="144"/>
      <c r="JQ86" s="51"/>
      <c r="JR86" s="49"/>
      <c r="JS86" s="49"/>
      <c r="JT86" s="49"/>
      <c r="JU86" s="49"/>
      <c r="JV86" s="49"/>
      <c r="JW86" s="49"/>
      <c r="JX86" s="49"/>
      <c r="JY86" s="150"/>
      <c r="JZ86" s="53"/>
      <c r="KA86" s="49"/>
      <c r="KB86" s="49"/>
      <c r="KC86" s="49"/>
      <c r="KD86" s="49"/>
      <c r="KE86" s="49"/>
      <c r="KF86" s="49"/>
      <c r="KG86" s="49"/>
      <c r="KH86" s="49"/>
      <c r="KI86" s="49"/>
      <c r="KJ86" s="49"/>
      <c r="KK86" s="49"/>
      <c r="KL86" s="156"/>
      <c r="KM86" s="156"/>
      <c r="KN86" s="156"/>
      <c r="KO86" s="49"/>
      <c r="KP86" s="49"/>
      <c r="KQ86" s="49"/>
      <c r="KR86" s="49"/>
      <c r="KS86" s="49"/>
      <c r="KT86" s="156"/>
      <c r="KU86" s="49"/>
      <c r="KV86" s="49"/>
      <c r="KW86" s="49"/>
      <c r="KX86" s="49"/>
      <c r="KY86" s="49"/>
      <c r="KZ86" s="49"/>
      <c r="LA86" s="49"/>
      <c r="LB86" s="49"/>
      <c r="LC86" s="156"/>
      <c r="LD86" s="49"/>
      <c r="LE86" s="49"/>
      <c r="LF86" s="49"/>
      <c r="LG86" s="49"/>
      <c r="LH86" s="49">
        <v>0.05</v>
      </c>
      <c r="LI86" s="49"/>
      <c r="LJ86" s="56"/>
      <c r="LK86" s="35" t="s">
        <v>520</v>
      </c>
      <c r="LL86" s="36" t="s">
        <v>524</v>
      </c>
      <c r="LM86" s="204" t="s">
        <v>525</v>
      </c>
      <c r="LN86" s="205" t="s">
        <v>850</v>
      </c>
      <c r="LO86" s="194"/>
      <c r="LP86" s="5" t="s">
        <v>1</v>
      </c>
    </row>
    <row r="87" spans="1:328" ht="17.25" customHeight="1" x14ac:dyDescent="0.15">
      <c r="A87" s="182">
        <v>79</v>
      </c>
      <c r="B87" s="183"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4" t="s">
        <v>348</v>
      </c>
      <c r="CK87" s="32" t="s">
        <v>354</v>
      </c>
      <c r="CL87" s="47">
        <v>2</v>
      </c>
      <c r="CM87" s="47">
        <v>3</v>
      </c>
      <c r="CN87" s="47">
        <v>3</v>
      </c>
      <c r="CO87" s="55">
        <v>4</v>
      </c>
      <c r="CP87" s="34" t="s">
        <v>354</v>
      </c>
      <c r="CQ87" s="47">
        <f t="shared" si="50"/>
        <v>2</v>
      </c>
      <c r="CR87" s="47">
        <f t="shared" si="51"/>
        <v>6</v>
      </c>
      <c r="CS87" s="47">
        <f t="shared" si="52"/>
        <v>18</v>
      </c>
      <c r="CT87" s="180">
        <f t="shared" si="53"/>
        <v>72</v>
      </c>
      <c r="CU87" s="32">
        <v>600</v>
      </c>
      <c r="CV87" s="47">
        <v>900</v>
      </c>
      <c r="CW87" s="47">
        <v>1800</v>
      </c>
      <c r="CX87" s="47">
        <v>3000</v>
      </c>
      <c r="CY87" s="55">
        <v>9000</v>
      </c>
      <c r="CZ87" s="175">
        <v>1</v>
      </c>
      <c r="DA87" s="49">
        <f t="shared" si="54"/>
        <v>0.75</v>
      </c>
      <c r="DB87" s="49">
        <f t="shared" si="55"/>
        <v>0.5</v>
      </c>
      <c r="DC87" s="49">
        <f t="shared" si="56"/>
        <v>0.27777777777777773</v>
      </c>
      <c r="DD87" s="56">
        <f t="shared" si="57"/>
        <v>0.20833333333333334</v>
      </c>
      <c r="DE87" s="45" t="s">
        <v>363</v>
      </c>
      <c r="DF87" s="31" t="s">
        <v>81</v>
      </c>
      <c r="DG87" s="46">
        <v>4</v>
      </c>
      <c r="DH87" s="32">
        <v>45</v>
      </c>
      <c r="DI87" s="47">
        <v>56</v>
      </c>
      <c r="DJ87" s="47">
        <v>16</v>
      </c>
      <c r="DK87" s="47">
        <v>23</v>
      </c>
      <c r="DL87" s="47">
        <v>35</v>
      </c>
      <c r="DM87" s="47">
        <v>12</v>
      </c>
      <c r="DN87" s="47">
        <v>34</v>
      </c>
      <c r="DO87" s="47">
        <v>33</v>
      </c>
      <c r="DP87" s="48">
        <f t="shared" si="58"/>
        <v>51</v>
      </c>
      <c r="DQ87" s="32">
        <f>RANK(DH87,$DH$9:$DH$316,0)</f>
        <v>159</v>
      </c>
      <c r="DR87" s="47">
        <f>RANK(DI87,$DI$9:$DI$316,0)</f>
        <v>64</v>
      </c>
      <c r="DS87" s="47">
        <f>RANK(DJ87,$DJ$9:$DJ$316,0)</f>
        <v>199</v>
      </c>
      <c r="DT87" s="47">
        <f>RANK(DK87,$DK$9:$DK$316,0)</f>
        <v>145</v>
      </c>
      <c r="DU87" s="47">
        <f>RANK(DL87,$DL$9:$DL$316,0)</f>
        <v>52</v>
      </c>
      <c r="DV87" s="47">
        <f>RANK(DM87,$DM$9:$DM$316,0)</f>
        <v>147</v>
      </c>
      <c r="DW87" s="47">
        <f>RANK(DN87,$DN$9:$DN$316,0)</f>
        <v>123</v>
      </c>
      <c r="DX87" s="47">
        <f>RANK(DO87,$DO$9:$DO$316,0)</f>
        <v>135</v>
      </c>
      <c r="DY87" s="48">
        <f>RANK(DP87,$DP$9:$DP$316,0)</f>
        <v>144</v>
      </c>
      <c r="DZ87" s="32">
        <f>COUNTIFS($DH$9:$DH$316,"&gt;"&amp;DH87,$DE$9:$DE$316,DE87)+1</f>
        <v>29</v>
      </c>
      <c r="EA87" s="47">
        <f>COUNTIFS($DI$9:$DI$316,"&gt;"&amp;DI87,$DE$9:$DE$316,DE87)+1</f>
        <v>34</v>
      </c>
      <c r="EB87" s="47">
        <f>COUNTIFS($DJ$9:$DJ$316,"&gt;"&amp;DJ87,$DE$9:$DE$316,DE87)+1</f>
        <v>25</v>
      </c>
      <c r="EC87" s="47">
        <f>COUNTIFS($DK$9:$DK$316,"&gt;"&amp;DK87,$DE$9:$DE$316,DE87)+1</f>
        <v>26</v>
      </c>
      <c r="ED87" s="47">
        <f>COUNTIFS($DL$9:$DL$316,"&gt;"&amp;DL87,$DE$9:$DE$316,DE87)+1</f>
        <v>39</v>
      </c>
      <c r="EE87" s="47">
        <f>COUNTIFS($DM$9:$DM$316,"&gt;"&amp;DM87,$DE$9:$DE$316,DE87)+1</f>
        <v>32</v>
      </c>
      <c r="EF87" s="47">
        <f>COUNTIFS($DN$9:$DN$316,"&gt;"&amp;DN87,$DE$9:$DE$316,DE87)+1</f>
        <v>29</v>
      </c>
      <c r="EG87" s="47">
        <f>COUNTIFS($DO$9:$DO$316,"&gt;"&amp;DO87,$DE$9:$DE$316,DE87)+1</f>
        <v>37</v>
      </c>
      <c r="EH87" s="48">
        <f>COUNTIFS($DP$9:$DP$316,"&gt;"&amp;DP87,$DE$9:$DE$316,DE87)+1</f>
        <v>38</v>
      </c>
      <c r="EI87" s="165">
        <f t="shared" si="59"/>
        <v>1.1499999999999999</v>
      </c>
      <c r="EJ87" s="166">
        <f t="shared" si="60"/>
        <v>1.44</v>
      </c>
      <c r="EK87" s="166">
        <f t="shared" si="61"/>
        <v>0.41</v>
      </c>
      <c r="EL87" s="166">
        <f t="shared" si="62"/>
        <v>0.59</v>
      </c>
      <c r="EM87" s="166">
        <f t="shared" si="63"/>
        <v>0.9</v>
      </c>
      <c r="EN87" s="166">
        <f t="shared" si="64"/>
        <v>0.31</v>
      </c>
      <c r="EO87" s="166">
        <f t="shared" si="65"/>
        <v>0.87</v>
      </c>
      <c r="EP87" s="166">
        <f t="shared" si="66"/>
        <v>0.85</v>
      </c>
      <c r="EQ87" s="214">
        <f t="shared" si="67"/>
        <v>1.31</v>
      </c>
      <c r="ER87" s="165">
        <f>ROUND(((EI87-AVERAGE(EI$9:EI$316))/STDEVP(EI$9:EI$316)*10+50),2)</f>
        <v>55.81</v>
      </c>
      <c r="ES87" s="166">
        <f>ROUND(((EJ87-AVERAGE(EJ$9:EJ$316))/STDEVP(EJ$9:EJ$316)*10+50),2)</f>
        <v>69.16</v>
      </c>
      <c r="ET87" s="166">
        <f>ROUND(((EK87-AVERAGE(EK$9:EK$316))/STDEVP(EK$9:EK$316)*10+50),2)</f>
        <v>43.48</v>
      </c>
      <c r="EU87" s="166">
        <f>ROUND(((EL87-AVERAGE(EL$9:EL$316))/STDEVP(EL$9:EL$316)*10+50),2)</f>
        <v>54.09</v>
      </c>
      <c r="EV87" s="166">
        <f>ROUND(((EM87-AVERAGE(EM$9:EM$316))/STDEVP(EM$9:EM$316)*10+50),2)</f>
        <v>66.95</v>
      </c>
      <c r="EW87" s="166">
        <f>ROUND(((EN87-AVERAGE(EN$9:EN$316))/STDEVP(EN$9:EN$316)*10+50),2)</f>
        <v>48.29</v>
      </c>
      <c r="EX87" s="166">
        <f>ROUND(((EO87-AVERAGE(EO$9:EO$316))/STDEVP(EO$9:EO$316)*10+50),2)</f>
        <v>56.8</v>
      </c>
      <c r="EY87" s="166">
        <f>ROUND(((EP87-AVERAGE(EP$9:EP$316))/STDEVP(EP$9:EP$316)*10+50),2)</f>
        <v>56.33</v>
      </c>
      <c r="EZ87" s="167">
        <f>ROUND(((EQ87-AVERAGE(EQ$9:EQ$316))/STDEVP(EQ$9:EQ$316)*10+50),2)</f>
        <v>61.88</v>
      </c>
      <c r="FA87" s="32">
        <f>RANK(ER87,$ER$9:$ER$316,0)</f>
        <v>83</v>
      </c>
      <c r="FB87" s="47">
        <f>RANK(ES87,$ES$9:$ES$316,0)</f>
        <v>12</v>
      </c>
      <c r="FC87" s="47">
        <f>RANK(ET87,$ET$9:$ET$316,0)</f>
        <v>207</v>
      </c>
      <c r="FD87" s="47">
        <f>RANK(EU87,$EU$9:$EU$316,0)</f>
        <v>75</v>
      </c>
      <c r="FE87" s="47">
        <f>RANK(EV87,$EV$9:$EV$316,0)</f>
        <v>23</v>
      </c>
      <c r="FF87" s="47">
        <f>RANK(EW87,$EW$9:$EW$316,0)</f>
        <v>119</v>
      </c>
      <c r="FG87" s="47">
        <f>RANK(EX87,$EX$9:$EX$316,0)</f>
        <v>72</v>
      </c>
      <c r="FH87" s="47">
        <f>RANK(EY87,$EY$9:$EY$316,0)</f>
        <v>76</v>
      </c>
      <c r="FI87" s="48">
        <f>RANK(EZ87,$EZ$9:$EZ$316,0)</f>
        <v>34</v>
      </c>
      <c r="FJ87" s="165">
        <f>ROUND(AVERAGEIF($DE$9:$DE$314,$DE87,$EI$9:$EI$314),2)</f>
        <v>0.9</v>
      </c>
      <c r="FK87" s="166">
        <f>ROUND(AVERAGEIF($DE$9:$DE$314,$DE87,$EJ$9:$EJ$314),2)</f>
        <v>1.1599999999999999</v>
      </c>
      <c r="FL87" s="166">
        <f>ROUND(AVERAGEIF($DE$9:$DE$314,$DE87,$EK$9:$EK$314),2)</f>
        <v>0.33</v>
      </c>
      <c r="FM87" s="166">
        <f>ROUND(AVERAGEIF($DE$9:$DE$314,$DE87,$EL$9:$EL$314),2)</f>
        <v>0.42</v>
      </c>
      <c r="FN87" s="166">
        <f>ROUND(AVERAGEIF($DE$9:$DE$314,$DE87,$EM$9:$EM$314),2)</f>
        <v>0.86</v>
      </c>
      <c r="FO87" s="166">
        <f>ROUND(AVERAGEIF($DE$9:$DE$314,$DE87,$EN$9:$EN$314),2)</f>
        <v>0.28999999999999998</v>
      </c>
      <c r="FP87" s="166">
        <f>ROUND(AVERAGEIF($DE$9:$DE$314,$DE87,$EO$9:$EO$314),2)</f>
        <v>0.66</v>
      </c>
      <c r="FQ87" s="166">
        <f>ROUND(AVERAGEIF($DE$9:$DE$314,$DE87,$EP$9:$EP$314),2)</f>
        <v>0.74</v>
      </c>
      <c r="FR87" s="167">
        <f>ROUND(AVERAGEIF($DE$9:$DE$314,$DE87,$EQ$9:$EQ$314),2)</f>
        <v>1.19</v>
      </c>
      <c r="FS87" s="240">
        <f t="shared" si="68"/>
        <v>0.24999999999999989</v>
      </c>
      <c r="FT87" s="244">
        <f t="shared" si="69"/>
        <v>0.28000000000000003</v>
      </c>
      <c r="FU87" s="244">
        <f t="shared" si="70"/>
        <v>7.999999999999996E-2</v>
      </c>
      <c r="FV87" s="244">
        <f t="shared" si="71"/>
        <v>0.16999999999999998</v>
      </c>
      <c r="FW87" s="244">
        <f t="shared" si="72"/>
        <v>4.0000000000000036E-2</v>
      </c>
      <c r="FX87" s="244">
        <f t="shared" si="73"/>
        <v>2.0000000000000018E-2</v>
      </c>
      <c r="FY87" s="244">
        <f t="shared" si="74"/>
        <v>0.20999999999999996</v>
      </c>
      <c r="FZ87" s="244">
        <f t="shared" si="75"/>
        <v>0.10999999999999999</v>
      </c>
      <c r="GA87" s="245">
        <f t="shared" si="76"/>
        <v>0.12000000000000011</v>
      </c>
      <c r="GB87" s="239">
        <f>COUNTIFS($EI$9:$EI$316,"&gt;"&amp;EI87,$DE$9:$DE$316,$DE87)+1</f>
        <v>11</v>
      </c>
      <c r="GC87" s="241">
        <f>COUNTIFS($EJ$9:$EJ$316,"&gt;"&amp;EJ87,$DE$9:$DE$316,$DE87)+1</f>
        <v>11</v>
      </c>
      <c r="GD87" s="241">
        <f>COUNTIFS($EK$9:$EK$316,"&gt;"&amp;EK87,$DE$9:$DE$316,$DE87)+1</f>
        <v>15</v>
      </c>
      <c r="GE87" s="241">
        <f>COUNTIFS($EL$9:$EL$316,"&gt;"&amp;EL87,$DE$9:$DE$316,$DE87)+1</f>
        <v>5</v>
      </c>
      <c r="GF87" s="241">
        <f>COUNTIFS($EM$9:$EM$316,"&gt;"&amp;EM87,$DE$9:$DE$316,$DE87)+1</f>
        <v>20</v>
      </c>
      <c r="GG87" s="241">
        <f>COUNTIFS($EN$9:$EN$316,"&gt;"&amp;EN87,$DE$9:$DE$316,$DE87)+1</f>
        <v>25</v>
      </c>
      <c r="GH87" s="241">
        <f>COUNTIFS($EO$9:$EO$316,"&gt;"&amp;EO87,$DE$9:$DE$316,$DE87)+1</f>
        <v>9</v>
      </c>
      <c r="GI87" s="241">
        <f>COUNTIFS($EP$9:$EP$316,"&gt;"&amp;EP87,$DE$9:$DE$316,$DE87)+1</f>
        <v>15</v>
      </c>
      <c r="GJ87" s="242">
        <f>COUNTIFS($EQ$9:$EQ$316,"&gt;"&amp;EQ87,$DE$9:$DE$316,$DE87)+1</f>
        <v>16</v>
      </c>
      <c r="GK87" s="168"/>
      <c r="GL87" s="49"/>
      <c r="GM87" s="49"/>
      <c r="GN87" s="49"/>
      <c r="GO87" s="50"/>
      <c r="GP87" s="51"/>
      <c r="GQ87" s="52"/>
      <c r="GR87" s="53"/>
      <c r="GS87" s="49"/>
      <c r="GT87" s="49"/>
      <c r="GU87" s="49"/>
      <c r="GV87" s="49"/>
      <c r="GW87" s="49"/>
      <c r="GX87" s="49"/>
      <c r="GY87" s="144"/>
      <c r="GZ87" s="51"/>
      <c r="HA87" s="49"/>
      <c r="HB87" s="49"/>
      <c r="HC87" s="49"/>
      <c r="HD87" s="49"/>
      <c r="HE87" s="49"/>
      <c r="HF87" s="49"/>
      <c r="HG87" s="150"/>
      <c r="HH87" s="53">
        <v>0.1</v>
      </c>
      <c r="HI87" s="49"/>
      <c r="HJ87" s="49">
        <v>0.1</v>
      </c>
      <c r="HK87" s="49"/>
      <c r="HL87" s="49"/>
      <c r="HM87" s="49"/>
      <c r="HN87" s="49"/>
      <c r="HO87" s="144"/>
      <c r="HP87" s="51"/>
      <c r="HQ87" s="49"/>
      <c r="HR87" s="49"/>
      <c r="HS87" s="49"/>
      <c r="HT87" s="49"/>
      <c r="HU87" s="49"/>
      <c r="HV87" s="49"/>
      <c r="HW87" s="49"/>
      <c r="HX87" s="49"/>
      <c r="HY87" s="49"/>
      <c r="HZ87" s="49"/>
      <c r="IA87" s="49"/>
      <c r="IB87" s="150"/>
      <c r="IC87" s="51"/>
      <c r="ID87" s="49"/>
      <c r="IE87" s="49"/>
      <c r="IF87" s="49"/>
      <c r="IG87" s="150"/>
      <c r="IH87" s="53"/>
      <c r="II87" s="49"/>
      <c r="IJ87" s="49"/>
      <c r="IK87" s="49"/>
      <c r="IL87" s="49"/>
      <c r="IM87" s="156"/>
      <c r="IN87" s="49"/>
      <c r="IO87" s="49"/>
      <c r="IP87" s="49"/>
      <c r="IQ87" s="49"/>
      <c r="IR87" s="49"/>
      <c r="IS87" s="49"/>
      <c r="IT87" s="49"/>
      <c r="IU87" s="49"/>
      <c r="IV87" s="156"/>
      <c r="IW87" s="49"/>
      <c r="IX87" s="49"/>
      <c r="IY87" s="49"/>
      <c r="IZ87" s="49"/>
      <c r="JA87" s="49"/>
      <c r="JB87" s="49"/>
      <c r="JC87" s="144"/>
      <c r="JD87" s="54"/>
      <c r="JE87" s="55"/>
      <c r="JF87" s="53"/>
      <c r="JG87" s="49"/>
      <c r="JH87" s="47"/>
      <c r="JI87" s="47"/>
      <c r="JJ87" s="47"/>
      <c r="JK87" s="33"/>
      <c r="JL87" s="53"/>
      <c r="JM87" s="49"/>
      <c r="JN87" s="49"/>
      <c r="JO87" s="49"/>
      <c r="JP87" s="144"/>
      <c r="JQ87" s="51"/>
      <c r="JR87" s="49"/>
      <c r="JS87" s="49"/>
      <c r="JT87" s="49"/>
      <c r="JU87" s="49"/>
      <c r="JV87" s="49"/>
      <c r="JW87" s="49"/>
      <c r="JX87" s="49"/>
      <c r="JY87" s="150"/>
      <c r="JZ87" s="53"/>
      <c r="KA87" s="49"/>
      <c r="KB87" s="49"/>
      <c r="KC87" s="49"/>
      <c r="KD87" s="49"/>
      <c r="KE87" s="49"/>
      <c r="KF87" s="49"/>
      <c r="KG87" s="49"/>
      <c r="KH87" s="49"/>
      <c r="KI87" s="49"/>
      <c r="KJ87" s="49"/>
      <c r="KK87" s="49"/>
      <c r="KL87" s="156"/>
      <c r="KM87" s="156"/>
      <c r="KN87" s="156"/>
      <c r="KO87" s="49"/>
      <c r="KP87" s="49"/>
      <c r="KQ87" s="49"/>
      <c r="KR87" s="49"/>
      <c r="KS87" s="49"/>
      <c r="KT87" s="156"/>
      <c r="KU87" s="49"/>
      <c r="KV87" s="49">
        <v>7.0000000000000007E-2</v>
      </c>
      <c r="KW87" s="49"/>
      <c r="KX87" s="49"/>
      <c r="KY87" s="49"/>
      <c r="KZ87" s="49"/>
      <c r="LA87" s="49">
        <v>7.0000000000000007E-2</v>
      </c>
      <c r="LB87" s="49"/>
      <c r="LC87" s="156"/>
      <c r="LD87" s="49"/>
      <c r="LE87" s="49"/>
      <c r="LF87" s="49"/>
      <c r="LG87" s="49"/>
      <c r="LH87" s="49"/>
      <c r="LI87" s="49"/>
      <c r="LJ87" s="56"/>
      <c r="LK87" s="35" t="s">
        <v>521</v>
      </c>
      <c r="LL87" s="36" t="s">
        <v>526</v>
      </c>
      <c r="LM87" s="204" t="s">
        <v>527</v>
      </c>
      <c r="LN87" s="205" t="s">
        <v>414</v>
      </c>
      <c r="LO87" s="194"/>
      <c r="LP87" s="5" t="s">
        <v>1</v>
      </c>
    </row>
    <row r="88" spans="1:328" ht="17.25" customHeight="1" x14ac:dyDescent="0.15">
      <c r="A88" s="182">
        <v>80</v>
      </c>
      <c r="B88" s="183"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4" t="s">
        <v>348</v>
      </c>
      <c r="CK88" s="32" t="s">
        <v>354</v>
      </c>
      <c r="CL88" s="47">
        <v>2</v>
      </c>
      <c r="CM88" s="47">
        <v>3</v>
      </c>
      <c r="CN88" s="47">
        <v>3</v>
      </c>
      <c r="CO88" s="55">
        <v>4</v>
      </c>
      <c r="CP88" s="34" t="s">
        <v>354</v>
      </c>
      <c r="CQ88" s="47">
        <f t="shared" si="50"/>
        <v>2</v>
      </c>
      <c r="CR88" s="47">
        <f t="shared" si="51"/>
        <v>6</v>
      </c>
      <c r="CS88" s="47">
        <f t="shared" si="52"/>
        <v>18</v>
      </c>
      <c r="CT88" s="180">
        <f t="shared" si="53"/>
        <v>72</v>
      </c>
      <c r="CU88" s="32">
        <v>30</v>
      </c>
      <c r="CV88" s="47">
        <v>50</v>
      </c>
      <c r="CW88" s="47">
        <v>90</v>
      </c>
      <c r="CX88" s="47">
        <v>150</v>
      </c>
      <c r="CY88" s="55">
        <v>450</v>
      </c>
      <c r="CZ88" s="175">
        <v>1</v>
      </c>
      <c r="DA88" s="49">
        <f t="shared" si="54"/>
        <v>0.83333333333333337</v>
      </c>
      <c r="DB88" s="49">
        <f t="shared" si="55"/>
        <v>0.5</v>
      </c>
      <c r="DC88" s="49">
        <f t="shared" si="56"/>
        <v>0.27777777777777779</v>
      </c>
      <c r="DD88" s="56">
        <f t="shared" si="57"/>
        <v>0.20833333333333334</v>
      </c>
      <c r="DE88" s="45" t="s">
        <v>357</v>
      </c>
      <c r="DF88" s="31" t="s">
        <v>424</v>
      </c>
      <c r="DG88" s="46">
        <v>4</v>
      </c>
      <c r="DH88" s="32">
        <v>45</v>
      </c>
      <c r="DI88" s="47">
        <v>15</v>
      </c>
      <c r="DJ88" s="47">
        <v>32</v>
      </c>
      <c r="DK88" s="47">
        <v>20</v>
      </c>
      <c r="DL88" s="47">
        <v>6</v>
      </c>
      <c r="DM88" s="47">
        <v>6</v>
      </c>
      <c r="DN88" s="47">
        <v>36</v>
      </c>
      <c r="DO88" s="47">
        <v>44</v>
      </c>
      <c r="DP88" s="48">
        <f t="shared" si="58"/>
        <v>38</v>
      </c>
      <c r="DQ88" s="32">
        <f>RANK(DH88,$DH$9:$DH$316,0)</f>
        <v>159</v>
      </c>
      <c r="DR88" s="47">
        <f>RANK(DI88,$DI$9:$DI$316,0)</f>
        <v>231</v>
      </c>
      <c r="DS88" s="47">
        <f>RANK(DJ88,$DJ$9:$DJ$316,0)</f>
        <v>108</v>
      </c>
      <c r="DT88" s="47">
        <f>RANK(DK88,$DK$9:$DK$316,0)</f>
        <v>166</v>
      </c>
      <c r="DU88" s="47">
        <f>RANK(DL88,$DL$9:$DL$316,0)</f>
        <v>242</v>
      </c>
      <c r="DV88" s="47">
        <f>RANK(DM88,$DM$9:$DM$316,0)</f>
        <v>228</v>
      </c>
      <c r="DW88" s="47">
        <f>RANK(DN88,$DN$9:$DN$316,0)</f>
        <v>112</v>
      </c>
      <c r="DX88" s="47">
        <f>RANK(DO88,$DO$9:$DO$316,0)</f>
        <v>87</v>
      </c>
      <c r="DY88" s="48">
        <f>RANK(DP88,$DP$9:$DP$316,0)</f>
        <v>185</v>
      </c>
      <c r="DZ88" s="32">
        <f>COUNTIFS($DH$9:$DH$316,"&gt;"&amp;DH88,$DE$9:$DE$316,DE88)+1</f>
        <v>32</v>
      </c>
      <c r="EA88" s="47">
        <f>COUNTIFS($DI$9:$DI$316,"&gt;"&amp;DI88,$DE$9:$DE$316,DE88)+1</f>
        <v>33</v>
      </c>
      <c r="EB88" s="47">
        <f>COUNTIFS($DJ$9:$DJ$316,"&gt;"&amp;DJ88,$DE$9:$DE$316,DE88)+1</f>
        <v>37</v>
      </c>
      <c r="EC88" s="47">
        <f>COUNTIFS($DK$9:$DK$316,"&gt;"&amp;DK88,$DE$9:$DE$316,DE88)+1</f>
        <v>29</v>
      </c>
      <c r="ED88" s="47">
        <f>COUNTIFS($DL$9:$DL$316,"&gt;"&amp;DL88,$DE$9:$DE$316,DE88)+1</f>
        <v>38</v>
      </c>
      <c r="EE88" s="47">
        <f>COUNTIFS($DM$9:$DM$316,"&gt;"&amp;DM88,$DE$9:$DE$316,DE88)+1</f>
        <v>37</v>
      </c>
      <c r="EF88" s="47">
        <f>COUNTIFS($DN$9:$DN$316,"&gt;"&amp;DN88,$DE$9:$DE$316,DE88)+1</f>
        <v>33</v>
      </c>
      <c r="EG88" s="47">
        <f>COUNTIFS($DO$9:$DO$316,"&gt;"&amp;DO88,$DE$9:$DE$316,DE88)+1</f>
        <v>32</v>
      </c>
      <c r="EH88" s="48">
        <f>COUNTIFS($DP$9:$DP$316,"&gt;"&amp;DP88,$DE$9:$DE$316,DE88)+1</f>
        <v>37</v>
      </c>
      <c r="EI88" s="165">
        <f t="shared" si="59"/>
        <v>0.94</v>
      </c>
      <c r="EJ88" s="166">
        <f t="shared" si="60"/>
        <v>0.31</v>
      </c>
      <c r="EK88" s="166">
        <f t="shared" si="61"/>
        <v>0.67</v>
      </c>
      <c r="EL88" s="166">
        <f t="shared" si="62"/>
        <v>0.42</v>
      </c>
      <c r="EM88" s="166">
        <f t="shared" si="63"/>
        <v>0.13</v>
      </c>
      <c r="EN88" s="166">
        <f t="shared" si="64"/>
        <v>0.13</v>
      </c>
      <c r="EO88" s="166">
        <f t="shared" si="65"/>
        <v>0.75</v>
      </c>
      <c r="EP88" s="166">
        <f t="shared" si="66"/>
        <v>0.92</v>
      </c>
      <c r="EQ88" s="214">
        <f t="shared" si="67"/>
        <v>0.79</v>
      </c>
      <c r="ER88" s="165">
        <f>ROUND(((EI88-AVERAGE(EI$9:EI$316))/STDEVP(EI$9:EI$316)*10+50),2)</f>
        <v>48.19</v>
      </c>
      <c r="ES88" s="166">
        <f>ROUND(((EJ88-AVERAGE(EJ$9:EJ$316))/STDEVP(EJ$9:EJ$316)*10+50),2)</f>
        <v>38.21</v>
      </c>
      <c r="ET88" s="166">
        <f>ROUND(((EK88-AVERAGE(EK$9:EK$316))/STDEVP(EK$9:EK$316)*10+50),2)</f>
        <v>53.83</v>
      </c>
      <c r="EU88" s="166">
        <f>ROUND(((EL88-AVERAGE(EL$9:EL$316))/STDEVP(EL$9:EL$316)*10+50),2)</f>
        <v>45.53</v>
      </c>
      <c r="EV88" s="166">
        <f>ROUND(((EM88-AVERAGE(EM$9:EM$316))/STDEVP(EM$9:EM$316)*10+50),2)</f>
        <v>40.85</v>
      </c>
      <c r="EW88" s="166">
        <f>ROUND(((EN88-AVERAGE(EN$9:EN$316))/STDEVP(EN$9:EN$316)*10+50),2)</f>
        <v>42.05</v>
      </c>
      <c r="EX88" s="166">
        <f>ROUND(((EO88-AVERAGE(EO$9:EO$316))/STDEVP(EO$9:EO$316)*10+50),2)</f>
        <v>53.25</v>
      </c>
      <c r="EY88" s="166">
        <f>ROUND(((EP88-AVERAGE(EP$9:EP$316))/STDEVP(EP$9:EP$316)*10+50),2)</f>
        <v>58.4</v>
      </c>
      <c r="EZ88" s="167">
        <f>ROUND(((EQ88-AVERAGE(EQ$9:EQ$316))/STDEVP(EQ$9:EQ$316)*10+50),2)</f>
        <v>43.52</v>
      </c>
      <c r="FA88" s="32">
        <f>RANK(ER88,$ER$9:$ER$316,0)</f>
        <v>158</v>
      </c>
      <c r="FB88" s="47">
        <f>RANK(ES88,$ES$9:$ES$316,0)</f>
        <v>260</v>
      </c>
      <c r="FC88" s="47">
        <f>RANK(ET88,$ET$9:$ET$316,0)</f>
        <v>78</v>
      </c>
      <c r="FD88" s="47">
        <f>RANK(EU88,$EU$9:$EU$316,0)</f>
        <v>194</v>
      </c>
      <c r="FE88" s="47">
        <f>RANK(EV88,$EV$9:$EV$316,0)</f>
        <v>270</v>
      </c>
      <c r="FF88" s="47">
        <f>RANK(EW88,$EW$9:$EW$316,0)</f>
        <v>262</v>
      </c>
      <c r="FG88" s="47">
        <f>RANK(EX88,$EX$9:$EX$316,0)</f>
        <v>107</v>
      </c>
      <c r="FH88" s="47">
        <f>RANK(EY88,$EY$9:$EY$316,0)</f>
        <v>60</v>
      </c>
      <c r="FI88" s="48">
        <f>RANK(EZ88,$EZ$9:$EZ$316,0)</f>
        <v>202</v>
      </c>
      <c r="FJ88" s="165">
        <f>ROUND(AVERAGEIF($DE$9:$DE$314,$DE88,$EI$9:$EI$314),2)</f>
        <v>0.99</v>
      </c>
      <c r="FK88" s="166">
        <f>ROUND(AVERAGEIF($DE$9:$DE$314,$DE88,$EJ$9:$EJ$314),2)</f>
        <v>0.37</v>
      </c>
      <c r="FL88" s="166">
        <f>ROUND(AVERAGEIF($DE$9:$DE$314,$DE88,$EK$9:$EK$314),2)</f>
        <v>0.81</v>
      </c>
      <c r="FM88" s="166">
        <f>ROUND(AVERAGEIF($DE$9:$DE$314,$DE88,$EL$9:$EL$314),2)</f>
        <v>0.42</v>
      </c>
      <c r="FN88" s="166">
        <f>ROUND(AVERAGEIF($DE$9:$DE$314,$DE88,$EM$9:$EM$314),2)</f>
        <v>0.17</v>
      </c>
      <c r="FO88" s="166">
        <f>ROUND(AVERAGEIF($DE$9:$DE$314,$DE88,$EN$9:$EN$314),2)</f>
        <v>0.15</v>
      </c>
      <c r="FP88" s="166">
        <f>ROUND(AVERAGEIF($DE$9:$DE$314,$DE88,$EO$9:$EO$314),2)</f>
        <v>0.79</v>
      </c>
      <c r="FQ88" s="166">
        <f>ROUND(AVERAGEIF($DE$9:$DE$314,$DE88,$EP$9:$EP$314),2)</f>
        <v>0.96</v>
      </c>
      <c r="FR88" s="167">
        <f>ROUND(AVERAGEIF($DE$9:$DE$314,$DE88,$EQ$9:$EQ$314),2)</f>
        <v>0.98</v>
      </c>
      <c r="FS88" s="240">
        <f t="shared" si="68"/>
        <v>-5.0000000000000044E-2</v>
      </c>
      <c r="FT88" s="244">
        <f t="shared" si="69"/>
        <v>-0.06</v>
      </c>
      <c r="FU88" s="244">
        <f t="shared" si="70"/>
        <v>-0.14000000000000001</v>
      </c>
      <c r="FV88" s="244">
        <f t="shared" si="71"/>
        <v>0</v>
      </c>
      <c r="FW88" s="244">
        <f t="shared" si="72"/>
        <v>-4.0000000000000008E-2</v>
      </c>
      <c r="FX88" s="244">
        <f t="shared" si="73"/>
        <v>-1.999999999999999E-2</v>
      </c>
      <c r="FY88" s="244">
        <f t="shared" si="74"/>
        <v>-4.0000000000000036E-2</v>
      </c>
      <c r="FZ88" s="244">
        <f t="shared" si="75"/>
        <v>-3.9999999999999925E-2</v>
      </c>
      <c r="GA88" s="245">
        <f t="shared" si="76"/>
        <v>-0.18999999999999995</v>
      </c>
      <c r="GB88" s="239">
        <f>COUNTIFS($EI$9:$EI$316,"&gt;"&amp;EI88,$DE$9:$DE$316,$DE88)+1</f>
        <v>32</v>
      </c>
      <c r="GC88" s="241">
        <f>COUNTIFS($EJ$9:$EJ$316,"&gt;"&amp;EJ88,$DE$9:$DE$316,$DE88)+1</f>
        <v>38</v>
      </c>
      <c r="GD88" s="241">
        <f>COUNTIFS($EK$9:$EK$316,"&gt;"&amp;EK88,$DE$9:$DE$316,$DE88)+1</f>
        <v>36</v>
      </c>
      <c r="GE88" s="241">
        <f>COUNTIFS($EL$9:$EL$316,"&gt;"&amp;EL88,$DE$9:$DE$316,$DE88)+1</f>
        <v>24</v>
      </c>
      <c r="GF88" s="241">
        <f>COUNTIFS($EM$9:$EM$316,"&gt;"&amp;EM88,$DE$9:$DE$316,$DE88)+1</f>
        <v>38</v>
      </c>
      <c r="GG88" s="241">
        <f>COUNTIFS($EN$9:$EN$316,"&gt;"&amp;EN88,$DE$9:$DE$316,$DE88)+1</f>
        <v>38</v>
      </c>
      <c r="GH88" s="241">
        <f>COUNTIFS($EO$9:$EO$316,"&gt;"&amp;EO88,$DE$9:$DE$316,$DE88)+1</f>
        <v>35</v>
      </c>
      <c r="GI88" s="241">
        <f>COUNTIFS($EP$9:$EP$316,"&gt;"&amp;EP88,$DE$9:$DE$316,$DE88)+1</f>
        <v>32</v>
      </c>
      <c r="GJ88" s="242">
        <f>COUNTIFS($EQ$9:$EQ$316,"&gt;"&amp;EQ88,$DE$9:$DE$316,$DE88)+1</f>
        <v>43</v>
      </c>
      <c r="GK88" s="168"/>
      <c r="GL88" s="49"/>
      <c r="GM88" s="49"/>
      <c r="GN88" s="49"/>
      <c r="GO88" s="50"/>
      <c r="GP88" s="51"/>
      <c r="GQ88" s="52"/>
      <c r="GR88" s="53"/>
      <c r="GS88" s="49"/>
      <c r="GT88" s="49"/>
      <c r="GU88" s="49"/>
      <c r="GV88" s="49"/>
      <c r="GW88" s="49"/>
      <c r="GX88" s="49"/>
      <c r="GY88" s="144"/>
      <c r="GZ88" s="51"/>
      <c r="HA88" s="49"/>
      <c r="HB88" s="49"/>
      <c r="HC88" s="49"/>
      <c r="HD88" s="49"/>
      <c r="HE88" s="49"/>
      <c r="HF88" s="49"/>
      <c r="HG88" s="150"/>
      <c r="HH88" s="53"/>
      <c r="HI88" s="49"/>
      <c r="HJ88" s="49"/>
      <c r="HK88" s="49"/>
      <c r="HL88" s="49"/>
      <c r="HM88" s="49"/>
      <c r="HN88" s="49"/>
      <c r="HO88" s="144"/>
      <c r="HP88" s="51"/>
      <c r="HQ88" s="49"/>
      <c r="HR88" s="49"/>
      <c r="HS88" s="49"/>
      <c r="HT88" s="49"/>
      <c r="HU88" s="49"/>
      <c r="HV88" s="49"/>
      <c r="HW88" s="49"/>
      <c r="HX88" s="49"/>
      <c r="HY88" s="49"/>
      <c r="HZ88" s="49"/>
      <c r="IA88" s="49"/>
      <c r="IB88" s="150"/>
      <c r="IC88" s="51"/>
      <c r="ID88" s="49"/>
      <c r="IE88" s="49"/>
      <c r="IF88" s="49"/>
      <c r="IG88" s="150"/>
      <c r="IH88" s="53"/>
      <c r="II88" s="49"/>
      <c r="IJ88" s="49"/>
      <c r="IK88" s="49"/>
      <c r="IL88" s="49"/>
      <c r="IM88" s="156"/>
      <c r="IN88" s="49"/>
      <c r="IO88" s="49"/>
      <c r="IP88" s="49"/>
      <c r="IQ88" s="49"/>
      <c r="IR88" s="49"/>
      <c r="IS88" s="49"/>
      <c r="IT88" s="49"/>
      <c r="IU88" s="49"/>
      <c r="IV88" s="156"/>
      <c r="IW88" s="49"/>
      <c r="IX88" s="49"/>
      <c r="IY88" s="49"/>
      <c r="IZ88" s="49"/>
      <c r="JA88" s="49"/>
      <c r="JB88" s="49"/>
      <c r="JC88" s="144"/>
      <c r="JD88" s="54"/>
      <c r="JE88" s="55"/>
      <c r="JF88" s="53"/>
      <c r="JG88" s="49"/>
      <c r="JH88" s="47"/>
      <c r="JI88" s="47"/>
      <c r="JJ88" s="47"/>
      <c r="JK88" s="33"/>
      <c r="JL88" s="53"/>
      <c r="JM88" s="49"/>
      <c r="JN88" s="49"/>
      <c r="JO88" s="49"/>
      <c r="JP88" s="144"/>
      <c r="JQ88" s="51"/>
      <c r="JR88" s="49"/>
      <c r="JS88" s="49"/>
      <c r="JT88" s="49"/>
      <c r="JU88" s="49"/>
      <c r="JV88" s="49"/>
      <c r="JW88" s="49"/>
      <c r="JX88" s="49"/>
      <c r="JY88" s="150"/>
      <c r="JZ88" s="53"/>
      <c r="KA88" s="49"/>
      <c r="KB88" s="49"/>
      <c r="KC88" s="49"/>
      <c r="KD88" s="49"/>
      <c r="KE88" s="49"/>
      <c r="KF88" s="49"/>
      <c r="KG88" s="49"/>
      <c r="KH88" s="49"/>
      <c r="KI88" s="49"/>
      <c r="KJ88" s="49"/>
      <c r="KK88" s="49"/>
      <c r="KL88" s="156"/>
      <c r="KM88" s="156"/>
      <c r="KN88" s="156"/>
      <c r="KO88" s="49"/>
      <c r="KP88" s="49"/>
      <c r="KQ88" s="49"/>
      <c r="KR88" s="49"/>
      <c r="KS88" s="49"/>
      <c r="KT88" s="156"/>
      <c r="KU88" s="49"/>
      <c r="KV88" s="49"/>
      <c r="KW88" s="49"/>
      <c r="KX88" s="49"/>
      <c r="KY88" s="49"/>
      <c r="KZ88" s="49"/>
      <c r="LA88" s="49"/>
      <c r="LB88" s="49"/>
      <c r="LC88" s="156"/>
      <c r="LD88" s="49"/>
      <c r="LE88" s="49"/>
      <c r="LF88" s="49"/>
      <c r="LG88" s="49"/>
      <c r="LH88" s="49"/>
      <c r="LI88" s="49"/>
      <c r="LJ88" s="56"/>
      <c r="LK88" s="35" t="s">
        <v>524</v>
      </c>
      <c r="LL88" s="36" t="s">
        <v>528</v>
      </c>
      <c r="LM88" s="204" t="s">
        <v>529</v>
      </c>
      <c r="LN88" s="205" t="s">
        <v>1007</v>
      </c>
      <c r="LO88" s="194"/>
      <c r="LP88" s="5" t="s">
        <v>1</v>
      </c>
    </row>
    <row r="89" spans="1:328" ht="17.25" customHeight="1" x14ac:dyDescent="0.15">
      <c r="A89" s="182">
        <v>81</v>
      </c>
      <c r="B89" s="183"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4" t="s">
        <v>348</v>
      </c>
      <c r="CK89" s="32" t="s">
        <v>354</v>
      </c>
      <c r="CL89" s="47">
        <v>2</v>
      </c>
      <c r="CM89" s="47">
        <v>3</v>
      </c>
      <c r="CN89" s="47">
        <v>3</v>
      </c>
      <c r="CO89" s="55">
        <v>4</v>
      </c>
      <c r="CP89" s="34" t="s">
        <v>354</v>
      </c>
      <c r="CQ89" s="47">
        <f t="shared" si="50"/>
        <v>2</v>
      </c>
      <c r="CR89" s="47">
        <f t="shared" si="51"/>
        <v>6</v>
      </c>
      <c r="CS89" s="47">
        <f t="shared" si="52"/>
        <v>18</v>
      </c>
      <c r="CT89" s="180">
        <f t="shared" si="53"/>
        <v>72</v>
      </c>
      <c r="CU89" s="32">
        <v>30</v>
      </c>
      <c r="CV89" s="47">
        <v>50</v>
      </c>
      <c r="CW89" s="47">
        <v>90</v>
      </c>
      <c r="CX89" s="47">
        <v>150</v>
      </c>
      <c r="CY89" s="55">
        <v>450</v>
      </c>
      <c r="CZ89" s="175">
        <v>1</v>
      </c>
      <c r="DA89" s="49">
        <f t="shared" si="54"/>
        <v>0.83333333333333337</v>
      </c>
      <c r="DB89" s="49">
        <f t="shared" si="55"/>
        <v>0.5</v>
      </c>
      <c r="DC89" s="49">
        <f t="shared" si="56"/>
        <v>0.27777777777777779</v>
      </c>
      <c r="DD89" s="56">
        <f t="shared" si="57"/>
        <v>0.20833333333333334</v>
      </c>
      <c r="DE89" s="45" t="s">
        <v>355</v>
      </c>
      <c r="DF89" s="31"/>
      <c r="DG89" s="46">
        <v>4</v>
      </c>
      <c r="DH89" s="32">
        <v>51</v>
      </c>
      <c r="DI89" s="47">
        <v>51</v>
      </c>
      <c r="DJ89" s="47">
        <v>24</v>
      </c>
      <c r="DK89" s="47">
        <v>27</v>
      </c>
      <c r="DL89" s="47">
        <v>17</v>
      </c>
      <c r="DM89" s="47">
        <v>39</v>
      </c>
      <c r="DN89" s="47">
        <v>26</v>
      </c>
      <c r="DO89" s="47">
        <v>23</v>
      </c>
      <c r="DP89" s="48">
        <f t="shared" si="58"/>
        <v>41</v>
      </c>
      <c r="DQ89" s="32">
        <f>RANK(DH89,$DH$9:$DH$316,0)</f>
        <v>138</v>
      </c>
      <c r="DR89" s="47">
        <f>RANK(DI89,$DI$9:$DI$316,0)</f>
        <v>85</v>
      </c>
      <c r="DS89" s="47">
        <f>RANK(DJ89,$DJ$9:$DJ$316,0)</f>
        <v>153</v>
      </c>
      <c r="DT89" s="47">
        <f>RANK(DK89,$DK$9:$DK$316,0)</f>
        <v>120</v>
      </c>
      <c r="DU89" s="47">
        <f>RANK(DL89,$DL$9:$DL$316,0)</f>
        <v>123</v>
      </c>
      <c r="DV89" s="47">
        <f>RANK(DM89,$DM$9:$DM$316,0)</f>
        <v>33</v>
      </c>
      <c r="DW89" s="47">
        <f>RANK(DN89,$DN$9:$DN$316,0)</f>
        <v>160</v>
      </c>
      <c r="DX89" s="47">
        <f>RANK(DO89,$DO$9:$DO$316,0)</f>
        <v>179</v>
      </c>
      <c r="DY89" s="48">
        <f>RANK(DP89,$DP$9:$DP$316,0)</f>
        <v>178</v>
      </c>
      <c r="DZ89" s="32">
        <f>COUNTIFS($DH$9:$DH$316,"&gt;"&amp;DH89,$DE$9:$DE$316,DE89)+1</f>
        <v>24</v>
      </c>
      <c r="EA89" s="47">
        <f>COUNTIFS($DI$9:$DI$316,"&gt;"&amp;DI89,$DE$9:$DE$316,DE89)+1</f>
        <v>29</v>
      </c>
      <c r="EB89" s="47">
        <f>COUNTIFS($DJ$9:$DJ$316,"&gt;"&amp;DJ89,$DE$9:$DE$316,DE89)+1</f>
        <v>23</v>
      </c>
      <c r="EC89" s="47">
        <f>COUNTIFS($DK$9:$DK$316,"&gt;"&amp;DK89,$DE$9:$DE$316,DE89)+1</f>
        <v>18</v>
      </c>
      <c r="ED89" s="47">
        <f>COUNTIFS($DL$9:$DL$316,"&gt;"&amp;DL89,$DE$9:$DE$316,DE89)+1</f>
        <v>27</v>
      </c>
      <c r="EE89" s="47">
        <f>COUNTIFS($DM$9:$DM$316,"&gt;"&amp;DM89,$DE$9:$DE$316,DE89)+1</f>
        <v>31</v>
      </c>
      <c r="EF89" s="47">
        <f>COUNTIFS($DN$9:$DN$316,"&gt;"&amp;DN89,$DE$9:$DE$316,DE89)+1</f>
        <v>20</v>
      </c>
      <c r="EG89" s="47">
        <f>COUNTIFS($DO$9:$DO$316,"&gt;"&amp;DO89,$DE$9:$DE$316,DE89)+1</f>
        <v>29</v>
      </c>
      <c r="EH89" s="48">
        <f>COUNTIFS($DP$9:$DP$316,"&gt;"&amp;DP89,$DE$9:$DE$316,DE89)+1</f>
        <v>30</v>
      </c>
      <c r="EI89" s="165">
        <f t="shared" si="59"/>
        <v>0.85</v>
      </c>
      <c r="EJ89" s="166">
        <f t="shared" si="60"/>
        <v>0.85</v>
      </c>
      <c r="EK89" s="166">
        <f t="shared" si="61"/>
        <v>0.4</v>
      </c>
      <c r="EL89" s="166">
        <f t="shared" si="62"/>
        <v>0.45</v>
      </c>
      <c r="EM89" s="166">
        <f t="shared" si="63"/>
        <v>0.28000000000000003</v>
      </c>
      <c r="EN89" s="166">
        <f t="shared" si="64"/>
        <v>0.65</v>
      </c>
      <c r="EO89" s="166">
        <f t="shared" si="65"/>
        <v>0.43</v>
      </c>
      <c r="EP89" s="166">
        <f t="shared" si="66"/>
        <v>0.38</v>
      </c>
      <c r="EQ89" s="214">
        <f t="shared" si="67"/>
        <v>0.68</v>
      </c>
      <c r="ER89" s="165">
        <f>ROUND(((EI89-AVERAGE(EI$9:EI$316))/STDEVP(EI$9:EI$316)*10+50),2)</f>
        <v>44.92</v>
      </c>
      <c r="ES89" s="166">
        <f>ROUND(((EJ89-AVERAGE(EJ$9:EJ$316))/STDEVP(EJ$9:EJ$316)*10+50),2)</f>
        <v>53</v>
      </c>
      <c r="ET89" s="166">
        <f>ROUND(((EK89-AVERAGE(EK$9:EK$316))/STDEVP(EK$9:EK$316)*10+50),2)</f>
        <v>43.08</v>
      </c>
      <c r="EU89" s="166">
        <f>ROUND(((EL89-AVERAGE(EL$9:EL$316))/STDEVP(EL$9:EL$316)*10+50),2)</f>
        <v>47.04</v>
      </c>
      <c r="EV89" s="166">
        <f>ROUND(((EM89-AVERAGE(EM$9:EM$316))/STDEVP(EM$9:EM$316)*10+50),2)</f>
        <v>45.93</v>
      </c>
      <c r="EW89" s="166">
        <f>ROUND(((EN89-AVERAGE(EN$9:EN$316))/STDEVP(EN$9:EN$316)*10+50),2)</f>
        <v>60.08</v>
      </c>
      <c r="EX89" s="166">
        <f>ROUND(((EO89-AVERAGE(EO$9:EO$316))/STDEVP(EO$9:EO$316)*10+50),2)</f>
        <v>43.78</v>
      </c>
      <c r="EY89" s="166">
        <f>ROUND(((EP89-AVERAGE(EP$9:EP$316))/STDEVP(EP$9:EP$316)*10+50),2)</f>
        <v>42.41</v>
      </c>
      <c r="EZ89" s="167">
        <f>ROUND(((EQ89-AVERAGE(EQ$9:EQ$316))/STDEVP(EQ$9:EQ$316)*10+50),2)</f>
        <v>39.64</v>
      </c>
      <c r="FA89" s="32">
        <f>RANK(ER89,$ER$9:$ER$316,0)</f>
        <v>208</v>
      </c>
      <c r="FB89" s="47">
        <f>RANK(ES89,$ES$9:$ES$316,0)</f>
        <v>111</v>
      </c>
      <c r="FC89" s="47">
        <f>RANK(ET89,$ET$9:$ET$316,0)</f>
        <v>214</v>
      </c>
      <c r="FD89" s="47">
        <f>RANK(EU89,$EU$9:$EU$316,0)</f>
        <v>169</v>
      </c>
      <c r="FE89" s="47">
        <f>RANK(EV89,$EV$9:$EV$316,0)</f>
        <v>158</v>
      </c>
      <c r="FF89" s="47">
        <f>RANK(EW89,$EW$9:$EW$316,0)</f>
        <v>47</v>
      </c>
      <c r="FG89" s="47">
        <f>RANK(EX89,$EX$9:$EX$316,0)</f>
        <v>196</v>
      </c>
      <c r="FH89" s="47">
        <f>RANK(EY89,$EY$9:$EY$316,0)</f>
        <v>222</v>
      </c>
      <c r="FI89" s="48">
        <f>RANK(EZ89,$EZ$9:$EZ$316,0)</f>
        <v>266</v>
      </c>
      <c r="FJ89" s="165">
        <f>ROUND(AVERAGEIF($DE$9:$DE$314,$DE89,$EI$9:$EI$314),2)</f>
        <v>0.95</v>
      </c>
      <c r="FK89" s="166">
        <f>ROUND(AVERAGEIF($DE$9:$DE$314,$DE89,$EJ$9:$EJ$314),2)</f>
        <v>1</v>
      </c>
      <c r="FL89" s="166">
        <f>ROUND(AVERAGEIF($DE$9:$DE$314,$DE89,$EK$9:$EK$314),2)</f>
        <v>0.44</v>
      </c>
      <c r="FM89" s="166">
        <f>ROUND(AVERAGEIF($DE$9:$DE$314,$DE89,$EL$9:$EL$314),2)</f>
        <v>0.45</v>
      </c>
      <c r="FN89" s="166">
        <f>ROUND(AVERAGEIF($DE$9:$DE$314,$DE89,$EM$9:$EM$314),2)</f>
        <v>0.36</v>
      </c>
      <c r="FO89" s="166">
        <f>ROUND(AVERAGEIF($DE$9:$DE$314,$DE89,$EN$9:$EN$314),2)</f>
        <v>0.85</v>
      </c>
      <c r="FP89" s="166">
        <f>ROUND(AVERAGEIF($DE$9:$DE$314,$DE89,$EO$9:$EO$314),2)</f>
        <v>0.46</v>
      </c>
      <c r="FQ89" s="166">
        <f>ROUND(AVERAGEIF($DE$9:$DE$314,$DE89,$EP$9:$EP$314),2)</f>
        <v>0.44</v>
      </c>
      <c r="FR89" s="167">
        <f>ROUND(AVERAGEIF($DE$9:$DE$314,$DE89,$EQ$9:$EQ$314),2)</f>
        <v>0.81</v>
      </c>
      <c r="FS89" s="240">
        <f t="shared" si="68"/>
        <v>-9.9999999999999978E-2</v>
      </c>
      <c r="FT89" s="244">
        <f t="shared" si="69"/>
        <v>-0.15000000000000002</v>
      </c>
      <c r="FU89" s="244">
        <f t="shared" si="70"/>
        <v>-3.999999999999998E-2</v>
      </c>
      <c r="FV89" s="244">
        <f t="shared" si="71"/>
        <v>0</v>
      </c>
      <c r="FW89" s="244">
        <f t="shared" si="72"/>
        <v>-7.999999999999996E-2</v>
      </c>
      <c r="FX89" s="244">
        <f t="shared" si="73"/>
        <v>-0.19999999999999996</v>
      </c>
      <c r="FY89" s="244">
        <f t="shared" si="74"/>
        <v>-3.0000000000000027E-2</v>
      </c>
      <c r="FZ89" s="244">
        <f t="shared" si="75"/>
        <v>-0.06</v>
      </c>
      <c r="GA89" s="245">
        <f t="shared" si="76"/>
        <v>-0.13</v>
      </c>
      <c r="GB89" s="239">
        <f>COUNTIFS($EI$9:$EI$316,"&gt;"&amp;EI89,$DE$9:$DE$316,$DE89)+1</f>
        <v>36</v>
      </c>
      <c r="GC89" s="241">
        <f>COUNTIFS($EJ$9:$EJ$316,"&gt;"&amp;EJ89,$DE$9:$DE$316,$DE89)+1</f>
        <v>43</v>
      </c>
      <c r="GD89" s="241">
        <f>COUNTIFS($EK$9:$EK$316,"&gt;"&amp;EK89,$DE$9:$DE$316,$DE89)+1</f>
        <v>33</v>
      </c>
      <c r="GE89" s="241">
        <f>COUNTIFS($EL$9:$EL$316,"&gt;"&amp;EL89,$DE$9:$DE$316,$DE89)+1</f>
        <v>26</v>
      </c>
      <c r="GF89" s="241">
        <f>COUNTIFS($EM$9:$EM$316,"&gt;"&amp;EM89,$DE$9:$DE$316,$DE89)+1</f>
        <v>42</v>
      </c>
      <c r="GG89" s="241">
        <f>COUNTIFS($EN$9:$EN$316,"&gt;"&amp;EN89,$DE$9:$DE$316,$DE89)+1</f>
        <v>44</v>
      </c>
      <c r="GH89" s="241">
        <f>COUNTIFS($EO$9:$EO$316,"&gt;"&amp;EO89,$DE$9:$DE$316,$DE89)+1</f>
        <v>28</v>
      </c>
      <c r="GI89" s="241">
        <f>COUNTIFS($EP$9:$EP$316,"&gt;"&amp;EP89,$DE$9:$DE$316,$DE89)+1</f>
        <v>40</v>
      </c>
      <c r="GJ89" s="242">
        <f>COUNTIFS($EQ$9:$EQ$316,"&gt;"&amp;EQ89,$DE$9:$DE$316,$DE89)+1</f>
        <v>42</v>
      </c>
      <c r="GK89" s="168"/>
      <c r="GL89" s="49"/>
      <c r="GM89" s="49"/>
      <c r="GN89" s="49"/>
      <c r="GO89" s="50"/>
      <c r="GP89" s="51"/>
      <c r="GQ89" s="52"/>
      <c r="GR89" s="53"/>
      <c r="GS89" s="49"/>
      <c r="GT89" s="49"/>
      <c r="GU89" s="49"/>
      <c r="GV89" s="49"/>
      <c r="GW89" s="49"/>
      <c r="GX89" s="49"/>
      <c r="GY89" s="144"/>
      <c r="GZ89" s="51"/>
      <c r="HA89" s="49"/>
      <c r="HB89" s="49"/>
      <c r="HC89" s="49"/>
      <c r="HD89" s="49"/>
      <c r="HE89" s="49"/>
      <c r="HF89" s="49"/>
      <c r="HG89" s="150"/>
      <c r="HH89" s="53"/>
      <c r="HI89" s="49"/>
      <c r="HJ89" s="49"/>
      <c r="HK89" s="49"/>
      <c r="HL89" s="49"/>
      <c r="HM89" s="49"/>
      <c r="HN89" s="49"/>
      <c r="HO89" s="144"/>
      <c r="HP89" s="51"/>
      <c r="HQ89" s="49"/>
      <c r="HR89" s="49"/>
      <c r="HS89" s="49"/>
      <c r="HT89" s="49"/>
      <c r="HU89" s="49"/>
      <c r="HV89" s="49"/>
      <c r="HW89" s="49"/>
      <c r="HX89" s="49"/>
      <c r="HY89" s="49"/>
      <c r="HZ89" s="49"/>
      <c r="IA89" s="49"/>
      <c r="IB89" s="150"/>
      <c r="IC89" s="51"/>
      <c r="ID89" s="49"/>
      <c r="IE89" s="49"/>
      <c r="IF89" s="49"/>
      <c r="IG89" s="150"/>
      <c r="IH89" s="53"/>
      <c r="II89" s="49"/>
      <c r="IJ89" s="49"/>
      <c r="IK89" s="49"/>
      <c r="IL89" s="49"/>
      <c r="IM89" s="156"/>
      <c r="IN89" s="49"/>
      <c r="IO89" s="49"/>
      <c r="IP89" s="49"/>
      <c r="IQ89" s="49"/>
      <c r="IR89" s="49"/>
      <c r="IS89" s="49"/>
      <c r="IT89" s="49"/>
      <c r="IU89" s="49"/>
      <c r="IV89" s="156"/>
      <c r="IW89" s="49"/>
      <c r="IX89" s="49"/>
      <c r="IY89" s="49"/>
      <c r="IZ89" s="49"/>
      <c r="JA89" s="49"/>
      <c r="JB89" s="49"/>
      <c r="JC89" s="144"/>
      <c r="JD89" s="54"/>
      <c r="JE89" s="55"/>
      <c r="JF89" s="53"/>
      <c r="JG89" s="49"/>
      <c r="JH89" s="47"/>
      <c r="JI89" s="47"/>
      <c r="JJ89" s="47"/>
      <c r="JK89" s="33"/>
      <c r="JL89" s="53"/>
      <c r="JM89" s="49"/>
      <c r="JN89" s="49"/>
      <c r="JO89" s="49"/>
      <c r="JP89" s="144"/>
      <c r="JQ89" s="51"/>
      <c r="JR89" s="49"/>
      <c r="JS89" s="49"/>
      <c r="JT89" s="49"/>
      <c r="JU89" s="49"/>
      <c r="JV89" s="49"/>
      <c r="JW89" s="49"/>
      <c r="JX89" s="49"/>
      <c r="JY89" s="150"/>
      <c r="JZ89" s="53"/>
      <c r="KA89" s="49"/>
      <c r="KB89" s="49"/>
      <c r="KC89" s="49"/>
      <c r="KD89" s="49"/>
      <c r="KE89" s="49"/>
      <c r="KF89" s="49"/>
      <c r="KG89" s="49"/>
      <c r="KH89" s="49"/>
      <c r="KI89" s="49"/>
      <c r="KJ89" s="49"/>
      <c r="KK89" s="49"/>
      <c r="KL89" s="156"/>
      <c r="KM89" s="156"/>
      <c r="KN89" s="156"/>
      <c r="KO89" s="49"/>
      <c r="KP89" s="49"/>
      <c r="KQ89" s="49"/>
      <c r="KR89" s="49"/>
      <c r="KS89" s="49"/>
      <c r="KT89" s="156"/>
      <c r="KU89" s="49"/>
      <c r="KV89" s="49"/>
      <c r="KW89" s="49"/>
      <c r="KX89" s="49"/>
      <c r="KY89" s="49"/>
      <c r="KZ89" s="49"/>
      <c r="LA89" s="49"/>
      <c r="LB89" s="49"/>
      <c r="LC89" s="156"/>
      <c r="LD89" s="49"/>
      <c r="LE89" s="49"/>
      <c r="LF89" s="49"/>
      <c r="LG89" s="49"/>
      <c r="LH89" s="49"/>
      <c r="LI89" s="49"/>
      <c r="LJ89" s="56"/>
      <c r="LK89" s="35" t="s">
        <v>526</v>
      </c>
      <c r="LL89" s="36" t="s">
        <v>530</v>
      </c>
      <c r="LM89" s="204" t="s">
        <v>806</v>
      </c>
      <c r="LN89" s="205" t="s">
        <v>1007</v>
      </c>
      <c r="LO89" s="194"/>
      <c r="LP89" s="5" t="s">
        <v>1</v>
      </c>
    </row>
    <row r="90" spans="1:328" ht="17.25" customHeight="1" x14ac:dyDescent="0.15">
      <c r="A90" s="182">
        <v>82</v>
      </c>
      <c r="B90" s="183"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4" t="s">
        <v>348</v>
      </c>
      <c r="CK90" s="32" t="s">
        <v>354</v>
      </c>
      <c r="CL90" s="47">
        <v>2</v>
      </c>
      <c r="CM90" s="47">
        <v>3</v>
      </c>
      <c r="CN90" s="47">
        <v>3</v>
      </c>
      <c r="CO90" s="55">
        <v>4</v>
      </c>
      <c r="CP90" s="34" t="s">
        <v>354</v>
      </c>
      <c r="CQ90" s="47">
        <f t="shared" si="50"/>
        <v>2</v>
      </c>
      <c r="CR90" s="47">
        <f t="shared" si="51"/>
        <v>6</v>
      </c>
      <c r="CS90" s="47">
        <f t="shared" si="52"/>
        <v>18</v>
      </c>
      <c r="CT90" s="180">
        <f t="shared" si="53"/>
        <v>72</v>
      </c>
      <c r="CU90" s="32">
        <v>600</v>
      </c>
      <c r="CV90" s="47">
        <v>900</v>
      </c>
      <c r="CW90" s="47">
        <v>1800</v>
      </c>
      <c r="CX90" s="47">
        <v>3000</v>
      </c>
      <c r="CY90" s="55">
        <v>9000</v>
      </c>
      <c r="CZ90" s="175">
        <v>1</v>
      </c>
      <c r="DA90" s="49">
        <f t="shared" si="54"/>
        <v>0.75</v>
      </c>
      <c r="DB90" s="49">
        <f t="shared" si="55"/>
        <v>0.5</v>
      </c>
      <c r="DC90" s="49">
        <f t="shared" si="56"/>
        <v>0.27777777777777773</v>
      </c>
      <c r="DD90" s="56">
        <f t="shared" si="57"/>
        <v>0.20833333333333334</v>
      </c>
      <c r="DE90" s="45" t="s">
        <v>350</v>
      </c>
      <c r="DF90" s="31" t="s">
        <v>424</v>
      </c>
      <c r="DG90" s="46">
        <v>4</v>
      </c>
      <c r="DH90" s="32">
        <v>50</v>
      </c>
      <c r="DI90" s="47">
        <v>15</v>
      </c>
      <c r="DJ90" s="47">
        <v>63</v>
      </c>
      <c r="DK90" s="47">
        <v>32</v>
      </c>
      <c r="DL90" s="47">
        <v>15</v>
      </c>
      <c r="DM90" s="47">
        <v>10</v>
      </c>
      <c r="DN90" s="47">
        <v>8</v>
      </c>
      <c r="DO90" s="47">
        <v>5</v>
      </c>
      <c r="DP90" s="48">
        <f t="shared" si="58"/>
        <v>78</v>
      </c>
      <c r="DQ90" s="32">
        <f>RANK(DH90,$DH$9:$DH$316,0)</f>
        <v>146</v>
      </c>
      <c r="DR90" s="47">
        <f>RANK(DI90,$DI$9:$DI$316,0)</f>
        <v>231</v>
      </c>
      <c r="DS90" s="47">
        <f>RANK(DJ90,$DJ$9:$DJ$316,0)</f>
        <v>30</v>
      </c>
      <c r="DT90" s="47">
        <f>RANK(DK90,$DK$9:$DK$316,0)</f>
        <v>97</v>
      </c>
      <c r="DU90" s="47">
        <f>RANK(DL90,$DL$9:$DL$316,0)</f>
        <v>141</v>
      </c>
      <c r="DV90" s="47">
        <f>RANK(DM90,$DM$9:$DM$316,0)</f>
        <v>169</v>
      </c>
      <c r="DW90" s="47">
        <f>RANK(DN90,$DN$9:$DN$316,0)</f>
        <v>252</v>
      </c>
      <c r="DX90" s="47">
        <f>RANK(DO90,$DO$9:$DO$316,0)</f>
        <v>260</v>
      </c>
      <c r="DY90" s="48">
        <f>RANK(DP90,$DP$9:$DP$316,0)</f>
        <v>60</v>
      </c>
      <c r="DZ90" s="32">
        <f>COUNTIFS($DH$9:$DH$316,"&gt;"&amp;DH90,$DE$9:$DE$316,DE90)+1</f>
        <v>37</v>
      </c>
      <c r="EA90" s="47">
        <f>COUNTIFS($DI$9:$DI$316,"&gt;"&amp;DI90,$DE$9:$DE$316,DE90)+1</f>
        <v>40</v>
      </c>
      <c r="EB90" s="47">
        <f>COUNTIFS($DJ$9:$DJ$316,"&gt;"&amp;DJ90,$DE$9:$DE$316,DE90)+1</f>
        <v>9</v>
      </c>
      <c r="EC90" s="47">
        <f>COUNTIFS($DK$9:$DK$316,"&gt;"&amp;DK90,$DE$9:$DE$316,DE90)+1</f>
        <v>34</v>
      </c>
      <c r="ED90" s="47">
        <f>COUNTIFS($DL$9:$DL$316,"&gt;"&amp;DL90,$DE$9:$DE$316,DE90)+1</f>
        <v>22</v>
      </c>
      <c r="EE90" s="47">
        <f>COUNTIFS($DM$9:$DM$316,"&gt;"&amp;DM90,$DE$9:$DE$316,DE90)+1</f>
        <v>26</v>
      </c>
      <c r="EF90" s="47">
        <f>COUNTIFS($DN$9:$DN$316,"&gt;"&amp;DN90,$DE$9:$DE$316,DE90)+1</f>
        <v>36</v>
      </c>
      <c r="EG90" s="47">
        <f>COUNTIFS($DO$9:$DO$316,"&gt;"&amp;DO90,$DE$9:$DE$316,DE90)+1</f>
        <v>38</v>
      </c>
      <c r="EH90" s="48">
        <f>COUNTIFS($DP$9:$DP$316,"&gt;"&amp;DP90,$DE$9:$DE$316,DE90)+1</f>
        <v>12</v>
      </c>
      <c r="EI90" s="165">
        <f t="shared" si="59"/>
        <v>0.98</v>
      </c>
      <c r="EJ90" s="166">
        <f t="shared" si="60"/>
        <v>0.28999999999999998</v>
      </c>
      <c r="EK90" s="166">
        <f t="shared" si="61"/>
        <v>1.24</v>
      </c>
      <c r="EL90" s="166">
        <f t="shared" si="62"/>
        <v>0.63</v>
      </c>
      <c r="EM90" s="166">
        <f t="shared" si="63"/>
        <v>0.28999999999999998</v>
      </c>
      <c r="EN90" s="166">
        <f t="shared" si="64"/>
        <v>0.2</v>
      </c>
      <c r="EO90" s="166">
        <f t="shared" si="65"/>
        <v>0.16</v>
      </c>
      <c r="EP90" s="166">
        <f t="shared" si="66"/>
        <v>0.1</v>
      </c>
      <c r="EQ90" s="214">
        <f t="shared" si="67"/>
        <v>1.53</v>
      </c>
      <c r="ER90" s="165">
        <f>ROUND(((EI90-AVERAGE(EI$9:EI$316))/STDEVP(EI$9:EI$316)*10+50),2)</f>
        <v>49.64</v>
      </c>
      <c r="ES90" s="166">
        <f>ROUND(((EJ90-AVERAGE(EJ$9:EJ$316))/STDEVP(EJ$9:EJ$316)*10+50),2)</f>
        <v>37.67</v>
      </c>
      <c r="ET90" s="166">
        <f>ROUND(((EK90-AVERAGE(EK$9:EK$316))/STDEVP(EK$9:EK$316)*10+50),2)</f>
        <v>76.540000000000006</v>
      </c>
      <c r="EU90" s="166">
        <f>ROUND(((EL90-AVERAGE(EL$9:EL$316))/STDEVP(EL$9:EL$316)*10+50),2)</f>
        <v>56.11</v>
      </c>
      <c r="EV90" s="166">
        <f>ROUND(((EM90-AVERAGE(EM$9:EM$316))/STDEVP(EM$9:EM$316)*10+50),2)</f>
        <v>46.27</v>
      </c>
      <c r="EW90" s="166">
        <f>ROUND(((EN90-AVERAGE(EN$9:EN$316))/STDEVP(EN$9:EN$316)*10+50),2)</f>
        <v>44.48</v>
      </c>
      <c r="EX90" s="166">
        <f>ROUND(((EO90-AVERAGE(EO$9:EO$316))/STDEVP(EO$9:EO$316)*10+50),2)</f>
        <v>35.78</v>
      </c>
      <c r="EY90" s="166">
        <f>ROUND(((EP90-AVERAGE(EP$9:EP$316))/STDEVP(EP$9:EP$316)*10+50),2)</f>
        <v>34.11</v>
      </c>
      <c r="EZ90" s="167">
        <f>ROUND(((EQ90-AVERAGE(EQ$9:EQ$316))/STDEVP(EQ$9:EQ$316)*10+50),2)</f>
        <v>69.64</v>
      </c>
      <c r="FA90" s="32">
        <f>RANK(ER90,$ER$9:$ER$316,0)</f>
        <v>135</v>
      </c>
      <c r="FB90" s="47">
        <f>RANK(ES90,$ES$9:$ES$316,0)</f>
        <v>273</v>
      </c>
      <c r="FC90" s="47">
        <f>RANK(ET90,$ET$9:$ET$316,0)</f>
        <v>7</v>
      </c>
      <c r="FD90" s="47">
        <f>RANK(EU90,$EU$9:$EU$316,0)</f>
        <v>58</v>
      </c>
      <c r="FE90" s="47">
        <f>RANK(EV90,$EV$9:$EV$316,0)</f>
        <v>143</v>
      </c>
      <c r="FF90" s="47">
        <f>RANK(EW90,$EW$9:$EW$316,0)</f>
        <v>186</v>
      </c>
      <c r="FG90" s="47">
        <f>RANK(EX90,$EX$9:$EX$316,0)</f>
        <v>273</v>
      </c>
      <c r="FH90" s="47">
        <f>RANK(EY90,$EY$9:$EY$316,0)</f>
        <v>282</v>
      </c>
      <c r="FI90" s="48">
        <f>RANK(EZ90,$EZ$9:$EZ$316,0)</f>
        <v>13</v>
      </c>
      <c r="FJ90" s="165">
        <f>ROUND(AVERAGEIF($DE$9:$DE$314,$DE90,$EI$9:$EI$314),2)</f>
        <v>1.18</v>
      </c>
      <c r="FK90" s="166">
        <f>ROUND(AVERAGEIF($DE$9:$DE$314,$DE90,$EJ$9:$EJ$314),2)</f>
        <v>0.45</v>
      </c>
      <c r="FL90" s="166">
        <f>ROUND(AVERAGEIF($DE$9:$DE$314,$DE90,$EK$9:$EK$314),2)</f>
        <v>0.65</v>
      </c>
      <c r="FM90" s="166">
        <f>ROUND(AVERAGEIF($DE$9:$DE$314,$DE90,$EL$9:$EL$314),2)</f>
        <v>0.74</v>
      </c>
      <c r="FN90" s="166">
        <f>ROUND(AVERAGEIF($DE$9:$DE$314,$DE90,$EM$9:$EM$314),2)</f>
        <v>0.26</v>
      </c>
      <c r="FO90" s="166">
        <f>ROUND(AVERAGEIF($DE$9:$DE$314,$DE90,$EN$9:$EN$314),2)</f>
        <v>0.19</v>
      </c>
      <c r="FP90" s="166">
        <f>ROUND(AVERAGEIF($DE$9:$DE$314,$DE90,$EO$9:$EO$314),2)</f>
        <v>0.27</v>
      </c>
      <c r="FQ90" s="166">
        <f>ROUND(AVERAGEIF($DE$9:$DE$314,$DE90,$EP$9:$EP$314),2)</f>
        <v>0.22</v>
      </c>
      <c r="FR90" s="167">
        <f>ROUND(AVERAGEIF($DE$9:$DE$314,$DE90,$EQ$9:$EQ$314),2)</f>
        <v>0.91</v>
      </c>
      <c r="FS90" s="240">
        <f t="shared" si="68"/>
        <v>-0.19999999999999996</v>
      </c>
      <c r="FT90" s="244">
        <f t="shared" si="69"/>
        <v>-0.16000000000000003</v>
      </c>
      <c r="FU90" s="244">
        <f t="shared" si="70"/>
        <v>0.59</v>
      </c>
      <c r="FV90" s="244">
        <f t="shared" si="71"/>
        <v>-0.10999999999999999</v>
      </c>
      <c r="FW90" s="244">
        <f t="shared" si="72"/>
        <v>2.9999999999999971E-2</v>
      </c>
      <c r="FX90" s="244">
        <f t="shared" si="73"/>
        <v>1.0000000000000009E-2</v>
      </c>
      <c r="FY90" s="244">
        <f t="shared" si="74"/>
        <v>-0.11000000000000001</v>
      </c>
      <c r="FZ90" s="244">
        <f t="shared" si="75"/>
        <v>-0.12</v>
      </c>
      <c r="GA90" s="245">
        <f t="shared" si="76"/>
        <v>0.62</v>
      </c>
      <c r="GB90" s="239">
        <f>COUNTIFS($EI$9:$EI$316,"&gt;"&amp;EI90,$DE$9:$DE$316,$DE90)+1</f>
        <v>46</v>
      </c>
      <c r="GC90" s="241">
        <f>COUNTIFS($EJ$9:$EJ$316,"&gt;"&amp;EJ90,$DE$9:$DE$316,$DE90)+1</f>
        <v>50</v>
      </c>
      <c r="GD90" s="241">
        <f>COUNTIFS($EK$9:$EK$316,"&gt;"&amp;EK90,$DE$9:$DE$316,$DE90)+1</f>
        <v>1</v>
      </c>
      <c r="GE90" s="241">
        <f>COUNTIFS($EL$9:$EL$316,"&gt;"&amp;EL90,$DE$9:$DE$316,$DE90)+1</f>
        <v>34</v>
      </c>
      <c r="GF90" s="241">
        <f>COUNTIFS($EM$9:$EM$316,"&gt;"&amp;EM90,$DE$9:$DE$316,$DE90)+1</f>
        <v>11</v>
      </c>
      <c r="GG90" s="241">
        <f>COUNTIFS($EN$9:$EN$316,"&gt;"&amp;EN90,$DE$9:$DE$316,$DE90)+1</f>
        <v>21</v>
      </c>
      <c r="GH90" s="241">
        <f>COUNTIFS($EO$9:$EO$316,"&gt;"&amp;EO90,$DE$9:$DE$316,$DE90)+1</f>
        <v>45</v>
      </c>
      <c r="GI90" s="241">
        <f>COUNTIFS($EP$9:$EP$316,"&gt;"&amp;EP90,$DE$9:$DE$316,$DE90)+1</f>
        <v>54</v>
      </c>
      <c r="GJ90" s="242">
        <f>COUNTIFS($EQ$9:$EQ$316,"&gt;"&amp;EQ90,$DE$9:$DE$316,$DE90)+1</f>
        <v>1</v>
      </c>
      <c r="GK90" s="168"/>
      <c r="GL90" s="49">
        <v>7.0000000000000007E-2</v>
      </c>
      <c r="GM90" s="49"/>
      <c r="GN90" s="49"/>
      <c r="GO90" s="50"/>
      <c r="GP90" s="51"/>
      <c r="GQ90" s="52"/>
      <c r="GR90" s="53"/>
      <c r="GS90" s="49"/>
      <c r="GT90" s="49"/>
      <c r="GU90" s="49"/>
      <c r="GV90" s="49"/>
      <c r="GW90" s="49"/>
      <c r="GX90" s="49"/>
      <c r="GY90" s="144"/>
      <c r="GZ90" s="51"/>
      <c r="HA90" s="49"/>
      <c r="HB90" s="49"/>
      <c r="HC90" s="49"/>
      <c r="HD90" s="49"/>
      <c r="HE90" s="49"/>
      <c r="HF90" s="49"/>
      <c r="HG90" s="150"/>
      <c r="HH90" s="53"/>
      <c r="HI90" s="49"/>
      <c r="HJ90" s="49"/>
      <c r="HK90" s="49"/>
      <c r="HL90" s="49"/>
      <c r="HM90" s="49"/>
      <c r="HN90" s="49"/>
      <c r="HO90" s="144"/>
      <c r="HP90" s="51"/>
      <c r="HQ90" s="49"/>
      <c r="HR90" s="49"/>
      <c r="HS90" s="49"/>
      <c r="HT90" s="49"/>
      <c r="HU90" s="49"/>
      <c r="HV90" s="49"/>
      <c r="HW90" s="49">
        <v>7.0000000000000007E-2</v>
      </c>
      <c r="HX90" s="49"/>
      <c r="HY90" s="49"/>
      <c r="HZ90" s="49"/>
      <c r="IA90" s="49"/>
      <c r="IB90" s="150"/>
      <c r="IC90" s="51"/>
      <c r="ID90" s="49"/>
      <c r="IE90" s="49"/>
      <c r="IF90" s="49"/>
      <c r="IG90" s="150"/>
      <c r="IH90" s="53"/>
      <c r="II90" s="49"/>
      <c r="IJ90" s="49"/>
      <c r="IK90" s="49"/>
      <c r="IL90" s="49"/>
      <c r="IM90" s="156"/>
      <c r="IN90" s="49"/>
      <c r="IO90" s="49"/>
      <c r="IP90" s="49"/>
      <c r="IQ90" s="49"/>
      <c r="IR90" s="49"/>
      <c r="IS90" s="49"/>
      <c r="IT90" s="49"/>
      <c r="IU90" s="49"/>
      <c r="IV90" s="156"/>
      <c r="IW90" s="49"/>
      <c r="IX90" s="49"/>
      <c r="IY90" s="49"/>
      <c r="IZ90" s="49"/>
      <c r="JA90" s="49"/>
      <c r="JB90" s="49"/>
      <c r="JC90" s="144"/>
      <c r="JD90" s="54"/>
      <c r="JE90" s="55"/>
      <c r="JF90" s="53"/>
      <c r="JG90" s="49"/>
      <c r="JH90" s="47"/>
      <c r="JI90" s="47"/>
      <c r="JJ90" s="47"/>
      <c r="JK90" s="33"/>
      <c r="JL90" s="53"/>
      <c r="JM90" s="49"/>
      <c r="JN90" s="49"/>
      <c r="JO90" s="49"/>
      <c r="JP90" s="144"/>
      <c r="JQ90" s="51"/>
      <c r="JR90" s="49"/>
      <c r="JS90" s="49"/>
      <c r="JT90" s="49"/>
      <c r="JU90" s="49"/>
      <c r="JV90" s="49"/>
      <c r="JW90" s="49"/>
      <c r="JX90" s="49"/>
      <c r="JY90" s="150"/>
      <c r="JZ90" s="53"/>
      <c r="KA90" s="49"/>
      <c r="KB90" s="49"/>
      <c r="KC90" s="49"/>
      <c r="KD90" s="49"/>
      <c r="KE90" s="49"/>
      <c r="KF90" s="49"/>
      <c r="KG90" s="49"/>
      <c r="KH90" s="49"/>
      <c r="KI90" s="49"/>
      <c r="KJ90" s="49"/>
      <c r="KK90" s="49"/>
      <c r="KL90" s="156"/>
      <c r="KM90" s="156"/>
      <c r="KN90" s="156"/>
      <c r="KO90" s="49"/>
      <c r="KP90" s="49"/>
      <c r="KQ90" s="49"/>
      <c r="KR90" s="49"/>
      <c r="KS90" s="49"/>
      <c r="KT90" s="156"/>
      <c r="KU90" s="49"/>
      <c r="KV90" s="49"/>
      <c r="KW90" s="49">
        <v>7.0000000000000007E-2</v>
      </c>
      <c r="KX90" s="49"/>
      <c r="KY90" s="49"/>
      <c r="KZ90" s="49"/>
      <c r="LA90" s="49"/>
      <c r="LB90" s="49">
        <v>7.0000000000000007E-2</v>
      </c>
      <c r="LC90" s="156"/>
      <c r="LD90" s="49"/>
      <c r="LE90" s="49"/>
      <c r="LF90" s="49"/>
      <c r="LG90" s="49"/>
      <c r="LH90" s="49"/>
      <c r="LI90" s="49"/>
      <c r="LJ90" s="56"/>
      <c r="LK90" s="35" t="s">
        <v>528</v>
      </c>
      <c r="LL90" s="36" t="s">
        <v>531</v>
      </c>
      <c r="LM90" s="204" t="s">
        <v>851</v>
      </c>
      <c r="LN90" s="205" t="s">
        <v>414</v>
      </c>
      <c r="LO90" s="194"/>
      <c r="LP90" s="5" t="s">
        <v>1</v>
      </c>
    </row>
    <row r="91" spans="1:328" ht="17.25" customHeight="1" x14ac:dyDescent="0.15">
      <c r="A91" s="182">
        <v>83</v>
      </c>
      <c r="B91" s="183"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4" t="s">
        <v>348</v>
      </c>
      <c r="CK91" s="32" t="s">
        <v>354</v>
      </c>
      <c r="CL91" s="47">
        <v>2</v>
      </c>
      <c r="CM91" s="47">
        <v>3</v>
      </c>
      <c r="CN91" s="47">
        <v>3</v>
      </c>
      <c r="CO91" s="55">
        <v>4</v>
      </c>
      <c r="CP91" s="34" t="s">
        <v>354</v>
      </c>
      <c r="CQ91" s="47">
        <f t="shared" si="50"/>
        <v>2</v>
      </c>
      <c r="CR91" s="47">
        <f t="shared" si="51"/>
        <v>6</v>
      </c>
      <c r="CS91" s="47">
        <f t="shared" si="52"/>
        <v>18</v>
      </c>
      <c r="CT91" s="180">
        <f t="shared" si="53"/>
        <v>72</v>
      </c>
      <c r="CU91" s="32">
        <v>30</v>
      </c>
      <c r="CV91" s="47">
        <v>50</v>
      </c>
      <c r="CW91" s="47">
        <v>90</v>
      </c>
      <c r="CX91" s="47">
        <v>150</v>
      </c>
      <c r="CY91" s="55">
        <v>450</v>
      </c>
      <c r="CZ91" s="175">
        <v>1</v>
      </c>
      <c r="DA91" s="49">
        <f t="shared" si="54"/>
        <v>0.83333333333333337</v>
      </c>
      <c r="DB91" s="49">
        <f t="shared" si="55"/>
        <v>0.5</v>
      </c>
      <c r="DC91" s="49">
        <f t="shared" si="56"/>
        <v>0.27777777777777779</v>
      </c>
      <c r="DD91" s="56">
        <f t="shared" si="57"/>
        <v>0.20833333333333334</v>
      </c>
      <c r="DE91" s="45" t="s">
        <v>376</v>
      </c>
      <c r="DF91" s="31"/>
      <c r="DG91" s="46">
        <v>4</v>
      </c>
      <c r="DH91" s="32">
        <v>37</v>
      </c>
      <c r="DI91" s="47">
        <v>26</v>
      </c>
      <c r="DJ91" s="47">
        <v>21</v>
      </c>
      <c r="DK91" s="47">
        <v>20</v>
      </c>
      <c r="DL91" s="47">
        <v>12</v>
      </c>
      <c r="DM91" s="47">
        <v>13</v>
      </c>
      <c r="DN91" s="47">
        <v>38</v>
      </c>
      <c r="DO91" s="47">
        <v>29</v>
      </c>
      <c r="DP91" s="48">
        <f t="shared" si="58"/>
        <v>33</v>
      </c>
      <c r="DQ91" s="32">
        <f>RANK(DH91,$DH$9:$DH$316,0)</f>
        <v>192</v>
      </c>
      <c r="DR91" s="47">
        <f>RANK(DI91,$DI$9:$DI$316,0)</f>
        <v>178</v>
      </c>
      <c r="DS91" s="47">
        <f>RANK(DJ91,$DJ$9:$DJ$316,0)</f>
        <v>176</v>
      </c>
      <c r="DT91" s="47">
        <f>RANK(DK91,$DK$9:$DK$316,0)</f>
        <v>166</v>
      </c>
      <c r="DU91" s="47">
        <f>RANK(DL91,$DL$9:$DL$316,0)</f>
        <v>165</v>
      </c>
      <c r="DV91" s="47">
        <f>RANK(DM91,$DM$9:$DM$316,0)</f>
        <v>140</v>
      </c>
      <c r="DW91" s="47">
        <f>RANK(DN91,$DN$9:$DN$316,0)</f>
        <v>107</v>
      </c>
      <c r="DX91" s="47">
        <f>RANK(DO91,$DO$9:$DO$316,0)</f>
        <v>149</v>
      </c>
      <c r="DY91" s="48">
        <f>RANK(DP91,$DP$9:$DP$316,0)</f>
        <v>202</v>
      </c>
      <c r="DZ91" s="32">
        <f>COUNTIFS($DH$9:$DH$316,"&gt;"&amp;DH91,$DE$9:$DE$316,DE91)+1</f>
        <v>37</v>
      </c>
      <c r="EA91" s="47">
        <f>COUNTIFS($DI$9:$DI$316,"&gt;"&amp;DI91,$DE$9:$DE$316,DE91)+1</f>
        <v>43</v>
      </c>
      <c r="EB91" s="47">
        <f>COUNTIFS($DJ$9:$DJ$316,"&gt;"&amp;DJ91,$DE$9:$DE$316,DE91)+1</f>
        <v>41</v>
      </c>
      <c r="EC91" s="47">
        <f>COUNTIFS($DK$9:$DK$316,"&gt;"&amp;DK91,$DE$9:$DE$316,DE91)+1</f>
        <v>34</v>
      </c>
      <c r="ED91" s="47">
        <f>COUNTIFS($DL$9:$DL$316,"&gt;"&amp;DL91,$DE$9:$DE$316,DE91)+1</f>
        <v>41</v>
      </c>
      <c r="EE91" s="47">
        <f>COUNTIFS($DM$9:$DM$316,"&gt;"&amp;DM91,$DE$9:$DE$316,DE91)+1</f>
        <v>38</v>
      </c>
      <c r="EF91" s="47">
        <f>COUNTIFS($DN$9:$DN$316,"&gt;"&amp;DN91,$DE$9:$DE$316,DE91)+1</f>
        <v>41</v>
      </c>
      <c r="EG91" s="47">
        <f>COUNTIFS($DO$9:$DO$316,"&gt;"&amp;DO91,$DE$9:$DE$316,DE91)+1</f>
        <v>42</v>
      </c>
      <c r="EH91" s="48">
        <f>COUNTIFS($DP$9:$DP$316,"&gt;"&amp;DP91,$DE$9:$DE$316,DE91)+1</f>
        <v>42</v>
      </c>
      <c r="EI91" s="165">
        <f t="shared" si="59"/>
        <v>0.9</v>
      </c>
      <c r="EJ91" s="166">
        <f t="shared" si="60"/>
        <v>0.63</v>
      </c>
      <c r="EK91" s="166">
        <f t="shared" si="61"/>
        <v>0.51</v>
      </c>
      <c r="EL91" s="166">
        <f t="shared" si="62"/>
        <v>0.49</v>
      </c>
      <c r="EM91" s="166">
        <f t="shared" si="63"/>
        <v>0.28999999999999998</v>
      </c>
      <c r="EN91" s="166">
        <f t="shared" si="64"/>
        <v>0.32</v>
      </c>
      <c r="EO91" s="166">
        <f t="shared" si="65"/>
        <v>0.93</v>
      </c>
      <c r="EP91" s="166">
        <f t="shared" si="66"/>
        <v>0.71</v>
      </c>
      <c r="EQ91" s="214">
        <f t="shared" si="67"/>
        <v>0.8</v>
      </c>
      <c r="ER91" s="165">
        <f>ROUND(((EI91-AVERAGE(EI$9:EI$316))/STDEVP(EI$9:EI$316)*10+50),2)</f>
        <v>46.74</v>
      </c>
      <c r="ES91" s="166">
        <f>ROUND(((EJ91-AVERAGE(EJ$9:EJ$316))/STDEVP(EJ$9:EJ$316)*10+50),2)</f>
        <v>46.98</v>
      </c>
      <c r="ET91" s="166">
        <f>ROUND(((EK91-AVERAGE(EK$9:EK$316))/STDEVP(EK$9:EK$316)*10+50),2)</f>
        <v>47.46</v>
      </c>
      <c r="EU91" s="166">
        <f>ROUND(((EL91-AVERAGE(EL$9:EL$316))/STDEVP(EL$9:EL$316)*10+50),2)</f>
        <v>49.06</v>
      </c>
      <c r="EV91" s="166">
        <f>ROUND(((EM91-AVERAGE(EM$9:EM$316))/STDEVP(EM$9:EM$316)*10+50),2)</f>
        <v>46.27</v>
      </c>
      <c r="EW91" s="166">
        <f>ROUND(((EN91-AVERAGE(EN$9:EN$316))/STDEVP(EN$9:EN$316)*10+50),2)</f>
        <v>48.64</v>
      </c>
      <c r="EX91" s="166">
        <f>ROUND(((EO91-AVERAGE(EO$9:EO$316))/STDEVP(EO$9:EO$316)*10+50),2)</f>
        <v>58.58</v>
      </c>
      <c r="EY91" s="166">
        <f>ROUND(((EP91-AVERAGE(EP$9:EP$316))/STDEVP(EP$9:EP$316)*10+50),2)</f>
        <v>52.18</v>
      </c>
      <c r="EZ91" s="167">
        <f>ROUND(((EQ91-AVERAGE(EQ$9:EQ$316))/STDEVP(EQ$9:EQ$316)*10+50),2)</f>
        <v>43.87</v>
      </c>
      <c r="FA91" s="32">
        <f>RANK(ER91,$ER$9:$ER$316,0)</f>
        <v>186</v>
      </c>
      <c r="FB91" s="47">
        <f>RANK(ES91,$ES$9:$ES$316,0)</f>
        <v>155</v>
      </c>
      <c r="FC91" s="47">
        <f>RANK(ET91,$ET$9:$ET$316,0)</f>
        <v>155</v>
      </c>
      <c r="FD91" s="47">
        <f>RANK(EU91,$EU$9:$EU$316,0)</f>
        <v>134</v>
      </c>
      <c r="FE91" s="47">
        <f>RANK(EV91,$EV$9:$EV$316,0)</f>
        <v>143</v>
      </c>
      <c r="FF91" s="47">
        <f>RANK(EW91,$EW$9:$EW$316,0)</f>
        <v>110</v>
      </c>
      <c r="FG91" s="47">
        <f>RANK(EX91,$EX$9:$EX$316,0)</f>
        <v>54</v>
      </c>
      <c r="FH91" s="47">
        <f>RANK(EY91,$EY$9:$EY$316,0)</f>
        <v>116</v>
      </c>
      <c r="FI91" s="48">
        <f>RANK(EZ91,$EZ$9:$EZ$316,0)</f>
        <v>194</v>
      </c>
      <c r="FJ91" s="165">
        <f>ROUND(AVERAGEIF($DE$9:$DE$314,$DE91,$EI$9:$EI$314),2)</f>
        <v>0.95</v>
      </c>
      <c r="FK91" s="166">
        <f>ROUND(AVERAGEIF($DE$9:$DE$314,$DE91,$EJ$9:$EJ$314),2)</f>
        <v>0.7</v>
      </c>
      <c r="FL91" s="166">
        <f>ROUND(AVERAGEIF($DE$9:$DE$314,$DE91,$EK$9:$EK$314),2)</f>
        <v>0.66</v>
      </c>
      <c r="FM91" s="166">
        <f>ROUND(AVERAGEIF($DE$9:$DE$314,$DE91,$EL$9:$EL$314),2)</f>
        <v>0.52</v>
      </c>
      <c r="FN91" s="166">
        <f>ROUND(AVERAGEIF($DE$9:$DE$314,$DE91,$EM$9:$EM$314),2)</f>
        <v>0.32</v>
      </c>
      <c r="FO91" s="166">
        <f>ROUND(AVERAGEIF($DE$9:$DE$314,$DE91,$EN$9:$EN$314),2)</f>
        <v>0.34</v>
      </c>
      <c r="FP91" s="166">
        <f>ROUND(AVERAGEIF($DE$9:$DE$314,$DE91,$EO$9:$EO$314),2)</f>
        <v>1.05</v>
      </c>
      <c r="FQ91" s="166">
        <f>ROUND(AVERAGEIF($DE$9:$DE$314,$DE91,$EP$9:$EP$314),2)</f>
        <v>0.85</v>
      </c>
      <c r="FR91" s="167">
        <f>ROUND(AVERAGEIF($DE$9:$DE$314,$DE91,$EQ$9:$EQ$314),2)</f>
        <v>0.98</v>
      </c>
      <c r="FS91" s="240">
        <f t="shared" si="68"/>
        <v>-4.9999999999999933E-2</v>
      </c>
      <c r="FT91" s="244">
        <f t="shared" si="69"/>
        <v>-6.9999999999999951E-2</v>
      </c>
      <c r="FU91" s="244">
        <f t="shared" si="70"/>
        <v>-0.15000000000000002</v>
      </c>
      <c r="FV91" s="244">
        <f t="shared" si="71"/>
        <v>-3.0000000000000027E-2</v>
      </c>
      <c r="FW91" s="244">
        <f t="shared" si="72"/>
        <v>-3.0000000000000027E-2</v>
      </c>
      <c r="FX91" s="244">
        <f t="shared" si="73"/>
        <v>-2.0000000000000018E-2</v>
      </c>
      <c r="FY91" s="244">
        <f t="shared" si="74"/>
        <v>-0.12</v>
      </c>
      <c r="FZ91" s="244">
        <f t="shared" si="75"/>
        <v>-0.14000000000000001</v>
      </c>
      <c r="GA91" s="245">
        <f t="shared" si="76"/>
        <v>-0.17999999999999994</v>
      </c>
      <c r="GB91" s="239">
        <f>COUNTIFS($EI$9:$EI$316,"&gt;"&amp;EI91,$DE$9:$DE$316,$DE91)+1</f>
        <v>35</v>
      </c>
      <c r="GC91" s="241">
        <f>COUNTIFS($EJ$9:$EJ$316,"&gt;"&amp;EJ91,$DE$9:$DE$316,$DE91)+1</f>
        <v>36</v>
      </c>
      <c r="GD91" s="241">
        <f>COUNTIFS($EK$9:$EK$316,"&gt;"&amp;EK91,$DE$9:$DE$316,$DE91)+1</f>
        <v>43</v>
      </c>
      <c r="GE91" s="241">
        <f>COUNTIFS($EL$9:$EL$316,"&gt;"&amp;EL91,$DE$9:$DE$316,$DE91)+1</f>
        <v>30</v>
      </c>
      <c r="GF91" s="241">
        <f>COUNTIFS($EM$9:$EM$316,"&gt;"&amp;EM91,$DE$9:$DE$316,$DE91)+1</f>
        <v>36</v>
      </c>
      <c r="GG91" s="241">
        <f>COUNTIFS($EN$9:$EN$316,"&gt;"&amp;EN91,$DE$9:$DE$316,$DE91)+1</f>
        <v>30</v>
      </c>
      <c r="GH91" s="241">
        <f>COUNTIFS($EO$9:$EO$316,"&gt;"&amp;EO91,$DE$9:$DE$316,$DE91)+1</f>
        <v>35</v>
      </c>
      <c r="GI91" s="241">
        <f>COUNTIFS($EP$9:$EP$316,"&gt;"&amp;EP91,$DE$9:$DE$316,$DE91)+1</f>
        <v>40</v>
      </c>
      <c r="GJ91" s="242">
        <f>COUNTIFS($EQ$9:$EQ$316,"&gt;"&amp;EQ91,$DE$9:$DE$316,$DE91)+1</f>
        <v>40</v>
      </c>
      <c r="GK91" s="168"/>
      <c r="GL91" s="49"/>
      <c r="GM91" s="49"/>
      <c r="GN91" s="49"/>
      <c r="GO91" s="50"/>
      <c r="GP91" s="51"/>
      <c r="GQ91" s="52"/>
      <c r="GR91" s="53"/>
      <c r="GS91" s="49"/>
      <c r="GT91" s="49"/>
      <c r="GU91" s="49"/>
      <c r="GV91" s="49"/>
      <c r="GW91" s="49"/>
      <c r="GX91" s="49"/>
      <c r="GY91" s="144"/>
      <c r="GZ91" s="51"/>
      <c r="HA91" s="49"/>
      <c r="HB91" s="49"/>
      <c r="HC91" s="49"/>
      <c r="HD91" s="49"/>
      <c r="HE91" s="49"/>
      <c r="HF91" s="49"/>
      <c r="HG91" s="150"/>
      <c r="HH91" s="53"/>
      <c r="HI91" s="49"/>
      <c r="HJ91" s="49"/>
      <c r="HK91" s="49"/>
      <c r="HL91" s="49"/>
      <c r="HM91" s="49"/>
      <c r="HN91" s="49"/>
      <c r="HO91" s="144"/>
      <c r="HP91" s="51"/>
      <c r="HQ91" s="49"/>
      <c r="HR91" s="49"/>
      <c r="HS91" s="49"/>
      <c r="HT91" s="49"/>
      <c r="HU91" s="49"/>
      <c r="HV91" s="49"/>
      <c r="HW91" s="49"/>
      <c r="HX91" s="49"/>
      <c r="HY91" s="49"/>
      <c r="HZ91" s="49"/>
      <c r="IA91" s="49"/>
      <c r="IB91" s="150"/>
      <c r="IC91" s="51"/>
      <c r="ID91" s="49"/>
      <c r="IE91" s="49"/>
      <c r="IF91" s="49"/>
      <c r="IG91" s="150"/>
      <c r="IH91" s="53"/>
      <c r="II91" s="49"/>
      <c r="IJ91" s="49"/>
      <c r="IK91" s="49"/>
      <c r="IL91" s="49"/>
      <c r="IM91" s="156"/>
      <c r="IN91" s="49"/>
      <c r="IO91" s="49"/>
      <c r="IP91" s="49"/>
      <c r="IQ91" s="49"/>
      <c r="IR91" s="49"/>
      <c r="IS91" s="49"/>
      <c r="IT91" s="49"/>
      <c r="IU91" s="49"/>
      <c r="IV91" s="156"/>
      <c r="IW91" s="49"/>
      <c r="IX91" s="49"/>
      <c r="IY91" s="49"/>
      <c r="IZ91" s="49"/>
      <c r="JA91" s="49"/>
      <c r="JB91" s="49"/>
      <c r="JC91" s="144"/>
      <c r="JD91" s="54"/>
      <c r="JE91" s="55"/>
      <c r="JF91" s="53"/>
      <c r="JG91" s="49"/>
      <c r="JH91" s="47"/>
      <c r="JI91" s="47"/>
      <c r="JJ91" s="47"/>
      <c r="JK91" s="33"/>
      <c r="JL91" s="53"/>
      <c r="JM91" s="49"/>
      <c r="JN91" s="49"/>
      <c r="JO91" s="49"/>
      <c r="JP91" s="144"/>
      <c r="JQ91" s="51"/>
      <c r="JR91" s="49"/>
      <c r="JS91" s="49"/>
      <c r="JT91" s="49"/>
      <c r="JU91" s="49"/>
      <c r="JV91" s="49"/>
      <c r="JW91" s="49"/>
      <c r="JX91" s="49"/>
      <c r="JY91" s="150"/>
      <c r="JZ91" s="53"/>
      <c r="KA91" s="49"/>
      <c r="KB91" s="49"/>
      <c r="KC91" s="49"/>
      <c r="KD91" s="49"/>
      <c r="KE91" s="49"/>
      <c r="KF91" s="49"/>
      <c r="KG91" s="49"/>
      <c r="KH91" s="49"/>
      <c r="KI91" s="49"/>
      <c r="KJ91" s="49"/>
      <c r="KK91" s="49"/>
      <c r="KL91" s="156"/>
      <c r="KM91" s="156"/>
      <c r="KN91" s="156"/>
      <c r="KO91" s="49"/>
      <c r="KP91" s="49"/>
      <c r="KQ91" s="49"/>
      <c r="KR91" s="49"/>
      <c r="KS91" s="49"/>
      <c r="KT91" s="156"/>
      <c r="KU91" s="49"/>
      <c r="KV91" s="49"/>
      <c r="KW91" s="49"/>
      <c r="KX91" s="49"/>
      <c r="KY91" s="49"/>
      <c r="KZ91" s="49"/>
      <c r="LA91" s="49"/>
      <c r="LB91" s="49"/>
      <c r="LC91" s="156"/>
      <c r="LD91" s="49"/>
      <c r="LE91" s="49"/>
      <c r="LF91" s="49"/>
      <c r="LG91" s="49"/>
      <c r="LH91" s="49"/>
      <c r="LI91" s="49"/>
      <c r="LJ91" s="56"/>
      <c r="LK91" s="35" t="s">
        <v>530</v>
      </c>
      <c r="LL91" s="36" t="s">
        <v>532</v>
      </c>
      <c r="LM91" s="204" t="s">
        <v>807</v>
      </c>
      <c r="LN91" s="205" t="s">
        <v>1007</v>
      </c>
      <c r="LO91" s="194"/>
      <c r="LP91" s="5" t="s">
        <v>1</v>
      </c>
    </row>
    <row r="92" spans="1:328" ht="17.25" customHeight="1" x14ac:dyDescent="0.15">
      <c r="A92" s="182">
        <v>84</v>
      </c>
      <c r="B92" s="183"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4" t="s">
        <v>348</v>
      </c>
      <c r="CK92" s="32" t="s">
        <v>354</v>
      </c>
      <c r="CL92" s="47">
        <v>2</v>
      </c>
      <c r="CM92" s="47">
        <v>3</v>
      </c>
      <c r="CN92" s="47">
        <v>3</v>
      </c>
      <c r="CO92" s="55">
        <v>4</v>
      </c>
      <c r="CP92" s="34" t="s">
        <v>354</v>
      </c>
      <c r="CQ92" s="47">
        <f t="shared" si="50"/>
        <v>2</v>
      </c>
      <c r="CR92" s="47">
        <f t="shared" si="51"/>
        <v>6</v>
      </c>
      <c r="CS92" s="47">
        <f t="shared" si="52"/>
        <v>18</v>
      </c>
      <c r="CT92" s="180">
        <f t="shared" si="53"/>
        <v>72</v>
      </c>
      <c r="CU92" s="32">
        <v>30</v>
      </c>
      <c r="CV92" s="47">
        <v>50</v>
      </c>
      <c r="CW92" s="47">
        <v>90</v>
      </c>
      <c r="CX92" s="47">
        <v>150</v>
      </c>
      <c r="CY92" s="55">
        <v>450</v>
      </c>
      <c r="CZ92" s="175">
        <v>1</v>
      </c>
      <c r="DA92" s="49">
        <f t="shared" si="54"/>
        <v>0.83333333333333337</v>
      </c>
      <c r="DB92" s="49">
        <f t="shared" si="55"/>
        <v>0.5</v>
      </c>
      <c r="DC92" s="49">
        <f t="shared" si="56"/>
        <v>0.27777777777777779</v>
      </c>
      <c r="DD92" s="56">
        <f t="shared" si="57"/>
        <v>0.20833333333333334</v>
      </c>
      <c r="DE92" s="45" t="s">
        <v>363</v>
      </c>
      <c r="DF92" s="31"/>
      <c r="DG92" s="46">
        <v>4</v>
      </c>
      <c r="DH92" s="32">
        <v>42</v>
      </c>
      <c r="DI92" s="47">
        <v>54</v>
      </c>
      <c r="DJ92" s="47">
        <v>13</v>
      </c>
      <c r="DK92" s="47">
        <v>13</v>
      </c>
      <c r="DL92" s="47">
        <v>27</v>
      </c>
      <c r="DM92" s="47">
        <v>6</v>
      </c>
      <c r="DN92" s="47">
        <v>19</v>
      </c>
      <c r="DO92" s="47">
        <v>25</v>
      </c>
      <c r="DP92" s="48">
        <f t="shared" si="58"/>
        <v>40</v>
      </c>
      <c r="DQ92" s="32">
        <f>RANK(DH92,$DH$9:$DH$316,0)</f>
        <v>169</v>
      </c>
      <c r="DR92" s="47">
        <f>RANK(DI92,$DI$9:$DI$316,0)</f>
        <v>72</v>
      </c>
      <c r="DS92" s="47">
        <f>RANK(DJ92,$DJ$9:$DJ$316,0)</f>
        <v>227</v>
      </c>
      <c r="DT92" s="47">
        <f>RANK(DK92,$DK$9:$DK$316,0)</f>
        <v>220</v>
      </c>
      <c r="DU92" s="47">
        <f>RANK(DL92,$DL$9:$DL$316,0)</f>
        <v>69</v>
      </c>
      <c r="DV92" s="47">
        <f>RANK(DM92,$DM$9:$DM$316,0)</f>
        <v>228</v>
      </c>
      <c r="DW92" s="47">
        <f>RANK(DN92,$DN$9:$DN$316,0)</f>
        <v>192</v>
      </c>
      <c r="DX92" s="47">
        <f>RANK(DO92,$DO$9:$DO$316,0)</f>
        <v>170</v>
      </c>
      <c r="DY92" s="48">
        <f>RANK(DP92,$DP$9:$DP$316,0)</f>
        <v>181</v>
      </c>
      <c r="DZ92" s="32">
        <f>COUNTIFS($DH$9:$DH$316,"&gt;"&amp;DH92,$DE$9:$DE$316,DE92)+1</f>
        <v>32</v>
      </c>
      <c r="EA92" s="47">
        <f>COUNTIFS($DI$9:$DI$316,"&gt;"&amp;DI92,$DE$9:$DE$316,DE92)+1</f>
        <v>37</v>
      </c>
      <c r="EB92" s="47">
        <f>COUNTIFS($DJ$9:$DJ$316,"&gt;"&amp;DJ92,$DE$9:$DE$316,DE92)+1</f>
        <v>35</v>
      </c>
      <c r="EC92" s="47">
        <f>COUNTIFS($DK$9:$DK$316,"&gt;"&amp;DK92,$DE$9:$DE$316,DE92)+1</f>
        <v>43</v>
      </c>
      <c r="ED92" s="47">
        <f>COUNTIFS($DL$9:$DL$316,"&gt;"&amp;DL92,$DE$9:$DE$316,DE92)+1</f>
        <v>43</v>
      </c>
      <c r="EE92" s="47">
        <f>COUNTIFS($DM$9:$DM$316,"&gt;"&amp;DM92,$DE$9:$DE$316,DE92)+1</f>
        <v>50</v>
      </c>
      <c r="EF92" s="47">
        <f>COUNTIFS($DN$9:$DN$316,"&gt;"&amp;DN92,$DE$9:$DE$316,DE92)+1</f>
        <v>48</v>
      </c>
      <c r="EG92" s="47">
        <f>COUNTIFS($DO$9:$DO$316,"&gt;"&amp;DO92,$DE$9:$DE$316,DE92)+1</f>
        <v>44</v>
      </c>
      <c r="EH92" s="48">
        <f>COUNTIFS($DP$9:$DP$316,"&gt;"&amp;DP92,$DE$9:$DE$316,DE92)+1</f>
        <v>44</v>
      </c>
      <c r="EI92" s="165">
        <f t="shared" si="59"/>
        <v>1.02</v>
      </c>
      <c r="EJ92" s="166">
        <f t="shared" si="60"/>
        <v>1.32</v>
      </c>
      <c r="EK92" s="166">
        <f t="shared" si="61"/>
        <v>0.32</v>
      </c>
      <c r="EL92" s="166">
        <f t="shared" si="62"/>
        <v>0.32</v>
      </c>
      <c r="EM92" s="166">
        <f t="shared" si="63"/>
        <v>0.66</v>
      </c>
      <c r="EN92" s="166">
        <f t="shared" si="64"/>
        <v>0.15</v>
      </c>
      <c r="EO92" s="166">
        <f t="shared" si="65"/>
        <v>0.46</v>
      </c>
      <c r="EP92" s="166">
        <f t="shared" si="66"/>
        <v>0.61</v>
      </c>
      <c r="EQ92" s="214">
        <f t="shared" si="67"/>
        <v>0.98</v>
      </c>
      <c r="ER92" s="165">
        <f>ROUND(((EI92-AVERAGE(EI$9:EI$316))/STDEVP(EI$9:EI$316)*10+50),2)</f>
        <v>51.09</v>
      </c>
      <c r="ES92" s="166">
        <f>ROUND(((EJ92-AVERAGE(EJ$9:EJ$316))/STDEVP(EJ$9:EJ$316)*10+50),2)</f>
        <v>65.87</v>
      </c>
      <c r="ET92" s="166">
        <f>ROUND(((EK92-AVERAGE(EK$9:EK$316))/STDEVP(EK$9:EK$316)*10+50),2)</f>
        <v>39.89</v>
      </c>
      <c r="EU92" s="166">
        <f>ROUND(((EL92-AVERAGE(EL$9:EL$316))/STDEVP(EL$9:EL$316)*10+50),2)</f>
        <v>40.49</v>
      </c>
      <c r="EV92" s="166">
        <f>ROUND(((EM92-AVERAGE(EM$9:EM$316))/STDEVP(EM$9:EM$316)*10+50),2)</f>
        <v>58.81</v>
      </c>
      <c r="EW92" s="166">
        <f>ROUND(((EN92-AVERAGE(EN$9:EN$316))/STDEVP(EN$9:EN$316)*10+50),2)</f>
        <v>42.75</v>
      </c>
      <c r="EX92" s="166">
        <f>ROUND(((EO92-AVERAGE(EO$9:EO$316))/STDEVP(EO$9:EO$316)*10+50),2)</f>
        <v>44.66</v>
      </c>
      <c r="EY92" s="166">
        <f>ROUND(((EP92-AVERAGE(EP$9:EP$316))/STDEVP(EP$9:EP$316)*10+50),2)</f>
        <v>49.22</v>
      </c>
      <c r="EZ92" s="167">
        <f>ROUND(((EQ92-AVERAGE(EQ$9:EQ$316))/STDEVP(EQ$9:EQ$316)*10+50),2)</f>
        <v>50.23</v>
      </c>
      <c r="FA92" s="32">
        <f>RANK(ER92,$ER$9:$ER$316,0)</f>
        <v>122</v>
      </c>
      <c r="FB92" s="47">
        <f>RANK(ES92,$ES$9:$ES$316,0)</f>
        <v>21</v>
      </c>
      <c r="FC92" s="47">
        <f>RANK(ET92,$ET$9:$ET$316,0)</f>
        <v>253</v>
      </c>
      <c r="FD92" s="47">
        <f>RANK(EU92,$EU$9:$EU$316,0)</f>
        <v>236</v>
      </c>
      <c r="FE92" s="47">
        <f>RANK(EV92,$EV$9:$EV$316,0)</f>
        <v>53</v>
      </c>
      <c r="FF92" s="47">
        <f>RANK(EW92,$EW$9:$EW$316,0)</f>
        <v>231</v>
      </c>
      <c r="FG92" s="47">
        <f>RANK(EX92,$EX$9:$EX$316,0)</f>
        <v>185</v>
      </c>
      <c r="FH92" s="47">
        <f>RANK(EY92,$EY$9:$EY$316,0)</f>
        <v>152</v>
      </c>
      <c r="FI92" s="48">
        <f>RANK(EZ92,$EZ$9:$EZ$316,0)</f>
        <v>115</v>
      </c>
      <c r="FJ92" s="165">
        <f>ROUND(AVERAGEIF($DE$9:$DE$314,$DE92,$EI$9:$EI$314),2)</f>
        <v>0.9</v>
      </c>
      <c r="FK92" s="166">
        <f>ROUND(AVERAGEIF($DE$9:$DE$314,$DE92,$EJ$9:$EJ$314),2)</f>
        <v>1.1599999999999999</v>
      </c>
      <c r="FL92" s="166">
        <f>ROUND(AVERAGEIF($DE$9:$DE$314,$DE92,$EK$9:$EK$314),2)</f>
        <v>0.33</v>
      </c>
      <c r="FM92" s="166">
        <f>ROUND(AVERAGEIF($DE$9:$DE$314,$DE92,$EL$9:$EL$314),2)</f>
        <v>0.42</v>
      </c>
      <c r="FN92" s="166">
        <f>ROUND(AVERAGEIF($DE$9:$DE$314,$DE92,$EM$9:$EM$314),2)</f>
        <v>0.86</v>
      </c>
      <c r="FO92" s="166">
        <f>ROUND(AVERAGEIF($DE$9:$DE$314,$DE92,$EN$9:$EN$314),2)</f>
        <v>0.28999999999999998</v>
      </c>
      <c r="FP92" s="166">
        <f>ROUND(AVERAGEIF($DE$9:$DE$314,$DE92,$EO$9:$EO$314),2)</f>
        <v>0.66</v>
      </c>
      <c r="FQ92" s="166">
        <f>ROUND(AVERAGEIF($DE$9:$DE$314,$DE92,$EP$9:$EP$314),2)</f>
        <v>0.74</v>
      </c>
      <c r="FR92" s="167">
        <f>ROUND(AVERAGEIF($DE$9:$DE$314,$DE92,$EQ$9:$EQ$314),2)</f>
        <v>1.19</v>
      </c>
      <c r="FS92" s="240">
        <f t="shared" si="68"/>
        <v>0.12</v>
      </c>
      <c r="FT92" s="244">
        <f t="shared" si="69"/>
        <v>0.16000000000000014</v>
      </c>
      <c r="FU92" s="244">
        <f t="shared" si="70"/>
        <v>-1.0000000000000009E-2</v>
      </c>
      <c r="FV92" s="244">
        <f t="shared" si="71"/>
        <v>-9.9999999999999978E-2</v>
      </c>
      <c r="FW92" s="244">
        <f t="shared" si="72"/>
        <v>-0.19999999999999996</v>
      </c>
      <c r="FX92" s="244">
        <f t="shared" si="73"/>
        <v>-0.13999999999999999</v>
      </c>
      <c r="FY92" s="244">
        <f t="shared" si="74"/>
        <v>-0.2</v>
      </c>
      <c r="FZ92" s="244">
        <f t="shared" si="75"/>
        <v>-0.13</v>
      </c>
      <c r="GA92" s="245">
        <f t="shared" si="76"/>
        <v>-0.20999999999999996</v>
      </c>
      <c r="GB92" s="239">
        <f>COUNTIFS($EI$9:$EI$316,"&gt;"&amp;EI92,$DE$9:$DE$316,$DE92)+1</f>
        <v>18</v>
      </c>
      <c r="GC92" s="241">
        <f>COUNTIFS($EJ$9:$EJ$316,"&gt;"&amp;EJ92,$DE$9:$DE$316,$DE92)+1</f>
        <v>14</v>
      </c>
      <c r="GD92" s="241">
        <f>COUNTIFS($EK$9:$EK$316,"&gt;"&amp;EK92,$DE$9:$DE$316,$DE92)+1</f>
        <v>37</v>
      </c>
      <c r="GE92" s="241">
        <f>COUNTIFS($EL$9:$EL$316,"&gt;"&amp;EL92,$DE$9:$DE$316,$DE92)+1</f>
        <v>47</v>
      </c>
      <c r="GF92" s="241">
        <f>COUNTIFS($EM$9:$EM$316,"&gt;"&amp;EM92,$DE$9:$DE$316,$DE92)+1</f>
        <v>49</v>
      </c>
      <c r="GG92" s="241">
        <f>COUNTIFS($EN$9:$EN$316,"&gt;"&amp;EN92,$DE$9:$DE$316,$DE92)+1</f>
        <v>58</v>
      </c>
      <c r="GH92" s="241">
        <f>COUNTIFS($EO$9:$EO$316,"&gt;"&amp;EO92,$DE$9:$DE$316,$DE92)+1</f>
        <v>54</v>
      </c>
      <c r="GI92" s="241">
        <f>COUNTIFS($EP$9:$EP$316,"&gt;"&amp;EP92,$DE$9:$DE$316,$DE92)+1</f>
        <v>48</v>
      </c>
      <c r="GJ92" s="242">
        <f>COUNTIFS($EQ$9:$EQ$316,"&gt;"&amp;EQ92,$DE$9:$DE$316,$DE92)+1</f>
        <v>44</v>
      </c>
      <c r="GK92" s="168"/>
      <c r="GL92" s="49"/>
      <c r="GM92" s="49"/>
      <c r="GN92" s="49"/>
      <c r="GO92" s="50"/>
      <c r="GP92" s="51"/>
      <c r="GQ92" s="52"/>
      <c r="GR92" s="53"/>
      <c r="GS92" s="49"/>
      <c r="GT92" s="49"/>
      <c r="GU92" s="49"/>
      <c r="GV92" s="49"/>
      <c r="GW92" s="49"/>
      <c r="GX92" s="49"/>
      <c r="GY92" s="144"/>
      <c r="GZ92" s="51"/>
      <c r="HA92" s="49"/>
      <c r="HB92" s="49"/>
      <c r="HC92" s="49"/>
      <c r="HD92" s="49"/>
      <c r="HE92" s="49"/>
      <c r="HF92" s="49"/>
      <c r="HG92" s="150"/>
      <c r="HH92" s="53"/>
      <c r="HI92" s="49"/>
      <c r="HJ92" s="49"/>
      <c r="HK92" s="49"/>
      <c r="HL92" s="49"/>
      <c r="HM92" s="49"/>
      <c r="HN92" s="49"/>
      <c r="HO92" s="144"/>
      <c r="HP92" s="51"/>
      <c r="HQ92" s="49"/>
      <c r="HR92" s="49"/>
      <c r="HS92" s="49"/>
      <c r="HT92" s="49"/>
      <c r="HU92" s="49"/>
      <c r="HV92" s="49"/>
      <c r="HW92" s="49"/>
      <c r="HX92" s="49"/>
      <c r="HY92" s="49"/>
      <c r="HZ92" s="49"/>
      <c r="IA92" s="49"/>
      <c r="IB92" s="150"/>
      <c r="IC92" s="51"/>
      <c r="ID92" s="49"/>
      <c r="IE92" s="49"/>
      <c r="IF92" s="49"/>
      <c r="IG92" s="150"/>
      <c r="IH92" s="53"/>
      <c r="II92" s="49"/>
      <c r="IJ92" s="49"/>
      <c r="IK92" s="49"/>
      <c r="IL92" s="49"/>
      <c r="IM92" s="156"/>
      <c r="IN92" s="49"/>
      <c r="IO92" s="49"/>
      <c r="IP92" s="49"/>
      <c r="IQ92" s="49"/>
      <c r="IR92" s="49"/>
      <c r="IS92" s="49"/>
      <c r="IT92" s="49"/>
      <c r="IU92" s="49"/>
      <c r="IV92" s="156"/>
      <c r="IW92" s="49"/>
      <c r="IX92" s="49"/>
      <c r="IY92" s="49"/>
      <c r="IZ92" s="49"/>
      <c r="JA92" s="49"/>
      <c r="JB92" s="49"/>
      <c r="JC92" s="144"/>
      <c r="JD92" s="54"/>
      <c r="JE92" s="55"/>
      <c r="JF92" s="53"/>
      <c r="JG92" s="49"/>
      <c r="JH92" s="47"/>
      <c r="JI92" s="47"/>
      <c r="JJ92" s="47"/>
      <c r="JK92" s="33"/>
      <c r="JL92" s="53"/>
      <c r="JM92" s="49"/>
      <c r="JN92" s="49"/>
      <c r="JO92" s="49"/>
      <c r="JP92" s="144"/>
      <c r="JQ92" s="51"/>
      <c r="JR92" s="49"/>
      <c r="JS92" s="49"/>
      <c r="JT92" s="49"/>
      <c r="JU92" s="49"/>
      <c r="JV92" s="49"/>
      <c r="JW92" s="49"/>
      <c r="JX92" s="49"/>
      <c r="JY92" s="150">
        <v>0.03</v>
      </c>
      <c r="JZ92" s="53"/>
      <c r="KA92" s="49"/>
      <c r="KB92" s="49"/>
      <c r="KC92" s="49"/>
      <c r="KD92" s="49"/>
      <c r="KE92" s="49"/>
      <c r="KF92" s="49"/>
      <c r="KG92" s="49"/>
      <c r="KH92" s="49"/>
      <c r="KI92" s="49"/>
      <c r="KJ92" s="49"/>
      <c r="KK92" s="49"/>
      <c r="KL92" s="156"/>
      <c r="KM92" s="156"/>
      <c r="KN92" s="156"/>
      <c r="KO92" s="49"/>
      <c r="KP92" s="49"/>
      <c r="KQ92" s="49"/>
      <c r="KR92" s="49"/>
      <c r="KS92" s="49"/>
      <c r="KT92" s="156"/>
      <c r="KU92" s="49"/>
      <c r="KV92" s="49"/>
      <c r="KW92" s="49"/>
      <c r="KX92" s="49"/>
      <c r="KY92" s="49"/>
      <c r="KZ92" s="49"/>
      <c r="LA92" s="49"/>
      <c r="LB92" s="49"/>
      <c r="LC92" s="156"/>
      <c r="LD92" s="49"/>
      <c r="LE92" s="49"/>
      <c r="LF92" s="49"/>
      <c r="LG92" s="49"/>
      <c r="LH92" s="49"/>
      <c r="LI92" s="49"/>
      <c r="LJ92" s="56"/>
      <c r="LK92" s="35" t="s">
        <v>531</v>
      </c>
      <c r="LL92" s="36" t="s">
        <v>533</v>
      </c>
      <c r="LM92" s="204" t="s">
        <v>790</v>
      </c>
      <c r="LN92" s="205" t="s">
        <v>1007</v>
      </c>
      <c r="LO92" s="194"/>
      <c r="LP92" s="5" t="s">
        <v>1</v>
      </c>
    </row>
    <row r="93" spans="1:328" ht="17.25" customHeight="1" x14ac:dyDescent="0.15">
      <c r="A93" s="182">
        <v>85</v>
      </c>
      <c r="B93" s="183"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4" t="s">
        <v>348</v>
      </c>
      <c r="CK93" s="32" t="s">
        <v>354</v>
      </c>
      <c r="CL93" s="47">
        <v>2</v>
      </c>
      <c r="CM93" s="47">
        <v>3</v>
      </c>
      <c r="CN93" s="47">
        <v>3</v>
      </c>
      <c r="CO93" s="55">
        <v>4</v>
      </c>
      <c r="CP93" s="34" t="s">
        <v>354</v>
      </c>
      <c r="CQ93" s="47">
        <f t="shared" si="50"/>
        <v>2</v>
      </c>
      <c r="CR93" s="47">
        <f t="shared" si="51"/>
        <v>6</v>
      </c>
      <c r="CS93" s="47">
        <f t="shared" si="52"/>
        <v>18</v>
      </c>
      <c r="CT93" s="180">
        <f t="shared" si="53"/>
        <v>72</v>
      </c>
      <c r="CU93" s="32">
        <v>100</v>
      </c>
      <c r="CV93" s="47">
        <v>150</v>
      </c>
      <c r="CW93" s="47">
        <v>300</v>
      </c>
      <c r="CX93" s="47">
        <v>500</v>
      </c>
      <c r="CY93" s="55">
        <v>1500</v>
      </c>
      <c r="CZ93" s="175">
        <v>1</v>
      </c>
      <c r="DA93" s="49">
        <f t="shared" si="54"/>
        <v>0.75</v>
      </c>
      <c r="DB93" s="49">
        <f t="shared" si="55"/>
        <v>0.5</v>
      </c>
      <c r="DC93" s="49">
        <f t="shared" si="56"/>
        <v>0.27777777777777779</v>
      </c>
      <c r="DD93" s="56">
        <f t="shared" si="57"/>
        <v>0.20833333333333331</v>
      </c>
      <c r="DE93" s="45" t="s">
        <v>357</v>
      </c>
      <c r="DF93" s="31"/>
      <c r="DG93" s="46">
        <v>4</v>
      </c>
      <c r="DH93" s="32">
        <v>65</v>
      </c>
      <c r="DI93" s="47">
        <v>10</v>
      </c>
      <c r="DJ93" s="47">
        <v>31</v>
      </c>
      <c r="DK93" s="47">
        <v>12</v>
      </c>
      <c r="DL93" s="47">
        <v>7</v>
      </c>
      <c r="DM93" s="47">
        <v>7</v>
      </c>
      <c r="DN93" s="47">
        <v>35</v>
      </c>
      <c r="DO93" s="47">
        <v>44</v>
      </c>
      <c r="DP93" s="48">
        <f t="shared" si="58"/>
        <v>38</v>
      </c>
      <c r="DQ93" s="32">
        <f>RANK(DH93,$DH$9:$DH$316,0)</f>
        <v>94</v>
      </c>
      <c r="DR93" s="47">
        <f>RANK(DI93,$DI$9:$DI$316,0)</f>
        <v>255</v>
      </c>
      <c r="DS93" s="47">
        <f>RANK(DJ93,$DJ$9:$DJ$316,0)</f>
        <v>114</v>
      </c>
      <c r="DT93" s="47">
        <f>RANK(DK93,$DK$9:$DK$316,0)</f>
        <v>228</v>
      </c>
      <c r="DU93" s="47">
        <f>RANK(DL93,$DL$9:$DL$316,0)</f>
        <v>233</v>
      </c>
      <c r="DV93" s="47">
        <f>RANK(DM93,$DM$9:$DM$316,0)</f>
        <v>217</v>
      </c>
      <c r="DW93" s="47">
        <f>RANK(DN93,$DN$9:$DN$316,0)</f>
        <v>116</v>
      </c>
      <c r="DX93" s="47">
        <f>RANK(DO93,$DO$9:$DO$316,0)</f>
        <v>87</v>
      </c>
      <c r="DY93" s="48">
        <f>RANK(DP93,$DP$9:$DP$316,0)</f>
        <v>185</v>
      </c>
      <c r="DZ93" s="32">
        <f>COUNTIFS($DH$9:$DH$316,"&gt;"&amp;DH93,$DE$9:$DE$316,DE93)+1</f>
        <v>21</v>
      </c>
      <c r="EA93" s="47">
        <f>COUNTIFS($DI$9:$DI$316,"&gt;"&amp;DI93,$DE$9:$DE$316,DE93)+1</f>
        <v>43</v>
      </c>
      <c r="EB93" s="47">
        <f>COUNTIFS($DJ$9:$DJ$316,"&gt;"&amp;DJ93,$DE$9:$DE$316,DE93)+1</f>
        <v>38</v>
      </c>
      <c r="EC93" s="47">
        <f>COUNTIFS($DK$9:$DK$316,"&gt;"&amp;DK93,$DE$9:$DE$316,DE93)+1</f>
        <v>42</v>
      </c>
      <c r="ED93" s="47">
        <f>COUNTIFS($DL$9:$DL$316,"&gt;"&amp;DL93,$DE$9:$DE$316,DE93)+1</f>
        <v>34</v>
      </c>
      <c r="EE93" s="47">
        <f>COUNTIFS($DM$9:$DM$316,"&gt;"&amp;DM93,$DE$9:$DE$316,DE93)+1</f>
        <v>33</v>
      </c>
      <c r="EF93" s="47">
        <f>COUNTIFS($DN$9:$DN$316,"&gt;"&amp;DN93,$DE$9:$DE$316,DE93)+1</f>
        <v>34</v>
      </c>
      <c r="EG93" s="47">
        <f>COUNTIFS($DO$9:$DO$316,"&gt;"&amp;DO93,$DE$9:$DE$316,DE93)+1</f>
        <v>32</v>
      </c>
      <c r="EH93" s="48">
        <f>COUNTIFS($DP$9:$DP$316,"&gt;"&amp;DP93,$DE$9:$DE$316,DE93)+1</f>
        <v>37</v>
      </c>
      <c r="EI93" s="165">
        <f t="shared" si="59"/>
        <v>1.55</v>
      </c>
      <c r="EJ93" s="166">
        <f t="shared" si="60"/>
        <v>0.24</v>
      </c>
      <c r="EK93" s="166">
        <f t="shared" si="61"/>
        <v>0.74</v>
      </c>
      <c r="EL93" s="166">
        <f t="shared" si="62"/>
        <v>0.28999999999999998</v>
      </c>
      <c r="EM93" s="166">
        <f t="shared" si="63"/>
        <v>0.17</v>
      </c>
      <c r="EN93" s="166">
        <f t="shared" si="64"/>
        <v>0.17</v>
      </c>
      <c r="EO93" s="166">
        <f t="shared" si="65"/>
        <v>0.83</v>
      </c>
      <c r="EP93" s="166">
        <f t="shared" si="66"/>
        <v>1.05</v>
      </c>
      <c r="EQ93" s="214">
        <f t="shared" si="67"/>
        <v>0.9</v>
      </c>
      <c r="ER93" s="165">
        <f>ROUND(((EI93-AVERAGE(EI$9:EI$316))/STDEVP(EI$9:EI$316)*10+50),2)</f>
        <v>70.34</v>
      </c>
      <c r="ES93" s="166">
        <f>ROUND(((EJ93-AVERAGE(EJ$9:EJ$316))/STDEVP(EJ$9:EJ$316)*10+50),2)</f>
        <v>36.299999999999997</v>
      </c>
      <c r="ET93" s="166">
        <f>ROUND(((EK93-AVERAGE(EK$9:EK$316))/STDEVP(EK$9:EK$316)*10+50),2)</f>
        <v>56.62</v>
      </c>
      <c r="EU93" s="166">
        <f>ROUND(((EL93-AVERAGE(EL$9:EL$316))/STDEVP(EL$9:EL$316)*10+50),2)</f>
        <v>38.979999999999997</v>
      </c>
      <c r="EV93" s="166">
        <f>ROUND(((EM93-AVERAGE(EM$9:EM$316))/STDEVP(EM$9:EM$316)*10+50),2)</f>
        <v>42.2</v>
      </c>
      <c r="EW93" s="166">
        <f>ROUND(((EN93-AVERAGE(EN$9:EN$316))/STDEVP(EN$9:EN$316)*10+50),2)</f>
        <v>43.44</v>
      </c>
      <c r="EX93" s="166">
        <f>ROUND(((EO93-AVERAGE(EO$9:EO$316))/STDEVP(EO$9:EO$316)*10+50),2)</f>
        <v>55.62</v>
      </c>
      <c r="EY93" s="166">
        <f>ROUND(((EP93-AVERAGE(EP$9:EP$316))/STDEVP(EP$9:EP$316)*10+50),2)</f>
        <v>62.26</v>
      </c>
      <c r="EZ93" s="167">
        <f>ROUND(((EQ93-AVERAGE(EQ$9:EQ$316))/STDEVP(EQ$9:EQ$316)*10+50),2)</f>
        <v>47.4</v>
      </c>
      <c r="FA93" s="32">
        <f>RANK(ER93,$ER$9:$ER$316,0)</f>
        <v>7</v>
      </c>
      <c r="FB93" s="47">
        <f>RANK(ES93,$ES$9:$ES$316,0)</f>
        <v>281</v>
      </c>
      <c r="FC93" s="47">
        <f>RANK(ET93,$ET$9:$ET$316,0)</f>
        <v>62</v>
      </c>
      <c r="FD93" s="47">
        <f>RANK(EU93,$EU$9:$EU$316,0)</f>
        <v>247</v>
      </c>
      <c r="FE93" s="47">
        <f>RANK(EV93,$EV$9:$EV$316,0)</f>
        <v>240</v>
      </c>
      <c r="FF93" s="47">
        <f>RANK(EW93,$EW$9:$EW$316,0)</f>
        <v>206</v>
      </c>
      <c r="FG93" s="47">
        <f>RANK(EX93,$EX$9:$EX$316,0)</f>
        <v>80</v>
      </c>
      <c r="FH93" s="47">
        <f>RANK(EY93,$EY$9:$EY$316,0)</f>
        <v>27</v>
      </c>
      <c r="FI93" s="48">
        <f>RANK(EZ93,$EZ$9:$EZ$316,0)</f>
        <v>150</v>
      </c>
      <c r="FJ93" s="165">
        <f>ROUND(AVERAGEIF($DE$9:$DE$314,$DE93,$EI$9:$EI$314),2)</f>
        <v>0.99</v>
      </c>
      <c r="FK93" s="166">
        <f>ROUND(AVERAGEIF($DE$9:$DE$314,$DE93,$EJ$9:$EJ$314),2)</f>
        <v>0.37</v>
      </c>
      <c r="FL93" s="166">
        <f>ROUND(AVERAGEIF($DE$9:$DE$314,$DE93,$EK$9:$EK$314),2)</f>
        <v>0.81</v>
      </c>
      <c r="FM93" s="166">
        <f>ROUND(AVERAGEIF($DE$9:$DE$314,$DE93,$EL$9:$EL$314),2)</f>
        <v>0.42</v>
      </c>
      <c r="FN93" s="166">
        <f>ROUND(AVERAGEIF($DE$9:$DE$314,$DE93,$EM$9:$EM$314),2)</f>
        <v>0.17</v>
      </c>
      <c r="FO93" s="166">
        <f>ROUND(AVERAGEIF($DE$9:$DE$314,$DE93,$EN$9:$EN$314),2)</f>
        <v>0.15</v>
      </c>
      <c r="FP93" s="166">
        <f>ROUND(AVERAGEIF($DE$9:$DE$314,$DE93,$EO$9:$EO$314),2)</f>
        <v>0.79</v>
      </c>
      <c r="FQ93" s="166">
        <f>ROUND(AVERAGEIF($DE$9:$DE$314,$DE93,$EP$9:$EP$314),2)</f>
        <v>0.96</v>
      </c>
      <c r="FR93" s="167">
        <f>ROUND(AVERAGEIF($DE$9:$DE$314,$DE93,$EQ$9:$EQ$314),2)</f>
        <v>0.98</v>
      </c>
      <c r="FS93" s="240">
        <f t="shared" si="68"/>
        <v>0.56000000000000005</v>
      </c>
      <c r="FT93" s="244">
        <f t="shared" si="69"/>
        <v>-0.13</v>
      </c>
      <c r="FU93" s="244">
        <f t="shared" si="70"/>
        <v>-7.0000000000000062E-2</v>
      </c>
      <c r="FV93" s="244">
        <f t="shared" si="71"/>
        <v>-0.13</v>
      </c>
      <c r="FW93" s="244">
        <f t="shared" si="72"/>
        <v>0</v>
      </c>
      <c r="FX93" s="244">
        <f t="shared" si="73"/>
        <v>2.0000000000000018E-2</v>
      </c>
      <c r="FY93" s="244">
        <f t="shared" si="74"/>
        <v>3.9999999999999925E-2</v>
      </c>
      <c r="FZ93" s="244">
        <f t="shared" si="75"/>
        <v>9.000000000000008E-2</v>
      </c>
      <c r="GA93" s="245">
        <f t="shared" si="76"/>
        <v>-7.999999999999996E-2</v>
      </c>
      <c r="GB93" s="239">
        <f>COUNTIFS($EI$9:$EI$316,"&gt;"&amp;EI93,$DE$9:$DE$316,$DE93)+1</f>
        <v>4</v>
      </c>
      <c r="GC93" s="241">
        <f>COUNTIFS($EJ$9:$EJ$316,"&gt;"&amp;EJ93,$DE$9:$DE$316,$DE93)+1</f>
        <v>53</v>
      </c>
      <c r="GD93" s="241">
        <f>COUNTIFS($EK$9:$EK$316,"&gt;"&amp;EK93,$DE$9:$DE$316,$DE93)+1</f>
        <v>31</v>
      </c>
      <c r="GE93" s="241">
        <f>COUNTIFS($EL$9:$EL$316,"&gt;"&amp;EL93,$DE$9:$DE$316,$DE93)+1</f>
        <v>43</v>
      </c>
      <c r="GF93" s="241">
        <f>COUNTIFS($EM$9:$EM$316,"&gt;"&amp;EM93,$DE$9:$DE$316,$DE93)+1</f>
        <v>14</v>
      </c>
      <c r="GG93" s="241">
        <f>COUNTIFS($EN$9:$EN$316,"&gt;"&amp;EN93,$DE$9:$DE$316,$DE93)+1</f>
        <v>14</v>
      </c>
      <c r="GH93" s="241">
        <f>COUNTIFS($EO$9:$EO$316,"&gt;"&amp;EO93,$DE$9:$DE$316,$DE93)+1</f>
        <v>20</v>
      </c>
      <c r="GI93" s="241">
        <f>COUNTIFS($EP$9:$EP$316,"&gt;"&amp;EP93,$DE$9:$DE$316,$DE93)+1</f>
        <v>17</v>
      </c>
      <c r="GJ93" s="242">
        <f>COUNTIFS($EQ$9:$EQ$316,"&gt;"&amp;EQ93,$DE$9:$DE$316,$DE93)+1</f>
        <v>33</v>
      </c>
      <c r="GK93" s="168"/>
      <c r="GL93" s="49"/>
      <c r="GM93" s="49"/>
      <c r="GN93" s="49"/>
      <c r="GO93" s="50"/>
      <c r="GP93" s="51"/>
      <c r="GQ93" s="52"/>
      <c r="GR93" s="53"/>
      <c r="GS93" s="49"/>
      <c r="GT93" s="49"/>
      <c r="GU93" s="49"/>
      <c r="GV93" s="49"/>
      <c r="GW93" s="49"/>
      <c r="GX93" s="49"/>
      <c r="GY93" s="144"/>
      <c r="GZ93" s="51"/>
      <c r="HA93" s="49"/>
      <c r="HB93" s="49"/>
      <c r="HC93" s="49"/>
      <c r="HD93" s="49"/>
      <c r="HE93" s="49"/>
      <c r="HF93" s="49"/>
      <c r="HG93" s="150"/>
      <c r="HH93" s="53"/>
      <c r="HI93" s="49"/>
      <c r="HJ93" s="49"/>
      <c r="HK93" s="49"/>
      <c r="HL93" s="49"/>
      <c r="HM93" s="49"/>
      <c r="HN93" s="49"/>
      <c r="HO93" s="144"/>
      <c r="HP93" s="51"/>
      <c r="HQ93" s="49"/>
      <c r="HR93" s="49"/>
      <c r="HS93" s="49"/>
      <c r="HT93" s="49"/>
      <c r="HU93" s="49"/>
      <c r="HV93" s="49"/>
      <c r="HW93" s="49"/>
      <c r="HX93" s="49"/>
      <c r="HY93" s="49"/>
      <c r="HZ93" s="49"/>
      <c r="IA93" s="49"/>
      <c r="IB93" s="150"/>
      <c r="IC93" s="51"/>
      <c r="ID93" s="49"/>
      <c r="IE93" s="49"/>
      <c r="IF93" s="49"/>
      <c r="IG93" s="150"/>
      <c r="IH93" s="53"/>
      <c r="II93" s="49"/>
      <c r="IJ93" s="49"/>
      <c r="IK93" s="49"/>
      <c r="IL93" s="49"/>
      <c r="IM93" s="156"/>
      <c r="IN93" s="49"/>
      <c r="IO93" s="49"/>
      <c r="IP93" s="49"/>
      <c r="IQ93" s="49"/>
      <c r="IR93" s="49"/>
      <c r="IS93" s="49"/>
      <c r="IT93" s="49"/>
      <c r="IU93" s="49"/>
      <c r="IV93" s="156"/>
      <c r="IW93" s="49"/>
      <c r="IX93" s="49"/>
      <c r="IY93" s="49"/>
      <c r="IZ93" s="49"/>
      <c r="JA93" s="49"/>
      <c r="JB93" s="49"/>
      <c r="JC93" s="144"/>
      <c r="JD93" s="54"/>
      <c r="JE93" s="55"/>
      <c r="JF93" s="53"/>
      <c r="JG93" s="49"/>
      <c r="JH93" s="47"/>
      <c r="JI93" s="47"/>
      <c r="JJ93" s="47"/>
      <c r="JK93" s="33"/>
      <c r="JL93" s="53"/>
      <c r="JM93" s="49"/>
      <c r="JN93" s="49"/>
      <c r="JO93" s="49"/>
      <c r="JP93" s="144"/>
      <c r="JQ93" s="51"/>
      <c r="JR93" s="49"/>
      <c r="JS93" s="49"/>
      <c r="JT93" s="49"/>
      <c r="JU93" s="49"/>
      <c r="JV93" s="49"/>
      <c r="JW93" s="49"/>
      <c r="JX93" s="49"/>
      <c r="JY93" s="150"/>
      <c r="JZ93" s="53"/>
      <c r="KA93" s="49"/>
      <c r="KB93" s="49"/>
      <c r="KC93" s="49"/>
      <c r="KD93" s="49"/>
      <c r="KE93" s="49"/>
      <c r="KF93" s="49"/>
      <c r="KG93" s="49"/>
      <c r="KH93" s="49"/>
      <c r="KI93" s="49"/>
      <c r="KJ93" s="49"/>
      <c r="KK93" s="49"/>
      <c r="KL93" s="156"/>
      <c r="KM93" s="156"/>
      <c r="KN93" s="156"/>
      <c r="KO93" s="49"/>
      <c r="KP93" s="49"/>
      <c r="KQ93" s="49"/>
      <c r="KR93" s="49"/>
      <c r="KS93" s="49"/>
      <c r="KT93" s="156"/>
      <c r="KU93" s="49">
        <v>0.03</v>
      </c>
      <c r="KV93" s="49"/>
      <c r="KW93" s="49"/>
      <c r="KX93" s="49"/>
      <c r="KY93" s="49"/>
      <c r="KZ93" s="49"/>
      <c r="LA93" s="49"/>
      <c r="LB93" s="49"/>
      <c r="LC93" s="156"/>
      <c r="LD93" s="49"/>
      <c r="LE93" s="49"/>
      <c r="LF93" s="49"/>
      <c r="LG93" s="49"/>
      <c r="LH93" s="49"/>
      <c r="LI93" s="49"/>
      <c r="LJ93" s="56"/>
      <c r="LK93" s="35" t="s">
        <v>532</v>
      </c>
      <c r="LL93" s="36" t="s">
        <v>534</v>
      </c>
      <c r="LM93" s="204" t="s">
        <v>808</v>
      </c>
      <c r="LN93" s="205" t="s">
        <v>408</v>
      </c>
      <c r="LO93" s="194"/>
      <c r="LP93" s="5" t="s">
        <v>1</v>
      </c>
    </row>
    <row r="94" spans="1:328" ht="17.25" customHeight="1" x14ac:dyDescent="0.15">
      <c r="A94" s="182">
        <v>86</v>
      </c>
      <c r="B94" s="183"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4" t="s">
        <v>348</v>
      </c>
      <c r="CK94" s="32" t="s">
        <v>354</v>
      </c>
      <c r="CL94" s="47">
        <v>2</v>
      </c>
      <c r="CM94" s="47">
        <v>3</v>
      </c>
      <c r="CN94" s="47">
        <v>3</v>
      </c>
      <c r="CO94" s="55">
        <v>4</v>
      </c>
      <c r="CP94" s="34" t="s">
        <v>354</v>
      </c>
      <c r="CQ94" s="47">
        <f t="shared" si="50"/>
        <v>2</v>
      </c>
      <c r="CR94" s="47">
        <f t="shared" si="51"/>
        <v>6</v>
      </c>
      <c r="CS94" s="47">
        <f t="shared" si="52"/>
        <v>18</v>
      </c>
      <c r="CT94" s="180">
        <f t="shared" si="53"/>
        <v>72</v>
      </c>
      <c r="CU94" s="32">
        <v>30</v>
      </c>
      <c r="CV94" s="47">
        <v>50</v>
      </c>
      <c r="CW94" s="47">
        <v>90</v>
      </c>
      <c r="CX94" s="47">
        <v>150</v>
      </c>
      <c r="CY94" s="55">
        <v>450</v>
      </c>
      <c r="CZ94" s="175">
        <v>1</v>
      </c>
      <c r="DA94" s="49">
        <f t="shared" si="54"/>
        <v>0.83333333333333337</v>
      </c>
      <c r="DB94" s="49">
        <f t="shared" si="55"/>
        <v>0.5</v>
      </c>
      <c r="DC94" s="49">
        <f t="shared" si="56"/>
        <v>0.27777777777777779</v>
      </c>
      <c r="DD94" s="56">
        <f t="shared" si="57"/>
        <v>0.20833333333333334</v>
      </c>
      <c r="DE94" s="45" t="s">
        <v>355</v>
      </c>
      <c r="DF94" s="31" t="s">
        <v>81</v>
      </c>
      <c r="DG94" s="46">
        <v>4</v>
      </c>
      <c r="DH94" s="32">
        <v>41</v>
      </c>
      <c r="DI94" s="47">
        <v>40</v>
      </c>
      <c r="DJ94" s="47">
        <v>18</v>
      </c>
      <c r="DK94" s="47">
        <v>20</v>
      </c>
      <c r="DL94" s="47">
        <v>13</v>
      </c>
      <c r="DM94" s="47">
        <v>30</v>
      </c>
      <c r="DN94" s="47">
        <v>20</v>
      </c>
      <c r="DO94" s="47">
        <v>18</v>
      </c>
      <c r="DP94" s="48">
        <f t="shared" si="58"/>
        <v>31</v>
      </c>
      <c r="DQ94" s="32">
        <f>RANK(DH94,$DH$9:$DH$316,0)</f>
        <v>177</v>
      </c>
      <c r="DR94" s="47">
        <f>RANK(DI94,$DI$9:$DI$316,0)</f>
        <v>120</v>
      </c>
      <c r="DS94" s="47">
        <f>RANK(DJ94,$DJ$9:$DJ$316,0)</f>
        <v>192</v>
      </c>
      <c r="DT94" s="47">
        <f>RANK(DK94,$DK$9:$DK$316,0)</f>
        <v>166</v>
      </c>
      <c r="DU94" s="47">
        <f>RANK(DL94,$DL$9:$DL$316,0)</f>
        <v>152</v>
      </c>
      <c r="DV94" s="47">
        <f>RANK(DM94,$DM$9:$DM$316,0)</f>
        <v>52</v>
      </c>
      <c r="DW94" s="47">
        <f>RANK(DN94,$DN$9:$DN$316,0)</f>
        <v>187</v>
      </c>
      <c r="DX94" s="47">
        <f>RANK(DO94,$DO$9:$DO$316,0)</f>
        <v>201</v>
      </c>
      <c r="DY94" s="48">
        <f>RANK(DP94,$DP$9:$DP$316,0)</f>
        <v>210</v>
      </c>
      <c r="DZ94" s="32">
        <f>COUNTIFS($DH$9:$DH$316,"&gt;"&amp;DH94,$DE$9:$DE$316,DE94)+1</f>
        <v>33</v>
      </c>
      <c r="EA94" s="47">
        <f>COUNTIFS($DI$9:$DI$316,"&gt;"&amp;DI94,$DE$9:$DE$316,DE94)+1</f>
        <v>38</v>
      </c>
      <c r="EB94" s="47">
        <f>COUNTIFS($DJ$9:$DJ$316,"&gt;"&amp;DJ94,$DE$9:$DE$316,DE94)+1</f>
        <v>35</v>
      </c>
      <c r="EC94" s="47">
        <f>COUNTIFS($DK$9:$DK$316,"&gt;"&amp;DK94,$DE$9:$DE$316,DE94)+1</f>
        <v>31</v>
      </c>
      <c r="ED94" s="47">
        <f>COUNTIFS($DL$9:$DL$316,"&gt;"&amp;DL94,$DE$9:$DE$316,DE94)+1</f>
        <v>30</v>
      </c>
      <c r="EE94" s="47">
        <f>COUNTIFS($DM$9:$DM$316,"&gt;"&amp;DM94,$DE$9:$DE$316,DE94)+1</f>
        <v>39</v>
      </c>
      <c r="EF94" s="47">
        <f>COUNTIFS($DN$9:$DN$316,"&gt;"&amp;DN94,$DE$9:$DE$316,DE94)+1</f>
        <v>30</v>
      </c>
      <c r="EG94" s="47">
        <f>COUNTIFS($DO$9:$DO$316,"&gt;"&amp;DO94,$DE$9:$DE$316,DE94)+1</f>
        <v>36</v>
      </c>
      <c r="EH94" s="48">
        <f>COUNTIFS($DP$9:$DP$316,"&gt;"&amp;DP94,$DE$9:$DE$316,DE94)+1</f>
        <v>35</v>
      </c>
      <c r="EI94" s="165">
        <f t="shared" si="59"/>
        <v>0.91</v>
      </c>
      <c r="EJ94" s="166">
        <f t="shared" si="60"/>
        <v>0.89</v>
      </c>
      <c r="EK94" s="166">
        <f t="shared" si="61"/>
        <v>0.4</v>
      </c>
      <c r="EL94" s="166">
        <f t="shared" si="62"/>
        <v>0.44</v>
      </c>
      <c r="EM94" s="166">
        <f t="shared" si="63"/>
        <v>0.28999999999999998</v>
      </c>
      <c r="EN94" s="166">
        <f t="shared" si="64"/>
        <v>0.67</v>
      </c>
      <c r="EO94" s="166">
        <f t="shared" si="65"/>
        <v>0.44</v>
      </c>
      <c r="EP94" s="166">
        <f t="shared" si="66"/>
        <v>0.4</v>
      </c>
      <c r="EQ94" s="214">
        <f t="shared" si="67"/>
        <v>0.69</v>
      </c>
      <c r="ER94" s="165">
        <f>ROUND(((EI94-AVERAGE(EI$9:EI$316))/STDEVP(EI$9:EI$316)*10+50),2)</f>
        <v>47.1</v>
      </c>
      <c r="ES94" s="166">
        <f>ROUND(((EJ94-AVERAGE(EJ$9:EJ$316))/STDEVP(EJ$9:EJ$316)*10+50),2)</f>
        <v>54.1</v>
      </c>
      <c r="ET94" s="166">
        <f>ROUND(((EK94-AVERAGE(EK$9:EK$316))/STDEVP(EK$9:EK$316)*10+50),2)</f>
        <v>43.08</v>
      </c>
      <c r="EU94" s="166">
        <f>ROUND(((EL94-AVERAGE(EL$9:EL$316))/STDEVP(EL$9:EL$316)*10+50),2)</f>
        <v>46.54</v>
      </c>
      <c r="EV94" s="166">
        <f>ROUND(((EM94-AVERAGE(EM$9:EM$316))/STDEVP(EM$9:EM$316)*10+50),2)</f>
        <v>46.27</v>
      </c>
      <c r="EW94" s="166">
        <f>ROUND(((EN94-AVERAGE(EN$9:EN$316))/STDEVP(EN$9:EN$316)*10+50),2)</f>
        <v>60.77</v>
      </c>
      <c r="EX94" s="166">
        <f>ROUND(((EO94-AVERAGE(EO$9:EO$316))/STDEVP(EO$9:EO$316)*10+50),2)</f>
        <v>44.07</v>
      </c>
      <c r="EY94" s="166">
        <f>ROUND(((EP94-AVERAGE(EP$9:EP$316))/STDEVP(EP$9:EP$316)*10+50),2)</f>
        <v>43</v>
      </c>
      <c r="EZ94" s="167">
        <f>ROUND(((EQ94-AVERAGE(EQ$9:EQ$316))/STDEVP(EQ$9:EQ$316)*10+50),2)</f>
        <v>39.99</v>
      </c>
      <c r="FA94" s="32">
        <f>RANK(ER94,$ER$9:$ER$316,0)</f>
        <v>174</v>
      </c>
      <c r="FB94" s="47">
        <f>RANK(ES94,$ES$9:$ES$316,0)</f>
        <v>98</v>
      </c>
      <c r="FC94" s="47">
        <f>RANK(ET94,$ET$9:$ET$316,0)</f>
        <v>214</v>
      </c>
      <c r="FD94" s="47">
        <f>RANK(EU94,$EU$9:$EU$316,0)</f>
        <v>179</v>
      </c>
      <c r="FE94" s="47">
        <f>RANK(EV94,$EV$9:$EV$316,0)</f>
        <v>143</v>
      </c>
      <c r="FF94" s="47">
        <f>RANK(EW94,$EW$9:$EW$316,0)</f>
        <v>39</v>
      </c>
      <c r="FG94" s="47">
        <f>RANK(EX94,$EX$9:$EX$316,0)</f>
        <v>191</v>
      </c>
      <c r="FH94" s="47">
        <f>RANK(EY94,$EY$9:$EY$316,0)</f>
        <v>216</v>
      </c>
      <c r="FI94" s="48">
        <f>RANK(EZ94,$EZ$9:$EZ$316,0)</f>
        <v>256</v>
      </c>
      <c r="FJ94" s="165">
        <f>ROUND(AVERAGEIF($DE$9:$DE$314,$DE94,$EI$9:$EI$314),2)</f>
        <v>0.95</v>
      </c>
      <c r="FK94" s="166">
        <f>ROUND(AVERAGEIF($DE$9:$DE$314,$DE94,$EJ$9:$EJ$314),2)</f>
        <v>1</v>
      </c>
      <c r="FL94" s="166">
        <f>ROUND(AVERAGEIF($DE$9:$DE$314,$DE94,$EK$9:$EK$314),2)</f>
        <v>0.44</v>
      </c>
      <c r="FM94" s="166">
        <f>ROUND(AVERAGEIF($DE$9:$DE$314,$DE94,$EL$9:$EL$314),2)</f>
        <v>0.45</v>
      </c>
      <c r="FN94" s="166">
        <f>ROUND(AVERAGEIF($DE$9:$DE$314,$DE94,$EM$9:$EM$314),2)</f>
        <v>0.36</v>
      </c>
      <c r="FO94" s="166">
        <f>ROUND(AVERAGEIF($DE$9:$DE$314,$DE94,$EN$9:$EN$314),2)</f>
        <v>0.85</v>
      </c>
      <c r="FP94" s="166">
        <f>ROUND(AVERAGEIF($DE$9:$DE$314,$DE94,$EO$9:$EO$314),2)</f>
        <v>0.46</v>
      </c>
      <c r="FQ94" s="166">
        <f>ROUND(AVERAGEIF($DE$9:$DE$314,$DE94,$EP$9:$EP$314),2)</f>
        <v>0.44</v>
      </c>
      <c r="FR94" s="167">
        <f>ROUND(AVERAGEIF($DE$9:$DE$314,$DE94,$EQ$9:$EQ$314),2)</f>
        <v>0.81</v>
      </c>
      <c r="FS94" s="240">
        <f t="shared" si="68"/>
        <v>-3.9999999999999925E-2</v>
      </c>
      <c r="FT94" s="244">
        <f t="shared" si="69"/>
        <v>-0.10999999999999999</v>
      </c>
      <c r="FU94" s="244">
        <f t="shared" si="70"/>
        <v>-3.999999999999998E-2</v>
      </c>
      <c r="FV94" s="244">
        <f t="shared" si="71"/>
        <v>-1.0000000000000009E-2</v>
      </c>
      <c r="FW94" s="244">
        <f t="shared" si="72"/>
        <v>-7.0000000000000007E-2</v>
      </c>
      <c r="FX94" s="244">
        <f t="shared" si="73"/>
        <v>-0.17999999999999994</v>
      </c>
      <c r="FY94" s="244">
        <f t="shared" si="74"/>
        <v>-2.0000000000000018E-2</v>
      </c>
      <c r="FZ94" s="244">
        <f t="shared" si="75"/>
        <v>-3.999999999999998E-2</v>
      </c>
      <c r="GA94" s="245">
        <f t="shared" si="76"/>
        <v>-0.12000000000000011</v>
      </c>
      <c r="GB94" s="239">
        <f>COUNTIFS($EI$9:$EI$316,"&gt;"&amp;EI94,$DE$9:$DE$316,$DE94)+1</f>
        <v>30</v>
      </c>
      <c r="GC94" s="241">
        <f>COUNTIFS($EJ$9:$EJ$316,"&gt;"&amp;EJ94,$DE$9:$DE$316,$DE94)+1</f>
        <v>38</v>
      </c>
      <c r="GD94" s="241">
        <f>COUNTIFS($EK$9:$EK$316,"&gt;"&amp;EK94,$DE$9:$DE$316,$DE94)+1</f>
        <v>33</v>
      </c>
      <c r="GE94" s="241">
        <f>COUNTIFS($EL$9:$EL$316,"&gt;"&amp;EL94,$DE$9:$DE$316,$DE94)+1</f>
        <v>30</v>
      </c>
      <c r="GF94" s="241">
        <f>COUNTIFS($EM$9:$EM$316,"&gt;"&amp;EM94,$DE$9:$DE$316,$DE94)+1</f>
        <v>35</v>
      </c>
      <c r="GG94" s="241">
        <f>COUNTIFS($EN$9:$EN$316,"&gt;"&amp;EN94,$DE$9:$DE$316,$DE94)+1</f>
        <v>36</v>
      </c>
      <c r="GH94" s="241">
        <f>COUNTIFS($EO$9:$EO$316,"&gt;"&amp;EO94,$DE$9:$DE$316,$DE94)+1</f>
        <v>24</v>
      </c>
      <c r="GI94" s="241">
        <f>COUNTIFS($EP$9:$EP$316,"&gt;"&amp;EP94,$DE$9:$DE$316,$DE94)+1</f>
        <v>35</v>
      </c>
      <c r="GJ94" s="242">
        <f>COUNTIFS($EQ$9:$EQ$316,"&gt;"&amp;EQ94,$DE$9:$DE$316,$DE94)+1</f>
        <v>34</v>
      </c>
      <c r="GK94" s="168"/>
      <c r="GL94" s="49"/>
      <c r="GM94" s="49"/>
      <c r="GN94" s="49"/>
      <c r="GO94" s="50"/>
      <c r="GP94" s="51"/>
      <c r="GQ94" s="52"/>
      <c r="GR94" s="53"/>
      <c r="GS94" s="49"/>
      <c r="GT94" s="49"/>
      <c r="GU94" s="49"/>
      <c r="GV94" s="49"/>
      <c r="GW94" s="49"/>
      <c r="GX94" s="49"/>
      <c r="GY94" s="144"/>
      <c r="GZ94" s="51"/>
      <c r="HA94" s="49"/>
      <c r="HB94" s="49"/>
      <c r="HC94" s="49"/>
      <c r="HD94" s="49"/>
      <c r="HE94" s="49"/>
      <c r="HF94" s="49"/>
      <c r="HG94" s="150"/>
      <c r="HH94" s="53"/>
      <c r="HI94" s="49"/>
      <c r="HJ94" s="49"/>
      <c r="HK94" s="49"/>
      <c r="HL94" s="49"/>
      <c r="HM94" s="49"/>
      <c r="HN94" s="49"/>
      <c r="HO94" s="144"/>
      <c r="HP94" s="51"/>
      <c r="HQ94" s="49"/>
      <c r="HR94" s="49"/>
      <c r="HS94" s="49"/>
      <c r="HT94" s="49"/>
      <c r="HU94" s="49"/>
      <c r="HV94" s="49"/>
      <c r="HW94" s="49"/>
      <c r="HX94" s="49"/>
      <c r="HY94" s="49"/>
      <c r="HZ94" s="49"/>
      <c r="IA94" s="49"/>
      <c r="IB94" s="150"/>
      <c r="IC94" s="51"/>
      <c r="ID94" s="49"/>
      <c r="IE94" s="49"/>
      <c r="IF94" s="49"/>
      <c r="IG94" s="150"/>
      <c r="IH94" s="53"/>
      <c r="II94" s="49"/>
      <c r="IJ94" s="49"/>
      <c r="IK94" s="49"/>
      <c r="IL94" s="49"/>
      <c r="IM94" s="156"/>
      <c r="IN94" s="49"/>
      <c r="IO94" s="49"/>
      <c r="IP94" s="49"/>
      <c r="IQ94" s="49"/>
      <c r="IR94" s="49"/>
      <c r="IS94" s="49"/>
      <c r="IT94" s="49"/>
      <c r="IU94" s="49"/>
      <c r="IV94" s="156"/>
      <c r="IW94" s="49"/>
      <c r="IX94" s="49"/>
      <c r="IY94" s="49"/>
      <c r="IZ94" s="49"/>
      <c r="JA94" s="49"/>
      <c r="JB94" s="49"/>
      <c r="JC94" s="144"/>
      <c r="JD94" s="54"/>
      <c r="JE94" s="55"/>
      <c r="JF94" s="53"/>
      <c r="JG94" s="49"/>
      <c r="JH94" s="47"/>
      <c r="JI94" s="47"/>
      <c r="JJ94" s="47"/>
      <c r="JK94" s="33"/>
      <c r="JL94" s="53"/>
      <c r="JM94" s="49"/>
      <c r="JN94" s="49"/>
      <c r="JO94" s="49"/>
      <c r="JP94" s="144"/>
      <c r="JQ94" s="51"/>
      <c r="JR94" s="49"/>
      <c r="JS94" s="49"/>
      <c r="JT94" s="49"/>
      <c r="JU94" s="49"/>
      <c r="JV94" s="49"/>
      <c r="JW94" s="49"/>
      <c r="JX94" s="49"/>
      <c r="JY94" s="150"/>
      <c r="JZ94" s="53"/>
      <c r="KA94" s="49"/>
      <c r="KB94" s="49"/>
      <c r="KC94" s="49"/>
      <c r="KD94" s="49"/>
      <c r="KE94" s="49"/>
      <c r="KF94" s="49"/>
      <c r="KG94" s="49"/>
      <c r="KH94" s="49"/>
      <c r="KI94" s="49"/>
      <c r="KJ94" s="49"/>
      <c r="KK94" s="49"/>
      <c r="KL94" s="156"/>
      <c r="KM94" s="156"/>
      <c r="KN94" s="156"/>
      <c r="KO94" s="49"/>
      <c r="KP94" s="49"/>
      <c r="KQ94" s="49"/>
      <c r="KR94" s="49"/>
      <c r="KS94" s="49"/>
      <c r="KT94" s="156"/>
      <c r="KU94" s="49"/>
      <c r="KV94" s="49"/>
      <c r="KW94" s="49"/>
      <c r="KX94" s="49"/>
      <c r="KY94" s="49"/>
      <c r="KZ94" s="49"/>
      <c r="LA94" s="49"/>
      <c r="LB94" s="49"/>
      <c r="LC94" s="156"/>
      <c r="LD94" s="49"/>
      <c r="LE94" s="49"/>
      <c r="LF94" s="49"/>
      <c r="LG94" s="49"/>
      <c r="LH94" s="49"/>
      <c r="LI94" s="49"/>
      <c r="LJ94" s="56"/>
      <c r="LK94" s="35" t="s">
        <v>533</v>
      </c>
      <c r="LL94" s="36" t="s">
        <v>535</v>
      </c>
      <c r="LM94" s="204" t="s">
        <v>536</v>
      </c>
      <c r="LN94" s="205" t="s">
        <v>1007</v>
      </c>
      <c r="LO94" s="194"/>
      <c r="LP94" s="5" t="s">
        <v>1</v>
      </c>
    </row>
    <row r="95" spans="1:328" ht="17.25" customHeight="1" x14ac:dyDescent="0.15">
      <c r="A95" s="182">
        <v>87</v>
      </c>
      <c r="B95" s="183"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4" t="s">
        <v>348</v>
      </c>
      <c r="CK95" s="32" t="s">
        <v>354</v>
      </c>
      <c r="CL95" s="47">
        <v>2</v>
      </c>
      <c r="CM95" s="47">
        <v>3</v>
      </c>
      <c r="CN95" s="47">
        <v>3</v>
      </c>
      <c r="CO95" s="55">
        <v>4</v>
      </c>
      <c r="CP95" s="34" t="s">
        <v>354</v>
      </c>
      <c r="CQ95" s="47">
        <f t="shared" si="50"/>
        <v>2</v>
      </c>
      <c r="CR95" s="47">
        <f t="shared" si="51"/>
        <v>6</v>
      </c>
      <c r="CS95" s="47">
        <f t="shared" si="52"/>
        <v>18</v>
      </c>
      <c r="CT95" s="180">
        <f t="shared" si="53"/>
        <v>72</v>
      </c>
      <c r="CU95" s="32">
        <v>100</v>
      </c>
      <c r="CV95" s="47">
        <v>150</v>
      </c>
      <c r="CW95" s="47">
        <v>300</v>
      </c>
      <c r="CX95" s="47">
        <v>500</v>
      </c>
      <c r="CY95" s="55">
        <v>1500</v>
      </c>
      <c r="CZ95" s="175">
        <v>1</v>
      </c>
      <c r="DA95" s="49">
        <f t="shared" si="54"/>
        <v>0.75</v>
      </c>
      <c r="DB95" s="49">
        <f t="shared" si="55"/>
        <v>0.5</v>
      </c>
      <c r="DC95" s="49">
        <f t="shared" si="56"/>
        <v>0.27777777777777779</v>
      </c>
      <c r="DD95" s="56">
        <f t="shared" si="57"/>
        <v>0.20833333333333331</v>
      </c>
      <c r="DE95" s="45" t="s">
        <v>376</v>
      </c>
      <c r="DF95" s="31" t="s">
        <v>537</v>
      </c>
      <c r="DG95" s="46">
        <v>4</v>
      </c>
      <c r="DH95" s="32">
        <v>57</v>
      </c>
      <c r="DI95" s="47">
        <v>42</v>
      </c>
      <c r="DJ95" s="47">
        <v>19</v>
      </c>
      <c r="DK95" s="47">
        <v>19</v>
      </c>
      <c r="DL95" s="47">
        <v>16</v>
      </c>
      <c r="DM95" s="47">
        <v>17</v>
      </c>
      <c r="DN95" s="47">
        <v>59</v>
      </c>
      <c r="DO95" s="47">
        <v>30</v>
      </c>
      <c r="DP95" s="48">
        <f t="shared" si="58"/>
        <v>35</v>
      </c>
      <c r="DQ95" s="32">
        <f>RANK(DH95,$DH$9:$DH$316,0)</f>
        <v>115</v>
      </c>
      <c r="DR95" s="47">
        <f>RANK(DI95,$DI$9:$DI$316,0)</f>
        <v>111</v>
      </c>
      <c r="DS95" s="47">
        <f>RANK(DJ95,$DJ$9:$DJ$316,0)</f>
        <v>186</v>
      </c>
      <c r="DT95" s="47">
        <f>RANK(DK95,$DK$9:$DK$316,0)</f>
        <v>174</v>
      </c>
      <c r="DU95" s="47">
        <f>RANK(DL95,$DL$9:$DL$316,0)</f>
        <v>133</v>
      </c>
      <c r="DV95" s="47">
        <f>RANK(DM95,$DM$9:$DM$316,0)</f>
        <v>118</v>
      </c>
      <c r="DW95" s="47">
        <f>RANK(DN95,$DN$9:$DN$316,0)</f>
        <v>46</v>
      </c>
      <c r="DX95" s="47">
        <f>RANK(DO95,$DO$9:$DO$316,0)</f>
        <v>143</v>
      </c>
      <c r="DY95" s="48">
        <f>RANK(DP95,$DP$9:$DP$316,0)</f>
        <v>198</v>
      </c>
      <c r="DZ95" s="32">
        <f>COUNTIFS($DH$9:$DH$316,"&gt;"&amp;DH95,$DE$9:$DE$316,DE95)+1</f>
        <v>21</v>
      </c>
      <c r="EA95" s="47">
        <f>COUNTIFS($DI$9:$DI$316,"&gt;"&amp;DI95,$DE$9:$DE$316,DE95)+1</f>
        <v>23</v>
      </c>
      <c r="EB95" s="47">
        <f>COUNTIFS($DJ$9:$DJ$316,"&gt;"&amp;DJ95,$DE$9:$DE$316,DE95)+1</f>
        <v>42</v>
      </c>
      <c r="EC95" s="47">
        <f>COUNTIFS($DK$9:$DK$316,"&gt;"&amp;DK95,$DE$9:$DE$316,DE95)+1</f>
        <v>37</v>
      </c>
      <c r="ED95" s="47">
        <f>COUNTIFS($DL$9:$DL$316,"&gt;"&amp;DL95,$DE$9:$DE$316,DE95)+1</f>
        <v>31</v>
      </c>
      <c r="EE95" s="47">
        <f>COUNTIFS($DM$9:$DM$316,"&gt;"&amp;DM95,$DE$9:$DE$316,DE95)+1</f>
        <v>32</v>
      </c>
      <c r="EF95" s="47">
        <f>COUNTIFS($DN$9:$DN$316,"&gt;"&amp;DN95,$DE$9:$DE$316,DE95)+1</f>
        <v>25</v>
      </c>
      <c r="EG95" s="47">
        <f>COUNTIFS($DO$9:$DO$316,"&gt;"&amp;DO95,$DE$9:$DE$316,DE95)+1</f>
        <v>41</v>
      </c>
      <c r="EH95" s="48">
        <f>COUNTIFS($DP$9:$DP$316,"&gt;"&amp;DP95,$DE$9:$DE$316,DE95)+1</f>
        <v>41</v>
      </c>
      <c r="EI95" s="165">
        <f t="shared" si="59"/>
        <v>1.19</v>
      </c>
      <c r="EJ95" s="166">
        <f t="shared" si="60"/>
        <v>0.88</v>
      </c>
      <c r="EK95" s="166">
        <f t="shared" si="61"/>
        <v>0.4</v>
      </c>
      <c r="EL95" s="166">
        <f t="shared" si="62"/>
        <v>0.4</v>
      </c>
      <c r="EM95" s="166">
        <f t="shared" si="63"/>
        <v>0.33</v>
      </c>
      <c r="EN95" s="166">
        <f t="shared" si="64"/>
        <v>0.35</v>
      </c>
      <c r="EO95" s="166">
        <f t="shared" si="65"/>
        <v>1.23</v>
      </c>
      <c r="EP95" s="166">
        <f t="shared" si="66"/>
        <v>0.63</v>
      </c>
      <c r="EQ95" s="214">
        <f t="shared" si="67"/>
        <v>0.73</v>
      </c>
      <c r="ER95" s="165">
        <f>ROUND(((EI95-AVERAGE(EI$9:EI$316))/STDEVP(EI$9:EI$316)*10+50),2)</f>
        <v>57.27</v>
      </c>
      <c r="ES95" s="166">
        <f>ROUND(((EJ95-AVERAGE(EJ$9:EJ$316))/STDEVP(EJ$9:EJ$316)*10+50),2)</f>
        <v>53.82</v>
      </c>
      <c r="ET95" s="166">
        <f>ROUND(((EK95-AVERAGE(EK$9:EK$316))/STDEVP(EK$9:EK$316)*10+50),2)</f>
        <v>43.08</v>
      </c>
      <c r="EU95" s="166">
        <f>ROUND(((EL95-AVERAGE(EL$9:EL$316))/STDEVP(EL$9:EL$316)*10+50),2)</f>
        <v>44.52</v>
      </c>
      <c r="EV95" s="166">
        <f>ROUND(((EM95-AVERAGE(EM$9:EM$316))/STDEVP(EM$9:EM$316)*10+50),2)</f>
        <v>47.63</v>
      </c>
      <c r="EW95" s="166">
        <f>ROUND(((EN95-AVERAGE(EN$9:EN$316))/STDEVP(EN$9:EN$316)*10+50),2)</f>
        <v>49.68</v>
      </c>
      <c r="EX95" s="166">
        <f>ROUND(((EO95-AVERAGE(EO$9:EO$316))/STDEVP(EO$9:EO$316)*10+50),2)</f>
        <v>67.459999999999994</v>
      </c>
      <c r="EY95" s="166">
        <f>ROUND(((EP95-AVERAGE(EP$9:EP$316))/STDEVP(EP$9:EP$316)*10+50),2)</f>
        <v>49.81</v>
      </c>
      <c r="EZ95" s="167">
        <f>ROUND(((EQ95-AVERAGE(EQ$9:EQ$316))/STDEVP(EQ$9:EQ$316)*10+50),2)</f>
        <v>41.4</v>
      </c>
      <c r="FA95" s="32">
        <f>RANK(ER95,$ER$9:$ER$316,0)</f>
        <v>71</v>
      </c>
      <c r="FB95" s="47">
        <f>RANK(ES95,$ES$9:$ES$316,0)</f>
        <v>101</v>
      </c>
      <c r="FC95" s="47">
        <f>RANK(ET95,$ET$9:$ET$316,0)</f>
        <v>214</v>
      </c>
      <c r="FD95" s="47">
        <f>RANK(EU95,$EU$9:$EU$316,0)</f>
        <v>214</v>
      </c>
      <c r="FE95" s="47">
        <f>RANK(EV95,$EV$9:$EV$316,0)</f>
        <v>112</v>
      </c>
      <c r="FF95" s="47">
        <f>RANK(EW95,$EW$9:$EW$316,0)</f>
        <v>82</v>
      </c>
      <c r="FG95" s="47">
        <f>RANK(EX95,$EX$9:$EX$316,0)</f>
        <v>14</v>
      </c>
      <c r="FH95" s="47">
        <f>RANK(EY95,$EY$9:$EY$316,0)</f>
        <v>144</v>
      </c>
      <c r="FI95" s="48">
        <f>RANK(EZ95,$EZ$9:$EZ$316,0)</f>
        <v>239</v>
      </c>
      <c r="FJ95" s="165">
        <f>ROUND(AVERAGEIF($DE$9:$DE$314,$DE95,$EI$9:$EI$314),2)</f>
        <v>0.95</v>
      </c>
      <c r="FK95" s="166">
        <f>ROUND(AVERAGEIF($DE$9:$DE$314,$DE95,$EJ$9:$EJ$314),2)</f>
        <v>0.7</v>
      </c>
      <c r="FL95" s="166">
        <f>ROUND(AVERAGEIF($DE$9:$DE$314,$DE95,$EK$9:$EK$314),2)</f>
        <v>0.66</v>
      </c>
      <c r="FM95" s="166">
        <f>ROUND(AVERAGEIF($DE$9:$DE$314,$DE95,$EL$9:$EL$314),2)</f>
        <v>0.52</v>
      </c>
      <c r="FN95" s="166">
        <f>ROUND(AVERAGEIF($DE$9:$DE$314,$DE95,$EM$9:$EM$314),2)</f>
        <v>0.32</v>
      </c>
      <c r="FO95" s="166">
        <f>ROUND(AVERAGEIF($DE$9:$DE$314,$DE95,$EN$9:$EN$314),2)</f>
        <v>0.34</v>
      </c>
      <c r="FP95" s="166">
        <f>ROUND(AVERAGEIF($DE$9:$DE$314,$DE95,$EO$9:$EO$314),2)</f>
        <v>1.05</v>
      </c>
      <c r="FQ95" s="166">
        <f>ROUND(AVERAGEIF($DE$9:$DE$314,$DE95,$EP$9:$EP$314),2)</f>
        <v>0.85</v>
      </c>
      <c r="FR95" s="167">
        <f>ROUND(AVERAGEIF($DE$9:$DE$314,$DE95,$EQ$9:$EQ$314),2)</f>
        <v>0.98</v>
      </c>
      <c r="FS95" s="240">
        <f t="shared" si="68"/>
        <v>0.24</v>
      </c>
      <c r="FT95" s="244">
        <f t="shared" si="69"/>
        <v>0.18000000000000005</v>
      </c>
      <c r="FU95" s="244">
        <f t="shared" si="70"/>
        <v>-0.26</v>
      </c>
      <c r="FV95" s="244">
        <f t="shared" si="71"/>
        <v>-0.12</v>
      </c>
      <c r="FW95" s="244">
        <f t="shared" si="72"/>
        <v>1.0000000000000009E-2</v>
      </c>
      <c r="FX95" s="244">
        <f t="shared" si="73"/>
        <v>9.9999999999999534E-3</v>
      </c>
      <c r="FY95" s="244">
        <f t="shared" si="74"/>
        <v>0.17999999999999994</v>
      </c>
      <c r="FZ95" s="244">
        <f t="shared" si="75"/>
        <v>-0.21999999999999997</v>
      </c>
      <c r="GA95" s="245">
        <f t="shared" si="76"/>
        <v>-0.25</v>
      </c>
      <c r="GB95" s="239">
        <f>COUNTIFS($EI$9:$EI$316,"&gt;"&amp;EI95,$DE$9:$DE$316,$DE95)+1</f>
        <v>11</v>
      </c>
      <c r="GC95" s="241">
        <f>COUNTIFS($EJ$9:$EJ$316,"&gt;"&amp;EJ95,$DE$9:$DE$316,$DE95)+1</f>
        <v>7</v>
      </c>
      <c r="GD95" s="241">
        <f>COUNTIFS($EK$9:$EK$316,"&gt;"&amp;EK95,$DE$9:$DE$316,$DE95)+1</f>
        <v>54</v>
      </c>
      <c r="GE95" s="241">
        <f>COUNTIFS($EL$9:$EL$316,"&gt;"&amp;EL95,$DE$9:$DE$316,$DE95)+1</f>
        <v>44</v>
      </c>
      <c r="GF95" s="241">
        <f>COUNTIFS($EM$9:$EM$316,"&gt;"&amp;EM95,$DE$9:$DE$316,$DE95)+1</f>
        <v>18</v>
      </c>
      <c r="GG95" s="241">
        <f>COUNTIFS($EN$9:$EN$316,"&gt;"&amp;EN95,$DE$9:$DE$316,$DE95)+1</f>
        <v>19</v>
      </c>
      <c r="GH95" s="241">
        <f>COUNTIFS($EO$9:$EO$316,"&gt;"&amp;EO95,$DE$9:$DE$316,$DE95)+1</f>
        <v>14</v>
      </c>
      <c r="GI95" s="241">
        <f>COUNTIFS($EP$9:$EP$316,"&gt;"&amp;EP95,$DE$9:$DE$316,$DE95)+1</f>
        <v>52</v>
      </c>
      <c r="GJ95" s="242">
        <f>COUNTIFS($EQ$9:$EQ$316,"&gt;"&amp;EQ95,$DE$9:$DE$316,$DE95)+1</f>
        <v>53</v>
      </c>
      <c r="GK95" s="168"/>
      <c r="GL95" s="49"/>
      <c r="GM95" s="49"/>
      <c r="GN95" s="49"/>
      <c r="GO95" s="50"/>
      <c r="GP95" s="51"/>
      <c r="GQ95" s="52"/>
      <c r="GR95" s="53"/>
      <c r="GS95" s="49"/>
      <c r="GT95" s="49"/>
      <c r="GU95" s="49"/>
      <c r="GV95" s="49"/>
      <c r="GW95" s="49"/>
      <c r="GX95" s="49"/>
      <c r="GY95" s="144"/>
      <c r="GZ95" s="51"/>
      <c r="HA95" s="49"/>
      <c r="HB95" s="49"/>
      <c r="HC95" s="49"/>
      <c r="HD95" s="49"/>
      <c r="HE95" s="49"/>
      <c r="HF95" s="49"/>
      <c r="HG95" s="150"/>
      <c r="HH95" s="53"/>
      <c r="HI95" s="49"/>
      <c r="HJ95" s="49"/>
      <c r="HK95" s="49"/>
      <c r="HL95" s="49"/>
      <c r="HM95" s="49"/>
      <c r="HN95" s="49"/>
      <c r="HO95" s="144"/>
      <c r="HP95" s="51"/>
      <c r="HQ95" s="49"/>
      <c r="HR95" s="49"/>
      <c r="HS95" s="49"/>
      <c r="HT95" s="49"/>
      <c r="HU95" s="49"/>
      <c r="HV95" s="49"/>
      <c r="HW95" s="49"/>
      <c r="HX95" s="49"/>
      <c r="HY95" s="49"/>
      <c r="HZ95" s="49"/>
      <c r="IA95" s="49"/>
      <c r="IB95" s="150"/>
      <c r="IC95" s="51"/>
      <c r="ID95" s="49"/>
      <c r="IE95" s="49"/>
      <c r="IF95" s="49"/>
      <c r="IG95" s="150"/>
      <c r="IH95" s="53"/>
      <c r="II95" s="49"/>
      <c r="IJ95" s="49"/>
      <c r="IK95" s="49"/>
      <c r="IL95" s="49"/>
      <c r="IM95" s="156"/>
      <c r="IN95" s="49"/>
      <c r="IO95" s="49"/>
      <c r="IP95" s="49"/>
      <c r="IQ95" s="49"/>
      <c r="IR95" s="49"/>
      <c r="IS95" s="49"/>
      <c r="IT95" s="49"/>
      <c r="IU95" s="49"/>
      <c r="IV95" s="156"/>
      <c r="IW95" s="49"/>
      <c r="IX95" s="49"/>
      <c r="IY95" s="49"/>
      <c r="IZ95" s="49"/>
      <c r="JA95" s="49"/>
      <c r="JB95" s="49"/>
      <c r="JC95" s="144"/>
      <c r="JD95" s="54"/>
      <c r="JE95" s="55"/>
      <c r="JF95" s="53"/>
      <c r="JG95" s="49"/>
      <c r="JH95" s="47"/>
      <c r="JI95" s="47"/>
      <c r="JJ95" s="47"/>
      <c r="JK95" s="33"/>
      <c r="JL95" s="53"/>
      <c r="JM95" s="49"/>
      <c r="JN95" s="49"/>
      <c r="JO95" s="49"/>
      <c r="JP95" s="144"/>
      <c r="JQ95" s="51"/>
      <c r="JR95" s="49"/>
      <c r="JS95" s="49"/>
      <c r="JT95" s="49"/>
      <c r="JU95" s="49"/>
      <c r="JV95" s="49"/>
      <c r="JW95" s="49"/>
      <c r="JX95" s="49"/>
      <c r="JY95" s="150"/>
      <c r="JZ95" s="53"/>
      <c r="KA95" s="49"/>
      <c r="KB95" s="49"/>
      <c r="KC95" s="49"/>
      <c r="KD95" s="49"/>
      <c r="KE95" s="49"/>
      <c r="KF95" s="49"/>
      <c r="KG95" s="49"/>
      <c r="KH95" s="49"/>
      <c r="KI95" s="49"/>
      <c r="KJ95" s="49"/>
      <c r="KK95" s="49"/>
      <c r="KL95" s="156"/>
      <c r="KM95" s="156"/>
      <c r="KN95" s="156"/>
      <c r="KO95" s="49">
        <v>0.03</v>
      </c>
      <c r="KP95" s="49"/>
      <c r="KQ95" s="49"/>
      <c r="KR95" s="49"/>
      <c r="KS95" s="49"/>
      <c r="KT95" s="156"/>
      <c r="KU95" s="49"/>
      <c r="KV95" s="49"/>
      <c r="KW95" s="49"/>
      <c r="KX95" s="49"/>
      <c r="KY95" s="49"/>
      <c r="KZ95" s="49"/>
      <c r="LA95" s="49"/>
      <c r="LB95" s="49"/>
      <c r="LC95" s="156"/>
      <c r="LD95" s="49"/>
      <c r="LE95" s="49"/>
      <c r="LF95" s="49"/>
      <c r="LG95" s="49"/>
      <c r="LH95" s="49"/>
      <c r="LI95" s="49"/>
      <c r="LJ95" s="56"/>
      <c r="LK95" s="35" t="s">
        <v>534</v>
      </c>
      <c r="LL95" s="36" t="s">
        <v>538</v>
      </c>
      <c r="LM95" s="204" t="s">
        <v>809</v>
      </c>
      <c r="LN95" s="205" t="s">
        <v>408</v>
      </c>
      <c r="LO95" s="194"/>
      <c r="LP95" s="5" t="s">
        <v>1</v>
      </c>
    </row>
    <row r="96" spans="1:328" ht="17.25" customHeight="1" x14ac:dyDescent="0.15">
      <c r="A96" s="182">
        <v>88</v>
      </c>
      <c r="B96" s="183"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4" t="s">
        <v>348</v>
      </c>
      <c r="CK96" s="32" t="s">
        <v>354</v>
      </c>
      <c r="CL96" s="47">
        <v>2</v>
      </c>
      <c r="CM96" s="47">
        <v>3</v>
      </c>
      <c r="CN96" s="47">
        <v>3</v>
      </c>
      <c r="CO96" s="55">
        <v>4</v>
      </c>
      <c r="CP96" s="34" t="s">
        <v>354</v>
      </c>
      <c r="CQ96" s="47">
        <f t="shared" si="50"/>
        <v>2</v>
      </c>
      <c r="CR96" s="47">
        <f t="shared" si="51"/>
        <v>6</v>
      </c>
      <c r="CS96" s="47">
        <f t="shared" si="52"/>
        <v>18</v>
      </c>
      <c r="CT96" s="180">
        <f t="shared" si="53"/>
        <v>72</v>
      </c>
      <c r="CU96" s="32">
        <v>300</v>
      </c>
      <c r="CV96" s="47">
        <v>450</v>
      </c>
      <c r="CW96" s="47">
        <v>900</v>
      </c>
      <c r="CX96" s="47">
        <v>1500</v>
      </c>
      <c r="CY96" s="55">
        <v>4500</v>
      </c>
      <c r="CZ96" s="175">
        <v>1</v>
      </c>
      <c r="DA96" s="49">
        <f t="shared" si="54"/>
        <v>0.75</v>
      </c>
      <c r="DB96" s="49">
        <f t="shared" si="55"/>
        <v>0.5</v>
      </c>
      <c r="DC96" s="49">
        <f t="shared" si="56"/>
        <v>0.27777777777777773</v>
      </c>
      <c r="DD96" s="56">
        <f t="shared" si="57"/>
        <v>0.20833333333333334</v>
      </c>
      <c r="DE96" s="45" t="s">
        <v>350</v>
      </c>
      <c r="DF96" s="31"/>
      <c r="DG96" s="46">
        <v>4</v>
      </c>
      <c r="DH96" s="32">
        <v>40</v>
      </c>
      <c r="DI96" s="47">
        <v>12</v>
      </c>
      <c r="DJ96" s="47">
        <v>49</v>
      </c>
      <c r="DK96" s="47">
        <v>24</v>
      </c>
      <c r="DL96" s="47">
        <v>11</v>
      </c>
      <c r="DM96" s="47">
        <v>8</v>
      </c>
      <c r="DN96" s="47">
        <v>6</v>
      </c>
      <c r="DO96" s="47">
        <v>4</v>
      </c>
      <c r="DP96" s="48">
        <f t="shared" si="58"/>
        <v>60</v>
      </c>
      <c r="DQ96" s="32">
        <f>RANK(DH96,$DH$9:$DH$316,0)</f>
        <v>180</v>
      </c>
      <c r="DR96" s="47">
        <f>RANK(DI96,$DI$9:$DI$316,0)</f>
        <v>245</v>
      </c>
      <c r="DS96" s="47">
        <f>RANK(DJ96,$DJ$9:$DJ$316,0)</f>
        <v>57</v>
      </c>
      <c r="DT96" s="47">
        <f>RANK(DK96,$DK$9:$DK$316,0)</f>
        <v>140</v>
      </c>
      <c r="DU96" s="47">
        <f>RANK(DL96,$DL$9:$DL$316,0)</f>
        <v>176</v>
      </c>
      <c r="DV96" s="47">
        <f>RANK(DM96,$DM$9:$DM$316,0)</f>
        <v>199</v>
      </c>
      <c r="DW96" s="47">
        <f>RANK(DN96,$DN$9:$DN$316,0)</f>
        <v>263</v>
      </c>
      <c r="DX96" s="47">
        <f>RANK(DO96,$DO$9:$DO$316,0)</f>
        <v>267</v>
      </c>
      <c r="DY96" s="48">
        <f>RANK(DP96,$DP$9:$DP$316,0)</f>
        <v>109</v>
      </c>
      <c r="DZ96" s="32">
        <f>COUNTIFS($DH$9:$DH$316,"&gt;"&amp;DH96,$DE$9:$DE$316,DE96)+1</f>
        <v>45</v>
      </c>
      <c r="EA96" s="47">
        <f>COUNTIFS($DI$9:$DI$316,"&gt;"&amp;DI96,$DE$9:$DE$316,DE96)+1</f>
        <v>46</v>
      </c>
      <c r="EB96" s="47">
        <f>COUNTIFS($DJ$9:$DJ$316,"&gt;"&amp;DJ96,$DE$9:$DE$316,DE96)+1</f>
        <v>13</v>
      </c>
      <c r="EC96" s="47">
        <f>COUNTIFS($DK$9:$DK$316,"&gt;"&amp;DK96,$DE$9:$DE$316,DE96)+1</f>
        <v>41</v>
      </c>
      <c r="ED96" s="47">
        <f>COUNTIFS($DL$9:$DL$316,"&gt;"&amp;DL96,$DE$9:$DE$316,DE96)+1</f>
        <v>32</v>
      </c>
      <c r="EE96" s="47">
        <f>COUNTIFS($DM$9:$DM$316,"&gt;"&amp;DM96,$DE$9:$DE$316,DE96)+1</f>
        <v>31</v>
      </c>
      <c r="EF96" s="47">
        <f>COUNTIFS($DN$9:$DN$316,"&gt;"&amp;DN96,$DE$9:$DE$316,DE96)+1</f>
        <v>43</v>
      </c>
      <c r="EG96" s="47">
        <f>COUNTIFS($DO$9:$DO$316,"&gt;"&amp;DO96,$DE$9:$DE$316,DE96)+1</f>
        <v>43</v>
      </c>
      <c r="EH96" s="48">
        <f>COUNTIFS($DP$9:$DP$316,"&gt;"&amp;DP96,$DE$9:$DE$316,DE96)+1</f>
        <v>18</v>
      </c>
      <c r="EI96" s="165">
        <f t="shared" si="59"/>
        <v>0.91</v>
      </c>
      <c r="EJ96" s="166">
        <f t="shared" si="60"/>
        <v>0.27</v>
      </c>
      <c r="EK96" s="166">
        <f t="shared" si="61"/>
        <v>1.1100000000000001</v>
      </c>
      <c r="EL96" s="166">
        <f t="shared" si="62"/>
        <v>0.55000000000000004</v>
      </c>
      <c r="EM96" s="166">
        <f t="shared" si="63"/>
        <v>0.25</v>
      </c>
      <c r="EN96" s="166">
        <f t="shared" si="64"/>
        <v>0.18</v>
      </c>
      <c r="EO96" s="166">
        <f t="shared" si="65"/>
        <v>0.14000000000000001</v>
      </c>
      <c r="EP96" s="166">
        <f t="shared" si="66"/>
        <v>0.09</v>
      </c>
      <c r="EQ96" s="214">
        <f t="shared" si="67"/>
        <v>1.36</v>
      </c>
      <c r="ER96" s="165">
        <f>ROUND(((EI96-AVERAGE(EI$9:EI$316))/STDEVP(EI$9:EI$316)*10+50),2)</f>
        <v>47.1</v>
      </c>
      <c r="ES96" s="166">
        <f>ROUND(((EJ96-AVERAGE(EJ$9:EJ$316))/STDEVP(EJ$9:EJ$316)*10+50),2)</f>
        <v>37.119999999999997</v>
      </c>
      <c r="ET96" s="166">
        <f>ROUND(((EK96-AVERAGE(EK$9:EK$316))/STDEVP(EK$9:EK$316)*10+50),2)</f>
        <v>71.36</v>
      </c>
      <c r="EU96" s="166">
        <f>ROUND(((EL96-AVERAGE(EL$9:EL$316))/STDEVP(EL$9:EL$316)*10+50),2)</f>
        <v>52.08</v>
      </c>
      <c r="EV96" s="166">
        <f>ROUND(((EM96-AVERAGE(EM$9:EM$316))/STDEVP(EM$9:EM$316)*10+50),2)</f>
        <v>44.91</v>
      </c>
      <c r="EW96" s="166">
        <f>ROUND(((EN96-AVERAGE(EN$9:EN$316))/STDEVP(EN$9:EN$316)*10+50),2)</f>
        <v>43.78</v>
      </c>
      <c r="EX96" s="166">
        <f>ROUND(((EO96-AVERAGE(EO$9:EO$316))/STDEVP(EO$9:EO$316)*10+50),2)</f>
        <v>35.19</v>
      </c>
      <c r="EY96" s="166">
        <f>ROUND(((EP96-AVERAGE(EP$9:EP$316))/STDEVP(EP$9:EP$316)*10+50),2)</f>
        <v>33.82</v>
      </c>
      <c r="EZ96" s="167">
        <f>ROUND(((EQ96-AVERAGE(EQ$9:EQ$316))/STDEVP(EQ$9:EQ$316)*10+50),2)</f>
        <v>63.64</v>
      </c>
      <c r="FA96" s="32">
        <f>RANK(ER96,$ER$9:$ER$316,0)</f>
        <v>174</v>
      </c>
      <c r="FB96" s="47">
        <f>RANK(ES96,$ES$9:$ES$316,0)</f>
        <v>278</v>
      </c>
      <c r="FC96" s="47">
        <f>RANK(ET96,$ET$9:$ET$316,0)</f>
        <v>11</v>
      </c>
      <c r="FD96" s="47">
        <f>RANK(EU96,$EU$9:$EU$316,0)</f>
        <v>99</v>
      </c>
      <c r="FE96" s="47">
        <f>RANK(EV96,$EV$9:$EV$316,0)</f>
        <v>182</v>
      </c>
      <c r="FF96" s="47">
        <f>RANK(EW96,$EW$9:$EW$316,0)</f>
        <v>197</v>
      </c>
      <c r="FG96" s="47">
        <f>RANK(EX96,$EX$9:$EX$316,0)</f>
        <v>280</v>
      </c>
      <c r="FH96" s="47">
        <f>RANK(EY96,$EY$9:$EY$316,0)</f>
        <v>284</v>
      </c>
      <c r="FI96" s="48">
        <f>RANK(EZ96,$EZ$9:$EZ$316,0)</f>
        <v>24</v>
      </c>
      <c r="FJ96" s="165">
        <f>ROUND(AVERAGEIF($DE$9:$DE$314,$DE96,$EI$9:$EI$314),2)</f>
        <v>1.18</v>
      </c>
      <c r="FK96" s="166">
        <f>ROUND(AVERAGEIF($DE$9:$DE$314,$DE96,$EJ$9:$EJ$314),2)</f>
        <v>0.45</v>
      </c>
      <c r="FL96" s="166">
        <f>ROUND(AVERAGEIF($DE$9:$DE$314,$DE96,$EK$9:$EK$314),2)</f>
        <v>0.65</v>
      </c>
      <c r="FM96" s="166">
        <f>ROUND(AVERAGEIF($DE$9:$DE$314,$DE96,$EL$9:$EL$314),2)</f>
        <v>0.74</v>
      </c>
      <c r="FN96" s="166">
        <f>ROUND(AVERAGEIF($DE$9:$DE$314,$DE96,$EM$9:$EM$314),2)</f>
        <v>0.26</v>
      </c>
      <c r="FO96" s="166">
        <f>ROUND(AVERAGEIF($DE$9:$DE$314,$DE96,$EN$9:$EN$314),2)</f>
        <v>0.19</v>
      </c>
      <c r="FP96" s="166">
        <f>ROUND(AVERAGEIF($DE$9:$DE$314,$DE96,$EO$9:$EO$314),2)</f>
        <v>0.27</v>
      </c>
      <c r="FQ96" s="166">
        <f>ROUND(AVERAGEIF($DE$9:$DE$314,$DE96,$EP$9:$EP$314),2)</f>
        <v>0.22</v>
      </c>
      <c r="FR96" s="167">
        <f>ROUND(AVERAGEIF($DE$9:$DE$314,$DE96,$EQ$9:$EQ$314),2)</f>
        <v>0.91</v>
      </c>
      <c r="FS96" s="240">
        <f t="shared" si="68"/>
        <v>-0.26999999999999991</v>
      </c>
      <c r="FT96" s="244">
        <f t="shared" si="69"/>
        <v>-0.18</v>
      </c>
      <c r="FU96" s="244">
        <f t="shared" si="70"/>
        <v>0.46000000000000008</v>
      </c>
      <c r="FV96" s="244">
        <f t="shared" si="71"/>
        <v>-0.18999999999999995</v>
      </c>
      <c r="FW96" s="244">
        <f t="shared" si="72"/>
        <v>-1.0000000000000009E-2</v>
      </c>
      <c r="FX96" s="244">
        <f t="shared" si="73"/>
        <v>-1.0000000000000009E-2</v>
      </c>
      <c r="FY96" s="244">
        <f t="shared" si="74"/>
        <v>-0.13</v>
      </c>
      <c r="FZ96" s="244">
        <f t="shared" si="75"/>
        <v>-0.13</v>
      </c>
      <c r="GA96" s="245">
        <f t="shared" si="76"/>
        <v>0.45000000000000007</v>
      </c>
      <c r="GB96" s="239">
        <f>COUNTIFS($EI$9:$EI$316,"&gt;"&amp;EI96,$DE$9:$DE$316,$DE96)+1</f>
        <v>51</v>
      </c>
      <c r="GC96" s="241">
        <f>COUNTIFS($EJ$9:$EJ$316,"&gt;"&amp;EJ96,$DE$9:$DE$316,$DE96)+1</f>
        <v>54</v>
      </c>
      <c r="GD96" s="241">
        <f>COUNTIFS($EK$9:$EK$316,"&gt;"&amp;EK96,$DE$9:$DE$316,$DE96)+1</f>
        <v>2</v>
      </c>
      <c r="GE96" s="241">
        <f>COUNTIFS($EL$9:$EL$316,"&gt;"&amp;EL96,$DE$9:$DE$316,$DE96)+1</f>
        <v>52</v>
      </c>
      <c r="GF96" s="241">
        <f>COUNTIFS($EM$9:$EM$316,"&gt;"&amp;EM96,$DE$9:$DE$316,$DE96)+1</f>
        <v>23</v>
      </c>
      <c r="GG96" s="241">
        <f>COUNTIFS($EN$9:$EN$316,"&gt;"&amp;EN96,$DE$9:$DE$316,$DE96)+1</f>
        <v>26</v>
      </c>
      <c r="GH96" s="241">
        <f>COUNTIFS($EO$9:$EO$316,"&gt;"&amp;EO96,$DE$9:$DE$316,$DE96)+1</f>
        <v>52</v>
      </c>
      <c r="GI96" s="241">
        <f>COUNTIFS($EP$9:$EP$316,"&gt;"&amp;EP96,$DE$9:$DE$316,$DE96)+1</f>
        <v>56</v>
      </c>
      <c r="GJ96" s="242">
        <f>COUNTIFS($EQ$9:$EQ$316,"&gt;"&amp;EQ96,$DE$9:$DE$316,$DE96)+1</f>
        <v>2</v>
      </c>
      <c r="GK96" s="168"/>
      <c r="GL96" s="49"/>
      <c r="GM96" s="49"/>
      <c r="GN96" s="49"/>
      <c r="GO96" s="50"/>
      <c r="GP96" s="51"/>
      <c r="GQ96" s="52"/>
      <c r="GR96" s="53"/>
      <c r="GS96" s="49"/>
      <c r="GT96" s="49"/>
      <c r="GU96" s="49"/>
      <c r="GV96" s="49"/>
      <c r="GW96" s="49"/>
      <c r="GX96" s="49"/>
      <c r="GY96" s="144"/>
      <c r="GZ96" s="51"/>
      <c r="HA96" s="49"/>
      <c r="HB96" s="49"/>
      <c r="HC96" s="49"/>
      <c r="HD96" s="49"/>
      <c r="HE96" s="49"/>
      <c r="HF96" s="49"/>
      <c r="HG96" s="150"/>
      <c r="HH96" s="53"/>
      <c r="HI96" s="49"/>
      <c r="HJ96" s="49"/>
      <c r="HK96" s="49"/>
      <c r="HL96" s="49"/>
      <c r="HM96" s="49"/>
      <c r="HN96" s="49"/>
      <c r="HO96" s="144"/>
      <c r="HP96" s="51"/>
      <c r="HQ96" s="49"/>
      <c r="HR96" s="49"/>
      <c r="HS96" s="49"/>
      <c r="HT96" s="49"/>
      <c r="HU96" s="49"/>
      <c r="HV96" s="49"/>
      <c r="HW96" s="49"/>
      <c r="HX96" s="49"/>
      <c r="HY96" s="49"/>
      <c r="HZ96" s="49"/>
      <c r="IA96" s="49"/>
      <c r="IB96" s="150"/>
      <c r="IC96" s="51"/>
      <c r="ID96" s="49"/>
      <c r="IE96" s="49"/>
      <c r="IF96" s="49"/>
      <c r="IG96" s="150"/>
      <c r="IH96" s="53"/>
      <c r="II96" s="49"/>
      <c r="IJ96" s="49"/>
      <c r="IK96" s="49"/>
      <c r="IL96" s="49"/>
      <c r="IM96" s="156"/>
      <c r="IN96" s="49"/>
      <c r="IO96" s="49"/>
      <c r="IP96" s="49"/>
      <c r="IQ96" s="49"/>
      <c r="IR96" s="49"/>
      <c r="IS96" s="49"/>
      <c r="IT96" s="49"/>
      <c r="IU96" s="49"/>
      <c r="IV96" s="156"/>
      <c r="IW96" s="49"/>
      <c r="IX96" s="49"/>
      <c r="IY96" s="49"/>
      <c r="IZ96" s="49"/>
      <c r="JA96" s="49"/>
      <c r="JB96" s="49"/>
      <c r="JC96" s="144"/>
      <c r="JD96" s="54"/>
      <c r="JE96" s="55"/>
      <c r="JF96" s="53"/>
      <c r="JG96" s="49"/>
      <c r="JH96" s="47"/>
      <c r="JI96" s="47"/>
      <c r="JJ96" s="47"/>
      <c r="JK96" s="33"/>
      <c r="JL96" s="53"/>
      <c r="JM96" s="49"/>
      <c r="JN96" s="49"/>
      <c r="JO96" s="49"/>
      <c r="JP96" s="144"/>
      <c r="JQ96" s="51"/>
      <c r="JR96" s="49"/>
      <c r="JS96" s="49"/>
      <c r="JT96" s="49"/>
      <c r="JU96" s="49"/>
      <c r="JV96" s="49"/>
      <c r="JW96" s="49"/>
      <c r="JX96" s="49"/>
      <c r="JY96" s="150"/>
      <c r="JZ96" s="53"/>
      <c r="KA96" s="49"/>
      <c r="KB96" s="49"/>
      <c r="KC96" s="49"/>
      <c r="KD96" s="49"/>
      <c r="KE96" s="49"/>
      <c r="KF96" s="49"/>
      <c r="KG96" s="49"/>
      <c r="KH96" s="49"/>
      <c r="KI96" s="49"/>
      <c r="KJ96" s="49"/>
      <c r="KK96" s="49"/>
      <c r="KL96" s="156"/>
      <c r="KM96" s="156"/>
      <c r="KN96" s="156"/>
      <c r="KO96" s="49"/>
      <c r="KP96" s="49"/>
      <c r="KQ96" s="49"/>
      <c r="KR96" s="49"/>
      <c r="KS96" s="49"/>
      <c r="KT96" s="156"/>
      <c r="KU96" s="49"/>
      <c r="KV96" s="49"/>
      <c r="KW96" s="49"/>
      <c r="KX96" s="49"/>
      <c r="KY96" s="49"/>
      <c r="KZ96" s="49"/>
      <c r="LA96" s="49"/>
      <c r="LB96" s="49"/>
      <c r="LC96" s="156"/>
      <c r="LD96" s="49"/>
      <c r="LE96" s="49"/>
      <c r="LF96" s="49"/>
      <c r="LG96" s="49"/>
      <c r="LH96" s="49"/>
      <c r="LI96" s="49"/>
      <c r="LJ96" s="56"/>
      <c r="LK96" s="35" t="s">
        <v>535</v>
      </c>
      <c r="LL96" s="36" t="s">
        <v>539</v>
      </c>
      <c r="LM96" s="204" t="s">
        <v>540</v>
      </c>
      <c r="LN96" s="205" t="s">
        <v>852</v>
      </c>
      <c r="LO96" s="194"/>
      <c r="LP96" s="5" t="s">
        <v>1</v>
      </c>
    </row>
    <row r="97" spans="1:328" ht="17.25" customHeight="1" x14ac:dyDescent="0.15">
      <c r="A97" s="182">
        <v>89</v>
      </c>
      <c r="B97" s="183"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4" t="s">
        <v>348</v>
      </c>
      <c r="CK97" s="32" t="s">
        <v>354</v>
      </c>
      <c r="CL97" s="47">
        <v>2</v>
      </c>
      <c r="CM97" s="47">
        <v>3</v>
      </c>
      <c r="CN97" s="47">
        <v>3</v>
      </c>
      <c r="CO97" s="55">
        <v>4</v>
      </c>
      <c r="CP97" s="34" t="s">
        <v>354</v>
      </c>
      <c r="CQ97" s="47">
        <f t="shared" si="50"/>
        <v>2</v>
      </c>
      <c r="CR97" s="47">
        <f t="shared" si="51"/>
        <v>6</v>
      </c>
      <c r="CS97" s="47">
        <f t="shared" si="52"/>
        <v>18</v>
      </c>
      <c r="CT97" s="180">
        <f t="shared" si="53"/>
        <v>72</v>
      </c>
      <c r="CU97" s="32">
        <v>100</v>
      </c>
      <c r="CV97" s="47">
        <v>150</v>
      </c>
      <c r="CW97" s="47">
        <v>300</v>
      </c>
      <c r="CX97" s="47">
        <v>500</v>
      </c>
      <c r="CY97" s="55">
        <v>1500</v>
      </c>
      <c r="CZ97" s="175">
        <v>1</v>
      </c>
      <c r="DA97" s="49">
        <f t="shared" si="54"/>
        <v>0.75</v>
      </c>
      <c r="DB97" s="49">
        <f t="shared" si="55"/>
        <v>0.5</v>
      </c>
      <c r="DC97" s="49">
        <f t="shared" si="56"/>
        <v>0.27777777777777779</v>
      </c>
      <c r="DD97" s="56">
        <f t="shared" si="57"/>
        <v>0.20833333333333331</v>
      </c>
      <c r="DE97" s="45" t="s">
        <v>350</v>
      </c>
      <c r="DF97" s="31"/>
      <c r="DG97" s="46">
        <v>4</v>
      </c>
      <c r="DH97" s="32">
        <v>57</v>
      </c>
      <c r="DI97" s="47">
        <v>18</v>
      </c>
      <c r="DJ97" s="47">
        <v>21</v>
      </c>
      <c r="DK97" s="47">
        <v>49</v>
      </c>
      <c r="DL97" s="47">
        <v>11</v>
      </c>
      <c r="DM97" s="47">
        <v>7</v>
      </c>
      <c r="DN97" s="47">
        <v>6</v>
      </c>
      <c r="DO97" s="47">
        <v>6</v>
      </c>
      <c r="DP97" s="48">
        <f t="shared" si="58"/>
        <v>32</v>
      </c>
      <c r="DQ97" s="32">
        <f>RANK(DH97,$DH$9:$DH$316,0)</f>
        <v>115</v>
      </c>
      <c r="DR97" s="47">
        <f>RANK(DI97,$DI$9:$DI$316,0)</f>
        <v>218</v>
      </c>
      <c r="DS97" s="47">
        <f>RANK(DJ97,$DJ$9:$DJ$316,0)</f>
        <v>176</v>
      </c>
      <c r="DT97" s="47">
        <f>RANK(DK97,$DK$9:$DK$316,0)</f>
        <v>36</v>
      </c>
      <c r="DU97" s="47">
        <f>RANK(DL97,$DL$9:$DL$316,0)</f>
        <v>176</v>
      </c>
      <c r="DV97" s="47">
        <f>RANK(DM97,$DM$9:$DM$316,0)</f>
        <v>217</v>
      </c>
      <c r="DW97" s="47">
        <f>RANK(DN97,$DN$9:$DN$316,0)</f>
        <v>263</v>
      </c>
      <c r="DX97" s="47">
        <f>RANK(DO97,$DO$9:$DO$316,0)</f>
        <v>253</v>
      </c>
      <c r="DY97" s="48">
        <f>RANK(DP97,$DP$9:$DP$316,0)</f>
        <v>205</v>
      </c>
      <c r="DZ97" s="32">
        <f>COUNTIFS($DH$9:$DH$316,"&gt;"&amp;DH97,$DE$9:$DE$316,DE97)+1</f>
        <v>29</v>
      </c>
      <c r="EA97" s="47">
        <f>COUNTIFS($DI$9:$DI$316,"&gt;"&amp;DI97,$DE$9:$DE$316,DE97)+1</f>
        <v>34</v>
      </c>
      <c r="EB97" s="47">
        <f>COUNTIFS($DJ$9:$DJ$316,"&gt;"&amp;DJ97,$DE$9:$DE$316,DE97)+1</f>
        <v>43</v>
      </c>
      <c r="EC97" s="47">
        <f>COUNTIFS($DK$9:$DK$316,"&gt;"&amp;DK97,$DE$9:$DE$316,DE97)+1</f>
        <v>19</v>
      </c>
      <c r="ED97" s="47">
        <f>COUNTIFS($DL$9:$DL$316,"&gt;"&amp;DL97,$DE$9:$DE$316,DE97)+1</f>
        <v>32</v>
      </c>
      <c r="EE97" s="47">
        <f>COUNTIFS($DM$9:$DM$316,"&gt;"&amp;DM97,$DE$9:$DE$316,DE97)+1</f>
        <v>37</v>
      </c>
      <c r="EF97" s="47">
        <f>COUNTIFS($DN$9:$DN$316,"&gt;"&amp;DN97,$DE$9:$DE$316,DE97)+1</f>
        <v>43</v>
      </c>
      <c r="EG97" s="47">
        <f>COUNTIFS($DO$9:$DO$316,"&gt;"&amp;DO97,$DE$9:$DE$316,DE97)+1</f>
        <v>33</v>
      </c>
      <c r="EH97" s="48">
        <f>COUNTIFS($DP$9:$DP$316,"&gt;"&amp;DP97,$DE$9:$DE$316,DE97)+1</f>
        <v>40</v>
      </c>
      <c r="EI97" s="165">
        <f t="shared" si="59"/>
        <v>1.27</v>
      </c>
      <c r="EJ97" s="166">
        <f t="shared" si="60"/>
        <v>0.4</v>
      </c>
      <c r="EK97" s="166">
        <f t="shared" si="61"/>
        <v>0.47</v>
      </c>
      <c r="EL97" s="166">
        <f t="shared" si="62"/>
        <v>1.0900000000000001</v>
      </c>
      <c r="EM97" s="166">
        <f t="shared" si="63"/>
        <v>0.24</v>
      </c>
      <c r="EN97" s="166">
        <f t="shared" si="64"/>
        <v>0.16</v>
      </c>
      <c r="EO97" s="166">
        <f t="shared" si="65"/>
        <v>0.13</v>
      </c>
      <c r="EP97" s="166">
        <f t="shared" si="66"/>
        <v>0.13</v>
      </c>
      <c r="EQ97" s="214">
        <f t="shared" si="67"/>
        <v>0.71</v>
      </c>
      <c r="ER97" s="165">
        <f>ROUND(((EI97-AVERAGE(EI$9:EI$316))/STDEVP(EI$9:EI$316)*10+50),2)</f>
        <v>60.17</v>
      </c>
      <c r="ES97" s="166">
        <f>ROUND(((EJ97-AVERAGE(EJ$9:EJ$316))/STDEVP(EJ$9:EJ$316)*10+50),2)</f>
        <v>40.68</v>
      </c>
      <c r="ET97" s="166">
        <f>ROUND(((EK97-AVERAGE(EK$9:EK$316))/STDEVP(EK$9:EK$316)*10+50),2)</f>
        <v>45.87</v>
      </c>
      <c r="EU97" s="166">
        <f>ROUND(((EL97-AVERAGE(EL$9:EL$316))/STDEVP(EL$9:EL$316)*10+50),2)</f>
        <v>79.28</v>
      </c>
      <c r="EV97" s="166">
        <f>ROUND(((EM97-AVERAGE(EM$9:EM$316))/STDEVP(EM$9:EM$316)*10+50),2)</f>
        <v>44.57</v>
      </c>
      <c r="EW97" s="166">
        <f>ROUND(((EN97-AVERAGE(EN$9:EN$316))/STDEVP(EN$9:EN$316)*10+50),2)</f>
        <v>43.09</v>
      </c>
      <c r="EX97" s="166">
        <f>ROUND(((EO97-AVERAGE(EO$9:EO$316))/STDEVP(EO$9:EO$316)*10+50),2)</f>
        <v>34.89</v>
      </c>
      <c r="EY97" s="166">
        <f>ROUND(((EP97-AVERAGE(EP$9:EP$316))/STDEVP(EP$9:EP$316)*10+50),2)</f>
        <v>35</v>
      </c>
      <c r="EZ97" s="167">
        <f>ROUND(((EQ97-AVERAGE(EQ$9:EQ$316))/STDEVP(EQ$9:EQ$316)*10+50),2)</f>
        <v>40.700000000000003</v>
      </c>
      <c r="FA97" s="32">
        <f>RANK(ER97,$ER$9:$ER$316,0)</f>
        <v>43</v>
      </c>
      <c r="FB97" s="47">
        <f>RANK(ES97,$ES$9:$ES$316,0)</f>
        <v>227</v>
      </c>
      <c r="FC97" s="47">
        <f>RANK(ET97,$ET$9:$ET$316,0)</f>
        <v>175</v>
      </c>
      <c r="FD97" s="47">
        <f>RANK(EU97,$EU$9:$EU$316,0)</f>
        <v>7</v>
      </c>
      <c r="FE97" s="47">
        <f>RANK(EV97,$EV$9:$EV$316,0)</f>
        <v>194</v>
      </c>
      <c r="FF97" s="47">
        <f>RANK(EW97,$EW$9:$EW$316,0)</f>
        <v>224</v>
      </c>
      <c r="FG97" s="47">
        <f>RANK(EX97,$EX$9:$EX$316,0)</f>
        <v>283</v>
      </c>
      <c r="FH97" s="47">
        <f>RANK(EY97,$EY$9:$EY$316,0)</f>
        <v>272</v>
      </c>
      <c r="FI97" s="48">
        <f>RANK(EZ97,$EZ$9:$EZ$316,0)</f>
        <v>243</v>
      </c>
      <c r="FJ97" s="165">
        <f>ROUND(AVERAGEIF($DE$9:$DE$314,$DE97,$EI$9:$EI$314),2)</f>
        <v>1.18</v>
      </c>
      <c r="FK97" s="166">
        <f>ROUND(AVERAGEIF($DE$9:$DE$314,$DE97,$EJ$9:$EJ$314),2)</f>
        <v>0.45</v>
      </c>
      <c r="FL97" s="166">
        <f>ROUND(AVERAGEIF($DE$9:$DE$314,$DE97,$EK$9:$EK$314),2)</f>
        <v>0.65</v>
      </c>
      <c r="FM97" s="166">
        <f>ROUND(AVERAGEIF($DE$9:$DE$314,$DE97,$EL$9:$EL$314),2)</f>
        <v>0.74</v>
      </c>
      <c r="FN97" s="166">
        <f>ROUND(AVERAGEIF($DE$9:$DE$314,$DE97,$EM$9:$EM$314),2)</f>
        <v>0.26</v>
      </c>
      <c r="FO97" s="166">
        <f>ROUND(AVERAGEIF($DE$9:$DE$314,$DE97,$EN$9:$EN$314),2)</f>
        <v>0.19</v>
      </c>
      <c r="FP97" s="166">
        <f>ROUND(AVERAGEIF($DE$9:$DE$314,$DE97,$EO$9:$EO$314),2)</f>
        <v>0.27</v>
      </c>
      <c r="FQ97" s="166">
        <f>ROUND(AVERAGEIF($DE$9:$DE$314,$DE97,$EP$9:$EP$314),2)</f>
        <v>0.22</v>
      </c>
      <c r="FR97" s="167">
        <f>ROUND(AVERAGEIF($DE$9:$DE$314,$DE97,$EQ$9:$EQ$314),2)</f>
        <v>0.91</v>
      </c>
      <c r="FS97" s="240">
        <f t="shared" si="68"/>
        <v>9.000000000000008E-2</v>
      </c>
      <c r="FT97" s="244">
        <f t="shared" si="69"/>
        <v>-4.9999999999999989E-2</v>
      </c>
      <c r="FU97" s="244">
        <f t="shared" si="70"/>
        <v>-0.18000000000000005</v>
      </c>
      <c r="FV97" s="244">
        <f t="shared" si="71"/>
        <v>0.35000000000000009</v>
      </c>
      <c r="FW97" s="244">
        <f t="shared" si="72"/>
        <v>-2.0000000000000018E-2</v>
      </c>
      <c r="FX97" s="244">
        <f t="shared" si="73"/>
        <v>-0.03</v>
      </c>
      <c r="FY97" s="244">
        <f t="shared" si="74"/>
        <v>-0.14000000000000001</v>
      </c>
      <c r="FZ97" s="244">
        <f t="shared" si="75"/>
        <v>-0.09</v>
      </c>
      <c r="GA97" s="245">
        <f t="shared" si="76"/>
        <v>-0.20000000000000007</v>
      </c>
      <c r="GB97" s="239">
        <f>COUNTIFS($EI$9:$EI$316,"&gt;"&amp;EI97,$DE$9:$DE$316,$DE97)+1</f>
        <v>19</v>
      </c>
      <c r="GC97" s="241">
        <f>COUNTIFS($EJ$9:$EJ$316,"&gt;"&amp;EJ97,$DE$9:$DE$316,$DE97)+1</f>
        <v>42</v>
      </c>
      <c r="GD97" s="241">
        <f>COUNTIFS($EK$9:$EK$316,"&gt;"&amp;EK97,$DE$9:$DE$316,$DE97)+1</f>
        <v>50</v>
      </c>
      <c r="GE97" s="241">
        <f>COUNTIFS($EL$9:$EL$316,"&gt;"&amp;EL97,$DE$9:$DE$316,$DE97)+1</f>
        <v>7</v>
      </c>
      <c r="GF97" s="241">
        <f>COUNTIFS($EM$9:$EM$316,"&gt;"&amp;EM97,$DE$9:$DE$316,$DE97)+1</f>
        <v>32</v>
      </c>
      <c r="GG97" s="241">
        <f>COUNTIFS($EN$9:$EN$316,"&gt;"&amp;EN97,$DE$9:$DE$316,$DE97)+1</f>
        <v>40</v>
      </c>
      <c r="GH97" s="241">
        <f>COUNTIFS($EO$9:$EO$316,"&gt;"&amp;EO97,$DE$9:$DE$316,$DE97)+1</f>
        <v>55</v>
      </c>
      <c r="GI97" s="241">
        <f>COUNTIFS($EP$9:$EP$316,"&gt;"&amp;EP97,$DE$9:$DE$316,$DE97)+1</f>
        <v>44</v>
      </c>
      <c r="GJ97" s="242">
        <f>COUNTIFS($EQ$9:$EQ$316,"&gt;"&amp;EQ97,$DE$9:$DE$316,$DE97)+1</f>
        <v>50</v>
      </c>
      <c r="GK97" s="168"/>
      <c r="GL97" s="49"/>
      <c r="GM97" s="49"/>
      <c r="GN97" s="49"/>
      <c r="GO97" s="50"/>
      <c r="GP97" s="51"/>
      <c r="GQ97" s="52"/>
      <c r="GR97" s="53"/>
      <c r="GS97" s="49"/>
      <c r="GT97" s="49"/>
      <c r="GU97" s="49"/>
      <c r="GV97" s="49"/>
      <c r="GW97" s="49"/>
      <c r="GX97" s="49"/>
      <c r="GY97" s="144"/>
      <c r="GZ97" s="51"/>
      <c r="HA97" s="49"/>
      <c r="HB97" s="49"/>
      <c r="HC97" s="49"/>
      <c r="HD97" s="49"/>
      <c r="HE97" s="49"/>
      <c r="HF97" s="49"/>
      <c r="HG97" s="150"/>
      <c r="HH97" s="53"/>
      <c r="HI97" s="49"/>
      <c r="HJ97" s="49"/>
      <c r="HK97" s="49"/>
      <c r="HL97" s="49"/>
      <c r="HM97" s="49"/>
      <c r="HN97" s="49"/>
      <c r="HO97" s="144"/>
      <c r="HP97" s="51"/>
      <c r="HQ97" s="49"/>
      <c r="HR97" s="49"/>
      <c r="HS97" s="49"/>
      <c r="HT97" s="49"/>
      <c r="HU97" s="49"/>
      <c r="HV97" s="49"/>
      <c r="HW97" s="49"/>
      <c r="HX97" s="49"/>
      <c r="HY97" s="49"/>
      <c r="HZ97" s="49"/>
      <c r="IA97" s="49"/>
      <c r="IB97" s="150"/>
      <c r="IC97" s="51"/>
      <c r="ID97" s="49"/>
      <c r="IE97" s="49"/>
      <c r="IF97" s="49"/>
      <c r="IG97" s="150"/>
      <c r="IH97" s="53"/>
      <c r="II97" s="49"/>
      <c r="IJ97" s="49"/>
      <c r="IK97" s="49"/>
      <c r="IL97" s="49"/>
      <c r="IM97" s="156"/>
      <c r="IN97" s="49"/>
      <c r="IO97" s="49"/>
      <c r="IP97" s="49"/>
      <c r="IQ97" s="49"/>
      <c r="IR97" s="49"/>
      <c r="IS97" s="49"/>
      <c r="IT97" s="49"/>
      <c r="IU97" s="49"/>
      <c r="IV97" s="156"/>
      <c r="IW97" s="49"/>
      <c r="IX97" s="49"/>
      <c r="IY97" s="49"/>
      <c r="IZ97" s="49"/>
      <c r="JA97" s="49"/>
      <c r="JB97" s="49"/>
      <c r="JC97" s="144"/>
      <c r="JD97" s="54"/>
      <c r="JE97" s="55"/>
      <c r="JF97" s="53"/>
      <c r="JG97" s="49"/>
      <c r="JH97" s="47"/>
      <c r="JI97" s="47"/>
      <c r="JJ97" s="47"/>
      <c r="JK97" s="33"/>
      <c r="JL97" s="53"/>
      <c r="JM97" s="49"/>
      <c r="JN97" s="49"/>
      <c r="JO97" s="49"/>
      <c r="JP97" s="144"/>
      <c r="JQ97" s="51"/>
      <c r="JR97" s="49"/>
      <c r="JS97" s="49"/>
      <c r="JT97" s="49"/>
      <c r="JU97" s="49"/>
      <c r="JV97" s="49"/>
      <c r="JW97" s="49"/>
      <c r="JX97" s="49"/>
      <c r="JY97" s="150"/>
      <c r="JZ97" s="53"/>
      <c r="KA97" s="49"/>
      <c r="KB97" s="49"/>
      <c r="KC97" s="49"/>
      <c r="KD97" s="49"/>
      <c r="KE97" s="49"/>
      <c r="KF97" s="49"/>
      <c r="KG97" s="49"/>
      <c r="KH97" s="49"/>
      <c r="KI97" s="49"/>
      <c r="KJ97" s="49"/>
      <c r="KK97" s="49"/>
      <c r="KL97" s="156"/>
      <c r="KM97" s="156"/>
      <c r="KN97" s="156"/>
      <c r="KO97" s="49"/>
      <c r="KP97" s="49"/>
      <c r="KQ97" s="49"/>
      <c r="KR97" s="49"/>
      <c r="KS97" s="49"/>
      <c r="KT97" s="156"/>
      <c r="KU97" s="49"/>
      <c r="KV97" s="49"/>
      <c r="KW97" s="49"/>
      <c r="KX97" s="49"/>
      <c r="KY97" s="49"/>
      <c r="KZ97" s="49"/>
      <c r="LA97" s="49"/>
      <c r="LB97" s="49"/>
      <c r="LC97" s="156"/>
      <c r="LD97" s="49"/>
      <c r="LE97" s="49">
        <v>0.03</v>
      </c>
      <c r="LF97" s="49"/>
      <c r="LG97" s="49"/>
      <c r="LH97" s="49"/>
      <c r="LI97" s="49"/>
      <c r="LJ97" s="56"/>
      <c r="LK97" s="35" t="s">
        <v>538</v>
      </c>
      <c r="LL97" s="36" t="s">
        <v>541</v>
      </c>
      <c r="LM97" s="204" t="s">
        <v>810</v>
      </c>
      <c r="LN97" s="205" t="s">
        <v>408</v>
      </c>
      <c r="LO97" s="194"/>
      <c r="LP97" s="5" t="s">
        <v>1</v>
      </c>
    </row>
    <row r="98" spans="1:328" ht="17.25" customHeight="1" x14ac:dyDescent="0.15">
      <c r="A98" s="182">
        <v>90</v>
      </c>
      <c r="B98" s="183"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4" t="s">
        <v>348</v>
      </c>
      <c r="CK98" s="32" t="s">
        <v>354</v>
      </c>
      <c r="CL98" s="47">
        <v>2</v>
      </c>
      <c r="CM98" s="47">
        <v>3</v>
      </c>
      <c r="CN98" s="47">
        <v>3</v>
      </c>
      <c r="CO98" s="55">
        <v>4</v>
      </c>
      <c r="CP98" s="34" t="s">
        <v>354</v>
      </c>
      <c r="CQ98" s="47">
        <f t="shared" si="50"/>
        <v>2</v>
      </c>
      <c r="CR98" s="47">
        <f t="shared" si="51"/>
        <v>6</v>
      </c>
      <c r="CS98" s="47">
        <f t="shared" si="52"/>
        <v>18</v>
      </c>
      <c r="CT98" s="180">
        <f t="shared" si="53"/>
        <v>72</v>
      </c>
      <c r="CU98" s="32">
        <v>600</v>
      </c>
      <c r="CV98" s="47">
        <v>900</v>
      </c>
      <c r="CW98" s="47">
        <v>1800</v>
      </c>
      <c r="CX98" s="47">
        <v>3000</v>
      </c>
      <c r="CY98" s="55">
        <v>9000</v>
      </c>
      <c r="CZ98" s="175">
        <v>1</v>
      </c>
      <c r="DA98" s="49">
        <f t="shared" si="54"/>
        <v>0.75</v>
      </c>
      <c r="DB98" s="49">
        <f t="shared" si="55"/>
        <v>0.5</v>
      </c>
      <c r="DC98" s="49">
        <f t="shared" si="56"/>
        <v>0.27777777777777773</v>
      </c>
      <c r="DD98" s="56">
        <f t="shared" si="57"/>
        <v>0.20833333333333334</v>
      </c>
      <c r="DE98" s="45" t="s">
        <v>376</v>
      </c>
      <c r="DF98" s="31"/>
      <c r="DG98" s="46">
        <v>4</v>
      </c>
      <c r="DH98" s="32">
        <v>55</v>
      </c>
      <c r="DI98" s="47">
        <v>38</v>
      </c>
      <c r="DJ98" s="47">
        <v>31</v>
      </c>
      <c r="DK98" s="47">
        <v>30</v>
      </c>
      <c r="DL98" s="47">
        <v>17</v>
      </c>
      <c r="DM98" s="47">
        <v>19</v>
      </c>
      <c r="DN98" s="47">
        <v>56</v>
      </c>
      <c r="DO98" s="47">
        <v>43</v>
      </c>
      <c r="DP98" s="48">
        <f t="shared" si="58"/>
        <v>48</v>
      </c>
      <c r="DQ98" s="32">
        <f>RANK(DH98,$DH$9:$DH$316,0)</f>
        <v>124</v>
      </c>
      <c r="DR98" s="47">
        <f>RANK(DI98,$DI$9:$DI$316,0)</f>
        <v>128</v>
      </c>
      <c r="DS98" s="47">
        <f>RANK(DJ98,$DJ$9:$DJ$316,0)</f>
        <v>114</v>
      </c>
      <c r="DT98" s="47">
        <f>RANK(DK98,$DK$9:$DK$316,0)</f>
        <v>106</v>
      </c>
      <c r="DU98" s="47">
        <f>RANK(DL98,$DL$9:$DL$316,0)</f>
        <v>123</v>
      </c>
      <c r="DV98" s="47">
        <f>RANK(DM98,$DM$9:$DM$316,0)</f>
        <v>104</v>
      </c>
      <c r="DW98" s="47">
        <f>RANK(DN98,$DN$9:$DN$316,0)</f>
        <v>54</v>
      </c>
      <c r="DX98" s="47">
        <f>RANK(DO98,$DO$9:$DO$316,0)</f>
        <v>92</v>
      </c>
      <c r="DY98" s="48">
        <f>RANK(DP98,$DP$9:$DP$316,0)</f>
        <v>154</v>
      </c>
      <c r="DZ98" s="32">
        <f>COUNTIFS($DH$9:$DH$316,"&gt;"&amp;DH98,$DE$9:$DE$316,DE98)+1</f>
        <v>24</v>
      </c>
      <c r="EA98" s="47">
        <f>COUNTIFS($DI$9:$DI$316,"&gt;"&amp;DI98,$DE$9:$DE$316,DE98)+1</f>
        <v>29</v>
      </c>
      <c r="EB98" s="47">
        <f>COUNTIFS($DJ$9:$DJ$316,"&gt;"&amp;DJ98,$DE$9:$DE$316,DE98)+1</f>
        <v>33</v>
      </c>
      <c r="EC98" s="47">
        <f>COUNTIFS($DK$9:$DK$316,"&gt;"&amp;DK98,$DE$9:$DE$316,DE98)+1</f>
        <v>22</v>
      </c>
      <c r="ED98" s="47">
        <f>COUNTIFS($DL$9:$DL$316,"&gt;"&amp;DL98,$DE$9:$DE$316,DE98)+1</f>
        <v>28</v>
      </c>
      <c r="EE98" s="47">
        <f>COUNTIFS($DM$9:$DM$316,"&gt;"&amp;DM98,$DE$9:$DE$316,DE98)+1</f>
        <v>26</v>
      </c>
      <c r="EF98" s="47">
        <f>COUNTIFS($DN$9:$DN$316,"&gt;"&amp;DN98,$DE$9:$DE$316,DE98)+1</f>
        <v>28</v>
      </c>
      <c r="EG98" s="47">
        <f>COUNTIFS($DO$9:$DO$316,"&gt;"&amp;DO98,$DE$9:$DE$316,DE98)+1</f>
        <v>31</v>
      </c>
      <c r="EH98" s="48">
        <f>COUNTIFS($DP$9:$DP$316,"&gt;"&amp;DP98,$DE$9:$DE$316,DE98)+1</f>
        <v>32</v>
      </c>
      <c r="EI98" s="165">
        <f t="shared" si="59"/>
        <v>1.22</v>
      </c>
      <c r="EJ98" s="166">
        <f t="shared" si="60"/>
        <v>0.84</v>
      </c>
      <c r="EK98" s="166">
        <f t="shared" si="61"/>
        <v>0.69</v>
      </c>
      <c r="EL98" s="166">
        <f t="shared" si="62"/>
        <v>0.67</v>
      </c>
      <c r="EM98" s="166">
        <f t="shared" si="63"/>
        <v>0.38</v>
      </c>
      <c r="EN98" s="166">
        <f t="shared" si="64"/>
        <v>0.42</v>
      </c>
      <c r="EO98" s="166">
        <f t="shared" si="65"/>
        <v>1.24</v>
      </c>
      <c r="EP98" s="166">
        <f t="shared" si="66"/>
        <v>0.96</v>
      </c>
      <c r="EQ98" s="214">
        <f t="shared" si="67"/>
        <v>1.07</v>
      </c>
      <c r="ER98" s="165">
        <f>ROUND(((EI98-AVERAGE(EI$9:EI$316))/STDEVP(EI$9:EI$316)*10+50),2)</f>
        <v>58.36</v>
      </c>
      <c r="ES98" s="166">
        <f>ROUND(((EJ98-AVERAGE(EJ$9:EJ$316))/STDEVP(EJ$9:EJ$316)*10+50),2)</f>
        <v>52.73</v>
      </c>
      <c r="ET98" s="166">
        <f>ROUND(((EK98-AVERAGE(EK$9:EK$316))/STDEVP(EK$9:EK$316)*10+50),2)</f>
        <v>54.63</v>
      </c>
      <c r="EU98" s="166">
        <f>ROUND(((EL98-AVERAGE(EL$9:EL$316))/STDEVP(EL$9:EL$316)*10+50),2)</f>
        <v>58.12</v>
      </c>
      <c r="EV98" s="166">
        <f>ROUND(((EM98-AVERAGE(EM$9:EM$316))/STDEVP(EM$9:EM$316)*10+50),2)</f>
        <v>49.32</v>
      </c>
      <c r="EW98" s="166">
        <f>ROUND(((EN98-AVERAGE(EN$9:EN$316))/STDEVP(EN$9:EN$316)*10+50),2)</f>
        <v>52.1</v>
      </c>
      <c r="EX98" s="166">
        <f>ROUND(((EO98-AVERAGE(EO$9:EO$316))/STDEVP(EO$9:EO$316)*10+50),2)</f>
        <v>67.75</v>
      </c>
      <c r="EY98" s="166">
        <f>ROUND(((EP98-AVERAGE(EP$9:EP$316))/STDEVP(EP$9:EP$316)*10+50),2)</f>
        <v>59.59</v>
      </c>
      <c r="EZ98" s="167">
        <f>ROUND(((EQ98-AVERAGE(EQ$9:EQ$316))/STDEVP(EQ$9:EQ$316)*10+50),2)</f>
        <v>53.4</v>
      </c>
      <c r="FA98" s="32">
        <f>RANK(ER98,$ER$9:$ER$316,0)</f>
        <v>61</v>
      </c>
      <c r="FB98" s="47">
        <f>RANK(ES98,$ES$9:$ES$316,0)</f>
        <v>114</v>
      </c>
      <c r="FC98" s="47">
        <f>RANK(ET98,$ET$9:$ET$316,0)</f>
        <v>72</v>
      </c>
      <c r="FD98" s="47">
        <f>RANK(EU98,$EU$9:$EU$316,0)</f>
        <v>38</v>
      </c>
      <c r="FE98" s="47">
        <f>RANK(EV98,$EV$9:$EV$316,0)</f>
        <v>88</v>
      </c>
      <c r="FF98" s="47">
        <f>RANK(EW98,$EW$9:$EW$316,0)</f>
        <v>66</v>
      </c>
      <c r="FG98" s="47">
        <f>RANK(EX98,$EX$9:$EX$316,0)</f>
        <v>13</v>
      </c>
      <c r="FH98" s="47">
        <f>RANK(EY98,$EY$9:$EY$316,0)</f>
        <v>46</v>
      </c>
      <c r="FI98" s="48">
        <f>RANK(EZ98,$EZ$9:$EZ$316,0)</f>
        <v>85</v>
      </c>
      <c r="FJ98" s="165">
        <f>ROUND(AVERAGEIF($DE$9:$DE$314,$DE98,$EI$9:$EI$314),2)</f>
        <v>0.95</v>
      </c>
      <c r="FK98" s="166">
        <f>ROUND(AVERAGEIF($DE$9:$DE$314,$DE98,$EJ$9:$EJ$314),2)</f>
        <v>0.7</v>
      </c>
      <c r="FL98" s="166">
        <f>ROUND(AVERAGEIF($DE$9:$DE$314,$DE98,$EK$9:$EK$314),2)</f>
        <v>0.66</v>
      </c>
      <c r="FM98" s="166">
        <f>ROUND(AVERAGEIF($DE$9:$DE$314,$DE98,$EL$9:$EL$314),2)</f>
        <v>0.52</v>
      </c>
      <c r="FN98" s="166">
        <f>ROUND(AVERAGEIF($DE$9:$DE$314,$DE98,$EM$9:$EM$314),2)</f>
        <v>0.32</v>
      </c>
      <c r="FO98" s="166">
        <f>ROUND(AVERAGEIF($DE$9:$DE$314,$DE98,$EN$9:$EN$314),2)</f>
        <v>0.34</v>
      </c>
      <c r="FP98" s="166">
        <f>ROUND(AVERAGEIF($DE$9:$DE$314,$DE98,$EO$9:$EO$314),2)</f>
        <v>1.05</v>
      </c>
      <c r="FQ98" s="166">
        <f>ROUND(AVERAGEIF($DE$9:$DE$314,$DE98,$EP$9:$EP$314),2)</f>
        <v>0.85</v>
      </c>
      <c r="FR98" s="167">
        <f>ROUND(AVERAGEIF($DE$9:$DE$314,$DE98,$EQ$9:$EQ$314),2)</f>
        <v>0.98</v>
      </c>
      <c r="FS98" s="240">
        <f t="shared" si="68"/>
        <v>0.27</v>
      </c>
      <c r="FT98" s="244">
        <f t="shared" si="69"/>
        <v>0.14000000000000001</v>
      </c>
      <c r="FU98" s="244">
        <f t="shared" si="70"/>
        <v>2.9999999999999916E-2</v>
      </c>
      <c r="FV98" s="244">
        <f t="shared" si="71"/>
        <v>0.15000000000000002</v>
      </c>
      <c r="FW98" s="244">
        <f t="shared" si="72"/>
        <v>0.06</v>
      </c>
      <c r="FX98" s="244">
        <f t="shared" si="73"/>
        <v>7.999999999999996E-2</v>
      </c>
      <c r="FY98" s="244">
        <f t="shared" si="74"/>
        <v>0.18999999999999995</v>
      </c>
      <c r="FZ98" s="244">
        <f t="shared" si="75"/>
        <v>0.10999999999999999</v>
      </c>
      <c r="GA98" s="245">
        <f t="shared" si="76"/>
        <v>9.000000000000008E-2</v>
      </c>
      <c r="GB98" s="239">
        <f>COUNTIFS($EI$9:$EI$316,"&gt;"&amp;EI98,$DE$9:$DE$316,$DE98)+1</f>
        <v>7</v>
      </c>
      <c r="GC98" s="241">
        <f>COUNTIFS($EJ$9:$EJ$316,"&gt;"&amp;EJ98,$DE$9:$DE$316,$DE98)+1</f>
        <v>13</v>
      </c>
      <c r="GD98" s="241">
        <f>COUNTIFS($EK$9:$EK$316,"&gt;"&amp;EK98,$DE$9:$DE$316,$DE98)+1</f>
        <v>19</v>
      </c>
      <c r="GE98" s="241">
        <f>COUNTIFS($EL$9:$EL$316,"&gt;"&amp;EL98,$DE$9:$DE$316,$DE98)+1</f>
        <v>7</v>
      </c>
      <c r="GF98" s="241">
        <f>COUNTIFS($EM$9:$EM$316,"&gt;"&amp;EM98,$DE$9:$DE$316,$DE98)+1</f>
        <v>6</v>
      </c>
      <c r="GG98" s="241">
        <f>COUNTIFS($EN$9:$EN$316,"&gt;"&amp;EN98,$DE$9:$DE$316,$DE98)+1</f>
        <v>7</v>
      </c>
      <c r="GH98" s="241">
        <f>COUNTIFS($EO$9:$EO$316,"&gt;"&amp;EO98,$DE$9:$DE$316,$DE98)+1</f>
        <v>13</v>
      </c>
      <c r="GI98" s="241">
        <f>COUNTIFS($EP$9:$EP$316,"&gt;"&amp;EP98,$DE$9:$DE$316,$DE98)+1</f>
        <v>16</v>
      </c>
      <c r="GJ98" s="242">
        <f>COUNTIFS($EQ$9:$EQ$316,"&gt;"&amp;EQ98,$DE$9:$DE$316,$DE98)+1</f>
        <v>16</v>
      </c>
      <c r="GK98" s="168">
        <v>7.0000000000000007E-2</v>
      </c>
      <c r="GL98" s="49"/>
      <c r="GM98" s="49"/>
      <c r="GN98" s="49"/>
      <c r="GO98" s="50"/>
      <c r="GP98" s="51"/>
      <c r="GQ98" s="52"/>
      <c r="GR98" s="53"/>
      <c r="GS98" s="49"/>
      <c r="GT98" s="49"/>
      <c r="GU98" s="49"/>
      <c r="GV98" s="49"/>
      <c r="GW98" s="49"/>
      <c r="GX98" s="49"/>
      <c r="GY98" s="144"/>
      <c r="GZ98" s="51"/>
      <c r="HA98" s="49"/>
      <c r="HB98" s="49"/>
      <c r="HC98" s="49"/>
      <c r="HD98" s="49"/>
      <c r="HE98" s="49"/>
      <c r="HF98" s="49"/>
      <c r="HG98" s="150"/>
      <c r="HH98" s="53"/>
      <c r="HI98" s="49"/>
      <c r="HJ98" s="49"/>
      <c r="HK98" s="49"/>
      <c r="HL98" s="49"/>
      <c r="HM98" s="49"/>
      <c r="HN98" s="49"/>
      <c r="HO98" s="144"/>
      <c r="HP98" s="51"/>
      <c r="HQ98" s="49"/>
      <c r="HR98" s="49"/>
      <c r="HS98" s="49"/>
      <c r="HT98" s="49"/>
      <c r="HU98" s="49"/>
      <c r="HV98" s="49"/>
      <c r="HW98" s="49"/>
      <c r="HX98" s="49"/>
      <c r="HY98" s="49"/>
      <c r="HZ98" s="49"/>
      <c r="IA98" s="49"/>
      <c r="IB98" s="150"/>
      <c r="IC98" s="51"/>
      <c r="ID98" s="49"/>
      <c r="IE98" s="49"/>
      <c r="IF98" s="49"/>
      <c r="IG98" s="150"/>
      <c r="IH98" s="53"/>
      <c r="II98" s="49"/>
      <c r="IJ98" s="49"/>
      <c r="IK98" s="49"/>
      <c r="IL98" s="49"/>
      <c r="IM98" s="156"/>
      <c r="IN98" s="49"/>
      <c r="IO98" s="49"/>
      <c r="IP98" s="49"/>
      <c r="IQ98" s="49"/>
      <c r="IR98" s="49"/>
      <c r="IS98" s="49"/>
      <c r="IT98" s="49"/>
      <c r="IU98" s="49"/>
      <c r="IV98" s="156"/>
      <c r="IW98" s="49"/>
      <c r="IX98" s="49"/>
      <c r="IY98" s="49"/>
      <c r="IZ98" s="49"/>
      <c r="JA98" s="49"/>
      <c r="JB98" s="49"/>
      <c r="JC98" s="144"/>
      <c r="JD98" s="54"/>
      <c r="JE98" s="55"/>
      <c r="JF98" s="53"/>
      <c r="JG98" s="49"/>
      <c r="JH98" s="47"/>
      <c r="JI98" s="47"/>
      <c r="JJ98" s="47"/>
      <c r="JK98" s="33"/>
      <c r="JL98" s="53"/>
      <c r="JM98" s="49"/>
      <c r="JN98" s="49"/>
      <c r="JO98" s="49"/>
      <c r="JP98" s="144"/>
      <c r="JQ98" s="51"/>
      <c r="JR98" s="49"/>
      <c r="JS98" s="49">
        <v>7.0000000000000007E-2</v>
      </c>
      <c r="JT98" s="49"/>
      <c r="JU98" s="49"/>
      <c r="JV98" s="49"/>
      <c r="JW98" s="49"/>
      <c r="JX98" s="49"/>
      <c r="JY98" s="150"/>
      <c r="JZ98" s="53"/>
      <c r="KA98" s="49"/>
      <c r="KB98" s="49"/>
      <c r="KC98" s="49"/>
      <c r="KD98" s="49"/>
      <c r="KE98" s="49"/>
      <c r="KF98" s="49"/>
      <c r="KG98" s="49"/>
      <c r="KH98" s="49"/>
      <c r="KI98" s="49"/>
      <c r="KJ98" s="49"/>
      <c r="KK98" s="49"/>
      <c r="KL98" s="156"/>
      <c r="KM98" s="156"/>
      <c r="KN98" s="156"/>
      <c r="KO98" s="49"/>
      <c r="KP98" s="49"/>
      <c r="KQ98" s="49"/>
      <c r="KR98" s="49"/>
      <c r="KS98" s="49"/>
      <c r="KT98" s="156"/>
      <c r="KU98" s="49"/>
      <c r="KV98" s="49"/>
      <c r="KW98" s="49"/>
      <c r="KX98" s="49"/>
      <c r="KY98" s="49"/>
      <c r="KZ98" s="49"/>
      <c r="LA98" s="49"/>
      <c r="LB98" s="49"/>
      <c r="LC98" s="156"/>
      <c r="LD98" s="49">
        <v>7.0000000000000007E-2</v>
      </c>
      <c r="LE98" s="49"/>
      <c r="LF98" s="49"/>
      <c r="LG98" s="49"/>
      <c r="LH98" s="49"/>
      <c r="LI98" s="49"/>
      <c r="LJ98" s="56"/>
      <c r="LK98" s="35" t="s">
        <v>539</v>
      </c>
      <c r="LL98" s="36" t="s">
        <v>542</v>
      </c>
      <c r="LM98" s="204" t="s">
        <v>853</v>
      </c>
      <c r="LN98" s="205" t="s">
        <v>414</v>
      </c>
      <c r="LO98" s="194"/>
      <c r="LP98" s="5" t="s">
        <v>1</v>
      </c>
    </row>
    <row r="99" spans="1:328" ht="17.25" customHeight="1" x14ac:dyDescent="0.15">
      <c r="A99" s="182">
        <v>91</v>
      </c>
      <c r="B99" s="183"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4" t="s">
        <v>348</v>
      </c>
      <c r="CK99" s="32" t="s">
        <v>354</v>
      </c>
      <c r="CL99" s="47">
        <v>2</v>
      </c>
      <c r="CM99" s="47">
        <v>3</v>
      </c>
      <c r="CN99" s="47">
        <v>3</v>
      </c>
      <c r="CO99" s="55">
        <v>4</v>
      </c>
      <c r="CP99" s="34" t="s">
        <v>354</v>
      </c>
      <c r="CQ99" s="47">
        <f t="shared" si="50"/>
        <v>2</v>
      </c>
      <c r="CR99" s="47">
        <f t="shared" si="51"/>
        <v>6</v>
      </c>
      <c r="CS99" s="47">
        <f t="shared" si="52"/>
        <v>18</v>
      </c>
      <c r="CT99" s="180">
        <f t="shared" si="53"/>
        <v>72</v>
      </c>
      <c r="CU99" s="32">
        <v>30</v>
      </c>
      <c r="CV99" s="47">
        <v>50</v>
      </c>
      <c r="CW99" s="47">
        <v>90</v>
      </c>
      <c r="CX99" s="47">
        <v>150</v>
      </c>
      <c r="CY99" s="55">
        <v>450</v>
      </c>
      <c r="CZ99" s="175">
        <v>1</v>
      </c>
      <c r="DA99" s="49">
        <f t="shared" si="54"/>
        <v>0.83333333333333337</v>
      </c>
      <c r="DB99" s="49">
        <f t="shared" si="55"/>
        <v>0.5</v>
      </c>
      <c r="DC99" s="49">
        <f t="shared" si="56"/>
        <v>0.27777777777777779</v>
      </c>
      <c r="DD99" s="56">
        <f t="shared" si="57"/>
        <v>0.20833333333333334</v>
      </c>
      <c r="DE99" s="45" t="s">
        <v>376</v>
      </c>
      <c r="DF99" s="31"/>
      <c r="DG99" s="46">
        <v>4</v>
      </c>
      <c r="DH99" s="32">
        <v>46</v>
      </c>
      <c r="DI99" s="47">
        <v>32</v>
      </c>
      <c r="DJ99" s="47">
        <v>26</v>
      </c>
      <c r="DK99" s="47">
        <v>25</v>
      </c>
      <c r="DL99" s="47">
        <v>15</v>
      </c>
      <c r="DM99" s="47">
        <v>17</v>
      </c>
      <c r="DN99" s="47">
        <v>47</v>
      </c>
      <c r="DO99" s="47">
        <v>35</v>
      </c>
      <c r="DP99" s="48">
        <f t="shared" si="58"/>
        <v>41</v>
      </c>
      <c r="DQ99" s="32">
        <f>RANK(DH99,$DH$9:$DH$316,0)</f>
        <v>154</v>
      </c>
      <c r="DR99" s="47">
        <f>RANK(DI99,$DI$9:$DI$316,0)</f>
        <v>155</v>
      </c>
      <c r="DS99" s="47">
        <f>RANK(DJ99,$DJ$9:$DJ$316,0)</f>
        <v>144</v>
      </c>
      <c r="DT99" s="47">
        <f>RANK(DK99,$DK$9:$DK$316,0)</f>
        <v>134</v>
      </c>
      <c r="DU99" s="47">
        <f>RANK(DL99,$DL$9:$DL$316,0)</f>
        <v>141</v>
      </c>
      <c r="DV99" s="47">
        <f>RANK(DM99,$DM$9:$DM$316,0)</f>
        <v>118</v>
      </c>
      <c r="DW99" s="47">
        <f>RANK(DN99,$DN$9:$DN$316,0)</f>
        <v>82</v>
      </c>
      <c r="DX99" s="47">
        <f>RANK(DO99,$DO$9:$DO$316,0)</f>
        <v>123</v>
      </c>
      <c r="DY99" s="48">
        <f>RANK(DP99,$DP$9:$DP$316,0)</f>
        <v>178</v>
      </c>
      <c r="DZ99" s="32">
        <f>COUNTIFS($DH$9:$DH$316,"&gt;"&amp;DH99,$DE$9:$DE$316,DE99)+1</f>
        <v>31</v>
      </c>
      <c r="EA99" s="47">
        <f>COUNTIFS($DI$9:$DI$316,"&gt;"&amp;DI99,$DE$9:$DE$316,DE99)+1</f>
        <v>35</v>
      </c>
      <c r="EB99" s="47">
        <f>COUNTIFS($DJ$9:$DJ$316,"&gt;"&amp;DJ99,$DE$9:$DE$316,DE99)+1</f>
        <v>38</v>
      </c>
      <c r="EC99" s="47">
        <f>COUNTIFS($DK$9:$DK$316,"&gt;"&amp;DK99,$DE$9:$DE$316,DE99)+1</f>
        <v>30</v>
      </c>
      <c r="ED99" s="47">
        <f>COUNTIFS($DL$9:$DL$316,"&gt;"&amp;DL99,$DE$9:$DE$316,DE99)+1</f>
        <v>35</v>
      </c>
      <c r="EE99" s="47">
        <f>COUNTIFS($DM$9:$DM$316,"&gt;"&amp;DM99,$DE$9:$DE$316,DE99)+1</f>
        <v>32</v>
      </c>
      <c r="EF99" s="47">
        <f>COUNTIFS($DN$9:$DN$316,"&gt;"&amp;DN99,$DE$9:$DE$316,DE99)+1</f>
        <v>36</v>
      </c>
      <c r="EG99" s="47">
        <f>COUNTIFS($DO$9:$DO$316,"&gt;"&amp;DO99,$DE$9:$DE$316,DE99)+1</f>
        <v>37</v>
      </c>
      <c r="EH99" s="48">
        <f>COUNTIFS($DP$9:$DP$316,"&gt;"&amp;DP99,$DE$9:$DE$316,DE99)+1</f>
        <v>38</v>
      </c>
      <c r="EI99" s="165">
        <f t="shared" si="59"/>
        <v>0.9</v>
      </c>
      <c r="EJ99" s="166">
        <f t="shared" si="60"/>
        <v>0.63</v>
      </c>
      <c r="EK99" s="166">
        <f t="shared" si="61"/>
        <v>0.51</v>
      </c>
      <c r="EL99" s="166">
        <f t="shared" si="62"/>
        <v>0.49</v>
      </c>
      <c r="EM99" s="166">
        <f t="shared" si="63"/>
        <v>0.28999999999999998</v>
      </c>
      <c r="EN99" s="166">
        <f t="shared" si="64"/>
        <v>0.33</v>
      </c>
      <c r="EO99" s="166">
        <f t="shared" si="65"/>
        <v>0.92</v>
      </c>
      <c r="EP99" s="166">
        <f t="shared" si="66"/>
        <v>0.69</v>
      </c>
      <c r="EQ99" s="214">
        <f t="shared" si="67"/>
        <v>0.8</v>
      </c>
      <c r="ER99" s="165">
        <f>ROUND(((EI99-AVERAGE(EI$9:EI$316))/STDEVP(EI$9:EI$316)*10+50),2)</f>
        <v>46.74</v>
      </c>
      <c r="ES99" s="166">
        <f>ROUND(((EJ99-AVERAGE(EJ$9:EJ$316))/STDEVP(EJ$9:EJ$316)*10+50),2)</f>
        <v>46.98</v>
      </c>
      <c r="ET99" s="166">
        <f>ROUND(((EK99-AVERAGE(EK$9:EK$316))/STDEVP(EK$9:EK$316)*10+50),2)</f>
        <v>47.46</v>
      </c>
      <c r="EU99" s="166">
        <f>ROUND(((EL99-AVERAGE(EL$9:EL$316))/STDEVP(EL$9:EL$316)*10+50),2)</f>
        <v>49.06</v>
      </c>
      <c r="EV99" s="166">
        <f>ROUND(((EM99-AVERAGE(EM$9:EM$316))/STDEVP(EM$9:EM$316)*10+50),2)</f>
        <v>46.27</v>
      </c>
      <c r="EW99" s="166">
        <f>ROUND(((EN99-AVERAGE(EN$9:EN$316))/STDEVP(EN$9:EN$316)*10+50),2)</f>
        <v>48.98</v>
      </c>
      <c r="EX99" s="166">
        <f>ROUND(((EO99-AVERAGE(EO$9:EO$316))/STDEVP(EO$9:EO$316)*10+50),2)</f>
        <v>58.28</v>
      </c>
      <c r="EY99" s="166">
        <f>ROUND(((EP99-AVERAGE(EP$9:EP$316))/STDEVP(EP$9:EP$316)*10+50),2)</f>
        <v>51.59</v>
      </c>
      <c r="EZ99" s="167">
        <f>ROUND(((EQ99-AVERAGE(EQ$9:EQ$316))/STDEVP(EQ$9:EQ$316)*10+50),2)</f>
        <v>43.87</v>
      </c>
      <c r="FA99" s="32">
        <f>RANK(ER99,$ER$9:$ER$316,0)</f>
        <v>186</v>
      </c>
      <c r="FB99" s="47">
        <f>RANK(ES99,$ES$9:$ES$316,0)</f>
        <v>155</v>
      </c>
      <c r="FC99" s="47">
        <f>RANK(ET99,$ET$9:$ET$316,0)</f>
        <v>155</v>
      </c>
      <c r="FD99" s="47">
        <f>RANK(EU99,$EU$9:$EU$316,0)</f>
        <v>134</v>
      </c>
      <c r="FE99" s="47">
        <f>RANK(EV99,$EV$9:$EV$316,0)</f>
        <v>143</v>
      </c>
      <c r="FF99" s="47">
        <f>RANK(EW99,$EW$9:$EW$316,0)</f>
        <v>93</v>
      </c>
      <c r="FG99" s="47">
        <f>RANK(EX99,$EX$9:$EX$316,0)</f>
        <v>57</v>
      </c>
      <c r="FH99" s="47">
        <f>RANK(EY99,$EY$9:$EY$316,0)</f>
        <v>128</v>
      </c>
      <c r="FI99" s="48">
        <f>RANK(EZ99,$EZ$9:$EZ$316,0)</f>
        <v>194</v>
      </c>
      <c r="FJ99" s="165">
        <f>ROUND(AVERAGEIF($DE$9:$DE$314,$DE99,$EI$9:$EI$314),2)</f>
        <v>0.95</v>
      </c>
      <c r="FK99" s="166">
        <f>ROUND(AVERAGEIF($DE$9:$DE$314,$DE99,$EJ$9:$EJ$314),2)</f>
        <v>0.7</v>
      </c>
      <c r="FL99" s="166">
        <f>ROUND(AVERAGEIF($DE$9:$DE$314,$DE99,$EK$9:$EK$314),2)</f>
        <v>0.66</v>
      </c>
      <c r="FM99" s="166">
        <f>ROUND(AVERAGEIF($DE$9:$DE$314,$DE99,$EL$9:$EL$314),2)</f>
        <v>0.52</v>
      </c>
      <c r="FN99" s="166">
        <f>ROUND(AVERAGEIF($DE$9:$DE$314,$DE99,$EM$9:$EM$314),2)</f>
        <v>0.32</v>
      </c>
      <c r="FO99" s="166">
        <f>ROUND(AVERAGEIF($DE$9:$DE$314,$DE99,$EN$9:$EN$314),2)</f>
        <v>0.34</v>
      </c>
      <c r="FP99" s="166">
        <f>ROUND(AVERAGEIF($DE$9:$DE$314,$DE99,$EO$9:$EO$314),2)</f>
        <v>1.05</v>
      </c>
      <c r="FQ99" s="166">
        <f>ROUND(AVERAGEIF($DE$9:$DE$314,$DE99,$EP$9:$EP$314),2)</f>
        <v>0.85</v>
      </c>
      <c r="FR99" s="167">
        <f>ROUND(AVERAGEIF($DE$9:$DE$314,$DE99,$EQ$9:$EQ$314),2)</f>
        <v>0.98</v>
      </c>
      <c r="FS99" s="240">
        <f t="shared" si="68"/>
        <v>-4.9999999999999933E-2</v>
      </c>
      <c r="FT99" s="244">
        <f t="shared" si="69"/>
        <v>-6.9999999999999951E-2</v>
      </c>
      <c r="FU99" s="244">
        <f t="shared" si="70"/>
        <v>-0.15000000000000002</v>
      </c>
      <c r="FV99" s="244">
        <f t="shared" si="71"/>
        <v>-3.0000000000000027E-2</v>
      </c>
      <c r="FW99" s="244">
        <f t="shared" si="72"/>
        <v>-3.0000000000000027E-2</v>
      </c>
      <c r="FX99" s="244">
        <f t="shared" si="73"/>
        <v>-1.0000000000000009E-2</v>
      </c>
      <c r="FY99" s="244">
        <f t="shared" si="74"/>
        <v>-0.13</v>
      </c>
      <c r="FZ99" s="244">
        <f t="shared" si="75"/>
        <v>-0.16000000000000003</v>
      </c>
      <c r="GA99" s="245">
        <f t="shared" si="76"/>
        <v>-0.17999999999999994</v>
      </c>
      <c r="GB99" s="239">
        <f>COUNTIFS($EI$9:$EI$316,"&gt;"&amp;EI99,$DE$9:$DE$316,$DE99)+1</f>
        <v>35</v>
      </c>
      <c r="GC99" s="241">
        <f>COUNTIFS($EJ$9:$EJ$316,"&gt;"&amp;EJ99,$DE$9:$DE$316,$DE99)+1</f>
        <v>36</v>
      </c>
      <c r="GD99" s="241">
        <f>COUNTIFS($EK$9:$EK$316,"&gt;"&amp;EK99,$DE$9:$DE$316,$DE99)+1</f>
        <v>43</v>
      </c>
      <c r="GE99" s="241">
        <f>COUNTIFS($EL$9:$EL$316,"&gt;"&amp;EL99,$DE$9:$DE$316,$DE99)+1</f>
        <v>30</v>
      </c>
      <c r="GF99" s="241">
        <f>COUNTIFS($EM$9:$EM$316,"&gt;"&amp;EM99,$DE$9:$DE$316,$DE99)+1</f>
        <v>36</v>
      </c>
      <c r="GG99" s="241">
        <f>COUNTIFS($EN$9:$EN$316,"&gt;"&amp;EN99,$DE$9:$DE$316,$DE99)+1</f>
        <v>24</v>
      </c>
      <c r="GH99" s="241">
        <f>COUNTIFS($EO$9:$EO$316,"&gt;"&amp;EO99,$DE$9:$DE$316,$DE99)+1</f>
        <v>38</v>
      </c>
      <c r="GI99" s="241">
        <f>COUNTIFS($EP$9:$EP$316,"&gt;"&amp;EP99,$DE$9:$DE$316,$DE99)+1</f>
        <v>45</v>
      </c>
      <c r="GJ99" s="242">
        <f>COUNTIFS($EQ$9:$EQ$316,"&gt;"&amp;EQ99,$DE$9:$DE$316,$DE99)+1</f>
        <v>40</v>
      </c>
      <c r="GK99" s="168"/>
      <c r="GL99" s="49"/>
      <c r="GM99" s="49"/>
      <c r="GN99" s="49"/>
      <c r="GO99" s="50"/>
      <c r="GP99" s="51"/>
      <c r="GQ99" s="52"/>
      <c r="GR99" s="53"/>
      <c r="GS99" s="49"/>
      <c r="GT99" s="49"/>
      <c r="GU99" s="49"/>
      <c r="GV99" s="49"/>
      <c r="GW99" s="49"/>
      <c r="GX99" s="49"/>
      <c r="GY99" s="144"/>
      <c r="GZ99" s="51"/>
      <c r="HA99" s="49"/>
      <c r="HB99" s="49"/>
      <c r="HC99" s="49"/>
      <c r="HD99" s="49"/>
      <c r="HE99" s="49"/>
      <c r="HF99" s="49"/>
      <c r="HG99" s="150"/>
      <c r="HH99" s="53"/>
      <c r="HI99" s="49"/>
      <c r="HJ99" s="49"/>
      <c r="HK99" s="49"/>
      <c r="HL99" s="49"/>
      <c r="HM99" s="49"/>
      <c r="HN99" s="49"/>
      <c r="HO99" s="144"/>
      <c r="HP99" s="51"/>
      <c r="HQ99" s="49"/>
      <c r="HR99" s="49"/>
      <c r="HS99" s="49"/>
      <c r="HT99" s="49"/>
      <c r="HU99" s="49"/>
      <c r="HV99" s="49"/>
      <c r="HW99" s="49"/>
      <c r="HX99" s="49"/>
      <c r="HY99" s="49"/>
      <c r="HZ99" s="49"/>
      <c r="IA99" s="49"/>
      <c r="IB99" s="150"/>
      <c r="IC99" s="51"/>
      <c r="ID99" s="49"/>
      <c r="IE99" s="49"/>
      <c r="IF99" s="49"/>
      <c r="IG99" s="150"/>
      <c r="IH99" s="53"/>
      <c r="II99" s="49"/>
      <c r="IJ99" s="49"/>
      <c r="IK99" s="49"/>
      <c r="IL99" s="49"/>
      <c r="IM99" s="156"/>
      <c r="IN99" s="49"/>
      <c r="IO99" s="49"/>
      <c r="IP99" s="49"/>
      <c r="IQ99" s="49"/>
      <c r="IR99" s="49"/>
      <c r="IS99" s="49"/>
      <c r="IT99" s="49"/>
      <c r="IU99" s="49"/>
      <c r="IV99" s="156"/>
      <c r="IW99" s="49"/>
      <c r="IX99" s="49"/>
      <c r="IY99" s="49"/>
      <c r="IZ99" s="49"/>
      <c r="JA99" s="49"/>
      <c r="JB99" s="49"/>
      <c r="JC99" s="144"/>
      <c r="JD99" s="54"/>
      <c r="JE99" s="55"/>
      <c r="JF99" s="53"/>
      <c r="JG99" s="49"/>
      <c r="JH99" s="47"/>
      <c r="JI99" s="47"/>
      <c r="JJ99" s="47"/>
      <c r="JK99" s="33"/>
      <c r="JL99" s="53"/>
      <c r="JM99" s="49"/>
      <c r="JN99" s="49"/>
      <c r="JO99" s="49"/>
      <c r="JP99" s="144"/>
      <c r="JQ99" s="51"/>
      <c r="JR99" s="49"/>
      <c r="JS99" s="49"/>
      <c r="JT99" s="49"/>
      <c r="JU99" s="49"/>
      <c r="JV99" s="49"/>
      <c r="JW99" s="49"/>
      <c r="JX99" s="49"/>
      <c r="JY99" s="150"/>
      <c r="JZ99" s="53"/>
      <c r="KA99" s="49"/>
      <c r="KB99" s="49"/>
      <c r="KC99" s="49"/>
      <c r="KD99" s="49"/>
      <c r="KE99" s="49"/>
      <c r="KF99" s="49"/>
      <c r="KG99" s="49"/>
      <c r="KH99" s="49"/>
      <c r="KI99" s="49"/>
      <c r="KJ99" s="49"/>
      <c r="KK99" s="49"/>
      <c r="KL99" s="156"/>
      <c r="KM99" s="156"/>
      <c r="KN99" s="156"/>
      <c r="KO99" s="49"/>
      <c r="KP99" s="49"/>
      <c r="KQ99" s="49"/>
      <c r="KR99" s="49"/>
      <c r="KS99" s="49"/>
      <c r="KT99" s="156"/>
      <c r="KU99" s="49"/>
      <c r="KV99" s="49"/>
      <c r="KW99" s="49"/>
      <c r="KX99" s="49"/>
      <c r="KY99" s="49"/>
      <c r="KZ99" s="49"/>
      <c r="LA99" s="49"/>
      <c r="LB99" s="49"/>
      <c r="LC99" s="156"/>
      <c r="LD99" s="49"/>
      <c r="LE99" s="49"/>
      <c r="LF99" s="49"/>
      <c r="LG99" s="49"/>
      <c r="LH99" s="49"/>
      <c r="LI99" s="49"/>
      <c r="LJ99" s="56"/>
      <c r="LK99" s="35" t="s">
        <v>541</v>
      </c>
      <c r="LL99" s="36" t="s">
        <v>543</v>
      </c>
      <c r="LM99" s="204" t="s">
        <v>788</v>
      </c>
      <c r="LN99" s="205" t="s">
        <v>1007</v>
      </c>
      <c r="LO99" s="194"/>
      <c r="LP99" s="5" t="s">
        <v>1</v>
      </c>
    </row>
    <row r="100" spans="1:328" ht="17.25" customHeight="1" x14ac:dyDescent="0.15">
      <c r="A100" s="182">
        <v>92</v>
      </c>
      <c r="B100" s="183"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4" t="s">
        <v>348</v>
      </c>
      <c r="CK100" s="32" t="s">
        <v>354</v>
      </c>
      <c r="CL100" s="47">
        <v>2</v>
      </c>
      <c r="CM100" s="47">
        <v>3</v>
      </c>
      <c r="CN100" s="47">
        <v>3</v>
      </c>
      <c r="CO100" s="55">
        <v>4</v>
      </c>
      <c r="CP100" s="34" t="s">
        <v>354</v>
      </c>
      <c r="CQ100" s="47">
        <f t="shared" si="50"/>
        <v>2</v>
      </c>
      <c r="CR100" s="47">
        <f t="shared" si="51"/>
        <v>6</v>
      </c>
      <c r="CS100" s="47">
        <f t="shared" si="52"/>
        <v>18</v>
      </c>
      <c r="CT100" s="180">
        <f t="shared" si="53"/>
        <v>72</v>
      </c>
      <c r="CU100" s="32">
        <v>300</v>
      </c>
      <c r="CV100" s="47">
        <v>450</v>
      </c>
      <c r="CW100" s="47">
        <v>900</v>
      </c>
      <c r="CX100" s="47">
        <v>1500</v>
      </c>
      <c r="CY100" s="55">
        <v>4500</v>
      </c>
      <c r="CZ100" s="175">
        <v>1</v>
      </c>
      <c r="DA100" s="49">
        <f t="shared" si="54"/>
        <v>0.75</v>
      </c>
      <c r="DB100" s="49">
        <f t="shared" si="55"/>
        <v>0.5</v>
      </c>
      <c r="DC100" s="49">
        <f t="shared" si="56"/>
        <v>0.27777777777777773</v>
      </c>
      <c r="DD100" s="56">
        <f t="shared" si="57"/>
        <v>0.20833333333333334</v>
      </c>
      <c r="DE100" s="45" t="s">
        <v>363</v>
      </c>
      <c r="DF100" s="31" t="s">
        <v>544</v>
      </c>
      <c r="DG100" s="46">
        <v>4</v>
      </c>
      <c r="DH100" s="32">
        <v>65</v>
      </c>
      <c r="DI100" s="47">
        <v>83</v>
      </c>
      <c r="DJ100" s="47">
        <v>22</v>
      </c>
      <c r="DK100" s="47">
        <v>20</v>
      </c>
      <c r="DL100" s="47">
        <v>43</v>
      </c>
      <c r="DM100" s="47">
        <v>9</v>
      </c>
      <c r="DN100" s="47">
        <v>29</v>
      </c>
      <c r="DO100" s="47">
        <v>39</v>
      </c>
      <c r="DP100" s="48">
        <f t="shared" si="58"/>
        <v>65</v>
      </c>
      <c r="DQ100" s="32">
        <f>RANK(DH100,$DH$9:$DH$316,0)</f>
        <v>94</v>
      </c>
      <c r="DR100" s="47">
        <f>RANK(DI100,$DI$9:$DI$316,0)</f>
        <v>16</v>
      </c>
      <c r="DS100" s="47">
        <f>RANK(DJ100,$DJ$9:$DJ$316,0)</f>
        <v>171</v>
      </c>
      <c r="DT100" s="47">
        <f>RANK(DK100,$DK$9:$DK$316,0)</f>
        <v>166</v>
      </c>
      <c r="DU100" s="47">
        <f>RANK(DL100,$DL$9:$DL$316,0)</f>
        <v>36</v>
      </c>
      <c r="DV100" s="47">
        <f>RANK(DM100,$DM$9:$DM$316,0)</f>
        <v>184</v>
      </c>
      <c r="DW100" s="47">
        <f>RANK(DN100,$DN$9:$DN$316,0)</f>
        <v>150</v>
      </c>
      <c r="DX100" s="47">
        <f>RANK(DO100,$DO$9:$DO$316,0)</f>
        <v>108</v>
      </c>
      <c r="DY100" s="48">
        <f>RANK(DP100,$DP$9:$DP$316,0)</f>
        <v>95</v>
      </c>
      <c r="DZ100" s="32">
        <f>COUNTIFS($DH$9:$DH$316,"&gt;"&amp;DH100,$DE$9:$DE$316,DE100)+1</f>
        <v>17</v>
      </c>
      <c r="EA100" s="47">
        <f>COUNTIFS($DI$9:$DI$316,"&gt;"&amp;DI100,$DE$9:$DE$316,DE100)+1</f>
        <v>13</v>
      </c>
      <c r="EB100" s="47">
        <f>COUNTIFS($DJ$9:$DJ$316,"&gt;"&amp;DJ100,$DE$9:$DE$316,DE100)+1</f>
        <v>18</v>
      </c>
      <c r="EC100" s="47">
        <f>COUNTIFS($DK$9:$DK$316,"&gt;"&amp;DK100,$DE$9:$DE$316,DE100)+1</f>
        <v>30</v>
      </c>
      <c r="ED100" s="47">
        <f>COUNTIFS($DL$9:$DL$316,"&gt;"&amp;DL100,$DE$9:$DE$316,DE100)+1</f>
        <v>32</v>
      </c>
      <c r="EE100" s="47">
        <f>COUNTIFS($DM$9:$DM$316,"&gt;"&amp;DM100,$DE$9:$DE$316,DE100)+1</f>
        <v>39</v>
      </c>
      <c r="EF100" s="47">
        <f>COUNTIFS($DN$9:$DN$316,"&gt;"&amp;DN100,$DE$9:$DE$316,DE100)+1</f>
        <v>38</v>
      </c>
      <c r="EG100" s="47">
        <f>COUNTIFS($DO$9:$DO$316,"&gt;"&amp;DO100,$DE$9:$DE$316,DE100)+1</f>
        <v>27</v>
      </c>
      <c r="EH100" s="48">
        <f>COUNTIFS($DP$9:$DP$316,"&gt;"&amp;DP100,$DE$9:$DE$316,DE100)+1</f>
        <v>30</v>
      </c>
      <c r="EI100" s="165">
        <f t="shared" si="59"/>
        <v>1.2</v>
      </c>
      <c r="EJ100" s="166">
        <f t="shared" si="60"/>
        <v>1.54</v>
      </c>
      <c r="EK100" s="166">
        <f t="shared" si="61"/>
        <v>0.41</v>
      </c>
      <c r="EL100" s="166">
        <f t="shared" si="62"/>
        <v>0.37</v>
      </c>
      <c r="EM100" s="166">
        <f t="shared" si="63"/>
        <v>0.8</v>
      </c>
      <c r="EN100" s="166">
        <f t="shared" si="64"/>
        <v>0.17</v>
      </c>
      <c r="EO100" s="166">
        <f t="shared" si="65"/>
        <v>0.54</v>
      </c>
      <c r="EP100" s="166">
        <f t="shared" si="66"/>
        <v>0.72</v>
      </c>
      <c r="EQ100" s="214">
        <f t="shared" si="67"/>
        <v>1.2</v>
      </c>
      <c r="ER100" s="165">
        <f>ROUND(((EI100-AVERAGE(EI$9:EI$316))/STDEVP(EI$9:EI$316)*10+50),2)</f>
        <v>57.63</v>
      </c>
      <c r="ES100" s="166">
        <f>ROUND(((EJ100-AVERAGE(EJ$9:EJ$316))/STDEVP(EJ$9:EJ$316)*10+50),2)</f>
        <v>71.900000000000006</v>
      </c>
      <c r="ET100" s="166">
        <f>ROUND(((EK100-AVERAGE(EK$9:EK$316))/STDEVP(EK$9:EK$316)*10+50),2)</f>
        <v>43.48</v>
      </c>
      <c r="EU100" s="166">
        <f>ROUND(((EL100-AVERAGE(EL$9:EL$316))/STDEVP(EL$9:EL$316)*10+50),2)</f>
        <v>43.01</v>
      </c>
      <c r="EV100" s="166">
        <f>ROUND(((EM100-AVERAGE(EM$9:EM$316))/STDEVP(EM$9:EM$316)*10+50),2)</f>
        <v>63.56</v>
      </c>
      <c r="EW100" s="166">
        <f>ROUND(((EN100-AVERAGE(EN$9:EN$316))/STDEVP(EN$9:EN$316)*10+50),2)</f>
        <v>43.44</v>
      </c>
      <c r="EX100" s="166">
        <f>ROUND(((EO100-AVERAGE(EO$9:EO$316))/STDEVP(EO$9:EO$316)*10+50),2)</f>
        <v>47.03</v>
      </c>
      <c r="EY100" s="166">
        <f>ROUND(((EP100-AVERAGE(EP$9:EP$316))/STDEVP(EP$9:EP$316)*10+50),2)</f>
        <v>52.48</v>
      </c>
      <c r="EZ100" s="167">
        <f>ROUND(((EQ100-AVERAGE(EQ$9:EQ$316))/STDEVP(EQ$9:EQ$316)*10+50),2)</f>
        <v>57.99</v>
      </c>
      <c r="FA100" s="32">
        <f>RANK(ER100,$ER$9:$ER$316,0)</f>
        <v>68</v>
      </c>
      <c r="FB100" s="47">
        <f>RANK(ES100,$ES$9:$ES$316,0)</f>
        <v>9</v>
      </c>
      <c r="FC100" s="47">
        <f>RANK(ET100,$ET$9:$ET$316,0)</f>
        <v>207</v>
      </c>
      <c r="FD100" s="47">
        <f>RANK(EU100,$EU$9:$EU$316,0)</f>
        <v>228</v>
      </c>
      <c r="FE100" s="47">
        <f>RANK(EV100,$EV$9:$EV$316,0)</f>
        <v>30</v>
      </c>
      <c r="FF100" s="47">
        <f>RANK(EW100,$EW$9:$EW$316,0)</f>
        <v>206</v>
      </c>
      <c r="FG100" s="47">
        <f>RANK(EX100,$EX$9:$EX$316,0)</f>
        <v>163</v>
      </c>
      <c r="FH100" s="47">
        <f>RANK(EY100,$EY$9:$EY$316,0)</f>
        <v>115</v>
      </c>
      <c r="FI100" s="48">
        <f>RANK(EZ100,$EZ$9:$EZ$316,0)</f>
        <v>54</v>
      </c>
      <c r="FJ100" s="165">
        <f>ROUND(AVERAGEIF($DE$9:$DE$314,$DE100,$EI$9:$EI$314),2)</f>
        <v>0.9</v>
      </c>
      <c r="FK100" s="166">
        <f>ROUND(AVERAGEIF($DE$9:$DE$314,$DE100,$EJ$9:$EJ$314),2)</f>
        <v>1.1599999999999999</v>
      </c>
      <c r="FL100" s="166">
        <f>ROUND(AVERAGEIF($DE$9:$DE$314,$DE100,$EK$9:$EK$314),2)</f>
        <v>0.33</v>
      </c>
      <c r="FM100" s="166">
        <f>ROUND(AVERAGEIF($DE$9:$DE$314,$DE100,$EL$9:$EL$314),2)</f>
        <v>0.42</v>
      </c>
      <c r="FN100" s="166">
        <f>ROUND(AVERAGEIF($DE$9:$DE$314,$DE100,$EM$9:$EM$314),2)</f>
        <v>0.86</v>
      </c>
      <c r="FO100" s="166">
        <f>ROUND(AVERAGEIF($DE$9:$DE$314,$DE100,$EN$9:$EN$314),2)</f>
        <v>0.28999999999999998</v>
      </c>
      <c r="FP100" s="166">
        <f>ROUND(AVERAGEIF($DE$9:$DE$314,$DE100,$EO$9:$EO$314),2)</f>
        <v>0.66</v>
      </c>
      <c r="FQ100" s="166">
        <f>ROUND(AVERAGEIF($DE$9:$DE$314,$DE100,$EP$9:$EP$314),2)</f>
        <v>0.74</v>
      </c>
      <c r="FR100" s="167">
        <f>ROUND(AVERAGEIF($DE$9:$DE$314,$DE100,$EQ$9:$EQ$314),2)</f>
        <v>1.19</v>
      </c>
      <c r="FS100" s="240">
        <f t="shared" si="68"/>
        <v>0.29999999999999993</v>
      </c>
      <c r="FT100" s="244">
        <f t="shared" si="69"/>
        <v>0.38000000000000012</v>
      </c>
      <c r="FU100" s="244">
        <f t="shared" si="70"/>
        <v>7.999999999999996E-2</v>
      </c>
      <c r="FV100" s="244">
        <f t="shared" si="71"/>
        <v>-4.9999999999999989E-2</v>
      </c>
      <c r="FW100" s="244">
        <f t="shared" si="72"/>
        <v>-5.9999999999999942E-2</v>
      </c>
      <c r="FX100" s="244">
        <f t="shared" si="73"/>
        <v>-0.11999999999999997</v>
      </c>
      <c r="FY100" s="244">
        <f t="shared" si="74"/>
        <v>-0.12</v>
      </c>
      <c r="FZ100" s="244">
        <f t="shared" si="75"/>
        <v>-2.0000000000000018E-2</v>
      </c>
      <c r="GA100" s="245">
        <f t="shared" si="76"/>
        <v>1.0000000000000009E-2</v>
      </c>
      <c r="GB100" s="239">
        <f>COUNTIFS($EI$9:$EI$316,"&gt;"&amp;EI100,$DE$9:$DE$316,$DE100)+1</f>
        <v>8</v>
      </c>
      <c r="GC100" s="241">
        <f>COUNTIFS($EJ$9:$EJ$316,"&gt;"&amp;EJ100,$DE$9:$DE$316,$DE100)+1</f>
        <v>8</v>
      </c>
      <c r="GD100" s="241">
        <f>COUNTIFS($EK$9:$EK$316,"&gt;"&amp;EK100,$DE$9:$DE$316,$DE100)+1</f>
        <v>15</v>
      </c>
      <c r="GE100" s="241">
        <f>COUNTIFS($EL$9:$EL$316,"&gt;"&amp;EL100,$DE$9:$DE$316,$DE100)+1</f>
        <v>44</v>
      </c>
      <c r="GF100" s="241">
        <f>COUNTIFS($EM$9:$EM$316,"&gt;"&amp;EM100,$DE$9:$DE$316,$DE100)+1</f>
        <v>27</v>
      </c>
      <c r="GG100" s="241">
        <f>COUNTIFS($EN$9:$EN$316,"&gt;"&amp;EN100,$DE$9:$DE$316,$DE100)+1</f>
        <v>56</v>
      </c>
      <c r="GH100" s="241">
        <f>COUNTIFS($EO$9:$EO$316,"&gt;"&amp;EO100,$DE$9:$DE$316,$DE100)+1</f>
        <v>44</v>
      </c>
      <c r="GI100" s="241">
        <f>COUNTIFS($EP$9:$EP$316,"&gt;"&amp;EP100,$DE$9:$DE$316,$DE100)+1</f>
        <v>34</v>
      </c>
      <c r="GJ100" s="242">
        <f>COUNTIFS($EQ$9:$EQ$316,"&gt;"&amp;EQ100,$DE$9:$DE$316,$DE100)+1</f>
        <v>26</v>
      </c>
      <c r="GK100" s="168"/>
      <c r="GL100" s="49"/>
      <c r="GM100" s="49"/>
      <c r="GN100" s="49"/>
      <c r="GO100" s="50"/>
      <c r="GP100" s="51"/>
      <c r="GQ100" s="52"/>
      <c r="GR100" s="53"/>
      <c r="GS100" s="49"/>
      <c r="GT100" s="49"/>
      <c r="GU100" s="49"/>
      <c r="GV100" s="49"/>
      <c r="GW100" s="49"/>
      <c r="GX100" s="49"/>
      <c r="GY100" s="144"/>
      <c r="GZ100" s="51"/>
      <c r="HA100" s="49"/>
      <c r="HB100" s="49"/>
      <c r="HC100" s="49"/>
      <c r="HD100" s="49"/>
      <c r="HE100" s="49"/>
      <c r="HF100" s="49"/>
      <c r="HG100" s="150"/>
      <c r="HH100" s="53"/>
      <c r="HI100" s="49"/>
      <c r="HJ100" s="49"/>
      <c r="HK100" s="49"/>
      <c r="HL100" s="49">
        <v>7.0000000000000007E-2</v>
      </c>
      <c r="HM100" s="49"/>
      <c r="HN100" s="49"/>
      <c r="HO100" s="144"/>
      <c r="HP100" s="51"/>
      <c r="HQ100" s="49"/>
      <c r="HR100" s="49"/>
      <c r="HS100" s="49"/>
      <c r="HT100" s="49"/>
      <c r="HU100" s="49"/>
      <c r="HV100" s="49"/>
      <c r="HW100" s="49"/>
      <c r="HX100" s="49"/>
      <c r="HY100" s="49"/>
      <c r="HZ100" s="49"/>
      <c r="IA100" s="49"/>
      <c r="IB100" s="150"/>
      <c r="IC100" s="51"/>
      <c r="ID100" s="49"/>
      <c r="IE100" s="49"/>
      <c r="IF100" s="49"/>
      <c r="IG100" s="150"/>
      <c r="IH100" s="53"/>
      <c r="II100" s="49"/>
      <c r="IJ100" s="49"/>
      <c r="IK100" s="49"/>
      <c r="IL100" s="49"/>
      <c r="IM100" s="156"/>
      <c r="IN100" s="49"/>
      <c r="IO100" s="49"/>
      <c r="IP100" s="49"/>
      <c r="IQ100" s="49"/>
      <c r="IR100" s="49"/>
      <c r="IS100" s="49"/>
      <c r="IT100" s="49"/>
      <c r="IU100" s="49"/>
      <c r="IV100" s="156"/>
      <c r="IW100" s="49"/>
      <c r="IX100" s="49"/>
      <c r="IY100" s="49"/>
      <c r="IZ100" s="49"/>
      <c r="JA100" s="49"/>
      <c r="JB100" s="49"/>
      <c r="JC100" s="144"/>
      <c r="JD100" s="54"/>
      <c r="JE100" s="55"/>
      <c r="JF100" s="53"/>
      <c r="JG100" s="49"/>
      <c r="JH100" s="47"/>
      <c r="JI100" s="47"/>
      <c r="JJ100" s="47"/>
      <c r="JK100" s="33"/>
      <c r="JL100" s="53"/>
      <c r="JM100" s="49"/>
      <c r="JN100" s="49"/>
      <c r="JO100" s="49"/>
      <c r="JP100" s="144"/>
      <c r="JQ100" s="51">
        <v>0.1</v>
      </c>
      <c r="JR100" s="49"/>
      <c r="JS100" s="49"/>
      <c r="JT100" s="49"/>
      <c r="JU100" s="49"/>
      <c r="JV100" s="49"/>
      <c r="JW100" s="49"/>
      <c r="JX100" s="49"/>
      <c r="JY100" s="150"/>
      <c r="JZ100" s="53"/>
      <c r="KA100" s="49"/>
      <c r="KB100" s="49"/>
      <c r="KC100" s="49"/>
      <c r="KD100" s="49"/>
      <c r="KE100" s="49"/>
      <c r="KF100" s="49"/>
      <c r="KG100" s="49"/>
      <c r="KH100" s="49"/>
      <c r="KI100" s="49"/>
      <c r="KJ100" s="49"/>
      <c r="KK100" s="49"/>
      <c r="KL100" s="156"/>
      <c r="KM100" s="156"/>
      <c r="KN100" s="156"/>
      <c r="KO100" s="49">
        <v>0.1</v>
      </c>
      <c r="KP100" s="49"/>
      <c r="KQ100" s="49"/>
      <c r="KR100" s="49"/>
      <c r="KS100" s="49"/>
      <c r="KT100" s="156"/>
      <c r="KU100" s="49"/>
      <c r="KV100" s="49"/>
      <c r="KW100" s="49"/>
      <c r="KX100" s="49"/>
      <c r="KY100" s="49"/>
      <c r="KZ100" s="49"/>
      <c r="LA100" s="49"/>
      <c r="LB100" s="49"/>
      <c r="LC100" s="156"/>
      <c r="LD100" s="49"/>
      <c r="LE100" s="49"/>
      <c r="LF100" s="49"/>
      <c r="LG100" s="49"/>
      <c r="LH100" s="49"/>
      <c r="LI100" s="49"/>
      <c r="LJ100" s="56"/>
      <c r="LK100" s="35" t="s">
        <v>542</v>
      </c>
      <c r="LL100" s="36" t="s">
        <v>545</v>
      </c>
      <c r="LM100" s="204" t="s">
        <v>789</v>
      </c>
      <c r="LN100" s="205" t="s">
        <v>792</v>
      </c>
      <c r="LO100" s="194"/>
      <c r="LP100" s="5" t="s">
        <v>1</v>
      </c>
    </row>
    <row r="101" spans="1:328" ht="17.25" customHeight="1" x14ac:dyDescent="0.15">
      <c r="A101" s="182">
        <v>93</v>
      </c>
      <c r="B101" s="183"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4" t="s">
        <v>348</v>
      </c>
      <c r="CK101" s="32" t="s">
        <v>354</v>
      </c>
      <c r="CL101" s="47">
        <v>2</v>
      </c>
      <c r="CM101" s="47">
        <v>3</v>
      </c>
      <c r="CN101" s="47">
        <v>3</v>
      </c>
      <c r="CO101" s="55">
        <v>4</v>
      </c>
      <c r="CP101" s="34" t="s">
        <v>354</v>
      </c>
      <c r="CQ101" s="47">
        <f t="shared" si="50"/>
        <v>2</v>
      </c>
      <c r="CR101" s="47">
        <f t="shared" si="51"/>
        <v>6</v>
      </c>
      <c r="CS101" s="47">
        <f t="shared" si="52"/>
        <v>18</v>
      </c>
      <c r="CT101" s="180">
        <f t="shared" si="53"/>
        <v>72</v>
      </c>
      <c r="CU101" s="32">
        <v>1000</v>
      </c>
      <c r="CV101" s="47">
        <v>1500</v>
      </c>
      <c r="CW101" s="47">
        <v>3000</v>
      </c>
      <c r="CX101" s="47">
        <v>5000</v>
      </c>
      <c r="CY101" s="55">
        <v>15000</v>
      </c>
      <c r="CZ101" s="175">
        <v>1</v>
      </c>
      <c r="DA101" s="49">
        <f t="shared" si="54"/>
        <v>0.75</v>
      </c>
      <c r="DB101" s="49">
        <f t="shared" si="55"/>
        <v>0.5</v>
      </c>
      <c r="DC101" s="49">
        <f t="shared" si="56"/>
        <v>0.27777777777777779</v>
      </c>
      <c r="DD101" s="56">
        <f t="shared" si="57"/>
        <v>0.20833333333333334</v>
      </c>
      <c r="DE101" s="45" t="s">
        <v>363</v>
      </c>
      <c r="DF101" s="31" t="s">
        <v>81</v>
      </c>
      <c r="DG101" s="46">
        <v>4</v>
      </c>
      <c r="DH101" s="32">
        <v>60</v>
      </c>
      <c r="DI101" s="47">
        <v>73</v>
      </c>
      <c r="DJ101" s="47">
        <v>23</v>
      </c>
      <c r="DK101" s="47">
        <v>31</v>
      </c>
      <c r="DL101" s="47">
        <v>47</v>
      </c>
      <c r="DM101" s="47">
        <v>16</v>
      </c>
      <c r="DN101" s="47">
        <v>45</v>
      </c>
      <c r="DO101" s="47">
        <v>43</v>
      </c>
      <c r="DP101" s="48">
        <f t="shared" si="58"/>
        <v>70</v>
      </c>
      <c r="DQ101" s="32">
        <f>RANK(DH101,$DH$9:$DH$316,0)</f>
        <v>106</v>
      </c>
      <c r="DR101" s="47">
        <f>RANK(DI101,$DI$9:$DI$316,0)</f>
        <v>31</v>
      </c>
      <c r="DS101" s="47">
        <f>RANK(DJ101,$DJ$9:$DJ$316,0)</f>
        <v>161</v>
      </c>
      <c r="DT101" s="47">
        <f>RANK(DK101,$DK$9:$DK$316,0)</f>
        <v>100</v>
      </c>
      <c r="DU101" s="47">
        <f>RANK(DL101,$DL$9:$DL$316,0)</f>
        <v>27</v>
      </c>
      <c r="DV101" s="47">
        <f>RANK(DM101,$DM$9:$DM$316,0)</f>
        <v>123</v>
      </c>
      <c r="DW101" s="47">
        <f>RANK(DN101,$DN$9:$DN$316,0)</f>
        <v>86</v>
      </c>
      <c r="DX101" s="47">
        <f>RANK(DO101,$DO$9:$DO$316,0)</f>
        <v>92</v>
      </c>
      <c r="DY101" s="48">
        <f>RANK(DP101,$DP$9:$DP$316,0)</f>
        <v>80</v>
      </c>
      <c r="DZ101" s="32">
        <f>COUNTIFS($DH$9:$DH$316,"&gt;"&amp;DH101,$DE$9:$DE$316,DE101)+1</f>
        <v>18</v>
      </c>
      <c r="EA101" s="47">
        <f>COUNTIFS($DI$9:$DI$316,"&gt;"&amp;DI101,$DE$9:$DE$316,DE101)+1</f>
        <v>18</v>
      </c>
      <c r="EB101" s="47">
        <f>COUNTIFS($DJ$9:$DJ$316,"&gt;"&amp;DJ101,$DE$9:$DE$316,DE101)+1</f>
        <v>16</v>
      </c>
      <c r="EC101" s="47">
        <f>COUNTIFS($DK$9:$DK$316,"&gt;"&amp;DK101,$DE$9:$DE$316,DE101)+1</f>
        <v>17</v>
      </c>
      <c r="ED101" s="47">
        <f>COUNTIFS($DL$9:$DL$316,"&gt;"&amp;DL101,$DE$9:$DE$316,DE101)+1</f>
        <v>26</v>
      </c>
      <c r="EE101" s="47">
        <f>COUNTIFS($DM$9:$DM$316,"&gt;"&amp;DM101,$DE$9:$DE$316,DE101)+1</f>
        <v>26</v>
      </c>
      <c r="EF101" s="47">
        <f>COUNTIFS($DN$9:$DN$316,"&gt;"&amp;DN101,$DE$9:$DE$316,DE101)+1</f>
        <v>17</v>
      </c>
      <c r="EG101" s="47">
        <f>COUNTIFS($DO$9:$DO$316,"&gt;"&amp;DO101,$DE$9:$DE$316,DE101)+1</f>
        <v>24</v>
      </c>
      <c r="EH101" s="48">
        <f>COUNTIFS($DP$9:$DP$316,"&gt;"&amp;DP101,$DE$9:$DE$316,DE101)+1</f>
        <v>24</v>
      </c>
      <c r="EI101" s="165">
        <f t="shared" si="59"/>
        <v>1.28</v>
      </c>
      <c r="EJ101" s="166">
        <f t="shared" si="60"/>
        <v>1.55</v>
      </c>
      <c r="EK101" s="166">
        <f t="shared" si="61"/>
        <v>0.49</v>
      </c>
      <c r="EL101" s="166">
        <f t="shared" si="62"/>
        <v>0.66</v>
      </c>
      <c r="EM101" s="166">
        <f t="shared" si="63"/>
        <v>1</v>
      </c>
      <c r="EN101" s="166">
        <f t="shared" si="64"/>
        <v>0.34</v>
      </c>
      <c r="EO101" s="166">
        <f t="shared" si="65"/>
        <v>0.96</v>
      </c>
      <c r="EP101" s="166">
        <f t="shared" si="66"/>
        <v>0.91</v>
      </c>
      <c r="EQ101" s="214">
        <f t="shared" si="67"/>
        <v>1.49</v>
      </c>
      <c r="ER101" s="165">
        <f>ROUND(((EI101-AVERAGE(EI$9:EI$316))/STDEVP(EI$9:EI$316)*10+50),2)</f>
        <v>60.54</v>
      </c>
      <c r="ES101" s="166">
        <f>ROUND(((EJ101-AVERAGE(EJ$9:EJ$316))/STDEVP(EJ$9:EJ$316)*10+50),2)</f>
        <v>72.17</v>
      </c>
      <c r="ET101" s="166">
        <f>ROUND(((EK101-AVERAGE(EK$9:EK$316))/STDEVP(EK$9:EK$316)*10+50),2)</f>
        <v>46.66</v>
      </c>
      <c r="EU101" s="166">
        <f>ROUND(((EL101-AVERAGE(EL$9:EL$316))/STDEVP(EL$9:EL$316)*10+50),2)</f>
        <v>57.62</v>
      </c>
      <c r="EV101" s="166">
        <f>ROUND(((EM101-AVERAGE(EM$9:EM$316))/STDEVP(EM$9:EM$316)*10+50),2)</f>
        <v>70.34</v>
      </c>
      <c r="EW101" s="166">
        <f>ROUND(((EN101-AVERAGE(EN$9:EN$316))/STDEVP(EN$9:EN$316)*10+50),2)</f>
        <v>49.33</v>
      </c>
      <c r="EX101" s="166">
        <f>ROUND(((EO101-AVERAGE(EO$9:EO$316))/STDEVP(EO$9:EO$316)*10+50),2)</f>
        <v>59.46</v>
      </c>
      <c r="EY101" s="166">
        <f>ROUND(((EP101-AVERAGE(EP$9:EP$316))/STDEVP(EP$9:EP$316)*10+50),2)</f>
        <v>58.11</v>
      </c>
      <c r="EZ101" s="167">
        <f>ROUND(((EQ101-AVERAGE(EQ$9:EQ$316))/STDEVP(EQ$9:EQ$316)*10+50),2)</f>
        <v>68.23</v>
      </c>
      <c r="FA101" s="32">
        <f>RANK(ER101,$ER$9:$ER$316,0)</f>
        <v>41</v>
      </c>
      <c r="FB101" s="47">
        <f>RANK(ES101,$ES$9:$ES$316,0)</f>
        <v>8</v>
      </c>
      <c r="FC101" s="47">
        <f>RANK(ET101,$ET$9:$ET$316,0)</f>
        <v>166</v>
      </c>
      <c r="FD101" s="47">
        <f>RANK(EU101,$EU$9:$EU$316,0)</f>
        <v>46</v>
      </c>
      <c r="FE101" s="47">
        <f>RANK(EV101,$EV$9:$EV$316,0)</f>
        <v>13</v>
      </c>
      <c r="FF101" s="47">
        <f>RANK(EW101,$EW$9:$EW$316,0)</f>
        <v>87</v>
      </c>
      <c r="FG101" s="47">
        <f>RANK(EX101,$EX$9:$EX$316,0)</f>
        <v>50</v>
      </c>
      <c r="FH101" s="47">
        <f>RANK(EY101,$EY$9:$EY$316,0)</f>
        <v>64</v>
      </c>
      <c r="FI101" s="48">
        <f>RANK(EZ101,$EZ$9:$EZ$316,0)</f>
        <v>15</v>
      </c>
      <c r="FJ101" s="165">
        <f>ROUND(AVERAGEIF($DE$9:$DE$314,$DE101,$EI$9:$EI$314),2)</f>
        <v>0.9</v>
      </c>
      <c r="FK101" s="166">
        <f>ROUND(AVERAGEIF($DE$9:$DE$314,$DE101,$EJ$9:$EJ$314),2)</f>
        <v>1.1599999999999999</v>
      </c>
      <c r="FL101" s="166">
        <f>ROUND(AVERAGEIF($DE$9:$DE$314,$DE101,$EK$9:$EK$314),2)</f>
        <v>0.33</v>
      </c>
      <c r="FM101" s="166">
        <f>ROUND(AVERAGEIF($DE$9:$DE$314,$DE101,$EL$9:$EL$314),2)</f>
        <v>0.42</v>
      </c>
      <c r="FN101" s="166">
        <f>ROUND(AVERAGEIF($DE$9:$DE$314,$DE101,$EM$9:$EM$314),2)</f>
        <v>0.86</v>
      </c>
      <c r="FO101" s="166">
        <f>ROUND(AVERAGEIF($DE$9:$DE$314,$DE101,$EN$9:$EN$314),2)</f>
        <v>0.28999999999999998</v>
      </c>
      <c r="FP101" s="166">
        <f>ROUND(AVERAGEIF($DE$9:$DE$314,$DE101,$EO$9:$EO$314),2)</f>
        <v>0.66</v>
      </c>
      <c r="FQ101" s="166">
        <f>ROUND(AVERAGEIF($DE$9:$DE$314,$DE101,$EP$9:$EP$314),2)</f>
        <v>0.74</v>
      </c>
      <c r="FR101" s="167">
        <f>ROUND(AVERAGEIF($DE$9:$DE$314,$DE101,$EQ$9:$EQ$314),2)</f>
        <v>1.19</v>
      </c>
      <c r="FS101" s="240">
        <f t="shared" si="68"/>
        <v>0.38</v>
      </c>
      <c r="FT101" s="244">
        <f t="shared" si="69"/>
        <v>0.39000000000000012</v>
      </c>
      <c r="FU101" s="244">
        <f t="shared" si="70"/>
        <v>0.15999999999999998</v>
      </c>
      <c r="FV101" s="244">
        <f t="shared" si="71"/>
        <v>0.24000000000000005</v>
      </c>
      <c r="FW101" s="244">
        <f t="shared" si="72"/>
        <v>0.14000000000000001</v>
      </c>
      <c r="FX101" s="244">
        <f t="shared" si="73"/>
        <v>5.0000000000000044E-2</v>
      </c>
      <c r="FY101" s="244">
        <f t="shared" si="74"/>
        <v>0.29999999999999993</v>
      </c>
      <c r="FZ101" s="244">
        <f t="shared" si="75"/>
        <v>0.17000000000000004</v>
      </c>
      <c r="GA101" s="245">
        <f t="shared" si="76"/>
        <v>0.30000000000000004</v>
      </c>
      <c r="GB101" s="239">
        <f>COUNTIFS($EI$9:$EI$316,"&gt;"&amp;EI101,$DE$9:$DE$316,$DE101)+1</f>
        <v>2</v>
      </c>
      <c r="GC101" s="241">
        <f>COUNTIFS($EJ$9:$EJ$316,"&gt;"&amp;EJ101,$DE$9:$DE$316,$DE101)+1</f>
        <v>7</v>
      </c>
      <c r="GD101" s="241">
        <f>COUNTIFS($EK$9:$EK$316,"&gt;"&amp;EK101,$DE$9:$DE$316,$DE101)+1</f>
        <v>3</v>
      </c>
      <c r="GE101" s="241">
        <f>COUNTIFS($EL$9:$EL$316,"&gt;"&amp;EL101,$DE$9:$DE$316,$DE101)+1</f>
        <v>2</v>
      </c>
      <c r="GF101" s="241">
        <f>COUNTIFS($EM$9:$EM$316,"&gt;"&amp;EM101,$DE$9:$DE$316,$DE101)+1</f>
        <v>13</v>
      </c>
      <c r="GG101" s="241">
        <f>COUNTIFS($EN$9:$EN$316,"&gt;"&amp;EN101,$DE$9:$DE$316,$DE101)+1</f>
        <v>11</v>
      </c>
      <c r="GH101" s="241">
        <f>COUNTIFS($EO$9:$EO$316,"&gt;"&amp;EO101,$DE$9:$DE$316,$DE101)+1</f>
        <v>4</v>
      </c>
      <c r="GI101" s="241">
        <f>COUNTIFS($EP$9:$EP$316,"&gt;"&amp;EP101,$DE$9:$DE$316,$DE101)+1</f>
        <v>11</v>
      </c>
      <c r="GJ101" s="242">
        <f>COUNTIFS($EQ$9:$EQ$316,"&gt;"&amp;EQ101,$DE$9:$DE$316,$DE101)+1</f>
        <v>10</v>
      </c>
      <c r="GK101" s="168"/>
      <c r="GL101" s="49"/>
      <c r="GM101" s="49"/>
      <c r="GN101" s="49">
        <v>0.1</v>
      </c>
      <c r="GO101" s="50"/>
      <c r="GP101" s="51"/>
      <c r="GQ101" s="52"/>
      <c r="GR101" s="53"/>
      <c r="GS101" s="49"/>
      <c r="GT101" s="49"/>
      <c r="GU101" s="49"/>
      <c r="GV101" s="49"/>
      <c r="GW101" s="49"/>
      <c r="GX101" s="49"/>
      <c r="GY101" s="144"/>
      <c r="GZ101" s="51"/>
      <c r="HA101" s="49"/>
      <c r="HB101" s="49"/>
      <c r="HC101" s="49"/>
      <c r="HD101" s="49"/>
      <c r="HE101" s="49"/>
      <c r="HF101" s="49"/>
      <c r="HG101" s="150"/>
      <c r="HH101" s="53">
        <v>0.1</v>
      </c>
      <c r="HI101" s="49"/>
      <c r="HJ101" s="49"/>
      <c r="HK101" s="49"/>
      <c r="HL101" s="49"/>
      <c r="HM101" s="49"/>
      <c r="HN101" s="49"/>
      <c r="HO101" s="144"/>
      <c r="HP101" s="51"/>
      <c r="HQ101" s="49"/>
      <c r="HR101" s="49"/>
      <c r="HS101" s="49"/>
      <c r="HT101" s="49"/>
      <c r="HU101" s="49"/>
      <c r="HV101" s="49"/>
      <c r="HW101" s="49"/>
      <c r="HX101" s="49"/>
      <c r="HY101" s="49"/>
      <c r="HZ101" s="49"/>
      <c r="IA101" s="49"/>
      <c r="IB101" s="150"/>
      <c r="IC101" s="51"/>
      <c r="ID101" s="49"/>
      <c r="IE101" s="49"/>
      <c r="IF101" s="49"/>
      <c r="IG101" s="150"/>
      <c r="IH101" s="53"/>
      <c r="II101" s="49"/>
      <c r="IJ101" s="49"/>
      <c r="IK101" s="49"/>
      <c r="IL101" s="49"/>
      <c r="IM101" s="156"/>
      <c r="IN101" s="49"/>
      <c r="IO101" s="49"/>
      <c r="IP101" s="49"/>
      <c r="IQ101" s="49"/>
      <c r="IR101" s="49"/>
      <c r="IS101" s="49"/>
      <c r="IT101" s="49"/>
      <c r="IU101" s="49"/>
      <c r="IV101" s="156"/>
      <c r="IW101" s="49"/>
      <c r="IX101" s="49"/>
      <c r="IY101" s="49"/>
      <c r="IZ101" s="49"/>
      <c r="JA101" s="49"/>
      <c r="JB101" s="49"/>
      <c r="JC101" s="144"/>
      <c r="JD101" s="54"/>
      <c r="JE101" s="55"/>
      <c r="JF101" s="53"/>
      <c r="JG101" s="49"/>
      <c r="JH101" s="47"/>
      <c r="JI101" s="47"/>
      <c r="JJ101" s="47"/>
      <c r="JK101" s="33"/>
      <c r="JL101" s="53"/>
      <c r="JM101" s="49"/>
      <c r="JN101" s="49"/>
      <c r="JO101" s="49"/>
      <c r="JP101" s="144"/>
      <c r="JQ101" s="51"/>
      <c r="JR101" s="49">
        <v>0.1</v>
      </c>
      <c r="JS101" s="49"/>
      <c r="JT101" s="49"/>
      <c r="JU101" s="49"/>
      <c r="JV101" s="49"/>
      <c r="JW101" s="49"/>
      <c r="JX101" s="49"/>
      <c r="JY101" s="150"/>
      <c r="JZ101" s="53"/>
      <c r="KA101" s="49"/>
      <c r="KB101" s="49"/>
      <c r="KC101" s="49"/>
      <c r="KD101" s="49"/>
      <c r="KE101" s="49"/>
      <c r="KF101" s="49"/>
      <c r="KG101" s="49"/>
      <c r="KH101" s="49"/>
      <c r="KI101" s="49"/>
      <c r="KJ101" s="49"/>
      <c r="KK101" s="49"/>
      <c r="KL101" s="156"/>
      <c r="KM101" s="156"/>
      <c r="KN101" s="156"/>
      <c r="KO101" s="49"/>
      <c r="KP101" s="49"/>
      <c r="KQ101" s="49"/>
      <c r="KR101" s="49"/>
      <c r="KS101" s="49"/>
      <c r="KT101" s="156"/>
      <c r="KU101" s="49"/>
      <c r="KV101" s="49"/>
      <c r="KW101" s="49"/>
      <c r="KX101" s="49"/>
      <c r="KY101" s="49"/>
      <c r="KZ101" s="49"/>
      <c r="LA101" s="49"/>
      <c r="LB101" s="49">
        <v>0.1</v>
      </c>
      <c r="LC101" s="156"/>
      <c r="LD101" s="49"/>
      <c r="LE101" s="49"/>
      <c r="LF101" s="49"/>
      <c r="LG101" s="49"/>
      <c r="LH101" s="49"/>
      <c r="LI101" s="49"/>
      <c r="LJ101" s="56"/>
      <c r="LK101" s="35" t="s">
        <v>543</v>
      </c>
      <c r="LL101" s="36" t="s">
        <v>546</v>
      </c>
      <c r="LM101" s="204" t="s">
        <v>925</v>
      </c>
      <c r="LN101" s="205" t="s">
        <v>897</v>
      </c>
      <c r="LO101" s="194"/>
      <c r="LP101" s="5" t="s">
        <v>1</v>
      </c>
    </row>
    <row r="102" spans="1:328" ht="17.25" customHeight="1" x14ac:dyDescent="0.15">
      <c r="A102" s="182">
        <v>94</v>
      </c>
      <c r="B102" s="183"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4" t="s">
        <v>348</v>
      </c>
      <c r="CK102" s="32" t="s">
        <v>354</v>
      </c>
      <c r="CL102" s="47">
        <v>2</v>
      </c>
      <c r="CM102" s="47">
        <v>3</v>
      </c>
      <c r="CN102" s="47">
        <v>3</v>
      </c>
      <c r="CO102" s="55">
        <v>4</v>
      </c>
      <c r="CP102" s="34" t="s">
        <v>354</v>
      </c>
      <c r="CQ102" s="47">
        <f t="shared" si="50"/>
        <v>2</v>
      </c>
      <c r="CR102" s="47">
        <f t="shared" si="51"/>
        <v>6</v>
      </c>
      <c r="CS102" s="47">
        <f t="shared" si="52"/>
        <v>18</v>
      </c>
      <c r="CT102" s="180">
        <f t="shared" si="53"/>
        <v>72</v>
      </c>
      <c r="CU102" s="32">
        <v>30</v>
      </c>
      <c r="CV102" s="47">
        <v>50</v>
      </c>
      <c r="CW102" s="47">
        <v>90</v>
      </c>
      <c r="CX102" s="47">
        <v>150</v>
      </c>
      <c r="CY102" s="55">
        <v>450</v>
      </c>
      <c r="CZ102" s="175">
        <v>1</v>
      </c>
      <c r="DA102" s="49">
        <f t="shared" si="54"/>
        <v>0.83333333333333337</v>
      </c>
      <c r="DB102" s="49">
        <f t="shared" si="55"/>
        <v>0.5</v>
      </c>
      <c r="DC102" s="49">
        <f t="shared" si="56"/>
        <v>0.27777777777777779</v>
      </c>
      <c r="DD102" s="56">
        <f t="shared" si="57"/>
        <v>0.20833333333333334</v>
      </c>
      <c r="DE102" s="45" t="s">
        <v>363</v>
      </c>
      <c r="DF102" s="31" t="s">
        <v>484</v>
      </c>
      <c r="DG102" s="46">
        <v>4</v>
      </c>
      <c r="DH102" s="32">
        <v>42</v>
      </c>
      <c r="DI102" s="47">
        <v>52</v>
      </c>
      <c r="DJ102" s="47">
        <v>16</v>
      </c>
      <c r="DK102" s="47">
        <v>22</v>
      </c>
      <c r="DL102" s="47">
        <v>33</v>
      </c>
      <c r="DM102" s="47">
        <v>12</v>
      </c>
      <c r="DN102" s="47">
        <v>32</v>
      </c>
      <c r="DO102" s="47">
        <v>30</v>
      </c>
      <c r="DP102" s="48">
        <f t="shared" si="58"/>
        <v>49</v>
      </c>
      <c r="DQ102" s="32">
        <f>RANK(DH102,$DH$9:$DH$316,0)</f>
        <v>169</v>
      </c>
      <c r="DR102" s="47">
        <f>RANK(DI102,$DI$9:$DI$316,0)</f>
        <v>80</v>
      </c>
      <c r="DS102" s="47">
        <f>RANK(DJ102,$DJ$9:$DJ$316,0)</f>
        <v>199</v>
      </c>
      <c r="DT102" s="47">
        <f>RANK(DK102,$DK$9:$DK$316,0)</f>
        <v>152</v>
      </c>
      <c r="DU102" s="47">
        <f>RANK(DL102,$DL$9:$DL$316,0)</f>
        <v>55</v>
      </c>
      <c r="DV102" s="47">
        <f>RANK(DM102,$DM$9:$DM$316,0)</f>
        <v>147</v>
      </c>
      <c r="DW102" s="47">
        <f>RANK(DN102,$DN$9:$DN$316,0)</f>
        <v>133</v>
      </c>
      <c r="DX102" s="47">
        <f>RANK(DO102,$DO$9:$DO$316,0)</f>
        <v>143</v>
      </c>
      <c r="DY102" s="48">
        <f>RANK(DP102,$DP$9:$DP$316,0)</f>
        <v>152</v>
      </c>
      <c r="DZ102" s="32">
        <f>COUNTIFS($DH$9:$DH$316,"&gt;"&amp;DH102,$DE$9:$DE$316,DE102)+1</f>
        <v>32</v>
      </c>
      <c r="EA102" s="47">
        <f>COUNTIFS($DI$9:$DI$316,"&gt;"&amp;DI102,$DE$9:$DE$316,DE102)+1</f>
        <v>38</v>
      </c>
      <c r="EB102" s="47">
        <f>COUNTIFS($DJ$9:$DJ$316,"&gt;"&amp;DJ102,$DE$9:$DE$316,DE102)+1</f>
        <v>25</v>
      </c>
      <c r="EC102" s="47">
        <f>COUNTIFS($DK$9:$DK$316,"&gt;"&amp;DK102,$DE$9:$DE$316,DE102)+1</f>
        <v>27</v>
      </c>
      <c r="ED102" s="47">
        <f>COUNTIFS($DL$9:$DL$316,"&gt;"&amp;DL102,$DE$9:$DE$316,DE102)+1</f>
        <v>40</v>
      </c>
      <c r="EE102" s="47">
        <f>COUNTIFS($DM$9:$DM$316,"&gt;"&amp;DM102,$DE$9:$DE$316,DE102)+1</f>
        <v>32</v>
      </c>
      <c r="EF102" s="47">
        <f>COUNTIFS($DN$9:$DN$316,"&gt;"&amp;DN102,$DE$9:$DE$316,DE102)+1</f>
        <v>32</v>
      </c>
      <c r="EG102" s="47">
        <f>COUNTIFS($DO$9:$DO$316,"&gt;"&amp;DO102,$DE$9:$DE$316,DE102)+1</f>
        <v>38</v>
      </c>
      <c r="EH102" s="48">
        <f>COUNTIFS($DP$9:$DP$316,"&gt;"&amp;DP102,$DE$9:$DE$316,DE102)+1</f>
        <v>41</v>
      </c>
      <c r="EI102" s="165">
        <f t="shared" si="59"/>
        <v>0.84</v>
      </c>
      <c r="EJ102" s="166">
        <f t="shared" si="60"/>
        <v>1.04</v>
      </c>
      <c r="EK102" s="166">
        <f t="shared" si="61"/>
        <v>0.32</v>
      </c>
      <c r="EL102" s="166">
        <f t="shared" si="62"/>
        <v>0.44</v>
      </c>
      <c r="EM102" s="166">
        <f t="shared" si="63"/>
        <v>0.66</v>
      </c>
      <c r="EN102" s="166">
        <f t="shared" si="64"/>
        <v>0.24</v>
      </c>
      <c r="EO102" s="166">
        <f t="shared" si="65"/>
        <v>0.64</v>
      </c>
      <c r="EP102" s="166">
        <f t="shared" si="66"/>
        <v>0.6</v>
      </c>
      <c r="EQ102" s="214">
        <f t="shared" si="67"/>
        <v>0.98</v>
      </c>
      <c r="ER102" s="165">
        <f>ROUND(((EI102-AVERAGE(EI$9:EI$316))/STDEVP(EI$9:EI$316)*10+50),2)</f>
        <v>44.56</v>
      </c>
      <c r="ES102" s="166">
        <f>ROUND(((EJ102-AVERAGE(EJ$9:EJ$316))/STDEVP(EJ$9:EJ$316)*10+50),2)</f>
        <v>58.2</v>
      </c>
      <c r="ET102" s="166">
        <f>ROUND(((EK102-AVERAGE(EK$9:EK$316))/STDEVP(EK$9:EK$316)*10+50),2)</f>
        <v>39.89</v>
      </c>
      <c r="EU102" s="166">
        <f>ROUND(((EL102-AVERAGE(EL$9:EL$316))/STDEVP(EL$9:EL$316)*10+50),2)</f>
        <v>46.54</v>
      </c>
      <c r="EV102" s="166">
        <f>ROUND(((EM102-AVERAGE(EM$9:EM$316))/STDEVP(EM$9:EM$316)*10+50),2)</f>
        <v>58.81</v>
      </c>
      <c r="EW102" s="166">
        <f>ROUND(((EN102-AVERAGE(EN$9:EN$316))/STDEVP(EN$9:EN$316)*10+50),2)</f>
        <v>45.86</v>
      </c>
      <c r="EX102" s="166">
        <f>ROUND(((EO102-AVERAGE(EO$9:EO$316))/STDEVP(EO$9:EO$316)*10+50),2)</f>
        <v>49.99</v>
      </c>
      <c r="EY102" s="166">
        <f>ROUND(((EP102-AVERAGE(EP$9:EP$316))/STDEVP(EP$9:EP$316)*10+50),2)</f>
        <v>48.92</v>
      </c>
      <c r="EZ102" s="167">
        <f>ROUND(((EQ102-AVERAGE(EQ$9:EQ$316))/STDEVP(EQ$9:EQ$316)*10+50),2)</f>
        <v>50.23</v>
      </c>
      <c r="FA102" s="32">
        <f>RANK(ER102,$ER$9:$ER$316,0)</f>
        <v>213</v>
      </c>
      <c r="FB102" s="47">
        <f>RANK(ES102,$ES$9:$ES$316,0)</f>
        <v>66</v>
      </c>
      <c r="FC102" s="47">
        <f>RANK(ET102,$ET$9:$ET$316,0)</f>
        <v>253</v>
      </c>
      <c r="FD102" s="47">
        <f>RANK(EU102,$EU$9:$EU$316,0)</f>
        <v>179</v>
      </c>
      <c r="FE102" s="47">
        <f>RANK(EV102,$EV$9:$EV$316,0)</f>
        <v>53</v>
      </c>
      <c r="FF102" s="47">
        <f>RANK(EW102,$EW$9:$EW$316,0)</f>
        <v>157</v>
      </c>
      <c r="FG102" s="47">
        <f>RANK(EX102,$EX$9:$EX$316,0)</f>
        <v>140</v>
      </c>
      <c r="FH102" s="47">
        <f>RANK(EY102,$EY$9:$EY$316,0)</f>
        <v>156</v>
      </c>
      <c r="FI102" s="48">
        <f>RANK(EZ102,$EZ$9:$EZ$316,0)</f>
        <v>115</v>
      </c>
      <c r="FJ102" s="165">
        <f>ROUND(AVERAGEIF($DE$9:$DE$314,$DE102,$EI$9:$EI$314),2)</f>
        <v>0.9</v>
      </c>
      <c r="FK102" s="166">
        <f>ROUND(AVERAGEIF($DE$9:$DE$314,$DE102,$EJ$9:$EJ$314),2)</f>
        <v>1.1599999999999999</v>
      </c>
      <c r="FL102" s="166">
        <f>ROUND(AVERAGEIF($DE$9:$DE$314,$DE102,$EK$9:$EK$314),2)</f>
        <v>0.33</v>
      </c>
      <c r="FM102" s="166">
        <f>ROUND(AVERAGEIF($DE$9:$DE$314,$DE102,$EL$9:$EL$314),2)</f>
        <v>0.42</v>
      </c>
      <c r="FN102" s="166">
        <f>ROUND(AVERAGEIF($DE$9:$DE$314,$DE102,$EM$9:$EM$314),2)</f>
        <v>0.86</v>
      </c>
      <c r="FO102" s="166">
        <f>ROUND(AVERAGEIF($DE$9:$DE$314,$DE102,$EN$9:$EN$314),2)</f>
        <v>0.28999999999999998</v>
      </c>
      <c r="FP102" s="166">
        <f>ROUND(AVERAGEIF($DE$9:$DE$314,$DE102,$EO$9:$EO$314),2)</f>
        <v>0.66</v>
      </c>
      <c r="FQ102" s="166">
        <f>ROUND(AVERAGEIF($DE$9:$DE$314,$DE102,$EP$9:$EP$314),2)</f>
        <v>0.74</v>
      </c>
      <c r="FR102" s="167">
        <f>ROUND(AVERAGEIF($DE$9:$DE$314,$DE102,$EQ$9:$EQ$314),2)</f>
        <v>1.19</v>
      </c>
      <c r="FS102" s="240">
        <f t="shared" si="68"/>
        <v>-6.0000000000000053E-2</v>
      </c>
      <c r="FT102" s="244">
        <f t="shared" si="69"/>
        <v>-0.11999999999999988</v>
      </c>
      <c r="FU102" s="244">
        <f t="shared" si="70"/>
        <v>-1.0000000000000009E-2</v>
      </c>
      <c r="FV102" s="244">
        <f t="shared" si="71"/>
        <v>2.0000000000000018E-2</v>
      </c>
      <c r="FW102" s="244">
        <f t="shared" si="72"/>
        <v>-0.19999999999999996</v>
      </c>
      <c r="FX102" s="244">
        <f t="shared" si="73"/>
        <v>-4.9999999999999989E-2</v>
      </c>
      <c r="FY102" s="244">
        <f t="shared" si="74"/>
        <v>-2.0000000000000018E-2</v>
      </c>
      <c r="FZ102" s="244">
        <f t="shared" si="75"/>
        <v>-0.14000000000000001</v>
      </c>
      <c r="GA102" s="245">
        <f t="shared" si="76"/>
        <v>-0.20999999999999996</v>
      </c>
      <c r="GB102" s="239">
        <f>COUNTIFS($EI$9:$EI$316,"&gt;"&amp;EI102,$DE$9:$DE$316,$DE102)+1</f>
        <v>38</v>
      </c>
      <c r="GC102" s="241">
        <f>COUNTIFS($EJ$9:$EJ$316,"&gt;"&amp;EJ102,$DE$9:$DE$316,$DE102)+1</f>
        <v>46</v>
      </c>
      <c r="GD102" s="241">
        <f>COUNTIFS($EK$9:$EK$316,"&gt;"&amp;EK102,$DE$9:$DE$316,$DE102)+1</f>
        <v>37</v>
      </c>
      <c r="GE102" s="241">
        <f>COUNTIFS($EL$9:$EL$316,"&gt;"&amp;EL102,$DE$9:$DE$316,$DE102)+1</f>
        <v>27</v>
      </c>
      <c r="GF102" s="241">
        <f>COUNTIFS($EM$9:$EM$316,"&gt;"&amp;EM102,$DE$9:$DE$316,$DE102)+1</f>
        <v>49</v>
      </c>
      <c r="GG102" s="241">
        <f>COUNTIFS($EN$9:$EN$316,"&gt;"&amp;EN102,$DE$9:$DE$316,$DE102)+1</f>
        <v>42</v>
      </c>
      <c r="GH102" s="241">
        <f>COUNTIFS($EO$9:$EO$316,"&gt;"&amp;EO102,$DE$9:$DE$316,$DE102)+1</f>
        <v>33</v>
      </c>
      <c r="GI102" s="241">
        <f>COUNTIFS($EP$9:$EP$316,"&gt;"&amp;EP102,$DE$9:$DE$316,$DE102)+1</f>
        <v>50</v>
      </c>
      <c r="GJ102" s="242">
        <f>COUNTIFS($EQ$9:$EQ$316,"&gt;"&amp;EQ102,$DE$9:$DE$316,$DE102)+1</f>
        <v>44</v>
      </c>
      <c r="GK102" s="168"/>
      <c r="GL102" s="49"/>
      <c r="GM102" s="49"/>
      <c r="GN102" s="49"/>
      <c r="GO102" s="50"/>
      <c r="GP102" s="51"/>
      <c r="GQ102" s="52"/>
      <c r="GR102" s="53"/>
      <c r="GS102" s="49"/>
      <c r="GT102" s="49"/>
      <c r="GU102" s="49"/>
      <c r="GV102" s="49"/>
      <c r="GW102" s="49"/>
      <c r="GX102" s="49"/>
      <c r="GY102" s="144"/>
      <c r="GZ102" s="51"/>
      <c r="HA102" s="49"/>
      <c r="HB102" s="49"/>
      <c r="HC102" s="49"/>
      <c r="HD102" s="49"/>
      <c r="HE102" s="49"/>
      <c r="HF102" s="49"/>
      <c r="HG102" s="150"/>
      <c r="HH102" s="53"/>
      <c r="HI102" s="49"/>
      <c r="HJ102" s="49"/>
      <c r="HK102" s="49"/>
      <c r="HL102" s="49"/>
      <c r="HM102" s="49"/>
      <c r="HN102" s="49"/>
      <c r="HO102" s="144"/>
      <c r="HP102" s="51"/>
      <c r="HQ102" s="49"/>
      <c r="HR102" s="49"/>
      <c r="HS102" s="49"/>
      <c r="HT102" s="49"/>
      <c r="HU102" s="49"/>
      <c r="HV102" s="49"/>
      <c r="HW102" s="49"/>
      <c r="HX102" s="49"/>
      <c r="HY102" s="49"/>
      <c r="HZ102" s="49"/>
      <c r="IA102" s="49"/>
      <c r="IB102" s="150"/>
      <c r="IC102" s="51"/>
      <c r="ID102" s="49"/>
      <c r="IE102" s="49"/>
      <c r="IF102" s="49"/>
      <c r="IG102" s="150"/>
      <c r="IH102" s="53"/>
      <c r="II102" s="49"/>
      <c r="IJ102" s="49"/>
      <c r="IK102" s="49"/>
      <c r="IL102" s="49"/>
      <c r="IM102" s="156"/>
      <c r="IN102" s="49"/>
      <c r="IO102" s="49"/>
      <c r="IP102" s="49"/>
      <c r="IQ102" s="49"/>
      <c r="IR102" s="49"/>
      <c r="IS102" s="49"/>
      <c r="IT102" s="49"/>
      <c r="IU102" s="49"/>
      <c r="IV102" s="156"/>
      <c r="IW102" s="49"/>
      <c r="IX102" s="49"/>
      <c r="IY102" s="49"/>
      <c r="IZ102" s="49"/>
      <c r="JA102" s="49"/>
      <c r="JB102" s="49"/>
      <c r="JC102" s="144"/>
      <c r="JD102" s="54"/>
      <c r="JE102" s="55"/>
      <c r="JF102" s="53"/>
      <c r="JG102" s="49"/>
      <c r="JH102" s="47"/>
      <c r="JI102" s="47"/>
      <c r="JJ102" s="47"/>
      <c r="JK102" s="33"/>
      <c r="JL102" s="53"/>
      <c r="JM102" s="49"/>
      <c r="JN102" s="49"/>
      <c r="JO102" s="49"/>
      <c r="JP102" s="144"/>
      <c r="JQ102" s="51"/>
      <c r="JR102" s="49"/>
      <c r="JS102" s="49"/>
      <c r="JT102" s="49"/>
      <c r="JU102" s="49"/>
      <c r="JV102" s="49"/>
      <c r="JW102" s="49"/>
      <c r="JX102" s="49"/>
      <c r="JY102" s="150"/>
      <c r="JZ102" s="53"/>
      <c r="KA102" s="49"/>
      <c r="KB102" s="49"/>
      <c r="KC102" s="49"/>
      <c r="KD102" s="49"/>
      <c r="KE102" s="49"/>
      <c r="KF102" s="49"/>
      <c r="KG102" s="49"/>
      <c r="KH102" s="49"/>
      <c r="KI102" s="49"/>
      <c r="KJ102" s="49"/>
      <c r="KK102" s="49"/>
      <c r="KL102" s="156"/>
      <c r="KM102" s="156"/>
      <c r="KN102" s="156"/>
      <c r="KO102" s="49"/>
      <c r="KP102" s="49"/>
      <c r="KQ102" s="49"/>
      <c r="KR102" s="49"/>
      <c r="KS102" s="49"/>
      <c r="KT102" s="156"/>
      <c r="KU102" s="49"/>
      <c r="KV102" s="49"/>
      <c r="KW102" s="49"/>
      <c r="KX102" s="49"/>
      <c r="KY102" s="49"/>
      <c r="KZ102" s="49"/>
      <c r="LA102" s="49"/>
      <c r="LB102" s="49"/>
      <c r="LC102" s="156"/>
      <c r="LD102" s="49"/>
      <c r="LE102" s="49"/>
      <c r="LF102" s="49"/>
      <c r="LG102" s="49"/>
      <c r="LH102" s="49"/>
      <c r="LI102" s="49"/>
      <c r="LJ102" s="56"/>
      <c r="LK102" s="35" t="s">
        <v>545</v>
      </c>
      <c r="LL102" s="36" t="s">
        <v>547</v>
      </c>
      <c r="LM102" s="204" t="s">
        <v>790</v>
      </c>
      <c r="LN102" s="205" t="s">
        <v>1007</v>
      </c>
      <c r="LO102" s="194"/>
      <c r="LP102" s="5" t="s">
        <v>1</v>
      </c>
    </row>
    <row r="103" spans="1:328" ht="17.25" customHeight="1" x14ac:dyDescent="0.15">
      <c r="A103" s="182">
        <v>95</v>
      </c>
      <c r="B103" s="183"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4" t="s">
        <v>348</v>
      </c>
      <c r="CK103" s="32" t="s">
        <v>354</v>
      </c>
      <c r="CL103" s="47">
        <v>2</v>
      </c>
      <c r="CM103" s="47">
        <v>3</v>
      </c>
      <c r="CN103" s="47">
        <v>3</v>
      </c>
      <c r="CO103" s="55">
        <v>4</v>
      </c>
      <c r="CP103" s="34" t="s">
        <v>354</v>
      </c>
      <c r="CQ103" s="47">
        <f t="shared" si="50"/>
        <v>2</v>
      </c>
      <c r="CR103" s="47">
        <f t="shared" si="51"/>
        <v>6</v>
      </c>
      <c r="CS103" s="47">
        <f t="shared" si="52"/>
        <v>18</v>
      </c>
      <c r="CT103" s="180">
        <f t="shared" si="53"/>
        <v>72</v>
      </c>
      <c r="CU103" s="32">
        <v>1000</v>
      </c>
      <c r="CV103" s="47">
        <v>1500</v>
      </c>
      <c r="CW103" s="47">
        <v>3000</v>
      </c>
      <c r="CX103" s="47">
        <v>5000</v>
      </c>
      <c r="CY103" s="55">
        <v>15000</v>
      </c>
      <c r="CZ103" s="175">
        <v>1</v>
      </c>
      <c r="DA103" s="49">
        <f t="shared" si="54"/>
        <v>0.75</v>
      </c>
      <c r="DB103" s="49">
        <f t="shared" si="55"/>
        <v>0.5</v>
      </c>
      <c r="DC103" s="49">
        <f t="shared" si="56"/>
        <v>0.27777777777777779</v>
      </c>
      <c r="DD103" s="56">
        <f t="shared" si="57"/>
        <v>0.20833333333333334</v>
      </c>
      <c r="DE103" s="45" t="s">
        <v>357</v>
      </c>
      <c r="DF103" s="31" t="s">
        <v>548</v>
      </c>
      <c r="DG103" s="46">
        <v>4</v>
      </c>
      <c r="DH103" s="32">
        <v>73</v>
      </c>
      <c r="DI103" s="47">
        <v>25</v>
      </c>
      <c r="DJ103" s="47">
        <v>53</v>
      </c>
      <c r="DK103" s="47">
        <v>34</v>
      </c>
      <c r="DL103" s="47">
        <v>10</v>
      </c>
      <c r="DM103" s="47">
        <v>10</v>
      </c>
      <c r="DN103" s="47">
        <v>58</v>
      </c>
      <c r="DO103" s="47">
        <v>73</v>
      </c>
      <c r="DP103" s="48">
        <f t="shared" si="58"/>
        <v>63</v>
      </c>
      <c r="DQ103" s="32">
        <f>RANK(DH103,$DH$9:$DH$316,0)</f>
        <v>76</v>
      </c>
      <c r="DR103" s="47">
        <f>RANK(DI103,$DI$9:$DI$316,0)</f>
        <v>182</v>
      </c>
      <c r="DS103" s="47">
        <f>RANK(DJ103,$DJ$9:$DJ$316,0)</f>
        <v>50</v>
      </c>
      <c r="DT103" s="47">
        <f>RANK(DK103,$DK$9:$DK$316,0)</f>
        <v>90</v>
      </c>
      <c r="DU103" s="47">
        <f>RANK(DL103,$DL$9:$DL$316,0)</f>
        <v>187</v>
      </c>
      <c r="DV103" s="47">
        <f>RANK(DM103,$DM$9:$DM$316,0)</f>
        <v>169</v>
      </c>
      <c r="DW103" s="47">
        <f>RANK(DN103,$DN$9:$DN$316,0)</f>
        <v>49</v>
      </c>
      <c r="DX103" s="47">
        <f>RANK(DO103,$DO$9:$DO$316,0)</f>
        <v>24</v>
      </c>
      <c r="DY103" s="48">
        <f>RANK(DP103,$DP$9:$DP$316,0)</f>
        <v>98</v>
      </c>
      <c r="DZ103" s="32">
        <f>COUNTIFS($DH$9:$DH$316,"&gt;"&amp;DH103,$DE$9:$DE$316,DE103)+1</f>
        <v>18</v>
      </c>
      <c r="EA103" s="47">
        <f>COUNTIFS($DI$9:$DI$316,"&gt;"&amp;DI103,$DE$9:$DE$316,DE103)+1</f>
        <v>19</v>
      </c>
      <c r="EB103" s="47">
        <f>COUNTIFS($DJ$9:$DJ$316,"&gt;"&amp;DJ103,$DE$9:$DE$316,DE103)+1</f>
        <v>21</v>
      </c>
      <c r="EC103" s="47">
        <f>COUNTIFS($DK$9:$DK$316,"&gt;"&amp;DK103,$DE$9:$DE$316,DE103)+1</f>
        <v>17</v>
      </c>
      <c r="ED103" s="47">
        <f>COUNTIFS($DL$9:$DL$316,"&gt;"&amp;DL103,$DE$9:$DE$316,DE103)+1</f>
        <v>14</v>
      </c>
      <c r="EE103" s="47">
        <f>COUNTIFS($DM$9:$DM$316,"&gt;"&amp;DM103,$DE$9:$DE$316,DE103)+1</f>
        <v>13</v>
      </c>
      <c r="EF103" s="47">
        <f>COUNTIFS($DN$9:$DN$316,"&gt;"&amp;DN103,$DE$9:$DE$316,DE103)+1</f>
        <v>14</v>
      </c>
      <c r="EG103" s="47">
        <f>COUNTIFS($DO$9:$DO$316,"&gt;"&amp;DO103,$DE$9:$DE$316,DE103)+1</f>
        <v>8</v>
      </c>
      <c r="EH103" s="48">
        <f>COUNTIFS($DP$9:$DP$316,"&gt;"&amp;DP103,$DE$9:$DE$316,DE103)+1</f>
        <v>20</v>
      </c>
      <c r="EI103" s="165">
        <f t="shared" si="59"/>
        <v>1.35</v>
      </c>
      <c r="EJ103" s="166">
        <f t="shared" si="60"/>
        <v>0.46</v>
      </c>
      <c r="EK103" s="166">
        <f t="shared" si="61"/>
        <v>0.98</v>
      </c>
      <c r="EL103" s="166">
        <f t="shared" si="62"/>
        <v>0.63</v>
      </c>
      <c r="EM103" s="166">
        <f t="shared" si="63"/>
        <v>0.19</v>
      </c>
      <c r="EN103" s="166">
        <f t="shared" si="64"/>
        <v>0.19</v>
      </c>
      <c r="EO103" s="166">
        <f t="shared" si="65"/>
        <v>1.07</v>
      </c>
      <c r="EP103" s="166">
        <f t="shared" si="66"/>
        <v>1.35</v>
      </c>
      <c r="EQ103" s="214">
        <f t="shared" si="67"/>
        <v>1.17</v>
      </c>
      <c r="ER103" s="165">
        <f>ROUND(((EI103-AVERAGE(EI$9:EI$316))/STDEVP(EI$9:EI$316)*10+50),2)</f>
        <v>63.08</v>
      </c>
      <c r="ES103" s="166">
        <f>ROUND(((EJ103-AVERAGE(EJ$9:EJ$316))/STDEVP(EJ$9:EJ$316)*10+50),2)</f>
        <v>42.32</v>
      </c>
      <c r="ET103" s="166">
        <f>ROUND(((EK103-AVERAGE(EK$9:EK$316))/STDEVP(EK$9:EK$316)*10+50),2)</f>
        <v>66.180000000000007</v>
      </c>
      <c r="EU103" s="166">
        <f>ROUND(((EL103-AVERAGE(EL$9:EL$316))/STDEVP(EL$9:EL$316)*10+50),2)</f>
        <v>56.11</v>
      </c>
      <c r="EV103" s="166">
        <f>ROUND(((EM103-AVERAGE(EM$9:EM$316))/STDEVP(EM$9:EM$316)*10+50),2)</f>
        <v>42.88</v>
      </c>
      <c r="EW103" s="166">
        <f>ROUND(((EN103-AVERAGE(EN$9:EN$316))/STDEVP(EN$9:EN$316)*10+50),2)</f>
        <v>44.13</v>
      </c>
      <c r="EX103" s="166">
        <f>ROUND(((EO103-AVERAGE(EO$9:EO$316))/STDEVP(EO$9:EO$316)*10+50),2)</f>
        <v>62.72</v>
      </c>
      <c r="EY103" s="166">
        <f>ROUND(((EP103-AVERAGE(EP$9:EP$316))/STDEVP(EP$9:EP$316)*10+50),2)</f>
        <v>71.14</v>
      </c>
      <c r="EZ103" s="167">
        <f>ROUND(((EQ103-AVERAGE(EQ$9:EQ$316))/STDEVP(EQ$9:EQ$316)*10+50),2)</f>
        <v>56.93</v>
      </c>
      <c r="FA103" s="32">
        <f>RANK(ER103,$ER$9:$ER$316,0)</f>
        <v>30</v>
      </c>
      <c r="FB103" s="47">
        <f>RANK(ES103,$ES$9:$ES$316,0)</f>
        <v>200</v>
      </c>
      <c r="FC103" s="47">
        <f>RANK(ET103,$ET$9:$ET$316,0)</f>
        <v>25</v>
      </c>
      <c r="FD103" s="47">
        <f>RANK(EU103,$EU$9:$EU$316,0)</f>
        <v>58</v>
      </c>
      <c r="FE103" s="47">
        <f>RANK(EV103,$EV$9:$EV$316,0)</f>
        <v>231</v>
      </c>
      <c r="FF103" s="47">
        <f>RANK(EW103,$EW$9:$EW$316,0)</f>
        <v>191</v>
      </c>
      <c r="FG103" s="47">
        <f>RANK(EX103,$EX$9:$EX$316,0)</f>
        <v>26</v>
      </c>
      <c r="FH103" s="47">
        <f>RANK(EY103,$EY$9:$EY$316,0)</f>
        <v>8</v>
      </c>
      <c r="FI103" s="48">
        <f>RANK(EZ103,$EZ$9:$EZ$316,0)</f>
        <v>60</v>
      </c>
      <c r="FJ103" s="165">
        <f>ROUND(AVERAGEIF($DE$9:$DE$314,$DE103,$EI$9:$EI$314),2)</f>
        <v>0.99</v>
      </c>
      <c r="FK103" s="166">
        <f>ROUND(AVERAGEIF($DE$9:$DE$314,$DE103,$EJ$9:$EJ$314),2)</f>
        <v>0.37</v>
      </c>
      <c r="FL103" s="166">
        <f>ROUND(AVERAGEIF($DE$9:$DE$314,$DE103,$EK$9:$EK$314),2)</f>
        <v>0.81</v>
      </c>
      <c r="FM103" s="166">
        <f>ROUND(AVERAGEIF($DE$9:$DE$314,$DE103,$EL$9:$EL$314),2)</f>
        <v>0.42</v>
      </c>
      <c r="FN103" s="166">
        <f>ROUND(AVERAGEIF($DE$9:$DE$314,$DE103,$EM$9:$EM$314),2)</f>
        <v>0.17</v>
      </c>
      <c r="FO103" s="166">
        <f>ROUND(AVERAGEIF($DE$9:$DE$314,$DE103,$EN$9:$EN$314),2)</f>
        <v>0.15</v>
      </c>
      <c r="FP103" s="166">
        <f>ROUND(AVERAGEIF($DE$9:$DE$314,$DE103,$EO$9:$EO$314),2)</f>
        <v>0.79</v>
      </c>
      <c r="FQ103" s="166">
        <f>ROUND(AVERAGEIF($DE$9:$DE$314,$DE103,$EP$9:$EP$314),2)</f>
        <v>0.96</v>
      </c>
      <c r="FR103" s="167">
        <f>ROUND(AVERAGEIF($DE$9:$DE$314,$DE103,$EQ$9:$EQ$314),2)</f>
        <v>0.98</v>
      </c>
      <c r="FS103" s="240">
        <f t="shared" si="68"/>
        <v>0.3600000000000001</v>
      </c>
      <c r="FT103" s="244">
        <f t="shared" si="69"/>
        <v>9.0000000000000024E-2</v>
      </c>
      <c r="FU103" s="244">
        <f t="shared" si="70"/>
        <v>0.16999999999999993</v>
      </c>
      <c r="FV103" s="244">
        <f t="shared" si="71"/>
        <v>0.21000000000000002</v>
      </c>
      <c r="FW103" s="244">
        <f t="shared" si="72"/>
        <v>1.999999999999999E-2</v>
      </c>
      <c r="FX103" s="244">
        <f t="shared" si="73"/>
        <v>4.0000000000000008E-2</v>
      </c>
      <c r="FY103" s="244">
        <f t="shared" si="74"/>
        <v>0.28000000000000003</v>
      </c>
      <c r="FZ103" s="244">
        <f t="shared" si="75"/>
        <v>0.39000000000000012</v>
      </c>
      <c r="GA103" s="245">
        <f t="shared" si="76"/>
        <v>0.18999999999999995</v>
      </c>
      <c r="GB103" s="239">
        <f>COUNTIFS($EI$9:$EI$316,"&gt;"&amp;EI103,$DE$9:$DE$316,$DE103)+1</f>
        <v>8</v>
      </c>
      <c r="GC103" s="241">
        <f>COUNTIFS($EJ$9:$EJ$316,"&gt;"&amp;EJ103,$DE$9:$DE$316,$DE103)+1</f>
        <v>8</v>
      </c>
      <c r="GD103" s="241">
        <f>COUNTIFS($EK$9:$EK$316,"&gt;"&amp;EK103,$DE$9:$DE$316,$DE103)+1</f>
        <v>11</v>
      </c>
      <c r="GE103" s="241">
        <f>COUNTIFS($EL$9:$EL$316,"&gt;"&amp;EL103,$DE$9:$DE$316,$DE103)+1</f>
        <v>1</v>
      </c>
      <c r="GF103" s="241">
        <f>COUNTIFS($EM$9:$EM$316,"&gt;"&amp;EM103,$DE$9:$DE$316,$DE103)+1</f>
        <v>9</v>
      </c>
      <c r="GG103" s="241">
        <f>COUNTIFS($EN$9:$EN$316,"&gt;"&amp;EN103,$DE$9:$DE$316,$DE103)+1</f>
        <v>9</v>
      </c>
      <c r="GH103" s="241">
        <f>COUNTIFS($EO$9:$EO$316,"&gt;"&amp;EO103,$DE$9:$DE$316,$DE103)+1</f>
        <v>3</v>
      </c>
      <c r="GI103" s="241">
        <f>COUNTIFS($EP$9:$EP$316,"&gt;"&amp;EP103,$DE$9:$DE$316,$DE103)+1</f>
        <v>8</v>
      </c>
      <c r="GJ103" s="242">
        <f>COUNTIFS($EQ$9:$EQ$316,"&gt;"&amp;EQ103,$DE$9:$DE$316,$DE103)+1</f>
        <v>12</v>
      </c>
      <c r="GK103" s="168"/>
      <c r="GL103" s="49">
        <v>0.1</v>
      </c>
      <c r="GM103" s="49"/>
      <c r="GN103" s="49"/>
      <c r="GO103" s="50"/>
      <c r="GP103" s="51"/>
      <c r="GQ103" s="52"/>
      <c r="GR103" s="53"/>
      <c r="GS103" s="49"/>
      <c r="GT103" s="49"/>
      <c r="GU103" s="49"/>
      <c r="GV103" s="49"/>
      <c r="GW103" s="49"/>
      <c r="GX103" s="49"/>
      <c r="GY103" s="144"/>
      <c r="GZ103" s="51"/>
      <c r="HA103" s="49"/>
      <c r="HB103" s="49"/>
      <c r="HC103" s="49"/>
      <c r="HD103" s="49"/>
      <c r="HE103" s="49"/>
      <c r="HF103" s="49"/>
      <c r="HG103" s="150"/>
      <c r="HH103" s="53"/>
      <c r="HI103" s="49"/>
      <c r="HJ103" s="49"/>
      <c r="HK103" s="49"/>
      <c r="HL103" s="49"/>
      <c r="HM103" s="49"/>
      <c r="HN103" s="49"/>
      <c r="HO103" s="144"/>
      <c r="HP103" s="51"/>
      <c r="HQ103" s="49"/>
      <c r="HR103" s="49"/>
      <c r="HS103" s="49"/>
      <c r="HT103" s="49"/>
      <c r="HU103" s="49"/>
      <c r="HV103" s="49"/>
      <c r="HW103" s="49"/>
      <c r="HX103" s="49"/>
      <c r="HY103" s="49"/>
      <c r="HZ103" s="49"/>
      <c r="IA103" s="49"/>
      <c r="IB103" s="150"/>
      <c r="IC103" s="51"/>
      <c r="ID103" s="49"/>
      <c r="IE103" s="49"/>
      <c r="IF103" s="49">
        <v>0.15</v>
      </c>
      <c r="IG103" s="150"/>
      <c r="IH103" s="53"/>
      <c r="II103" s="49"/>
      <c r="IJ103" s="49"/>
      <c r="IK103" s="49"/>
      <c r="IL103" s="49"/>
      <c r="IM103" s="156"/>
      <c r="IN103" s="49"/>
      <c r="IO103" s="49"/>
      <c r="IP103" s="49"/>
      <c r="IQ103" s="49"/>
      <c r="IR103" s="49"/>
      <c r="IS103" s="49"/>
      <c r="IT103" s="49"/>
      <c r="IU103" s="49"/>
      <c r="IV103" s="156"/>
      <c r="IW103" s="49"/>
      <c r="IX103" s="49"/>
      <c r="IY103" s="49"/>
      <c r="IZ103" s="49"/>
      <c r="JA103" s="49"/>
      <c r="JB103" s="49"/>
      <c r="JC103" s="144"/>
      <c r="JD103" s="54"/>
      <c r="JE103" s="55"/>
      <c r="JF103" s="53"/>
      <c r="JG103" s="49"/>
      <c r="JH103" s="47"/>
      <c r="JI103" s="47"/>
      <c r="JJ103" s="47"/>
      <c r="JK103" s="33"/>
      <c r="JL103" s="53"/>
      <c r="JM103" s="49"/>
      <c r="JN103" s="49"/>
      <c r="JO103" s="49"/>
      <c r="JP103" s="144"/>
      <c r="JQ103" s="51"/>
      <c r="JR103" s="49"/>
      <c r="JS103" s="49"/>
      <c r="JT103" s="49"/>
      <c r="JU103" s="49"/>
      <c r="JV103" s="49">
        <v>0.1</v>
      </c>
      <c r="JW103" s="49"/>
      <c r="JX103" s="49"/>
      <c r="JY103" s="150"/>
      <c r="JZ103" s="53"/>
      <c r="KA103" s="49"/>
      <c r="KB103" s="49"/>
      <c r="KC103" s="49"/>
      <c r="KD103" s="49"/>
      <c r="KE103" s="49"/>
      <c r="KF103" s="49"/>
      <c r="KG103" s="49"/>
      <c r="KH103" s="49"/>
      <c r="KI103" s="49"/>
      <c r="KJ103" s="49"/>
      <c r="KK103" s="49"/>
      <c r="KL103" s="156"/>
      <c r="KM103" s="156"/>
      <c r="KN103" s="156"/>
      <c r="KO103" s="49"/>
      <c r="KP103" s="49"/>
      <c r="KQ103" s="49">
        <v>0.1</v>
      </c>
      <c r="KR103" s="49"/>
      <c r="KS103" s="49"/>
      <c r="KT103" s="156"/>
      <c r="KU103" s="49"/>
      <c r="KV103" s="49"/>
      <c r="KW103" s="49"/>
      <c r="KX103" s="49"/>
      <c r="KY103" s="49"/>
      <c r="KZ103" s="49"/>
      <c r="LA103" s="49"/>
      <c r="LB103" s="49"/>
      <c r="LC103" s="156"/>
      <c r="LD103" s="49"/>
      <c r="LE103" s="49"/>
      <c r="LF103" s="49"/>
      <c r="LG103" s="49"/>
      <c r="LH103" s="49"/>
      <c r="LI103" s="49"/>
      <c r="LJ103" s="56"/>
      <c r="LK103" s="35" t="s">
        <v>546</v>
      </c>
      <c r="LL103" s="36" t="s">
        <v>549</v>
      </c>
      <c r="LM103" s="204" t="s">
        <v>791</v>
      </c>
      <c r="LN103" s="205" t="s">
        <v>897</v>
      </c>
      <c r="LO103" s="194"/>
      <c r="LP103" s="5" t="s">
        <v>1</v>
      </c>
    </row>
    <row r="104" spans="1:328" ht="17.25" customHeight="1" x14ac:dyDescent="0.15">
      <c r="A104" s="182">
        <v>96</v>
      </c>
      <c r="B104" s="183"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4" t="s">
        <v>348</v>
      </c>
      <c r="CK104" s="32" t="s">
        <v>354</v>
      </c>
      <c r="CL104" s="47">
        <v>2</v>
      </c>
      <c r="CM104" s="47">
        <v>3</v>
      </c>
      <c r="CN104" s="47">
        <v>3</v>
      </c>
      <c r="CO104" s="55">
        <v>4</v>
      </c>
      <c r="CP104" s="34" t="s">
        <v>354</v>
      </c>
      <c r="CQ104" s="47">
        <f t="shared" si="50"/>
        <v>2</v>
      </c>
      <c r="CR104" s="47">
        <f t="shared" si="51"/>
        <v>6</v>
      </c>
      <c r="CS104" s="47">
        <f t="shared" si="52"/>
        <v>18</v>
      </c>
      <c r="CT104" s="180">
        <f t="shared" si="53"/>
        <v>72</v>
      </c>
      <c r="CU104" s="32">
        <v>30</v>
      </c>
      <c r="CV104" s="47">
        <v>50</v>
      </c>
      <c r="CW104" s="47">
        <v>90</v>
      </c>
      <c r="CX104" s="47">
        <v>150</v>
      </c>
      <c r="CY104" s="55">
        <v>450</v>
      </c>
      <c r="CZ104" s="175">
        <v>1</v>
      </c>
      <c r="DA104" s="49">
        <f t="shared" si="54"/>
        <v>0.83333333333333337</v>
      </c>
      <c r="DB104" s="49">
        <f t="shared" si="55"/>
        <v>0.5</v>
      </c>
      <c r="DC104" s="49">
        <f t="shared" si="56"/>
        <v>0.27777777777777779</v>
      </c>
      <c r="DD104" s="56">
        <f t="shared" si="57"/>
        <v>0.20833333333333334</v>
      </c>
      <c r="DE104" s="45" t="s">
        <v>376</v>
      </c>
      <c r="DF104" s="31"/>
      <c r="DG104" s="46">
        <v>4</v>
      </c>
      <c r="DH104" s="32">
        <v>43</v>
      </c>
      <c r="DI104" s="47">
        <v>29</v>
      </c>
      <c r="DJ104" s="47">
        <v>24</v>
      </c>
      <c r="DK104" s="47">
        <v>23</v>
      </c>
      <c r="DL104" s="47">
        <v>13</v>
      </c>
      <c r="DM104" s="47">
        <v>15</v>
      </c>
      <c r="DN104" s="47">
        <v>43</v>
      </c>
      <c r="DO104" s="47">
        <v>33</v>
      </c>
      <c r="DP104" s="48">
        <f t="shared" si="58"/>
        <v>37</v>
      </c>
      <c r="DQ104" s="32">
        <f>RANK(DH104,$DH$9:$DH$316,0)</f>
        <v>168</v>
      </c>
      <c r="DR104" s="47">
        <f>RANK(DI104,$DI$9:$DI$316,0)</f>
        <v>167</v>
      </c>
      <c r="DS104" s="47">
        <f>RANK(DJ104,$DJ$9:$DJ$316,0)</f>
        <v>153</v>
      </c>
      <c r="DT104" s="47">
        <f>RANK(DK104,$DK$9:$DK$316,0)</f>
        <v>145</v>
      </c>
      <c r="DU104" s="47">
        <f>RANK(DL104,$DL$9:$DL$316,0)</f>
        <v>152</v>
      </c>
      <c r="DV104" s="47">
        <f>RANK(DM104,$DM$9:$DM$316,0)</f>
        <v>127</v>
      </c>
      <c r="DW104" s="47">
        <f>RANK(DN104,$DN$9:$DN$316,0)</f>
        <v>91</v>
      </c>
      <c r="DX104" s="47">
        <f>RANK(DO104,$DO$9:$DO$316,0)</f>
        <v>135</v>
      </c>
      <c r="DY104" s="48">
        <f>RANK(DP104,$DP$9:$DP$316,0)</f>
        <v>188</v>
      </c>
      <c r="DZ104" s="32">
        <f>COUNTIFS($DH$9:$DH$316,"&gt;"&amp;DH104,$DE$9:$DE$316,DE104)+1</f>
        <v>32</v>
      </c>
      <c r="EA104" s="47">
        <f>COUNTIFS($DI$9:$DI$316,"&gt;"&amp;DI104,$DE$9:$DE$316,DE104)+1</f>
        <v>38</v>
      </c>
      <c r="EB104" s="47">
        <f>COUNTIFS($DJ$9:$DJ$316,"&gt;"&amp;DJ104,$DE$9:$DE$316,DE104)+1</f>
        <v>39</v>
      </c>
      <c r="EC104" s="47">
        <f>COUNTIFS($DK$9:$DK$316,"&gt;"&amp;DK104,$DE$9:$DE$316,DE104)+1</f>
        <v>31</v>
      </c>
      <c r="ED104" s="47">
        <f>COUNTIFS($DL$9:$DL$316,"&gt;"&amp;DL104,$DE$9:$DE$316,DE104)+1</f>
        <v>37</v>
      </c>
      <c r="EE104" s="47">
        <f>COUNTIFS($DM$9:$DM$316,"&gt;"&amp;DM104,$DE$9:$DE$316,DE104)+1</f>
        <v>35</v>
      </c>
      <c r="EF104" s="47">
        <f>COUNTIFS($DN$9:$DN$316,"&gt;"&amp;DN104,$DE$9:$DE$316,DE104)+1</f>
        <v>38</v>
      </c>
      <c r="EG104" s="47">
        <f>COUNTIFS($DO$9:$DO$316,"&gt;"&amp;DO104,$DE$9:$DE$316,DE104)+1</f>
        <v>38</v>
      </c>
      <c r="EH104" s="48">
        <f>COUNTIFS($DP$9:$DP$316,"&gt;"&amp;DP104,$DE$9:$DE$316,DE104)+1</f>
        <v>39</v>
      </c>
      <c r="EI104" s="165">
        <f t="shared" si="59"/>
        <v>0.91</v>
      </c>
      <c r="EJ104" s="166">
        <f t="shared" si="60"/>
        <v>0.62</v>
      </c>
      <c r="EK104" s="166">
        <f t="shared" si="61"/>
        <v>0.51</v>
      </c>
      <c r="EL104" s="166">
        <f t="shared" si="62"/>
        <v>0.49</v>
      </c>
      <c r="EM104" s="166">
        <f t="shared" si="63"/>
        <v>0.28000000000000003</v>
      </c>
      <c r="EN104" s="166">
        <f t="shared" si="64"/>
        <v>0.32</v>
      </c>
      <c r="EO104" s="166">
        <f t="shared" si="65"/>
        <v>0.91</v>
      </c>
      <c r="EP104" s="166">
        <f t="shared" si="66"/>
        <v>0.7</v>
      </c>
      <c r="EQ104" s="214">
        <f t="shared" si="67"/>
        <v>0.79</v>
      </c>
      <c r="ER104" s="165">
        <f>ROUND(((EI104-AVERAGE(EI$9:EI$316))/STDEVP(EI$9:EI$316)*10+50),2)</f>
        <v>47.1</v>
      </c>
      <c r="ES104" s="166">
        <f>ROUND(((EJ104-AVERAGE(EJ$9:EJ$316))/STDEVP(EJ$9:EJ$316)*10+50),2)</f>
        <v>46.7</v>
      </c>
      <c r="ET104" s="166">
        <f>ROUND(((EK104-AVERAGE(EK$9:EK$316))/STDEVP(EK$9:EK$316)*10+50),2)</f>
        <v>47.46</v>
      </c>
      <c r="EU104" s="166">
        <f>ROUND(((EL104-AVERAGE(EL$9:EL$316))/STDEVP(EL$9:EL$316)*10+50),2)</f>
        <v>49.06</v>
      </c>
      <c r="EV104" s="166">
        <f>ROUND(((EM104-AVERAGE(EM$9:EM$316))/STDEVP(EM$9:EM$316)*10+50),2)</f>
        <v>45.93</v>
      </c>
      <c r="EW104" s="166">
        <f>ROUND(((EN104-AVERAGE(EN$9:EN$316))/STDEVP(EN$9:EN$316)*10+50),2)</f>
        <v>48.64</v>
      </c>
      <c r="EX104" s="166">
        <f>ROUND(((EO104-AVERAGE(EO$9:EO$316))/STDEVP(EO$9:EO$316)*10+50),2)</f>
        <v>57.98</v>
      </c>
      <c r="EY104" s="166">
        <f>ROUND(((EP104-AVERAGE(EP$9:EP$316))/STDEVP(EP$9:EP$316)*10+50),2)</f>
        <v>51.89</v>
      </c>
      <c r="EZ104" s="167">
        <f>ROUND(((EQ104-AVERAGE(EQ$9:EQ$316))/STDEVP(EQ$9:EQ$316)*10+50),2)</f>
        <v>43.52</v>
      </c>
      <c r="FA104" s="32">
        <f>RANK(ER104,$ER$9:$ER$316,0)</f>
        <v>174</v>
      </c>
      <c r="FB104" s="47">
        <f>RANK(ES104,$ES$9:$ES$316,0)</f>
        <v>161</v>
      </c>
      <c r="FC104" s="47">
        <f>RANK(ET104,$ET$9:$ET$316,0)</f>
        <v>155</v>
      </c>
      <c r="FD104" s="47">
        <f>RANK(EU104,$EU$9:$EU$316,0)</f>
        <v>134</v>
      </c>
      <c r="FE104" s="47">
        <f>RANK(EV104,$EV$9:$EV$316,0)</f>
        <v>158</v>
      </c>
      <c r="FF104" s="47">
        <f>RANK(EW104,$EW$9:$EW$316,0)</f>
        <v>110</v>
      </c>
      <c r="FG104" s="47">
        <f>RANK(EX104,$EX$9:$EX$316,0)</f>
        <v>60</v>
      </c>
      <c r="FH104" s="47">
        <f>RANK(EY104,$EY$9:$EY$316,0)</f>
        <v>122</v>
      </c>
      <c r="FI104" s="48">
        <f>RANK(EZ104,$EZ$9:$EZ$316,0)</f>
        <v>202</v>
      </c>
      <c r="FJ104" s="165">
        <f>ROUND(AVERAGEIF($DE$9:$DE$314,$DE104,$EI$9:$EI$314),2)</f>
        <v>0.95</v>
      </c>
      <c r="FK104" s="166">
        <f>ROUND(AVERAGEIF($DE$9:$DE$314,$DE104,$EJ$9:$EJ$314),2)</f>
        <v>0.7</v>
      </c>
      <c r="FL104" s="166">
        <f>ROUND(AVERAGEIF($DE$9:$DE$314,$DE104,$EK$9:$EK$314),2)</f>
        <v>0.66</v>
      </c>
      <c r="FM104" s="166">
        <f>ROUND(AVERAGEIF($DE$9:$DE$314,$DE104,$EL$9:$EL$314),2)</f>
        <v>0.52</v>
      </c>
      <c r="FN104" s="166">
        <f>ROUND(AVERAGEIF($DE$9:$DE$314,$DE104,$EM$9:$EM$314),2)</f>
        <v>0.32</v>
      </c>
      <c r="FO104" s="166">
        <f>ROUND(AVERAGEIF($DE$9:$DE$314,$DE104,$EN$9:$EN$314),2)</f>
        <v>0.34</v>
      </c>
      <c r="FP104" s="166">
        <f>ROUND(AVERAGEIF($DE$9:$DE$314,$DE104,$EO$9:$EO$314),2)</f>
        <v>1.05</v>
      </c>
      <c r="FQ104" s="166">
        <f>ROUND(AVERAGEIF($DE$9:$DE$314,$DE104,$EP$9:$EP$314),2)</f>
        <v>0.85</v>
      </c>
      <c r="FR104" s="167">
        <f>ROUND(AVERAGEIF($DE$9:$DE$314,$DE104,$EQ$9:$EQ$314),2)</f>
        <v>0.98</v>
      </c>
      <c r="FS104" s="240">
        <f t="shared" si="68"/>
        <v>-3.9999999999999925E-2</v>
      </c>
      <c r="FT104" s="244">
        <f t="shared" si="69"/>
        <v>-7.999999999999996E-2</v>
      </c>
      <c r="FU104" s="244">
        <f t="shared" si="70"/>
        <v>-0.15000000000000002</v>
      </c>
      <c r="FV104" s="244">
        <f t="shared" si="71"/>
        <v>-3.0000000000000027E-2</v>
      </c>
      <c r="FW104" s="244">
        <f t="shared" si="72"/>
        <v>-3.999999999999998E-2</v>
      </c>
      <c r="FX104" s="244">
        <f t="shared" si="73"/>
        <v>-2.0000000000000018E-2</v>
      </c>
      <c r="FY104" s="244">
        <f t="shared" si="74"/>
        <v>-0.14000000000000001</v>
      </c>
      <c r="FZ104" s="244">
        <f t="shared" si="75"/>
        <v>-0.15000000000000002</v>
      </c>
      <c r="GA104" s="245">
        <f t="shared" si="76"/>
        <v>-0.18999999999999995</v>
      </c>
      <c r="GB104" s="239">
        <f>COUNTIFS($EI$9:$EI$316,"&gt;"&amp;EI104,$DE$9:$DE$316,$DE104)+1</f>
        <v>33</v>
      </c>
      <c r="GC104" s="241">
        <f>COUNTIFS($EJ$9:$EJ$316,"&gt;"&amp;EJ104,$DE$9:$DE$316,$DE104)+1</f>
        <v>41</v>
      </c>
      <c r="GD104" s="241">
        <f>COUNTIFS($EK$9:$EK$316,"&gt;"&amp;EK104,$DE$9:$DE$316,$DE104)+1</f>
        <v>43</v>
      </c>
      <c r="GE104" s="241">
        <f>COUNTIFS($EL$9:$EL$316,"&gt;"&amp;EL104,$DE$9:$DE$316,$DE104)+1</f>
        <v>30</v>
      </c>
      <c r="GF104" s="241">
        <f>COUNTIFS($EM$9:$EM$316,"&gt;"&amp;EM104,$DE$9:$DE$316,$DE104)+1</f>
        <v>41</v>
      </c>
      <c r="GG104" s="241">
        <f>COUNTIFS($EN$9:$EN$316,"&gt;"&amp;EN104,$DE$9:$DE$316,$DE104)+1</f>
        <v>30</v>
      </c>
      <c r="GH104" s="241">
        <f>COUNTIFS($EO$9:$EO$316,"&gt;"&amp;EO104,$DE$9:$DE$316,$DE104)+1</f>
        <v>39</v>
      </c>
      <c r="GI104" s="241">
        <f>COUNTIFS($EP$9:$EP$316,"&gt;"&amp;EP104,$DE$9:$DE$316,$DE104)+1</f>
        <v>43</v>
      </c>
      <c r="GJ104" s="242">
        <f>COUNTIFS($EQ$9:$EQ$316,"&gt;"&amp;EQ104,$DE$9:$DE$316,$DE104)+1</f>
        <v>44</v>
      </c>
      <c r="GK104" s="168"/>
      <c r="GL104" s="49"/>
      <c r="GM104" s="49"/>
      <c r="GN104" s="49"/>
      <c r="GO104" s="50"/>
      <c r="GP104" s="51"/>
      <c r="GQ104" s="52"/>
      <c r="GR104" s="53"/>
      <c r="GS104" s="49"/>
      <c r="GT104" s="49"/>
      <c r="GU104" s="49"/>
      <c r="GV104" s="49"/>
      <c r="GW104" s="49"/>
      <c r="GX104" s="49"/>
      <c r="GY104" s="144"/>
      <c r="GZ104" s="51"/>
      <c r="HA104" s="49"/>
      <c r="HB104" s="49"/>
      <c r="HC104" s="49"/>
      <c r="HD104" s="49"/>
      <c r="HE104" s="49"/>
      <c r="HF104" s="49"/>
      <c r="HG104" s="150"/>
      <c r="HH104" s="53"/>
      <c r="HI104" s="49"/>
      <c r="HJ104" s="49"/>
      <c r="HK104" s="49"/>
      <c r="HL104" s="49"/>
      <c r="HM104" s="49"/>
      <c r="HN104" s="49"/>
      <c r="HO104" s="144"/>
      <c r="HP104" s="51"/>
      <c r="HQ104" s="49"/>
      <c r="HR104" s="49"/>
      <c r="HS104" s="49"/>
      <c r="HT104" s="49"/>
      <c r="HU104" s="49"/>
      <c r="HV104" s="49"/>
      <c r="HW104" s="49"/>
      <c r="HX104" s="49"/>
      <c r="HY104" s="49"/>
      <c r="HZ104" s="49"/>
      <c r="IA104" s="49"/>
      <c r="IB104" s="150"/>
      <c r="IC104" s="51"/>
      <c r="ID104" s="49"/>
      <c r="IE104" s="49"/>
      <c r="IF104" s="49"/>
      <c r="IG104" s="150"/>
      <c r="IH104" s="53"/>
      <c r="II104" s="49"/>
      <c r="IJ104" s="49"/>
      <c r="IK104" s="49"/>
      <c r="IL104" s="49"/>
      <c r="IM104" s="156"/>
      <c r="IN104" s="49"/>
      <c r="IO104" s="49"/>
      <c r="IP104" s="49"/>
      <c r="IQ104" s="49"/>
      <c r="IR104" s="49"/>
      <c r="IS104" s="49"/>
      <c r="IT104" s="49"/>
      <c r="IU104" s="49"/>
      <c r="IV104" s="156"/>
      <c r="IW104" s="49"/>
      <c r="IX104" s="49"/>
      <c r="IY104" s="49"/>
      <c r="IZ104" s="49"/>
      <c r="JA104" s="49"/>
      <c r="JB104" s="49"/>
      <c r="JC104" s="144"/>
      <c r="JD104" s="54"/>
      <c r="JE104" s="55"/>
      <c r="JF104" s="53"/>
      <c r="JG104" s="49"/>
      <c r="JH104" s="47"/>
      <c r="JI104" s="47"/>
      <c r="JJ104" s="47"/>
      <c r="JK104" s="33"/>
      <c r="JL104" s="53"/>
      <c r="JM104" s="49"/>
      <c r="JN104" s="49"/>
      <c r="JO104" s="49"/>
      <c r="JP104" s="144"/>
      <c r="JQ104" s="51"/>
      <c r="JR104" s="49"/>
      <c r="JS104" s="49"/>
      <c r="JT104" s="49"/>
      <c r="JU104" s="49"/>
      <c r="JV104" s="49"/>
      <c r="JW104" s="49"/>
      <c r="JX104" s="49"/>
      <c r="JY104" s="150"/>
      <c r="JZ104" s="53"/>
      <c r="KA104" s="49"/>
      <c r="KB104" s="49"/>
      <c r="KC104" s="49"/>
      <c r="KD104" s="49"/>
      <c r="KE104" s="49"/>
      <c r="KF104" s="49"/>
      <c r="KG104" s="49"/>
      <c r="KH104" s="49"/>
      <c r="KI104" s="49"/>
      <c r="KJ104" s="49"/>
      <c r="KK104" s="49"/>
      <c r="KL104" s="156"/>
      <c r="KM104" s="156"/>
      <c r="KN104" s="156"/>
      <c r="KO104" s="49"/>
      <c r="KP104" s="49"/>
      <c r="KQ104" s="49"/>
      <c r="KR104" s="49"/>
      <c r="KS104" s="49"/>
      <c r="KT104" s="156"/>
      <c r="KU104" s="49"/>
      <c r="KV104" s="49"/>
      <c r="KW104" s="49"/>
      <c r="KX104" s="49"/>
      <c r="KY104" s="49"/>
      <c r="KZ104" s="49"/>
      <c r="LA104" s="49"/>
      <c r="LB104" s="49"/>
      <c r="LC104" s="156"/>
      <c r="LD104" s="49"/>
      <c r="LE104" s="49"/>
      <c r="LF104" s="49"/>
      <c r="LG104" s="49"/>
      <c r="LH104" s="49"/>
      <c r="LI104" s="49"/>
      <c r="LJ104" s="56"/>
      <c r="LK104" s="35" t="s">
        <v>547</v>
      </c>
      <c r="LL104" s="36" t="s">
        <v>550</v>
      </c>
      <c r="LM104" s="204" t="s">
        <v>807</v>
      </c>
      <c r="LN104" s="205" t="s">
        <v>1007</v>
      </c>
      <c r="LO104" s="194"/>
      <c r="LP104" s="5" t="s">
        <v>1</v>
      </c>
    </row>
    <row r="105" spans="1:328" ht="17.25" customHeight="1" x14ac:dyDescent="0.15">
      <c r="A105" s="182">
        <v>97</v>
      </c>
      <c r="B105" s="183"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4" t="s">
        <v>348</v>
      </c>
      <c r="CK105" s="32" t="s">
        <v>354</v>
      </c>
      <c r="CL105" s="47">
        <v>2</v>
      </c>
      <c r="CM105" s="47">
        <v>3</v>
      </c>
      <c r="CN105" s="47">
        <v>3</v>
      </c>
      <c r="CO105" s="55">
        <v>4</v>
      </c>
      <c r="CP105" s="34" t="s">
        <v>354</v>
      </c>
      <c r="CQ105" s="47">
        <f t="shared" ref="CQ105:CQ136" si="77">CL105</f>
        <v>2</v>
      </c>
      <c r="CR105" s="47">
        <f t="shared" ref="CR105:CR136" si="78">CL105*CM105</f>
        <v>6</v>
      </c>
      <c r="CS105" s="47">
        <f t="shared" ref="CS105:CS136" si="79">CL105*CM105*CN105</f>
        <v>18</v>
      </c>
      <c r="CT105" s="180">
        <f t="shared" ref="CT105:CT136" si="80">CL105*CM105*CN105*CO105</f>
        <v>72</v>
      </c>
      <c r="CU105" s="32">
        <v>30</v>
      </c>
      <c r="CV105" s="47">
        <v>50</v>
      </c>
      <c r="CW105" s="47">
        <v>90</v>
      </c>
      <c r="CX105" s="47">
        <v>150</v>
      </c>
      <c r="CY105" s="55">
        <v>450</v>
      </c>
      <c r="CZ105" s="175">
        <v>1</v>
      </c>
      <c r="DA105" s="49">
        <f t="shared" ref="DA105:DA136" si="81">(CV105/CQ105)/CU105</f>
        <v>0.83333333333333337</v>
      </c>
      <c r="DB105" s="49">
        <f t="shared" ref="DB105:DB136" si="82">(CW105/CR105)/CU105</f>
        <v>0.5</v>
      </c>
      <c r="DC105" s="49">
        <f t="shared" ref="DC105:DC136" si="83">(CX105/CS105)/CU105</f>
        <v>0.27777777777777779</v>
      </c>
      <c r="DD105" s="56">
        <f t="shared" ref="DD105:DD136" si="84">(CY105/CT105)/CU105</f>
        <v>0.20833333333333334</v>
      </c>
      <c r="DE105" s="45" t="s">
        <v>350</v>
      </c>
      <c r="DF105" s="31" t="s">
        <v>370</v>
      </c>
      <c r="DG105" s="46">
        <v>4</v>
      </c>
      <c r="DH105" s="32">
        <v>55</v>
      </c>
      <c r="DI105" s="47">
        <v>22</v>
      </c>
      <c r="DJ105" s="47">
        <v>27</v>
      </c>
      <c r="DK105" s="47">
        <v>28</v>
      </c>
      <c r="DL105" s="47">
        <v>10</v>
      </c>
      <c r="DM105" s="47">
        <v>7</v>
      </c>
      <c r="DN105" s="47">
        <v>11</v>
      </c>
      <c r="DO105" s="47">
        <v>6</v>
      </c>
      <c r="DP105" s="48">
        <f t="shared" ref="DP105:DP136" si="85">DJ105+DL105</f>
        <v>37</v>
      </c>
      <c r="DQ105" s="32">
        <f>RANK(DH105,$DH$9:$DH$316,0)</f>
        <v>124</v>
      </c>
      <c r="DR105" s="47">
        <f>RANK(DI105,$DI$9:$DI$316,0)</f>
        <v>194</v>
      </c>
      <c r="DS105" s="47">
        <f>RANK(DJ105,$DJ$9:$DJ$316,0)</f>
        <v>139</v>
      </c>
      <c r="DT105" s="47">
        <f>RANK(DK105,$DK$9:$DK$316,0)</f>
        <v>116</v>
      </c>
      <c r="DU105" s="47">
        <f>RANK(DL105,$DL$9:$DL$316,0)</f>
        <v>187</v>
      </c>
      <c r="DV105" s="47">
        <f>RANK(DM105,$DM$9:$DM$316,0)</f>
        <v>217</v>
      </c>
      <c r="DW105" s="47">
        <f>RANK(DN105,$DN$9:$DN$316,0)</f>
        <v>231</v>
      </c>
      <c r="DX105" s="47">
        <f>RANK(DO105,$DO$9:$DO$316,0)</f>
        <v>253</v>
      </c>
      <c r="DY105" s="48">
        <f>RANK(DP105,$DP$9:$DP$316,0)</f>
        <v>188</v>
      </c>
      <c r="DZ105" s="32">
        <f>COUNTIFS($DH$9:$DH$316,"&gt;"&amp;DH105,$DE$9:$DE$316,DE105)+1</f>
        <v>31</v>
      </c>
      <c r="EA105" s="47">
        <f>COUNTIFS($DI$9:$DI$316,"&gt;"&amp;DI105,$DE$9:$DE$316,DE105)+1</f>
        <v>25</v>
      </c>
      <c r="EB105" s="47">
        <f>COUNTIFS($DJ$9:$DJ$316,"&gt;"&amp;DJ105,$DE$9:$DE$316,DE105)+1</f>
        <v>36</v>
      </c>
      <c r="EC105" s="47">
        <f>COUNTIFS($DK$9:$DK$316,"&gt;"&amp;DK105,$DE$9:$DE$316,DE105)+1</f>
        <v>37</v>
      </c>
      <c r="ED105" s="47">
        <f>COUNTIFS($DL$9:$DL$316,"&gt;"&amp;DL105,$DE$9:$DE$316,DE105)+1</f>
        <v>36</v>
      </c>
      <c r="EE105" s="47">
        <f>COUNTIFS($DM$9:$DM$316,"&gt;"&amp;DM105,$DE$9:$DE$316,DE105)+1</f>
        <v>37</v>
      </c>
      <c r="EF105" s="47">
        <f>COUNTIFS($DN$9:$DN$316,"&gt;"&amp;DN105,$DE$9:$DE$316,DE105)+1</f>
        <v>28</v>
      </c>
      <c r="EG105" s="47">
        <f>COUNTIFS($DO$9:$DO$316,"&gt;"&amp;DO105,$DE$9:$DE$316,DE105)+1</f>
        <v>33</v>
      </c>
      <c r="EH105" s="48">
        <f>COUNTIFS($DP$9:$DP$316,"&gt;"&amp;DP105,$DE$9:$DE$316,DE105)+1</f>
        <v>36</v>
      </c>
      <c r="EI105" s="165">
        <f t="shared" ref="EI105:EI136" si="86">ROUND(DH105/$F105,2)</f>
        <v>1.1499999999999999</v>
      </c>
      <c r="EJ105" s="166">
        <f t="shared" ref="EJ105:EJ136" si="87">ROUND(DI105/$F105,2)</f>
        <v>0.46</v>
      </c>
      <c r="EK105" s="166">
        <f t="shared" ref="EK105:EK136" si="88">ROUND(DJ105/$F105,2)</f>
        <v>0.56000000000000005</v>
      </c>
      <c r="EL105" s="166">
        <f t="shared" ref="EL105:EL136" si="89">ROUND(DK105/$F105,2)</f>
        <v>0.57999999999999996</v>
      </c>
      <c r="EM105" s="166">
        <f t="shared" ref="EM105:EM136" si="90">ROUND(DL105/$F105,2)</f>
        <v>0.21</v>
      </c>
      <c r="EN105" s="166">
        <f t="shared" ref="EN105:EN136" si="91">ROUND(DM105/$F105,2)</f>
        <v>0.15</v>
      </c>
      <c r="EO105" s="166">
        <f t="shared" ref="EO105:EO136" si="92">ROUND(DN105/$F105,2)</f>
        <v>0.23</v>
      </c>
      <c r="EP105" s="166">
        <f t="shared" ref="EP105:EP136" si="93">ROUND(DO105/$F105,2)</f>
        <v>0.13</v>
      </c>
      <c r="EQ105" s="214">
        <f t="shared" ref="EQ105:EQ136" si="94">ROUND(DP105/$F105,2)</f>
        <v>0.77</v>
      </c>
      <c r="ER105" s="165">
        <f>ROUND(((EI105-AVERAGE(EI$9:EI$316))/STDEVP(EI$9:EI$316)*10+50),2)</f>
        <v>55.81</v>
      </c>
      <c r="ES105" s="166">
        <f>ROUND(((EJ105-AVERAGE(EJ$9:EJ$316))/STDEVP(EJ$9:EJ$316)*10+50),2)</f>
        <v>42.32</v>
      </c>
      <c r="ET105" s="166">
        <f>ROUND(((EK105-AVERAGE(EK$9:EK$316))/STDEVP(EK$9:EK$316)*10+50),2)</f>
        <v>49.45</v>
      </c>
      <c r="EU105" s="166">
        <f>ROUND(((EL105-AVERAGE(EL$9:EL$316))/STDEVP(EL$9:EL$316)*10+50),2)</f>
        <v>53.59</v>
      </c>
      <c r="EV105" s="166">
        <f>ROUND(((EM105-AVERAGE(EM$9:EM$316))/STDEVP(EM$9:EM$316)*10+50),2)</f>
        <v>43.56</v>
      </c>
      <c r="EW105" s="166">
        <f>ROUND(((EN105-AVERAGE(EN$9:EN$316))/STDEVP(EN$9:EN$316)*10+50),2)</f>
        <v>42.75</v>
      </c>
      <c r="EX105" s="166">
        <f>ROUND(((EO105-AVERAGE(EO$9:EO$316))/STDEVP(EO$9:EO$316)*10+50),2)</f>
        <v>37.85</v>
      </c>
      <c r="EY105" s="166">
        <f>ROUND(((EP105-AVERAGE(EP$9:EP$316))/STDEVP(EP$9:EP$316)*10+50),2)</f>
        <v>35</v>
      </c>
      <c r="EZ105" s="167">
        <f>ROUND(((EQ105-AVERAGE(EQ$9:EQ$316))/STDEVP(EQ$9:EQ$316)*10+50),2)</f>
        <v>42.81</v>
      </c>
      <c r="FA105" s="32">
        <f>RANK(ER105,$ER$9:$ER$316,0)</f>
        <v>83</v>
      </c>
      <c r="FB105" s="47">
        <f>RANK(ES105,$ES$9:$ES$316,0)</f>
        <v>200</v>
      </c>
      <c r="FC105" s="47">
        <f>RANK(ET105,$ET$9:$ET$316,0)</f>
        <v>126</v>
      </c>
      <c r="FD105" s="47">
        <f>RANK(EU105,$EU$9:$EU$316,0)</f>
        <v>79</v>
      </c>
      <c r="FE105" s="47">
        <f>RANK(EV105,$EV$9:$EV$316,0)</f>
        <v>210</v>
      </c>
      <c r="FF105" s="47">
        <f>RANK(EW105,$EW$9:$EW$316,0)</f>
        <v>231</v>
      </c>
      <c r="FG105" s="47">
        <f>RANK(EX105,$EX$9:$EX$316,0)</f>
        <v>260</v>
      </c>
      <c r="FH105" s="47">
        <f>RANK(EY105,$EY$9:$EY$316,0)</f>
        <v>272</v>
      </c>
      <c r="FI105" s="48">
        <f>RANK(EZ105,$EZ$9:$EZ$316,0)</f>
        <v>211</v>
      </c>
      <c r="FJ105" s="165">
        <f>ROUND(AVERAGEIF($DE$9:$DE$314,$DE105,$EI$9:$EI$314),2)</f>
        <v>1.18</v>
      </c>
      <c r="FK105" s="166">
        <f>ROUND(AVERAGEIF($DE$9:$DE$314,$DE105,$EJ$9:$EJ$314),2)</f>
        <v>0.45</v>
      </c>
      <c r="FL105" s="166">
        <f>ROUND(AVERAGEIF($DE$9:$DE$314,$DE105,$EK$9:$EK$314),2)</f>
        <v>0.65</v>
      </c>
      <c r="FM105" s="166">
        <f>ROUND(AVERAGEIF($DE$9:$DE$314,$DE105,$EL$9:$EL$314),2)</f>
        <v>0.74</v>
      </c>
      <c r="FN105" s="166">
        <f>ROUND(AVERAGEIF($DE$9:$DE$314,$DE105,$EM$9:$EM$314),2)</f>
        <v>0.26</v>
      </c>
      <c r="FO105" s="166">
        <f>ROUND(AVERAGEIF($DE$9:$DE$314,$DE105,$EN$9:$EN$314),2)</f>
        <v>0.19</v>
      </c>
      <c r="FP105" s="166">
        <f>ROUND(AVERAGEIF($DE$9:$DE$314,$DE105,$EO$9:$EO$314),2)</f>
        <v>0.27</v>
      </c>
      <c r="FQ105" s="166">
        <f>ROUND(AVERAGEIF($DE$9:$DE$314,$DE105,$EP$9:$EP$314),2)</f>
        <v>0.22</v>
      </c>
      <c r="FR105" s="167">
        <f>ROUND(AVERAGEIF($DE$9:$DE$314,$DE105,$EQ$9:$EQ$314),2)</f>
        <v>0.91</v>
      </c>
      <c r="FS105" s="240">
        <f t="shared" si="68"/>
        <v>-3.0000000000000027E-2</v>
      </c>
      <c r="FT105" s="244">
        <f t="shared" si="69"/>
        <v>1.0000000000000009E-2</v>
      </c>
      <c r="FU105" s="244">
        <f t="shared" si="70"/>
        <v>-8.9999999999999969E-2</v>
      </c>
      <c r="FV105" s="244">
        <f t="shared" si="71"/>
        <v>-0.16000000000000003</v>
      </c>
      <c r="FW105" s="244">
        <f t="shared" si="72"/>
        <v>-5.0000000000000017E-2</v>
      </c>
      <c r="FX105" s="244">
        <f t="shared" si="73"/>
        <v>-4.0000000000000008E-2</v>
      </c>
      <c r="FY105" s="244">
        <f t="shared" si="74"/>
        <v>-4.0000000000000008E-2</v>
      </c>
      <c r="FZ105" s="244">
        <f t="shared" si="75"/>
        <v>-0.09</v>
      </c>
      <c r="GA105" s="245">
        <f t="shared" si="76"/>
        <v>-0.14000000000000001</v>
      </c>
      <c r="GB105" s="239">
        <f>COUNTIFS($EI$9:$EI$316,"&gt;"&amp;EI105,$DE$9:$DE$316,$DE105)+1</f>
        <v>36</v>
      </c>
      <c r="GC105" s="241">
        <f>COUNTIFS($EJ$9:$EJ$316,"&gt;"&amp;EJ105,$DE$9:$DE$316,$DE105)+1</f>
        <v>23</v>
      </c>
      <c r="GD105" s="241">
        <f>COUNTIFS($EK$9:$EK$316,"&gt;"&amp;EK105,$DE$9:$DE$316,$DE105)+1</f>
        <v>36</v>
      </c>
      <c r="GE105" s="241">
        <f>COUNTIFS($EL$9:$EL$316,"&gt;"&amp;EL105,$DE$9:$DE$316,$DE105)+1</f>
        <v>42</v>
      </c>
      <c r="GF105" s="241">
        <f>COUNTIFS($EM$9:$EM$316,"&gt;"&amp;EM105,$DE$9:$DE$316,$DE105)+1</f>
        <v>42</v>
      </c>
      <c r="GG105" s="241">
        <f>COUNTIFS($EN$9:$EN$316,"&gt;"&amp;EN105,$DE$9:$DE$316,$DE105)+1</f>
        <v>46</v>
      </c>
      <c r="GH105" s="241">
        <f>COUNTIFS($EO$9:$EO$316,"&gt;"&amp;EO105,$DE$9:$DE$316,$DE105)+1</f>
        <v>33</v>
      </c>
      <c r="GI105" s="241">
        <f>COUNTIFS($EP$9:$EP$316,"&gt;"&amp;EP105,$DE$9:$DE$316,$DE105)+1</f>
        <v>44</v>
      </c>
      <c r="GJ105" s="242">
        <f>COUNTIFS($EQ$9:$EQ$316,"&gt;"&amp;EQ105,$DE$9:$DE$316,$DE105)+1</f>
        <v>37</v>
      </c>
      <c r="GK105" s="168"/>
      <c r="GL105" s="49"/>
      <c r="GM105" s="49"/>
      <c r="GN105" s="49"/>
      <c r="GO105" s="50"/>
      <c r="GP105" s="51"/>
      <c r="GQ105" s="52"/>
      <c r="GR105" s="53"/>
      <c r="GS105" s="49"/>
      <c r="GT105" s="49"/>
      <c r="GU105" s="49"/>
      <c r="GV105" s="49"/>
      <c r="GW105" s="49"/>
      <c r="GX105" s="49"/>
      <c r="GY105" s="144"/>
      <c r="GZ105" s="51"/>
      <c r="HA105" s="49"/>
      <c r="HB105" s="49"/>
      <c r="HC105" s="49"/>
      <c r="HD105" s="49"/>
      <c r="HE105" s="49"/>
      <c r="HF105" s="49"/>
      <c r="HG105" s="150"/>
      <c r="HH105" s="53"/>
      <c r="HI105" s="49"/>
      <c r="HJ105" s="49"/>
      <c r="HK105" s="49"/>
      <c r="HL105" s="49"/>
      <c r="HM105" s="49"/>
      <c r="HN105" s="49"/>
      <c r="HO105" s="144"/>
      <c r="HP105" s="51"/>
      <c r="HQ105" s="49"/>
      <c r="HR105" s="49"/>
      <c r="HS105" s="49"/>
      <c r="HT105" s="49"/>
      <c r="HU105" s="49"/>
      <c r="HV105" s="49"/>
      <c r="HW105" s="49"/>
      <c r="HX105" s="49"/>
      <c r="HY105" s="49"/>
      <c r="HZ105" s="49"/>
      <c r="IA105" s="49"/>
      <c r="IB105" s="150"/>
      <c r="IC105" s="51"/>
      <c r="ID105" s="49"/>
      <c r="IE105" s="49"/>
      <c r="IF105" s="49"/>
      <c r="IG105" s="150"/>
      <c r="IH105" s="53"/>
      <c r="II105" s="49"/>
      <c r="IJ105" s="49"/>
      <c r="IK105" s="49"/>
      <c r="IL105" s="49"/>
      <c r="IM105" s="156"/>
      <c r="IN105" s="49"/>
      <c r="IO105" s="49"/>
      <c r="IP105" s="49"/>
      <c r="IQ105" s="49"/>
      <c r="IR105" s="49"/>
      <c r="IS105" s="49"/>
      <c r="IT105" s="49"/>
      <c r="IU105" s="49"/>
      <c r="IV105" s="156"/>
      <c r="IW105" s="49"/>
      <c r="IX105" s="49"/>
      <c r="IY105" s="49"/>
      <c r="IZ105" s="49"/>
      <c r="JA105" s="49"/>
      <c r="JB105" s="49"/>
      <c r="JC105" s="144"/>
      <c r="JD105" s="54"/>
      <c r="JE105" s="55"/>
      <c r="JF105" s="53"/>
      <c r="JG105" s="49"/>
      <c r="JH105" s="47"/>
      <c r="JI105" s="47"/>
      <c r="JJ105" s="47"/>
      <c r="JK105" s="33"/>
      <c r="JL105" s="53"/>
      <c r="JM105" s="49"/>
      <c r="JN105" s="49"/>
      <c r="JO105" s="49"/>
      <c r="JP105" s="144"/>
      <c r="JQ105" s="51"/>
      <c r="JR105" s="49"/>
      <c r="JS105" s="49"/>
      <c r="JT105" s="49"/>
      <c r="JU105" s="49"/>
      <c r="JV105" s="49"/>
      <c r="JW105" s="49"/>
      <c r="JX105" s="49"/>
      <c r="JY105" s="150"/>
      <c r="JZ105" s="53"/>
      <c r="KA105" s="49"/>
      <c r="KB105" s="49"/>
      <c r="KC105" s="49"/>
      <c r="KD105" s="49"/>
      <c r="KE105" s="49"/>
      <c r="KF105" s="49"/>
      <c r="KG105" s="49"/>
      <c r="KH105" s="49"/>
      <c r="KI105" s="49"/>
      <c r="KJ105" s="49"/>
      <c r="KK105" s="49"/>
      <c r="KL105" s="156"/>
      <c r="KM105" s="156"/>
      <c r="KN105" s="156"/>
      <c r="KO105" s="49"/>
      <c r="KP105" s="49"/>
      <c r="KQ105" s="49"/>
      <c r="KR105" s="49"/>
      <c r="KS105" s="49"/>
      <c r="KT105" s="156"/>
      <c r="KU105" s="49"/>
      <c r="KV105" s="49"/>
      <c r="KW105" s="49"/>
      <c r="KX105" s="49"/>
      <c r="KY105" s="49"/>
      <c r="KZ105" s="49"/>
      <c r="LA105" s="49"/>
      <c r="LB105" s="49"/>
      <c r="LC105" s="156"/>
      <c r="LD105" s="49"/>
      <c r="LE105" s="49"/>
      <c r="LF105" s="49"/>
      <c r="LG105" s="49"/>
      <c r="LH105" s="49"/>
      <c r="LI105" s="49"/>
      <c r="LJ105" s="56"/>
      <c r="LK105" s="35" t="s">
        <v>549</v>
      </c>
      <c r="LL105" s="36" t="s">
        <v>551</v>
      </c>
      <c r="LM105" s="204" t="s">
        <v>854</v>
      </c>
      <c r="LN105" s="205" t="s">
        <v>1007</v>
      </c>
      <c r="LO105" s="194"/>
      <c r="LP105" s="5" t="s">
        <v>1</v>
      </c>
    </row>
    <row r="106" spans="1:328" ht="17.25" customHeight="1" x14ac:dyDescent="0.15">
      <c r="A106" s="182">
        <v>98</v>
      </c>
      <c r="B106" s="183"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4" t="s">
        <v>348</v>
      </c>
      <c r="CK106" s="32" t="s">
        <v>354</v>
      </c>
      <c r="CL106" s="47">
        <v>2</v>
      </c>
      <c r="CM106" s="47">
        <v>3</v>
      </c>
      <c r="CN106" s="47">
        <v>3</v>
      </c>
      <c r="CO106" s="55">
        <v>4</v>
      </c>
      <c r="CP106" s="34" t="s">
        <v>354</v>
      </c>
      <c r="CQ106" s="47">
        <f t="shared" si="77"/>
        <v>2</v>
      </c>
      <c r="CR106" s="47">
        <f t="shared" si="78"/>
        <v>6</v>
      </c>
      <c r="CS106" s="47">
        <f t="shared" si="79"/>
        <v>18</v>
      </c>
      <c r="CT106" s="180">
        <f t="shared" si="80"/>
        <v>72</v>
      </c>
      <c r="CU106" s="32">
        <v>100</v>
      </c>
      <c r="CV106" s="47">
        <v>150</v>
      </c>
      <c r="CW106" s="47">
        <v>300</v>
      </c>
      <c r="CX106" s="47">
        <v>500</v>
      </c>
      <c r="CY106" s="55">
        <v>1500</v>
      </c>
      <c r="CZ106" s="175">
        <v>1</v>
      </c>
      <c r="DA106" s="49">
        <f t="shared" si="81"/>
        <v>0.75</v>
      </c>
      <c r="DB106" s="49">
        <f t="shared" si="82"/>
        <v>0.5</v>
      </c>
      <c r="DC106" s="49">
        <f t="shared" si="83"/>
        <v>0.27777777777777779</v>
      </c>
      <c r="DD106" s="56">
        <f t="shared" si="84"/>
        <v>0.20833333333333331</v>
      </c>
      <c r="DE106" s="45" t="s">
        <v>355</v>
      </c>
      <c r="DF106" s="31" t="s">
        <v>419</v>
      </c>
      <c r="DG106" s="46">
        <v>4</v>
      </c>
      <c r="DH106" s="32">
        <v>30</v>
      </c>
      <c r="DI106" s="47">
        <v>50</v>
      </c>
      <c r="DJ106" s="47">
        <v>23</v>
      </c>
      <c r="DK106" s="47">
        <v>13</v>
      </c>
      <c r="DL106" s="47">
        <v>19</v>
      </c>
      <c r="DM106" s="47">
        <v>66</v>
      </c>
      <c r="DN106" s="47">
        <v>17</v>
      </c>
      <c r="DO106" s="47">
        <v>22</v>
      </c>
      <c r="DP106" s="48">
        <f t="shared" si="85"/>
        <v>42</v>
      </c>
      <c r="DQ106" s="32">
        <f>RANK(DH106,$DH$9:$DH$316,0)</f>
        <v>220</v>
      </c>
      <c r="DR106" s="47">
        <f>RANK(DI106,$DI$9:$DI$316,0)</f>
        <v>90</v>
      </c>
      <c r="DS106" s="47">
        <f>RANK(DJ106,$DJ$9:$DJ$316,0)</f>
        <v>161</v>
      </c>
      <c r="DT106" s="47">
        <f>RANK(DK106,$DK$9:$DK$316,0)</f>
        <v>220</v>
      </c>
      <c r="DU106" s="47">
        <f>RANK(DL106,$DL$9:$DL$316,0)</f>
        <v>111</v>
      </c>
      <c r="DV106" s="47">
        <f>RANK(DM106,$DM$9:$DM$316,0)</f>
        <v>7</v>
      </c>
      <c r="DW106" s="47">
        <f>RANK(DN106,$DN$9:$DN$316,0)</f>
        <v>198</v>
      </c>
      <c r="DX106" s="47">
        <f>RANK(DO106,$DO$9:$DO$316,0)</f>
        <v>181</v>
      </c>
      <c r="DY106" s="48">
        <f>RANK(DP106,$DP$9:$DP$316,0)</f>
        <v>177</v>
      </c>
      <c r="DZ106" s="32">
        <f>COUNTIFS($DH$9:$DH$316,"&gt;"&amp;DH106,$DE$9:$DE$316,DE106)+1</f>
        <v>42</v>
      </c>
      <c r="EA106" s="47">
        <f>COUNTIFS($DI$9:$DI$316,"&gt;"&amp;DI106,$DE$9:$DE$316,DE106)+1</f>
        <v>31</v>
      </c>
      <c r="EB106" s="47">
        <f>COUNTIFS($DJ$9:$DJ$316,"&gt;"&amp;DJ106,$DE$9:$DE$316,DE106)+1</f>
        <v>26</v>
      </c>
      <c r="EC106" s="47">
        <f>COUNTIFS($DK$9:$DK$316,"&gt;"&amp;DK106,$DE$9:$DE$316,DE106)+1</f>
        <v>41</v>
      </c>
      <c r="ED106" s="47">
        <f>COUNTIFS($DL$9:$DL$316,"&gt;"&amp;DL106,$DE$9:$DE$316,DE106)+1</f>
        <v>24</v>
      </c>
      <c r="EE106" s="47">
        <f>COUNTIFS($DM$9:$DM$316,"&gt;"&amp;DM106,$DE$9:$DE$316,DE106)+1</f>
        <v>7</v>
      </c>
      <c r="EF106" s="47">
        <f>COUNTIFS($DN$9:$DN$316,"&gt;"&amp;DN106,$DE$9:$DE$316,DE106)+1</f>
        <v>34</v>
      </c>
      <c r="EG106" s="47">
        <f>COUNTIFS($DO$9:$DO$316,"&gt;"&amp;DO106,$DE$9:$DE$316,DE106)+1</f>
        <v>30</v>
      </c>
      <c r="EH106" s="48">
        <f>COUNTIFS($DP$9:$DP$316,"&gt;"&amp;DP106,$DE$9:$DE$316,DE106)+1</f>
        <v>29</v>
      </c>
      <c r="EI106" s="165">
        <f t="shared" si="86"/>
        <v>0.59</v>
      </c>
      <c r="EJ106" s="166">
        <f t="shared" si="87"/>
        <v>0.98</v>
      </c>
      <c r="EK106" s="166">
        <f t="shared" si="88"/>
        <v>0.45</v>
      </c>
      <c r="EL106" s="166">
        <f t="shared" si="89"/>
        <v>0.25</v>
      </c>
      <c r="EM106" s="166">
        <f t="shared" si="90"/>
        <v>0.37</v>
      </c>
      <c r="EN106" s="166">
        <f t="shared" si="91"/>
        <v>1.29</v>
      </c>
      <c r="EO106" s="166">
        <f t="shared" si="92"/>
        <v>0.33</v>
      </c>
      <c r="EP106" s="166">
        <f t="shared" si="93"/>
        <v>0.43</v>
      </c>
      <c r="EQ106" s="214">
        <f t="shared" si="94"/>
        <v>0.82</v>
      </c>
      <c r="ER106" s="165">
        <f>ROUND(((EI106-AVERAGE(EI$9:EI$316))/STDEVP(EI$9:EI$316)*10+50),2)</f>
        <v>35.479999999999997</v>
      </c>
      <c r="ES106" s="166">
        <f>ROUND(((EJ106-AVERAGE(EJ$9:EJ$316))/STDEVP(EJ$9:EJ$316)*10+50),2)</f>
        <v>56.56</v>
      </c>
      <c r="ET106" s="166">
        <f>ROUND(((EK106-AVERAGE(EK$9:EK$316))/STDEVP(EK$9:EK$316)*10+50),2)</f>
        <v>45.07</v>
      </c>
      <c r="EU106" s="166">
        <f>ROUND(((EL106-AVERAGE(EL$9:EL$316))/STDEVP(EL$9:EL$316)*10+50),2)</f>
        <v>36.97</v>
      </c>
      <c r="EV106" s="166">
        <f>ROUND(((EM106-AVERAGE(EM$9:EM$316))/STDEVP(EM$9:EM$316)*10+50),2)</f>
        <v>48.98</v>
      </c>
      <c r="EW106" s="166">
        <f>ROUND(((EN106-AVERAGE(EN$9:EN$316))/STDEVP(EN$9:EN$316)*10+50),2)</f>
        <v>82.26</v>
      </c>
      <c r="EX106" s="166">
        <f>ROUND(((EO106-AVERAGE(EO$9:EO$316))/STDEVP(EO$9:EO$316)*10+50),2)</f>
        <v>40.81</v>
      </c>
      <c r="EY106" s="166">
        <f>ROUND(((EP106-AVERAGE(EP$9:EP$316))/STDEVP(EP$9:EP$316)*10+50),2)</f>
        <v>43.89</v>
      </c>
      <c r="EZ106" s="167">
        <f>ROUND(((EQ106-AVERAGE(EQ$9:EQ$316))/STDEVP(EQ$9:EQ$316)*10+50),2)</f>
        <v>44.58</v>
      </c>
      <c r="FA106" s="32">
        <f>RANK(ER106,$ER$9:$ER$316,0)</f>
        <v>266</v>
      </c>
      <c r="FB106" s="47">
        <f>RANK(ES106,$ES$9:$ES$316,0)</f>
        <v>78</v>
      </c>
      <c r="FC106" s="47">
        <f>RANK(ET106,$ET$9:$ET$316,0)</f>
        <v>185</v>
      </c>
      <c r="FD106" s="47">
        <f>RANK(EU106,$EU$9:$EU$316,0)</f>
        <v>273</v>
      </c>
      <c r="FE106" s="47">
        <f>RANK(EV106,$EV$9:$EV$316,0)</f>
        <v>98</v>
      </c>
      <c r="FF106" s="47">
        <f>RANK(EW106,$EW$9:$EW$316,0)</f>
        <v>8</v>
      </c>
      <c r="FG106" s="47">
        <f>RANK(EX106,$EX$9:$EX$316,0)</f>
        <v>226</v>
      </c>
      <c r="FH106" s="47">
        <f>RANK(EY106,$EY$9:$EY$316,0)</f>
        <v>202</v>
      </c>
      <c r="FI106" s="48">
        <f>RANK(EZ106,$EZ$9:$EZ$316,0)</f>
        <v>181</v>
      </c>
      <c r="FJ106" s="165">
        <f>ROUND(AVERAGEIF($DE$9:$DE$314,$DE106,$EI$9:$EI$314),2)</f>
        <v>0.95</v>
      </c>
      <c r="FK106" s="166">
        <f>ROUND(AVERAGEIF($DE$9:$DE$314,$DE106,$EJ$9:$EJ$314),2)</f>
        <v>1</v>
      </c>
      <c r="FL106" s="166">
        <f>ROUND(AVERAGEIF($DE$9:$DE$314,$DE106,$EK$9:$EK$314),2)</f>
        <v>0.44</v>
      </c>
      <c r="FM106" s="166">
        <f>ROUND(AVERAGEIF($DE$9:$DE$314,$DE106,$EL$9:$EL$314),2)</f>
        <v>0.45</v>
      </c>
      <c r="FN106" s="166">
        <f>ROUND(AVERAGEIF($DE$9:$DE$314,$DE106,$EM$9:$EM$314),2)</f>
        <v>0.36</v>
      </c>
      <c r="FO106" s="166">
        <f>ROUND(AVERAGEIF($DE$9:$DE$314,$DE106,$EN$9:$EN$314),2)</f>
        <v>0.85</v>
      </c>
      <c r="FP106" s="166">
        <f>ROUND(AVERAGEIF($DE$9:$DE$314,$DE106,$EO$9:$EO$314),2)</f>
        <v>0.46</v>
      </c>
      <c r="FQ106" s="166">
        <f>ROUND(AVERAGEIF($DE$9:$DE$314,$DE106,$EP$9:$EP$314),2)</f>
        <v>0.44</v>
      </c>
      <c r="FR106" s="167">
        <f>ROUND(AVERAGEIF($DE$9:$DE$314,$DE106,$EQ$9:$EQ$314),2)</f>
        <v>0.81</v>
      </c>
      <c r="FS106" s="240">
        <f t="shared" si="68"/>
        <v>-0.36</v>
      </c>
      <c r="FT106" s="244">
        <f t="shared" si="69"/>
        <v>-2.0000000000000018E-2</v>
      </c>
      <c r="FU106" s="244">
        <f t="shared" si="70"/>
        <v>1.0000000000000009E-2</v>
      </c>
      <c r="FV106" s="244">
        <f t="shared" si="71"/>
        <v>-0.2</v>
      </c>
      <c r="FW106" s="244">
        <f t="shared" si="72"/>
        <v>1.0000000000000009E-2</v>
      </c>
      <c r="FX106" s="244">
        <f t="shared" si="73"/>
        <v>0.44000000000000006</v>
      </c>
      <c r="FY106" s="244">
        <f t="shared" si="74"/>
        <v>-0.13</v>
      </c>
      <c r="FZ106" s="244">
        <f t="shared" si="75"/>
        <v>-1.0000000000000009E-2</v>
      </c>
      <c r="GA106" s="245">
        <f t="shared" si="76"/>
        <v>9.9999999999998979E-3</v>
      </c>
      <c r="GB106" s="239">
        <f>COUNTIFS($EI$9:$EI$316,"&gt;"&amp;EI106,$DE$9:$DE$316,$DE106)+1</f>
        <v>52</v>
      </c>
      <c r="GC106" s="241">
        <f>COUNTIFS($EJ$9:$EJ$316,"&gt;"&amp;EJ106,$DE$9:$DE$316,$DE106)+1</f>
        <v>26</v>
      </c>
      <c r="GD106" s="241">
        <f>COUNTIFS($EK$9:$EK$316,"&gt;"&amp;EK106,$DE$9:$DE$316,$DE106)+1</f>
        <v>23</v>
      </c>
      <c r="GE106" s="241">
        <f>COUNTIFS($EL$9:$EL$316,"&gt;"&amp;EL106,$DE$9:$DE$316,$DE106)+1</f>
        <v>52</v>
      </c>
      <c r="GF106" s="241">
        <f>COUNTIFS($EM$9:$EM$316,"&gt;"&amp;EM106,$DE$9:$DE$316,$DE106)+1</f>
        <v>24</v>
      </c>
      <c r="GG106" s="241">
        <f>COUNTIFS($EN$9:$EN$316,"&gt;"&amp;EN106,$DE$9:$DE$316,$DE106)+1</f>
        <v>8</v>
      </c>
      <c r="GH106" s="241">
        <f>COUNTIFS($EO$9:$EO$316,"&gt;"&amp;EO106,$DE$9:$DE$316,$DE106)+1</f>
        <v>46</v>
      </c>
      <c r="GI106" s="241">
        <f>COUNTIFS($EP$9:$EP$316,"&gt;"&amp;EP106,$DE$9:$DE$316,$DE106)+1</f>
        <v>26</v>
      </c>
      <c r="GJ106" s="242">
        <f>COUNTIFS($EQ$9:$EQ$316,"&gt;"&amp;EQ106,$DE$9:$DE$316,$DE106)+1</f>
        <v>20</v>
      </c>
      <c r="GK106" s="168"/>
      <c r="GL106" s="49"/>
      <c r="GM106" s="49"/>
      <c r="GN106" s="49"/>
      <c r="GO106" s="50"/>
      <c r="GP106" s="51"/>
      <c r="GQ106" s="52"/>
      <c r="GR106" s="53"/>
      <c r="GS106" s="49"/>
      <c r="GT106" s="49"/>
      <c r="GU106" s="49"/>
      <c r="GV106" s="49"/>
      <c r="GW106" s="49"/>
      <c r="GX106" s="49"/>
      <c r="GY106" s="144"/>
      <c r="GZ106" s="51"/>
      <c r="HA106" s="49"/>
      <c r="HB106" s="49"/>
      <c r="HC106" s="49"/>
      <c r="HD106" s="49"/>
      <c r="HE106" s="49"/>
      <c r="HF106" s="49"/>
      <c r="HG106" s="150"/>
      <c r="HH106" s="53"/>
      <c r="HI106" s="49"/>
      <c r="HJ106" s="49"/>
      <c r="HK106" s="49"/>
      <c r="HL106" s="49"/>
      <c r="HM106" s="49"/>
      <c r="HN106" s="49"/>
      <c r="HO106" s="144"/>
      <c r="HP106" s="51"/>
      <c r="HQ106" s="49"/>
      <c r="HR106" s="49"/>
      <c r="HS106" s="49"/>
      <c r="HT106" s="49"/>
      <c r="HU106" s="49"/>
      <c r="HV106" s="49"/>
      <c r="HW106" s="49"/>
      <c r="HX106" s="49"/>
      <c r="HY106" s="49"/>
      <c r="HZ106" s="49"/>
      <c r="IA106" s="49"/>
      <c r="IB106" s="150"/>
      <c r="IC106" s="51"/>
      <c r="ID106" s="49"/>
      <c r="IE106" s="49"/>
      <c r="IF106" s="49"/>
      <c r="IG106" s="150"/>
      <c r="IH106" s="53"/>
      <c r="II106" s="49"/>
      <c r="IJ106" s="49"/>
      <c r="IK106" s="49"/>
      <c r="IL106" s="49"/>
      <c r="IM106" s="156"/>
      <c r="IN106" s="49"/>
      <c r="IO106" s="49"/>
      <c r="IP106" s="49"/>
      <c r="IQ106" s="49"/>
      <c r="IR106" s="49"/>
      <c r="IS106" s="49"/>
      <c r="IT106" s="49"/>
      <c r="IU106" s="49"/>
      <c r="IV106" s="156"/>
      <c r="IW106" s="49"/>
      <c r="IX106" s="49"/>
      <c r="IY106" s="49"/>
      <c r="IZ106" s="49"/>
      <c r="JA106" s="49"/>
      <c r="JB106" s="49"/>
      <c r="JC106" s="144"/>
      <c r="JD106" s="54"/>
      <c r="JE106" s="55"/>
      <c r="JF106" s="53"/>
      <c r="JG106" s="49"/>
      <c r="JH106" s="47"/>
      <c r="JI106" s="47"/>
      <c r="JJ106" s="47"/>
      <c r="JK106" s="33"/>
      <c r="JL106" s="53"/>
      <c r="JM106" s="49"/>
      <c r="JN106" s="49"/>
      <c r="JO106" s="49"/>
      <c r="JP106" s="144"/>
      <c r="JQ106" s="51"/>
      <c r="JR106" s="49"/>
      <c r="JS106" s="49"/>
      <c r="JT106" s="49"/>
      <c r="JU106" s="49"/>
      <c r="JV106" s="49"/>
      <c r="JW106" s="49"/>
      <c r="JX106" s="49"/>
      <c r="JY106" s="150"/>
      <c r="JZ106" s="53"/>
      <c r="KA106" s="49"/>
      <c r="KB106" s="49"/>
      <c r="KC106" s="49"/>
      <c r="KD106" s="49"/>
      <c r="KE106" s="49"/>
      <c r="KF106" s="49"/>
      <c r="KG106" s="49"/>
      <c r="KH106" s="49"/>
      <c r="KI106" s="49"/>
      <c r="KJ106" s="49"/>
      <c r="KK106" s="49"/>
      <c r="KL106" s="156"/>
      <c r="KM106" s="156"/>
      <c r="KN106" s="156"/>
      <c r="KO106" s="49"/>
      <c r="KP106" s="49"/>
      <c r="KQ106" s="49"/>
      <c r="KR106" s="49"/>
      <c r="KS106" s="49"/>
      <c r="KT106" s="156"/>
      <c r="KU106" s="49"/>
      <c r="KV106" s="49"/>
      <c r="KW106" s="49"/>
      <c r="KX106" s="49"/>
      <c r="KY106" s="49"/>
      <c r="KZ106" s="49"/>
      <c r="LA106" s="49">
        <v>0.03</v>
      </c>
      <c r="LB106" s="49"/>
      <c r="LC106" s="156"/>
      <c r="LD106" s="49"/>
      <c r="LE106" s="49"/>
      <c r="LF106" s="49"/>
      <c r="LG106" s="49"/>
      <c r="LH106" s="49"/>
      <c r="LI106" s="49"/>
      <c r="LJ106" s="56"/>
      <c r="LK106" s="35" t="s">
        <v>550</v>
      </c>
      <c r="LL106" s="36" t="s">
        <v>552</v>
      </c>
      <c r="LM106" s="204"/>
      <c r="LN106" s="205"/>
      <c r="LO106" s="194"/>
      <c r="LP106" s="5" t="s">
        <v>1</v>
      </c>
    </row>
    <row r="107" spans="1:328" ht="17.25" customHeight="1" x14ac:dyDescent="0.15">
      <c r="A107" s="182">
        <v>99</v>
      </c>
      <c r="B107" s="183"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4" t="s">
        <v>348</v>
      </c>
      <c r="CK107" s="32" t="s">
        <v>354</v>
      </c>
      <c r="CL107" s="47">
        <v>2</v>
      </c>
      <c r="CM107" s="47">
        <v>3</v>
      </c>
      <c r="CN107" s="47">
        <v>3</v>
      </c>
      <c r="CO107" s="55">
        <v>4</v>
      </c>
      <c r="CP107" s="34" t="s">
        <v>354</v>
      </c>
      <c r="CQ107" s="47">
        <f t="shared" si="77"/>
        <v>2</v>
      </c>
      <c r="CR107" s="47">
        <f t="shared" si="78"/>
        <v>6</v>
      </c>
      <c r="CS107" s="47">
        <f t="shared" si="79"/>
        <v>18</v>
      </c>
      <c r="CT107" s="180">
        <f t="shared" si="80"/>
        <v>72</v>
      </c>
      <c r="CU107" s="32">
        <v>30</v>
      </c>
      <c r="CV107" s="47">
        <v>50</v>
      </c>
      <c r="CW107" s="47">
        <v>90</v>
      </c>
      <c r="CX107" s="47">
        <v>150</v>
      </c>
      <c r="CY107" s="55">
        <v>450</v>
      </c>
      <c r="CZ107" s="175">
        <v>1</v>
      </c>
      <c r="DA107" s="49">
        <f t="shared" si="81"/>
        <v>0.83333333333333337</v>
      </c>
      <c r="DB107" s="49">
        <f t="shared" si="82"/>
        <v>0.5</v>
      </c>
      <c r="DC107" s="49">
        <f t="shared" si="83"/>
        <v>0.27777777777777779</v>
      </c>
      <c r="DD107" s="56">
        <f t="shared" si="84"/>
        <v>0.20833333333333334</v>
      </c>
      <c r="DE107" s="45" t="s">
        <v>363</v>
      </c>
      <c r="DF107" s="31" t="s">
        <v>553</v>
      </c>
      <c r="DG107" s="46">
        <v>4</v>
      </c>
      <c r="DH107" s="32">
        <v>49</v>
      </c>
      <c r="DI107" s="47">
        <v>59</v>
      </c>
      <c r="DJ107" s="47">
        <v>19</v>
      </c>
      <c r="DK107" s="47">
        <v>25</v>
      </c>
      <c r="DL107" s="47">
        <v>38</v>
      </c>
      <c r="DM107" s="47">
        <v>14</v>
      </c>
      <c r="DN107" s="47">
        <v>36</v>
      </c>
      <c r="DO107" s="47">
        <v>35</v>
      </c>
      <c r="DP107" s="48">
        <f t="shared" si="85"/>
        <v>57</v>
      </c>
      <c r="DQ107" s="32">
        <f>RANK(DH107,$DH$9:$DH$316,0)</f>
        <v>149</v>
      </c>
      <c r="DR107" s="47">
        <f>RANK(DI107,$DI$9:$DI$316,0)</f>
        <v>56</v>
      </c>
      <c r="DS107" s="47">
        <f>RANK(DJ107,$DJ$9:$DJ$316,0)</f>
        <v>186</v>
      </c>
      <c r="DT107" s="47">
        <f>RANK(DK107,$DK$9:$DK$316,0)</f>
        <v>134</v>
      </c>
      <c r="DU107" s="47">
        <f>RANK(DL107,$DL$9:$DL$316,0)</f>
        <v>44</v>
      </c>
      <c r="DV107" s="47">
        <f>RANK(DM107,$DM$9:$DM$316,0)</f>
        <v>132</v>
      </c>
      <c r="DW107" s="47">
        <f>RANK(DN107,$DN$9:$DN$316,0)</f>
        <v>112</v>
      </c>
      <c r="DX107" s="47">
        <f>RANK(DO107,$DO$9:$DO$316,0)</f>
        <v>123</v>
      </c>
      <c r="DY107" s="48">
        <f>RANK(DP107,$DP$9:$DP$316,0)</f>
        <v>120</v>
      </c>
      <c r="DZ107" s="32">
        <f>COUNTIFS($DH$9:$DH$316,"&gt;"&amp;DH107,$DE$9:$DE$316,DE107)+1</f>
        <v>27</v>
      </c>
      <c r="EA107" s="47">
        <f>COUNTIFS($DI$9:$DI$316,"&gt;"&amp;DI107,$DE$9:$DE$316,DE107)+1</f>
        <v>31</v>
      </c>
      <c r="EB107" s="47">
        <f>COUNTIFS($DJ$9:$DJ$316,"&gt;"&amp;DJ107,$DE$9:$DE$316,DE107)+1</f>
        <v>23</v>
      </c>
      <c r="EC107" s="47">
        <f>COUNTIFS($DK$9:$DK$316,"&gt;"&amp;DK107,$DE$9:$DE$316,DE107)+1</f>
        <v>23</v>
      </c>
      <c r="ED107" s="47">
        <f>COUNTIFS($DL$9:$DL$316,"&gt;"&amp;DL107,$DE$9:$DE$316,DE107)+1</f>
        <v>37</v>
      </c>
      <c r="EE107" s="47">
        <f>COUNTIFS($DM$9:$DM$316,"&gt;"&amp;DM107,$DE$9:$DE$316,DE107)+1</f>
        <v>30</v>
      </c>
      <c r="EF107" s="47">
        <f>COUNTIFS($DN$9:$DN$316,"&gt;"&amp;DN107,$DE$9:$DE$316,DE107)+1</f>
        <v>26</v>
      </c>
      <c r="EG107" s="47">
        <f>COUNTIFS($DO$9:$DO$316,"&gt;"&amp;DO107,$DE$9:$DE$316,DE107)+1</f>
        <v>34</v>
      </c>
      <c r="EH107" s="48">
        <f>COUNTIFS($DP$9:$DP$316,"&gt;"&amp;DP107,$DE$9:$DE$316,DE107)+1</f>
        <v>35</v>
      </c>
      <c r="EI107" s="165">
        <f t="shared" si="86"/>
        <v>0.83</v>
      </c>
      <c r="EJ107" s="166">
        <f t="shared" si="87"/>
        <v>1</v>
      </c>
      <c r="EK107" s="166">
        <f t="shared" si="88"/>
        <v>0.32</v>
      </c>
      <c r="EL107" s="166">
        <f t="shared" si="89"/>
        <v>0.42</v>
      </c>
      <c r="EM107" s="166">
        <f t="shared" si="90"/>
        <v>0.64</v>
      </c>
      <c r="EN107" s="166">
        <f t="shared" si="91"/>
        <v>0.24</v>
      </c>
      <c r="EO107" s="166">
        <f t="shared" si="92"/>
        <v>0.61</v>
      </c>
      <c r="EP107" s="166">
        <f t="shared" si="93"/>
        <v>0.59</v>
      </c>
      <c r="EQ107" s="214">
        <f t="shared" si="94"/>
        <v>0.97</v>
      </c>
      <c r="ER107" s="165">
        <f>ROUND(((EI107-AVERAGE(EI$9:EI$316))/STDEVP(EI$9:EI$316)*10+50),2)</f>
        <v>44.2</v>
      </c>
      <c r="ES107" s="166">
        <f>ROUND(((EJ107-AVERAGE(EJ$9:EJ$316))/STDEVP(EJ$9:EJ$316)*10+50),2)</f>
        <v>57.11</v>
      </c>
      <c r="ET107" s="166">
        <f>ROUND(((EK107-AVERAGE(EK$9:EK$316))/STDEVP(EK$9:EK$316)*10+50),2)</f>
        <v>39.89</v>
      </c>
      <c r="EU107" s="166">
        <f>ROUND(((EL107-AVERAGE(EL$9:EL$316))/STDEVP(EL$9:EL$316)*10+50),2)</f>
        <v>45.53</v>
      </c>
      <c r="EV107" s="166">
        <f>ROUND(((EM107-AVERAGE(EM$9:EM$316))/STDEVP(EM$9:EM$316)*10+50),2)</f>
        <v>58.13</v>
      </c>
      <c r="EW107" s="166">
        <f>ROUND(((EN107-AVERAGE(EN$9:EN$316))/STDEVP(EN$9:EN$316)*10+50),2)</f>
        <v>45.86</v>
      </c>
      <c r="EX107" s="166">
        <f>ROUND(((EO107-AVERAGE(EO$9:EO$316))/STDEVP(EO$9:EO$316)*10+50),2)</f>
        <v>49.1</v>
      </c>
      <c r="EY107" s="166">
        <f>ROUND(((EP107-AVERAGE(EP$9:EP$316))/STDEVP(EP$9:EP$316)*10+50),2)</f>
        <v>48.63</v>
      </c>
      <c r="EZ107" s="167">
        <f>ROUND(((EQ107-AVERAGE(EQ$9:EQ$316))/STDEVP(EQ$9:EQ$316)*10+50),2)</f>
        <v>49.87</v>
      </c>
      <c r="FA107" s="32">
        <f>RANK(ER107,$ER$9:$ER$316,0)</f>
        <v>214</v>
      </c>
      <c r="FB107" s="47">
        <f>RANK(ES107,$ES$9:$ES$316,0)</f>
        <v>68</v>
      </c>
      <c r="FC107" s="47">
        <f>RANK(ET107,$ET$9:$ET$316,0)</f>
        <v>253</v>
      </c>
      <c r="FD107" s="47">
        <f>RANK(EU107,$EU$9:$EU$316,0)</f>
        <v>194</v>
      </c>
      <c r="FE107" s="47">
        <f>RANK(EV107,$EV$9:$EV$316,0)</f>
        <v>60</v>
      </c>
      <c r="FF107" s="47">
        <f>RANK(EW107,$EW$9:$EW$316,0)</f>
        <v>157</v>
      </c>
      <c r="FG107" s="47">
        <f>RANK(EX107,$EX$9:$EX$316,0)</f>
        <v>147</v>
      </c>
      <c r="FH107" s="47">
        <f>RANK(EY107,$EY$9:$EY$316,0)</f>
        <v>159</v>
      </c>
      <c r="FI107" s="48">
        <f>RANK(EZ107,$EZ$9:$EZ$316,0)</f>
        <v>119</v>
      </c>
      <c r="FJ107" s="165">
        <f>ROUND(AVERAGEIF($DE$9:$DE$314,$DE107,$EI$9:$EI$314),2)</f>
        <v>0.9</v>
      </c>
      <c r="FK107" s="166">
        <f>ROUND(AVERAGEIF($DE$9:$DE$314,$DE107,$EJ$9:$EJ$314),2)</f>
        <v>1.1599999999999999</v>
      </c>
      <c r="FL107" s="166">
        <f>ROUND(AVERAGEIF($DE$9:$DE$314,$DE107,$EK$9:$EK$314),2)</f>
        <v>0.33</v>
      </c>
      <c r="FM107" s="166">
        <f>ROUND(AVERAGEIF($DE$9:$DE$314,$DE107,$EL$9:$EL$314),2)</f>
        <v>0.42</v>
      </c>
      <c r="FN107" s="166">
        <f>ROUND(AVERAGEIF($DE$9:$DE$314,$DE107,$EM$9:$EM$314),2)</f>
        <v>0.86</v>
      </c>
      <c r="FO107" s="166">
        <f>ROUND(AVERAGEIF($DE$9:$DE$314,$DE107,$EN$9:$EN$314),2)</f>
        <v>0.28999999999999998</v>
      </c>
      <c r="FP107" s="166">
        <f>ROUND(AVERAGEIF($DE$9:$DE$314,$DE107,$EO$9:$EO$314),2)</f>
        <v>0.66</v>
      </c>
      <c r="FQ107" s="166">
        <f>ROUND(AVERAGEIF($DE$9:$DE$314,$DE107,$EP$9:$EP$314),2)</f>
        <v>0.74</v>
      </c>
      <c r="FR107" s="167">
        <f>ROUND(AVERAGEIF($DE$9:$DE$314,$DE107,$EQ$9:$EQ$314),2)</f>
        <v>1.19</v>
      </c>
      <c r="FS107" s="240">
        <f t="shared" si="68"/>
        <v>-7.0000000000000062E-2</v>
      </c>
      <c r="FT107" s="244">
        <f t="shared" si="69"/>
        <v>-0.15999999999999992</v>
      </c>
      <c r="FU107" s="244">
        <f t="shared" si="70"/>
        <v>-1.0000000000000009E-2</v>
      </c>
      <c r="FV107" s="244">
        <f t="shared" si="71"/>
        <v>0</v>
      </c>
      <c r="FW107" s="244">
        <f t="shared" si="72"/>
        <v>-0.21999999999999997</v>
      </c>
      <c r="FX107" s="244">
        <f t="shared" si="73"/>
        <v>-4.9999999999999989E-2</v>
      </c>
      <c r="FY107" s="244">
        <f t="shared" si="74"/>
        <v>-5.0000000000000044E-2</v>
      </c>
      <c r="FZ107" s="244">
        <f t="shared" si="75"/>
        <v>-0.15000000000000002</v>
      </c>
      <c r="GA107" s="245">
        <f t="shared" si="76"/>
        <v>-0.21999999999999997</v>
      </c>
      <c r="GB107" s="239">
        <f>COUNTIFS($EI$9:$EI$316,"&gt;"&amp;EI107,$DE$9:$DE$316,$DE107)+1</f>
        <v>39</v>
      </c>
      <c r="GC107" s="241">
        <f>COUNTIFS($EJ$9:$EJ$316,"&gt;"&amp;EJ107,$DE$9:$DE$316,$DE107)+1</f>
        <v>47</v>
      </c>
      <c r="GD107" s="241">
        <f>COUNTIFS($EK$9:$EK$316,"&gt;"&amp;EK107,$DE$9:$DE$316,$DE107)+1</f>
        <v>37</v>
      </c>
      <c r="GE107" s="241">
        <f>COUNTIFS($EL$9:$EL$316,"&gt;"&amp;EL107,$DE$9:$DE$316,$DE107)+1</f>
        <v>35</v>
      </c>
      <c r="GF107" s="241">
        <f>COUNTIFS($EM$9:$EM$316,"&gt;"&amp;EM107,$DE$9:$DE$316,$DE107)+1</f>
        <v>56</v>
      </c>
      <c r="GG107" s="241">
        <f>COUNTIFS($EN$9:$EN$316,"&gt;"&amp;EN107,$DE$9:$DE$316,$DE107)+1</f>
        <v>42</v>
      </c>
      <c r="GH107" s="241">
        <f>COUNTIFS($EO$9:$EO$316,"&gt;"&amp;EO107,$DE$9:$DE$316,$DE107)+1</f>
        <v>35</v>
      </c>
      <c r="GI107" s="241">
        <f>COUNTIFS($EP$9:$EP$316,"&gt;"&amp;EP107,$DE$9:$DE$316,$DE107)+1</f>
        <v>52</v>
      </c>
      <c r="GJ107" s="242">
        <f>COUNTIFS($EQ$9:$EQ$316,"&gt;"&amp;EQ107,$DE$9:$DE$316,$DE107)+1</f>
        <v>47</v>
      </c>
      <c r="GK107" s="168"/>
      <c r="GL107" s="49"/>
      <c r="GM107" s="49"/>
      <c r="GN107" s="49"/>
      <c r="GO107" s="50"/>
      <c r="GP107" s="51"/>
      <c r="GQ107" s="52"/>
      <c r="GR107" s="53"/>
      <c r="GS107" s="49"/>
      <c r="GT107" s="49"/>
      <c r="GU107" s="49"/>
      <c r="GV107" s="49"/>
      <c r="GW107" s="49"/>
      <c r="GX107" s="49"/>
      <c r="GY107" s="144"/>
      <c r="GZ107" s="51"/>
      <c r="HA107" s="49"/>
      <c r="HB107" s="49"/>
      <c r="HC107" s="49"/>
      <c r="HD107" s="49"/>
      <c r="HE107" s="49"/>
      <c r="HF107" s="49"/>
      <c r="HG107" s="150"/>
      <c r="HH107" s="53"/>
      <c r="HI107" s="49"/>
      <c r="HJ107" s="49"/>
      <c r="HK107" s="49"/>
      <c r="HL107" s="49"/>
      <c r="HM107" s="49"/>
      <c r="HN107" s="49"/>
      <c r="HO107" s="144"/>
      <c r="HP107" s="51"/>
      <c r="HQ107" s="49"/>
      <c r="HR107" s="49"/>
      <c r="HS107" s="49"/>
      <c r="HT107" s="49"/>
      <c r="HU107" s="49"/>
      <c r="HV107" s="49"/>
      <c r="HW107" s="49"/>
      <c r="HX107" s="49"/>
      <c r="HY107" s="49"/>
      <c r="HZ107" s="49"/>
      <c r="IA107" s="49"/>
      <c r="IB107" s="150"/>
      <c r="IC107" s="51"/>
      <c r="ID107" s="49"/>
      <c r="IE107" s="49"/>
      <c r="IF107" s="49"/>
      <c r="IG107" s="150"/>
      <c r="IH107" s="53"/>
      <c r="II107" s="49"/>
      <c r="IJ107" s="49"/>
      <c r="IK107" s="49"/>
      <c r="IL107" s="49"/>
      <c r="IM107" s="156"/>
      <c r="IN107" s="49"/>
      <c r="IO107" s="49"/>
      <c r="IP107" s="49"/>
      <c r="IQ107" s="49"/>
      <c r="IR107" s="49"/>
      <c r="IS107" s="49"/>
      <c r="IT107" s="49"/>
      <c r="IU107" s="49"/>
      <c r="IV107" s="156"/>
      <c r="IW107" s="49"/>
      <c r="IX107" s="49"/>
      <c r="IY107" s="49"/>
      <c r="IZ107" s="49"/>
      <c r="JA107" s="49"/>
      <c r="JB107" s="49"/>
      <c r="JC107" s="144"/>
      <c r="JD107" s="54"/>
      <c r="JE107" s="55"/>
      <c r="JF107" s="53"/>
      <c r="JG107" s="49"/>
      <c r="JH107" s="47"/>
      <c r="JI107" s="47"/>
      <c r="JJ107" s="47"/>
      <c r="JK107" s="33"/>
      <c r="JL107" s="53"/>
      <c r="JM107" s="49"/>
      <c r="JN107" s="49"/>
      <c r="JO107" s="49"/>
      <c r="JP107" s="144"/>
      <c r="JQ107" s="51"/>
      <c r="JR107" s="49"/>
      <c r="JS107" s="49"/>
      <c r="JT107" s="49"/>
      <c r="JU107" s="49"/>
      <c r="JV107" s="49"/>
      <c r="JW107" s="49"/>
      <c r="JX107" s="49"/>
      <c r="JY107" s="150"/>
      <c r="JZ107" s="53"/>
      <c r="KA107" s="49"/>
      <c r="KB107" s="49"/>
      <c r="KC107" s="49"/>
      <c r="KD107" s="49"/>
      <c r="KE107" s="49"/>
      <c r="KF107" s="49"/>
      <c r="KG107" s="49"/>
      <c r="KH107" s="49"/>
      <c r="KI107" s="49"/>
      <c r="KJ107" s="49"/>
      <c r="KK107" s="49"/>
      <c r="KL107" s="156"/>
      <c r="KM107" s="156"/>
      <c r="KN107" s="156"/>
      <c r="KO107" s="49"/>
      <c r="KP107" s="49"/>
      <c r="KQ107" s="49"/>
      <c r="KR107" s="49"/>
      <c r="KS107" s="49"/>
      <c r="KT107" s="156"/>
      <c r="KU107" s="49"/>
      <c r="KV107" s="49"/>
      <c r="KW107" s="49"/>
      <c r="KX107" s="49"/>
      <c r="KY107" s="49"/>
      <c r="KZ107" s="49"/>
      <c r="LA107" s="49"/>
      <c r="LB107" s="49"/>
      <c r="LC107" s="156"/>
      <c r="LD107" s="49"/>
      <c r="LE107" s="49"/>
      <c r="LF107" s="49"/>
      <c r="LG107" s="49"/>
      <c r="LH107" s="49"/>
      <c r="LI107" s="49"/>
      <c r="LJ107" s="56"/>
      <c r="LK107" s="35" t="s">
        <v>551</v>
      </c>
      <c r="LL107" s="36" t="s">
        <v>554</v>
      </c>
      <c r="LM107" s="204" t="s">
        <v>855</v>
      </c>
      <c r="LN107" s="205" t="s">
        <v>1007</v>
      </c>
      <c r="LO107" s="194"/>
      <c r="LP107" s="5" t="s">
        <v>1</v>
      </c>
    </row>
    <row r="108" spans="1:328" ht="17.25" customHeight="1" x14ac:dyDescent="0.15">
      <c r="A108" s="182">
        <v>100</v>
      </c>
      <c r="B108" s="183"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4" t="s">
        <v>348</v>
      </c>
      <c r="CK108" s="32" t="s">
        <v>354</v>
      </c>
      <c r="CL108" s="47">
        <v>2</v>
      </c>
      <c r="CM108" s="47">
        <v>3</v>
      </c>
      <c r="CN108" s="47">
        <v>3</v>
      </c>
      <c r="CO108" s="55">
        <v>4</v>
      </c>
      <c r="CP108" s="34" t="s">
        <v>354</v>
      </c>
      <c r="CQ108" s="47">
        <f t="shared" si="77"/>
        <v>2</v>
      </c>
      <c r="CR108" s="47">
        <f t="shared" si="78"/>
        <v>6</v>
      </c>
      <c r="CS108" s="47">
        <f t="shared" si="79"/>
        <v>18</v>
      </c>
      <c r="CT108" s="180">
        <f t="shared" si="80"/>
        <v>72</v>
      </c>
      <c r="CU108" s="32">
        <v>30</v>
      </c>
      <c r="CV108" s="47">
        <v>50</v>
      </c>
      <c r="CW108" s="47">
        <v>90</v>
      </c>
      <c r="CX108" s="47">
        <v>150</v>
      </c>
      <c r="CY108" s="55">
        <v>450</v>
      </c>
      <c r="CZ108" s="175">
        <v>1</v>
      </c>
      <c r="DA108" s="49">
        <f t="shared" si="81"/>
        <v>0.83333333333333337</v>
      </c>
      <c r="DB108" s="49">
        <f t="shared" si="82"/>
        <v>0.5</v>
      </c>
      <c r="DC108" s="49">
        <f t="shared" si="83"/>
        <v>0.27777777777777779</v>
      </c>
      <c r="DD108" s="56">
        <f t="shared" si="84"/>
        <v>0.20833333333333334</v>
      </c>
      <c r="DE108" s="45" t="s">
        <v>357</v>
      </c>
      <c r="DF108" s="31" t="s">
        <v>419</v>
      </c>
      <c r="DG108" s="46">
        <v>4</v>
      </c>
      <c r="DH108" s="32">
        <v>50</v>
      </c>
      <c r="DI108" s="47">
        <v>18</v>
      </c>
      <c r="DJ108" s="47">
        <v>36</v>
      </c>
      <c r="DK108" s="47">
        <v>23</v>
      </c>
      <c r="DL108" s="47">
        <v>7</v>
      </c>
      <c r="DM108" s="47">
        <v>7</v>
      </c>
      <c r="DN108" s="47">
        <v>40</v>
      </c>
      <c r="DO108" s="47">
        <v>49</v>
      </c>
      <c r="DP108" s="48">
        <f t="shared" si="85"/>
        <v>43</v>
      </c>
      <c r="DQ108" s="32">
        <f>RANK(DH108,$DH$9:$DH$316,0)</f>
        <v>146</v>
      </c>
      <c r="DR108" s="47">
        <f>RANK(DI108,$DI$9:$DI$316,0)</f>
        <v>218</v>
      </c>
      <c r="DS108" s="47">
        <f>RANK(DJ108,$DJ$9:$DJ$316,0)</f>
        <v>93</v>
      </c>
      <c r="DT108" s="47">
        <f>RANK(DK108,$DK$9:$DK$316,0)</f>
        <v>145</v>
      </c>
      <c r="DU108" s="47">
        <f>RANK(DL108,$DL$9:$DL$316,0)</f>
        <v>233</v>
      </c>
      <c r="DV108" s="47">
        <f>RANK(DM108,$DM$9:$DM$316,0)</f>
        <v>217</v>
      </c>
      <c r="DW108" s="47">
        <f>RANK(DN108,$DN$9:$DN$316,0)</f>
        <v>99</v>
      </c>
      <c r="DX108" s="47">
        <f>RANK(DO108,$DO$9:$DO$316,0)</f>
        <v>75</v>
      </c>
      <c r="DY108" s="48">
        <f>RANK(DP108,$DP$9:$DP$316,0)</f>
        <v>168</v>
      </c>
      <c r="DZ108" s="32">
        <f>COUNTIFS($DH$9:$DH$316,"&gt;"&amp;DH108,$DE$9:$DE$316,DE108)+1</f>
        <v>30</v>
      </c>
      <c r="EA108" s="47">
        <f>COUNTIFS($DI$9:$DI$316,"&gt;"&amp;DI108,$DE$9:$DE$316,DE108)+1</f>
        <v>29</v>
      </c>
      <c r="EB108" s="47">
        <f>COUNTIFS($DJ$9:$DJ$316,"&gt;"&amp;DJ108,$DE$9:$DE$316,DE108)+1</f>
        <v>34</v>
      </c>
      <c r="EC108" s="47">
        <f>COUNTIFS($DK$9:$DK$316,"&gt;"&amp;DK108,$DE$9:$DE$316,DE108)+1</f>
        <v>24</v>
      </c>
      <c r="ED108" s="47">
        <f>COUNTIFS($DL$9:$DL$316,"&gt;"&amp;DL108,$DE$9:$DE$316,DE108)+1</f>
        <v>34</v>
      </c>
      <c r="EE108" s="47">
        <f>COUNTIFS($DM$9:$DM$316,"&gt;"&amp;DM108,$DE$9:$DE$316,DE108)+1</f>
        <v>33</v>
      </c>
      <c r="EF108" s="47">
        <f>COUNTIFS($DN$9:$DN$316,"&gt;"&amp;DN108,$DE$9:$DE$316,DE108)+1</f>
        <v>29</v>
      </c>
      <c r="EG108" s="47">
        <f>COUNTIFS($DO$9:$DO$316,"&gt;"&amp;DO108,$DE$9:$DE$316,DE108)+1</f>
        <v>28</v>
      </c>
      <c r="EH108" s="48">
        <f>COUNTIFS($DP$9:$DP$316,"&gt;"&amp;DP108,$DE$9:$DE$316,DE108)+1</f>
        <v>35</v>
      </c>
      <c r="EI108" s="165">
        <f t="shared" si="86"/>
        <v>0.89</v>
      </c>
      <c r="EJ108" s="166">
        <f t="shared" si="87"/>
        <v>0.32</v>
      </c>
      <c r="EK108" s="166">
        <f t="shared" si="88"/>
        <v>0.64</v>
      </c>
      <c r="EL108" s="166">
        <f t="shared" si="89"/>
        <v>0.41</v>
      </c>
      <c r="EM108" s="166">
        <f t="shared" si="90"/>
        <v>0.13</v>
      </c>
      <c r="EN108" s="166">
        <f t="shared" si="91"/>
        <v>0.13</v>
      </c>
      <c r="EO108" s="166">
        <f t="shared" si="92"/>
        <v>0.71</v>
      </c>
      <c r="EP108" s="166">
        <f t="shared" si="93"/>
        <v>0.88</v>
      </c>
      <c r="EQ108" s="214">
        <f t="shared" si="94"/>
        <v>0.77</v>
      </c>
      <c r="ER108" s="165">
        <f>ROUND(((EI108-AVERAGE(EI$9:EI$316))/STDEVP(EI$9:EI$316)*10+50),2)</f>
        <v>46.37</v>
      </c>
      <c r="ES108" s="166">
        <f>ROUND(((EJ108-AVERAGE(EJ$9:EJ$316))/STDEVP(EJ$9:EJ$316)*10+50),2)</f>
        <v>38.49</v>
      </c>
      <c r="ET108" s="166">
        <f>ROUND(((EK108-AVERAGE(EK$9:EK$316))/STDEVP(EK$9:EK$316)*10+50),2)</f>
        <v>52.64</v>
      </c>
      <c r="EU108" s="166">
        <f>ROUND(((EL108-AVERAGE(EL$9:EL$316))/STDEVP(EL$9:EL$316)*10+50),2)</f>
        <v>45.03</v>
      </c>
      <c r="EV108" s="166">
        <f>ROUND(((EM108-AVERAGE(EM$9:EM$316))/STDEVP(EM$9:EM$316)*10+50),2)</f>
        <v>40.85</v>
      </c>
      <c r="EW108" s="166">
        <f>ROUND(((EN108-AVERAGE(EN$9:EN$316))/STDEVP(EN$9:EN$316)*10+50),2)</f>
        <v>42.05</v>
      </c>
      <c r="EX108" s="166">
        <f>ROUND(((EO108-AVERAGE(EO$9:EO$316))/STDEVP(EO$9:EO$316)*10+50),2)</f>
        <v>52.06</v>
      </c>
      <c r="EY108" s="166">
        <f>ROUND(((EP108-AVERAGE(EP$9:EP$316))/STDEVP(EP$9:EP$316)*10+50),2)</f>
        <v>57.22</v>
      </c>
      <c r="EZ108" s="167">
        <f>ROUND(((EQ108-AVERAGE(EQ$9:EQ$316))/STDEVP(EQ$9:EQ$316)*10+50),2)</f>
        <v>42.81</v>
      </c>
      <c r="FA108" s="32">
        <f>RANK(ER108,$ER$9:$ER$316,0)</f>
        <v>191</v>
      </c>
      <c r="FB108" s="47">
        <f>RANK(ES108,$ES$9:$ES$316,0)</f>
        <v>255</v>
      </c>
      <c r="FC108" s="47">
        <f>RANK(ET108,$ET$9:$ET$316,0)</f>
        <v>97</v>
      </c>
      <c r="FD108" s="47">
        <f>RANK(EU108,$EU$9:$EU$316,0)</f>
        <v>204</v>
      </c>
      <c r="FE108" s="47">
        <f>RANK(EV108,$EV$9:$EV$316,0)</f>
        <v>270</v>
      </c>
      <c r="FF108" s="47">
        <f>RANK(EW108,$EW$9:$EW$316,0)</f>
        <v>262</v>
      </c>
      <c r="FG108" s="47">
        <f>RANK(EX108,$EX$9:$EX$316,0)</f>
        <v>120</v>
      </c>
      <c r="FH108" s="47">
        <f>RANK(EY108,$EY$9:$EY$316,0)</f>
        <v>71</v>
      </c>
      <c r="FI108" s="48">
        <f>RANK(EZ108,$EZ$9:$EZ$316,0)</f>
        <v>211</v>
      </c>
      <c r="FJ108" s="165">
        <f>ROUND(AVERAGEIF($DE$9:$DE$314,$DE108,$EI$9:$EI$314),2)</f>
        <v>0.99</v>
      </c>
      <c r="FK108" s="166">
        <f>ROUND(AVERAGEIF($DE$9:$DE$314,$DE108,$EJ$9:$EJ$314),2)</f>
        <v>0.37</v>
      </c>
      <c r="FL108" s="166">
        <f>ROUND(AVERAGEIF($DE$9:$DE$314,$DE108,$EK$9:$EK$314),2)</f>
        <v>0.81</v>
      </c>
      <c r="FM108" s="166">
        <f>ROUND(AVERAGEIF($DE$9:$DE$314,$DE108,$EL$9:$EL$314),2)</f>
        <v>0.42</v>
      </c>
      <c r="FN108" s="166">
        <f>ROUND(AVERAGEIF($DE$9:$DE$314,$DE108,$EM$9:$EM$314),2)</f>
        <v>0.17</v>
      </c>
      <c r="FO108" s="166">
        <f>ROUND(AVERAGEIF($DE$9:$DE$314,$DE108,$EN$9:$EN$314),2)</f>
        <v>0.15</v>
      </c>
      <c r="FP108" s="166">
        <f>ROUND(AVERAGEIF($DE$9:$DE$314,$DE108,$EO$9:$EO$314),2)</f>
        <v>0.79</v>
      </c>
      <c r="FQ108" s="166">
        <f>ROUND(AVERAGEIF($DE$9:$DE$314,$DE108,$EP$9:$EP$314),2)</f>
        <v>0.96</v>
      </c>
      <c r="FR108" s="167">
        <f>ROUND(AVERAGEIF($DE$9:$DE$314,$DE108,$EQ$9:$EQ$314),2)</f>
        <v>0.98</v>
      </c>
      <c r="FS108" s="240">
        <f t="shared" si="68"/>
        <v>-9.9999999999999978E-2</v>
      </c>
      <c r="FT108" s="244">
        <f t="shared" si="69"/>
        <v>-4.9999999999999989E-2</v>
      </c>
      <c r="FU108" s="244">
        <f t="shared" si="70"/>
        <v>-0.17000000000000004</v>
      </c>
      <c r="FV108" s="244">
        <f t="shared" si="71"/>
        <v>-1.0000000000000009E-2</v>
      </c>
      <c r="FW108" s="244">
        <f t="shared" si="72"/>
        <v>-4.0000000000000008E-2</v>
      </c>
      <c r="FX108" s="244">
        <f t="shared" si="73"/>
        <v>-1.999999999999999E-2</v>
      </c>
      <c r="FY108" s="244">
        <f t="shared" si="74"/>
        <v>-8.0000000000000071E-2</v>
      </c>
      <c r="FZ108" s="244">
        <f t="shared" si="75"/>
        <v>-7.999999999999996E-2</v>
      </c>
      <c r="GA108" s="245">
        <f t="shared" si="76"/>
        <v>-0.20999999999999996</v>
      </c>
      <c r="GB108" s="239">
        <f>COUNTIFS($EI$9:$EI$316,"&gt;"&amp;EI108,$DE$9:$DE$316,$DE108)+1</f>
        <v>38</v>
      </c>
      <c r="GC108" s="241">
        <f>COUNTIFS($EJ$9:$EJ$316,"&gt;"&amp;EJ108,$DE$9:$DE$316,$DE108)+1</f>
        <v>33</v>
      </c>
      <c r="GD108" s="241">
        <f>COUNTIFS($EK$9:$EK$316,"&gt;"&amp;EK108,$DE$9:$DE$316,$DE108)+1</f>
        <v>45</v>
      </c>
      <c r="GE108" s="241">
        <f>COUNTIFS($EL$9:$EL$316,"&gt;"&amp;EL108,$DE$9:$DE$316,$DE108)+1</f>
        <v>28</v>
      </c>
      <c r="GF108" s="241">
        <f>COUNTIFS($EM$9:$EM$316,"&gt;"&amp;EM108,$DE$9:$DE$316,$DE108)+1</f>
        <v>38</v>
      </c>
      <c r="GG108" s="241">
        <f>COUNTIFS($EN$9:$EN$316,"&gt;"&amp;EN108,$DE$9:$DE$316,$DE108)+1</f>
        <v>38</v>
      </c>
      <c r="GH108" s="241">
        <f>COUNTIFS($EO$9:$EO$316,"&gt;"&amp;EO108,$DE$9:$DE$316,$DE108)+1</f>
        <v>41</v>
      </c>
      <c r="GI108" s="241">
        <f>COUNTIFS($EP$9:$EP$316,"&gt;"&amp;EP108,$DE$9:$DE$316,$DE108)+1</f>
        <v>35</v>
      </c>
      <c r="GJ108" s="242">
        <f>COUNTIFS($EQ$9:$EQ$316,"&gt;"&amp;EQ108,$DE$9:$DE$316,$DE108)+1</f>
        <v>45</v>
      </c>
      <c r="GK108" s="168"/>
      <c r="GL108" s="49"/>
      <c r="GM108" s="49"/>
      <c r="GN108" s="49"/>
      <c r="GO108" s="50"/>
      <c r="GP108" s="51"/>
      <c r="GQ108" s="52"/>
      <c r="GR108" s="53"/>
      <c r="GS108" s="49"/>
      <c r="GT108" s="49"/>
      <c r="GU108" s="49"/>
      <c r="GV108" s="49"/>
      <c r="GW108" s="49"/>
      <c r="GX108" s="49"/>
      <c r="GY108" s="144"/>
      <c r="GZ108" s="51"/>
      <c r="HA108" s="49"/>
      <c r="HB108" s="49"/>
      <c r="HC108" s="49"/>
      <c r="HD108" s="49"/>
      <c r="HE108" s="49"/>
      <c r="HF108" s="49"/>
      <c r="HG108" s="150"/>
      <c r="HH108" s="53"/>
      <c r="HI108" s="49"/>
      <c r="HJ108" s="49"/>
      <c r="HK108" s="49"/>
      <c r="HL108" s="49"/>
      <c r="HM108" s="49"/>
      <c r="HN108" s="49"/>
      <c r="HO108" s="144"/>
      <c r="HP108" s="51"/>
      <c r="HQ108" s="49"/>
      <c r="HR108" s="49"/>
      <c r="HS108" s="49"/>
      <c r="HT108" s="49"/>
      <c r="HU108" s="49"/>
      <c r="HV108" s="49"/>
      <c r="HW108" s="49"/>
      <c r="HX108" s="49"/>
      <c r="HY108" s="49"/>
      <c r="HZ108" s="49"/>
      <c r="IA108" s="49"/>
      <c r="IB108" s="150"/>
      <c r="IC108" s="51"/>
      <c r="ID108" s="49"/>
      <c r="IE108" s="49"/>
      <c r="IF108" s="49"/>
      <c r="IG108" s="150"/>
      <c r="IH108" s="53"/>
      <c r="II108" s="49"/>
      <c r="IJ108" s="49"/>
      <c r="IK108" s="49"/>
      <c r="IL108" s="49"/>
      <c r="IM108" s="156"/>
      <c r="IN108" s="49"/>
      <c r="IO108" s="49"/>
      <c r="IP108" s="49"/>
      <c r="IQ108" s="49"/>
      <c r="IR108" s="49"/>
      <c r="IS108" s="49"/>
      <c r="IT108" s="49"/>
      <c r="IU108" s="49"/>
      <c r="IV108" s="156"/>
      <c r="IW108" s="49"/>
      <c r="IX108" s="49"/>
      <c r="IY108" s="49"/>
      <c r="IZ108" s="49"/>
      <c r="JA108" s="49"/>
      <c r="JB108" s="49"/>
      <c r="JC108" s="144"/>
      <c r="JD108" s="54"/>
      <c r="JE108" s="55"/>
      <c r="JF108" s="53"/>
      <c r="JG108" s="49"/>
      <c r="JH108" s="47"/>
      <c r="JI108" s="47"/>
      <c r="JJ108" s="47"/>
      <c r="JK108" s="33"/>
      <c r="JL108" s="53"/>
      <c r="JM108" s="49"/>
      <c r="JN108" s="49"/>
      <c r="JO108" s="49"/>
      <c r="JP108" s="144"/>
      <c r="JQ108" s="51"/>
      <c r="JR108" s="49"/>
      <c r="JS108" s="49"/>
      <c r="JT108" s="49"/>
      <c r="JU108" s="49"/>
      <c r="JV108" s="49"/>
      <c r="JW108" s="49"/>
      <c r="JX108" s="49"/>
      <c r="JY108" s="150"/>
      <c r="JZ108" s="53"/>
      <c r="KA108" s="49"/>
      <c r="KB108" s="49"/>
      <c r="KC108" s="49"/>
      <c r="KD108" s="49"/>
      <c r="KE108" s="49"/>
      <c r="KF108" s="49"/>
      <c r="KG108" s="49"/>
      <c r="KH108" s="49"/>
      <c r="KI108" s="49"/>
      <c r="KJ108" s="49"/>
      <c r="KK108" s="49"/>
      <c r="KL108" s="156"/>
      <c r="KM108" s="156"/>
      <c r="KN108" s="156"/>
      <c r="KO108" s="49"/>
      <c r="KP108" s="49"/>
      <c r="KQ108" s="49"/>
      <c r="KR108" s="49"/>
      <c r="KS108" s="49"/>
      <c r="KT108" s="156"/>
      <c r="KU108" s="49"/>
      <c r="KV108" s="49"/>
      <c r="KW108" s="49"/>
      <c r="KX108" s="49"/>
      <c r="KY108" s="49"/>
      <c r="KZ108" s="49"/>
      <c r="LA108" s="49"/>
      <c r="LB108" s="49"/>
      <c r="LC108" s="156"/>
      <c r="LD108" s="49"/>
      <c r="LE108" s="49"/>
      <c r="LF108" s="49"/>
      <c r="LG108" s="49"/>
      <c r="LH108" s="49"/>
      <c r="LI108" s="49"/>
      <c r="LJ108" s="56"/>
      <c r="LK108" s="35" t="s">
        <v>552</v>
      </c>
      <c r="LL108" s="36" t="s">
        <v>555</v>
      </c>
      <c r="LM108" s="204" t="s">
        <v>856</v>
      </c>
      <c r="LN108" s="205" t="s">
        <v>1007</v>
      </c>
      <c r="LO108" s="194"/>
      <c r="LP108" s="5" t="s">
        <v>1</v>
      </c>
    </row>
    <row r="109" spans="1:328" ht="17.25" customHeight="1" x14ac:dyDescent="0.15">
      <c r="A109" s="182">
        <v>101</v>
      </c>
      <c r="B109" s="183"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4" t="s">
        <v>348</v>
      </c>
      <c r="CK109" s="32" t="s">
        <v>354</v>
      </c>
      <c r="CL109" s="47">
        <v>2</v>
      </c>
      <c r="CM109" s="47">
        <v>3</v>
      </c>
      <c r="CN109" s="47">
        <v>3</v>
      </c>
      <c r="CO109" s="55">
        <v>4</v>
      </c>
      <c r="CP109" s="34" t="s">
        <v>354</v>
      </c>
      <c r="CQ109" s="47">
        <f t="shared" si="77"/>
        <v>2</v>
      </c>
      <c r="CR109" s="47">
        <f t="shared" si="78"/>
        <v>6</v>
      </c>
      <c r="CS109" s="47">
        <f t="shared" si="79"/>
        <v>18</v>
      </c>
      <c r="CT109" s="180">
        <f t="shared" si="80"/>
        <v>72</v>
      </c>
      <c r="CU109" s="32">
        <v>30</v>
      </c>
      <c r="CV109" s="47">
        <v>50</v>
      </c>
      <c r="CW109" s="47">
        <v>90</v>
      </c>
      <c r="CX109" s="47">
        <v>150</v>
      </c>
      <c r="CY109" s="55">
        <v>450</v>
      </c>
      <c r="CZ109" s="175">
        <v>1</v>
      </c>
      <c r="DA109" s="49">
        <f t="shared" si="81"/>
        <v>0.83333333333333337</v>
      </c>
      <c r="DB109" s="49">
        <f t="shared" si="82"/>
        <v>0.5</v>
      </c>
      <c r="DC109" s="49">
        <f t="shared" si="83"/>
        <v>0.27777777777777779</v>
      </c>
      <c r="DD109" s="56">
        <f t="shared" si="84"/>
        <v>0.20833333333333334</v>
      </c>
      <c r="DE109" s="45" t="s">
        <v>355</v>
      </c>
      <c r="DF109" s="31"/>
      <c r="DG109" s="46">
        <v>4</v>
      </c>
      <c r="DH109" s="32">
        <v>46</v>
      </c>
      <c r="DI109" s="47">
        <v>46</v>
      </c>
      <c r="DJ109" s="47">
        <v>21</v>
      </c>
      <c r="DK109" s="47">
        <v>24</v>
      </c>
      <c r="DL109" s="47">
        <v>15</v>
      </c>
      <c r="DM109" s="47">
        <v>34</v>
      </c>
      <c r="DN109" s="47">
        <v>23</v>
      </c>
      <c r="DO109" s="47">
        <v>20</v>
      </c>
      <c r="DP109" s="48">
        <f t="shared" si="85"/>
        <v>36</v>
      </c>
      <c r="DQ109" s="32">
        <f>RANK(DH109,$DH$9:$DH$316,0)</f>
        <v>154</v>
      </c>
      <c r="DR109" s="47">
        <f>RANK(DI109,$DI$9:$DI$316,0)</f>
        <v>98</v>
      </c>
      <c r="DS109" s="47">
        <f>RANK(DJ109,$DJ$9:$DJ$316,0)</f>
        <v>176</v>
      </c>
      <c r="DT109" s="47">
        <f>RANK(DK109,$DK$9:$DK$316,0)</f>
        <v>140</v>
      </c>
      <c r="DU109" s="47">
        <f>RANK(DL109,$DL$9:$DL$316,0)</f>
        <v>141</v>
      </c>
      <c r="DV109" s="47">
        <f>RANK(DM109,$DM$9:$DM$316,0)</f>
        <v>39</v>
      </c>
      <c r="DW109" s="47">
        <f>RANK(DN109,$DN$9:$DN$316,0)</f>
        <v>170</v>
      </c>
      <c r="DX109" s="47">
        <f>RANK(DO109,$DO$9:$DO$316,0)</f>
        <v>190</v>
      </c>
      <c r="DY109" s="48">
        <f>RANK(DP109,$DP$9:$DP$316,0)</f>
        <v>192</v>
      </c>
      <c r="DZ109" s="32">
        <f>COUNTIFS($DH$9:$DH$316,"&gt;"&amp;DH109,$DE$9:$DE$316,DE109)+1</f>
        <v>27</v>
      </c>
      <c r="EA109" s="47">
        <f>COUNTIFS($DI$9:$DI$316,"&gt;"&amp;DI109,$DE$9:$DE$316,DE109)+1</f>
        <v>32</v>
      </c>
      <c r="EB109" s="47">
        <f>COUNTIFS($DJ$9:$DJ$316,"&gt;"&amp;DJ109,$DE$9:$DE$316,DE109)+1</f>
        <v>31</v>
      </c>
      <c r="EC109" s="47">
        <f>COUNTIFS($DK$9:$DK$316,"&gt;"&amp;DK109,$DE$9:$DE$316,DE109)+1</f>
        <v>24</v>
      </c>
      <c r="ED109" s="47">
        <f>COUNTIFS($DL$9:$DL$316,"&gt;"&amp;DL109,$DE$9:$DE$316,DE109)+1</f>
        <v>29</v>
      </c>
      <c r="EE109" s="47">
        <f>COUNTIFS($DM$9:$DM$316,"&gt;"&amp;DM109,$DE$9:$DE$316,DE109)+1</f>
        <v>35</v>
      </c>
      <c r="EF109" s="47">
        <f>COUNTIFS($DN$9:$DN$316,"&gt;"&amp;DN109,$DE$9:$DE$316,DE109)+1</f>
        <v>23</v>
      </c>
      <c r="EG109" s="47">
        <f>COUNTIFS($DO$9:$DO$316,"&gt;"&amp;DO109,$DE$9:$DE$316,DE109)+1</f>
        <v>33</v>
      </c>
      <c r="EH109" s="48">
        <f>COUNTIFS($DP$9:$DP$316,"&gt;"&amp;DP109,$DE$9:$DE$316,DE109)+1</f>
        <v>32</v>
      </c>
      <c r="EI109" s="165">
        <f t="shared" si="86"/>
        <v>0.87</v>
      </c>
      <c r="EJ109" s="166">
        <f t="shared" si="87"/>
        <v>0.87</v>
      </c>
      <c r="EK109" s="166">
        <f t="shared" si="88"/>
        <v>0.4</v>
      </c>
      <c r="EL109" s="166">
        <f t="shared" si="89"/>
        <v>0.45</v>
      </c>
      <c r="EM109" s="166">
        <f t="shared" si="90"/>
        <v>0.28000000000000003</v>
      </c>
      <c r="EN109" s="166">
        <f t="shared" si="91"/>
        <v>0.64</v>
      </c>
      <c r="EO109" s="166">
        <f t="shared" si="92"/>
        <v>0.43</v>
      </c>
      <c r="EP109" s="166">
        <f t="shared" si="93"/>
        <v>0.38</v>
      </c>
      <c r="EQ109" s="214">
        <f t="shared" si="94"/>
        <v>0.68</v>
      </c>
      <c r="ER109" s="165">
        <f>ROUND(((EI109-AVERAGE(EI$9:EI$316))/STDEVP(EI$9:EI$316)*10+50),2)</f>
        <v>45.65</v>
      </c>
      <c r="ES109" s="166">
        <f>ROUND(((EJ109-AVERAGE(EJ$9:EJ$316))/STDEVP(EJ$9:EJ$316)*10+50),2)</f>
        <v>53.55</v>
      </c>
      <c r="ET109" s="166">
        <f>ROUND(((EK109-AVERAGE(EK$9:EK$316))/STDEVP(EK$9:EK$316)*10+50),2)</f>
        <v>43.08</v>
      </c>
      <c r="EU109" s="166">
        <f>ROUND(((EL109-AVERAGE(EL$9:EL$316))/STDEVP(EL$9:EL$316)*10+50),2)</f>
        <v>47.04</v>
      </c>
      <c r="EV109" s="166">
        <f>ROUND(((EM109-AVERAGE(EM$9:EM$316))/STDEVP(EM$9:EM$316)*10+50),2)</f>
        <v>45.93</v>
      </c>
      <c r="EW109" s="166">
        <f>ROUND(((EN109-AVERAGE(EN$9:EN$316))/STDEVP(EN$9:EN$316)*10+50),2)</f>
        <v>59.73</v>
      </c>
      <c r="EX109" s="166">
        <f>ROUND(((EO109-AVERAGE(EO$9:EO$316))/STDEVP(EO$9:EO$316)*10+50),2)</f>
        <v>43.78</v>
      </c>
      <c r="EY109" s="166">
        <f>ROUND(((EP109-AVERAGE(EP$9:EP$316))/STDEVP(EP$9:EP$316)*10+50),2)</f>
        <v>42.41</v>
      </c>
      <c r="EZ109" s="167">
        <f>ROUND(((EQ109-AVERAGE(EQ$9:EQ$316))/STDEVP(EQ$9:EQ$316)*10+50),2)</f>
        <v>39.64</v>
      </c>
      <c r="FA109" s="32">
        <f>RANK(ER109,$ER$9:$ER$316,0)</f>
        <v>201</v>
      </c>
      <c r="FB109" s="47">
        <f>RANK(ES109,$ES$9:$ES$316,0)</f>
        <v>104</v>
      </c>
      <c r="FC109" s="47">
        <f>RANK(ET109,$ET$9:$ET$316,0)</f>
        <v>214</v>
      </c>
      <c r="FD109" s="47">
        <f>RANK(EU109,$EU$9:$EU$316,0)</f>
        <v>169</v>
      </c>
      <c r="FE109" s="47">
        <f>RANK(EV109,$EV$9:$EV$316,0)</f>
        <v>158</v>
      </c>
      <c r="FF109" s="47">
        <f>RANK(EW109,$EW$9:$EW$316,0)</f>
        <v>49</v>
      </c>
      <c r="FG109" s="47">
        <f>RANK(EX109,$EX$9:$EX$316,0)</f>
        <v>196</v>
      </c>
      <c r="FH109" s="47">
        <f>RANK(EY109,$EY$9:$EY$316,0)</f>
        <v>222</v>
      </c>
      <c r="FI109" s="48">
        <f>RANK(EZ109,$EZ$9:$EZ$316,0)</f>
        <v>266</v>
      </c>
      <c r="FJ109" s="165">
        <f>ROUND(AVERAGEIF($DE$9:$DE$314,$DE109,$EI$9:$EI$314),2)</f>
        <v>0.95</v>
      </c>
      <c r="FK109" s="166">
        <f>ROUND(AVERAGEIF($DE$9:$DE$314,$DE109,$EJ$9:$EJ$314),2)</f>
        <v>1</v>
      </c>
      <c r="FL109" s="166">
        <f>ROUND(AVERAGEIF($DE$9:$DE$314,$DE109,$EK$9:$EK$314),2)</f>
        <v>0.44</v>
      </c>
      <c r="FM109" s="166">
        <f>ROUND(AVERAGEIF($DE$9:$DE$314,$DE109,$EL$9:$EL$314),2)</f>
        <v>0.45</v>
      </c>
      <c r="FN109" s="166">
        <f>ROUND(AVERAGEIF($DE$9:$DE$314,$DE109,$EM$9:$EM$314),2)</f>
        <v>0.36</v>
      </c>
      <c r="FO109" s="166">
        <f>ROUND(AVERAGEIF($DE$9:$DE$314,$DE109,$EN$9:$EN$314),2)</f>
        <v>0.85</v>
      </c>
      <c r="FP109" s="166">
        <f>ROUND(AVERAGEIF($DE$9:$DE$314,$DE109,$EO$9:$EO$314),2)</f>
        <v>0.46</v>
      </c>
      <c r="FQ109" s="166">
        <f>ROUND(AVERAGEIF($DE$9:$DE$314,$DE109,$EP$9:$EP$314),2)</f>
        <v>0.44</v>
      </c>
      <c r="FR109" s="167">
        <f>ROUND(AVERAGEIF($DE$9:$DE$314,$DE109,$EQ$9:$EQ$314),2)</f>
        <v>0.81</v>
      </c>
      <c r="FS109" s="240">
        <f t="shared" si="68"/>
        <v>-7.999999999999996E-2</v>
      </c>
      <c r="FT109" s="244">
        <f t="shared" si="69"/>
        <v>-0.13</v>
      </c>
      <c r="FU109" s="244">
        <f t="shared" si="70"/>
        <v>-3.999999999999998E-2</v>
      </c>
      <c r="FV109" s="244">
        <f t="shared" si="71"/>
        <v>0</v>
      </c>
      <c r="FW109" s="244">
        <f t="shared" si="72"/>
        <v>-7.999999999999996E-2</v>
      </c>
      <c r="FX109" s="244">
        <f t="shared" si="73"/>
        <v>-0.20999999999999996</v>
      </c>
      <c r="FY109" s="244">
        <f t="shared" si="74"/>
        <v>-3.0000000000000027E-2</v>
      </c>
      <c r="FZ109" s="244">
        <f t="shared" si="75"/>
        <v>-0.06</v>
      </c>
      <c r="GA109" s="245">
        <f t="shared" si="76"/>
        <v>-0.13</v>
      </c>
      <c r="GB109" s="239">
        <f>COUNTIFS($EI$9:$EI$316,"&gt;"&amp;EI109,$DE$9:$DE$316,$DE109)+1</f>
        <v>35</v>
      </c>
      <c r="GC109" s="241">
        <f>COUNTIFS($EJ$9:$EJ$316,"&gt;"&amp;EJ109,$DE$9:$DE$316,$DE109)+1</f>
        <v>40</v>
      </c>
      <c r="GD109" s="241">
        <f>COUNTIFS($EK$9:$EK$316,"&gt;"&amp;EK109,$DE$9:$DE$316,$DE109)+1</f>
        <v>33</v>
      </c>
      <c r="GE109" s="241">
        <f>COUNTIFS($EL$9:$EL$316,"&gt;"&amp;EL109,$DE$9:$DE$316,$DE109)+1</f>
        <v>26</v>
      </c>
      <c r="GF109" s="241">
        <f>COUNTIFS($EM$9:$EM$316,"&gt;"&amp;EM109,$DE$9:$DE$316,$DE109)+1</f>
        <v>42</v>
      </c>
      <c r="GG109" s="241">
        <f>COUNTIFS($EN$9:$EN$316,"&gt;"&amp;EN109,$DE$9:$DE$316,$DE109)+1</f>
        <v>46</v>
      </c>
      <c r="GH109" s="241">
        <f>COUNTIFS($EO$9:$EO$316,"&gt;"&amp;EO109,$DE$9:$DE$316,$DE109)+1</f>
        <v>28</v>
      </c>
      <c r="GI109" s="241">
        <f>COUNTIFS($EP$9:$EP$316,"&gt;"&amp;EP109,$DE$9:$DE$316,$DE109)+1</f>
        <v>40</v>
      </c>
      <c r="GJ109" s="242">
        <f>COUNTIFS($EQ$9:$EQ$316,"&gt;"&amp;EQ109,$DE$9:$DE$316,$DE109)+1</f>
        <v>42</v>
      </c>
      <c r="GK109" s="168"/>
      <c r="GL109" s="49"/>
      <c r="GM109" s="49"/>
      <c r="GN109" s="49"/>
      <c r="GO109" s="50"/>
      <c r="GP109" s="51"/>
      <c r="GQ109" s="52"/>
      <c r="GR109" s="53"/>
      <c r="GS109" s="49"/>
      <c r="GT109" s="49"/>
      <c r="GU109" s="49"/>
      <c r="GV109" s="49"/>
      <c r="GW109" s="49"/>
      <c r="GX109" s="49"/>
      <c r="GY109" s="144"/>
      <c r="GZ109" s="51"/>
      <c r="HA109" s="49"/>
      <c r="HB109" s="49"/>
      <c r="HC109" s="49"/>
      <c r="HD109" s="49"/>
      <c r="HE109" s="49"/>
      <c r="HF109" s="49"/>
      <c r="HG109" s="150"/>
      <c r="HH109" s="53"/>
      <c r="HI109" s="49"/>
      <c r="HJ109" s="49"/>
      <c r="HK109" s="49"/>
      <c r="HL109" s="49"/>
      <c r="HM109" s="49"/>
      <c r="HN109" s="49"/>
      <c r="HO109" s="144"/>
      <c r="HP109" s="51"/>
      <c r="HQ109" s="49"/>
      <c r="HR109" s="49"/>
      <c r="HS109" s="49"/>
      <c r="HT109" s="49"/>
      <c r="HU109" s="49"/>
      <c r="HV109" s="49"/>
      <c r="HW109" s="49"/>
      <c r="HX109" s="49"/>
      <c r="HY109" s="49"/>
      <c r="HZ109" s="49"/>
      <c r="IA109" s="49"/>
      <c r="IB109" s="150"/>
      <c r="IC109" s="51"/>
      <c r="ID109" s="49"/>
      <c r="IE109" s="49"/>
      <c r="IF109" s="49"/>
      <c r="IG109" s="150"/>
      <c r="IH109" s="53"/>
      <c r="II109" s="49"/>
      <c r="IJ109" s="49"/>
      <c r="IK109" s="49"/>
      <c r="IL109" s="49"/>
      <c r="IM109" s="156"/>
      <c r="IN109" s="49"/>
      <c r="IO109" s="49"/>
      <c r="IP109" s="49"/>
      <c r="IQ109" s="49"/>
      <c r="IR109" s="49"/>
      <c r="IS109" s="49"/>
      <c r="IT109" s="49"/>
      <c r="IU109" s="49"/>
      <c r="IV109" s="156"/>
      <c r="IW109" s="49"/>
      <c r="IX109" s="49"/>
      <c r="IY109" s="49"/>
      <c r="IZ109" s="49"/>
      <c r="JA109" s="49"/>
      <c r="JB109" s="49"/>
      <c r="JC109" s="144"/>
      <c r="JD109" s="54"/>
      <c r="JE109" s="55"/>
      <c r="JF109" s="53"/>
      <c r="JG109" s="49"/>
      <c r="JH109" s="47"/>
      <c r="JI109" s="47"/>
      <c r="JJ109" s="47"/>
      <c r="JK109" s="33"/>
      <c r="JL109" s="53"/>
      <c r="JM109" s="49"/>
      <c r="JN109" s="49"/>
      <c r="JO109" s="49"/>
      <c r="JP109" s="144"/>
      <c r="JQ109" s="51"/>
      <c r="JR109" s="49"/>
      <c r="JS109" s="49"/>
      <c r="JT109" s="49"/>
      <c r="JU109" s="49"/>
      <c r="JV109" s="49"/>
      <c r="JW109" s="49"/>
      <c r="JX109" s="49"/>
      <c r="JY109" s="150"/>
      <c r="JZ109" s="53"/>
      <c r="KA109" s="49"/>
      <c r="KB109" s="49"/>
      <c r="KC109" s="49"/>
      <c r="KD109" s="49"/>
      <c r="KE109" s="49"/>
      <c r="KF109" s="49"/>
      <c r="KG109" s="49"/>
      <c r="KH109" s="49"/>
      <c r="KI109" s="49"/>
      <c r="KJ109" s="49"/>
      <c r="KK109" s="49"/>
      <c r="KL109" s="156"/>
      <c r="KM109" s="156"/>
      <c r="KN109" s="156"/>
      <c r="KO109" s="49"/>
      <c r="KP109" s="49"/>
      <c r="KQ109" s="49"/>
      <c r="KR109" s="49"/>
      <c r="KS109" s="49"/>
      <c r="KT109" s="156"/>
      <c r="KU109" s="49"/>
      <c r="KV109" s="49"/>
      <c r="KW109" s="49"/>
      <c r="KX109" s="49"/>
      <c r="KY109" s="49"/>
      <c r="KZ109" s="49"/>
      <c r="LA109" s="49"/>
      <c r="LB109" s="49"/>
      <c r="LC109" s="156"/>
      <c r="LD109" s="49"/>
      <c r="LE109" s="49"/>
      <c r="LF109" s="49"/>
      <c r="LG109" s="49"/>
      <c r="LH109" s="49"/>
      <c r="LI109" s="49"/>
      <c r="LJ109" s="56"/>
      <c r="LK109" s="35" t="s">
        <v>554</v>
      </c>
      <c r="LL109" s="36" t="s">
        <v>556</v>
      </c>
      <c r="LM109" s="204" t="s">
        <v>857</v>
      </c>
      <c r="LN109" s="205" t="s">
        <v>1007</v>
      </c>
      <c r="LO109" s="194"/>
      <c r="LP109" s="5" t="s">
        <v>1</v>
      </c>
    </row>
    <row r="110" spans="1:328" ht="17.25" customHeight="1" x14ac:dyDescent="0.15">
      <c r="A110" s="182">
        <v>102</v>
      </c>
      <c r="B110" s="183"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4" t="s">
        <v>348</v>
      </c>
      <c r="CK110" s="32" t="s">
        <v>354</v>
      </c>
      <c r="CL110" s="47">
        <v>2</v>
      </c>
      <c r="CM110" s="47">
        <v>3</v>
      </c>
      <c r="CN110" s="47">
        <v>3</v>
      </c>
      <c r="CO110" s="55">
        <v>4</v>
      </c>
      <c r="CP110" s="34" t="s">
        <v>354</v>
      </c>
      <c r="CQ110" s="47">
        <f t="shared" si="77"/>
        <v>2</v>
      </c>
      <c r="CR110" s="47">
        <f t="shared" si="78"/>
        <v>6</v>
      </c>
      <c r="CS110" s="47">
        <f t="shared" si="79"/>
        <v>18</v>
      </c>
      <c r="CT110" s="180">
        <f t="shared" si="80"/>
        <v>72</v>
      </c>
      <c r="CU110" s="32">
        <v>30</v>
      </c>
      <c r="CV110" s="47">
        <v>50</v>
      </c>
      <c r="CW110" s="47">
        <v>90</v>
      </c>
      <c r="CX110" s="47">
        <v>150</v>
      </c>
      <c r="CY110" s="55">
        <v>450</v>
      </c>
      <c r="CZ110" s="175">
        <v>1</v>
      </c>
      <c r="DA110" s="49">
        <f t="shared" si="81"/>
        <v>0.83333333333333337</v>
      </c>
      <c r="DB110" s="49">
        <f t="shared" si="82"/>
        <v>0.5</v>
      </c>
      <c r="DC110" s="49">
        <f t="shared" si="83"/>
        <v>0.27777777777777779</v>
      </c>
      <c r="DD110" s="56">
        <f t="shared" si="84"/>
        <v>0.20833333333333334</v>
      </c>
      <c r="DE110" s="45" t="s">
        <v>350</v>
      </c>
      <c r="DF110" s="31" t="s">
        <v>557</v>
      </c>
      <c r="DG110" s="46">
        <v>4</v>
      </c>
      <c r="DH110" s="32">
        <v>59</v>
      </c>
      <c r="DI110" s="47">
        <v>24</v>
      </c>
      <c r="DJ110" s="47">
        <v>29</v>
      </c>
      <c r="DK110" s="47">
        <v>31</v>
      </c>
      <c r="DL110" s="47">
        <v>11</v>
      </c>
      <c r="DM110" s="47">
        <v>8</v>
      </c>
      <c r="DN110" s="47">
        <v>12</v>
      </c>
      <c r="DO110" s="47">
        <v>7</v>
      </c>
      <c r="DP110" s="48">
        <f t="shared" si="85"/>
        <v>40</v>
      </c>
      <c r="DQ110" s="32">
        <f>RANK(DH110,$DH$9:$DH$316,0)</f>
        <v>110</v>
      </c>
      <c r="DR110" s="47">
        <f>RANK(DI110,$DI$9:$DI$316,0)</f>
        <v>184</v>
      </c>
      <c r="DS110" s="47">
        <f>RANK(DJ110,$DJ$9:$DJ$316,0)</f>
        <v>126</v>
      </c>
      <c r="DT110" s="47">
        <f>RANK(DK110,$DK$9:$DK$316,0)</f>
        <v>100</v>
      </c>
      <c r="DU110" s="47">
        <f>RANK(DL110,$DL$9:$DL$316,0)</f>
        <v>176</v>
      </c>
      <c r="DV110" s="47">
        <f>RANK(DM110,$DM$9:$DM$316,0)</f>
        <v>199</v>
      </c>
      <c r="DW110" s="47">
        <f>RANK(DN110,$DN$9:$DN$316,0)</f>
        <v>222</v>
      </c>
      <c r="DX110" s="47">
        <f>RANK(DO110,$DO$9:$DO$316,0)</f>
        <v>246</v>
      </c>
      <c r="DY110" s="48">
        <f>RANK(DP110,$DP$9:$DP$316,0)</f>
        <v>181</v>
      </c>
      <c r="DZ110" s="32">
        <f>COUNTIFS($DH$9:$DH$316,"&gt;"&amp;DH110,$DE$9:$DE$316,DE110)+1</f>
        <v>27</v>
      </c>
      <c r="EA110" s="47">
        <f>COUNTIFS($DI$9:$DI$316,"&gt;"&amp;DI110,$DE$9:$DE$316,DE110)+1</f>
        <v>22</v>
      </c>
      <c r="EB110" s="47">
        <f>COUNTIFS($DJ$9:$DJ$316,"&gt;"&amp;DJ110,$DE$9:$DE$316,DE110)+1</f>
        <v>32</v>
      </c>
      <c r="EC110" s="47">
        <f>COUNTIFS($DK$9:$DK$316,"&gt;"&amp;DK110,$DE$9:$DE$316,DE110)+1</f>
        <v>35</v>
      </c>
      <c r="ED110" s="47">
        <f>COUNTIFS($DL$9:$DL$316,"&gt;"&amp;DL110,$DE$9:$DE$316,DE110)+1</f>
        <v>32</v>
      </c>
      <c r="EE110" s="47">
        <f>COUNTIFS($DM$9:$DM$316,"&gt;"&amp;DM110,$DE$9:$DE$316,DE110)+1</f>
        <v>31</v>
      </c>
      <c r="EF110" s="47">
        <f>COUNTIFS($DN$9:$DN$316,"&gt;"&amp;DN110,$DE$9:$DE$316,DE110)+1</f>
        <v>25</v>
      </c>
      <c r="EG110" s="47">
        <f>COUNTIFS($DO$9:$DO$316,"&gt;"&amp;DO110,$DE$9:$DE$316,DE110)+1</f>
        <v>28</v>
      </c>
      <c r="EH110" s="48">
        <f>COUNTIFS($DP$9:$DP$316,"&gt;"&amp;DP110,$DE$9:$DE$316,DE110)+1</f>
        <v>34</v>
      </c>
      <c r="EI110" s="165">
        <f t="shared" si="86"/>
        <v>1.1100000000000001</v>
      </c>
      <c r="EJ110" s="166">
        <f t="shared" si="87"/>
        <v>0.45</v>
      </c>
      <c r="EK110" s="166">
        <f t="shared" si="88"/>
        <v>0.55000000000000004</v>
      </c>
      <c r="EL110" s="166">
        <f t="shared" si="89"/>
        <v>0.57999999999999996</v>
      </c>
      <c r="EM110" s="166">
        <f t="shared" si="90"/>
        <v>0.21</v>
      </c>
      <c r="EN110" s="166">
        <f t="shared" si="91"/>
        <v>0.15</v>
      </c>
      <c r="EO110" s="166">
        <f t="shared" si="92"/>
        <v>0.23</v>
      </c>
      <c r="EP110" s="166">
        <f t="shared" si="93"/>
        <v>0.13</v>
      </c>
      <c r="EQ110" s="214">
        <f t="shared" si="94"/>
        <v>0.75</v>
      </c>
      <c r="ER110" s="165">
        <f>ROUND(((EI110-AVERAGE(EI$9:EI$316))/STDEVP(EI$9:EI$316)*10+50),2)</f>
        <v>54.36</v>
      </c>
      <c r="ES110" s="166">
        <f>ROUND(((EJ110-AVERAGE(EJ$9:EJ$316))/STDEVP(EJ$9:EJ$316)*10+50),2)</f>
        <v>42.05</v>
      </c>
      <c r="ET110" s="166">
        <f>ROUND(((EK110-AVERAGE(EK$9:EK$316))/STDEVP(EK$9:EK$316)*10+50),2)</f>
        <v>49.05</v>
      </c>
      <c r="EU110" s="166">
        <f>ROUND(((EL110-AVERAGE(EL$9:EL$316))/STDEVP(EL$9:EL$316)*10+50),2)</f>
        <v>53.59</v>
      </c>
      <c r="EV110" s="166">
        <f>ROUND(((EM110-AVERAGE(EM$9:EM$316))/STDEVP(EM$9:EM$316)*10+50),2)</f>
        <v>43.56</v>
      </c>
      <c r="EW110" s="166">
        <f>ROUND(((EN110-AVERAGE(EN$9:EN$316))/STDEVP(EN$9:EN$316)*10+50),2)</f>
        <v>42.75</v>
      </c>
      <c r="EX110" s="166">
        <f>ROUND(((EO110-AVERAGE(EO$9:EO$316))/STDEVP(EO$9:EO$316)*10+50),2)</f>
        <v>37.85</v>
      </c>
      <c r="EY110" s="166">
        <f>ROUND(((EP110-AVERAGE(EP$9:EP$316))/STDEVP(EP$9:EP$316)*10+50),2)</f>
        <v>35</v>
      </c>
      <c r="EZ110" s="167">
        <f>ROUND(((EQ110-AVERAGE(EQ$9:EQ$316))/STDEVP(EQ$9:EQ$316)*10+50),2)</f>
        <v>42.11</v>
      </c>
      <c r="FA110" s="32">
        <f>RANK(ER110,$ER$9:$ER$316,0)</f>
        <v>95</v>
      </c>
      <c r="FB110" s="47">
        <f>RANK(ES110,$ES$9:$ES$316,0)</f>
        <v>205</v>
      </c>
      <c r="FC110" s="47">
        <f>RANK(ET110,$ET$9:$ET$316,0)</f>
        <v>135</v>
      </c>
      <c r="FD110" s="47">
        <f>RANK(EU110,$EU$9:$EU$316,0)</f>
        <v>79</v>
      </c>
      <c r="FE110" s="47">
        <f>RANK(EV110,$EV$9:$EV$316,0)</f>
        <v>210</v>
      </c>
      <c r="FF110" s="47">
        <f>RANK(EW110,$EW$9:$EW$316,0)</f>
        <v>231</v>
      </c>
      <c r="FG110" s="47">
        <f>RANK(EX110,$EX$9:$EX$316,0)</f>
        <v>260</v>
      </c>
      <c r="FH110" s="47">
        <f>RANK(EY110,$EY$9:$EY$316,0)</f>
        <v>272</v>
      </c>
      <c r="FI110" s="48">
        <f>RANK(EZ110,$EZ$9:$EZ$316,0)</f>
        <v>230</v>
      </c>
      <c r="FJ110" s="165">
        <f>ROUND(AVERAGEIF($DE$9:$DE$314,$DE110,$EI$9:$EI$314),2)</f>
        <v>1.18</v>
      </c>
      <c r="FK110" s="166">
        <f>ROUND(AVERAGEIF($DE$9:$DE$314,$DE110,$EJ$9:$EJ$314),2)</f>
        <v>0.45</v>
      </c>
      <c r="FL110" s="166">
        <f>ROUND(AVERAGEIF($DE$9:$DE$314,$DE110,$EK$9:$EK$314),2)</f>
        <v>0.65</v>
      </c>
      <c r="FM110" s="166">
        <f>ROUND(AVERAGEIF($DE$9:$DE$314,$DE110,$EL$9:$EL$314),2)</f>
        <v>0.74</v>
      </c>
      <c r="FN110" s="166">
        <f>ROUND(AVERAGEIF($DE$9:$DE$314,$DE110,$EM$9:$EM$314),2)</f>
        <v>0.26</v>
      </c>
      <c r="FO110" s="166">
        <f>ROUND(AVERAGEIF($DE$9:$DE$314,$DE110,$EN$9:$EN$314),2)</f>
        <v>0.19</v>
      </c>
      <c r="FP110" s="166">
        <f>ROUND(AVERAGEIF($DE$9:$DE$314,$DE110,$EO$9:$EO$314),2)</f>
        <v>0.27</v>
      </c>
      <c r="FQ110" s="166">
        <f>ROUND(AVERAGEIF($DE$9:$DE$314,$DE110,$EP$9:$EP$314),2)</f>
        <v>0.22</v>
      </c>
      <c r="FR110" s="167">
        <f>ROUND(AVERAGEIF($DE$9:$DE$314,$DE110,$EQ$9:$EQ$314),2)</f>
        <v>0.91</v>
      </c>
      <c r="FS110" s="240">
        <f t="shared" si="68"/>
        <v>-6.999999999999984E-2</v>
      </c>
      <c r="FT110" s="244">
        <f t="shared" si="69"/>
        <v>0</v>
      </c>
      <c r="FU110" s="244">
        <f t="shared" si="70"/>
        <v>-9.9999999999999978E-2</v>
      </c>
      <c r="FV110" s="244">
        <f t="shared" si="71"/>
        <v>-0.16000000000000003</v>
      </c>
      <c r="FW110" s="244">
        <f t="shared" si="72"/>
        <v>-5.0000000000000017E-2</v>
      </c>
      <c r="FX110" s="244">
        <f t="shared" si="73"/>
        <v>-4.0000000000000008E-2</v>
      </c>
      <c r="FY110" s="244">
        <f t="shared" si="74"/>
        <v>-4.0000000000000008E-2</v>
      </c>
      <c r="FZ110" s="244">
        <f t="shared" si="75"/>
        <v>-0.09</v>
      </c>
      <c r="GA110" s="245">
        <f t="shared" si="76"/>
        <v>-0.16000000000000003</v>
      </c>
      <c r="GB110" s="239">
        <f>COUNTIFS($EI$9:$EI$316,"&gt;"&amp;EI110,$DE$9:$DE$316,$DE110)+1</f>
        <v>39</v>
      </c>
      <c r="GC110" s="241">
        <f>COUNTIFS($EJ$9:$EJ$316,"&gt;"&amp;EJ110,$DE$9:$DE$316,$DE110)+1</f>
        <v>26</v>
      </c>
      <c r="GD110" s="241">
        <f>COUNTIFS($EK$9:$EK$316,"&gt;"&amp;EK110,$DE$9:$DE$316,$DE110)+1</f>
        <v>40</v>
      </c>
      <c r="GE110" s="241">
        <f>COUNTIFS($EL$9:$EL$316,"&gt;"&amp;EL110,$DE$9:$DE$316,$DE110)+1</f>
        <v>42</v>
      </c>
      <c r="GF110" s="241">
        <f>COUNTIFS($EM$9:$EM$316,"&gt;"&amp;EM110,$DE$9:$DE$316,$DE110)+1</f>
        <v>42</v>
      </c>
      <c r="GG110" s="241">
        <f>COUNTIFS($EN$9:$EN$316,"&gt;"&amp;EN110,$DE$9:$DE$316,$DE110)+1</f>
        <v>46</v>
      </c>
      <c r="GH110" s="241">
        <f>COUNTIFS($EO$9:$EO$316,"&gt;"&amp;EO110,$DE$9:$DE$316,$DE110)+1</f>
        <v>33</v>
      </c>
      <c r="GI110" s="241">
        <f>COUNTIFS($EP$9:$EP$316,"&gt;"&amp;EP110,$DE$9:$DE$316,$DE110)+1</f>
        <v>44</v>
      </c>
      <c r="GJ110" s="242">
        <f>COUNTIFS($EQ$9:$EQ$316,"&gt;"&amp;EQ110,$DE$9:$DE$316,$DE110)+1</f>
        <v>44</v>
      </c>
      <c r="GK110" s="168"/>
      <c r="GL110" s="49"/>
      <c r="GM110" s="49"/>
      <c r="GN110" s="49"/>
      <c r="GO110" s="50"/>
      <c r="GP110" s="51"/>
      <c r="GQ110" s="52"/>
      <c r="GR110" s="53"/>
      <c r="GS110" s="49"/>
      <c r="GT110" s="49"/>
      <c r="GU110" s="49"/>
      <c r="GV110" s="49"/>
      <c r="GW110" s="49"/>
      <c r="GX110" s="49"/>
      <c r="GY110" s="144"/>
      <c r="GZ110" s="51"/>
      <c r="HA110" s="49"/>
      <c r="HB110" s="49"/>
      <c r="HC110" s="49"/>
      <c r="HD110" s="49"/>
      <c r="HE110" s="49"/>
      <c r="HF110" s="49"/>
      <c r="HG110" s="150"/>
      <c r="HH110" s="53"/>
      <c r="HI110" s="49"/>
      <c r="HJ110" s="49"/>
      <c r="HK110" s="49"/>
      <c r="HL110" s="49"/>
      <c r="HM110" s="49"/>
      <c r="HN110" s="49"/>
      <c r="HO110" s="144"/>
      <c r="HP110" s="51"/>
      <c r="HQ110" s="49"/>
      <c r="HR110" s="49"/>
      <c r="HS110" s="49"/>
      <c r="HT110" s="49"/>
      <c r="HU110" s="49"/>
      <c r="HV110" s="49"/>
      <c r="HW110" s="49"/>
      <c r="HX110" s="49"/>
      <c r="HY110" s="49"/>
      <c r="HZ110" s="49"/>
      <c r="IA110" s="49"/>
      <c r="IB110" s="150"/>
      <c r="IC110" s="51"/>
      <c r="ID110" s="49"/>
      <c r="IE110" s="49"/>
      <c r="IF110" s="49"/>
      <c r="IG110" s="150"/>
      <c r="IH110" s="53"/>
      <c r="II110" s="49"/>
      <c r="IJ110" s="49"/>
      <c r="IK110" s="49"/>
      <c r="IL110" s="49"/>
      <c r="IM110" s="156"/>
      <c r="IN110" s="49"/>
      <c r="IO110" s="49"/>
      <c r="IP110" s="49"/>
      <c r="IQ110" s="49"/>
      <c r="IR110" s="49"/>
      <c r="IS110" s="49"/>
      <c r="IT110" s="49"/>
      <c r="IU110" s="49"/>
      <c r="IV110" s="156"/>
      <c r="IW110" s="49"/>
      <c r="IX110" s="49"/>
      <c r="IY110" s="49"/>
      <c r="IZ110" s="49"/>
      <c r="JA110" s="49"/>
      <c r="JB110" s="49"/>
      <c r="JC110" s="144"/>
      <c r="JD110" s="54"/>
      <c r="JE110" s="55"/>
      <c r="JF110" s="53"/>
      <c r="JG110" s="49"/>
      <c r="JH110" s="47"/>
      <c r="JI110" s="47"/>
      <c r="JJ110" s="47"/>
      <c r="JK110" s="33"/>
      <c r="JL110" s="53"/>
      <c r="JM110" s="49"/>
      <c r="JN110" s="49"/>
      <c r="JO110" s="49"/>
      <c r="JP110" s="144"/>
      <c r="JQ110" s="51"/>
      <c r="JR110" s="49"/>
      <c r="JS110" s="49"/>
      <c r="JT110" s="49"/>
      <c r="JU110" s="49"/>
      <c r="JV110" s="49"/>
      <c r="JW110" s="49"/>
      <c r="JX110" s="49"/>
      <c r="JY110" s="150"/>
      <c r="JZ110" s="53"/>
      <c r="KA110" s="49"/>
      <c r="KB110" s="49"/>
      <c r="KC110" s="49"/>
      <c r="KD110" s="49"/>
      <c r="KE110" s="49"/>
      <c r="KF110" s="49"/>
      <c r="KG110" s="49"/>
      <c r="KH110" s="49"/>
      <c r="KI110" s="49"/>
      <c r="KJ110" s="49"/>
      <c r="KK110" s="49"/>
      <c r="KL110" s="156"/>
      <c r="KM110" s="156"/>
      <c r="KN110" s="156"/>
      <c r="KO110" s="49"/>
      <c r="KP110" s="49"/>
      <c r="KQ110" s="49"/>
      <c r="KR110" s="49"/>
      <c r="KS110" s="49"/>
      <c r="KT110" s="156"/>
      <c r="KU110" s="49"/>
      <c r="KV110" s="49"/>
      <c r="KW110" s="49"/>
      <c r="KX110" s="49"/>
      <c r="KY110" s="49"/>
      <c r="KZ110" s="49"/>
      <c r="LA110" s="49"/>
      <c r="LB110" s="49"/>
      <c r="LC110" s="156"/>
      <c r="LD110" s="49"/>
      <c r="LE110" s="49"/>
      <c r="LF110" s="49"/>
      <c r="LG110" s="49"/>
      <c r="LH110" s="49"/>
      <c r="LI110" s="49"/>
      <c r="LJ110" s="56"/>
      <c r="LK110" s="35" t="s">
        <v>555</v>
      </c>
      <c r="LL110" s="36" t="s">
        <v>558</v>
      </c>
      <c r="LM110" s="204" t="s">
        <v>858</v>
      </c>
      <c r="LN110" s="205" t="s">
        <v>1007</v>
      </c>
      <c r="LO110" s="194"/>
      <c r="LP110" s="5" t="s">
        <v>1</v>
      </c>
    </row>
    <row r="111" spans="1:328" ht="17.25" customHeight="1" x14ac:dyDescent="0.15">
      <c r="A111" s="182">
        <v>103</v>
      </c>
      <c r="B111" s="183"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4" t="s">
        <v>348</v>
      </c>
      <c r="CK111" s="32" t="s">
        <v>354</v>
      </c>
      <c r="CL111" s="47">
        <v>2</v>
      </c>
      <c r="CM111" s="47">
        <v>3</v>
      </c>
      <c r="CN111" s="47">
        <v>3</v>
      </c>
      <c r="CO111" s="55">
        <v>4</v>
      </c>
      <c r="CP111" s="34" t="s">
        <v>354</v>
      </c>
      <c r="CQ111" s="47">
        <f t="shared" si="77"/>
        <v>2</v>
      </c>
      <c r="CR111" s="47">
        <f t="shared" si="78"/>
        <v>6</v>
      </c>
      <c r="CS111" s="47">
        <f t="shared" si="79"/>
        <v>18</v>
      </c>
      <c r="CT111" s="180">
        <f t="shared" si="80"/>
        <v>72</v>
      </c>
      <c r="CU111" s="32">
        <v>300</v>
      </c>
      <c r="CV111" s="47">
        <v>450</v>
      </c>
      <c r="CW111" s="47">
        <v>900</v>
      </c>
      <c r="CX111" s="47">
        <v>1500</v>
      </c>
      <c r="CY111" s="55">
        <v>4500</v>
      </c>
      <c r="CZ111" s="175">
        <v>1</v>
      </c>
      <c r="DA111" s="49">
        <f t="shared" si="81"/>
        <v>0.75</v>
      </c>
      <c r="DB111" s="49">
        <f t="shared" si="82"/>
        <v>0.5</v>
      </c>
      <c r="DC111" s="49">
        <f t="shared" si="83"/>
        <v>0.27777777777777773</v>
      </c>
      <c r="DD111" s="56">
        <f t="shared" si="84"/>
        <v>0.20833333333333334</v>
      </c>
      <c r="DE111" s="45" t="s">
        <v>357</v>
      </c>
      <c r="DF111" s="31" t="s">
        <v>557</v>
      </c>
      <c r="DG111" s="46">
        <v>4</v>
      </c>
      <c r="DH111" s="32">
        <v>29</v>
      </c>
      <c r="DI111" s="47">
        <v>20</v>
      </c>
      <c r="DJ111" s="47">
        <v>70</v>
      </c>
      <c r="DK111" s="47">
        <v>13</v>
      </c>
      <c r="DL111" s="47">
        <v>8</v>
      </c>
      <c r="DM111" s="47">
        <v>8</v>
      </c>
      <c r="DN111" s="47">
        <v>55</v>
      </c>
      <c r="DO111" s="47">
        <v>85</v>
      </c>
      <c r="DP111" s="48">
        <f t="shared" si="85"/>
        <v>78</v>
      </c>
      <c r="DQ111" s="32">
        <f>RANK(DH111,$DH$9:$DH$316,0)</f>
        <v>222</v>
      </c>
      <c r="DR111" s="47">
        <f>RANK(DI111,$DI$9:$DI$316,0)</f>
        <v>206</v>
      </c>
      <c r="DS111" s="47">
        <f>RANK(DJ111,$DJ$9:$DJ$316,0)</f>
        <v>22</v>
      </c>
      <c r="DT111" s="47">
        <f>RANK(DK111,$DK$9:$DK$316,0)</f>
        <v>220</v>
      </c>
      <c r="DU111" s="47">
        <f>RANK(DL111,$DL$9:$DL$316,0)</f>
        <v>217</v>
      </c>
      <c r="DV111" s="47">
        <f>RANK(DM111,$DM$9:$DM$316,0)</f>
        <v>199</v>
      </c>
      <c r="DW111" s="47">
        <f>RANK(DN111,$DN$9:$DN$316,0)</f>
        <v>58</v>
      </c>
      <c r="DX111" s="47">
        <f>RANK(DO111,$DO$9:$DO$316,0)</f>
        <v>10</v>
      </c>
      <c r="DY111" s="48">
        <f>RANK(DP111,$DP$9:$DP$316,0)</f>
        <v>60</v>
      </c>
      <c r="DZ111" s="32">
        <f>COUNTIFS($DH$9:$DH$316,"&gt;"&amp;DH111,$DE$9:$DE$316,DE111)+1</f>
        <v>43</v>
      </c>
      <c r="EA111" s="47">
        <f>COUNTIFS($DI$9:$DI$316,"&gt;"&amp;DI111,$DE$9:$DE$316,DE111)+1</f>
        <v>26</v>
      </c>
      <c r="EB111" s="47">
        <f>COUNTIFS($DJ$9:$DJ$316,"&gt;"&amp;DJ111,$DE$9:$DE$316,DE111)+1</f>
        <v>13</v>
      </c>
      <c r="EC111" s="47">
        <f>COUNTIFS($DK$9:$DK$316,"&gt;"&amp;DK111,$DE$9:$DE$316,DE111)+1</f>
        <v>41</v>
      </c>
      <c r="ED111" s="47">
        <f>COUNTIFS($DL$9:$DL$316,"&gt;"&amp;DL111,$DE$9:$DE$316,DE111)+1</f>
        <v>27</v>
      </c>
      <c r="EE111" s="47">
        <f>COUNTIFS($DM$9:$DM$316,"&gt;"&amp;DM111,$DE$9:$DE$316,DE111)+1</f>
        <v>26</v>
      </c>
      <c r="EF111" s="47">
        <f>COUNTIFS($DN$9:$DN$316,"&gt;"&amp;DN111,$DE$9:$DE$316,DE111)+1</f>
        <v>18</v>
      </c>
      <c r="EG111" s="47">
        <f>COUNTIFS($DO$9:$DO$316,"&gt;"&amp;DO111,$DE$9:$DE$316,DE111)+1</f>
        <v>5</v>
      </c>
      <c r="EH111" s="48">
        <f>COUNTIFS($DP$9:$DP$316,"&gt;"&amp;DP111,$DE$9:$DE$316,DE111)+1</f>
        <v>13</v>
      </c>
      <c r="EI111" s="165">
        <f t="shared" si="86"/>
        <v>0.55000000000000004</v>
      </c>
      <c r="EJ111" s="166">
        <f t="shared" si="87"/>
        <v>0.38</v>
      </c>
      <c r="EK111" s="166">
        <f t="shared" si="88"/>
        <v>1.32</v>
      </c>
      <c r="EL111" s="166">
        <f t="shared" si="89"/>
        <v>0.25</v>
      </c>
      <c r="EM111" s="166">
        <f t="shared" si="90"/>
        <v>0.15</v>
      </c>
      <c r="EN111" s="166">
        <f t="shared" si="91"/>
        <v>0.15</v>
      </c>
      <c r="EO111" s="166">
        <f t="shared" si="92"/>
        <v>1.04</v>
      </c>
      <c r="EP111" s="166">
        <f t="shared" si="93"/>
        <v>1.6</v>
      </c>
      <c r="EQ111" s="214">
        <f t="shared" si="94"/>
        <v>1.47</v>
      </c>
      <c r="ER111" s="165">
        <f>ROUND(((EI111-AVERAGE(EI$9:EI$316))/STDEVP(EI$9:EI$316)*10+50),2)</f>
        <v>34.03</v>
      </c>
      <c r="ES111" s="166">
        <f>ROUND(((EJ111-AVERAGE(EJ$9:EJ$316))/STDEVP(EJ$9:EJ$316)*10+50),2)</f>
        <v>40.130000000000003</v>
      </c>
      <c r="ET111" s="166">
        <f>ROUND(((EK111-AVERAGE(EK$9:EK$316))/STDEVP(EK$9:EK$316)*10+50),2)</f>
        <v>79.73</v>
      </c>
      <c r="EU111" s="166">
        <f>ROUND(((EL111-AVERAGE(EL$9:EL$316))/STDEVP(EL$9:EL$316)*10+50),2)</f>
        <v>36.97</v>
      </c>
      <c r="EV111" s="166">
        <f>ROUND(((EM111-AVERAGE(EM$9:EM$316))/STDEVP(EM$9:EM$316)*10+50),2)</f>
        <v>41.52</v>
      </c>
      <c r="EW111" s="166">
        <f>ROUND(((EN111-AVERAGE(EN$9:EN$316))/STDEVP(EN$9:EN$316)*10+50),2)</f>
        <v>42.75</v>
      </c>
      <c r="EX111" s="166">
        <f>ROUND(((EO111-AVERAGE(EO$9:EO$316))/STDEVP(EO$9:EO$316)*10+50),2)</f>
        <v>61.83</v>
      </c>
      <c r="EY111" s="166">
        <f>ROUND(((EP111-AVERAGE(EP$9:EP$316))/STDEVP(EP$9:EP$316)*10+50),2)</f>
        <v>78.55</v>
      </c>
      <c r="EZ111" s="167">
        <f>ROUND(((EQ111-AVERAGE(EQ$9:EQ$316))/STDEVP(EQ$9:EQ$316)*10+50),2)</f>
        <v>67.52</v>
      </c>
      <c r="FA111" s="32">
        <f>RANK(ER111,$ER$9:$ER$316,0)</f>
        <v>268</v>
      </c>
      <c r="FB111" s="47">
        <f>RANK(ES111,$ES$9:$ES$316,0)</f>
        <v>233</v>
      </c>
      <c r="FC111" s="47">
        <f>RANK(ET111,$ET$9:$ET$316,0)</f>
        <v>3</v>
      </c>
      <c r="FD111" s="47">
        <f>RANK(EU111,$EU$9:$EU$316,0)</f>
        <v>273</v>
      </c>
      <c r="FE111" s="47">
        <f>RANK(EV111,$EV$9:$EV$316,0)</f>
        <v>250</v>
      </c>
      <c r="FF111" s="47">
        <f>RANK(EW111,$EW$9:$EW$316,0)</f>
        <v>231</v>
      </c>
      <c r="FG111" s="47">
        <f>RANK(EX111,$EX$9:$EX$316,0)</f>
        <v>29</v>
      </c>
      <c r="FH111" s="47">
        <f>RANK(EY111,$EY$9:$EY$316,0)</f>
        <v>2</v>
      </c>
      <c r="FI111" s="48">
        <f>RANK(EZ111,$EZ$9:$EZ$316,0)</f>
        <v>18</v>
      </c>
      <c r="FJ111" s="165">
        <f>ROUND(AVERAGEIF($DE$9:$DE$314,$DE111,$EI$9:$EI$314),2)</f>
        <v>0.99</v>
      </c>
      <c r="FK111" s="166">
        <f>ROUND(AVERAGEIF($DE$9:$DE$314,$DE111,$EJ$9:$EJ$314),2)</f>
        <v>0.37</v>
      </c>
      <c r="FL111" s="166">
        <f>ROUND(AVERAGEIF($DE$9:$DE$314,$DE111,$EK$9:$EK$314),2)</f>
        <v>0.81</v>
      </c>
      <c r="FM111" s="166">
        <f>ROUND(AVERAGEIF($DE$9:$DE$314,$DE111,$EL$9:$EL$314),2)</f>
        <v>0.42</v>
      </c>
      <c r="FN111" s="166">
        <f>ROUND(AVERAGEIF($DE$9:$DE$314,$DE111,$EM$9:$EM$314),2)</f>
        <v>0.17</v>
      </c>
      <c r="FO111" s="166">
        <f>ROUND(AVERAGEIF($DE$9:$DE$314,$DE111,$EN$9:$EN$314),2)</f>
        <v>0.15</v>
      </c>
      <c r="FP111" s="166">
        <f>ROUND(AVERAGEIF($DE$9:$DE$314,$DE111,$EO$9:$EO$314),2)</f>
        <v>0.79</v>
      </c>
      <c r="FQ111" s="166">
        <f>ROUND(AVERAGEIF($DE$9:$DE$314,$DE111,$EP$9:$EP$314),2)</f>
        <v>0.96</v>
      </c>
      <c r="FR111" s="167">
        <f>ROUND(AVERAGEIF($DE$9:$DE$314,$DE111,$EQ$9:$EQ$314),2)</f>
        <v>0.98</v>
      </c>
      <c r="FS111" s="240">
        <f t="shared" si="68"/>
        <v>-0.43999999999999995</v>
      </c>
      <c r="FT111" s="244">
        <f t="shared" si="69"/>
        <v>1.0000000000000009E-2</v>
      </c>
      <c r="FU111" s="244">
        <f t="shared" si="70"/>
        <v>0.51</v>
      </c>
      <c r="FV111" s="244">
        <f t="shared" si="71"/>
        <v>-0.16999999999999998</v>
      </c>
      <c r="FW111" s="244">
        <f t="shared" si="72"/>
        <v>-2.0000000000000018E-2</v>
      </c>
      <c r="FX111" s="244">
        <f t="shared" si="73"/>
        <v>0</v>
      </c>
      <c r="FY111" s="244">
        <f t="shared" si="74"/>
        <v>0.25</v>
      </c>
      <c r="FZ111" s="244">
        <f t="shared" si="75"/>
        <v>0.64000000000000012</v>
      </c>
      <c r="GA111" s="245">
        <f t="shared" si="76"/>
        <v>0.49</v>
      </c>
      <c r="GB111" s="239">
        <f>COUNTIFS($EI$9:$EI$316,"&gt;"&amp;EI111,$DE$9:$DE$316,$DE111)+1</f>
        <v>50</v>
      </c>
      <c r="GC111" s="241">
        <f>COUNTIFS($EJ$9:$EJ$316,"&gt;"&amp;EJ111,$DE$9:$DE$316,$DE111)+1</f>
        <v>20</v>
      </c>
      <c r="GD111" s="241">
        <f>COUNTIFS($EK$9:$EK$316,"&gt;"&amp;EK111,$DE$9:$DE$316,$DE111)+1</f>
        <v>2</v>
      </c>
      <c r="GE111" s="241">
        <f>COUNTIFS($EL$9:$EL$316,"&gt;"&amp;EL111,$DE$9:$DE$316,$DE111)+1</f>
        <v>51</v>
      </c>
      <c r="GF111" s="241">
        <f>COUNTIFS($EM$9:$EM$316,"&gt;"&amp;EM111,$DE$9:$DE$316,$DE111)+1</f>
        <v>21</v>
      </c>
      <c r="GG111" s="241">
        <f>COUNTIFS($EN$9:$EN$316,"&gt;"&amp;EN111,$DE$9:$DE$316,$DE111)+1</f>
        <v>21</v>
      </c>
      <c r="GH111" s="241">
        <f>COUNTIFS($EO$9:$EO$316,"&gt;"&amp;EO111,$DE$9:$DE$316,$DE111)+1</f>
        <v>4</v>
      </c>
      <c r="GI111" s="241">
        <f>COUNTIFS($EP$9:$EP$316,"&gt;"&amp;EP111,$DE$9:$DE$316,$DE111)+1</f>
        <v>2</v>
      </c>
      <c r="GJ111" s="242">
        <f>COUNTIFS($EQ$9:$EQ$316,"&gt;"&amp;EQ111,$DE$9:$DE$316,$DE111)+1</f>
        <v>2</v>
      </c>
      <c r="GK111" s="168">
        <v>7.0000000000000007E-2</v>
      </c>
      <c r="GL111" s="49"/>
      <c r="GM111" s="49"/>
      <c r="GN111" s="49"/>
      <c r="GO111" s="50"/>
      <c r="GP111" s="51"/>
      <c r="GQ111" s="52"/>
      <c r="GR111" s="53"/>
      <c r="GS111" s="49"/>
      <c r="GT111" s="49"/>
      <c r="GU111" s="49"/>
      <c r="GV111" s="49"/>
      <c r="GW111" s="49"/>
      <c r="GX111" s="49"/>
      <c r="GY111" s="144"/>
      <c r="GZ111" s="51"/>
      <c r="HA111" s="49"/>
      <c r="HB111" s="49"/>
      <c r="HC111" s="49"/>
      <c r="HD111" s="49"/>
      <c r="HE111" s="49"/>
      <c r="HF111" s="49"/>
      <c r="HG111" s="150"/>
      <c r="HH111" s="53"/>
      <c r="HI111" s="49"/>
      <c r="HJ111" s="49"/>
      <c r="HK111" s="49"/>
      <c r="HL111" s="49"/>
      <c r="HM111" s="49"/>
      <c r="HN111" s="49"/>
      <c r="HO111" s="144"/>
      <c r="HP111" s="51"/>
      <c r="HQ111" s="49"/>
      <c r="HR111" s="49"/>
      <c r="HS111" s="49"/>
      <c r="HT111" s="49"/>
      <c r="HU111" s="49"/>
      <c r="HV111" s="49"/>
      <c r="HW111" s="49"/>
      <c r="HX111" s="49"/>
      <c r="HY111" s="49"/>
      <c r="HZ111" s="49"/>
      <c r="IA111" s="49"/>
      <c r="IB111" s="150"/>
      <c r="IC111" s="51"/>
      <c r="ID111" s="49"/>
      <c r="IE111" s="49"/>
      <c r="IF111" s="49"/>
      <c r="IG111" s="150"/>
      <c r="IH111" s="53"/>
      <c r="II111" s="49"/>
      <c r="IJ111" s="49"/>
      <c r="IK111" s="49"/>
      <c r="IL111" s="49"/>
      <c r="IM111" s="156"/>
      <c r="IN111" s="49"/>
      <c r="IO111" s="49"/>
      <c r="IP111" s="49"/>
      <c r="IQ111" s="49"/>
      <c r="IR111" s="49"/>
      <c r="IS111" s="49"/>
      <c r="IT111" s="49"/>
      <c r="IU111" s="49"/>
      <c r="IV111" s="156"/>
      <c r="IW111" s="49"/>
      <c r="IX111" s="49"/>
      <c r="IY111" s="49"/>
      <c r="IZ111" s="49"/>
      <c r="JA111" s="49"/>
      <c r="JB111" s="49"/>
      <c r="JC111" s="144"/>
      <c r="JD111" s="54"/>
      <c r="JE111" s="55"/>
      <c r="JF111" s="53"/>
      <c r="JG111" s="49"/>
      <c r="JH111" s="47"/>
      <c r="JI111" s="47"/>
      <c r="JJ111" s="47"/>
      <c r="JK111" s="33"/>
      <c r="JL111" s="53"/>
      <c r="JM111" s="49"/>
      <c r="JN111" s="49"/>
      <c r="JO111" s="49"/>
      <c r="JP111" s="144"/>
      <c r="JQ111" s="51"/>
      <c r="JR111" s="49">
        <v>0.05</v>
      </c>
      <c r="JS111" s="49"/>
      <c r="JT111" s="49"/>
      <c r="JU111" s="49"/>
      <c r="JV111" s="49"/>
      <c r="JW111" s="49"/>
      <c r="JX111" s="49"/>
      <c r="JY111" s="150"/>
      <c r="JZ111" s="53"/>
      <c r="KA111" s="49"/>
      <c r="KB111" s="49"/>
      <c r="KC111" s="49"/>
      <c r="KD111" s="49"/>
      <c r="KE111" s="49"/>
      <c r="KF111" s="49"/>
      <c r="KG111" s="49"/>
      <c r="KH111" s="49"/>
      <c r="KI111" s="49"/>
      <c r="KJ111" s="49"/>
      <c r="KK111" s="49"/>
      <c r="KL111" s="156"/>
      <c r="KM111" s="156"/>
      <c r="KN111" s="156"/>
      <c r="KO111" s="49"/>
      <c r="KP111" s="49"/>
      <c r="KQ111" s="49"/>
      <c r="KR111" s="49"/>
      <c r="KS111" s="49"/>
      <c r="KT111" s="156"/>
      <c r="KU111" s="49"/>
      <c r="KV111" s="49"/>
      <c r="KW111" s="49"/>
      <c r="KX111" s="49"/>
      <c r="KY111" s="49"/>
      <c r="KZ111" s="49"/>
      <c r="LA111" s="49"/>
      <c r="LB111" s="49"/>
      <c r="LC111" s="156"/>
      <c r="LD111" s="49"/>
      <c r="LE111" s="49"/>
      <c r="LF111" s="49"/>
      <c r="LG111" s="49"/>
      <c r="LH111" s="49"/>
      <c r="LI111" s="49"/>
      <c r="LJ111" s="56"/>
      <c r="LK111" s="35" t="s">
        <v>556</v>
      </c>
      <c r="LL111" s="36" t="s">
        <v>559</v>
      </c>
      <c r="LM111" s="204"/>
      <c r="LN111" s="205"/>
      <c r="LO111" s="194"/>
      <c r="LP111" s="5" t="s">
        <v>1</v>
      </c>
    </row>
    <row r="112" spans="1:328" ht="17.25" customHeight="1" x14ac:dyDescent="0.15">
      <c r="A112" s="182">
        <v>104</v>
      </c>
      <c r="B112" s="183"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4" t="s">
        <v>348</v>
      </c>
      <c r="CK112" s="32" t="s">
        <v>354</v>
      </c>
      <c r="CL112" s="47">
        <v>2</v>
      </c>
      <c r="CM112" s="47">
        <v>3</v>
      </c>
      <c r="CN112" s="47">
        <v>3</v>
      </c>
      <c r="CO112" s="55">
        <v>4</v>
      </c>
      <c r="CP112" s="34" t="s">
        <v>354</v>
      </c>
      <c r="CQ112" s="47">
        <f t="shared" si="77"/>
        <v>2</v>
      </c>
      <c r="CR112" s="47">
        <f t="shared" si="78"/>
        <v>6</v>
      </c>
      <c r="CS112" s="47">
        <f t="shared" si="79"/>
        <v>18</v>
      </c>
      <c r="CT112" s="180">
        <f t="shared" si="80"/>
        <v>72</v>
      </c>
      <c r="CU112" s="32">
        <v>100</v>
      </c>
      <c r="CV112" s="47">
        <v>150</v>
      </c>
      <c r="CW112" s="47">
        <v>300</v>
      </c>
      <c r="CX112" s="47">
        <v>500</v>
      </c>
      <c r="CY112" s="55">
        <v>1500</v>
      </c>
      <c r="CZ112" s="175">
        <v>1</v>
      </c>
      <c r="DA112" s="49">
        <f t="shared" si="81"/>
        <v>0.75</v>
      </c>
      <c r="DB112" s="49">
        <f t="shared" si="82"/>
        <v>0.5</v>
      </c>
      <c r="DC112" s="49">
        <f t="shared" si="83"/>
        <v>0.27777777777777779</v>
      </c>
      <c r="DD112" s="56">
        <f t="shared" si="84"/>
        <v>0.20833333333333331</v>
      </c>
      <c r="DE112" s="45" t="s">
        <v>363</v>
      </c>
      <c r="DF112" s="31" t="s">
        <v>424</v>
      </c>
      <c r="DG112" s="46">
        <v>4</v>
      </c>
      <c r="DH112" s="32">
        <v>52</v>
      </c>
      <c r="DI112" s="47">
        <v>63</v>
      </c>
      <c r="DJ112" s="47">
        <v>21</v>
      </c>
      <c r="DK112" s="47">
        <v>27</v>
      </c>
      <c r="DL112" s="47">
        <v>41</v>
      </c>
      <c r="DM112" s="47">
        <v>15</v>
      </c>
      <c r="DN112" s="47">
        <v>39</v>
      </c>
      <c r="DO112" s="47">
        <v>37</v>
      </c>
      <c r="DP112" s="48">
        <f t="shared" si="85"/>
        <v>62</v>
      </c>
      <c r="DQ112" s="32">
        <f>RANK(DH112,$DH$9:$DH$316,0)</f>
        <v>137</v>
      </c>
      <c r="DR112" s="47">
        <f>RANK(DI112,$DI$9:$DI$316,0)</f>
        <v>49</v>
      </c>
      <c r="DS112" s="47">
        <f>RANK(DJ112,$DJ$9:$DJ$316,0)</f>
        <v>176</v>
      </c>
      <c r="DT112" s="47">
        <f>RANK(DK112,$DK$9:$DK$316,0)</f>
        <v>120</v>
      </c>
      <c r="DU112" s="47">
        <f>RANK(DL112,$DL$9:$DL$316,0)</f>
        <v>39</v>
      </c>
      <c r="DV112" s="47">
        <f>RANK(DM112,$DM$9:$DM$316,0)</f>
        <v>127</v>
      </c>
      <c r="DW112" s="47">
        <f>RANK(DN112,$DN$9:$DN$316,0)</f>
        <v>103</v>
      </c>
      <c r="DX112" s="47">
        <f>RANK(DO112,$DO$9:$DO$316,0)</f>
        <v>114</v>
      </c>
      <c r="DY112" s="48">
        <f>RANK(DP112,$DP$9:$DP$316,0)</f>
        <v>103</v>
      </c>
      <c r="DZ112" s="32">
        <f>COUNTIFS($DH$9:$DH$316,"&gt;"&amp;DH112,$DE$9:$DE$316,DE112)+1</f>
        <v>25</v>
      </c>
      <c r="EA112" s="47">
        <f>COUNTIFS($DI$9:$DI$316,"&gt;"&amp;DI112,$DE$9:$DE$316,DE112)+1</f>
        <v>26</v>
      </c>
      <c r="EB112" s="47">
        <f>COUNTIFS($DJ$9:$DJ$316,"&gt;"&amp;DJ112,$DE$9:$DE$316,DE112)+1</f>
        <v>20</v>
      </c>
      <c r="EC112" s="47">
        <f>COUNTIFS($DK$9:$DK$316,"&gt;"&amp;DK112,$DE$9:$DE$316,DE112)+1</f>
        <v>20</v>
      </c>
      <c r="ED112" s="47">
        <f>COUNTIFS($DL$9:$DL$316,"&gt;"&amp;DL112,$DE$9:$DE$316,DE112)+1</f>
        <v>34</v>
      </c>
      <c r="EE112" s="47">
        <f>COUNTIFS($DM$9:$DM$316,"&gt;"&amp;DM112,$DE$9:$DE$316,DE112)+1</f>
        <v>27</v>
      </c>
      <c r="EF112" s="47">
        <f>COUNTIFS($DN$9:$DN$316,"&gt;"&amp;DN112,$DE$9:$DE$316,DE112)+1</f>
        <v>23</v>
      </c>
      <c r="EG112" s="47">
        <f>COUNTIFS($DO$9:$DO$316,"&gt;"&amp;DO112,$DE$9:$DE$316,DE112)+1</f>
        <v>30</v>
      </c>
      <c r="EH112" s="48">
        <f>COUNTIFS($DP$9:$DP$316,"&gt;"&amp;DP112,$DE$9:$DE$316,DE112)+1</f>
        <v>31</v>
      </c>
      <c r="EI112" s="165">
        <f t="shared" si="86"/>
        <v>0.91</v>
      </c>
      <c r="EJ112" s="166">
        <f t="shared" si="87"/>
        <v>1.1100000000000001</v>
      </c>
      <c r="EK112" s="166">
        <f t="shared" si="88"/>
        <v>0.37</v>
      </c>
      <c r="EL112" s="166">
        <f t="shared" si="89"/>
        <v>0.47</v>
      </c>
      <c r="EM112" s="166">
        <f t="shared" si="90"/>
        <v>0.72</v>
      </c>
      <c r="EN112" s="166">
        <f t="shared" si="91"/>
        <v>0.26</v>
      </c>
      <c r="EO112" s="166">
        <f t="shared" si="92"/>
        <v>0.68</v>
      </c>
      <c r="EP112" s="166">
        <f t="shared" si="93"/>
        <v>0.65</v>
      </c>
      <c r="EQ112" s="214">
        <f t="shared" si="94"/>
        <v>1.0900000000000001</v>
      </c>
      <c r="ER112" s="165">
        <f>ROUND(((EI112-AVERAGE(EI$9:EI$316))/STDEVP(EI$9:EI$316)*10+50),2)</f>
        <v>47.1</v>
      </c>
      <c r="ES112" s="166">
        <f>ROUND(((EJ112-AVERAGE(EJ$9:EJ$316))/STDEVP(EJ$9:EJ$316)*10+50),2)</f>
        <v>60.12</v>
      </c>
      <c r="ET112" s="166">
        <f>ROUND(((EK112-AVERAGE(EK$9:EK$316))/STDEVP(EK$9:EK$316)*10+50),2)</f>
        <v>41.88</v>
      </c>
      <c r="EU112" s="166">
        <f>ROUND(((EL112-AVERAGE(EL$9:EL$316))/STDEVP(EL$9:EL$316)*10+50),2)</f>
        <v>48.05</v>
      </c>
      <c r="EV112" s="166">
        <f>ROUND(((EM112-AVERAGE(EM$9:EM$316))/STDEVP(EM$9:EM$316)*10+50),2)</f>
        <v>60.85</v>
      </c>
      <c r="EW112" s="166">
        <f>ROUND(((EN112-AVERAGE(EN$9:EN$316))/STDEVP(EN$9:EN$316)*10+50),2)</f>
        <v>46.56</v>
      </c>
      <c r="EX112" s="166">
        <f>ROUND(((EO112-AVERAGE(EO$9:EO$316))/STDEVP(EO$9:EO$316)*10+50),2)</f>
        <v>51.18</v>
      </c>
      <c r="EY112" s="166">
        <f>ROUND(((EP112-AVERAGE(EP$9:EP$316))/STDEVP(EP$9:EP$316)*10+50),2)</f>
        <v>50.41</v>
      </c>
      <c r="EZ112" s="167">
        <f>ROUND(((EQ112-AVERAGE(EQ$9:EQ$316))/STDEVP(EQ$9:EQ$316)*10+50),2)</f>
        <v>54.11</v>
      </c>
      <c r="FA112" s="32">
        <f>RANK(ER112,$ER$9:$ER$316,0)</f>
        <v>174</v>
      </c>
      <c r="FB112" s="47">
        <f>RANK(ES112,$ES$9:$ES$316,0)</f>
        <v>49</v>
      </c>
      <c r="FC112" s="47">
        <f>RANK(ET112,$ET$9:$ET$316,0)</f>
        <v>235</v>
      </c>
      <c r="FD112" s="47">
        <f>RANK(EU112,$EU$9:$EU$316,0)</f>
        <v>158</v>
      </c>
      <c r="FE112" s="47">
        <f>RANK(EV112,$EV$9:$EV$316,0)</f>
        <v>42</v>
      </c>
      <c r="FF112" s="47">
        <f>RANK(EW112,$EW$9:$EW$316,0)</f>
        <v>146</v>
      </c>
      <c r="FG112" s="47">
        <f>RANK(EX112,$EX$9:$EX$316,0)</f>
        <v>125</v>
      </c>
      <c r="FH112" s="47">
        <f>RANK(EY112,$EY$9:$EY$316,0)</f>
        <v>139</v>
      </c>
      <c r="FI112" s="48">
        <f>RANK(EZ112,$EZ$9:$EZ$316,0)</f>
        <v>77</v>
      </c>
      <c r="FJ112" s="165">
        <f>ROUND(AVERAGEIF($DE$9:$DE$314,$DE112,$EI$9:$EI$314),2)</f>
        <v>0.9</v>
      </c>
      <c r="FK112" s="166">
        <f>ROUND(AVERAGEIF($DE$9:$DE$314,$DE112,$EJ$9:$EJ$314),2)</f>
        <v>1.1599999999999999</v>
      </c>
      <c r="FL112" s="166">
        <f>ROUND(AVERAGEIF($DE$9:$DE$314,$DE112,$EK$9:$EK$314),2)</f>
        <v>0.33</v>
      </c>
      <c r="FM112" s="166">
        <f>ROUND(AVERAGEIF($DE$9:$DE$314,$DE112,$EL$9:$EL$314),2)</f>
        <v>0.42</v>
      </c>
      <c r="FN112" s="166">
        <f>ROUND(AVERAGEIF($DE$9:$DE$314,$DE112,$EM$9:$EM$314),2)</f>
        <v>0.86</v>
      </c>
      <c r="FO112" s="166">
        <f>ROUND(AVERAGEIF($DE$9:$DE$314,$DE112,$EN$9:$EN$314),2)</f>
        <v>0.28999999999999998</v>
      </c>
      <c r="FP112" s="166">
        <f>ROUND(AVERAGEIF($DE$9:$DE$314,$DE112,$EO$9:$EO$314),2)</f>
        <v>0.66</v>
      </c>
      <c r="FQ112" s="166">
        <f>ROUND(AVERAGEIF($DE$9:$DE$314,$DE112,$EP$9:$EP$314),2)</f>
        <v>0.74</v>
      </c>
      <c r="FR112" s="167">
        <f>ROUND(AVERAGEIF($DE$9:$DE$314,$DE112,$EQ$9:$EQ$314),2)</f>
        <v>1.19</v>
      </c>
      <c r="FS112" s="240">
        <f t="shared" si="68"/>
        <v>1.0000000000000009E-2</v>
      </c>
      <c r="FT112" s="244">
        <f t="shared" si="69"/>
        <v>-4.9999999999999822E-2</v>
      </c>
      <c r="FU112" s="244">
        <f t="shared" si="70"/>
        <v>3.999999999999998E-2</v>
      </c>
      <c r="FV112" s="244">
        <f t="shared" si="71"/>
        <v>4.9999999999999989E-2</v>
      </c>
      <c r="FW112" s="244">
        <f t="shared" si="72"/>
        <v>-0.14000000000000001</v>
      </c>
      <c r="FX112" s="244">
        <f t="shared" si="73"/>
        <v>-2.9999999999999971E-2</v>
      </c>
      <c r="FY112" s="244">
        <f t="shared" si="74"/>
        <v>2.0000000000000018E-2</v>
      </c>
      <c r="FZ112" s="244">
        <f t="shared" si="75"/>
        <v>-8.9999999999999969E-2</v>
      </c>
      <c r="GA112" s="245">
        <f t="shared" si="76"/>
        <v>-9.9999999999999867E-2</v>
      </c>
      <c r="GB112" s="239">
        <f>COUNTIFS($EI$9:$EI$316,"&gt;"&amp;EI112,$DE$9:$DE$316,$DE112)+1</f>
        <v>27</v>
      </c>
      <c r="GC112" s="241">
        <f>COUNTIFS($EJ$9:$EJ$316,"&gt;"&amp;EJ112,$DE$9:$DE$316,$DE112)+1</f>
        <v>34</v>
      </c>
      <c r="GD112" s="241">
        <f>COUNTIFS($EK$9:$EK$316,"&gt;"&amp;EK112,$DE$9:$DE$316,$DE112)+1</f>
        <v>25</v>
      </c>
      <c r="GE112" s="241">
        <f>COUNTIFS($EL$9:$EL$316,"&gt;"&amp;EL112,$DE$9:$DE$316,$DE112)+1</f>
        <v>20</v>
      </c>
      <c r="GF112" s="241">
        <f>COUNTIFS($EM$9:$EM$316,"&gt;"&amp;EM112,$DE$9:$DE$316,$DE112)+1</f>
        <v>39</v>
      </c>
      <c r="GG112" s="241">
        <f>COUNTIFS($EN$9:$EN$316,"&gt;"&amp;EN112,$DE$9:$DE$316,$DE112)+1</f>
        <v>36</v>
      </c>
      <c r="GH112" s="241">
        <f>COUNTIFS($EO$9:$EO$316,"&gt;"&amp;EO112,$DE$9:$DE$316,$DE112)+1</f>
        <v>26</v>
      </c>
      <c r="GI112" s="241">
        <f>COUNTIFS($EP$9:$EP$316,"&gt;"&amp;EP112,$DE$9:$DE$316,$DE112)+1</f>
        <v>40</v>
      </c>
      <c r="GJ112" s="242">
        <f>COUNTIFS($EQ$9:$EQ$316,"&gt;"&amp;EQ112,$DE$9:$DE$316,$DE112)+1</f>
        <v>35</v>
      </c>
      <c r="GK112" s="168"/>
      <c r="GL112" s="49"/>
      <c r="GM112" s="49"/>
      <c r="GN112" s="49"/>
      <c r="GO112" s="50"/>
      <c r="GP112" s="51"/>
      <c r="GQ112" s="52"/>
      <c r="GR112" s="53"/>
      <c r="GS112" s="49"/>
      <c r="GT112" s="49"/>
      <c r="GU112" s="49"/>
      <c r="GV112" s="49"/>
      <c r="GW112" s="49"/>
      <c r="GX112" s="49"/>
      <c r="GY112" s="144"/>
      <c r="GZ112" s="51"/>
      <c r="HA112" s="49"/>
      <c r="HB112" s="49"/>
      <c r="HC112" s="49"/>
      <c r="HD112" s="49"/>
      <c r="HE112" s="49"/>
      <c r="HF112" s="49"/>
      <c r="HG112" s="150"/>
      <c r="HH112" s="53"/>
      <c r="HI112" s="49"/>
      <c r="HJ112" s="49"/>
      <c r="HK112" s="49"/>
      <c r="HL112" s="49"/>
      <c r="HM112" s="49"/>
      <c r="HN112" s="49"/>
      <c r="HO112" s="144"/>
      <c r="HP112" s="51"/>
      <c r="HQ112" s="49"/>
      <c r="HR112" s="49"/>
      <c r="HS112" s="49"/>
      <c r="HT112" s="49"/>
      <c r="HU112" s="49"/>
      <c r="HV112" s="49"/>
      <c r="HW112" s="49"/>
      <c r="HX112" s="49"/>
      <c r="HY112" s="49"/>
      <c r="HZ112" s="49"/>
      <c r="IA112" s="49"/>
      <c r="IB112" s="150"/>
      <c r="IC112" s="51"/>
      <c r="ID112" s="49"/>
      <c r="IE112" s="49"/>
      <c r="IF112" s="49"/>
      <c r="IG112" s="150"/>
      <c r="IH112" s="53"/>
      <c r="II112" s="49"/>
      <c r="IJ112" s="49"/>
      <c r="IK112" s="49"/>
      <c r="IL112" s="49"/>
      <c r="IM112" s="156"/>
      <c r="IN112" s="49"/>
      <c r="IO112" s="49"/>
      <c r="IP112" s="49"/>
      <c r="IQ112" s="49"/>
      <c r="IR112" s="49"/>
      <c r="IS112" s="49"/>
      <c r="IT112" s="49"/>
      <c r="IU112" s="49"/>
      <c r="IV112" s="156"/>
      <c r="IW112" s="49"/>
      <c r="IX112" s="49"/>
      <c r="IY112" s="49"/>
      <c r="IZ112" s="49"/>
      <c r="JA112" s="49"/>
      <c r="JB112" s="49"/>
      <c r="JC112" s="144"/>
      <c r="JD112" s="54"/>
      <c r="JE112" s="55"/>
      <c r="JF112" s="53"/>
      <c r="JG112" s="49"/>
      <c r="JH112" s="47"/>
      <c r="JI112" s="47"/>
      <c r="JJ112" s="47"/>
      <c r="JK112" s="33"/>
      <c r="JL112" s="53"/>
      <c r="JM112" s="49"/>
      <c r="JN112" s="49"/>
      <c r="JO112" s="49"/>
      <c r="JP112" s="144"/>
      <c r="JQ112" s="51"/>
      <c r="JR112" s="49"/>
      <c r="JS112" s="49"/>
      <c r="JT112" s="49"/>
      <c r="JU112" s="49"/>
      <c r="JV112" s="49"/>
      <c r="JW112" s="49"/>
      <c r="JX112" s="49"/>
      <c r="JY112" s="150"/>
      <c r="JZ112" s="53"/>
      <c r="KA112" s="49"/>
      <c r="KB112" s="49"/>
      <c r="KC112" s="49"/>
      <c r="KD112" s="49"/>
      <c r="KE112" s="49"/>
      <c r="KF112" s="49"/>
      <c r="KG112" s="49"/>
      <c r="KH112" s="49"/>
      <c r="KI112" s="49"/>
      <c r="KJ112" s="49"/>
      <c r="KK112" s="49"/>
      <c r="KL112" s="156"/>
      <c r="KM112" s="156"/>
      <c r="KN112" s="156"/>
      <c r="KO112" s="49"/>
      <c r="KP112" s="49"/>
      <c r="KQ112" s="49"/>
      <c r="KR112" s="49"/>
      <c r="KS112" s="49"/>
      <c r="KT112" s="156"/>
      <c r="KU112" s="49"/>
      <c r="KV112" s="49"/>
      <c r="KW112" s="49"/>
      <c r="KX112" s="49"/>
      <c r="KY112" s="49"/>
      <c r="KZ112" s="49"/>
      <c r="LA112" s="49"/>
      <c r="LB112" s="49"/>
      <c r="LC112" s="156"/>
      <c r="LD112" s="49"/>
      <c r="LE112" s="49"/>
      <c r="LF112" s="49"/>
      <c r="LG112" s="49"/>
      <c r="LH112" s="49"/>
      <c r="LI112" s="49"/>
      <c r="LJ112" s="56"/>
      <c r="LK112" s="35" t="s">
        <v>558</v>
      </c>
      <c r="LL112" s="36" t="s">
        <v>560</v>
      </c>
      <c r="LM112" s="204"/>
      <c r="LN112" s="205"/>
      <c r="LO112" s="194"/>
      <c r="LP112" s="5" t="s">
        <v>1</v>
      </c>
    </row>
    <row r="113" spans="1:328" ht="17.25" customHeight="1" x14ac:dyDescent="0.15">
      <c r="A113" s="182">
        <v>105</v>
      </c>
      <c r="B113" s="183"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4" t="s">
        <v>348</v>
      </c>
      <c r="CK113" s="32" t="s">
        <v>354</v>
      </c>
      <c r="CL113" s="47">
        <v>2</v>
      </c>
      <c r="CM113" s="47">
        <v>3</v>
      </c>
      <c r="CN113" s="47">
        <v>3</v>
      </c>
      <c r="CO113" s="55">
        <v>4</v>
      </c>
      <c r="CP113" s="34" t="s">
        <v>354</v>
      </c>
      <c r="CQ113" s="47">
        <f t="shared" si="77"/>
        <v>2</v>
      </c>
      <c r="CR113" s="47">
        <f t="shared" si="78"/>
        <v>6</v>
      </c>
      <c r="CS113" s="47">
        <f t="shared" si="79"/>
        <v>18</v>
      </c>
      <c r="CT113" s="180">
        <f t="shared" si="80"/>
        <v>72</v>
      </c>
      <c r="CU113" s="32">
        <v>1000</v>
      </c>
      <c r="CV113" s="47">
        <v>1500</v>
      </c>
      <c r="CW113" s="47">
        <v>3000</v>
      </c>
      <c r="CX113" s="47">
        <v>5000</v>
      </c>
      <c r="CY113" s="55">
        <v>15000</v>
      </c>
      <c r="CZ113" s="175">
        <v>1</v>
      </c>
      <c r="DA113" s="49">
        <f t="shared" si="81"/>
        <v>0.75</v>
      </c>
      <c r="DB113" s="49">
        <f t="shared" si="82"/>
        <v>0.5</v>
      </c>
      <c r="DC113" s="49">
        <f t="shared" si="83"/>
        <v>0.27777777777777779</v>
      </c>
      <c r="DD113" s="56">
        <f t="shared" si="84"/>
        <v>0.20833333333333334</v>
      </c>
      <c r="DE113" s="45" t="s">
        <v>350</v>
      </c>
      <c r="DF113" s="31"/>
      <c r="DG113" s="46">
        <v>4</v>
      </c>
      <c r="DH113" s="32">
        <v>114</v>
      </c>
      <c r="DI113" s="47">
        <v>48</v>
      </c>
      <c r="DJ113" s="47">
        <v>58</v>
      </c>
      <c r="DK113" s="47">
        <v>61</v>
      </c>
      <c r="DL113" s="47">
        <v>24</v>
      </c>
      <c r="DM113" s="47">
        <v>17</v>
      </c>
      <c r="DN113" s="47">
        <v>25</v>
      </c>
      <c r="DO113" s="47">
        <v>16</v>
      </c>
      <c r="DP113" s="48">
        <f t="shared" si="85"/>
        <v>82</v>
      </c>
      <c r="DQ113" s="32">
        <f>RANK(DH113,$DH$9:$DH$316,0)</f>
        <v>8</v>
      </c>
      <c r="DR113" s="47">
        <f>RANK(DI113,$DI$9:$DI$316,0)</f>
        <v>92</v>
      </c>
      <c r="DS113" s="47">
        <f>RANK(DJ113,$DJ$9:$DJ$316,0)</f>
        <v>41</v>
      </c>
      <c r="DT113" s="47">
        <f>RANK(DK113,$DK$9:$DK$316,0)</f>
        <v>18</v>
      </c>
      <c r="DU113" s="47">
        <f>RANK(DL113,$DL$9:$DL$316,0)</f>
        <v>85</v>
      </c>
      <c r="DV113" s="47">
        <f>RANK(DM113,$DM$9:$DM$316,0)</f>
        <v>118</v>
      </c>
      <c r="DW113" s="47">
        <f>RANK(DN113,$DN$9:$DN$316,0)</f>
        <v>163</v>
      </c>
      <c r="DX113" s="47">
        <f>RANK(DO113,$DO$9:$DO$316,0)</f>
        <v>205</v>
      </c>
      <c r="DY113" s="48">
        <f>RANK(DP113,$DP$9:$DP$316,0)</f>
        <v>51</v>
      </c>
      <c r="DZ113" s="32">
        <f>COUNTIFS($DH$9:$DH$316,"&gt;"&amp;DH113,$DE$9:$DE$316,DE113)+1</f>
        <v>5</v>
      </c>
      <c r="EA113" s="47">
        <f>COUNTIFS($DI$9:$DI$316,"&gt;"&amp;DI113,$DE$9:$DE$316,DE113)+1</f>
        <v>5</v>
      </c>
      <c r="EB113" s="47">
        <f>COUNTIFS($DJ$9:$DJ$316,"&gt;"&amp;DJ113,$DE$9:$DE$316,DE113)+1</f>
        <v>11</v>
      </c>
      <c r="EC113" s="47">
        <f>COUNTIFS($DK$9:$DK$316,"&gt;"&amp;DK113,$DE$9:$DE$316,DE113)+1</f>
        <v>14</v>
      </c>
      <c r="ED113" s="47">
        <f>COUNTIFS($DL$9:$DL$316,"&gt;"&amp;DL113,$DE$9:$DE$316,DE113)+1</f>
        <v>8</v>
      </c>
      <c r="EE113" s="47">
        <f>COUNTIFS($DM$9:$DM$316,"&gt;"&amp;DM113,$DE$9:$DE$316,DE113)+1</f>
        <v>14</v>
      </c>
      <c r="EF113" s="47">
        <f>COUNTIFS($DN$9:$DN$316,"&gt;"&amp;DN113,$DE$9:$DE$316,DE113)+1</f>
        <v>10</v>
      </c>
      <c r="EG113" s="47">
        <f>COUNTIFS($DO$9:$DO$316,"&gt;"&amp;DO113,$DE$9:$DE$316,DE113)+1</f>
        <v>18</v>
      </c>
      <c r="EH113" s="48">
        <f>COUNTIFS($DP$9:$DP$316,"&gt;"&amp;DP113,$DE$9:$DE$316,DE113)+1</f>
        <v>9</v>
      </c>
      <c r="EI113" s="165">
        <f t="shared" si="86"/>
        <v>1.48</v>
      </c>
      <c r="EJ113" s="166">
        <f t="shared" si="87"/>
        <v>0.62</v>
      </c>
      <c r="EK113" s="166">
        <f t="shared" si="88"/>
        <v>0.75</v>
      </c>
      <c r="EL113" s="166">
        <f t="shared" si="89"/>
        <v>0.79</v>
      </c>
      <c r="EM113" s="166">
        <f t="shared" si="90"/>
        <v>0.31</v>
      </c>
      <c r="EN113" s="166">
        <f t="shared" si="91"/>
        <v>0.22</v>
      </c>
      <c r="EO113" s="166">
        <f t="shared" si="92"/>
        <v>0.32</v>
      </c>
      <c r="EP113" s="166">
        <f t="shared" si="93"/>
        <v>0.21</v>
      </c>
      <c r="EQ113" s="214">
        <f t="shared" si="94"/>
        <v>1.06</v>
      </c>
      <c r="ER113" s="165">
        <f>ROUND(((EI113-AVERAGE(EI$9:EI$316))/STDEVP(EI$9:EI$316)*10+50),2)</f>
        <v>67.8</v>
      </c>
      <c r="ES113" s="166">
        <f>ROUND(((EJ113-AVERAGE(EJ$9:EJ$316))/STDEVP(EJ$9:EJ$316)*10+50),2)</f>
        <v>46.7</v>
      </c>
      <c r="ET113" s="166">
        <f>ROUND(((EK113-AVERAGE(EK$9:EK$316))/STDEVP(EK$9:EK$316)*10+50),2)</f>
        <v>57.02</v>
      </c>
      <c r="EU113" s="166">
        <f>ROUND(((EL113-AVERAGE(EL$9:EL$316))/STDEVP(EL$9:EL$316)*10+50),2)</f>
        <v>64.17</v>
      </c>
      <c r="EV113" s="166">
        <f>ROUND(((EM113-AVERAGE(EM$9:EM$316))/STDEVP(EM$9:EM$316)*10+50),2)</f>
        <v>46.95</v>
      </c>
      <c r="EW113" s="166">
        <f>ROUND(((EN113-AVERAGE(EN$9:EN$316))/STDEVP(EN$9:EN$316)*10+50),2)</f>
        <v>45.17</v>
      </c>
      <c r="EX113" s="166">
        <f>ROUND(((EO113-AVERAGE(EO$9:EO$316))/STDEVP(EO$9:EO$316)*10+50),2)</f>
        <v>40.520000000000003</v>
      </c>
      <c r="EY113" s="166">
        <f>ROUND(((EP113-AVERAGE(EP$9:EP$316))/STDEVP(EP$9:EP$316)*10+50),2)</f>
        <v>37.369999999999997</v>
      </c>
      <c r="EZ113" s="167">
        <f>ROUND(((EQ113-AVERAGE(EQ$9:EQ$316))/STDEVP(EQ$9:EQ$316)*10+50),2)</f>
        <v>53.05</v>
      </c>
      <c r="FA113" s="32">
        <f>RANK(ER113,$ER$9:$ER$316,0)</f>
        <v>10</v>
      </c>
      <c r="FB113" s="47">
        <f>RANK(ES113,$ES$9:$ES$316,0)</f>
        <v>161</v>
      </c>
      <c r="FC113" s="47">
        <f>RANK(ET113,$ET$9:$ET$316,0)</f>
        <v>58</v>
      </c>
      <c r="FD113" s="47">
        <f>RANK(EU113,$EU$9:$EU$316,0)</f>
        <v>21</v>
      </c>
      <c r="FE113" s="47">
        <f>RANK(EV113,$EV$9:$EV$316,0)</f>
        <v>127</v>
      </c>
      <c r="FF113" s="47">
        <f>RANK(EW113,$EW$9:$EW$316,0)</f>
        <v>172</v>
      </c>
      <c r="FG113" s="47">
        <f>RANK(EX113,$EX$9:$EX$316,0)</f>
        <v>233</v>
      </c>
      <c r="FH113" s="47">
        <f>RANK(EY113,$EY$9:$EY$316,0)</f>
        <v>247</v>
      </c>
      <c r="FI113" s="48">
        <f>RANK(EZ113,$EZ$9:$EZ$316,0)</f>
        <v>93</v>
      </c>
      <c r="FJ113" s="165">
        <f>ROUND(AVERAGEIF($DE$9:$DE$314,$DE113,$EI$9:$EI$314),2)</f>
        <v>1.18</v>
      </c>
      <c r="FK113" s="166">
        <f>ROUND(AVERAGEIF($DE$9:$DE$314,$DE113,$EJ$9:$EJ$314),2)</f>
        <v>0.45</v>
      </c>
      <c r="FL113" s="166">
        <f>ROUND(AVERAGEIF($DE$9:$DE$314,$DE113,$EK$9:$EK$314),2)</f>
        <v>0.65</v>
      </c>
      <c r="FM113" s="166">
        <f>ROUND(AVERAGEIF($DE$9:$DE$314,$DE113,$EL$9:$EL$314),2)</f>
        <v>0.74</v>
      </c>
      <c r="FN113" s="166">
        <f>ROUND(AVERAGEIF($DE$9:$DE$314,$DE113,$EM$9:$EM$314),2)</f>
        <v>0.26</v>
      </c>
      <c r="FO113" s="166">
        <f>ROUND(AVERAGEIF($DE$9:$DE$314,$DE113,$EN$9:$EN$314),2)</f>
        <v>0.19</v>
      </c>
      <c r="FP113" s="166">
        <f>ROUND(AVERAGEIF($DE$9:$DE$314,$DE113,$EO$9:$EO$314),2)</f>
        <v>0.27</v>
      </c>
      <c r="FQ113" s="166">
        <f>ROUND(AVERAGEIF($DE$9:$DE$314,$DE113,$EP$9:$EP$314),2)</f>
        <v>0.22</v>
      </c>
      <c r="FR113" s="167">
        <f>ROUND(AVERAGEIF($DE$9:$DE$314,$DE113,$EQ$9:$EQ$314),2)</f>
        <v>0.91</v>
      </c>
      <c r="FS113" s="240">
        <f t="shared" si="68"/>
        <v>0.30000000000000004</v>
      </c>
      <c r="FT113" s="244">
        <f t="shared" si="69"/>
        <v>0.16999999999999998</v>
      </c>
      <c r="FU113" s="244">
        <f t="shared" si="70"/>
        <v>9.9999999999999978E-2</v>
      </c>
      <c r="FV113" s="244">
        <f t="shared" si="71"/>
        <v>5.0000000000000044E-2</v>
      </c>
      <c r="FW113" s="244">
        <f t="shared" si="72"/>
        <v>4.9999999999999989E-2</v>
      </c>
      <c r="FX113" s="244">
        <f t="shared" si="73"/>
        <v>0.03</v>
      </c>
      <c r="FY113" s="244">
        <f t="shared" si="74"/>
        <v>4.9999999999999989E-2</v>
      </c>
      <c r="FZ113" s="244">
        <f t="shared" si="75"/>
        <v>-1.0000000000000009E-2</v>
      </c>
      <c r="GA113" s="245">
        <f t="shared" si="76"/>
        <v>0.15000000000000002</v>
      </c>
      <c r="GB113" s="239">
        <f>COUNTIFS($EI$9:$EI$316,"&gt;"&amp;EI113,$DE$9:$DE$316,$DE113)+1</f>
        <v>4</v>
      </c>
      <c r="GC113" s="241">
        <f>COUNTIFS($EJ$9:$EJ$316,"&gt;"&amp;EJ113,$DE$9:$DE$316,$DE113)+1</f>
        <v>5</v>
      </c>
      <c r="GD113" s="241">
        <f>COUNTIFS($EK$9:$EK$316,"&gt;"&amp;EK113,$DE$9:$DE$316,$DE113)+1</f>
        <v>15</v>
      </c>
      <c r="GE113" s="241">
        <f>COUNTIFS($EL$9:$EL$316,"&gt;"&amp;EL113,$DE$9:$DE$316,$DE113)+1</f>
        <v>18</v>
      </c>
      <c r="GF113" s="241">
        <f>COUNTIFS($EM$9:$EM$316,"&gt;"&amp;EM113,$DE$9:$DE$316,$DE113)+1</f>
        <v>9</v>
      </c>
      <c r="GG113" s="241">
        <f>COUNTIFS($EN$9:$EN$316,"&gt;"&amp;EN113,$DE$9:$DE$316,$DE113)+1</f>
        <v>13</v>
      </c>
      <c r="GH113" s="241">
        <f>COUNTIFS($EO$9:$EO$316,"&gt;"&amp;EO113,$DE$9:$DE$316,$DE113)+1</f>
        <v>14</v>
      </c>
      <c r="GI113" s="241">
        <f>COUNTIFS($EP$9:$EP$316,"&gt;"&amp;EP113,$DE$9:$DE$316,$DE113)+1</f>
        <v>19</v>
      </c>
      <c r="GJ113" s="242">
        <f>COUNTIFS($EQ$9:$EQ$316,"&gt;"&amp;EQ113,$DE$9:$DE$316,$DE113)+1</f>
        <v>16</v>
      </c>
      <c r="GK113" s="168"/>
      <c r="GL113" s="49"/>
      <c r="GM113" s="49">
        <v>0.12</v>
      </c>
      <c r="GN113" s="49"/>
      <c r="GO113" s="50"/>
      <c r="GP113" s="51"/>
      <c r="GQ113" s="52"/>
      <c r="GR113" s="53"/>
      <c r="GS113" s="49"/>
      <c r="GT113" s="49"/>
      <c r="GU113" s="49"/>
      <c r="GV113" s="49"/>
      <c r="GW113" s="49"/>
      <c r="GX113" s="49"/>
      <c r="GY113" s="144"/>
      <c r="GZ113" s="51"/>
      <c r="HA113" s="49"/>
      <c r="HB113" s="49"/>
      <c r="HC113" s="49"/>
      <c r="HD113" s="49"/>
      <c r="HE113" s="49"/>
      <c r="HF113" s="49"/>
      <c r="HG113" s="150"/>
      <c r="HH113" s="53"/>
      <c r="HI113" s="49"/>
      <c r="HJ113" s="49"/>
      <c r="HK113" s="49"/>
      <c r="HL113" s="49"/>
      <c r="HM113" s="49"/>
      <c r="HN113" s="49"/>
      <c r="HO113" s="144"/>
      <c r="HP113" s="51"/>
      <c r="HQ113" s="49"/>
      <c r="HR113" s="49"/>
      <c r="HS113" s="49"/>
      <c r="HT113" s="49"/>
      <c r="HU113" s="49"/>
      <c r="HV113" s="49"/>
      <c r="HW113" s="49"/>
      <c r="HX113" s="49"/>
      <c r="HY113" s="49"/>
      <c r="HZ113" s="49"/>
      <c r="IA113" s="49"/>
      <c r="IB113" s="150"/>
      <c r="IC113" s="51"/>
      <c r="ID113" s="49"/>
      <c r="IE113" s="49"/>
      <c r="IF113" s="49"/>
      <c r="IG113" s="150"/>
      <c r="IH113" s="53"/>
      <c r="II113" s="49"/>
      <c r="IJ113" s="49"/>
      <c r="IK113" s="49"/>
      <c r="IL113" s="49"/>
      <c r="IM113" s="156"/>
      <c r="IN113" s="49"/>
      <c r="IO113" s="49"/>
      <c r="IP113" s="49"/>
      <c r="IQ113" s="49"/>
      <c r="IR113" s="49"/>
      <c r="IS113" s="49"/>
      <c r="IT113" s="49"/>
      <c r="IU113" s="49"/>
      <c r="IV113" s="156"/>
      <c r="IW113" s="49"/>
      <c r="IX113" s="49"/>
      <c r="IY113" s="49"/>
      <c r="IZ113" s="49"/>
      <c r="JA113" s="49"/>
      <c r="JB113" s="49"/>
      <c r="JC113" s="144"/>
      <c r="JD113" s="54"/>
      <c r="JE113" s="55"/>
      <c r="JF113" s="53"/>
      <c r="JG113" s="49"/>
      <c r="JH113" s="47"/>
      <c r="JI113" s="47"/>
      <c r="JJ113" s="47"/>
      <c r="JK113" s="33"/>
      <c r="JL113" s="53"/>
      <c r="JM113" s="49"/>
      <c r="JN113" s="49"/>
      <c r="JO113" s="49"/>
      <c r="JP113" s="144"/>
      <c r="JQ113" s="51"/>
      <c r="JR113" s="49">
        <v>0.1</v>
      </c>
      <c r="JS113" s="49"/>
      <c r="JT113" s="49"/>
      <c r="JU113" s="49"/>
      <c r="JV113" s="49"/>
      <c r="JW113" s="49"/>
      <c r="JX113" s="49"/>
      <c r="JY113" s="150"/>
      <c r="JZ113" s="53"/>
      <c r="KA113" s="49"/>
      <c r="KB113" s="49"/>
      <c r="KC113" s="49"/>
      <c r="KD113" s="49"/>
      <c r="KE113" s="49"/>
      <c r="KF113" s="49"/>
      <c r="KG113" s="49"/>
      <c r="KH113" s="49"/>
      <c r="KI113" s="49"/>
      <c r="KJ113" s="49"/>
      <c r="KK113" s="49"/>
      <c r="KL113" s="156"/>
      <c r="KM113" s="156"/>
      <c r="KN113" s="156"/>
      <c r="KO113" s="49"/>
      <c r="KP113" s="49"/>
      <c r="KQ113" s="49"/>
      <c r="KR113" s="49"/>
      <c r="KS113" s="49"/>
      <c r="KT113" s="156"/>
      <c r="KU113" s="49"/>
      <c r="KV113" s="49"/>
      <c r="KW113" s="49"/>
      <c r="KX113" s="49"/>
      <c r="KY113" s="49">
        <v>0.1</v>
      </c>
      <c r="KZ113" s="49"/>
      <c r="LA113" s="49"/>
      <c r="LB113" s="49"/>
      <c r="LC113" s="156"/>
      <c r="LD113" s="49"/>
      <c r="LE113" s="49"/>
      <c r="LF113" s="49"/>
      <c r="LG113" s="49"/>
      <c r="LH113" s="49"/>
      <c r="LI113" s="49"/>
      <c r="LJ113" s="56"/>
      <c r="LK113" s="35" t="s">
        <v>559</v>
      </c>
      <c r="LL113" s="36" t="s">
        <v>561</v>
      </c>
      <c r="LM113" s="204" t="s">
        <v>926</v>
      </c>
      <c r="LN113" s="205" t="s">
        <v>898</v>
      </c>
      <c r="LO113" s="194"/>
      <c r="LP113" s="5" t="s">
        <v>1</v>
      </c>
    </row>
    <row r="114" spans="1:328" ht="17.25" customHeight="1" x14ac:dyDescent="0.15">
      <c r="A114" s="182">
        <v>106</v>
      </c>
      <c r="B114" s="183"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4" t="s">
        <v>348</v>
      </c>
      <c r="CK114" s="32" t="s">
        <v>354</v>
      </c>
      <c r="CL114" s="47">
        <v>2</v>
      </c>
      <c r="CM114" s="47">
        <v>3</v>
      </c>
      <c r="CN114" s="47">
        <v>3</v>
      </c>
      <c r="CO114" s="55">
        <v>4</v>
      </c>
      <c r="CP114" s="34" t="s">
        <v>354</v>
      </c>
      <c r="CQ114" s="47">
        <f t="shared" si="77"/>
        <v>2</v>
      </c>
      <c r="CR114" s="47">
        <f t="shared" si="78"/>
        <v>6</v>
      </c>
      <c r="CS114" s="47">
        <f t="shared" si="79"/>
        <v>18</v>
      </c>
      <c r="CT114" s="180">
        <f t="shared" si="80"/>
        <v>72</v>
      </c>
      <c r="CU114" s="32">
        <v>100</v>
      </c>
      <c r="CV114" s="47">
        <v>150</v>
      </c>
      <c r="CW114" s="47">
        <v>300</v>
      </c>
      <c r="CX114" s="47">
        <v>500</v>
      </c>
      <c r="CY114" s="55">
        <v>1500</v>
      </c>
      <c r="CZ114" s="175">
        <v>1</v>
      </c>
      <c r="DA114" s="49">
        <f t="shared" si="81"/>
        <v>0.75</v>
      </c>
      <c r="DB114" s="49">
        <f t="shared" si="82"/>
        <v>0.5</v>
      </c>
      <c r="DC114" s="49">
        <f t="shared" si="83"/>
        <v>0.27777777777777779</v>
      </c>
      <c r="DD114" s="56">
        <f t="shared" si="84"/>
        <v>0.20833333333333331</v>
      </c>
      <c r="DE114" s="45" t="s">
        <v>376</v>
      </c>
      <c r="DF114" s="31"/>
      <c r="DG114" s="46">
        <v>4</v>
      </c>
      <c r="DH114" s="32">
        <v>29</v>
      </c>
      <c r="DI114" s="47">
        <v>41</v>
      </c>
      <c r="DJ114" s="47">
        <v>57</v>
      </c>
      <c r="DK114" s="47">
        <v>16</v>
      </c>
      <c r="DL114" s="47">
        <v>19</v>
      </c>
      <c r="DM114" s="47">
        <v>21</v>
      </c>
      <c r="DN114" s="47">
        <v>87</v>
      </c>
      <c r="DO114" s="47">
        <v>53</v>
      </c>
      <c r="DP114" s="48">
        <f t="shared" si="85"/>
        <v>76</v>
      </c>
      <c r="DQ114" s="32">
        <f>RANK(DH114,$DH$9:$DH$316,0)</f>
        <v>222</v>
      </c>
      <c r="DR114" s="47">
        <f>RANK(DI114,$DI$9:$DI$316,0)</f>
        <v>116</v>
      </c>
      <c r="DS114" s="47">
        <f>RANK(DJ114,$DJ$9:$DJ$316,0)</f>
        <v>42</v>
      </c>
      <c r="DT114" s="47">
        <f>RANK(DK114,$DK$9:$DK$316,0)</f>
        <v>195</v>
      </c>
      <c r="DU114" s="47">
        <f>RANK(DL114,$DL$9:$DL$316,0)</f>
        <v>111</v>
      </c>
      <c r="DV114" s="47">
        <f>RANK(DM114,$DM$9:$DM$316,0)</f>
        <v>91</v>
      </c>
      <c r="DW114" s="47">
        <f>RANK(DN114,$DN$9:$DN$316,0)</f>
        <v>10</v>
      </c>
      <c r="DX114" s="47">
        <f>RANK(DO114,$DO$9:$DO$316,0)</f>
        <v>64</v>
      </c>
      <c r="DY114" s="48">
        <f>RANK(DP114,$DP$9:$DP$316,0)</f>
        <v>67</v>
      </c>
      <c r="DZ114" s="32">
        <f>COUNTIFS($DH$9:$DH$316,"&gt;"&amp;DH114,$DE$9:$DE$316,DE114)+1</f>
        <v>45</v>
      </c>
      <c r="EA114" s="47">
        <f>COUNTIFS($DI$9:$DI$316,"&gt;"&amp;DI114,$DE$9:$DE$316,DE114)+1</f>
        <v>25</v>
      </c>
      <c r="EB114" s="47">
        <f>COUNTIFS($DJ$9:$DJ$316,"&gt;"&amp;DJ114,$DE$9:$DE$316,DE114)+1</f>
        <v>13</v>
      </c>
      <c r="EC114" s="47">
        <f>COUNTIFS($DK$9:$DK$316,"&gt;"&amp;DK114,$DE$9:$DE$316,DE114)+1</f>
        <v>41</v>
      </c>
      <c r="ED114" s="47">
        <f>COUNTIFS($DL$9:$DL$316,"&gt;"&amp;DL114,$DE$9:$DE$316,DE114)+1</f>
        <v>24</v>
      </c>
      <c r="EE114" s="47">
        <f>COUNTIFS($DM$9:$DM$316,"&gt;"&amp;DM114,$DE$9:$DE$316,DE114)+1</f>
        <v>20</v>
      </c>
      <c r="EF114" s="47">
        <f>COUNTIFS($DN$9:$DN$316,"&gt;"&amp;DN114,$DE$9:$DE$316,DE114)+1</f>
        <v>10</v>
      </c>
      <c r="EG114" s="47">
        <f>COUNTIFS($DO$9:$DO$316,"&gt;"&amp;DO114,$DE$9:$DE$316,DE114)+1</f>
        <v>24</v>
      </c>
      <c r="EH114" s="48">
        <f>COUNTIFS($DP$9:$DP$316,"&gt;"&amp;DP114,$DE$9:$DE$316,DE114)+1</f>
        <v>17</v>
      </c>
      <c r="EI114" s="165">
        <f t="shared" si="86"/>
        <v>0.48</v>
      </c>
      <c r="EJ114" s="166">
        <f t="shared" si="87"/>
        <v>0.68</v>
      </c>
      <c r="EK114" s="166">
        <f t="shared" si="88"/>
        <v>0.95</v>
      </c>
      <c r="EL114" s="166">
        <f t="shared" si="89"/>
        <v>0.27</v>
      </c>
      <c r="EM114" s="166">
        <f t="shared" si="90"/>
        <v>0.32</v>
      </c>
      <c r="EN114" s="166">
        <f t="shared" si="91"/>
        <v>0.35</v>
      </c>
      <c r="EO114" s="166">
        <f t="shared" si="92"/>
        <v>1.45</v>
      </c>
      <c r="EP114" s="166">
        <f t="shared" si="93"/>
        <v>0.88</v>
      </c>
      <c r="EQ114" s="214">
        <f t="shared" si="94"/>
        <v>1.27</v>
      </c>
      <c r="ER114" s="165">
        <f>ROUND(((EI114-AVERAGE(EI$9:EI$316))/STDEVP(EI$9:EI$316)*10+50),2)</f>
        <v>31.49</v>
      </c>
      <c r="ES114" s="166">
        <f>ROUND(((EJ114-AVERAGE(EJ$9:EJ$316))/STDEVP(EJ$9:EJ$316)*10+50),2)</f>
        <v>48.35</v>
      </c>
      <c r="ET114" s="166">
        <f>ROUND(((EK114-AVERAGE(EK$9:EK$316))/STDEVP(EK$9:EK$316)*10+50),2)</f>
        <v>64.989999999999995</v>
      </c>
      <c r="EU114" s="166">
        <f>ROUND(((EL114-AVERAGE(EL$9:EL$316))/STDEVP(EL$9:EL$316)*10+50),2)</f>
        <v>37.97</v>
      </c>
      <c r="EV114" s="166">
        <f>ROUND(((EM114-AVERAGE(EM$9:EM$316))/STDEVP(EM$9:EM$316)*10+50),2)</f>
        <v>47.29</v>
      </c>
      <c r="EW114" s="166">
        <f>ROUND(((EN114-AVERAGE(EN$9:EN$316))/STDEVP(EN$9:EN$316)*10+50),2)</f>
        <v>49.68</v>
      </c>
      <c r="EX114" s="166">
        <f>ROUND(((EO114-AVERAGE(EO$9:EO$316))/STDEVP(EO$9:EO$316)*10+50),2)</f>
        <v>73.97</v>
      </c>
      <c r="EY114" s="166">
        <f>ROUND(((EP114-AVERAGE(EP$9:EP$316))/STDEVP(EP$9:EP$316)*10+50),2)</f>
        <v>57.22</v>
      </c>
      <c r="EZ114" s="167">
        <f>ROUND(((EQ114-AVERAGE(EQ$9:EQ$316))/STDEVP(EQ$9:EQ$316)*10+50),2)</f>
        <v>60.46</v>
      </c>
      <c r="FA114" s="32">
        <f>RANK(ER114,$ER$9:$ER$316,0)</f>
        <v>281</v>
      </c>
      <c r="FB114" s="47">
        <f>RANK(ES114,$ES$9:$ES$316,0)</f>
        <v>140</v>
      </c>
      <c r="FC114" s="47">
        <f>RANK(ET114,$ET$9:$ET$316,0)</f>
        <v>26</v>
      </c>
      <c r="FD114" s="47">
        <f>RANK(EU114,$EU$9:$EU$316,0)</f>
        <v>257</v>
      </c>
      <c r="FE114" s="47">
        <f>RANK(EV114,$EV$9:$EV$316,0)</f>
        <v>121</v>
      </c>
      <c r="FF114" s="47">
        <f>RANK(EW114,$EW$9:$EW$316,0)</f>
        <v>82</v>
      </c>
      <c r="FG114" s="47">
        <f>RANK(EX114,$EX$9:$EX$316,0)</f>
        <v>6</v>
      </c>
      <c r="FH114" s="47">
        <f>RANK(EY114,$EY$9:$EY$316,0)</f>
        <v>71</v>
      </c>
      <c r="FI114" s="48">
        <f>RANK(EZ114,$EZ$9:$EZ$316,0)</f>
        <v>40</v>
      </c>
      <c r="FJ114" s="165">
        <f>ROUND(AVERAGEIF($DE$9:$DE$314,$DE114,$EI$9:$EI$314),2)</f>
        <v>0.95</v>
      </c>
      <c r="FK114" s="166">
        <f>ROUND(AVERAGEIF($DE$9:$DE$314,$DE114,$EJ$9:$EJ$314),2)</f>
        <v>0.7</v>
      </c>
      <c r="FL114" s="166">
        <f>ROUND(AVERAGEIF($DE$9:$DE$314,$DE114,$EK$9:$EK$314),2)</f>
        <v>0.66</v>
      </c>
      <c r="FM114" s="166">
        <f>ROUND(AVERAGEIF($DE$9:$DE$314,$DE114,$EL$9:$EL$314),2)</f>
        <v>0.52</v>
      </c>
      <c r="FN114" s="166">
        <f>ROUND(AVERAGEIF($DE$9:$DE$314,$DE114,$EM$9:$EM$314),2)</f>
        <v>0.32</v>
      </c>
      <c r="FO114" s="166">
        <f>ROUND(AVERAGEIF($DE$9:$DE$314,$DE114,$EN$9:$EN$314),2)</f>
        <v>0.34</v>
      </c>
      <c r="FP114" s="166">
        <f>ROUND(AVERAGEIF($DE$9:$DE$314,$DE114,$EO$9:$EO$314),2)</f>
        <v>1.05</v>
      </c>
      <c r="FQ114" s="166">
        <f>ROUND(AVERAGEIF($DE$9:$DE$314,$DE114,$EP$9:$EP$314),2)</f>
        <v>0.85</v>
      </c>
      <c r="FR114" s="167">
        <f>ROUND(AVERAGEIF($DE$9:$DE$314,$DE114,$EQ$9:$EQ$314),2)</f>
        <v>0.98</v>
      </c>
      <c r="FS114" s="240">
        <f t="shared" si="68"/>
        <v>-0.47</v>
      </c>
      <c r="FT114" s="244">
        <f t="shared" si="69"/>
        <v>-1.9999999999999907E-2</v>
      </c>
      <c r="FU114" s="244">
        <f t="shared" si="70"/>
        <v>0.28999999999999992</v>
      </c>
      <c r="FV114" s="244">
        <f t="shared" si="71"/>
        <v>-0.25</v>
      </c>
      <c r="FW114" s="244">
        <f t="shared" si="72"/>
        <v>0</v>
      </c>
      <c r="FX114" s="244">
        <f t="shared" si="73"/>
        <v>9.9999999999999534E-3</v>
      </c>
      <c r="FY114" s="244">
        <f t="shared" si="74"/>
        <v>0.39999999999999991</v>
      </c>
      <c r="FZ114" s="244">
        <f t="shared" si="75"/>
        <v>3.0000000000000027E-2</v>
      </c>
      <c r="GA114" s="245">
        <f t="shared" si="76"/>
        <v>0.29000000000000004</v>
      </c>
      <c r="GB114" s="239">
        <f>COUNTIFS($EI$9:$EI$316,"&gt;"&amp;EI114,$DE$9:$DE$316,$DE114)+1</f>
        <v>54</v>
      </c>
      <c r="GC114" s="241">
        <f>COUNTIFS($EJ$9:$EJ$316,"&gt;"&amp;EJ114,$DE$9:$DE$316,$DE114)+1</f>
        <v>27</v>
      </c>
      <c r="GD114" s="241">
        <f>COUNTIFS($EK$9:$EK$316,"&gt;"&amp;EK114,$DE$9:$DE$316,$DE114)+1</f>
        <v>6</v>
      </c>
      <c r="GE114" s="241">
        <f>COUNTIFS($EL$9:$EL$316,"&gt;"&amp;EL114,$DE$9:$DE$316,$DE114)+1</f>
        <v>54</v>
      </c>
      <c r="GF114" s="241">
        <f>COUNTIFS($EM$9:$EM$316,"&gt;"&amp;EM114,$DE$9:$DE$316,$DE114)+1</f>
        <v>23</v>
      </c>
      <c r="GG114" s="241">
        <f>COUNTIFS($EN$9:$EN$316,"&gt;"&amp;EN114,$DE$9:$DE$316,$DE114)+1</f>
        <v>19</v>
      </c>
      <c r="GH114" s="241">
        <f>COUNTIFS($EO$9:$EO$316,"&gt;"&amp;EO114,$DE$9:$DE$316,$DE114)+1</f>
        <v>6</v>
      </c>
      <c r="GI114" s="241">
        <f>COUNTIFS($EP$9:$EP$316,"&gt;"&amp;EP114,$DE$9:$DE$316,$DE114)+1</f>
        <v>23</v>
      </c>
      <c r="GJ114" s="242">
        <f>COUNTIFS($EQ$9:$EQ$316,"&gt;"&amp;EQ114,$DE$9:$DE$316,$DE114)+1</f>
        <v>6</v>
      </c>
      <c r="GK114" s="168"/>
      <c r="GL114" s="49"/>
      <c r="GM114" s="49"/>
      <c r="GN114" s="49"/>
      <c r="GO114" s="50"/>
      <c r="GP114" s="51"/>
      <c r="GQ114" s="52"/>
      <c r="GR114" s="53"/>
      <c r="GS114" s="49"/>
      <c r="GT114" s="49"/>
      <c r="GU114" s="49"/>
      <c r="GV114" s="49"/>
      <c r="GW114" s="49"/>
      <c r="GX114" s="49"/>
      <c r="GY114" s="144"/>
      <c r="GZ114" s="51"/>
      <c r="HA114" s="49"/>
      <c r="HB114" s="49"/>
      <c r="HC114" s="49"/>
      <c r="HD114" s="49"/>
      <c r="HE114" s="49"/>
      <c r="HF114" s="49"/>
      <c r="HG114" s="150"/>
      <c r="HH114" s="53"/>
      <c r="HI114" s="49"/>
      <c r="HJ114" s="49"/>
      <c r="HK114" s="49"/>
      <c r="HL114" s="49"/>
      <c r="HM114" s="49"/>
      <c r="HN114" s="49"/>
      <c r="HO114" s="144"/>
      <c r="HP114" s="51"/>
      <c r="HQ114" s="49"/>
      <c r="HR114" s="49"/>
      <c r="HS114" s="49"/>
      <c r="HT114" s="49"/>
      <c r="HU114" s="49"/>
      <c r="HV114" s="49"/>
      <c r="HW114" s="49"/>
      <c r="HX114" s="49"/>
      <c r="HY114" s="49"/>
      <c r="HZ114" s="49"/>
      <c r="IA114" s="49"/>
      <c r="IB114" s="150"/>
      <c r="IC114" s="51"/>
      <c r="ID114" s="49"/>
      <c r="IE114" s="49"/>
      <c r="IF114" s="49"/>
      <c r="IG114" s="150"/>
      <c r="IH114" s="53"/>
      <c r="II114" s="49"/>
      <c r="IJ114" s="49"/>
      <c r="IK114" s="49"/>
      <c r="IL114" s="49"/>
      <c r="IM114" s="156"/>
      <c r="IN114" s="49"/>
      <c r="IO114" s="49"/>
      <c r="IP114" s="49"/>
      <c r="IQ114" s="49"/>
      <c r="IR114" s="49"/>
      <c r="IS114" s="49"/>
      <c r="IT114" s="49"/>
      <c r="IU114" s="49"/>
      <c r="IV114" s="156"/>
      <c r="IW114" s="49"/>
      <c r="IX114" s="49"/>
      <c r="IY114" s="49"/>
      <c r="IZ114" s="49"/>
      <c r="JA114" s="49"/>
      <c r="JB114" s="49"/>
      <c r="JC114" s="144"/>
      <c r="JD114" s="54"/>
      <c r="JE114" s="55"/>
      <c r="JF114" s="53"/>
      <c r="JG114" s="49"/>
      <c r="JH114" s="47"/>
      <c r="JI114" s="47"/>
      <c r="JJ114" s="47"/>
      <c r="JK114" s="33"/>
      <c r="JL114" s="53"/>
      <c r="JM114" s="49"/>
      <c r="JN114" s="49"/>
      <c r="JO114" s="49"/>
      <c r="JP114" s="144"/>
      <c r="JQ114" s="51"/>
      <c r="JR114" s="49"/>
      <c r="JS114" s="49"/>
      <c r="JT114" s="49">
        <v>0.03</v>
      </c>
      <c r="JU114" s="49"/>
      <c r="JV114" s="49"/>
      <c r="JW114" s="49"/>
      <c r="JX114" s="49"/>
      <c r="JY114" s="150"/>
      <c r="JZ114" s="53"/>
      <c r="KA114" s="49"/>
      <c r="KB114" s="49"/>
      <c r="KC114" s="49"/>
      <c r="KD114" s="49"/>
      <c r="KE114" s="49"/>
      <c r="KF114" s="49"/>
      <c r="KG114" s="49"/>
      <c r="KH114" s="49"/>
      <c r="KI114" s="49"/>
      <c r="KJ114" s="49"/>
      <c r="KK114" s="49"/>
      <c r="KL114" s="156"/>
      <c r="KM114" s="156"/>
      <c r="KN114" s="156"/>
      <c r="KO114" s="49"/>
      <c r="KP114" s="49"/>
      <c r="KQ114" s="49"/>
      <c r="KR114" s="49"/>
      <c r="KS114" s="49"/>
      <c r="KT114" s="156"/>
      <c r="KU114" s="49"/>
      <c r="KV114" s="49"/>
      <c r="KW114" s="49"/>
      <c r="KX114" s="49"/>
      <c r="KY114" s="49"/>
      <c r="KZ114" s="49"/>
      <c r="LA114" s="49"/>
      <c r="LB114" s="49"/>
      <c r="LC114" s="156"/>
      <c r="LD114" s="49"/>
      <c r="LE114" s="49"/>
      <c r="LF114" s="49"/>
      <c r="LG114" s="49"/>
      <c r="LH114" s="49"/>
      <c r="LI114" s="49"/>
      <c r="LJ114" s="56"/>
      <c r="LK114" s="35" t="s">
        <v>560</v>
      </c>
      <c r="LL114" s="36" t="s">
        <v>562</v>
      </c>
      <c r="LM114" s="204"/>
      <c r="LN114" s="205"/>
      <c r="LO114" s="194"/>
      <c r="LP114" s="5" t="s">
        <v>1</v>
      </c>
    </row>
    <row r="115" spans="1:328" ht="17.25" customHeight="1" x14ac:dyDescent="0.15">
      <c r="A115" s="182">
        <v>107</v>
      </c>
      <c r="B115" s="183"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4" t="s">
        <v>348</v>
      </c>
      <c r="CK115" s="32" t="s">
        <v>354</v>
      </c>
      <c r="CL115" s="47">
        <v>2</v>
      </c>
      <c r="CM115" s="47">
        <v>3</v>
      </c>
      <c r="CN115" s="47">
        <v>3</v>
      </c>
      <c r="CO115" s="55">
        <v>4</v>
      </c>
      <c r="CP115" s="34" t="s">
        <v>354</v>
      </c>
      <c r="CQ115" s="47">
        <f t="shared" si="77"/>
        <v>2</v>
      </c>
      <c r="CR115" s="47">
        <f t="shared" si="78"/>
        <v>6</v>
      </c>
      <c r="CS115" s="47">
        <f t="shared" si="79"/>
        <v>18</v>
      </c>
      <c r="CT115" s="180">
        <f t="shared" si="80"/>
        <v>72</v>
      </c>
      <c r="CU115" s="32">
        <v>30</v>
      </c>
      <c r="CV115" s="47">
        <v>50</v>
      </c>
      <c r="CW115" s="47">
        <v>90</v>
      </c>
      <c r="CX115" s="47">
        <v>150</v>
      </c>
      <c r="CY115" s="55">
        <v>450</v>
      </c>
      <c r="CZ115" s="175">
        <v>1</v>
      </c>
      <c r="DA115" s="49">
        <f t="shared" si="81"/>
        <v>0.83333333333333337</v>
      </c>
      <c r="DB115" s="49">
        <f t="shared" si="82"/>
        <v>0.5</v>
      </c>
      <c r="DC115" s="49">
        <f t="shared" si="83"/>
        <v>0.27777777777777779</v>
      </c>
      <c r="DD115" s="56">
        <f t="shared" si="84"/>
        <v>0.20833333333333334</v>
      </c>
      <c r="DE115" s="45" t="s">
        <v>376</v>
      </c>
      <c r="DF115" s="31"/>
      <c r="DG115" s="46">
        <v>4</v>
      </c>
      <c r="DH115" s="32">
        <v>48</v>
      </c>
      <c r="DI115" s="47">
        <v>34</v>
      </c>
      <c r="DJ115" s="47">
        <v>28</v>
      </c>
      <c r="DK115" s="47">
        <v>27</v>
      </c>
      <c r="DL115" s="47">
        <v>16</v>
      </c>
      <c r="DM115" s="47">
        <v>17</v>
      </c>
      <c r="DN115" s="47">
        <v>49</v>
      </c>
      <c r="DO115" s="47">
        <v>37</v>
      </c>
      <c r="DP115" s="48">
        <f t="shared" si="85"/>
        <v>44</v>
      </c>
      <c r="DQ115" s="32">
        <f>RANK(DH115,$DH$9:$DH$316,0)</f>
        <v>152</v>
      </c>
      <c r="DR115" s="47">
        <f>RANK(DI115,$DI$9:$DI$316,0)</f>
        <v>150</v>
      </c>
      <c r="DS115" s="47">
        <f>RANK(DJ115,$DJ$9:$DJ$316,0)</f>
        <v>133</v>
      </c>
      <c r="DT115" s="47">
        <f>RANK(DK115,$DK$9:$DK$316,0)</f>
        <v>120</v>
      </c>
      <c r="DU115" s="47">
        <f>RANK(DL115,$DL$9:$DL$316,0)</f>
        <v>133</v>
      </c>
      <c r="DV115" s="47">
        <f>RANK(DM115,$DM$9:$DM$316,0)</f>
        <v>118</v>
      </c>
      <c r="DW115" s="47">
        <f>RANK(DN115,$DN$9:$DN$316,0)</f>
        <v>76</v>
      </c>
      <c r="DX115" s="47">
        <f>RANK(DO115,$DO$9:$DO$316,0)</f>
        <v>114</v>
      </c>
      <c r="DY115" s="48">
        <f>RANK(DP115,$DP$9:$DP$316,0)</f>
        <v>165</v>
      </c>
      <c r="DZ115" s="32">
        <f>COUNTIFS($DH$9:$DH$316,"&gt;"&amp;DH115,$DE$9:$DE$316,DE115)+1</f>
        <v>30</v>
      </c>
      <c r="EA115" s="47">
        <f>COUNTIFS($DI$9:$DI$316,"&gt;"&amp;DI115,$DE$9:$DE$316,DE115)+1</f>
        <v>34</v>
      </c>
      <c r="EB115" s="47">
        <f>COUNTIFS($DJ$9:$DJ$316,"&gt;"&amp;DJ115,$DE$9:$DE$316,DE115)+1</f>
        <v>37</v>
      </c>
      <c r="EC115" s="47">
        <f>COUNTIFS($DK$9:$DK$316,"&gt;"&amp;DK115,$DE$9:$DE$316,DE115)+1</f>
        <v>27</v>
      </c>
      <c r="ED115" s="47">
        <f>COUNTIFS($DL$9:$DL$316,"&gt;"&amp;DL115,$DE$9:$DE$316,DE115)+1</f>
        <v>31</v>
      </c>
      <c r="EE115" s="47">
        <f>COUNTIFS($DM$9:$DM$316,"&gt;"&amp;DM115,$DE$9:$DE$316,DE115)+1</f>
        <v>32</v>
      </c>
      <c r="EF115" s="47">
        <f>COUNTIFS($DN$9:$DN$316,"&gt;"&amp;DN115,$DE$9:$DE$316,DE115)+1</f>
        <v>34</v>
      </c>
      <c r="EG115" s="47">
        <f>COUNTIFS($DO$9:$DO$316,"&gt;"&amp;DO115,$DE$9:$DE$316,DE115)+1</f>
        <v>36</v>
      </c>
      <c r="EH115" s="48">
        <f>COUNTIFS($DP$9:$DP$316,"&gt;"&amp;DP115,$DE$9:$DE$316,DE115)+1</f>
        <v>36</v>
      </c>
      <c r="EI115" s="165">
        <f t="shared" si="86"/>
        <v>0.89</v>
      </c>
      <c r="EJ115" s="166">
        <f t="shared" si="87"/>
        <v>0.63</v>
      </c>
      <c r="EK115" s="166">
        <f t="shared" si="88"/>
        <v>0.52</v>
      </c>
      <c r="EL115" s="166">
        <f t="shared" si="89"/>
        <v>0.5</v>
      </c>
      <c r="EM115" s="166">
        <f t="shared" si="90"/>
        <v>0.3</v>
      </c>
      <c r="EN115" s="166">
        <f t="shared" si="91"/>
        <v>0.31</v>
      </c>
      <c r="EO115" s="166">
        <f t="shared" si="92"/>
        <v>0.91</v>
      </c>
      <c r="EP115" s="166">
        <f t="shared" si="93"/>
        <v>0.69</v>
      </c>
      <c r="EQ115" s="214">
        <f t="shared" si="94"/>
        <v>0.81</v>
      </c>
      <c r="ER115" s="165">
        <f>ROUND(((EI115-AVERAGE(EI$9:EI$316))/STDEVP(EI$9:EI$316)*10+50),2)</f>
        <v>46.37</v>
      </c>
      <c r="ES115" s="166">
        <f>ROUND(((EJ115-AVERAGE(EJ$9:EJ$316))/STDEVP(EJ$9:EJ$316)*10+50),2)</f>
        <v>46.98</v>
      </c>
      <c r="ET115" s="166">
        <f>ROUND(((EK115-AVERAGE(EK$9:EK$316))/STDEVP(EK$9:EK$316)*10+50),2)</f>
        <v>47.86</v>
      </c>
      <c r="EU115" s="166">
        <f>ROUND(((EL115-AVERAGE(EL$9:EL$316))/STDEVP(EL$9:EL$316)*10+50),2)</f>
        <v>49.56</v>
      </c>
      <c r="EV115" s="166">
        <f>ROUND(((EM115-AVERAGE(EM$9:EM$316))/STDEVP(EM$9:EM$316)*10+50),2)</f>
        <v>46.61</v>
      </c>
      <c r="EW115" s="166">
        <f>ROUND(((EN115-AVERAGE(EN$9:EN$316))/STDEVP(EN$9:EN$316)*10+50),2)</f>
        <v>48.29</v>
      </c>
      <c r="EX115" s="166">
        <f>ROUND(((EO115-AVERAGE(EO$9:EO$316))/STDEVP(EO$9:EO$316)*10+50),2)</f>
        <v>57.98</v>
      </c>
      <c r="EY115" s="166">
        <f>ROUND(((EP115-AVERAGE(EP$9:EP$316))/STDEVP(EP$9:EP$316)*10+50),2)</f>
        <v>51.59</v>
      </c>
      <c r="EZ115" s="167">
        <f>ROUND(((EQ115-AVERAGE(EQ$9:EQ$316))/STDEVP(EQ$9:EQ$316)*10+50),2)</f>
        <v>44.23</v>
      </c>
      <c r="FA115" s="32">
        <f>RANK(ER115,$ER$9:$ER$316,0)</f>
        <v>191</v>
      </c>
      <c r="FB115" s="47">
        <f>RANK(ES115,$ES$9:$ES$316,0)</f>
        <v>155</v>
      </c>
      <c r="FC115" s="47">
        <f>RANK(ET115,$ET$9:$ET$316,0)</f>
        <v>150</v>
      </c>
      <c r="FD115" s="47">
        <f>RANK(EU115,$EU$9:$EU$316,0)</f>
        <v>124</v>
      </c>
      <c r="FE115" s="47">
        <f>RANK(EV115,$EV$9:$EV$316,0)</f>
        <v>133</v>
      </c>
      <c r="FF115" s="47">
        <f>RANK(EW115,$EW$9:$EW$316,0)</f>
        <v>119</v>
      </c>
      <c r="FG115" s="47">
        <f>RANK(EX115,$EX$9:$EX$316,0)</f>
        <v>60</v>
      </c>
      <c r="FH115" s="47">
        <f>RANK(EY115,$EY$9:$EY$316,0)</f>
        <v>128</v>
      </c>
      <c r="FI115" s="48">
        <f>RANK(EZ115,$EZ$9:$EZ$316,0)</f>
        <v>185</v>
      </c>
      <c r="FJ115" s="165">
        <f>ROUND(AVERAGEIF($DE$9:$DE$314,$DE115,$EI$9:$EI$314),2)</f>
        <v>0.95</v>
      </c>
      <c r="FK115" s="166">
        <f>ROUND(AVERAGEIF($DE$9:$DE$314,$DE115,$EJ$9:$EJ$314),2)</f>
        <v>0.7</v>
      </c>
      <c r="FL115" s="166">
        <f>ROUND(AVERAGEIF($DE$9:$DE$314,$DE115,$EK$9:$EK$314),2)</f>
        <v>0.66</v>
      </c>
      <c r="FM115" s="166">
        <f>ROUND(AVERAGEIF($DE$9:$DE$314,$DE115,$EL$9:$EL$314),2)</f>
        <v>0.52</v>
      </c>
      <c r="FN115" s="166">
        <f>ROUND(AVERAGEIF($DE$9:$DE$314,$DE115,$EM$9:$EM$314),2)</f>
        <v>0.32</v>
      </c>
      <c r="FO115" s="166">
        <f>ROUND(AVERAGEIF($DE$9:$DE$314,$DE115,$EN$9:$EN$314),2)</f>
        <v>0.34</v>
      </c>
      <c r="FP115" s="166">
        <f>ROUND(AVERAGEIF($DE$9:$DE$314,$DE115,$EO$9:$EO$314),2)</f>
        <v>1.05</v>
      </c>
      <c r="FQ115" s="166">
        <f>ROUND(AVERAGEIF($DE$9:$DE$314,$DE115,$EP$9:$EP$314),2)</f>
        <v>0.85</v>
      </c>
      <c r="FR115" s="167">
        <f>ROUND(AVERAGEIF($DE$9:$DE$314,$DE115,$EQ$9:$EQ$314),2)</f>
        <v>0.98</v>
      </c>
      <c r="FS115" s="240">
        <f t="shared" si="68"/>
        <v>-5.9999999999999942E-2</v>
      </c>
      <c r="FT115" s="244">
        <f t="shared" si="69"/>
        <v>-6.9999999999999951E-2</v>
      </c>
      <c r="FU115" s="244">
        <f t="shared" si="70"/>
        <v>-0.14000000000000001</v>
      </c>
      <c r="FV115" s="244">
        <f t="shared" si="71"/>
        <v>-2.0000000000000018E-2</v>
      </c>
      <c r="FW115" s="244">
        <f t="shared" si="72"/>
        <v>-2.0000000000000018E-2</v>
      </c>
      <c r="FX115" s="244">
        <f t="shared" si="73"/>
        <v>-3.0000000000000027E-2</v>
      </c>
      <c r="FY115" s="244">
        <f t="shared" si="74"/>
        <v>-0.14000000000000001</v>
      </c>
      <c r="FZ115" s="244">
        <f t="shared" si="75"/>
        <v>-0.16000000000000003</v>
      </c>
      <c r="GA115" s="245">
        <f t="shared" si="76"/>
        <v>-0.16999999999999993</v>
      </c>
      <c r="GB115" s="239">
        <f>COUNTIFS($EI$9:$EI$316,"&gt;"&amp;EI115,$DE$9:$DE$316,$DE115)+1</f>
        <v>37</v>
      </c>
      <c r="GC115" s="241">
        <f>COUNTIFS($EJ$9:$EJ$316,"&gt;"&amp;EJ115,$DE$9:$DE$316,$DE115)+1</f>
        <v>36</v>
      </c>
      <c r="GD115" s="241">
        <f>COUNTIFS($EK$9:$EK$316,"&gt;"&amp;EK115,$DE$9:$DE$316,$DE115)+1</f>
        <v>39</v>
      </c>
      <c r="GE115" s="241">
        <f>COUNTIFS($EL$9:$EL$316,"&gt;"&amp;EL115,$DE$9:$DE$316,$DE115)+1</f>
        <v>27</v>
      </c>
      <c r="GF115" s="241">
        <f>COUNTIFS($EM$9:$EM$316,"&gt;"&amp;EM115,$DE$9:$DE$316,$DE115)+1</f>
        <v>29</v>
      </c>
      <c r="GG115" s="241">
        <f>COUNTIFS($EN$9:$EN$316,"&gt;"&amp;EN115,$DE$9:$DE$316,$DE115)+1</f>
        <v>36</v>
      </c>
      <c r="GH115" s="241">
        <f>COUNTIFS($EO$9:$EO$316,"&gt;"&amp;EO115,$DE$9:$DE$316,$DE115)+1</f>
        <v>39</v>
      </c>
      <c r="GI115" s="241">
        <f>COUNTIFS($EP$9:$EP$316,"&gt;"&amp;EP115,$DE$9:$DE$316,$DE115)+1</f>
        <v>45</v>
      </c>
      <c r="GJ115" s="242">
        <f>COUNTIFS($EQ$9:$EQ$316,"&gt;"&amp;EQ115,$DE$9:$DE$316,$DE115)+1</f>
        <v>35</v>
      </c>
      <c r="GK115" s="168"/>
      <c r="GL115" s="49"/>
      <c r="GM115" s="49"/>
      <c r="GN115" s="49"/>
      <c r="GO115" s="50"/>
      <c r="GP115" s="51"/>
      <c r="GQ115" s="52"/>
      <c r="GR115" s="53"/>
      <c r="GS115" s="49"/>
      <c r="GT115" s="49"/>
      <c r="GU115" s="49"/>
      <c r="GV115" s="49"/>
      <c r="GW115" s="49"/>
      <c r="GX115" s="49"/>
      <c r="GY115" s="144"/>
      <c r="GZ115" s="51"/>
      <c r="HA115" s="49"/>
      <c r="HB115" s="49"/>
      <c r="HC115" s="49"/>
      <c r="HD115" s="49"/>
      <c r="HE115" s="49"/>
      <c r="HF115" s="49"/>
      <c r="HG115" s="150"/>
      <c r="HH115" s="53"/>
      <c r="HI115" s="49"/>
      <c r="HJ115" s="49"/>
      <c r="HK115" s="49"/>
      <c r="HL115" s="49"/>
      <c r="HM115" s="49"/>
      <c r="HN115" s="49"/>
      <c r="HO115" s="144"/>
      <c r="HP115" s="51"/>
      <c r="HQ115" s="49"/>
      <c r="HR115" s="49"/>
      <c r="HS115" s="49"/>
      <c r="HT115" s="49"/>
      <c r="HU115" s="49"/>
      <c r="HV115" s="49"/>
      <c r="HW115" s="49"/>
      <c r="HX115" s="49"/>
      <c r="HY115" s="49"/>
      <c r="HZ115" s="49"/>
      <c r="IA115" s="49"/>
      <c r="IB115" s="150"/>
      <c r="IC115" s="51"/>
      <c r="ID115" s="49"/>
      <c r="IE115" s="49"/>
      <c r="IF115" s="49"/>
      <c r="IG115" s="150"/>
      <c r="IH115" s="53"/>
      <c r="II115" s="49"/>
      <c r="IJ115" s="49"/>
      <c r="IK115" s="49"/>
      <c r="IL115" s="49"/>
      <c r="IM115" s="156"/>
      <c r="IN115" s="49"/>
      <c r="IO115" s="49"/>
      <c r="IP115" s="49"/>
      <c r="IQ115" s="49"/>
      <c r="IR115" s="49"/>
      <c r="IS115" s="49"/>
      <c r="IT115" s="49"/>
      <c r="IU115" s="49"/>
      <c r="IV115" s="156"/>
      <c r="IW115" s="49"/>
      <c r="IX115" s="49"/>
      <c r="IY115" s="49"/>
      <c r="IZ115" s="49"/>
      <c r="JA115" s="49"/>
      <c r="JB115" s="49"/>
      <c r="JC115" s="144"/>
      <c r="JD115" s="54"/>
      <c r="JE115" s="55"/>
      <c r="JF115" s="53"/>
      <c r="JG115" s="49"/>
      <c r="JH115" s="47"/>
      <c r="JI115" s="47"/>
      <c r="JJ115" s="47"/>
      <c r="JK115" s="33"/>
      <c r="JL115" s="53"/>
      <c r="JM115" s="49"/>
      <c r="JN115" s="49"/>
      <c r="JO115" s="49"/>
      <c r="JP115" s="144"/>
      <c r="JQ115" s="51"/>
      <c r="JR115" s="49"/>
      <c r="JS115" s="49"/>
      <c r="JT115" s="49"/>
      <c r="JU115" s="49"/>
      <c r="JV115" s="49"/>
      <c r="JW115" s="49"/>
      <c r="JX115" s="49"/>
      <c r="JY115" s="150"/>
      <c r="JZ115" s="53"/>
      <c r="KA115" s="49"/>
      <c r="KB115" s="49"/>
      <c r="KC115" s="49"/>
      <c r="KD115" s="49"/>
      <c r="KE115" s="49"/>
      <c r="KF115" s="49"/>
      <c r="KG115" s="49"/>
      <c r="KH115" s="49"/>
      <c r="KI115" s="49"/>
      <c r="KJ115" s="49"/>
      <c r="KK115" s="49"/>
      <c r="KL115" s="156"/>
      <c r="KM115" s="156"/>
      <c r="KN115" s="156"/>
      <c r="KO115" s="49"/>
      <c r="KP115" s="49"/>
      <c r="KQ115" s="49"/>
      <c r="KR115" s="49"/>
      <c r="KS115" s="49"/>
      <c r="KT115" s="156"/>
      <c r="KU115" s="49"/>
      <c r="KV115" s="49"/>
      <c r="KW115" s="49"/>
      <c r="KX115" s="49"/>
      <c r="KY115" s="49"/>
      <c r="KZ115" s="49"/>
      <c r="LA115" s="49"/>
      <c r="LB115" s="49"/>
      <c r="LC115" s="156"/>
      <c r="LD115" s="49"/>
      <c r="LE115" s="49"/>
      <c r="LF115" s="49"/>
      <c r="LG115" s="49"/>
      <c r="LH115" s="49"/>
      <c r="LI115" s="49"/>
      <c r="LJ115" s="56"/>
      <c r="LK115" s="35" t="s">
        <v>561</v>
      </c>
      <c r="LL115" s="36" t="s">
        <v>563</v>
      </c>
      <c r="LM115" s="204" t="s">
        <v>859</v>
      </c>
      <c r="LN115" s="205" t="s">
        <v>1007</v>
      </c>
      <c r="LO115" s="194"/>
      <c r="LP115" s="5" t="s">
        <v>1</v>
      </c>
    </row>
    <row r="116" spans="1:328" ht="17.25" customHeight="1" x14ac:dyDescent="0.15">
      <c r="A116" s="182">
        <v>108</v>
      </c>
      <c r="B116" s="183"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347</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4" t="s">
        <v>348</v>
      </c>
      <c r="CK116" s="32" t="s">
        <v>354</v>
      </c>
      <c r="CL116" s="47">
        <v>2</v>
      </c>
      <c r="CM116" s="47">
        <v>3</v>
      </c>
      <c r="CN116" s="47">
        <v>3</v>
      </c>
      <c r="CO116" s="55">
        <v>4</v>
      </c>
      <c r="CP116" s="34" t="s">
        <v>354</v>
      </c>
      <c r="CQ116" s="47">
        <f t="shared" si="77"/>
        <v>2</v>
      </c>
      <c r="CR116" s="47">
        <f t="shared" si="78"/>
        <v>6</v>
      </c>
      <c r="CS116" s="47">
        <f t="shared" si="79"/>
        <v>18</v>
      </c>
      <c r="CT116" s="180">
        <f t="shared" si="80"/>
        <v>72</v>
      </c>
      <c r="CU116" s="32">
        <v>100</v>
      </c>
      <c r="CV116" s="47">
        <v>150</v>
      </c>
      <c r="CW116" s="47">
        <v>300</v>
      </c>
      <c r="CX116" s="47">
        <v>500</v>
      </c>
      <c r="CY116" s="55">
        <v>1500</v>
      </c>
      <c r="CZ116" s="175">
        <v>1</v>
      </c>
      <c r="DA116" s="49">
        <f t="shared" si="81"/>
        <v>0.75</v>
      </c>
      <c r="DB116" s="49">
        <f t="shared" si="82"/>
        <v>0.5</v>
      </c>
      <c r="DC116" s="49">
        <f t="shared" si="83"/>
        <v>0.27777777777777779</v>
      </c>
      <c r="DD116" s="56">
        <f t="shared" si="84"/>
        <v>0.20833333333333331</v>
      </c>
      <c r="DE116" s="45" t="s">
        <v>350</v>
      </c>
      <c r="DF116" s="31"/>
      <c r="DG116" s="46">
        <v>4</v>
      </c>
      <c r="DH116" s="32">
        <v>67</v>
      </c>
      <c r="DI116" s="47">
        <v>26</v>
      </c>
      <c r="DJ116" s="47">
        <v>32</v>
      </c>
      <c r="DK116" s="47">
        <v>34</v>
      </c>
      <c r="DL116" s="47">
        <v>13</v>
      </c>
      <c r="DM116" s="47">
        <v>9</v>
      </c>
      <c r="DN116" s="47">
        <v>14</v>
      </c>
      <c r="DO116" s="47">
        <v>8</v>
      </c>
      <c r="DP116" s="48">
        <f t="shared" si="85"/>
        <v>45</v>
      </c>
      <c r="DQ116" s="32">
        <f>RANK(DH116,$DH$9:$DH$316,0)</f>
        <v>89</v>
      </c>
      <c r="DR116" s="47">
        <f>RANK(DI116,$DI$9:$DI$316,0)</f>
        <v>178</v>
      </c>
      <c r="DS116" s="47">
        <f>RANK(DJ116,$DJ$9:$DJ$316,0)</f>
        <v>108</v>
      </c>
      <c r="DT116" s="47">
        <f>RANK(DK116,$DK$9:$DK$316,0)</f>
        <v>90</v>
      </c>
      <c r="DU116" s="47">
        <f>RANK(DL116,$DL$9:$DL$316,0)</f>
        <v>152</v>
      </c>
      <c r="DV116" s="47">
        <f>RANK(DM116,$DM$9:$DM$316,0)</f>
        <v>184</v>
      </c>
      <c r="DW116" s="47">
        <f>RANK(DN116,$DN$9:$DN$316,0)</f>
        <v>214</v>
      </c>
      <c r="DX116" s="47">
        <f>RANK(DO116,$DO$9:$DO$316,0)</f>
        <v>240</v>
      </c>
      <c r="DY116" s="48">
        <f>RANK(DP116,$DP$9:$DP$316,0)</f>
        <v>161</v>
      </c>
      <c r="DZ116" s="32">
        <f>COUNTIFS($DH$9:$DH$316,"&gt;"&amp;DH116,$DE$9:$DE$316,DE116)+1</f>
        <v>24</v>
      </c>
      <c r="EA116" s="47">
        <f>COUNTIFS($DI$9:$DI$316,"&gt;"&amp;DI116,$DE$9:$DE$316,DE116)+1</f>
        <v>20</v>
      </c>
      <c r="EB116" s="47">
        <f>COUNTIFS($DJ$9:$DJ$316,"&gt;"&amp;DJ116,$DE$9:$DE$316,DE116)+1</f>
        <v>29</v>
      </c>
      <c r="EC116" s="47">
        <f>COUNTIFS($DK$9:$DK$316,"&gt;"&amp;DK116,$DE$9:$DE$316,DE116)+1</f>
        <v>31</v>
      </c>
      <c r="ED116" s="47">
        <f>COUNTIFS($DL$9:$DL$316,"&gt;"&amp;DL116,$DE$9:$DE$316,DE116)+1</f>
        <v>27</v>
      </c>
      <c r="EE116" s="47">
        <f>COUNTIFS($DM$9:$DM$316,"&gt;"&amp;DM116,$DE$9:$DE$316,DE116)+1</f>
        <v>29</v>
      </c>
      <c r="EF116" s="47">
        <f>COUNTIFS($DN$9:$DN$316,"&gt;"&amp;DN116,$DE$9:$DE$316,DE116)+1</f>
        <v>20</v>
      </c>
      <c r="EG116" s="47">
        <f>COUNTIFS($DO$9:$DO$316,"&gt;"&amp;DO116,$DE$9:$DE$316,DE116)+1</f>
        <v>25</v>
      </c>
      <c r="EH116" s="48">
        <f>COUNTIFS($DP$9:$DP$316,"&gt;"&amp;DP116,$DE$9:$DE$316,DE116)+1</f>
        <v>28</v>
      </c>
      <c r="EI116" s="165">
        <f t="shared" si="86"/>
        <v>1.24</v>
      </c>
      <c r="EJ116" s="166">
        <f t="shared" si="87"/>
        <v>0.48</v>
      </c>
      <c r="EK116" s="166">
        <f t="shared" si="88"/>
        <v>0.59</v>
      </c>
      <c r="EL116" s="166">
        <f t="shared" si="89"/>
        <v>0.63</v>
      </c>
      <c r="EM116" s="166">
        <f t="shared" si="90"/>
        <v>0.24</v>
      </c>
      <c r="EN116" s="166">
        <f t="shared" si="91"/>
        <v>0.17</v>
      </c>
      <c r="EO116" s="166">
        <f t="shared" si="92"/>
        <v>0.26</v>
      </c>
      <c r="EP116" s="166">
        <f t="shared" si="93"/>
        <v>0.15</v>
      </c>
      <c r="EQ116" s="214">
        <f t="shared" si="94"/>
        <v>0.83</v>
      </c>
      <c r="ER116" s="165">
        <f>ROUND(((EI116-AVERAGE(EI$9:EI$316))/STDEVP(EI$9:EI$316)*10+50),2)</f>
        <v>59.08</v>
      </c>
      <c r="ES116" s="166">
        <f>ROUND(((EJ116-AVERAGE(EJ$9:EJ$316))/STDEVP(EJ$9:EJ$316)*10+50),2)</f>
        <v>42.87</v>
      </c>
      <c r="ET116" s="166">
        <f>ROUND(((EK116-AVERAGE(EK$9:EK$316))/STDEVP(EK$9:EK$316)*10+50),2)</f>
        <v>50.65</v>
      </c>
      <c r="EU116" s="166">
        <f>ROUND(((EL116-AVERAGE(EL$9:EL$316))/STDEVP(EL$9:EL$316)*10+50),2)</f>
        <v>56.11</v>
      </c>
      <c r="EV116" s="166">
        <f>ROUND(((EM116-AVERAGE(EM$9:EM$316))/STDEVP(EM$9:EM$316)*10+50),2)</f>
        <v>44.57</v>
      </c>
      <c r="EW116" s="166">
        <f>ROUND(((EN116-AVERAGE(EN$9:EN$316))/STDEVP(EN$9:EN$316)*10+50),2)</f>
        <v>43.44</v>
      </c>
      <c r="EX116" s="166">
        <f>ROUND(((EO116-AVERAGE(EO$9:EO$316))/STDEVP(EO$9:EO$316)*10+50),2)</f>
        <v>38.74</v>
      </c>
      <c r="EY116" s="166">
        <f>ROUND(((EP116-AVERAGE(EP$9:EP$316))/STDEVP(EP$9:EP$316)*10+50),2)</f>
        <v>35.590000000000003</v>
      </c>
      <c r="EZ116" s="167">
        <f>ROUND(((EQ116-AVERAGE(EQ$9:EQ$316))/STDEVP(EQ$9:EQ$316)*10+50),2)</f>
        <v>44.93</v>
      </c>
      <c r="FA116" s="32">
        <f>RANK(ER116,$ER$9:$ER$316,0)</f>
        <v>58</v>
      </c>
      <c r="FB116" s="47">
        <f>RANK(ES116,$ES$9:$ES$316,0)</f>
        <v>194</v>
      </c>
      <c r="FC116" s="47">
        <f>RANK(ET116,$ET$9:$ET$316,0)</f>
        <v>115</v>
      </c>
      <c r="FD116" s="47">
        <f>RANK(EU116,$EU$9:$EU$316,0)</f>
        <v>58</v>
      </c>
      <c r="FE116" s="47">
        <f>RANK(EV116,$EV$9:$EV$316,0)</f>
        <v>194</v>
      </c>
      <c r="FF116" s="47">
        <f>RANK(EW116,$EW$9:$EW$316,0)</f>
        <v>206</v>
      </c>
      <c r="FG116" s="47">
        <f>RANK(EX116,$EX$9:$EX$316,0)</f>
        <v>246</v>
      </c>
      <c r="FH116" s="47">
        <f>RANK(EY116,$EY$9:$EY$316,0)</f>
        <v>263</v>
      </c>
      <c r="FI116" s="48">
        <f>RANK(EZ116,$EZ$9:$EZ$316,0)</f>
        <v>171</v>
      </c>
      <c r="FJ116" s="165">
        <f>ROUND(AVERAGEIF($DE$9:$DE$314,$DE116,$EI$9:$EI$314),2)</f>
        <v>1.18</v>
      </c>
      <c r="FK116" s="166">
        <f>ROUND(AVERAGEIF($DE$9:$DE$314,$DE116,$EJ$9:$EJ$314),2)</f>
        <v>0.45</v>
      </c>
      <c r="FL116" s="166">
        <f>ROUND(AVERAGEIF($DE$9:$DE$314,$DE116,$EK$9:$EK$314),2)</f>
        <v>0.65</v>
      </c>
      <c r="FM116" s="166">
        <f>ROUND(AVERAGEIF($DE$9:$DE$314,$DE116,$EL$9:$EL$314),2)</f>
        <v>0.74</v>
      </c>
      <c r="FN116" s="166">
        <f>ROUND(AVERAGEIF($DE$9:$DE$314,$DE116,$EM$9:$EM$314),2)</f>
        <v>0.26</v>
      </c>
      <c r="FO116" s="166">
        <f>ROUND(AVERAGEIF($DE$9:$DE$314,$DE116,$EN$9:$EN$314),2)</f>
        <v>0.19</v>
      </c>
      <c r="FP116" s="166">
        <f>ROUND(AVERAGEIF($DE$9:$DE$314,$DE116,$EO$9:$EO$314),2)</f>
        <v>0.27</v>
      </c>
      <c r="FQ116" s="166">
        <f>ROUND(AVERAGEIF($DE$9:$DE$314,$DE116,$EP$9:$EP$314),2)</f>
        <v>0.22</v>
      </c>
      <c r="FR116" s="167">
        <f>ROUND(AVERAGEIF($DE$9:$DE$314,$DE116,$EQ$9:$EQ$314),2)</f>
        <v>0.91</v>
      </c>
      <c r="FS116" s="240">
        <f t="shared" si="68"/>
        <v>6.0000000000000053E-2</v>
      </c>
      <c r="FT116" s="244">
        <f t="shared" si="69"/>
        <v>2.9999999999999971E-2</v>
      </c>
      <c r="FU116" s="244">
        <f t="shared" si="70"/>
        <v>-6.0000000000000053E-2</v>
      </c>
      <c r="FV116" s="244">
        <f t="shared" si="71"/>
        <v>-0.10999999999999999</v>
      </c>
      <c r="FW116" s="244">
        <f t="shared" si="72"/>
        <v>-2.0000000000000018E-2</v>
      </c>
      <c r="FX116" s="244">
        <f t="shared" si="73"/>
        <v>-1.999999999999999E-2</v>
      </c>
      <c r="FY116" s="244">
        <f t="shared" si="74"/>
        <v>-1.0000000000000009E-2</v>
      </c>
      <c r="FZ116" s="244">
        <f t="shared" si="75"/>
        <v>-7.0000000000000007E-2</v>
      </c>
      <c r="GA116" s="245">
        <f t="shared" si="76"/>
        <v>-8.0000000000000071E-2</v>
      </c>
      <c r="GB116" s="239">
        <f>COUNTIFS($EI$9:$EI$316,"&gt;"&amp;EI116,$DE$9:$DE$316,$DE116)+1</f>
        <v>24</v>
      </c>
      <c r="GC116" s="241">
        <f>COUNTIFS($EJ$9:$EJ$316,"&gt;"&amp;EJ116,$DE$9:$DE$316,$DE116)+1</f>
        <v>21</v>
      </c>
      <c r="GD116" s="241">
        <f>COUNTIFS($EK$9:$EK$316,"&gt;"&amp;EK116,$DE$9:$DE$316,$DE116)+1</f>
        <v>30</v>
      </c>
      <c r="GE116" s="241">
        <f>COUNTIFS($EL$9:$EL$316,"&gt;"&amp;EL116,$DE$9:$DE$316,$DE116)+1</f>
        <v>34</v>
      </c>
      <c r="GF116" s="241">
        <f>COUNTIFS($EM$9:$EM$316,"&gt;"&amp;EM116,$DE$9:$DE$316,$DE116)+1</f>
        <v>32</v>
      </c>
      <c r="GG116" s="241">
        <f>COUNTIFS($EN$9:$EN$316,"&gt;"&amp;EN116,$DE$9:$DE$316,$DE116)+1</f>
        <v>31</v>
      </c>
      <c r="GH116" s="241">
        <f>COUNTIFS($EO$9:$EO$316,"&gt;"&amp;EO116,$DE$9:$DE$316,$DE116)+1</f>
        <v>24</v>
      </c>
      <c r="GI116" s="241">
        <f>COUNTIFS($EP$9:$EP$316,"&gt;"&amp;EP116,$DE$9:$DE$316,$DE116)+1</f>
        <v>35</v>
      </c>
      <c r="GJ116" s="242">
        <f>COUNTIFS($EQ$9:$EQ$316,"&gt;"&amp;EQ116,$DE$9:$DE$316,$DE116)+1</f>
        <v>28</v>
      </c>
      <c r="GK116" s="168"/>
      <c r="GL116" s="49"/>
      <c r="GM116" s="49"/>
      <c r="GN116" s="49"/>
      <c r="GO116" s="50"/>
      <c r="GP116" s="51"/>
      <c r="GQ116" s="52"/>
      <c r="GR116" s="53"/>
      <c r="GS116" s="49"/>
      <c r="GT116" s="49"/>
      <c r="GU116" s="49"/>
      <c r="GV116" s="49"/>
      <c r="GW116" s="49"/>
      <c r="GX116" s="49"/>
      <c r="GY116" s="144"/>
      <c r="GZ116" s="51"/>
      <c r="HA116" s="49"/>
      <c r="HB116" s="49"/>
      <c r="HC116" s="49"/>
      <c r="HD116" s="49"/>
      <c r="HE116" s="49"/>
      <c r="HF116" s="49"/>
      <c r="HG116" s="150"/>
      <c r="HH116" s="53"/>
      <c r="HI116" s="49"/>
      <c r="HJ116" s="49"/>
      <c r="HK116" s="49"/>
      <c r="HL116" s="49"/>
      <c r="HM116" s="49"/>
      <c r="HN116" s="49"/>
      <c r="HO116" s="144"/>
      <c r="HP116" s="51"/>
      <c r="HQ116" s="49"/>
      <c r="HR116" s="49"/>
      <c r="HS116" s="49"/>
      <c r="HT116" s="49"/>
      <c r="HU116" s="49"/>
      <c r="HV116" s="49"/>
      <c r="HW116" s="49"/>
      <c r="HX116" s="49"/>
      <c r="HY116" s="49"/>
      <c r="HZ116" s="49"/>
      <c r="IA116" s="49"/>
      <c r="IB116" s="150"/>
      <c r="IC116" s="51"/>
      <c r="ID116" s="49"/>
      <c r="IE116" s="49"/>
      <c r="IF116" s="49"/>
      <c r="IG116" s="150"/>
      <c r="IH116" s="53"/>
      <c r="II116" s="49"/>
      <c r="IJ116" s="49"/>
      <c r="IK116" s="49"/>
      <c r="IL116" s="49"/>
      <c r="IM116" s="156"/>
      <c r="IN116" s="49"/>
      <c r="IO116" s="49"/>
      <c r="IP116" s="49"/>
      <c r="IQ116" s="49"/>
      <c r="IR116" s="49"/>
      <c r="IS116" s="49"/>
      <c r="IT116" s="49"/>
      <c r="IU116" s="49"/>
      <c r="IV116" s="156"/>
      <c r="IW116" s="49"/>
      <c r="IX116" s="49"/>
      <c r="IY116" s="49"/>
      <c r="IZ116" s="49"/>
      <c r="JA116" s="49"/>
      <c r="JB116" s="49"/>
      <c r="JC116" s="144"/>
      <c r="JD116" s="54"/>
      <c r="JE116" s="55"/>
      <c r="JF116" s="53"/>
      <c r="JG116" s="49"/>
      <c r="JH116" s="47"/>
      <c r="JI116" s="47"/>
      <c r="JJ116" s="47"/>
      <c r="JK116" s="33"/>
      <c r="JL116" s="53"/>
      <c r="JM116" s="49"/>
      <c r="JN116" s="49"/>
      <c r="JO116" s="49"/>
      <c r="JP116" s="144"/>
      <c r="JQ116" s="51"/>
      <c r="JR116" s="49"/>
      <c r="JS116" s="49"/>
      <c r="JT116" s="49"/>
      <c r="JU116" s="49"/>
      <c r="JV116" s="49"/>
      <c r="JW116" s="49">
        <v>0.03</v>
      </c>
      <c r="JX116" s="49"/>
      <c r="JY116" s="150"/>
      <c r="JZ116" s="53"/>
      <c r="KA116" s="49"/>
      <c r="KB116" s="49"/>
      <c r="KC116" s="49"/>
      <c r="KD116" s="49"/>
      <c r="KE116" s="49"/>
      <c r="KF116" s="49"/>
      <c r="KG116" s="49"/>
      <c r="KH116" s="49"/>
      <c r="KI116" s="49"/>
      <c r="KJ116" s="49"/>
      <c r="KK116" s="49"/>
      <c r="KL116" s="156"/>
      <c r="KM116" s="156"/>
      <c r="KN116" s="156"/>
      <c r="KO116" s="49"/>
      <c r="KP116" s="49"/>
      <c r="KQ116" s="49"/>
      <c r="KR116" s="49"/>
      <c r="KS116" s="49"/>
      <c r="KT116" s="156"/>
      <c r="KU116" s="49"/>
      <c r="KV116" s="49"/>
      <c r="KW116" s="49"/>
      <c r="KX116" s="49"/>
      <c r="KY116" s="49"/>
      <c r="KZ116" s="49"/>
      <c r="LA116" s="49"/>
      <c r="LB116" s="49"/>
      <c r="LC116" s="156"/>
      <c r="LD116" s="49"/>
      <c r="LE116" s="49"/>
      <c r="LF116" s="49"/>
      <c r="LG116" s="49"/>
      <c r="LH116" s="49"/>
      <c r="LI116" s="49"/>
      <c r="LJ116" s="56"/>
      <c r="LK116" s="35" t="s">
        <v>562</v>
      </c>
      <c r="LL116" s="36" t="s">
        <v>564</v>
      </c>
      <c r="LM116" s="204"/>
      <c r="LN116" s="205"/>
      <c r="LO116" s="194"/>
      <c r="LP116" s="5" t="s">
        <v>1</v>
      </c>
    </row>
    <row r="117" spans="1:328" ht="17.25" customHeight="1" x14ac:dyDescent="0.15">
      <c r="A117" s="182">
        <v>109</v>
      </c>
      <c r="B117" s="183"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4" t="s">
        <v>348</v>
      </c>
      <c r="CK117" s="32" t="s">
        <v>354</v>
      </c>
      <c r="CL117" s="47">
        <v>2</v>
      </c>
      <c r="CM117" s="47">
        <v>3</v>
      </c>
      <c r="CN117" s="47">
        <v>3</v>
      </c>
      <c r="CO117" s="55">
        <v>4</v>
      </c>
      <c r="CP117" s="34" t="s">
        <v>354</v>
      </c>
      <c r="CQ117" s="47">
        <f t="shared" si="77"/>
        <v>2</v>
      </c>
      <c r="CR117" s="47">
        <f t="shared" si="78"/>
        <v>6</v>
      </c>
      <c r="CS117" s="47">
        <f t="shared" si="79"/>
        <v>18</v>
      </c>
      <c r="CT117" s="180">
        <f t="shared" si="80"/>
        <v>72</v>
      </c>
      <c r="CU117" s="32">
        <v>30</v>
      </c>
      <c r="CV117" s="47">
        <v>50</v>
      </c>
      <c r="CW117" s="47">
        <v>90</v>
      </c>
      <c r="CX117" s="47">
        <v>150</v>
      </c>
      <c r="CY117" s="55">
        <v>450</v>
      </c>
      <c r="CZ117" s="175">
        <v>1</v>
      </c>
      <c r="DA117" s="49">
        <f t="shared" si="81"/>
        <v>0.83333333333333337</v>
      </c>
      <c r="DB117" s="49">
        <f t="shared" si="82"/>
        <v>0.5</v>
      </c>
      <c r="DC117" s="49">
        <f t="shared" si="83"/>
        <v>0.27777777777777779</v>
      </c>
      <c r="DD117" s="56">
        <f t="shared" si="84"/>
        <v>0.20833333333333334</v>
      </c>
      <c r="DE117" s="45" t="s">
        <v>376</v>
      </c>
      <c r="DF117" s="31"/>
      <c r="DG117" s="46">
        <v>4</v>
      </c>
      <c r="DH117" s="32">
        <v>53</v>
      </c>
      <c r="DI117" s="47">
        <v>38</v>
      </c>
      <c r="DJ117" s="47">
        <v>31</v>
      </c>
      <c r="DK117" s="47">
        <v>30</v>
      </c>
      <c r="DL117" s="47">
        <v>18</v>
      </c>
      <c r="DM117" s="47">
        <v>20</v>
      </c>
      <c r="DN117" s="47">
        <v>54</v>
      </c>
      <c r="DO117" s="47">
        <v>41</v>
      </c>
      <c r="DP117" s="48">
        <f t="shared" si="85"/>
        <v>49</v>
      </c>
      <c r="DQ117" s="32">
        <f>RANK(DH117,$DH$9:$DH$316,0)</f>
        <v>136</v>
      </c>
      <c r="DR117" s="47">
        <f>RANK(DI117,$DI$9:$DI$316,0)</f>
        <v>128</v>
      </c>
      <c r="DS117" s="47">
        <f>RANK(DJ117,$DJ$9:$DJ$316,0)</f>
        <v>114</v>
      </c>
      <c r="DT117" s="47">
        <f>RANK(DK117,$DK$9:$DK$316,0)</f>
        <v>106</v>
      </c>
      <c r="DU117" s="47">
        <f>RANK(DL117,$DL$9:$DL$316,0)</f>
        <v>118</v>
      </c>
      <c r="DV117" s="47">
        <f>RANK(DM117,$DM$9:$DM$316,0)</f>
        <v>98</v>
      </c>
      <c r="DW117" s="47">
        <f>RANK(DN117,$DN$9:$DN$316,0)</f>
        <v>62</v>
      </c>
      <c r="DX117" s="47">
        <f>RANK(DO117,$DO$9:$DO$316,0)</f>
        <v>96</v>
      </c>
      <c r="DY117" s="48">
        <f>RANK(DP117,$DP$9:$DP$316,0)</f>
        <v>152</v>
      </c>
      <c r="DZ117" s="32">
        <f>COUNTIFS($DH$9:$DH$316,"&gt;"&amp;DH117,$DE$9:$DE$316,DE117)+1</f>
        <v>26</v>
      </c>
      <c r="EA117" s="47">
        <f>COUNTIFS($DI$9:$DI$316,"&gt;"&amp;DI117,$DE$9:$DE$316,DE117)+1</f>
        <v>29</v>
      </c>
      <c r="EB117" s="47">
        <f>COUNTIFS($DJ$9:$DJ$316,"&gt;"&amp;DJ117,$DE$9:$DE$316,DE117)+1</f>
        <v>33</v>
      </c>
      <c r="EC117" s="47">
        <f>COUNTIFS($DK$9:$DK$316,"&gt;"&amp;DK117,$DE$9:$DE$316,DE117)+1</f>
        <v>22</v>
      </c>
      <c r="ED117" s="47">
        <f>COUNTIFS($DL$9:$DL$316,"&gt;"&amp;DL117,$DE$9:$DE$316,DE117)+1</f>
        <v>26</v>
      </c>
      <c r="EE117" s="47">
        <f>COUNTIFS($DM$9:$DM$316,"&gt;"&amp;DM117,$DE$9:$DE$316,DE117)+1</f>
        <v>22</v>
      </c>
      <c r="EF117" s="47">
        <f>COUNTIFS($DN$9:$DN$316,"&gt;"&amp;DN117,$DE$9:$DE$316,DE117)+1</f>
        <v>31</v>
      </c>
      <c r="EG117" s="47">
        <f>COUNTIFS($DO$9:$DO$316,"&gt;"&amp;DO117,$DE$9:$DE$316,DE117)+1</f>
        <v>33</v>
      </c>
      <c r="EH117" s="48">
        <f>COUNTIFS($DP$9:$DP$316,"&gt;"&amp;DP117,$DE$9:$DE$316,DE117)+1</f>
        <v>31</v>
      </c>
      <c r="EI117" s="165">
        <f t="shared" si="86"/>
        <v>0.85</v>
      </c>
      <c r="EJ117" s="166">
        <f t="shared" si="87"/>
        <v>0.61</v>
      </c>
      <c r="EK117" s="166">
        <f t="shared" si="88"/>
        <v>0.5</v>
      </c>
      <c r="EL117" s="166">
        <f t="shared" si="89"/>
        <v>0.48</v>
      </c>
      <c r="EM117" s="166">
        <f t="shared" si="90"/>
        <v>0.28999999999999998</v>
      </c>
      <c r="EN117" s="166">
        <f t="shared" si="91"/>
        <v>0.32</v>
      </c>
      <c r="EO117" s="166">
        <f t="shared" si="92"/>
        <v>0.87</v>
      </c>
      <c r="EP117" s="166">
        <f t="shared" si="93"/>
        <v>0.66</v>
      </c>
      <c r="EQ117" s="214">
        <f t="shared" si="94"/>
        <v>0.79</v>
      </c>
      <c r="ER117" s="165">
        <f>ROUND(((EI117-AVERAGE(EI$9:EI$316))/STDEVP(EI$9:EI$316)*10+50),2)</f>
        <v>44.92</v>
      </c>
      <c r="ES117" s="166">
        <f>ROUND(((EJ117-AVERAGE(EJ$9:EJ$316))/STDEVP(EJ$9:EJ$316)*10+50),2)</f>
        <v>46.43</v>
      </c>
      <c r="ET117" s="166">
        <f>ROUND(((EK117-AVERAGE(EK$9:EK$316))/STDEVP(EK$9:EK$316)*10+50),2)</f>
        <v>47.06</v>
      </c>
      <c r="EU117" s="166">
        <f>ROUND(((EL117-AVERAGE(EL$9:EL$316))/STDEVP(EL$9:EL$316)*10+50),2)</f>
        <v>48.55</v>
      </c>
      <c r="EV117" s="166">
        <f>ROUND(((EM117-AVERAGE(EM$9:EM$316))/STDEVP(EM$9:EM$316)*10+50),2)</f>
        <v>46.27</v>
      </c>
      <c r="EW117" s="166">
        <f>ROUND(((EN117-AVERAGE(EN$9:EN$316))/STDEVP(EN$9:EN$316)*10+50),2)</f>
        <v>48.64</v>
      </c>
      <c r="EX117" s="166">
        <f>ROUND(((EO117-AVERAGE(EO$9:EO$316))/STDEVP(EO$9:EO$316)*10+50),2)</f>
        <v>56.8</v>
      </c>
      <c r="EY117" s="166">
        <f>ROUND(((EP117-AVERAGE(EP$9:EP$316))/STDEVP(EP$9:EP$316)*10+50),2)</f>
        <v>50.7</v>
      </c>
      <c r="EZ117" s="167">
        <f>ROUND(((EQ117-AVERAGE(EQ$9:EQ$316))/STDEVP(EQ$9:EQ$316)*10+50),2)</f>
        <v>43.52</v>
      </c>
      <c r="FA117" s="32">
        <f>RANK(ER117,$ER$9:$ER$316,0)</f>
        <v>208</v>
      </c>
      <c r="FB117" s="47">
        <f>RANK(ES117,$ES$9:$ES$316,0)</f>
        <v>164</v>
      </c>
      <c r="FC117" s="47">
        <f>RANK(ET117,$ET$9:$ET$316,0)</f>
        <v>160</v>
      </c>
      <c r="FD117" s="47">
        <f>RANK(EU117,$EU$9:$EU$316,0)</f>
        <v>142</v>
      </c>
      <c r="FE117" s="47">
        <f>RANK(EV117,$EV$9:$EV$316,0)</f>
        <v>143</v>
      </c>
      <c r="FF117" s="47">
        <f>RANK(EW117,$EW$9:$EW$316,0)</f>
        <v>110</v>
      </c>
      <c r="FG117" s="47">
        <f>RANK(EX117,$EX$9:$EX$316,0)</f>
        <v>72</v>
      </c>
      <c r="FH117" s="47">
        <f>RANK(EY117,$EY$9:$EY$316,0)</f>
        <v>138</v>
      </c>
      <c r="FI117" s="48">
        <f>RANK(EZ117,$EZ$9:$EZ$316,0)</f>
        <v>202</v>
      </c>
      <c r="FJ117" s="165">
        <f>ROUND(AVERAGEIF($DE$9:$DE$314,$DE117,$EI$9:$EI$314),2)</f>
        <v>0.95</v>
      </c>
      <c r="FK117" s="166">
        <f>ROUND(AVERAGEIF($DE$9:$DE$314,$DE117,$EJ$9:$EJ$314),2)</f>
        <v>0.7</v>
      </c>
      <c r="FL117" s="166">
        <f>ROUND(AVERAGEIF($DE$9:$DE$314,$DE117,$EK$9:$EK$314),2)</f>
        <v>0.66</v>
      </c>
      <c r="FM117" s="166">
        <f>ROUND(AVERAGEIF($DE$9:$DE$314,$DE117,$EL$9:$EL$314),2)</f>
        <v>0.52</v>
      </c>
      <c r="FN117" s="166">
        <f>ROUND(AVERAGEIF($DE$9:$DE$314,$DE117,$EM$9:$EM$314),2)</f>
        <v>0.32</v>
      </c>
      <c r="FO117" s="166">
        <f>ROUND(AVERAGEIF($DE$9:$DE$314,$DE117,$EN$9:$EN$314),2)</f>
        <v>0.34</v>
      </c>
      <c r="FP117" s="166">
        <f>ROUND(AVERAGEIF($DE$9:$DE$314,$DE117,$EO$9:$EO$314),2)</f>
        <v>1.05</v>
      </c>
      <c r="FQ117" s="166">
        <f>ROUND(AVERAGEIF($DE$9:$DE$314,$DE117,$EP$9:$EP$314),2)</f>
        <v>0.85</v>
      </c>
      <c r="FR117" s="167">
        <f>ROUND(AVERAGEIF($DE$9:$DE$314,$DE117,$EQ$9:$EQ$314),2)</f>
        <v>0.98</v>
      </c>
      <c r="FS117" s="240">
        <f t="shared" si="68"/>
        <v>-9.9999999999999978E-2</v>
      </c>
      <c r="FT117" s="244">
        <f t="shared" si="69"/>
        <v>-8.9999999999999969E-2</v>
      </c>
      <c r="FU117" s="244">
        <f t="shared" si="70"/>
        <v>-0.16000000000000003</v>
      </c>
      <c r="FV117" s="244">
        <f t="shared" si="71"/>
        <v>-4.0000000000000036E-2</v>
      </c>
      <c r="FW117" s="244">
        <f t="shared" si="72"/>
        <v>-3.0000000000000027E-2</v>
      </c>
      <c r="FX117" s="244">
        <f t="shared" si="73"/>
        <v>-2.0000000000000018E-2</v>
      </c>
      <c r="FY117" s="244">
        <f t="shared" si="74"/>
        <v>-0.18000000000000005</v>
      </c>
      <c r="FZ117" s="244">
        <f t="shared" si="75"/>
        <v>-0.18999999999999995</v>
      </c>
      <c r="GA117" s="245">
        <f t="shared" si="76"/>
        <v>-0.18999999999999995</v>
      </c>
      <c r="GB117" s="239">
        <f>COUNTIFS($EI$9:$EI$316,"&gt;"&amp;EI117,$DE$9:$DE$316,$DE117)+1</f>
        <v>40</v>
      </c>
      <c r="GC117" s="241">
        <f>COUNTIFS($EJ$9:$EJ$316,"&gt;"&amp;EJ117,$DE$9:$DE$316,$DE117)+1</f>
        <v>43</v>
      </c>
      <c r="GD117" s="241">
        <f>COUNTIFS($EK$9:$EK$316,"&gt;"&amp;EK117,$DE$9:$DE$316,$DE117)+1</f>
        <v>47</v>
      </c>
      <c r="GE117" s="241">
        <f>COUNTIFS($EL$9:$EL$316,"&gt;"&amp;EL117,$DE$9:$DE$316,$DE117)+1</f>
        <v>35</v>
      </c>
      <c r="GF117" s="241">
        <f>COUNTIFS($EM$9:$EM$316,"&gt;"&amp;EM117,$DE$9:$DE$316,$DE117)+1</f>
        <v>36</v>
      </c>
      <c r="GG117" s="241">
        <f>COUNTIFS($EN$9:$EN$316,"&gt;"&amp;EN117,$DE$9:$DE$316,$DE117)+1</f>
        <v>30</v>
      </c>
      <c r="GH117" s="241">
        <f>COUNTIFS($EO$9:$EO$316,"&gt;"&amp;EO117,$DE$9:$DE$316,$DE117)+1</f>
        <v>44</v>
      </c>
      <c r="GI117" s="241">
        <f>COUNTIFS($EP$9:$EP$316,"&gt;"&amp;EP117,$DE$9:$DE$316,$DE117)+1</f>
        <v>50</v>
      </c>
      <c r="GJ117" s="242">
        <f>COUNTIFS($EQ$9:$EQ$316,"&gt;"&amp;EQ117,$DE$9:$DE$316,$DE117)+1</f>
        <v>44</v>
      </c>
      <c r="GK117" s="168"/>
      <c r="GL117" s="49"/>
      <c r="GM117" s="49"/>
      <c r="GN117" s="49"/>
      <c r="GO117" s="50"/>
      <c r="GP117" s="51"/>
      <c r="GQ117" s="52"/>
      <c r="GR117" s="53"/>
      <c r="GS117" s="49"/>
      <c r="GT117" s="49"/>
      <c r="GU117" s="49"/>
      <c r="GV117" s="49"/>
      <c r="GW117" s="49"/>
      <c r="GX117" s="49"/>
      <c r="GY117" s="144"/>
      <c r="GZ117" s="51"/>
      <c r="HA117" s="49"/>
      <c r="HB117" s="49"/>
      <c r="HC117" s="49"/>
      <c r="HD117" s="49"/>
      <c r="HE117" s="49"/>
      <c r="HF117" s="49"/>
      <c r="HG117" s="150"/>
      <c r="HH117" s="53"/>
      <c r="HI117" s="49"/>
      <c r="HJ117" s="49"/>
      <c r="HK117" s="49"/>
      <c r="HL117" s="49"/>
      <c r="HM117" s="49"/>
      <c r="HN117" s="49"/>
      <c r="HO117" s="144"/>
      <c r="HP117" s="51"/>
      <c r="HQ117" s="49"/>
      <c r="HR117" s="49"/>
      <c r="HS117" s="49"/>
      <c r="HT117" s="49"/>
      <c r="HU117" s="49"/>
      <c r="HV117" s="49"/>
      <c r="HW117" s="49"/>
      <c r="HX117" s="49"/>
      <c r="HY117" s="49"/>
      <c r="HZ117" s="49"/>
      <c r="IA117" s="49"/>
      <c r="IB117" s="150"/>
      <c r="IC117" s="51"/>
      <c r="ID117" s="49"/>
      <c r="IE117" s="49"/>
      <c r="IF117" s="49"/>
      <c r="IG117" s="150"/>
      <c r="IH117" s="53"/>
      <c r="II117" s="49"/>
      <c r="IJ117" s="49"/>
      <c r="IK117" s="49"/>
      <c r="IL117" s="49"/>
      <c r="IM117" s="156"/>
      <c r="IN117" s="49"/>
      <c r="IO117" s="49"/>
      <c r="IP117" s="49"/>
      <c r="IQ117" s="49"/>
      <c r="IR117" s="49"/>
      <c r="IS117" s="49"/>
      <c r="IT117" s="49"/>
      <c r="IU117" s="49"/>
      <c r="IV117" s="156"/>
      <c r="IW117" s="49"/>
      <c r="IX117" s="49"/>
      <c r="IY117" s="49"/>
      <c r="IZ117" s="49"/>
      <c r="JA117" s="49"/>
      <c r="JB117" s="49"/>
      <c r="JC117" s="144"/>
      <c r="JD117" s="54"/>
      <c r="JE117" s="55"/>
      <c r="JF117" s="53"/>
      <c r="JG117" s="49"/>
      <c r="JH117" s="47"/>
      <c r="JI117" s="47"/>
      <c r="JJ117" s="47"/>
      <c r="JK117" s="33"/>
      <c r="JL117" s="53"/>
      <c r="JM117" s="49"/>
      <c r="JN117" s="49"/>
      <c r="JO117" s="49"/>
      <c r="JP117" s="144"/>
      <c r="JQ117" s="51"/>
      <c r="JR117" s="49"/>
      <c r="JS117" s="49"/>
      <c r="JT117" s="49"/>
      <c r="JU117" s="49"/>
      <c r="JV117" s="49"/>
      <c r="JW117" s="49"/>
      <c r="JX117" s="49"/>
      <c r="JY117" s="150"/>
      <c r="JZ117" s="53"/>
      <c r="KA117" s="49"/>
      <c r="KB117" s="49"/>
      <c r="KC117" s="49"/>
      <c r="KD117" s="49"/>
      <c r="KE117" s="49"/>
      <c r="KF117" s="49"/>
      <c r="KG117" s="49"/>
      <c r="KH117" s="49"/>
      <c r="KI117" s="49"/>
      <c r="KJ117" s="49"/>
      <c r="KK117" s="49"/>
      <c r="KL117" s="156"/>
      <c r="KM117" s="156"/>
      <c r="KN117" s="156"/>
      <c r="KO117" s="49"/>
      <c r="KP117" s="49"/>
      <c r="KQ117" s="49"/>
      <c r="KR117" s="49"/>
      <c r="KS117" s="49"/>
      <c r="KT117" s="156"/>
      <c r="KU117" s="49"/>
      <c r="KV117" s="49"/>
      <c r="KW117" s="49"/>
      <c r="KX117" s="49"/>
      <c r="KY117" s="49"/>
      <c r="KZ117" s="49"/>
      <c r="LA117" s="49"/>
      <c r="LB117" s="49"/>
      <c r="LC117" s="156"/>
      <c r="LD117" s="49"/>
      <c r="LE117" s="49"/>
      <c r="LF117" s="49"/>
      <c r="LG117" s="49"/>
      <c r="LH117" s="49"/>
      <c r="LI117" s="49"/>
      <c r="LJ117" s="56"/>
      <c r="LK117" s="35" t="s">
        <v>563</v>
      </c>
      <c r="LL117" s="36" t="s">
        <v>565</v>
      </c>
      <c r="LM117" s="204" t="s">
        <v>860</v>
      </c>
      <c r="LN117" s="205" t="s">
        <v>1003</v>
      </c>
      <c r="LO117" s="194"/>
      <c r="LP117" s="5" t="s">
        <v>1</v>
      </c>
    </row>
    <row r="118" spans="1:328" ht="17.25" customHeight="1" x14ac:dyDescent="0.15">
      <c r="A118" s="182">
        <v>110</v>
      </c>
      <c r="B118" s="183"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4" t="s">
        <v>348</v>
      </c>
      <c r="CK118" s="32" t="s">
        <v>354</v>
      </c>
      <c r="CL118" s="47">
        <v>2</v>
      </c>
      <c r="CM118" s="47">
        <v>3</v>
      </c>
      <c r="CN118" s="47">
        <v>3</v>
      </c>
      <c r="CO118" s="55">
        <v>4</v>
      </c>
      <c r="CP118" s="34" t="s">
        <v>354</v>
      </c>
      <c r="CQ118" s="47">
        <f t="shared" si="77"/>
        <v>2</v>
      </c>
      <c r="CR118" s="47">
        <f t="shared" si="78"/>
        <v>6</v>
      </c>
      <c r="CS118" s="47">
        <f t="shared" si="79"/>
        <v>18</v>
      </c>
      <c r="CT118" s="180">
        <f t="shared" si="80"/>
        <v>72</v>
      </c>
      <c r="CU118" s="32">
        <v>100</v>
      </c>
      <c r="CV118" s="47">
        <v>150</v>
      </c>
      <c r="CW118" s="47">
        <v>300</v>
      </c>
      <c r="CX118" s="47">
        <v>500</v>
      </c>
      <c r="CY118" s="55">
        <v>1500</v>
      </c>
      <c r="CZ118" s="175">
        <v>1</v>
      </c>
      <c r="DA118" s="49">
        <f t="shared" si="81"/>
        <v>0.75</v>
      </c>
      <c r="DB118" s="49">
        <f t="shared" si="82"/>
        <v>0.5</v>
      </c>
      <c r="DC118" s="49">
        <f t="shared" si="83"/>
        <v>0.27777777777777779</v>
      </c>
      <c r="DD118" s="56">
        <f t="shared" si="84"/>
        <v>0.20833333333333331</v>
      </c>
      <c r="DE118" s="45" t="s">
        <v>350</v>
      </c>
      <c r="DF118" s="31"/>
      <c r="DG118" s="46">
        <v>4</v>
      </c>
      <c r="DH118" s="32">
        <v>75</v>
      </c>
      <c r="DI118" s="47">
        <v>24</v>
      </c>
      <c r="DJ118" s="47">
        <v>28</v>
      </c>
      <c r="DK118" s="47">
        <v>66</v>
      </c>
      <c r="DL118" s="47">
        <v>15</v>
      </c>
      <c r="DM118" s="47">
        <v>11</v>
      </c>
      <c r="DN118" s="47">
        <v>8</v>
      </c>
      <c r="DO118" s="47">
        <v>10</v>
      </c>
      <c r="DP118" s="48">
        <f t="shared" si="85"/>
        <v>43</v>
      </c>
      <c r="DQ118" s="32">
        <f>RANK(DH118,$DH$9:$DH$316,0)</f>
        <v>65</v>
      </c>
      <c r="DR118" s="47">
        <f>RANK(DI118,$DI$9:$DI$316,0)</f>
        <v>184</v>
      </c>
      <c r="DS118" s="47">
        <f>RANK(DJ118,$DJ$9:$DJ$316,0)</f>
        <v>133</v>
      </c>
      <c r="DT118" s="47">
        <f>RANK(DK118,$DK$9:$DK$316,0)</f>
        <v>13</v>
      </c>
      <c r="DU118" s="47">
        <f>RANK(DL118,$DL$9:$DL$316,0)</f>
        <v>141</v>
      </c>
      <c r="DV118" s="47">
        <f>RANK(DM118,$DM$9:$DM$316,0)</f>
        <v>157</v>
      </c>
      <c r="DW118" s="47">
        <f>RANK(DN118,$DN$9:$DN$316,0)</f>
        <v>252</v>
      </c>
      <c r="DX118" s="47">
        <f>RANK(DO118,$DO$9:$DO$316,0)</f>
        <v>228</v>
      </c>
      <c r="DY118" s="48">
        <f>RANK(DP118,$DP$9:$DP$316,0)</f>
        <v>168</v>
      </c>
      <c r="DZ118" s="32">
        <f>COUNTIFS($DH$9:$DH$316,"&gt;"&amp;DH118,$DE$9:$DE$316,DE118)+1</f>
        <v>19</v>
      </c>
      <c r="EA118" s="47">
        <f>COUNTIFS($DI$9:$DI$316,"&gt;"&amp;DI118,$DE$9:$DE$316,DE118)+1</f>
        <v>22</v>
      </c>
      <c r="EB118" s="47">
        <f>COUNTIFS($DJ$9:$DJ$316,"&gt;"&amp;DJ118,$DE$9:$DE$316,DE118)+1</f>
        <v>34</v>
      </c>
      <c r="EC118" s="47">
        <f>COUNTIFS($DK$9:$DK$316,"&gt;"&amp;DK118,$DE$9:$DE$316,DE118)+1</f>
        <v>10</v>
      </c>
      <c r="ED118" s="47">
        <f>COUNTIFS($DL$9:$DL$316,"&gt;"&amp;DL118,$DE$9:$DE$316,DE118)+1</f>
        <v>22</v>
      </c>
      <c r="EE118" s="47">
        <f>COUNTIFS($DM$9:$DM$316,"&gt;"&amp;DM118,$DE$9:$DE$316,DE118)+1</f>
        <v>23</v>
      </c>
      <c r="EF118" s="47">
        <f>COUNTIFS($DN$9:$DN$316,"&gt;"&amp;DN118,$DE$9:$DE$316,DE118)+1</f>
        <v>36</v>
      </c>
      <c r="EG118" s="47">
        <f>COUNTIFS($DO$9:$DO$316,"&gt;"&amp;DO118,$DE$9:$DE$316,DE118)+1</f>
        <v>20</v>
      </c>
      <c r="EH118" s="48">
        <f>COUNTIFS($DP$9:$DP$316,"&gt;"&amp;DP118,$DE$9:$DE$316,DE118)+1</f>
        <v>30</v>
      </c>
      <c r="EI118" s="165">
        <f t="shared" si="86"/>
        <v>1.19</v>
      </c>
      <c r="EJ118" s="166">
        <f t="shared" si="87"/>
        <v>0.38</v>
      </c>
      <c r="EK118" s="166">
        <f t="shared" si="88"/>
        <v>0.44</v>
      </c>
      <c r="EL118" s="166">
        <f t="shared" si="89"/>
        <v>1.05</v>
      </c>
      <c r="EM118" s="166">
        <f t="shared" si="90"/>
        <v>0.24</v>
      </c>
      <c r="EN118" s="166">
        <f t="shared" si="91"/>
        <v>0.17</v>
      </c>
      <c r="EO118" s="166">
        <f t="shared" si="92"/>
        <v>0.13</v>
      </c>
      <c r="EP118" s="166">
        <f t="shared" si="93"/>
        <v>0.16</v>
      </c>
      <c r="EQ118" s="214">
        <f t="shared" si="94"/>
        <v>0.68</v>
      </c>
      <c r="ER118" s="165">
        <f>ROUND(((EI118-AVERAGE(EI$9:EI$316))/STDEVP(EI$9:EI$316)*10+50),2)</f>
        <v>57.27</v>
      </c>
      <c r="ES118" s="166">
        <f>ROUND(((EJ118-AVERAGE(EJ$9:EJ$316))/STDEVP(EJ$9:EJ$316)*10+50),2)</f>
        <v>40.130000000000003</v>
      </c>
      <c r="ET118" s="166">
        <f>ROUND(((EK118-AVERAGE(EK$9:EK$316))/STDEVP(EK$9:EK$316)*10+50),2)</f>
        <v>44.67</v>
      </c>
      <c r="EU118" s="166">
        <f>ROUND(((EL118-AVERAGE(EL$9:EL$316))/STDEVP(EL$9:EL$316)*10+50),2)</f>
        <v>77.27</v>
      </c>
      <c r="EV118" s="166">
        <f>ROUND(((EM118-AVERAGE(EM$9:EM$316))/STDEVP(EM$9:EM$316)*10+50),2)</f>
        <v>44.57</v>
      </c>
      <c r="EW118" s="166">
        <f>ROUND(((EN118-AVERAGE(EN$9:EN$316))/STDEVP(EN$9:EN$316)*10+50),2)</f>
        <v>43.44</v>
      </c>
      <c r="EX118" s="166">
        <f>ROUND(((EO118-AVERAGE(EO$9:EO$316))/STDEVP(EO$9:EO$316)*10+50),2)</f>
        <v>34.89</v>
      </c>
      <c r="EY118" s="166">
        <f>ROUND(((EP118-AVERAGE(EP$9:EP$316))/STDEVP(EP$9:EP$316)*10+50),2)</f>
        <v>35.89</v>
      </c>
      <c r="EZ118" s="167">
        <f>ROUND(((EQ118-AVERAGE(EQ$9:EQ$316))/STDEVP(EQ$9:EQ$316)*10+50),2)</f>
        <v>39.64</v>
      </c>
      <c r="FA118" s="32">
        <f>RANK(ER118,$ER$9:$ER$316,0)</f>
        <v>71</v>
      </c>
      <c r="FB118" s="47">
        <f>RANK(ES118,$ES$9:$ES$316,0)</f>
        <v>233</v>
      </c>
      <c r="FC118" s="47">
        <f>RANK(ET118,$ET$9:$ET$316,0)</f>
        <v>188</v>
      </c>
      <c r="FD118" s="47">
        <f>RANK(EU118,$EU$9:$EU$316,0)</f>
        <v>10</v>
      </c>
      <c r="FE118" s="47">
        <f>RANK(EV118,$EV$9:$EV$316,0)</f>
        <v>194</v>
      </c>
      <c r="FF118" s="47">
        <f>RANK(EW118,$EW$9:$EW$316,0)</f>
        <v>206</v>
      </c>
      <c r="FG118" s="47">
        <f>RANK(EX118,$EX$9:$EX$316,0)</f>
        <v>283</v>
      </c>
      <c r="FH118" s="47">
        <f>RANK(EY118,$EY$9:$EY$316,0)</f>
        <v>260</v>
      </c>
      <c r="FI118" s="48">
        <f>RANK(EZ118,$EZ$9:$EZ$316,0)</f>
        <v>266</v>
      </c>
      <c r="FJ118" s="165">
        <f>ROUND(AVERAGEIF($DE$9:$DE$314,$DE118,$EI$9:$EI$314),2)</f>
        <v>1.18</v>
      </c>
      <c r="FK118" s="166">
        <f>ROUND(AVERAGEIF($DE$9:$DE$314,$DE118,$EJ$9:$EJ$314),2)</f>
        <v>0.45</v>
      </c>
      <c r="FL118" s="166">
        <f>ROUND(AVERAGEIF($DE$9:$DE$314,$DE118,$EK$9:$EK$314),2)</f>
        <v>0.65</v>
      </c>
      <c r="FM118" s="166">
        <f>ROUND(AVERAGEIF($DE$9:$DE$314,$DE118,$EL$9:$EL$314),2)</f>
        <v>0.74</v>
      </c>
      <c r="FN118" s="166">
        <f>ROUND(AVERAGEIF($DE$9:$DE$314,$DE118,$EM$9:$EM$314),2)</f>
        <v>0.26</v>
      </c>
      <c r="FO118" s="166">
        <f>ROUND(AVERAGEIF($DE$9:$DE$314,$DE118,$EN$9:$EN$314),2)</f>
        <v>0.19</v>
      </c>
      <c r="FP118" s="166">
        <f>ROUND(AVERAGEIF($DE$9:$DE$314,$DE118,$EO$9:$EO$314),2)</f>
        <v>0.27</v>
      </c>
      <c r="FQ118" s="166">
        <f>ROUND(AVERAGEIF($DE$9:$DE$314,$DE118,$EP$9:$EP$314),2)</f>
        <v>0.22</v>
      </c>
      <c r="FR118" s="167">
        <f>ROUND(AVERAGEIF($DE$9:$DE$314,$DE118,$EQ$9:$EQ$314),2)</f>
        <v>0.91</v>
      </c>
      <c r="FS118" s="240">
        <f t="shared" si="68"/>
        <v>1.0000000000000009E-2</v>
      </c>
      <c r="FT118" s="244">
        <f t="shared" si="69"/>
        <v>-7.0000000000000007E-2</v>
      </c>
      <c r="FU118" s="244">
        <f t="shared" si="70"/>
        <v>-0.21000000000000002</v>
      </c>
      <c r="FV118" s="244">
        <f t="shared" si="71"/>
        <v>0.31000000000000005</v>
      </c>
      <c r="FW118" s="244">
        <f t="shared" si="72"/>
        <v>-2.0000000000000018E-2</v>
      </c>
      <c r="FX118" s="244">
        <f t="shared" si="73"/>
        <v>-1.999999999999999E-2</v>
      </c>
      <c r="FY118" s="244">
        <f t="shared" si="74"/>
        <v>-0.14000000000000001</v>
      </c>
      <c r="FZ118" s="244">
        <f t="shared" si="75"/>
        <v>-0.06</v>
      </c>
      <c r="GA118" s="245">
        <f t="shared" si="76"/>
        <v>-0.22999999999999998</v>
      </c>
      <c r="GB118" s="239">
        <f>COUNTIFS($EI$9:$EI$316,"&gt;"&amp;EI118,$DE$9:$DE$316,$DE118)+1</f>
        <v>30</v>
      </c>
      <c r="GC118" s="241">
        <f>COUNTIFS($EJ$9:$EJ$316,"&gt;"&amp;EJ118,$DE$9:$DE$316,$DE118)+1</f>
        <v>44</v>
      </c>
      <c r="GD118" s="241">
        <f>COUNTIFS($EK$9:$EK$316,"&gt;"&amp;EK118,$DE$9:$DE$316,$DE118)+1</f>
        <v>54</v>
      </c>
      <c r="GE118" s="241">
        <f>COUNTIFS($EL$9:$EL$316,"&gt;"&amp;EL118,$DE$9:$DE$316,$DE118)+1</f>
        <v>10</v>
      </c>
      <c r="GF118" s="241">
        <f>COUNTIFS($EM$9:$EM$316,"&gt;"&amp;EM118,$DE$9:$DE$316,$DE118)+1</f>
        <v>32</v>
      </c>
      <c r="GG118" s="241">
        <f>COUNTIFS($EN$9:$EN$316,"&gt;"&amp;EN118,$DE$9:$DE$316,$DE118)+1</f>
        <v>31</v>
      </c>
      <c r="GH118" s="241">
        <f>COUNTIFS($EO$9:$EO$316,"&gt;"&amp;EO118,$DE$9:$DE$316,$DE118)+1</f>
        <v>55</v>
      </c>
      <c r="GI118" s="241">
        <f>COUNTIFS($EP$9:$EP$316,"&gt;"&amp;EP118,$DE$9:$DE$316,$DE118)+1</f>
        <v>32</v>
      </c>
      <c r="GJ118" s="242">
        <f>COUNTIFS($EQ$9:$EQ$316,"&gt;"&amp;EQ118,$DE$9:$DE$316,$DE118)+1</f>
        <v>56</v>
      </c>
      <c r="GK118" s="168"/>
      <c r="GL118" s="49"/>
      <c r="GM118" s="49"/>
      <c r="GN118" s="49"/>
      <c r="GO118" s="50"/>
      <c r="GP118" s="51"/>
      <c r="GQ118" s="52"/>
      <c r="GR118" s="53"/>
      <c r="GS118" s="49"/>
      <c r="GT118" s="49"/>
      <c r="GU118" s="49"/>
      <c r="GV118" s="49"/>
      <c r="GW118" s="49"/>
      <c r="GX118" s="49"/>
      <c r="GY118" s="144"/>
      <c r="GZ118" s="51"/>
      <c r="HA118" s="49"/>
      <c r="HB118" s="49"/>
      <c r="HC118" s="49"/>
      <c r="HD118" s="49"/>
      <c r="HE118" s="49"/>
      <c r="HF118" s="49"/>
      <c r="HG118" s="150"/>
      <c r="HH118" s="53"/>
      <c r="HI118" s="49"/>
      <c r="HJ118" s="49"/>
      <c r="HK118" s="49"/>
      <c r="HL118" s="49"/>
      <c r="HM118" s="49"/>
      <c r="HN118" s="49"/>
      <c r="HO118" s="144"/>
      <c r="HP118" s="51"/>
      <c r="HQ118" s="49"/>
      <c r="HR118" s="49"/>
      <c r="HS118" s="49"/>
      <c r="HT118" s="49"/>
      <c r="HU118" s="49"/>
      <c r="HV118" s="49"/>
      <c r="HW118" s="49"/>
      <c r="HX118" s="49"/>
      <c r="HY118" s="49"/>
      <c r="HZ118" s="49"/>
      <c r="IA118" s="49"/>
      <c r="IB118" s="150"/>
      <c r="IC118" s="51"/>
      <c r="ID118" s="49"/>
      <c r="IE118" s="49"/>
      <c r="IF118" s="49"/>
      <c r="IG118" s="150"/>
      <c r="IH118" s="53"/>
      <c r="II118" s="49"/>
      <c r="IJ118" s="49"/>
      <c r="IK118" s="49"/>
      <c r="IL118" s="49"/>
      <c r="IM118" s="156"/>
      <c r="IN118" s="49"/>
      <c r="IO118" s="49"/>
      <c r="IP118" s="49"/>
      <c r="IQ118" s="49"/>
      <c r="IR118" s="49"/>
      <c r="IS118" s="49"/>
      <c r="IT118" s="49"/>
      <c r="IU118" s="49"/>
      <c r="IV118" s="156"/>
      <c r="IW118" s="49"/>
      <c r="IX118" s="49"/>
      <c r="IY118" s="49"/>
      <c r="IZ118" s="49"/>
      <c r="JA118" s="49"/>
      <c r="JB118" s="49"/>
      <c r="JC118" s="144"/>
      <c r="JD118" s="54"/>
      <c r="JE118" s="55"/>
      <c r="JF118" s="53"/>
      <c r="JG118" s="49"/>
      <c r="JH118" s="47"/>
      <c r="JI118" s="47"/>
      <c r="JJ118" s="47"/>
      <c r="JK118" s="33"/>
      <c r="JL118" s="53"/>
      <c r="JM118" s="49"/>
      <c r="JN118" s="49"/>
      <c r="JO118" s="49"/>
      <c r="JP118" s="144"/>
      <c r="JQ118" s="51"/>
      <c r="JR118" s="49"/>
      <c r="JS118" s="49">
        <v>0.03</v>
      </c>
      <c r="JT118" s="49"/>
      <c r="JU118" s="49"/>
      <c r="JV118" s="49"/>
      <c r="JW118" s="49"/>
      <c r="JX118" s="49"/>
      <c r="JY118" s="150"/>
      <c r="JZ118" s="53"/>
      <c r="KA118" s="49"/>
      <c r="KB118" s="49"/>
      <c r="KC118" s="49"/>
      <c r="KD118" s="49"/>
      <c r="KE118" s="49"/>
      <c r="KF118" s="49"/>
      <c r="KG118" s="49"/>
      <c r="KH118" s="49"/>
      <c r="KI118" s="49"/>
      <c r="KJ118" s="49"/>
      <c r="KK118" s="49"/>
      <c r="KL118" s="156"/>
      <c r="KM118" s="156"/>
      <c r="KN118" s="156"/>
      <c r="KO118" s="49"/>
      <c r="KP118" s="49"/>
      <c r="KQ118" s="49"/>
      <c r="KR118" s="49"/>
      <c r="KS118" s="49"/>
      <c r="KT118" s="156"/>
      <c r="KU118" s="49"/>
      <c r="KV118" s="49"/>
      <c r="KW118" s="49"/>
      <c r="KX118" s="49"/>
      <c r="KY118" s="49"/>
      <c r="KZ118" s="49"/>
      <c r="LA118" s="49"/>
      <c r="LB118" s="49"/>
      <c r="LC118" s="156"/>
      <c r="LD118" s="49"/>
      <c r="LE118" s="49"/>
      <c r="LF118" s="49"/>
      <c r="LG118" s="49"/>
      <c r="LH118" s="49"/>
      <c r="LI118" s="49"/>
      <c r="LJ118" s="56"/>
      <c r="LK118" s="35" t="s">
        <v>564</v>
      </c>
      <c r="LL118" s="36" t="s">
        <v>566</v>
      </c>
      <c r="LM118" s="204"/>
      <c r="LN118" s="205"/>
      <c r="LO118" s="194"/>
      <c r="LP118" s="5" t="s">
        <v>1</v>
      </c>
    </row>
    <row r="119" spans="1:328" ht="17.25" customHeight="1" x14ac:dyDescent="0.15">
      <c r="A119" s="182">
        <v>111</v>
      </c>
      <c r="B119" s="183"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4" t="s">
        <v>348</v>
      </c>
      <c r="CK119" s="32" t="s">
        <v>354</v>
      </c>
      <c r="CL119" s="47">
        <v>2</v>
      </c>
      <c r="CM119" s="47">
        <v>3</v>
      </c>
      <c r="CN119" s="47">
        <v>3</v>
      </c>
      <c r="CO119" s="55">
        <v>4</v>
      </c>
      <c r="CP119" s="34" t="s">
        <v>354</v>
      </c>
      <c r="CQ119" s="47">
        <f t="shared" si="77"/>
        <v>2</v>
      </c>
      <c r="CR119" s="47">
        <f t="shared" si="78"/>
        <v>6</v>
      </c>
      <c r="CS119" s="47">
        <f t="shared" si="79"/>
        <v>18</v>
      </c>
      <c r="CT119" s="180">
        <f t="shared" si="80"/>
        <v>72</v>
      </c>
      <c r="CU119" s="32">
        <v>30</v>
      </c>
      <c r="CV119" s="47">
        <v>50</v>
      </c>
      <c r="CW119" s="47">
        <v>90</v>
      </c>
      <c r="CX119" s="47">
        <v>150</v>
      </c>
      <c r="CY119" s="55">
        <v>450</v>
      </c>
      <c r="CZ119" s="175">
        <v>1</v>
      </c>
      <c r="DA119" s="49">
        <f t="shared" si="81"/>
        <v>0.83333333333333337</v>
      </c>
      <c r="DB119" s="49">
        <f t="shared" si="82"/>
        <v>0.5</v>
      </c>
      <c r="DC119" s="49">
        <f t="shared" si="83"/>
        <v>0.27777777777777779</v>
      </c>
      <c r="DD119" s="56">
        <f t="shared" si="84"/>
        <v>0.20833333333333334</v>
      </c>
      <c r="DE119" s="45" t="s">
        <v>363</v>
      </c>
      <c r="DF119" s="31"/>
      <c r="DG119" s="46">
        <v>4</v>
      </c>
      <c r="DH119" s="32">
        <v>57</v>
      </c>
      <c r="DI119" s="47">
        <v>69</v>
      </c>
      <c r="DJ119" s="47">
        <v>24</v>
      </c>
      <c r="DK119" s="47">
        <v>31</v>
      </c>
      <c r="DL119" s="47">
        <v>45</v>
      </c>
      <c r="DM119" s="47">
        <v>18</v>
      </c>
      <c r="DN119" s="47">
        <v>43</v>
      </c>
      <c r="DO119" s="47">
        <v>41</v>
      </c>
      <c r="DP119" s="48">
        <f t="shared" si="85"/>
        <v>69</v>
      </c>
      <c r="DQ119" s="32">
        <f>RANK(DH119,$DH$9:$DH$316,0)</f>
        <v>115</v>
      </c>
      <c r="DR119" s="47">
        <f>RANK(DI119,$DI$9:$DI$316,0)</f>
        <v>39</v>
      </c>
      <c r="DS119" s="47">
        <f>RANK(DJ119,$DJ$9:$DJ$316,0)</f>
        <v>153</v>
      </c>
      <c r="DT119" s="47">
        <f>RANK(DK119,$DK$9:$DK$316,0)</f>
        <v>100</v>
      </c>
      <c r="DU119" s="47">
        <f>RANK(DL119,$DL$9:$DL$316,0)</f>
        <v>33</v>
      </c>
      <c r="DV119" s="47">
        <f>RANK(DM119,$DM$9:$DM$316,0)</f>
        <v>110</v>
      </c>
      <c r="DW119" s="47">
        <f>RANK(DN119,$DN$9:$DN$316,0)</f>
        <v>91</v>
      </c>
      <c r="DX119" s="47">
        <f>RANK(DO119,$DO$9:$DO$316,0)</f>
        <v>96</v>
      </c>
      <c r="DY119" s="48">
        <f>RANK(DP119,$DP$9:$DP$316,0)</f>
        <v>83</v>
      </c>
      <c r="DZ119" s="32">
        <f>COUNTIFS($DH$9:$DH$316,"&gt;"&amp;DH119,$DE$9:$DE$316,DE119)+1</f>
        <v>21</v>
      </c>
      <c r="EA119" s="47">
        <f>COUNTIFS($DI$9:$DI$316,"&gt;"&amp;DI119,$DE$9:$DE$316,DE119)+1</f>
        <v>23</v>
      </c>
      <c r="EB119" s="47">
        <f>COUNTIFS($DJ$9:$DJ$316,"&gt;"&amp;DJ119,$DE$9:$DE$316,DE119)+1</f>
        <v>13</v>
      </c>
      <c r="EC119" s="47">
        <f>COUNTIFS($DK$9:$DK$316,"&gt;"&amp;DK119,$DE$9:$DE$316,DE119)+1</f>
        <v>17</v>
      </c>
      <c r="ED119" s="47">
        <f>COUNTIFS($DL$9:$DL$316,"&gt;"&amp;DL119,$DE$9:$DE$316,DE119)+1</f>
        <v>30</v>
      </c>
      <c r="EE119" s="47">
        <f>COUNTIFS($DM$9:$DM$316,"&gt;"&amp;DM119,$DE$9:$DE$316,DE119)+1</f>
        <v>24</v>
      </c>
      <c r="EF119" s="47">
        <f>COUNTIFS($DN$9:$DN$316,"&gt;"&amp;DN119,$DE$9:$DE$316,DE119)+1</f>
        <v>19</v>
      </c>
      <c r="EG119" s="47">
        <f>COUNTIFS($DO$9:$DO$316,"&gt;"&amp;DO119,$DE$9:$DE$316,DE119)+1</f>
        <v>25</v>
      </c>
      <c r="EH119" s="48">
        <f>COUNTIFS($DP$9:$DP$316,"&gt;"&amp;DP119,$DE$9:$DE$316,DE119)+1</f>
        <v>26</v>
      </c>
      <c r="EI119" s="165">
        <f t="shared" si="86"/>
        <v>0.76</v>
      </c>
      <c r="EJ119" s="166">
        <f t="shared" si="87"/>
        <v>0.92</v>
      </c>
      <c r="EK119" s="166">
        <f t="shared" si="88"/>
        <v>0.32</v>
      </c>
      <c r="EL119" s="166">
        <f t="shared" si="89"/>
        <v>0.41</v>
      </c>
      <c r="EM119" s="166">
        <f t="shared" si="90"/>
        <v>0.6</v>
      </c>
      <c r="EN119" s="166">
        <f t="shared" si="91"/>
        <v>0.24</v>
      </c>
      <c r="EO119" s="166">
        <f t="shared" si="92"/>
        <v>0.56999999999999995</v>
      </c>
      <c r="EP119" s="166">
        <f t="shared" si="93"/>
        <v>0.55000000000000004</v>
      </c>
      <c r="EQ119" s="214">
        <f t="shared" si="94"/>
        <v>0.92</v>
      </c>
      <c r="ER119" s="165">
        <f>ROUND(((EI119-AVERAGE(EI$9:EI$316))/STDEVP(EI$9:EI$316)*10+50),2)</f>
        <v>41.65</v>
      </c>
      <c r="ES119" s="166">
        <f>ROUND(((EJ119-AVERAGE(EJ$9:EJ$316))/STDEVP(EJ$9:EJ$316)*10+50),2)</f>
        <v>54.92</v>
      </c>
      <c r="ET119" s="166">
        <f>ROUND(((EK119-AVERAGE(EK$9:EK$316))/STDEVP(EK$9:EK$316)*10+50),2)</f>
        <v>39.89</v>
      </c>
      <c r="EU119" s="166">
        <f>ROUND(((EL119-AVERAGE(EL$9:EL$316))/STDEVP(EL$9:EL$316)*10+50),2)</f>
        <v>45.03</v>
      </c>
      <c r="EV119" s="166">
        <f>ROUND(((EM119-AVERAGE(EM$9:EM$316))/STDEVP(EM$9:EM$316)*10+50),2)</f>
        <v>56.78</v>
      </c>
      <c r="EW119" s="166">
        <f>ROUND(((EN119-AVERAGE(EN$9:EN$316))/STDEVP(EN$9:EN$316)*10+50),2)</f>
        <v>45.86</v>
      </c>
      <c r="EX119" s="166">
        <f>ROUND(((EO119-AVERAGE(EO$9:EO$316))/STDEVP(EO$9:EO$316)*10+50),2)</f>
        <v>47.92</v>
      </c>
      <c r="EY119" s="166">
        <f>ROUND(((EP119-AVERAGE(EP$9:EP$316))/STDEVP(EP$9:EP$316)*10+50),2)</f>
        <v>47.44</v>
      </c>
      <c r="EZ119" s="167">
        <f>ROUND(((EQ119-AVERAGE(EQ$9:EQ$316))/STDEVP(EQ$9:EQ$316)*10+50),2)</f>
        <v>48.11</v>
      </c>
      <c r="FA119" s="32">
        <f>RANK(ER119,$ER$9:$ER$316,0)</f>
        <v>235</v>
      </c>
      <c r="FB119" s="47">
        <f>RANK(ES119,$ES$9:$ES$316,0)</f>
        <v>89</v>
      </c>
      <c r="FC119" s="47">
        <f>RANK(ET119,$ET$9:$ET$316,0)</f>
        <v>253</v>
      </c>
      <c r="FD119" s="47">
        <f>RANK(EU119,$EU$9:$EU$316,0)</f>
        <v>204</v>
      </c>
      <c r="FE119" s="47">
        <f>RANK(EV119,$EV$9:$EV$316,0)</f>
        <v>64</v>
      </c>
      <c r="FF119" s="47">
        <f>RANK(EW119,$EW$9:$EW$316,0)</f>
        <v>157</v>
      </c>
      <c r="FG119" s="47">
        <f>RANK(EX119,$EX$9:$EX$316,0)</f>
        <v>157</v>
      </c>
      <c r="FH119" s="47">
        <f>RANK(EY119,$EY$9:$EY$316,0)</f>
        <v>169</v>
      </c>
      <c r="FI119" s="48">
        <f>RANK(EZ119,$EZ$9:$EZ$316,0)</f>
        <v>141</v>
      </c>
      <c r="FJ119" s="165">
        <f>ROUND(AVERAGEIF($DE$9:$DE$314,$DE119,$EI$9:$EI$314),2)</f>
        <v>0.9</v>
      </c>
      <c r="FK119" s="166">
        <f>ROUND(AVERAGEIF($DE$9:$DE$314,$DE119,$EJ$9:$EJ$314),2)</f>
        <v>1.1599999999999999</v>
      </c>
      <c r="FL119" s="166">
        <f>ROUND(AVERAGEIF($DE$9:$DE$314,$DE119,$EK$9:$EK$314),2)</f>
        <v>0.33</v>
      </c>
      <c r="FM119" s="166">
        <f>ROUND(AVERAGEIF($DE$9:$DE$314,$DE119,$EL$9:$EL$314),2)</f>
        <v>0.42</v>
      </c>
      <c r="FN119" s="166">
        <f>ROUND(AVERAGEIF($DE$9:$DE$314,$DE119,$EM$9:$EM$314),2)</f>
        <v>0.86</v>
      </c>
      <c r="FO119" s="166">
        <f>ROUND(AVERAGEIF($DE$9:$DE$314,$DE119,$EN$9:$EN$314),2)</f>
        <v>0.28999999999999998</v>
      </c>
      <c r="FP119" s="166">
        <f>ROUND(AVERAGEIF($DE$9:$DE$314,$DE119,$EO$9:$EO$314),2)</f>
        <v>0.66</v>
      </c>
      <c r="FQ119" s="166">
        <f>ROUND(AVERAGEIF($DE$9:$DE$314,$DE119,$EP$9:$EP$314),2)</f>
        <v>0.74</v>
      </c>
      <c r="FR119" s="167">
        <f>ROUND(AVERAGEIF($DE$9:$DE$314,$DE119,$EQ$9:$EQ$314),2)</f>
        <v>1.19</v>
      </c>
      <c r="FS119" s="240">
        <f t="shared" si="68"/>
        <v>-0.14000000000000001</v>
      </c>
      <c r="FT119" s="244">
        <f t="shared" si="69"/>
        <v>-0.23999999999999988</v>
      </c>
      <c r="FU119" s="244">
        <f t="shared" si="70"/>
        <v>-1.0000000000000009E-2</v>
      </c>
      <c r="FV119" s="244">
        <f t="shared" si="71"/>
        <v>-1.0000000000000009E-2</v>
      </c>
      <c r="FW119" s="244">
        <f t="shared" si="72"/>
        <v>-0.26</v>
      </c>
      <c r="FX119" s="244">
        <f t="shared" si="73"/>
        <v>-4.9999999999999989E-2</v>
      </c>
      <c r="FY119" s="244">
        <f t="shared" si="74"/>
        <v>-9.000000000000008E-2</v>
      </c>
      <c r="FZ119" s="244">
        <f t="shared" si="75"/>
        <v>-0.18999999999999995</v>
      </c>
      <c r="GA119" s="245">
        <f t="shared" si="76"/>
        <v>-0.26999999999999991</v>
      </c>
      <c r="GB119" s="239">
        <f>COUNTIFS($EI$9:$EI$316,"&gt;"&amp;EI119,$DE$9:$DE$316,$DE119)+1</f>
        <v>45</v>
      </c>
      <c r="GC119" s="241">
        <f>COUNTIFS($EJ$9:$EJ$316,"&gt;"&amp;EJ119,$DE$9:$DE$316,$DE119)+1</f>
        <v>52</v>
      </c>
      <c r="GD119" s="241">
        <f>COUNTIFS($EK$9:$EK$316,"&gt;"&amp;EK119,$DE$9:$DE$316,$DE119)+1</f>
        <v>37</v>
      </c>
      <c r="GE119" s="241">
        <f>COUNTIFS($EL$9:$EL$316,"&gt;"&amp;EL119,$DE$9:$DE$316,$DE119)+1</f>
        <v>39</v>
      </c>
      <c r="GF119" s="241">
        <f>COUNTIFS($EM$9:$EM$316,"&gt;"&amp;EM119,$DE$9:$DE$316,$DE119)+1</f>
        <v>59</v>
      </c>
      <c r="GG119" s="241">
        <f>COUNTIFS($EN$9:$EN$316,"&gt;"&amp;EN119,$DE$9:$DE$316,$DE119)+1</f>
        <v>42</v>
      </c>
      <c r="GH119" s="241">
        <f>COUNTIFS($EO$9:$EO$316,"&gt;"&amp;EO119,$DE$9:$DE$316,$DE119)+1</f>
        <v>39</v>
      </c>
      <c r="GI119" s="241">
        <f>COUNTIFS($EP$9:$EP$316,"&gt;"&amp;EP119,$DE$9:$DE$316,$DE119)+1</f>
        <v>55</v>
      </c>
      <c r="GJ119" s="242">
        <f>COUNTIFS($EQ$9:$EQ$316,"&gt;"&amp;EQ119,$DE$9:$DE$316,$DE119)+1</f>
        <v>54</v>
      </c>
      <c r="GK119" s="168"/>
      <c r="GL119" s="49"/>
      <c r="GM119" s="49"/>
      <c r="GN119" s="49"/>
      <c r="GO119" s="50"/>
      <c r="GP119" s="51"/>
      <c r="GQ119" s="52"/>
      <c r="GR119" s="53"/>
      <c r="GS119" s="49"/>
      <c r="GT119" s="49"/>
      <c r="GU119" s="49"/>
      <c r="GV119" s="49"/>
      <c r="GW119" s="49"/>
      <c r="GX119" s="49"/>
      <c r="GY119" s="144"/>
      <c r="GZ119" s="51"/>
      <c r="HA119" s="49"/>
      <c r="HB119" s="49"/>
      <c r="HC119" s="49"/>
      <c r="HD119" s="49"/>
      <c r="HE119" s="49"/>
      <c r="HF119" s="49"/>
      <c r="HG119" s="150"/>
      <c r="HH119" s="53"/>
      <c r="HI119" s="49"/>
      <c r="HJ119" s="49"/>
      <c r="HK119" s="49"/>
      <c r="HL119" s="49"/>
      <c r="HM119" s="49"/>
      <c r="HN119" s="49"/>
      <c r="HO119" s="144"/>
      <c r="HP119" s="51"/>
      <c r="HQ119" s="49"/>
      <c r="HR119" s="49"/>
      <c r="HS119" s="49"/>
      <c r="HT119" s="49"/>
      <c r="HU119" s="49"/>
      <c r="HV119" s="49"/>
      <c r="HW119" s="49"/>
      <c r="HX119" s="49"/>
      <c r="HY119" s="49"/>
      <c r="HZ119" s="49"/>
      <c r="IA119" s="49"/>
      <c r="IB119" s="150"/>
      <c r="IC119" s="51"/>
      <c r="ID119" s="49"/>
      <c r="IE119" s="49"/>
      <c r="IF119" s="49"/>
      <c r="IG119" s="150"/>
      <c r="IH119" s="53"/>
      <c r="II119" s="49"/>
      <c r="IJ119" s="49"/>
      <c r="IK119" s="49"/>
      <c r="IL119" s="49"/>
      <c r="IM119" s="156"/>
      <c r="IN119" s="49"/>
      <c r="IO119" s="49"/>
      <c r="IP119" s="49"/>
      <c r="IQ119" s="49"/>
      <c r="IR119" s="49"/>
      <c r="IS119" s="49"/>
      <c r="IT119" s="49"/>
      <c r="IU119" s="49"/>
      <c r="IV119" s="156"/>
      <c r="IW119" s="49"/>
      <c r="IX119" s="49"/>
      <c r="IY119" s="49"/>
      <c r="IZ119" s="49"/>
      <c r="JA119" s="49"/>
      <c r="JB119" s="49"/>
      <c r="JC119" s="144"/>
      <c r="JD119" s="54"/>
      <c r="JE119" s="55"/>
      <c r="JF119" s="53"/>
      <c r="JG119" s="49"/>
      <c r="JH119" s="47"/>
      <c r="JI119" s="47"/>
      <c r="JJ119" s="47"/>
      <c r="JK119" s="33"/>
      <c r="JL119" s="53"/>
      <c r="JM119" s="49"/>
      <c r="JN119" s="49"/>
      <c r="JO119" s="49"/>
      <c r="JP119" s="144"/>
      <c r="JQ119" s="51"/>
      <c r="JR119" s="49"/>
      <c r="JS119" s="49"/>
      <c r="JT119" s="49"/>
      <c r="JU119" s="49"/>
      <c r="JV119" s="49"/>
      <c r="JW119" s="49"/>
      <c r="JX119" s="49"/>
      <c r="JY119" s="150"/>
      <c r="JZ119" s="53"/>
      <c r="KA119" s="49"/>
      <c r="KB119" s="49"/>
      <c r="KC119" s="49"/>
      <c r="KD119" s="49"/>
      <c r="KE119" s="49"/>
      <c r="KF119" s="49"/>
      <c r="KG119" s="49"/>
      <c r="KH119" s="49"/>
      <c r="KI119" s="49"/>
      <c r="KJ119" s="49"/>
      <c r="KK119" s="49"/>
      <c r="KL119" s="156"/>
      <c r="KM119" s="156"/>
      <c r="KN119" s="156"/>
      <c r="KO119" s="49"/>
      <c r="KP119" s="49"/>
      <c r="KQ119" s="49"/>
      <c r="KR119" s="49"/>
      <c r="KS119" s="49"/>
      <c r="KT119" s="156"/>
      <c r="KU119" s="49"/>
      <c r="KV119" s="49"/>
      <c r="KW119" s="49"/>
      <c r="KX119" s="49"/>
      <c r="KY119" s="49"/>
      <c r="KZ119" s="49"/>
      <c r="LA119" s="49"/>
      <c r="LB119" s="49"/>
      <c r="LC119" s="156"/>
      <c r="LD119" s="49"/>
      <c r="LE119" s="49"/>
      <c r="LF119" s="49"/>
      <c r="LG119" s="49"/>
      <c r="LH119" s="49"/>
      <c r="LI119" s="49"/>
      <c r="LJ119" s="56"/>
      <c r="LK119" s="35" t="s">
        <v>565</v>
      </c>
      <c r="LL119" s="36" t="s">
        <v>567</v>
      </c>
      <c r="LM119" s="204" t="s">
        <v>861</v>
      </c>
      <c r="LN119" s="205" t="s">
        <v>1005</v>
      </c>
      <c r="LO119" s="194"/>
      <c r="LP119" s="5" t="s">
        <v>1</v>
      </c>
    </row>
    <row r="120" spans="1:328" ht="17.25" customHeight="1" x14ac:dyDescent="0.15">
      <c r="A120" s="182">
        <v>112</v>
      </c>
      <c r="B120" s="183"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4" t="s">
        <v>348</v>
      </c>
      <c r="CK120" s="32" t="s">
        <v>354</v>
      </c>
      <c r="CL120" s="47">
        <v>2</v>
      </c>
      <c r="CM120" s="47">
        <v>3</v>
      </c>
      <c r="CN120" s="47">
        <v>3</v>
      </c>
      <c r="CO120" s="55">
        <v>4</v>
      </c>
      <c r="CP120" s="34" t="s">
        <v>354</v>
      </c>
      <c r="CQ120" s="47">
        <f t="shared" si="77"/>
        <v>2</v>
      </c>
      <c r="CR120" s="47">
        <f t="shared" si="78"/>
        <v>6</v>
      </c>
      <c r="CS120" s="47">
        <f t="shared" si="79"/>
        <v>18</v>
      </c>
      <c r="CT120" s="180">
        <f t="shared" si="80"/>
        <v>72</v>
      </c>
      <c r="CU120" s="32">
        <v>30</v>
      </c>
      <c r="CV120" s="47">
        <v>50</v>
      </c>
      <c r="CW120" s="47">
        <v>90</v>
      </c>
      <c r="CX120" s="47">
        <v>150</v>
      </c>
      <c r="CY120" s="55">
        <v>450</v>
      </c>
      <c r="CZ120" s="175">
        <v>1</v>
      </c>
      <c r="DA120" s="49">
        <f t="shared" si="81"/>
        <v>0.83333333333333337</v>
      </c>
      <c r="DB120" s="49">
        <f t="shared" si="82"/>
        <v>0.5</v>
      </c>
      <c r="DC120" s="49">
        <f t="shared" si="83"/>
        <v>0.27777777777777779</v>
      </c>
      <c r="DD120" s="56">
        <f t="shared" si="84"/>
        <v>0.20833333333333334</v>
      </c>
      <c r="DE120" s="45" t="s">
        <v>357</v>
      </c>
      <c r="DF120" s="31"/>
      <c r="DG120" s="46">
        <v>4</v>
      </c>
      <c r="DH120" s="32">
        <v>54</v>
      </c>
      <c r="DI120" s="47">
        <v>19</v>
      </c>
      <c r="DJ120" s="47">
        <v>40</v>
      </c>
      <c r="DK120" s="47">
        <v>26</v>
      </c>
      <c r="DL120" s="47">
        <v>7</v>
      </c>
      <c r="DM120" s="47">
        <v>7</v>
      </c>
      <c r="DN120" s="47">
        <v>43</v>
      </c>
      <c r="DO120" s="47">
        <v>54</v>
      </c>
      <c r="DP120" s="48">
        <f t="shared" si="85"/>
        <v>47</v>
      </c>
      <c r="DQ120" s="32">
        <f>RANK(DH120,$DH$9:$DH$316,0)</f>
        <v>132</v>
      </c>
      <c r="DR120" s="47">
        <f>RANK(DI120,$DI$9:$DI$316,0)</f>
        <v>209</v>
      </c>
      <c r="DS120" s="47">
        <f>RANK(DJ120,$DJ$9:$DJ$316,0)</f>
        <v>78</v>
      </c>
      <c r="DT120" s="47">
        <f>RANK(DK120,$DK$9:$DK$316,0)</f>
        <v>129</v>
      </c>
      <c r="DU120" s="47">
        <f>RANK(DL120,$DL$9:$DL$316,0)</f>
        <v>233</v>
      </c>
      <c r="DV120" s="47">
        <f>RANK(DM120,$DM$9:$DM$316,0)</f>
        <v>217</v>
      </c>
      <c r="DW120" s="47">
        <f>RANK(DN120,$DN$9:$DN$316,0)</f>
        <v>91</v>
      </c>
      <c r="DX120" s="47">
        <f>RANK(DO120,$DO$9:$DO$316,0)</f>
        <v>63</v>
      </c>
      <c r="DY120" s="48">
        <f>RANK(DP120,$DP$9:$DP$316,0)</f>
        <v>156</v>
      </c>
      <c r="DZ120" s="32">
        <f>COUNTIFS($DH$9:$DH$316,"&gt;"&amp;DH120,$DE$9:$DE$316,DE120)+1</f>
        <v>28</v>
      </c>
      <c r="EA120" s="47">
        <f>COUNTIFS($DI$9:$DI$316,"&gt;"&amp;DI120,$DE$9:$DE$316,DE120)+1</f>
        <v>27</v>
      </c>
      <c r="EB120" s="47">
        <f>COUNTIFS($DJ$9:$DJ$316,"&gt;"&amp;DJ120,$DE$9:$DE$316,DE120)+1</f>
        <v>32</v>
      </c>
      <c r="EC120" s="47">
        <f>COUNTIFS($DK$9:$DK$316,"&gt;"&amp;DK120,$DE$9:$DE$316,DE120)+1</f>
        <v>22</v>
      </c>
      <c r="ED120" s="47">
        <f>COUNTIFS($DL$9:$DL$316,"&gt;"&amp;DL120,$DE$9:$DE$316,DE120)+1</f>
        <v>34</v>
      </c>
      <c r="EE120" s="47">
        <f>COUNTIFS($DM$9:$DM$316,"&gt;"&amp;DM120,$DE$9:$DE$316,DE120)+1</f>
        <v>33</v>
      </c>
      <c r="EF120" s="47">
        <f>COUNTIFS($DN$9:$DN$316,"&gt;"&amp;DN120,$DE$9:$DE$316,DE120)+1</f>
        <v>28</v>
      </c>
      <c r="EG120" s="47">
        <f>COUNTIFS($DO$9:$DO$316,"&gt;"&amp;DO120,$DE$9:$DE$316,DE120)+1</f>
        <v>24</v>
      </c>
      <c r="EH120" s="48">
        <f>COUNTIFS($DP$9:$DP$316,"&gt;"&amp;DP120,$DE$9:$DE$316,DE120)+1</f>
        <v>31</v>
      </c>
      <c r="EI120" s="165">
        <f t="shared" si="86"/>
        <v>0.87</v>
      </c>
      <c r="EJ120" s="166">
        <f t="shared" si="87"/>
        <v>0.31</v>
      </c>
      <c r="EK120" s="166">
        <f t="shared" si="88"/>
        <v>0.65</v>
      </c>
      <c r="EL120" s="166">
        <f t="shared" si="89"/>
        <v>0.42</v>
      </c>
      <c r="EM120" s="166">
        <f t="shared" si="90"/>
        <v>0.11</v>
      </c>
      <c r="EN120" s="166">
        <f t="shared" si="91"/>
        <v>0.11</v>
      </c>
      <c r="EO120" s="166">
        <f t="shared" si="92"/>
        <v>0.69</v>
      </c>
      <c r="EP120" s="166">
        <f t="shared" si="93"/>
        <v>0.87</v>
      </c>
      <c r="EQ120" s="214">
        <f t="shared" si="94"/>
        <v>0.76</v>
      </c>
      <c r="ER120" s="165">
        <f>ROUND(((EI120-AVERAGE(EI$9:EI$316))/STDEVP(EI$9:EI$316)*10+50),2)</f>
        <v>45.65</v>
      </c>
      <c r="ES120" s="166">
        <f>ROUND(((EJ120-AVERAGE(EJ$9:EJ$316))/STDEVP(EJ$9:EJ$316)*10+50),2)</f>
        <v>38.21</v>
      </c>
      <c r="ET120" s="166">
        <f>ROUND(((EK120-AVERAGE(EK$9:EK$316))/STDEVP(EK$9:EK$316)*10+50),2)</f>
        <v>53.04</v>
      </c>
      <c r="EU120" s="166">
        <f>ROUND(((EL120-AVERAGE(EL$9:EL$316))/STDEVP(EL$9:EL$316)*10+50),2)</f>
        <v>45.53</v>
      </c>
      <c r="EV120" s="166">
        <f>ROUND(((EM120-AVERAGE(EM$9:EM$316))/STDEVP(EM$9:EM$316)*10+50),2)</f>
        <v>40.17</v>
      </c>
      <c r="EW120" s="166">
        <f>ROUND(((EN120-AVERAGE(EN$9:EN$316))/STDEVP(EN$9:EN$316)*10+50),2)</f>
        <v>41.36</v>
      </c>
      <c r="EX120" s="166">
        <f>ROUND(((EO120-AVERAGE(EO$9:EO$316))/STDEVP(EO$9:EO$316)*10+50),2)</f>
        <v>51.47</v>
      </c>
      <c r="EY120" s="166">
        <f>ROUND(((EP120-AVERAGE(EP$9:EP$316))/STDEVP(EP$9:EP$316)*10+50),2)</f>
        <v>56.92</v>
      </c>
      <c r="EZ120" s="167">
        <f>ROUND(((EQ120-AVERAGE(EQ$9:EQ$316))/STDEVP(EQ$9:EQ$316)*10+50),2)</f>
        <v>42.46</v>
      </c>
      <c r="FA120" s="32">
        <f>RANK(ER120,$ER$9:$ER$316,0)</f>
        <v>201</v>
      </c>
      <c r="FB120" s="47">
        <f>RANK(ES120,$ES$9:$ES$316,0)</f>
        <v>260</v>
      </c>
      <c r="FC120" s="47">
        <f>RANK(ET120,$ET$9:$ET$316,0)</f>
        <v>95</v>
      </c>
      <c r="FD120" s="47">
        <f>RANK(EU120,$EU$9:$EU$316,0)</f>
        <v>194</v>
      </c>
      <c r="FE120" s="47">
        <f>RANK(EV120,$EV$9:$EV$316,0)</f>
        <v>283</v>
      </c>
      <c r="FF120" s="47">
        <f>RANK(EW120,$EW$9:$EW$316,0)</f>
        <v>279</v>
      </c>
      <c r="FG120" s="47">
        <f>RANK(EX120,$EX$9:$EX$316,0)</f>
        <v>123</v>
      </c>
      <c r="FH120" s="47">
        <f>RANK(EY120,$EY$9:$EY$316,0)</f>
        <v>75</v>
      </c>
      <c r="FI120" s="48">
        <f>RANK(EZ120,$EZ$9:$EZ$316,0)</f>
        <v>221</v>
      </c>
      <c r="FJ120" s="165">
        <f>ROUND(AVERAGEIF($DE$9:$DE$314,$DE120,$EI$9:$EI$314),2)</f>
        <v>0.99</v>
      </c>
      <c r="FK120" s="166">
        <f>ROUND(AVERAGEIF($DE$9:$DE$314,$DE120,$EJ$9:$EJ$314),2)</f>
        <v>0.37</v>
      </c>
      <c r="FL120" s="166">
        <f>ROUND(AVERAGEIF($DE$9:$DE$314,$DE120,$EK$9:$EK$314),2)</f>
        <v>0.81</v>
      </c>
      <c r="FM120" s="166">
        <f>ROUND(AVERAGEIF($DE$9:$DE$314,$DE120,$EL$9:$EL$314),2)</f>
        <v>0.42</v>
      </c>
      <c r="FN120" s="166">
        <f>ROUND(AVERAGEIF($DE$9:$DE$314,$DE120,$EM$9:$EM$314),2)</f>
        <v>0.17</v>
      </c>
      <c r="FO120" s="166">
        <f>ROUND(AVERAGEIF($DE$9:$DE$314,$DE120,$EN$9:$EN$314),2)</f>
        <v>0.15</v>
      </c>
      <c r="FP120" s="166">
        <f>ROUND(AVERAGEIF($DE$9:$DE$314,$DE120,$EO$9:$EO$314),2)</f>
        <v>0.79</v>
      </c>
      <c r="FQ120" s="166">
        <f>ROUND(AVERAGEIF($DE$9:$DE$314,$DE120,$EP$9:$EP$314),2)</f>
        <v>0.96</v>
      </c>
      <c r="FR120" s="167">
        <f>ROUND(AVERAGEIF($DE$9:$DE$314,$DE120,$EQ$9:$EQ$314),2)</f>
        <v>0.98</v>
      </c>
      <c r="FS120" s="240">
        <f t="shared" si="68"/>
        <v>-0.12</v>
      </c>
      <c r="FT120" s="244">
        <f t="shared" si="69"/>
        <v>-0.06</v>
      </c>
      <c r="FU120" s="244">
        <f t="shared" si="70"/>
        <v>-0.16000000000000003</v>
      </c>
      <c r="FV120" s="244">
        <f t="shared" si="71"/>
        <v>0</v>
      </c>
      <c r="FW120" s="244">
        <f t="shared" si="72"/>
        <v>-6.0000000000000012E-2</v>
      </c>
      <c r="FX120" s="244">
        <f t="shared" si="73"/>
        <v>-3.9999999999999994E-2</v>
      </c>
      <c r="FY120" s="244">
        <f t="shared" si="74"/>
        <v>-0.10000000000000009</v>
      </c>
      <c r="FZ120" s="244">
        <f t="shared" si="75"/>
        <v>-8.9999999999999969E-2</v>
      </c>
      <c r="GA120" s="245">
        <f t="shared" si="76"/>
        <v>-0.21999999999999997</v>
      </c>
      <c r="GB120" s="239">
        <f>COUNTIFS($EI$9:$EI$316,"&gt;"&amp;EI120,$DE$9:$DE$316,$DE120)+1</f>
        <v>39</v>
      </c>
      <c r="GC120" s="241">
        <f>COUNTIFS($EJ$9:$EJ$316,"&gt;"&amp;EJ120,$DE$9:$DE$316,$DE120)+1</f>
        <v>38</v>
      </c>
      <c r="GD120" s="241">
        <f>COUNTIFS($EK$9:$EK$316,"&gt;"&amp;EK120,$DE$9:$DE$316,$DE120)+1</f>
        <v>44</v>
      </c>
      <c r="GE120" s="241">
        <f>COUNTIFS($EL$9:$EL$316,"&gt;"&amp;EL120,$DE$9:$DE$316,$DE120)+1</f>
        <v>24</v>
      </c>
      <c r="GF120" s="241">
        <f>COUNTIFS($EM$9:$EM$316,"&gt;"&amp;EM120,$DE$9:$DE$316,$DE120)+1</f>
        <v>50</v>
      </c>
      <c r="GG120" s="241">
        <f>COUNTIFS($EN$9:$EN$316,"&gt;"&amp;EN120,$DE$9:$DE$316,$DE120)+1</f>
        <v>50</v>
      </c>
      <c r="GH120" s="241">
        <f>COUNTIFS($EO$9:$EO$316,"&gt;"&amp;EO120,$DE$9:$DE$316,$DE120)+1</f>
        <v>42</v>
      </c>
      <c r="GI120" s="241">
        <f>COUNTIFS($EP$9:$EP$316,"&gt;"&amp;EP120,$DE$9:$DE$316,$DE120)+1</f>
        <v>36</v>
      </c>
      <c r="GJ120" s="242">
        <f>COUNTIFS($EQ$9:$EQ$316,"&gt;"&amp;EQ120,$DE$9:$DE$316,$DE120)+1</f>
        <v>49</v>
      </c>
      <c r="GK120" s="168"/>
      <c r="GL120" s="49"/>
      <c r="GM120" s="49"/>
      <c r="GN120" s="49"/>
      <c r="GO120" s="50"/>
      <c r="GP120" s="51"/>
      <c r="GQ120" s="52"/>
      <c r="GR120" s="53"/>
      <c r="GS120" s="49"/>
      <c r="GT120" s="49"/>
      <c r="GU120" s="49"/>
      <c r="GV120" s="49"/>
      <c r="GW120" s="49"/>
      <c r="GX120" s="49"/>
      <c r="GY120" s="144"/>
      <c r="GZ120" s="51"/>
      <c r="HA120" s="49"/>
      <c r="HB120" s="49"/>
      <c r="HC120" s="49"/>
      <c r="HD120" s="49"/>
      <c r="HE120" s="49"/>
      <c r="HF120" s="49"/>
      <c r="HG120" s="150"/>
      <c r="HH120" s="53"/>
      <c r="HI120" s="49"/>
      <c r="HJ120" s="49"/>
      <c r="HK120" s="49"/>
      <c r="HL120" s="49"/>
      <c r="HM120" s="49"/>
      <c r="HN120" s="49"/>
      <c r="HO120" s="144"/>
      <c r="HP120" s="51"/>
      <c r="HQ120" s="49"/>
      <c r="HR120" s="49"/>
      <c r="HS120" s="49"/>
      <c r="HT120" s="49"/>
      <c r="HU120" s="49"/>
      <c r="HV120" s="49"/>
      <c r="HW120" s="49"/>
      <c r="HX120" s="49"/>
      <c r="HY120" s="49"/>
      <c r="HZ120" s="49"/>
      <c r="IA120" s="49"/>
      <c r="IB120" s="150"/>
      <c r="IC120" s="51"/>
      <c r="ID120" s="49"/>
      <c r="IE120" s="49"/>
      <c r="IF120" s="49"/>
      <c r="IG120" s="150"/>
      <c r="IH120" s="53"/>
      <c r="II120" s="49"/>
      <c r="IJ120" s="49"/>
      <c r="IK120" s="49"/>
      <c r="IL120" s="49"/>
      <c r="IM120" s="156"/>
      <c r="IN120" s="49"/>
      <c r="IO120" s="49"/>
      <c r="IP120" s="49"/>
      <c r="IQ120" s="49"/>
      <c r="IR120" s="49"/>
      <c r="IS120" s="49"/>
      <c r="IT120" s="49"/>
      <c r="IU120" s="49"/>
      <c r="IV120" s="156"/>
      <c r="IW120" s="49"/>
      <c r="IX120" s="49"/>
      <c r="IY120" s="49"/>
      <c r="IZ120" s="49"/>
      <c r="JA120" s="49"/>
      <c r="JB120" s="49"/>
      <c r="JC120" s="144"/>
      <c r="JD120" s="54"/>
      <c r="JE120" s="55"/>
      <c r="JF120" s="53"/>
      <c r="JG120" s="49"/>
      <c r="JH120" s="47"/>
      <c r="JI120" s="47"/>
      <c r="JJ120" s="47"/>
      <c r="JK120" s="33"/>
      <c r="JL120" s="53"/>
      <c r="JM120" s="49"/>
      <c r="JN120" s="49"/>
      <c r="JO120" s="49"/>
      <c r="JP120" s="144"/>
      <c r="JQ120" s="51"/>
      <c r="JR120" s="49"/>
      <c r="JS120" s="49"/>
      <c r="JT120" s="49"/>
      <c r="JU120" s="49"/>
      <c r="JV120" s="49"/>
      <c r="JW120" s="49"/>
      <c r="JX120" s="49"/>
      <c r="JY120" s="150"/>
      <c r="JZ120" s="53"/>
      <c r="KA120" s="49"/>
      <c r="KB120" s="49"/>
      <c r="KC120" s="49"/>
      <c r="KD120" s="49"/>
      <c r="KE120" s="49"/>
      <c r="KF120" s="49"/>
      <c r="KG120" s="49"/>
      <c r="KH120" s="49"/>
      <c r="KI120" s="49"/>
      <c r="KJ120" s="49"/>
      <c r="KK120" s="49"/>
      <c r="KL120" s="156"/>
      <c r="KM120" s="156"/>
      <c r="KN120" s="156"/>
      <c r="KO120" s="49"/>
      <c r="KP120" s="49"/>
      <c r="KQ120" s="49"/>
      <c r="KR120" s="49"/>
      <c r="KS120" s="49"/>
      <c r="KT120" s="156"/>
      <c r="KU120" s="49"/>
      <c r="KV120" s="49"/>
      <c r="KW120" s="49"/>
      <c r="KX120" s="49"/>
      <c r="KY120" s="49"/>
      <c r="KZ120" s="49"/>
      <c r="LA120" s="49"/>
      <c r="LB120" s="49"/>
      <c r="LC120" s="156"/>
      <c r="LD120" s="49"/>
      <c r="LE120" s="49"/>
      <c r="LF120" s="49"/>
      <c r="LG120" s="49"/>
      <c r="LH120" s="49"/>
      <c r="LI120" s="49"/>
      <c r="LJ120" s="56"/>
      <c r="LK120" s="35" t="s">
        <v>566</v>
      </c>
      <c r="LL120" s="36" t="s">
        <v>568</v>
      </c>
      <c r="LM120" s="204" t="s">
        <v>862</v>
      </c>
      <c r="LN120" s="205" t="s">
        <v>1007</v>
      </c>
      <c r="LO120" s="194"/>
      <c r="LP120" s="5" t="s">
        <v>1</v>
      </c>
    </row>
    <row r="121" spans="1:328" ht="17.25" customHeight="1" x14ac:dyDescent="0.15">
      <c r="A121" s="182">
        <v>113</v>
      </c>
      <c r="B121" s="183"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4" t="s">
        <v>348</v>
      </c>
      <c r="CK121" s="32" t="s">
        <v>354</v>
      </c>
      <c r="CL121" s="47">
        <v>2</v>
      </c>
      <c r="CM121" s="47">
        <v>3</v>
      </c>
      <c r="CN121" s="47">
        <v>3</v>
      </c>
      <c r="CO121" s="55">
        <v>4</v>
      </c>
      <c r="CP121" s="34" t="s">
        <v>354</v>
      </c>
      <c r="CQ121" s="47">
        <f t="shared" si="77"/>
        <v>2</v>
      </c>
      <c r="CR121" s="47">
        <f t="shared" si="78"/>
        <v>6</v>
      </c>
      <c r="CS121" s="47">
        <f t="shared" si="79"/>
        <v>18</v>
      </c>
      <c r="CT121" s="180">
        <f t="shared" si="80"/>
        <v>72</v>
      </c>
      <c r="CU121" s="32">
        <v>30</v>
      </c>
      <c r="CV121" s="47">
        <v>50</v>
      </c>
      <c r="CW121" s="47">
        <v>90</v>
      </c>
      <c r="CX121" s="47">
        <v>150</v>
      </c>
      <c r="CY121" s="55">
        <v>450</v>
      </c>
      <c r="CZ121" s="175">
        <v>1</v>
      </c>
      <c r="DA121" s="49">
        <f t="shared" si="81"/>
        <v>0.83333333333333337</v>
      </c>
      <c r="DB121" s="49">
        <f t="shared" si="82"/>
        <v>0.5</v>
      </c>
      <c r="DC121" s="49">
        <f t="shared" si="83"/>
        <v>0.27777777777777779</v>
      </c>
      <c r="DD121" s="56">
        <f t="shared" si="84"/>
        <v>0.20833333333333334</v>
      </c>
      <c r="DE121" s="45" t="s">
        <v>376</v>
      </c>
      <c r="DF121" s="31"/>
      <c r="DG121" s="46">
        <v>4</v>
      </c>
      <c r="DH121" s="32">
        <v>50</v>
      </c>
      <c r="DI121" s="47">
        <v>35</v>
      </c>
      <c r="DJ121" s="47">
        <v>29</v>
      </c>
      <c r="DK121" s="47">
        <v>28</v>
      </c>
      <c r="DL121" s="47">
        <v>17</v>
      </c>
      <c r="DM121" s="47">
        <v>18</v>
      </c>
      <c r="DN121" s="47">
        <v>51</v>
      </c>
      <c r="DO121" s="47">
        <v>39</v>
      </c>
      <c r="DP121" s="48">
        <f t="shared" si="85"/>
        <v>46</v>
      </c>
      <c r="DQ121" s="32">
        <f>RANK(DH121,$DH$9:$DH$316,0)</f>
        <v>146</v>
      </c>
      <c r="DR121" s="47">
        <f>RANK(DI121,$DI$9:$DI$316,0)</f>
        <v>144</v>
      </c>
      <c r="DS121" s="47">
        <f>RANK(DJ121,$DJ$9:$DJ$316,0)</f>
        <v>126</v>
      </c>
      <c r="DT121" s="47">
        <f>RANK(DK121,$DK$9:$DK$316,0)</f>
        <v>116</v>
      </c>
      <c r="DU121" s="47">
        <f>RANK(DL121,$DL$9:$DL$316,0)</f>
        <v>123</v>
      </c>
      <c r="DV121" s="47">
        <f>RANK(DM121,$DM$9:$DM$316,0)</f>
        <v>110</v>
      </c>
      <c r="DW121" s="47">
        <f>RANK(DN121,$DN$9:$DN$316,0)</f>
        <v>72</v>
      </c>
      <c r="DX121" s="47">
        <f>RANK(DO121,$DO$9:$DO$316,0)</f>
        <v>108</v>
      </c>
      <c r="DY121" s="48">
        <f>RANK(DP121,$DP$9:$DP$316,0)</f>
        <v>160</v>
      </c>
      <c r="DZ121" s="32">
        <f>COUNTIFS($DH$9:$DH$316,"&gt;"&amp;DH121,$DE$9:$DE$316,DE121)+1</f>
        <v>29</v>
      </c>
      <c r="EA121" s="47">
        <f>COUNTIFS($DI$9:$DI$316,"&gt;"&amp;DI121,$DE$9:$DE$316,DE121)+1</f>
        <v>33</v>
      </c>
      <c r="EB121" s="47">
        <f>COUNTIFS($DJ$9:$DJ$316,"&gt;"&amp;DJ121,$DE$9:$DE$316,DE121)+1</f>
        <v>35</v>
      </c>
      <c r="EC121" s="47">
        <f>COUNTIFS($DK$9:$DK$316,"&gt;"&amp;DK121,$DE$9:$DE$316,DE121)+1</f>
        <v>25</v>
      </c>
      <c r="ED121" s="47">
        <f>COUNTIFS($DL$9:$DL$316,"&gt;"&amp;DL121,$DE$9:$DE$316,DE121)+1</f>
        <v>28</v>
      </c>
      <c r="EE121" s="47">
        <f>COUNTIFS($DM$9:$DM$316,"&gt;"&amp;DM121,$DE$9:$DE$316,DE121)+1</f>
        <v>28</v>
      </c>
      <c r="EF121" s="47">
        <f>COUNTIFS($DN$9:$DN$316,"&gt;"&amp;DN121,$DE$9:$DE$316,DE121)+1</f>
        <v>33</v>
      </c>
      <c r="EG121" s="47">
        <f>COUNTIFS($DO$9:$DO$316,"&gt;"&amp;DO121,$DE$9:$DE$316,DE121)+1</f>
        <v>35</v>
      </c>
      <c r="EH121" s="48">
        <f>COUNTIFS($DP$9:$DP$316,"&gt;"&amp;DP121,$DE$9:$DE$316,DE121)+1</f>
        <v>34</v>
      </c>
      <c r="EI121" s="165">
        <f t="shared" si="86"/>
        <v>0.88</v>
      </c>
      <c r="EJ121" s="166">
        <f t="shared" si="87"/>
        <v>0.61</v>
      </c>
      <c r="EK121" s="166">
        <f t="shared" si="88"/>
        <v>0.51</v>
      </c>
      <c r="EL121" s="166">
        <f t="shared" si="89"/>
        <v>0.49</v>
      </c>
      <c r="EM121" s="166">
        <f t="shared" si="90"/>
        <v>0.3</v>
      </c>
      <c r="EN121" s="166">
        <f t="shared" si="91"/>
        <v>0.32</v>
      </c>
      <c r="EO121" s="166">
        <f t="shared" si="92"/>
        <v>0.89</v>
      </c>
      <c r="EP121" s="166">
        <f t="shared" si="93"/>
        <v>0.68</v>
      </c>
      <c r="EQ121" s="214">
        <f t="shared" si="94"/>
        <v>0.81</v>
      </c>
      <c r="ER121" s="165">
        <f>ROUND(((EI121-AVERAGE(EI$9:EI$316))/STDEVP(EI$9:EI$316)*10+50),2)</f>
        <v>46.01</v>
      </c>
      <c r="ES121" s="166">
        <f>ROUND(((EJ121-AVERAGE(EJ$9:EJ$316))/STDEVP(EJ$9:EJ$316)*10+50),2)</f>
        <v>46.43</v>
      </c>
      <c r="ET121" s="166">
        <f>ROUND(((EK121-AVERAGE(EK$9:EK$316))/STDEVP(EK$9:EK$316)*10+50),2)</f>
        <v>47.46</v>
      </c>
      <c r="EU121" s="166">
        <f>ROUND(((EL121-AVERAGE(EL$9:EL$316))/STDEVP(EL$9:EL$316)*10+50),2)</f>
        <v>49.06</v>
      </c>
      <c r="EV121" s="166">
        <f>ROUND(((EM121-AVERAGE(EM$9:EM$316))/STDEVP(EM$9:EM$316)*10+50),2)</f>
        <v>46.61</v>
      </c>
      <c r="EW121" s="166">
        <f>ROUND(((EN121-AVERAGE(EN$9:EN$316))/STDEVP(EN$9:EN$316)*10+50),2)</f>
        <v>48.64</v>
      </c>
      <c r="EX121" s="166">
        <f>ROUND(((EO121-AVERAGE(EO$9:EO$316))/STDEVP(EO$9:EO$316)*10+50),2)</f>
        <v>57.39</v>
      </c>
      <c r="EY121" s="166">
        <f>ROUND(((EP121-AVERAGE(EP$9:EP$316))/STDEVP(EP$9:EP$316)*10+50),2)</f>
        <v>51.29</v>
      </c>
      <c r="EZ121" s="167">
        <f>ROUND(((EQ121-AVERAGE(EQ$9:EQ$316))/STDEVP(EQ$9:EQ$316)*10+50),2)</f>
        <v>44.23</v>
      </c>
      <c r="FA121" s="32">
        <f>RANK(ER121,$ER$9:$ER$316,0)</f>
        <v>195</v>
      </c>
      <c r="FB121" s="47">
        <f>RANK(ES121,$ES$9:$ES$316,0)</f>
        <v>164</v>
      </c>
      <c r="FC121" s="47">
        <f>RANK(ET121,$ET$9:$ET$316,0)</f>
        <v>155</v>
      </c>
      <c r="FD121" s="47">
        <f>RANK(EU121,$EU$9:$EU$316,0)</f>
        <v>134</v>
      </c>
      <c r="FE121" s="47">
        <f>RANK(EV121,$EV$9:$EV$316,0)</f>
        <v>133</v>
      </c>
      <c r="FF121" s="47">
        <f>RANK(EW121,$EW$9:$EW$316,0)</f>
        <v>110</v>
      </c>
      <c r="FG121" s="47">
        <f>RANK(EX121,$EX$9:$EX$316,0)</f>
        <v>64</v>
      </c>
      <c r="FH121" s="47">
        <f>RANK(EY121,$EY$9:$EY$316,0)</f>
        <v>132</v>
      </c>
      <c r="FI121" s="48">
        <f>RANK(EZ121,$EZ$9:$EZ$316,0)</f>
        <v>185</v>
      </c>
      <c r="FJ121" s="165">
        <f>ROUND(AVERAGEIF($DE$9:$DE$314,$DE121,$EI$9:$EI$314),2)</f>
        <v>0.95</v>
      </c>
      <c r="FK121" s="166">
        <f>ROUND(AVERAGEIF($DE$9:$DE$314,$DE121,$EJ$9:$EJ$314),2)</f>
        <v>0.7</v>
      </c>
      <c r="FL121" s="166">
        <f>ROUND(AVERAGEIF($DE$9:$DE$314,$DE121,$EK$9:$EK$314),2)</f>
        <v>0.66</v>
      </c>
      <c r="FM121" s="166">
        <f>ROUND(AVERAGEIF($DE$9:$DE$314,$DE121,$EL$9:$EL$314),2)</f>
        <v>0.52</v>
      </c>
      <c r="FN121" s="166">
        <f>ROUND(AVERAGEIF($DE$9:$DE$314,$DE121,$EM$9:$EM$314),2)</f>
        <v>0.32</v>
      </c>
      <c r="FO121" s="166">
        <f>ROUND(AVERAGEIF($DE$9:$DE$314,$DE121,$EN$9:$EN$314),2)</f>
        <v>0.34</v>
      </c>
      <c r="FP121" s="166">
        <f>ROUND(AVERAGEIF($DE$9:$DE$314,$DE121,$EO$9:$EO$314),2)</f>
        <v>1.05</v>
      </c>
      <c r="FQ121" s="166">
        <f>ROUND(AVERAGEIF($DE$9:$DE$314,$DE121,$EP$9:$EP$314),2)</f>
        <v>0.85</v>
      </c>
      <c r="FR121" s="167">
        <f>ROUND(AVERAGEIF($DE$9:$DE$314,$DE121,$EQ$9:$EQ$314),2)</f>
        <v>0.98</v>
      </c>
      <c r="FS121" s="240">
        <f t="shared" si="68"/>
        <v>-6.9999999999999951E-2</v>
      </c>
      <c r="FT121" s="244">
        <f t="shared" si="69"/>
        <v>-8.9999999999999969E-2</v>
      </c>
      <c r="FU121" s="244">
        <f t="shared" si="70"/>
        <v>-0.15000000000000002</v>
      </c>
      <c r="FV121" s="244">
        <f t="shared" si="71"/>
        <v>-3.0000000000000027E-2</v>
      </c>
      <c r="FW121" s="244">
        <f t="shared" si="72"/>
        <v>-2.0000000000000018E-2</v>
      </c>
      <c r="FX121" s="244">
        <f t="shared" si="73"/>
        <v>-2.0000000000000018E-2</v>
      </c>
      <c r="FY121" s="244">
        <f t="shared" si="74"/>
        <v>-0.16000000000000003</v>
      </c>
      <c r="FZ121" s="244">
        <f t="shared" si="75"/>
        <v>-0.16999999999999993</v>
      </c>
      <c r="GA121" s="245">
        <f t="shared" si="76"/>
        <v>-0.16999999999999993</v>
      </c>
      <c r="GB121" s="239">
        <f>COUNTIFS($EI$9:$EI$316,"&gt;"&amp;EI121,$DE$9:$DE$316,$DE121)+1</f>
        <v>38</v>
      </c>
      <c r="GC121" s="241">
        <f>COUNTIFS($EJ$9:$EJ$316,"&gt;"&amp;EJ121,$DE$9:$DE$316,$DE121)+1</f>
        <v>43</v>
      </c>
      <c r="GD121" s="241">
        <f>COUNTIFS($EK$9:$EK$316,"&gt;"&amp;EK121,$DE$9:$DE$316,$DE121)+1</f>
        <v>43</v>
      </c>
      <c r="GE121" s="241">
        <f>COUNTIFS($EL$9:$EL$316,"&gt;"&amp;EL121,$DE$9:$DE$316,$DE121)+1</f>
        <v>30</v>
      </c>
      <c r="GF121" s="241">
        <f>COUNTIFS($EM$9:$EM$316,"&gt;"&amp;EM121,$DE$9:$DE$316,$DE121)+1</f>
        <v>29</v>
      </c>
      <c r="GG121" s="241">
        <f>COUNTIFS($EN$9:$EN$316,"&gt;"&amp;EN121,$DE$9:$DE$316,$DE121)+1</f>
        <v>30</v>
      </c>
      <c r="GH121" s="241">
        <f>COUNTIFS($EO$9:$EO$316,"&gt;"&amp;EO121,$DE$9:$DE$316,$DE121)+1</f>
        <v>41</v>
      </c>
      <c r="GI121" s="241">
        <f>COUNTIFS($EP$9:$EP$316,"&gt;"&amp;EP121,$DE$9:$DE$316,$DE121)+1</f>
        <v>48</v>
      </c>
      <c r="GJ121" s="242">
        <f>COUNTIFS($EQ$9:$EQ$316,"&gt;"&amp;EQ121,$DE$9:$DE$316,$DE121)+1</f>
        <v>35</v>
      </c>
      <c r="GK121" s="168"/>
      <c r="GL121" s="49"/>
      <c r="GM121" s="49"/>
      <c r="GN121" s="49"/>
      <c r="GO121" s="50"/>
      <c r="GP121" s="51"/>
      <c r="GQ121" s="52"/>
      <c r="GR121" s="53"/>
      <c r="GS121" s="49"/>
      <c r="GT121" s="49"/>
      <c r="GU121" s="49"/>
      <c r="GV121" s="49"/>
      <c r="GW121" s="49"/>
      <c r="GX121" s="49"/>
      <c r="GY121" s="144"/>
      <c r="GZ121" s="51"/>
      <c r="HA121" s="49"/>
      <c r="HB121" s="49"/>
      <c r="HC121" s="49"/>
      <c r="HD121" s="49"/>
      <c r="HE121" s="49"/>
      <c r="HF121" s="49"/>
      <c r="HG121" s="150"/>
      <c r="HH121" s="53"/>
      <c r="HI121" s="49"/>
      <c r="HJ121" s="49"/>
      <c r="HK121" s="49"/>
      <c r="HL121" s="49"/>
      <c r="HM121" s="49"/>
      <c r="HN121" s="49"/>
      <c r="HO121" s="144"/>
      <c r="HP121" s="51"/>
      <c r="HQ121" s="49"/>
      <c r="HR121" s="49"/>
      <c r="HS121" s="49"/>
      <c r="HT121" s="49"/>
      <c r="HU121" s="49"/>
      <c r="HV121" s="49"/>
      <c r="HW121" s="49"/>
      <c r="HX121" s="49"/>
      <c r="HY121" s="49"/>
      <c r="HZ121" s="49"/>
      <c r="IA121" s="49"/>
      <c r="IB121" s="150"/>
      <c r="IC121" s="51"/>
      <c r="ID121" s="49"/>
      <c r="IE121" s="49"/>
      <c r="IF121" s="49"/>
      <c r="IG121" s="150"/>
      <c r="IH121" s="53"/>
      <c r="II121" s="49"/>
      <c r="IJ121" s="49"/>
      <c r="IK121" s="49"/>
      <c r="IL121" s="49"/>
      <c r="IM121" s="156"/>
      <c r="IN121" s="49"/>
      <c r="IO121" s="49"/>
      <c r="IP121" s="49"/>
      <c r="IQ121" s="49"/>
      <c r="IR121" s="49"/>
      <c r="IS121" s="49"/>
      <c r="IT121" s="49"/>
      <c r="IU121" s="49"/>
      <c r="IV121" s="156"/>
      <c r="IW121" s="49"/>
      <c r="IX121" s="49"/>
      <c r="IY121" s="49"/>
      <c r="IZ121" s="49"/>
      <c r="JA121" s="49"/>
      <c r="JB121" s="49"/>
      <c r="JC121" s="144"/>
      <c r="JD121" s="54"/>
      <c r="JE121" s="55"/>
      <c r="JF121" s="53"/>
      <c r="JG121" s="49"/>
      <c r="JH121" s="47"/>
      <c r="JI121" s="47"/>
      <c r="JJ121" s="47"/>
      <c r="JK121" s="33"/>
      <c r="JL121" s="53"/>
      <c r="JM121" s="49"/>
      <c r="JN121" s="49"/>
      <c r="JO121" s="49"/>
      <c r="JP121" s="144"/>
      <c r="JQ121" s="51"/>
      <c r="JR121" s="49"/>
      <c r="JS121" s="49"/>
      <c r="JT121" s="49"/>
      <c r="JU121" s="49"/>
      <c r="JV121" s="49"/>
      <c r="JW121" s="49"/>
      <c r="JX121" s="49"/>
      <c r="JY121" s="150"/>
      <c r="JZ121" s="53"/>
      <c r="KA121" s="49"/>
      <c r="KB121" s="49"/>
      <c r="KC121" s="49"/>
      <c r="KD121" s="49"/>
      <c r="KE121" s="49"/>
      <c r="KF121" s="49"/>
      <c r="KG121" s="49"/>
      <c r="KH121" s="49"/>
      <c r="KI121" s="49"/>
      <c r="KJ121" s="49"/>
      <c r="KK121" s="49"/>
      <c r="KL121" s="156"/>
      <c r="KM121" s="156"/>
      <c r="KN121" s="156"/>
      <c r="KO121" s="49"/>
      <c r="KP121" s="49"/>
      <c r="KQ121" s="49"/>
      <c r="KR121" s="49"/>
      <c r="KS121" s="49"/>
      <c r="KT121" s="156"/>
      <c r="KU121" s="49"/>
      <c r="KV121" s="49"/>
      <c r="KW121" s="49"/>
      <c r="KX121" s="49"/>
      <c r="KY121" s="49"/>
      <c r="KZ121" s="49"/>
      <c r="LA121" s="49"/>
      <c r="LB121" s="49"/>
      <c r="LC121" s="156"/>
      <c r="LD121" s="49"/>
      <c r="LE121" s="49"/>
      <c r="LF121" s="49"/>
      <c r="LG121" s="49"/>
      <c r="LH121" s="49"/>
      <c r="LI121" s="49"/>
      <c r="LJ121" s="56"/>
      <c r="LK121" s="35" t="s">
        <v>567</v>
      </c>
      <c r="LL121" s="36" t="s">
        <v>569</v>
      </c>
      <c r="LM121" s="204" t="s">
        <v>859</v>
      </c>
      <c r="LN121" s="205" t="s">
        <v>1007</v>
      </c>
      <c r="LO121" s="194"/>
      <c r="LP121" s="5" t="s">
        <v>1</v>
      </c>
    </row>
    <row r="122" spans="1:328" ht="17.25" customHeight="1" x14ac:dyDescent="0.15">
      <c r="A122" s="182">
        <v>114</v>
      </c>
      <c r="B122" s="183"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4" t="s">
        <v>348</v>
      </c>
      <c r="CK122" s="32" t="s">
        <v>354</v>
      </c>
      <c r="CL122" s="47">
        <v>2</v>
      </c>
      <c r="CM122" s="47">
        <v>3</v>
      </c>
      <c r="CN122" s="47">
        <v>3</v>
      </c>
      <c r="CO122" s="55">
        <v>4</v>
      </c>
      <c r="CP122" s="34" t="s">
        <v>354</v>
      </c>
      <c r="CQ122" s="47">
        <f t="shared" si="77"/>
        <v>2</v>
      </c>
      <c r="CR122" s="47">
        <f t="shared" si="78"/>
        <v>6</v>
      </c>
      <c r="CS122" s="47">
        <f t="shared" si="79"/>
        <v>18</v>
      </c>
      <c r="CT122" s="180">
        <f t="shared" si="80"/>
        <v>72</v>
      </c>
      <c r="CU122" s="32">
        <v>30</v>
      </c>
      <c r="CV122" s="47">
        <v>50</v>
      </c>
      <c r="CW122" s="47">
        <v>90</v>
      </c>
      <c r="CX122" s="47">
        <v>150</v>
      </c>
      <c r="CY122" s="55">
        <v>450</v>
      </c>
      <c r="CZ122" s="175">
        <v>1</v>
      </c>
      <c r="DA122" s="49">
        <f t="shared" si="81"/>
        <v>0.83333333333333337</v>
      </c>
      <c r="DB122" s="49">
        <f t="shared" si="82"/>
        <v>0.5</v>
      </c>
      <c r="DC122" s="49">
        <f t="shared" si="83"/>
        <v>0.27777777777777779</v>
      </c>
      <c r="DD122" s="56">
        <f t="shared" si="84"/>
        <v>0.20833333333333334</v>
      </c>
      <c r="DE122" s="45" t="s">
        <v>350</v>
      </c>
      <c r="DF122" s="31"/>
      <c r="DG122" s="46">
        <v>4</v>
      </c>
      <c r="DH122" s="32">
        <v>63</v>
      </c>
      <c r="DI122" s="47">
        <v>25</v>
      </c>
      <c r="DJ122" s="47">
        <v>31</v>
      </c>
      <c r="DK122" s="47">
        <v>33</v>
      </c>
      <c r="DL122" s="47">
        <v>12</v>
      </c>
      <c r="DM122" s="47">
        <v>9</v>
      </c>
      <c r="DN122" s="47">
        <v>13</v>
      </c>
      <c r="DO122" s="47">
        <v>8</v>
      </c>
      <c r="DP122" s="48">
        <f t="shared" si="85"/>
        <v>43</v>
      </c>
      <c r="DQ122" s="32">
        <f>RANK(DH122,$DH$9:$DH$316,0)</f>
        <v>99</v>
      </c>
      <c r="DR122" s="47">
        <f>RANK(DI122,$DI$9:$DI$316,0)</f>
        <v>182</v>
      </c>
      <c r="DS122" s="47">
        <f>RANK(DJ122,$DJ$9:$DJ$316,0)</f>
        <v>114</v>
      </c>
      <c r="DT122" s="47">
        <f>RANK(DK122,$DK$9:$DK$316,0)</f>
        <v>94</v>
      </c>
      <c r="DU122" s="47">
        <f>RANK(DL122,$DL$9:$DL$316,0)</f>
        <v>165</v>
      </c>
      <c r="DV122" s="47">
        <f>RANK(DM122,$DM$9:$DM$316,0)</f>
        <v>184</v>
      </c>
      <c r="DW122" s="47">
        <f>RANK(DN122,$DN$9:$DN$316,0)</f>
        <v>218</v>
      </c>
      <c r="DX122" s="47">
        <f>RANK(DO122,$DO$9:$DO$316,0)</f>
        <v>240</v>
      </c>
      <c r="DY122" s="48">
        <f>RANK(DP122,$DP$9:$DP$316,0)</f>
        <v>168</v>
      </c>
      <c r="DZ122" s="32">
        <f>COUNTIFS($DH$9:$DH$316,"&gt;"&amp;DH122,$DE$9:$DE$316,DE122)+1</f>
        <v>25</v>
      </c>
      <c r="EA122" s="47">
        <f>COUNTIFS($DI$9:$DI$316,"&gt;"&amp;DI122,$DE$9:$DE$316,DE122)+1</f>
        <v>21</v>
      </c>
      <c r="EB122" s="47">
        <f>COUNTIFS($DJ$9:$DJ$316,"&gt;"&amp;DJ122,$DE$9:$DE$316,DE122)+1</f>
        <v>31</v>
      </c>
      <c r="EC122" s="47">
        <f>COUNTIFS($DK$9:$DK$316,"&gt;"&amp;DK122,$DE$9:$DE$316,DE122)+1</f>
        <v>32</v>
      </c>
      <c r="ED122" s="47">
        <f>COUNTIFS($DL$9:$DL$316,"&gt;"&amp;DL122,$DE$9:$DE$316,DE122)+1</f>
        <v>29</v>
      </c>
      <c r="EE122" s="47">
        <f>COUNTIFS($DM$9:$DM$316,"&gt;"&amp;DM122,$DE$9:$DE$316,DE122)+1</f>
        <v>29</v>
      </c>
      <c r="EF122" s="47">
        <f>COUNTIFS($DN$9:$DN$316,"&gt;"&amp;DN122,$DE$9:$DE$316,DE122)+1</f>
        <v>23</v>
      </c>
      <c r="EG122" s="47">
        <f>COUNTIFS($DO$9:$DO$316,"&gt;"&amp;DO122,$DE$9:$DE$316,DE122)+1</f>
        <v>25</v>
      </c>
      <c r="EH122" s="48">
        <f>COUNTIFS($DP$9:$DP$316,"&gt;"&amp;DP122,$DE$9:$DE$316,DE122)+1</f>
        <v>30</v>
      </c>
      <c r="EI122" s="165">
        <f t="shared" si="86"/>
        <v>1.1100000000000001</v>
      </c>
      <c r="EJ122" s="166">
        <f t="shared" si="87"/>
        <v>0.44</v>
      </c>
      <c r="EK122" s="166">
        <f t="shared" si="88"/>
        <v>0.54</v>
      </c>
      <c r="EL122" s="166">
        <f t="shared" si="89"/>
        <v>0.57999999999999996</v>
      </c>
      <c r="EM122" s="166">
        <f t="shared" si="90"/>
        <v>0.21</v>
      </c>
      <c r="EN122" s="166">
        <f t="shared" si="91"/>
        <v>0.16</v>
      </c>
      <c r="EO122" s="166">
        <f t="shared" si="92"/>
        <v>0.23</v>
      </c>
      <c r="EP122" s="166">
        <f t="shared" si="93"/>
        <v>0.14000000000000001</v>
      </c>
      <c r="EQ122" s="214">
        <f t="shared" si="94"/>
        <v>0.75</v>
      </c>
      <c r="ER122" s="165">
        <f>ROUND(((EI122-AVERAGE(EI$9:EI$316))/STDEVP(EI$9:EI$316)*10+50),2)</f>
        <v>54.36</v>
      </c>
      <c r="ES122" s="166">
        <f>ROUND(((EJ122-AVERAGE(EJ$9:EJ$316))/STDEVP(EJ$9:EJ$316)*10+50),2)</f>
        <v>41.77</v>
      </c>
      <c r="ET122" s="166">
        <f>ROUND(((EK122-AVERAGE(EK$9:EK$316))/STDEVP(EK$9:EK$316)*10+50),2)</f>
        <v>48.65</v>
      </c>
      <c r="EU122" s="166">
        <f>ROUND(((EL122-AVERAGE(EL$9:EL$316))/STDEVP(EL$9:EL$316)*10+50),2)</f>
        <v>53.59</v>
      </c>
      <c r="EV122" s="166">
        <f>ROUND(((EM122-AVERAGE(EM$9:EM$316))/STDEVP(EM$9:EM$316)*10+50),2)</f>
        <v>43.56</v>
      </c>
      <c r="EW122" s="166">
        <f>ROUND(((EN122-AVERAGE(EN$9:EN$316))/STDEVP(EN$9:EN$316)*10+50),2)</f>
        <v>43.09</v>
      </c>
      <c r="EX122" s="166">
        <f>ROUND(((EO122-AVERAGE(EO$9:EO$316))/STDEVP(EO$9:EO$316)*10+50),2)</f>
        <v>37.85</v>
      </c>
      <c r="EY122" s="166">
        <f>ROUND(((EP122-AVERAGE(EP$9:EP$316))/STDEVP(EP$9:EP$316)*10+50),2)</f>
        <v>35.299999999999997</v>
      </c>
      <c r="EZ122" s="167">
        <f>ROUND(((EQ122-AVERAGE(EQ$9:EQ$316))/STDEVP(EQ$9:EQ$316)*10+50),2)</f>
        <v>42.11</v>
      </c>
      <c r="FA122" s="32">
        <f>RANK(ER122,$ER$9:$ER$316,0)</f>
        <v>95</v>
      </c>
      <c r="FB122" s="47">
        <f>RANK(ES122,$ES$9:$ES$316,0)</f>
        <v>207</v>
      </c>
      <c r="FC122" s="47">
        <f>RANK(ET122,$ET$9:$ET$316,0)</f>
        <v>141</v>
      </c>
      <c r="FD122" s="47">
        <f>RANK(EU122,$EU$9:$EU$316,0)</f>
        <v>79</v>
      </c>
      <c r="FE122" s="47">
        <f>RANK(EV122,$EV$9:$EV$316,0)</f>
        <v>210</v>
      </c>
      <c r="FF122" s="47">
        <f>RANK(EW122,$EW$9:$EW$316,0)</f>
        <v>224</v>
      </c>
      <c r="FG122" s="47">
        <f>RANK(EX122,$EX$9:$EX$316,0)</f>
        <v>260</v>
      </c>
      <c r="FH122" s="47">
        <f>RANK(EY122,$EY$9:$EY$316,0)</f>
        <v>268</v>
      </c>
      <c r="FI122" s="48">
        <f>RANK(EZ122,$EZ$9:$EZ$316,0)</f>
        <v>230</v>
      </c>
      <c r="FJ122" s="165">
        <f>ROUND(AVERAGEIF($DE$9:$DE$314,$DE122,$EI$9:$EI$314),2)</f>
        <v>1.18</v>
      </c>
      <c r="FK122" s="166">
        <f>ROUND(AVERAGEIF($DE$9:$DE$314,$DE122,$EJ$9:$EJ$314),2)</f>
        <v>0.45</v>
      </c>
      <c r="FL122" s="166">
        <f>ROUND(AVERAGEIF($DE$9:$DE$314,$DE122,$EK$9:$EK$314),2)</f>
        <v>0.65</v>
      </c>
      <c r="FM122" s="166">
        <f>ROUND(AVERAGEIF($DE$9:$DE$314,$DE122,$EL$9:$EL$314),2)</f>
        <v>0.74</v>
      </c>
      <c r="FN122" s="166">
        <f>ROUND(AVERAGEIF($DE$9:$DE$314,$DE122,$EM$9:$EM$314),2)</f>
        <v>0.26</v>
      </c>
      <c r="FO122" s="166">
        <f>ROUND(AVERAGEIF($DE$9:$DE$314,$DE122,$EN$9:$EN$314),2)</f>
        <v>0.19</v>
      </c>
      <c r="FP122" s="166">
        <f>ROUND(AVERAGEIF($DE$9:$DE$314,$DE122,$EO$9:$EO$314),2)</f>
        <v>0.27</v>
      </c>
      <c r="FQ122" s="166">
        <f>ROUND(AVERAGEIF($DE$9:$DE$314,$DE122,$EP$9:$EP$314),2)</f>
        <v>0.22</v>
      </c>
      <c r="FR122" s="167">
        <f>ROUND(AVERAGEIF($DE$9:$DE$314,$DE122,$EQ$9:$EQ$314),2)</f>
        <v>0.91</v>
      </c>
      <c r="FS122" s="240">
        <f t="shared" si="68"/>
        <v>-6.999999999999984E-2</v>
      </c>
      <c r="FT122" s="244">
        <f t="shared" si="69"/>
        <v>-1.0000000000000009E-2</v>
      </c>
      <c r="FU122" s="244">
        <f t="shared" si="70"/>
        <v>-0.10999999999999999</v>
      </c>
      <c r="FV122" s="244">
        <f t="shared" si="71"/>
        <v>-0.16000000000000003</v>
      </c>
      <c r="FW122" s="244">
        <f t="shared" si="72"/>
        <v>-5.0000000000000017E-2</v>
      </c>
      <c r="FX122" s="244">
        <f t="shared" si="73"/>
        <v>-0.03</v>
      </c>
      <c r="FY122" s="244">
        <f t="shared" si="74"/>
        <v>-4.0000000000000008E-2</v>
      </c>
      <c r="FZ122" s="244">
        <f t="shared" si="75"/>
        <v>-7.9999999999999988E-2</v>
      </c>
      <c r="GA122" s="245">
        <f t="shared" si="76"/>
        <v>-0.16000000000000003</v>
      </c>
      <c r="GB122" s="239">
        <f>COUNTIFS($EI$9:$EI$316,"&gt;"&amp;EI122,$DE$9:$DE$316,$DE122)+1</f>
        <v>39</v>
      </c>
      <c r="GC122" s="241">
        <f>COUNTIFS($EJ$9:$EJ$316,"&gt;"&amp;EJ122,$DE$9:$DE$316,$DE122)+1</f>
        <v>28</v>
      </c>
      <c r="GD122" s="241">
        <f>COUNTIFS($EK$9:$EK$316,"&gt;"&amp;EK122,$DE$9:$DE$316,$DE122)+1</f>
        <v>42</v>
      </c>
      <c r="GE122" s="241">
        <f>COUNTIFS($EL$9:$EL$316,"&gt;"&amp;EL122,$DE$9:$DE$316,$DE122)+1</f>
        <v>42</v>
      </c>
      <c r="GF122" s="241">
        <f>COUNTIFS($EM$9:$EM$316,"&gt;"&amp;EM122,$DE$9:$DE$316,$DE122)+1</f>
        <v>42</v>
      </c>
      <c r="GG122" s="241">
        <f>COUNTIFS($EN$9:$EN$316,"&gt;"&amp;EN122,$DE$9:$DE$316,$DE122)+1</f>
        <v>40</v>
      </c>
      <c r="GH122" s="241">
        <f>COUNTIFS($EO$9:$EO$316,"&gt;"&amp;EO122,$DE$9:$DE$316,$DE122)+1</f>
        <v>33</v>
      </c>
      <c r="GI122" s="241">
        <f>COUNTIFS($EP$9:$EP$316,"&gt;"&amp;EP122,$DE$9:$DE$316,$DE122)+1</f>
        <v>40</v>
      </c>
      <c r="GJ122" s="242">
        <f>COUNTIFS($EQ$9:$EQ$316,"&gt;"&amp;EQ122,$DE$9:$DE$316,$DE122)+1</f>
        <v>44</v>
      </c>
      <c r="GK122" s="168"/>
      <c r="GL122" s="49"/>
      <c r="GM122" s="49"/>
      <c r="GN122" s="49"/>
      <c r="GO122" s="50"/>
      <c r="GP122" s="51"/>
      <c r="GQ122" s="52"/>
      <c r="GR122" s="53"/>
      <c r="GS122" s="49"/>
      <c r="GT122" s="49"/>
      <c r="GU122" s="49"/>
      <c r="GV122" s="49"/>
      <c r="GW122" s="49"/>
      <c r="GX122" s="49"/>
      <c r="GY122" s="144"/>
      <c r="GZ122" s="51"/>
      <c r="HA122" s="49"/>
      <c r="HB122" s="49"/>
      <c r="HC122" s="49"/>
      <c r="HD122" s="49"/>
      <c r="HE122" s="49"/>
      <c r="HF122" s="49"/>
      <c r="HG122" s="150"/>
      <c r="HH122" s="53"/>
      <c r="HI122" s="49"/>
      <c r="HJ122" s="49"/>
      <c r="HK122" s="49"/>
      <c r="HL122" s="49"/>
      <c r="HM122" s="49"/>
      <c r="HN122" s="49"/>
      <c r="HO122" s="144"/>
      <c r="HP122" s="51"/>
      <c r="HQ122" s="49"/>
      <c r="HR122" s="49"/>
      <c r="HS122" s="49"/>
      <c r="HT122" s="49"/>
      <c r="HU122" s="49"/>
      <c r="HV122" s="49"/>
      <c r="HW122" s="49"/>
      <c r="HX122" s="49"/>
      <c r="HY122" s="49"/>
      <c r="HZ122" s="49"/>
      <c r="IA122" s="49"/>
      <c r="IB122" s="150"/>
      <c r="IC122" s="51"/>
      <c r="ID122" s="49"/>
      <c r="IE122" s="49"/>
      <c r="IF122" s="49"/>
      <c r="IG122" s="150"/>
      <c r="IH122" s="53"/>
      <c r="II122" s="49"/>
      <c r="IJ122" s="49"/>
      <c r="IK122" s="49"/>
      <c r="IL122" s="49"/>
      <c r="IM122" s="156"/>
      <c r="IN122" s="49"/>
      <c r="IO122" s="49"/>
      <c r="IP122" s="49"/>
      <c r="IQ122" s="49"/>
      <c r="IR122" s="49"/>
      <c r="IS122" s="49"/>
      <c r="IT122" s="49"/>
      <c r="IU122" s="49"/>
      <c r="IV122" s="156"/>
      <c r="IW122" s="49"/>
      <c r="IX122" s="49"/>
      <c r="IY122" s="49"/>
      <c r="IZ122" s="49"/>
      <c r="JA122" s="49"/>
      <c r="JB122" s="49"/>
      <c r="JC122" s="144"/>
      <c r="JD122" s="54"/>
      <c r="JE122" s="55"/>
      <c r="JF122" s="53"/>
      <c r="JG122" s="49"/>
      <c r="JH122" s="47"/>
      <c r="JI122" s="47"/>
      <c r="JJ122" s="47"/>
      <c r="JK122" s="33"/>
      <c r="JL122" s="53"/>
      <c r="JM122" s="49"/>
      <c r="JN122" s="49"/>
      <c r="JO122" s="49"/>
      <c r="JP122" s="144"/>
      <c r="JQ122" s="51"/>
      <c r="JR122" s="49"/>
      <c r="JS122" s="49"/>
      <c r="JT122" s="49"/>
      <c r="JU122" s="49"/>
      <c r="JV122" s="49"/>
      <c r="JW122" s="49"/>
      <c r="JX122" s="49"/>
      <c r="JY122" s="150"/>
      <c r="JZ122" s="53"/>
      <c r="KA122" s="49"/>
      <c r="KB122" s="49"/>
      <c r="KC122" s="49"/>
      <c r="KD122" s="49"/>
      <c r="KE122" s="49"/>
      <c r="KF122" s="49"/>
      <c r="KG122" s="49"/>
      <c r="KH122" s="49"/>
      <c r="KI122" s="49"/>
      <c r="KJ122" s="49"/>
      <c r="KK122" s="49"/>
      <c r="KL122" s="156"/>
      <c r="KM122" s="156"/>
      <c r="KN122" s="156"/>
      <c r="KO122" s="49"/>
      <c r="KP122" s="49"/>
      <c r="KQ122" s="49"/>
      <c r="KR122" s="49"/>
      <c r="KS122" s="49"/>
      <c r="KT122" s="156"/>
      <c r="KU122" s="49"/>
      <c r="KV122" s="49"/>
      <c r="KW122" s="49"/>
      <c r="KX122" s="49"/>
      <c r="KY122" s="49"/>
      <c r="KZ122" s="49"/>
      <c r="LA122" s="49"/>
      <c r="LB122" s="49"/>
      <c r="LC122" s="156"/>
      <c r="LD122" s="49"/>
      <c r="LE122" s="49"/>
      <c r="LF122" s="49"/>
      <c r="LG122" s="49"/>
      <c r="LH122" s="49"/>
      <c r="LI122" s="49"/>
      <c r="LJ122" s="56"/>
      <c r="LK122" s="35" t="s">
        <v>568</v>
      </c>
      <c r="LL122" s="36" t="s">
        <v>570</v>
      </c>
      <c r="LM122" s="204" t="s">
        <v>863</v>
      </c>
      <c r="LN122" s="205" t="s">
        <v>1007</v>
      </c>
      <c r="LO122" s="194"/>
      <c r="LP122" s="5" t="s">
        <v>1</v>
      </c>
    </row>
    <row r="123" spans="1:328" ht="17.25" customHeight="1" x14ac:dyDescent="0.15">
      <c r="A123" s="182">
        <v>115</v>
      </c>
      <c r="B123" s="183"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4" t="s">
        <v>348</v>
      </c>
      <c r="CK123" s="32" t="s">
        <v>354</v>
      </c>
      <c r="CL123" s="47">
        <v>2</v>
      </c>
      <c r="CM123" s="47">
        <v>3</v>
      </c>
      <c r="CN123" s="47">
        <v>3</v>
      </c>
      <c r="CO123" s="55">
        <v>4</v>
      </c>
      <c r="CP123" s="34" t="s">
        <v>354</v>
      </c>
      <c r="CQ123" s="47">
        <f t="shared" si="77"/>
        <v>2</v>
      </c>
      <c r="CR123" s="47">
        <f t="shared" si="78"/>
        <v>6</v>
      </c>
      <c r="CS123" s="47">
        <f t="shared" si="79"/>
        <v>18</v>
      </c>
      <c r="CT123" s="180">
        <f t="shared" si="80"/>
        <v>72</v>
      </c>
      <c r="CU123" s="32">
        <v>300</v>
      </c>
      <c r="CV123" s="47">
        <v>450</v>
      </c>
      <c r="CW123" s="47">
        <v>900</v>
      </c>
      <c r="CX123" s="47">
        <v>1500</v>
      </c>
      <c r="CY123" s="55">
        <v>4500</v>
      </c>
      <c r="CZ123" s="175">
        <v>1</v>
      </c>
      <c r="DA123" s="49">
        <f t="shared" si="81"/>
        <v>0.75</v>
      </c>
      <c r="DB123" s="49">
        <f t="shared" si="82"/>
        <v>0.5</v>
      </c>
      <c r="DC123" s="49">
        <f t="shared" si="83"/>
        <v>0.27777777777777773</v>
      </c>
      <c r="DD123" s="56">
        <f t="shared" si="84"/>
        <v>0.20833333333333334</v>
      </c>
      <c r="DE123" s="45" t="s">
        <v>363</v>
      </c>
      <c r="DF123" s="31" t="s">
        <v>484</v>
      </c>
      <c r="DG123" s="46">
        <v>4</v>
      </c>
      <c r="DH123" s="32">
        <v>40</v>
      </c>
      <c r="DI123" s="47">
        <v>69</v>
      </c>
      <c r="DJ123" s="47">
        <v>22</v>
      </c>
      <c r="DK123" s="47">
        <v>15</v>
      </c>
      <c r="DL123" s="47">
        <v>79</v>
      </c>
      <c r="DM123" s="47">
        <v>19</v>
      </c>
      <c r="DN123" s="47">
        <v>51</v>
      </c>
      <c r="DO123" s="47">
        <v>53</v>
      </c>
      <c r="DP123" s="48">
        <f t="shared" si="85"/>
        <v>101</v>
      </c>
      <c r="DQ123" s="32">
        <f>RANK(DH123,$DH$9:$DH$316,0)</f>
        <v>180</v>
      </c>
      <c r="DR123" s="47">
        <f>RANK(DI123,$DI$9:$DI$316,0)</f>
        <v>39</v>
      </c>
      <c r="DS123" s="47">
        <f>RANK(DJ123,$DJ$9:$DJ$316,0)</f>
        <v>171</v>
      </c>
      <c r="DT123" s="47">
        <f>RANK(DK123,$DK$9:$DK$316,0)</f>
        <v>206</v>
      </c>
      <c r="DU123" s="47">
        <f>RANK(DL123,$DL$9:$DL$316,0)</f>
        <v>9</v>
      </c>
      <c r="DV123" s="47">
        <f>RANK(DM123,$DM$9:$DM$316,0)</f>
        <v>104</v>
      </c>
      <c r="DW123" s="47">
        <f>RANK(DN123,$DN$9:$DN$316,0)</f>
        <v>72</v>
      </c>
      <c r="DX123" s="47">
        <f>RANK(DO123,$DO$9:$DO$316,0)</f>
        <v>64</v>
      </c>
      <c r="DY123" s="48">
        <f>RANK(DP123,$DP$9:$DP$316,0)</f>
        <v>16</v>
      </c>
      <c r="DZ123" s="32">
        <f>COUNTIFS($DH$9:$DH$316,"&gt;"&amp;DH123,$DE$9:$DE$316,DE123)+1</f>
        <v>36</v>
      </c>
      <c r="EA123" s="47">
        <f>COUNTIFS($DI$9:$DI$316,"&gt;"&amp;DI123,$DE$9:$DE$316,DE123)+1</f>
        <v>23</v>
      </c>
      <c r="EB123" s="47">
        <f>COUNTIFS($DJ$9:$DJ$316,"&gt;"&amp;DJ123,$DE$9:$DE$316,DE123)+1</f>
        <v>18</v>
      </c>
      <c r="EC123" s="47">
        <f>COUNTIFS($DK$9:$DK$316,"&gt;"&amp;DK123,$DE$9:$DE$316,DE123)+1</f>
        <v>37</v>
      </c>
      <c r="ED123" s="47">
        <f>COUNTIFS($DL$9:$DL$316,"&gt;"&amp;DL123,$DE$9:$DE$316,DE123)+1</f>
        <v>9</v>
      </c>
      <c r="EE123" s="47">
        <f>COUNTIFS($DM$9:$DM$316,"&gt;"&amp;DM123,$DE$9:$DE$316,DE123)+1</f>
        <v>22</v>
      </c>
      <c r="EF123" s="47">
        <f>COUNTIFS($DN$9:$DN$316,"&gt;"&amp;DN123,$DE$9:$DE$316,DE123)+1</f>
        <v>13</v>
      </c>
      <c r="EG123" s="47">
        <f>COUNTIFS($DO$9:$DO$316,"&gt;"&amp;DO123,$DE$9:$DE$316,DE123)+1</f>
        <v>15</v>
      </c>
      <c r="EH123" s="48">
        <f>COUNTIFS($DP$9:$DP$316,"&gt;"&amp;DP123,$DE$9:$DE$316,DE123)+1</f>
        <v>10</v>
      </c>
      <c r="EI123" s="165">
        <f t="shared" si="86"/>
        <v>0.7</v>
      </c>
      <c r="EJ123" s="166">
        <f t="shared" si="87"/>
        <v>1.21</v>
      </c>
      <c r="EK123" s="166">
        <f t="shared" si="88"/>
        <v>0.39</v>
      </c>
      <c r="EL123" s="166">
        <f t="shared" si="89"/>
        <v>0.26</v>
      </c>
      <c r="EM123" s="166">
        <f t="shared" si="90"/>
        <v>1.39</v>
      </c>
      <c r="EN123" s="166">
        <f t="shared" si="91"/>
        <v>0.33</v>
      </c>
      <c r="EO123" s="166">
        <f t="shared" si="92"/>
        <v>0.89</v>
      </c>
      <c r="EP123" s="166">
        <f t="shared" si="93"/>
        <v>0.93</v>
      </c>
      <c r="EQ123" s="214">
        <f t="shared" si="94"/>
        <v>1.77</v>
      </c>
      <c r="ER123" s="165">
        <f>ROUND(((EI123-AVERAGE(EI$9:EI$316))/STDEVP(EI$9:EI$316)*10+50),2)</f>
        <v>39.47</v>
      </c>
      <c r="ES123" s="166">
        <f>ROUND(((EJ123-AVERAGE(EJ$9:EJ$316))/STDEVP(EJ$9:EJ$316)*10+50),2)</f>
        <v>62.86</v>
      </c>
      <c r="ET123" s="166">
        <f>ROUND(((EK123-AVERAGE(EK$9:EK$316))/STDEVP(EK$9:EK$316)*10+50),2)</f>
        <v>42.68</v>
      </c>
      <c r="EU123" s="166">
        <f>ROUND(((EL123-AVERAGE(EL$9:EL$316))/STDEVP(EL$9:EL$316)*10+50),2)</f>
        <v>37.47</v>
      </c>
      <c r="EV123" s="166">
        <f>ROUND(((EM123-AVERAGE(EM$9:EM$316))/STDEVP(EM$9:EM$316)*10+50),2)</f>
        <v>83.56</v>
      </c>
      <c r="EW123" s="166">
        <f>ROUND(((EN123-AVERAGE(EN$9:EN$316))/STDEVP(EN$9:EN$316)*10+50),2)</f>
        <v>48.98</v>
      </c>
      <c r="EX123" s="166">
        <f>ROUND(((EO123-AVERAGE(EO$9:EO$316))/STDEVP(EO$9:EO$316)*10+50),2)</f>
        <v>57.39</v>
      </c>
      <c r="EY123" s="166">
        <f>ROUND(((EP123-AVERAGE(EP$9:EP$316))/STDEVP(EP$9:EP$316)*10+50),2)</f>
        <v>58.7</v>
      </c>
      <c r="EZ123" s="167">
        <f>ROUND(((EQ123-AVERAGE(EQ$9:EQ$316))/STDEVP(EQ$9:EQ$316)*10+50),2)</f>
        <v>78.11</v>
      </c>
      <c r="FA123" s="32">
        <f>RANK(ER123,$ER$9:$ER$316,0)</f>
        <v>243</v>
      </c>
      <c r="FB123" s="47">
        <f>RANK(ES123,$ES$9:$ES$316,0)</f>
        <v>36</v>
      </c>
      <c r="FC123" s="47">
        <f>RANK(ET123,$ET$9:$ET$316,0)</f>
        <v>225</v>
      </c>
      <c r="FD123" s="47">
        <f>RANK(EU123,$EU$9:$EU$316,0)</f>
        <v>264</v>
      </c>
      <c r="FE123" s="47">
        <f>RANK(EV123,$EV$9:$EV$316,0)</f>
        <v>3</v>
      </c>
      <c r="FF123" s="47">
        <f>RANK(EW123,$EW$9:$EW$316,0)</f>
        <v>93</v>
      </c>
      <c r="FG123" s="47">
        <f>RANK(EX123,$EX$9:$EX$316,0)</f>
        <v>64</v>
      </c>
      <c r="FH123" s="47">
        <f>RANK(EY123,$EY$9:$EY$316,0)</f>
        <v>57</v>
      </c>
      <c r="FI123" s="48">
        <f>RANK(EZ123,$EZ$9:$EZ$316,0)</f>
        <v>4</v>
      </c>
      <c r="FJ123" s="165">
        <f>ROUND(AVERAGEIF($DE$9:$DE$314,$DE123,$EI$9:$EI$314),2)</f>
        <v>0.9</v>
      </c>
      <c r="FK123" s="166">
        <f>ROUND(AVERAGEIF($DE$9:$DE$314,$DE123,$EJ$9:$EJ$314),2)</f>
        <v>1.1599999999999999</v>
      </c>
      <c r="FL123" s="166">
        <f>ROUND(AVERAGEIF($DE$9:$DE$314,$DE123,$EK$9:$EK$314),2)</f>
        <v>0.33</v>
      </c>
      <c r="FM123" s="166">
        <f>ROUND(AVERAGEIF($DE$9:$DE$314,$DE123,$EL$9:$EL$314),2)</f>
        <v>0.42</v>
      </c>
      <c r="FN123" s="166">
        <f>ROUND(AVERAGEIF($DE$9:$DE$314,$DE123,$EM$9:$EM$314),2)</f>
        <v>0.86</v>
      </c>
      <c r="FO123" s="166">
        <f>ROUND(AVERAGEIF($DE$9:$DE$314,$DE123,$EN$9:$EN$314),2)</f>
        <v>0.28999999999999998</v>
      </c>
      <c r="FP123" s="166">
        <f>ROUND(AVERAGEIF($DE$9:$DE$314,$DE123,$EO$9:$EO$314),2)</f>
        <v>0.66</v>
      </c>
      <c r="FQ123" s="166">
        <f>ROUND(AVERAGEIF($DE$9:$DE$314,$DE123,$EP$9:$EP$314),2)</f>
        <v>0.74</v>
      </c>
      <c r="FR123" s="167">
        <f>ROUND(AVERAGEIF($DE$9:$DE$314,$DE123,$EQ$9:$EQ$314),2)</f>
        <v>1.19</v>
      </c>
      <c r="FS123" s="240">
        <f t="shared" si="68"/>
        <v>-0.20000000000000007</v>
      </c>
      <c r="FT123" s="244">
        <f t="shared" si="69"/>
        <v>5.0000000000000044E-2</v>
      </c>
      <c r="FU123" s="244">
        <f t="shared" si="70"/>
        <v>0.06</v>
      </c>
      <c r="FV123" s="244">
        <f t="shared" si="71"/>
        <v>-0.15999999999999998</v>
      </c>
      <c r="FW123" s="244">
        <f t="shared" si="72"/>
        <v>0.52999999999999992</v>
      </c>
      <c r="FX123" s="244">
        <f t="shared" si="73"/>
        <v>4.0000000000000036E-2</v>
      </c>
      <c r="FY123" s="244">
        <f t="shared" si="74"/>
        <v>0.22999999999999998</v>
      </c>
      <c r="FZ123" s="244">
        <f t="shared" si="75"/>
        <v>0.19000000000000006</v>
      </c>
      <c r="GA123" s="245">
        <f t="shared" si="76"/>
        <v>0.58000000000000007</v>
      </c>
      <c r="GB123" s="239">
        <f>COUNTIFS($EI$9:$EI$316,"&gt;"&amp;EI123,$DE$9:$DE$316,$DE123)+1</f>
        <v>48</v>
      </c>
      <c r="GC123" s="241">
        <f>COUNTIFS($EJ$9:$EJ$316,"&gt;"&amp;EJ123,$DE$9:$DE$316,$DE123)+1</f>
        <v>24</v>
      </c>
      <c r="GD123" s="241">
        <f>COUNTIFS($EK$9:$EK$316,"&gt;"&amp;EK123,$DE$9:$DE$316,$DE123)+1</f>
        <v>20</v>
      </c>
      <c r="GE123" s="241">
        <f>COUNTIFS($EL$9:$EL$316,"&gt;"&amp;EL123,$DE$9:$DE$316,$DE123)+1</f>
        <v>52</v>
      </c>
      <c r="GF123" s="241">
        <f>COUNTIFS($EM$9:$EM$316,"&gt;"&amp;EM123,$DE$9:$DE$316,$DE123)+1</f>
        <v>3</v>
      </c>
      <c r="GG123" s="241">
        <f>COUNTIFS($EN$9:$EN$316,"&gt;"&amp;EN123,$DE$9:$DE$316,$DE123)+1</f>
        <v>14</v>
      </c>
      <c r="GH123" s="241">
        <f>COUNTIFS($EO$9:$EO$316,"&gt;"&amp;EO123,$DE$9:$DE$316,$DE123)+1</f>
        <v>7</v>
      </c>
      <c r="GI123" s="241">
        <f>COUNTIFS($EP$9:$EP$316,"&gt;"&amp;EP123,$DE$9:$DE$316,$DE123)+1</f>
        <v>8</v>
      </c>
      <c r="GJ123" s="242">
        <f>COUNTIFS($EQ$9:$EQ$316,"&gt;"&amp;EQ123,$DE$9:$DE$316,$DE123)+1</f>
        <v>2</v>
      </c>
      <c r="GK123" s="168"/>
      <c r="GL123" s="49"/>
      <c r="GM123" s="49"/>
      <c r="GN123" s="49">
        <v>0.05</v>
      </c>
      <c r="GO123" s="50"/>
      <c r="GP123" s="51"/>
      <c r="GQ123" s="52"/>
      <c r="GR123" s="53"/>
      <c r="GS123" s="49"/>
      <c r="GT123" s="49"/>
      <c r="GU123" s="49"/>
      <c r="GV123" s="49"/>
      <c r="GW123" s="49"/>
      <c r="GX123" s="49"/>
      <c r="GY123" s="144"/>
      <c r="GZ123" s="51"/>
      <c r="HA123" s="49"/>
      <c r="HB123" s="49"/>
      <c r="HC123" s="49"/>
      <c r="HD123" s="49"/>
      <c r="HE123" s="49"/>
      <c r="HF123" s="49"/>
      <c r="HG123" s="150"/>
      <c r="HH123" s="53"/>
      <c r="HI123" s="49"/>
      <c r="HJ123" s="49"/>
      <c r="HK123" s="49"/>
      <c r="HL123" s="49"/>
      <c r="HM123" s="49"/>
      <c r="HN123" s="49"/>
      <c r="HO123" s="144"/>
      <c r="HP123" s="51"/>
      <c r="HQ123" s="49"/>
      <c r="HR123" s="49"/>
      <c r="HS123" s="49"/>
      <c r="HT123" s="49"/>
      <c r="HU123" s="49"/>
      <c r="HV123" s="49"/>
      <c r="HW123" s="49"/>
      <c r="HX123" s="49"/>
      <c r="HY123" s="49"/>
      <c r="HZ123" s="49"/>
      <c r="IA123" s="49"/>
      <c r="IB123" s="150"/>
      <c r="IC123" s="51"/>
      <c r="ID123" s="49"/>
      <c r="IE123" s="49"/>
      <c r="IF123" s="49"/>
      <c r="IG123" s="150"/>
      <c r="IH123" s="53"/>
      <c r="II123" s="49"/>
      <c r="IJ123" s="49"/>
      <c r="IK123" s="49"/>
      <c r="IL123" s="49"/>
      <c r="IM123" s="156"/>
      <c r="IN123" s="49"/>
      <c r="IO123" s="49"/>
      <c r="IP123" s="49"/>
      <c r="IQ123" s="49"/>
      <c r="IR123" s="49"/>
      <c r="IS123" s="49"/>
      <c r="IT123" s="49"/>
      <c r="IU123" s="49"/>
      <c r="IV123" s="156"/>
      <c r="IW123" s="49"/>
      <c r="IX123" s="49"/>
      <c r="IY123" s="49"/>
      <c r="IZ123" s="49"/>
      <c r="JA123" s="49"/>
      <c r="JB123" s="49"/>
      <c r="JC123" s="144"/>
      <c r="JD123" s="54"/>
      <c r="JE123" s="55"/>
      <c r="JF123" s="53"/>
      <c r="JG123" s="49"/>
      <c r="JH123" s="47"/>
      <c r="JI123" s="47">
        <v>4</v>
      </c>
      <c r="JJ123" s="47"/>
      <c r="JK123" s="33"/>
      <c r="JL123" s="53"/>
      <c r="JM123" s="49"/>
      <c r="JN123" s="49"/>
      <c r="JO123" s="49"/>
      <c r="JP123" s="144"/>
      <c r="JQ123" s="51"/>
      <c r="JR123" s="49"/>
      <c r="JS123" s="49"/>
      <c r="JT123" s="49"/>
      <c r="JU123" s="49"/>
      <c r="JV123" s="49"/>
      <c r="JW123" s="49"/>
      <c r="JX123" s="49"/>
      <c r="JY123" s="150"/>
      <c r="JZ123" s="53"/>
      <c r="KA123" s="49"/>
      <c r="KB123" s="49"/>
      <c r="KC123" s="49"/>
      <c r="KD123" s="49"/>
      <c r="KE123" s="49"/>
      <c r="KF123" s="49"/>
      <c r="KG123" s="49"/>
      <c r="KH123" s="49"/>
      <c r="KI123" s="49"/>
      <c r="KJ123" s="49"/>
      <c r="KK123" s="49"/>
      <c r="KL123" s="156"/>
      <c r="KM123" s="156"/>
      <c r="KN123" s="156"/>
      <c r="KO123" s="49"/>
      <c r="KP123" s="49"/>
      <c r="KQ123" s="49">
        <v>0.05</v>
      </c>
      <c r="KR123" s="49"/>
      <c r="KS123" s="49"/>
      <c r="KT123" s="156"/>
      <c r="KU123" s="49"/>
      <c r="KV123" s="49"/>
      <c r="KW123" s="49"/>
      <c r="KX123" s="49"/>
      <c r="KY123" s="49"/>
      <c r="KZ123" s="49"/>
      <c r="LA123" s="49"/>
      <c r="LB123" s="49"/>
      <c r="LC123" s="156"/>
      <c r="LD123" s="49"/>
      <c r="LE123" s="49"/>
      <c r="LF123" s="49"/>
      <c r="LG123" s="49"/>
      <c r="LH123" s="49"/>
      <c r="LI123" s="49"/>
      <c r="LJ123" s="56"/>
      <c r="LK123" s="35" t="s">
        <v>569</v>
      </c>
      <c r="LL123" s="36" t="s">
        <v>571</v>
      </c>
      <c r="LM123" s="204"/>
      <c r="LN123" s="205"/>
      <c r="LO123" s="194"/>
      <c r="LP123" s="5" t="s">
        <v>1</v>
      </c>
    </row>
    <row r="124" spans="1:328" ht="17.25" customHeight="1" x14ac:dyDescent="0.15">
      <c r="A124" s="182">
        <v>116</v>
      </c>
      <c r="B124" s="183"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4" t="s">
        <v>348</v>
      </c>
      <c r="CK124" s="32" t="s">
        <v>354</v>
      </c>
      <c r="CL124" s="47">
        <v>2</v>
      </c>
      <c r="CM124" s="47">
        <v>3</v>
      </c>
      <c r="CN124" s="47">
        <v>3</v>
      </c>
      <c r="CO124" s="55">
        <v>4</v>
      </c>
      <c r="CP124" s="34" t="s">
        <v>354</v>
      </c>
      <c r="CQ124" s="47">
        <f t="shared" si="77"/>
        <v>2</v>
      </c>
      <c r="CR124" s="47">
        <f t="shared" si="78"/>
        <v>6</v>
      </c>
      <c r="CS124" s="47">
        <f t="shared" si="79"/>
        <v>18</v>
      </c>
      <c r="CT124" s="180">
        <f t="shared" si="80"/>
        <v>72</v>
      </c>
      <c r="CU124" s="32">
        <v>600</v>
      </c>
      <c r="CV124" s="47">
        <v>900</v>
      </c>
      <c r="CW124" s="47">
        <v>1800</v>
      </c>
      <c r="CX124" s="47">
        <v>3000</v>
      </c>
      <c r="CY124" s="55">
        <v>9000</v>
      </c>
      <c r="CZ124" s="175">
        <v>1</v>
      </c>
      <c r="DA124" s="49">
        <f t="shared" si="81"/>
        <v>0.75</v>
      </c>
      <c r="DB124" s="49">
        <f t="shared" si="82"/>
        <v>0.5</v>
      </c>
      <c r="DC124" s="49">
        <f t="shared" si="83"/>
        <v>0.27777777777777773</v>
      </c>
      <c r="DD124" s="56">
        <f t="shared" si="84"/>
        <v>0.20833333333333334</v>
      </c>
      <c r="DE124" s="45" t="s">
        <v>355</v>
      </c>
      <c r="DF124" s="31" t="s">
        <v>544</v>
      </c>
      <c r="DG124" s="46">
        <v>4</v>
      </c>
      <c r="DH124" s="32">
        <v>79</v>
      </c>
      <c r="DI124" s="47">
        <v>82</v>
      </c>
      <c r="DJ124" s="47">
        <v>31</v>
      </c>
      <c r="DK124" s="47">
        <v>24</v>
      </c>
      <c r="DL124" s="47">
        <v>13</v>
      </c>
      <c r="DM124" s="47">
        <v>49</v>
      </c>
      <c r="DN124" s="47">
        <v>20</v>
      </c>
      <c r="DO124" s="47">
        <v>29</v>
      </c>
      <c r="DP124" s="48">
        <f t="shared" si="85"/>
        <v>44</v>
      </c>
      <c r="DQ124" s="32">
        <f>RANK(DH124,$DH$9:$DH$316,0)</f>
        <v>54</v>
      </c>
      <c r="DR124" s="47">
        <f>RANK(DI124,$DI$9:$DI$316,0)</f>
        <v>18</v>
      </c>
      <c r="DS124" s="47">
        <f>RANK(DJ124,$DJ$9:$DJ$316,0)</f>
        <v>114</v>
      </c>
      <c r="DT124" s="47">
        <f>RANK(DK124,$DK$9:$DK$316,0)</f>
        <v>140</v>
      </c>
      <c r="DU124" s="47">
        <f>RANK(DL124,$DL$9:$DL$316,0)</f>
        <v>152</v>
      </c>
      <c r="DV124" s="47">
        <f>RANK(DM124,$DM$9:$DM$316,0)</f>
        <v>20</v>
      </c>
      <c r="DW124" s="47">
        <f>RANK(DN124,$DN$9:$DN$316,0)</f>
        <v>187</v>
      </c>
      <c r="DX124" s="47">
        <f>RANK(DO124,$DO$9:$DO$316,0)</f>
        <v>149</v>
      </c>
      <c r="DY124" s="48">
        <f>RANK(DP124,$DP$9:$DP$316,0)</f>
        <v>165</v>
      </c>
      <c r="DZ124" s="32">
        <f>COUNTIFS($DH$9:$DH$316,"&gt;"&amp;DH124,$DE$9:$DE$316,DE124)+1</f>
        <v>7</v>
      </c>
      <c r="EA124" s="47">
        <f>COUNTIFS($DI$9:$DI$316,"&gt;"&amp;DI124,$DE$9:$DE$316,DE124)+1</f>
        <v>4</v>
      </c>
      <c r="EB124" s="47">
        <f>COUNTIFS($DJ$9:$DJ$316,"&gt;"&amp;DJ124,$DE$9:$DE$316,DE124)+1</f>
        <v>11</v>
      </c>
      <c r="EC124" s="47">
        <f>COUNTIFS($DK$9:$DK$316,"&gt;"&amp;DK124,$DE$9:$DE$316,DE124)+1</f>
        <v>24</v>
      </c>
      <c r="ED124" s="47">
        <f>COUNTIFS($DL$9:$DL$316,"&gt;"&amp;DL124,$DE$9:$DE$316,DE124)+1</f>
        <v>30</v>
      </c>
      <c r="EE124" s="47">
        <f>COUNTIFS($DM$9:$DM$316,"&gt;"&amp;DM124,$DE$9:$DE$316,DE124)+1</f>
        <v>20</v>
      </c>
      <c r="EF124" s="47">
        <f>COUNTIFS($DN$9:$DN$316,"&gt;"&amp;DN124,$DE$9:$DE$316,DE124)+1</f>
        <v>30</v>
      </c>
      <c r="EG124" s="47">
        <f>COUNTIFS($DO$9:$DO$316,"&gt;"&amp;DO124,$DE$9:$DE$316,DE124)+1</f>
        <v>14</v>
      </c>
      <c r="EH124" s="48">
        <f>COUNTIFS($DP$9:$DP$316,"&gt;"&amp;DP124,$DE$9:$DE$316,DE124)+1</f>
        <v>27</v>
      </c>
      <c r="EI124" s="165">
        <f t="shared" si="86"/>
        <v>1.39</v>
      </c>
      <c r="EJ124" s="166">
        <f t="shared" si="87"/>
        <v>1.44</v>
      </c>
      <c r="EK124" s="166">
        <f t="shared" si="88"/>
        <v>0.54</v>
      </c>
      <c r="EL124" s="166">
        <f t="shared" si="89"/>
        <v>0.42</v>
      </c>
      <c r="EM124" s="166">
        <f t="shared" si="90"/>
        <v>0.23</v>
      </c>
      <c r="EN124" s="166">
        <f t="shared" si="91"/>
        <v>0.86</v>
      </c>
      <c r="EO124" s="166">
        <f t="shared" si="92"/>
        <v>0.35</v>
      </c>
      <c r="EP124" s="166">
        <f t="shared" si="93"/>
        <v>0.51</v>
      </c>
      <c r="EQ124" s="214">
        <f t="shared" si="94"/>
        <v>0.77</v>
      </c>
      <c r="ER124" s="165">
        <f>ROUND(((EI124-AVERAGE(EI$9:EI$316))/STDEVP(EI$9:EI$316)*10+50),2)</f>
        <v>64.53</v>
      </c>
      <c r="ES124" s="166">
        <f>ROUND(((EJ124-AVERAGE(EJ$9:EJ$316))/STDEVP(EJ$9:EJ$316)*10+50),2)</f>
        <v>69.16</v>
      </c>
      <c r="ET124" s="166">
        <f>ROUND(((EK124-AVERAGE(EK$9:EK$316))/STDEVP(EK$9:EK$316)*10+50),2)</f>
        <v>48.65</v>
      </c>
      <c r="EU124" s="166">
        <f>ROUND(((EL124-AVERAGE(EL$9:EL$316))/STDEVP(EL$9:EL$316)*10+50),2)</f>
        <v>45.53</v>
      </c>
      <c r="EV124" s="166">
        <f>ROUND(((EM124-AVERAGE(EM$9:EM$316))/STDEVP(EM$9:EM$316)*10+50),2)</f>
        <v>44.24</v>
      </c>
      <c r="EW124" s="166">
        <f>ROUND(((EN124-AVERAGE(EN$9:EN$316))/STDEVP(EN$9:EN$316)*10+50),2)</f>
        <v>67.349999999999994</v>
      </c>
      <c r="EX124" s="166">
        <f>ROUND(((EO124-AVERAGE(EO$9:EO$316))/STDEVP(EO$9:EO$316)*10+50),2)</f>
        <v>41.41</v>
      </c>
      <c r="EY124" s="166">
        <f>ROUND(((EP124-AVERAGE(EP$9:EP$316))/STDEVP(EP$9:EP$316)*10+50),2)</f>
        <v>46.26</v>
      </c>
      <c r="EZ124" s="167">
        <f>ROUND(((EQ124-AVERAGE(EQ$9:EQ$316))/STDEVP(EQ$9:EQ$316)*10+50),2)</f>
        <v>42.81</v>
      </c>
      <c r="FA124" s="32">
        <f>RANK(ER124,$ER$9:$ER$316,0)</f>
        <v>22</v>
      </c>
      <c r="FB124" s="47">
        <f>RANK(ES124,$ES$9:$ES$316,0)</f>
        <v>12</v>
      </c>
      <c r="FC124" s="47">
        <f>RANK(ET124,$ET$9:$ET$316,0)</f>
        <v>141</v>
      </c>
      <c r="FD124" s="47">
        <f>RANK(EU124,$EU$9:$EU$316,0)</f>
        <v>194</v>
      </c>
      <c r="FE124" s="47">
        <f>RANK(EV124,$EV$9:$EV$316,0)</f>
        <v>203</v>
      </c>
      <c r="FF124" s="47">
        <f>RANK(EW124,$EW$9:$EW$316,0)</f>
        <v>20</v>
      </c>
      <c r="FG124" s="47">
        <f>RANK(EX124,$EX$9:$EX$316,0)</f>
        <v>220</v>
      </c>
      <c r="FH124" s="47">
        <f>RANK(EY124,$EY$9:$EY$316,0)</f>
        <v>180</v>
      </c>
      <c r="FI124" s="48">
        <f>RANK(EZ124,$EZ$9:$EZ$316,0)</f>
        <v>211</v>
      </c>
      <c r="FJ124" s="165">
        <f>ROUND(AVERAGEIF($DE$9:$DE$314,$DE124,$EI$9:$EI$314),2)</f>
        <v>0.95</v>
      </c>
      <c r="FK124" s="166">
        <f>ROUND(AVERAGEIF($DE$9:$DE$314,$DE124,$EJ$9:$EJ$314),2)</f>
        <v>1</v>
      </c>
      <c r="FL124" s="166">
        <f>ROUND(AVERAGEIF($DE$9:$DE$314,$DE124,$EK$9:$EK$314),2)</f>
        <v>0.44</v>
      </c>
      <c r="FM124" s="166">
        <f>ROUND(AVERAGEIF($DE$9:$DE$314,$DE124,$EL$9:$EL$314),2)</f>
        <v>0.45</v>
      </c>
      <c r="FN124" s="166">
        <f>ROUND(AVERAGEIF($DE$9:$DE$314,$DE124,$EM$9:$EM$314),2)</f>
        <v>0.36</v>
      </c>
      <c r="FO124" s="166">
        <f>ROUND(AVERAGEIF($DE$9:$DE$314,$DE124,$EN$9:$EN$314),2)</f>
        <v>0.85</v>
      </c>
      <c r="FP124" s="166">
        <f>ROUND(AVERAGEIF($DE$9:$DE$314,$DE124,$EO$9:$EO$314),2)</f>
        <v>0.46</v>
      </c>
      <c r="FQ124" s="166">
        <f>ROUND(AVERAGEIF($DE$9:$DE$314,$DE124,$EP$9:$EP$314),2)</f>
        <v>0.44</v>
      </c>
      <c r="FR124" s="167">
        <f>ROUND(AVERAGEIF($DE$9:$DE$314,$DE124,$EQ$9:$EQ$314),2)</f>
        <v>0.81</v>
      </c>
      <c r="FS124" s="240">
        <f t="shared" si="68"/>
        <v>0.43999999999999995</v>
      </c>
      <c r="FT124" s="244">
        <f t="shared" si="69"/>
        <v>0.43999999999999995</v>
      </c>
      <c r="FU124" s="244">
        <f t="shared" si="70"/>
        <v>0.10000000000000003</v>
      </c>
      <c r="FV124" s="244">
        <f t="shared" si="71"/>
        <v>-3.0000000000000027E-2</v>
      </c>
      <c r="FW124" s="244">
        <f t="shared" si="72"/>
        <v>-0.12999999999999998</v>
      </c>
      <c r="FX124" s="244">
        <f t="shared" si="73"/>
        <v>1.0000000000000009E-2</v>
      </c>
      <c r="FY124" s="244">
        <f t="shared" si="74"/>
        <v>-0.11000000000000004</v>
      </c>
      <c r="FZ124" s="244">
        <f t="shared" si="75"/>
        <v>7.0000000000000007E-2</v>
      </c>
      <c r="GA124" s="245">
        <f t="shared" si="76"/>
        <v>-4.0000000000000036E-2</v>
      </c>
      <c r="GB124" s="239">
        <f>COUNTIFS($EI$9:$EI$316,"&gt;"&amp;EI124,$DE$9:$DE$316,$DE124)+1</f>
        <v>2</v>
      </c>
      <c r="GC124" s="241">
        <f>COUNTIFS($EJ$9:$EJ$316,"&gt;"&amp;EJ124,$DE$9:$DE$316,$DE124)+1</f>
        <v>2</v>
      </c>
      <c r="GD124" s="241">
        <f>COUNTIFS($EK$9:$EK$316,"&gt;"&amp;EK124,$DE$9:$DE$316,$DE124)+1</f>
        <v>12</v>
      </c>
      <c r="GE124" s="241">
        <f>COUNTIFS($EL$9:$EL$316,"&gt;"&amp;EL124,$DE$9:$DE$316,$DE124)+1</f>
        <v>35</v>
      </c>
      <c r="GF124" s="241">
        <f>COUNTIFS($EM$9:$EM$316,"&gt;"&amp;EM124,$DE$9:$DE$316,$DE124)+1</f>
        <v>49</v>
      </c>
      <c r="GG124" s="241">
        <f>COUNTIFS($EN$9:$EN$316,"&gt;"&amp;EN124,$DE$9:$DE$316,$DE124)+1</f>
        <v>19</v>
      </c>
      <c r="GH124" s="241">
        <f>COUNTIFS($EO$9:$EO$316,"&gt;"&amp;EO124,$DE$9:$DE$316,$DE124)+1</f>
        <v>42</v>
      </c>
      <c r="GI124" s="241">
        <f>COUNTIFS($EP$9:$EP$316,"&gt;"&amp;EP124,$DE$9:$DE$316,$DE124)+1</f>
        <v>13</v>
      </c>
      <c r="GJ124" s="242">
        <f>COUNTIFS($EQ$9:$EQ$316,"&gt;"&amp;EQ124,$DE$9:$DE$316,$DE124)+1</f>
        <v>25</v>
      </c>
      <c r="GK124" s="168"/>
      <c r="GL124" s="49"/>
      <c r="GM124" s="49"/>
      <c r="GN124" s="49"/>
      <c r="GO124" s="50"/>
      <c r="GP124" s="51"/>
      <c r="GQ124" s="52"/>
      <c r="GR124" s="53"/>
      <c r="GS124" s="49"/>
      <c r="GT124" s="49"/>
      <c r="GU124" s="49"/>
      <c r="GV124" s="49"/>
      <c r="GW124" s="49"/>
      <c r="GX124" s="49"/>
      <c r="GY124" s="144"/>
      <c r="GZ124" s="51"/>
      <c r="HA124" s="49"/>
      <c r="HB124" s="49"/>
      <c r="HC124" s="49"/>
      <c r="HD124" s="49"/>
      <c r="HE124" s="49"/>
      <c r="HF124" s="49"/>
      <c r="HG124" s="150"/>
      <c r="HH124" s="53"/>
      <c r="HI124" s="49"/>
      <c r="HJ124" s="49"/>
      <c r="HK124" s="49"/>
      <c r="HL124" s="49">
        <v>0.1</v>
      </c>
      <c r="HM124" s="49"/>
      <c r="HN124" s="49"/>
      <c r="HO124" s="144"/>
      <c r="HP124" s="51"/>
      <c r="HQ124" s="49"/>
      <c r="HR124" s="49"/>
      <c r="HS124" s="49"/>
      <c r="HT124" s="49"/>
      <c r="HU124" s="49"/>
      <c r="HV124" s="49"/>
      <c r="HW124" s="49"/>
      <c r="HX124" s="49"/>
      <c r="HY124" s="49"/>
      <c r="HZ124" s="49"/>
      <c r="IA124" s="49"/>
      <c r="IB124" s="150"/>
      <c r="IC124" s="51">
        <v>7.0000000000000007E-2</v>
      </c>
      <c r="ID124" s="49"/>
      <c r="IE124" s="49"/>
      <c r="IF124" s="49"/>
      <c r="IG124" s="150"/>
      <c r="IH124" s="53"/>
      <c r="II124" s="49"/>
      <c r="IJ124" s="49"/>
      <c r="IK124" s="49"/>
      <c r="IL124" s="49"/>
      <c r="IM124" s="156"/>
      <c r="IN124" s="49"/>
      <c r="IO124" s="49"/>
      <c r="IP124" s="49"/>
      <c r="IQ124" s="49"/>
      <c r="IR124" s="49"/>
      <c r="IS124" s="49"/>
      <c r="IT124" s="49"/>
      <c r="IU124" s="49"/>
      <c r="IV124" s="156"/>
      <c r="IW124" s="49"/>
      <c r="IX124" s="49"/>
      <c r="IY124" s="49"/>
      <c r="IZ124" s="49"/>
      <c r="JA124" s="49"/>
      <c r="JB124" s="49"/>
      <c r="JC124" s="144"/>
      <c r="JD124" s="54"/>
      <c r="JE124" s="55"/>
      <c r="JF124" s="53"/>
      <c r="JG124" s="49"/>
      <c r="JH124" s="47"/>
      <c r="JI124" s="47"/>
      <c r="JJ124" s="47"/>
      <c r="JK124" s="33"/>
      <c r="JL124" s="53"/>
      <c r="JM124" s="49"/>
      <c r="JN124" s="49"/>
      <c r="JO124" s="49"/>
      <c r="JP124" s="144"/>
      <c r="JQ124" s="51"/>
      <c r="JR124" s="49"/>
      <c r="JS124" s="49"/>
      <c r="JT124" s="49"/>
      <c r="JU124" s="49"/>
      <c r="JV124" s="49">
        <v>7.0000000000000007E-2</v>
      </c>
      <c r="JW124" s="49"/>
      <c r="JX124" s="49"/>
      <c r="JY124" s="150"/>
      <c r="JZ124" s="53"/>
      <c r="KA124" s="49"/>
      <c r="KB124" s="49"/>
      <c r="KC124" s="49"/>
      <c r="KD124" s="49"/>
      <c r="KE124" s="49"/>
      <c r="KF124" s="49"/>
      <c r="KG124" s="49"/>
      <c r="KH124" s="49"/>
      <c r="KI124" s="49"/>
      <c r="KJ124" s="49"/>
      <c r="KK124" s="49"/>
      <c r="KL124" s="156"/>
      <c r="KM124" s="156"/>
      <c r="KN124" s="156"/>
      <c r="KO124" s="49"/>
      <c r="KP124" s="49"/>
      <c r="KQ124" s="49"/>
      <c r="KR124" s="49"/>
      <c r="KS124" s="49"/>
      <c r="KT124" s="156"/>
      <c r="KU124" s="49"/>
      <c r="KV124" s="49"/>
      <c r="KW124" s="49">
        <v>7.0000000000000007E-2</v>
      </c>
      <c r="KX124" s="49"/>
      <c r="KY124" s="49"/>
      <c r="KZ124" s="49"/>
      <c r="LA124" s="49"/>
      <c r="LB124" s="49"/>
      <c r="LC124" s="156"/>
      <c r="LD124" s="49"/>
      <c r="LE124" s="49"/>
      <c r="LF124" s="49"/>
      <c r="LG124" s="49"/>
      <c r="LH124" s="49"/>
      <c r="LI124" s="49"/>
      <c r="LJ124" s="56"/>
      <c r="LK124" s="35" t="s">
        <v>570</v>
      </c>
      <c r="LL124" s="36" t="s">
        <v>572</v>
      </c>
      <c r="LM124" s="204"/>
      <c r="LN124" s="205" t="s">
        <v>414</v>
      </c>
      <c r="LO124" s="194"/>
      <c r="LP124" s="5" t="s">
        <v>1</v>
      </c>
    </row>
    <row r="125" spans="1:328" ht="17.25" customHeight="1" x14ac:dyDescent="0.15">
      <c r="A125" s="182">
        <v>117</v>
      </c>
      <c r="B125" s="183"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4" t="s">
        <v>348</v>
      </c>
      <c r="CK125" s="32" t="s">
        <v>354</v>
      </c>
      <c r="CL125" s="47">
        <v>2</v>
      </c>
      <c r="CM125" s="47">
        <v>3</v>
      </c>
      <c r="CN125" s="47">
        <v>3</v>
      </c>
      <c r="CO125" s="55">
        <v>4</v>
      </c>
      <c r="CP125" s="34" t="s">
        <v>354</v>
      </c>
      <c r="CQ125" s="47">
        <f t="shared" si="77"/>
        <v>2</v>
      </c>
      <c r="CR125" s="47">
        <f t="shared" si="78"/>
        <v>6</v>
      </c>
      <c r="CS125" s="47">
        <f t="shared" si="79"/>
        <v>18</v>
      </c>
      <c r="CT125" s="180">
        <f t="shared" si="80"/>
        <v>72</v>
      </c>
      <c r="CU125" s="32">
        <v>300</v>
      </c>
      <c r="CV125" s="47">
        <v>450</v>
      </c>
      <c r="CW125" s="47">
        <v>900</v>
      </c>
      <c r="CX125" s="47">
        <v>1500</v>
      </c>
      <c r="CY125" s="55">
        <v>4500</v>
      </c>
      <c r="CZ125" s="175">
        <v>1</v>
      </c>
      <c r="DA125" s="49">
        <f t="shared" si="81"/>
        <v>0.75</v>
      </c>
      <c r="DB125" s="49">
        <f t="shared" si="82"/>
        <v>0.5</v>
      </c>
      <c r="DC125" s="49">
        <f t="shared" si="83"/>
        <v>0.27777777777777773</v>
      </c>
      <c r="DD125" s="56">
        <f t="shared" si="84"/>
        <v>0.20833333333333334</v>
      </c>
      <c r="DE125" s="45" t="s">
        <v>376</v>
      </c>
      <c r="DF125" s="31" t="s">
        <v>455</v>
      </c>
      <c r="DG125" s="46">
        <v>4</v>
      </c>
      <c r="DH125" s="32">
        <v>64</v>
      </c>
      <c r="DI125" s="47">
        <v>45</v>
      </c>
      <c r="DJ125" s="47">
        <v>37</v>
      </c>
      <c r="DK125" s="47">
        <v>36</v>
      </c>
      <c r="DL125" s="47">
        <v>21</v>
      </c>
      <c r="DM125" s="47">
        <v>24</v>
      </c>
      <c r="DN125" s="47">
        <v>64</v>
      </c>
      <c r="DO125" s="47">
        <v>49</v>
      </c>
      <c r="DP125" s="48">
        <f t="shared" si="85"/>
        <v>58</v>
      </c>
      <c r="DQ125" s="32">
        <f>RANK(DH125,$DH$9:$DH$316,0)</f>
        <v>98</v>
      </c>
      <c r="DR125" s="47">
        <f>RANK(DI125,$DI$9:$DI$316,0)</f>
        <v>102</v>
      </c>
      <c r="DS125" s="47">
        <f>RANK(DJ125,$DJ$9:$DJ$316,0)</f>
        <v>87</v>
      </c>
      <c r="DT125" s="47">
        <f>RANK(DK125,$DK$9:$DK$316,0)</f>
        <v>81</v>
      </c>
      <c r="DU125" s="47">
        <f>RANK(DL125,$DL$9:$DL$316,0)</f>
        <v>97</v>
      </c>
      <c r="DV125" s="47">
        <f>RANK(DM125,$DM$9:$DM$316,0)</f>
        <v>73</v>
      </c>
      <c r="DW125" s="47">
        <f>RANK(DN125,$DN$9:$DN$316,0)</f>
        <v>35</v>
      </c>
      <c r="DX125" s="47">
        <f>RANK(DO125,$DO$9:$DO$316,0)</f>
        <v>75</v>
      </c>
      <c r="DY125" s="48">
        <f>RANK(DP125,$DP$9:$DP$316,0)</f>
        <v>114</v>
      </c>
      <c r="DZ125" s="32">
        <f>COUNTIFS($DH$9:$DH$316,"&gt;"&amp;DH125,$DE$9:$DE$316,DE125)+1</f>
        <v>18</v>
      </c>
      <c r="EA125" s="47">
        <f>COUNTIFS($DI$9:$DI$316,"&gt;"&amp;DI125,$DE$9:$DE$316,DE125)+1</f>
        <v>19</v>
      </c>
      <c r="EB125" s="47">
        <f>COUNTIFS($DJ$9:$DJ$316,"&gt;"&amp;DJ125,$DE$9:$DE$316,DE125)+1</f>
        <v>26</v>
      </c>
      <c r="EC125" s="47">
        <f>COUNTIFS($DK$9:$DK$316,"&gt;"&amp;DK125,$DE$9:$DE$316,DE125)+1</f>
        <v>17</v>
      </c>
      <c r="ED125" s="47">
        <f>COUNTIFS($DL$9:$DL$316,"&gt;"&amp;DL125,$DE$9:$DE$316,DE125)+1</f>
        <v>18</v>
      </c>
      <c r="EE125" s="47">
        <f>COUNTIFS($DM$9:$DM$316,"&gt;"&amp;DM125,$DE$9:$DE$316,DE125)+1</f>
        <v>13</v>
      </c>
      <c r="EF125" s="47">
        <f>COUNTIFS($DN$9:$DN$316,"&gt;"&amp;DN125,$DE$9:$DE$316,DE125)+1</f>
        <v>22</v>
      </c>
      <c r="EG125" s="47">
        <f>COUNTIFS($DO$9:$DO$316,"&gt;"&amp;DO125,$DE$9:$DE$316,DE125)+1</f>
        <v>27</v>
      </c>
      <c r="EH125" s="48">
        <f>COUNTIFS($DP$9:$DP$316,"&gt;"&amp;DP125,$DE$9:$DE$316,DE125)+1</f>
        <v>27</v>
      </c>
      <c r="EI125" s="165">
        <f t="shared" si="86"/>
        <v>1.03</v>
      </c>
      <c r="EJ125" s="166">
        <f t="shared" si="87"/>
        <v>0.73</v>
      </c>
      <c r="EK125" s="166">
        <f t="shared" si="88"/>
        <v>0.6</v>
      </c>
      <c r="EL125" s="166">
        <f t="shared" si="89"/>
        <v>0.57999999999999996</v>
      </c>
      <c r="EM125" s="166">
        <f t="shared" si="90"/>
        <v>0.34</v>
      </c>
      <c r="EN125" s="166">
        <f t="shared" si="91"/>
        <v>0.39</v>
      </c>
      <c r="EO125" s="166">
        <f t="shared" si="92"/>
        <v>1.03</v>
      </c>
      <c r="EP125" s="166">
        <f t="shared" si="93"/>
        <v>0.79</v>
      </c>
      <c r="EQ125" s="214">
        <f t="shared" si="94"/>
        <v>0.94</v>
      </c>
      <c r="ER125" s="165">
        <f>ROUND(((EI125-AVERAGE(EI$9:EI$316))/STDEVP(EI$9:EI$316)*10+50),2)</f>
        <v>51.46</v>
      </c>
      <c r="ES125" s="166">
        <f>ROUND(((EJ125-AVERAGE(EJ$9:EJ$316))/STDEVP(EJ$9:EJ$316)*10+50),2)</f>
        <v>49.71</v>
      </c>
      <c r="ET125" s="166">
        <f>ROUND(((EK125-AVERAGE(EK$9:EK$316))/STDEVP(EK$9:EK$316)*10+50),2)</f>
        <v>51.04</v>
      </c>
      <c r="EU125" s="166">
        <f>ROUND(((EL125-AVERAGE(EL$9:EL$316))/STDEVP(EL$9:EL$316)*10+50),2)</f>
        <v>53.59</v>
      </c>
      <c r="EV125" s="166">
        <f>ROUND(((EM125-AVERAGE(EM$9:EM$316))/STDEVP(EM$9:EM$316)*10+50),2)</f>
        <v>47.96</v>
      </c>
      <c r="EW125" s="166">
        <f>ROUND(((EN125-AVERAGE(EN$9:EN$316))/STDEVP(EN$9:EN$316)*10+50),2)</f>
        <v>51.06</v>
      </c>
      <c r="EX125" s="166">
        <f>ROUND(((EO125-AVERAGE(EO$9:EO$316))/STDEVP(EO$9:EO$316)*10+50),2)</f>
        <v>61.54</v>
      </c>
      <c r="EY125" s="166">
        <f>ROUND(((EP125-AVERAGE(EP$9:EP$316))/STDEVP(EP$9:EP$316)*10+50),2)</f>
        <v>54.55</v>
      </c>
      <c r="EZ125" s="167">
        <f>ROUND(((EQ125-AVERAGE(EQ$9:EQ$316))/STDEVP(EQ$9:EQ$316)*10+50),2)</f>
        <v>48.82</v>
      </c>
      <c r="FA125" s="32">
        <f>RANK(ER125,$ER$9:$ER$316,0)</f>
        <v>118</v>
      </c>
      <c r="FB125" s="47">
        <f>RANK(ES125,$ES$9:$ES$316,0)</f>
        <v>131</v>
      </c>
      <c r="FC125" s="47">
        <f>RANK(ET125,$ET$9:$ET$316,0)</f>
        <v>106</v>
      </c>
      <c r="FD125" s="47">
        <f>RANK(EU125,$EU$9:$EU$316,0)</f>
        <v>79</v>
      </c>
      <c r="FE125" s="47">
        <f>RANK(EV125,$EV$9:$EV$316,0)</f>
        <v>107</v>
      </c>
      <c r="FF125" s="47">
        <f>RANK(EW125,$EW$9:$EW$316,0)</f>
        <v>74</v>
      </c>
      <c r="FG125" s="47">
        <f>RANK(EX125,$EX$9:$EX$316,0)</f>
        <v>31</v>
      </c>
      <c r="FH125" s="47">
        <f>RANK(EY125,$EY$9:$EY$316,0)</f>
        <v>89</v>
      </c>
      <c r="FI125" s="48">
        <f>RANK(EZ125,$EZ$9:$EZ$316,0)</f>
        <v>135</v>
      </c>
      <c r="FJ125" s="165">
        <f>ROUND(AVERAGEIF($DE$9:$DE$314,$DE125,$EI$9:$EI$314),2)</f>
        <v>0.95</v>
      </c>
      <c r="FK125" s="166">
        <f>ROUND(AVERAGEIF($DE$9:$DE$314,$DE125,$EJ$9:$EJ$314),2)</f>
        <v>0.7</v>
      </c>
      <c r="FL125" s="166">
        <f>ROUND(AVERAGEIF($DE$9:$DE$314,$DE125,$EK$9:$EK$314),2)</f>
        <v>0.66</v>
      </c>
      <c r="FM125" s="166">
        <f>ROUND(AVERAGEIF($DE$9:$DE$314,$DE125,$EL$9:$EL$314),2)</f>
        <v>0.52</v>
      </c>
      <c r="FN125" s="166">
        <f>ROUND(AVERAGEIF($DE$9:$DE$314,$DE125,$EM$9:$EM$314),2)</f>
        <v>0.32</v>
      </c>
      <c r="FO125" s="166">
        <f>ROUND(AVERAGEIF($DE$9:$DE$314,$DE125,$EN$9:$EN$314),2)</f>
        <v>0.34</v>
      </c>
      <c r="FP125" s="166">
        <f>ROUND(AVERAGEIF($DE$9:$DE$314,$DE125,$EO$9:$EO$314),2)</f>
        <v>1.05</v>
      </c>
      <c r="FQ125" s="166">
        <f>ROUND(AVERAGEIF($DE$9:$DE$314,$DE125,$EP$9:$EP$314),2)</f>
        <v>0.85</v>
      </c>
      <c r="FR125" s="167">
        <f>ROUND(AVERAGEIF($DE$9:$DE$314,$DE125,$EQ$9:$EQ$314),2)</f>
        <v>0.98</v>
      </c>
      <c r="FS125" s="240">
        <f t="shared" si="68"/>
        <v>8.0000000000000071E-2</v>
      </c>
      <c r="FT125" s="244">
        <f t="shared" si="69"/>
        <v>3.0000000000000027E-2</v>
      </c>
      <c r="FU125" s="244">
        <f t="shared" si="70"/>
        <v>-6.0000000000000053E-2</v>
      </c>
      <c r="FV125" s="244">
        <f t="shared" si="71"/>
        <v>5.9999999999999942E-2</v>
      </c>
      <c r="FW125" s="244">
        <f t="shared" si="72"/>
        <v>2.0000000000000018E-2</v>
      </c>
      <c r="FX125" s="244">
        <f t="shared" si="73"/>
        <v>4.9999999999999989E-2</v>
      </c>
      <c r="FY125" s="244">
        <f t="shared" si="74"/>
        <v>-2.0000000000000018E-2</v>
      </c>
      <c r="FZ125" s="244">
        <f t="shared" si="75"/>
        <v>-5.9999999999999942E-2</v>
      </c>
      <c r="GA125" s="245">
        <f t="shared" si="76"/>
        <v>-4.0000000000000036E-2</v>
      </c>
      <c r="GB125" s="239">
        <f>COUNTIFS($EI$9:$EI$316,"&gt;"&amp;EI125,$DE$9:$DE$316,$DE125)+1</f>
        <v>21</v>
      </c>
      <c r="GC125" s="241">
        <f>COUNTIFS($EJ$9:$EJ$316,"&gt;"&amp;EJ125,$DE$9:$DE$316,$DE125)+1</f>
        <v>22</v>
      </c>
      <c r="GD125" s="241">
        <f>COUNTIFS($EK$9:$EK$316,"&gt;"&amp;EK125,$DE$9:$DE$316,$DE125)+1</f>
        <v>28</v>
      </c>
      <c r="GE125" s="241">
        <f>COUNTIFS($EL$9:$EL$316,"&gt;"&amp;EL125,$DE$9:$DE$316,$DE125)+1</f>
        <v>18</v>
      </c>
      <c r="GF125" s="241">
        <f>COUNTIFS($EM$9:$EM$316,"&gt;"&amp;EM125,$DE$9:$DE$316,$DE125)+1</f>
        <v>15</v>
      </c>
      <c r="GG125" s="241">
        <f>COUNTIFS($EN$9:$EN$316,"&gt;"&amp;EN125,$DE$9:$DE$316,$DE125)+1</f>
        <v>13</v>
      </c>
      <c r="GH125" s="241">
        <f>COUNTIFS($EO$9:$EO$316,"&gt;"&amp;EO125,$DE$9:$DE$316,$DE125)+1</f>
        <v>26</v>
      </c>
      <c r="GI125" s="241">
        <f>COUNTIFS($EP$9:$EP$316,"&gt;"&amp;EP125,$DE$9:$DE$316,$DE125)+1</f>
        <v>30</v>
      </c>
      <c r="GJ125" s="242">
        <f>COUNTIFS($EQ$9:$EQ$316,"&gt;"&amp;EQ125,$DE$9:$DE$316,$DE125)+1</f>
        <v>28</v>
      </c>
      <c r="GK125" s="168">
        <v>7.0000000000000007E-2</v>
      </c>
      <c r="GL125" s="49"/>
      <c r="GM125" s="49"/>
      <c r="GN125" s="49"/>
      <c r="GO125" s="50"/>
      <c r="GP125" s="51"/>
      <c r="GQ125" s="52"/>
      <c r="GR125" s="53"/>
      <c r="GS125" s="49"/>
      <c r="GT125" s="49"/>
      <c r="GU125" s="49"/>
      <c r="GV125" s="49"/>
      <c r="GW125" s="49"/>
      <c r="GX125" s="49"/>
      <c r="GY125" s="144"/>
      <c r="GZ125" s="51"/>
      <c r="HA125" s="49"/>
      <c r="HB125" s="49"/>
      <c r="HC125" s="49"/>
      <c r="HD125" s="49"/>
      <c r="HE125" s="49"/>
      <c r="HF125" s="49"/>
      <c r="HG125" s="150"/>
      <c r="HH125" s="53"/>
      <c r="HI125" s="49"/>
      <c r="HJ125" s="49"/>
      <c r="HK125" s="49"/>
      <c r="HL125" s="49"/>
      <c r="HM125" s="49"/>
      <c r="HN125" s="49"/>
      <c r="HO125" s="144"/>
      <c r="HP125" s="51"/>
      <c r="HQ125" s="49"/>
      <c r="HR125" s="49"/>
      <c r="HS125" s="49"/>
      <c r="HT125" s="49"/>
      <c r="HU125" s="49"/>
      <c r="HV125" s="49"/>
      <c r="HW125" s="49"/>
      <c r="HX125" s="49"/>
      <c r="HY125" s="49"/>
      <c r="HZ125" s="49"/>
      <c r="IA125" s="49"/>
      <c r="IB125" s="150"/>
      <c r="IC125" s="51"/>
      <c r="ID125" s="49"/>
      <c r="IE125" s="49"/>
      <c r="IF125" s="49"/>
      <c r="IG125" s="150"/>
      <c r="IH125" s="53"/>
      <c r="II125" s="49"/>
      <c r="IJ125" s="49"/>
      <c r="IK125" s="49"/>
      <c r="IL125" s="49"/>
      <c r="IM125" s="156"/>
      <c r="IN125" s="49"/>
      <c r="IO125" s="49"/>
      <c r="IP125" s="49"/>
      <c r="IQ125" s="49"/>
      <c r="IR125" s="49"/>
      <c r="IS125" s="49"/>
      <c r="IT125" s="49"/>
      <c r="IU125" s="49"/>
      <c r="IV125" s="156"/>
      <c r="IW125" s="49"/>
      <c r="IX125" s="49"/>
      <c r="IY125" s="49"/>
      <c r="IZ125" s="49"/>
      <c r="JA125" s="49"/>
      <c r="JB125" s="49"/>
      <c r="JC125" s="144"/>
      <c r="JD125" s="54"/>
      <c r="JE125" s="55"/>
      <c r="JF125" s="53"/>
      <c r="JG125" s="49"/>
      <c r="JH125" s="47"/>
      <c r="JI125" s="47"/>
      <c r="JJ125" s="47"/>
      <c r="JK125" s="33"/>
      <c r="JL125" s="53"/>
      <c r="JM125" s="49"/>
      <c r="JN125" s="49"/>
      <c r="JO125" s="49"/>
      <c r="JP125" s="144"/>
      <c r="JQ125" s="51"/>
      <c r="JR125" s="49"/>
      <c r="JS125" s="49"/>
      <c r="JT125" s="49"/>
      <c r="JU125" s="49">
        <v>0.05</v>
      </c>
      <c r="JV125" s="49"/>
      <c r="JW125" s="49"/>
      <c r="JX125" s="49"/>
      <c r="JY125" s="150"/>
      <c r="JZ125" s="53"/>
      <c r="KA125" s="49"/>
      <c r="KB125" s="49"/>
      <c r="KC125" s="49"/>
      <c r="KD125" s="49"/>
      <c r="KE125" s="49"/>
      <c r="KF125" s="49"/>
      <c r="KG125" s="49"/>
      <c r="KH125" s="49"/>
      <c r="KI125" s="49"/>
      <c r="KJ125" s="49"/>
      <c r="KK125" s="49"/>
      <c r="KL125" s="156"/>
      <c r="KM125" s="156"/>
      <c r="KN125" s="156"/>
      <c r="KO125" s="49"/>
      <c r="KP125" s="49"/>
      <c r="KQ125" s="49"/>
      <c r="KR125" s="49"/>
      <c r="KS125" s="49"/>
      <c r="KT125" s="156"/>
      <c r="KU125" s="49"/>
      <c r="KV125" s="49"/>
      <c r="KW125" s="49"/>
      <c r="KX125" s="49"/>
      <c r="KY125" s="49"/>
      <c r="KZ125" s="49"/>
      <c r="LA125" s="49"/>
      <c r="LB125" s="49"/>
      <c r="LC125" s="156"/>
      <c r="LD125" s="49"/>
      <c r="LE125" s="49"/>
      <c r="LF125" s="49"/>
      <c r="LG125" s="49"/>
      <c r="LH125" s="49"/>
      <c r="LI125" s="49"/>
      <c r="LJ125" s="56"/>
      <c r="LK125" s="35" t="s">
        <v>571</v>
      </c>
      <c r="LL125" s="36" t="s">
        <v>573</v>
      </c>
      <c r="LM125" s="204"/>
      <c r="LN125" s="205"/>
      <c r="LO125" s="194"/>
      <c r="LP125" s="5" t="s">
        <v>1</v>
      </c>
    </row>
    <row r="126" spans="1:328" ht="17.25" customHeight="1" x14ac:dyDescent="0.15">
      <c r="A126" s="182">
        <v>118</v>
      </c>
      <c r="B126" s="183"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4" t="s">
        <v>348</v>
      </c>
      <c r="CK126" s="32" t="s">
        <v>354</v>
      </c>
      <c r="CL126" s="47">
        <v>2</v>
      </c>
      <c r="CM126" s="47">
        <v>3</v>
      </c>
      <c r="CN126" s="47">
        <v>3</v>
      </c>
      <c r="CO126" s="55">
        <v>4</v>
      </c>
      <c r="CP126" s="34" t="s">
        <v>354</v>
      </c>
      <c r="CQ126" s="47">
        <f t="shared" si="77"/>
        <v>2</v>
      </c>
      <c r="CR126" s="47">
        <f t="shared" si="78"/>
        <v>6</v>
      </c>
      <c r="CS126" s="47">
        <f t="shared" si="79"/>
        <v>18</v>
      </c>
      <c r="CT126" s="180">
        <f t="shared" si="80"/>
        <v>72</v>
      </c>
      <c r="CU126" s="32">
        <v>600</v>
      </c>
      <c r="CV126" s="47">
        <v>900</v>
      </c>
      <c r="CW126" s="47">
        <v>1800</v>
      </c>
      <c r="CX126" s="47">
        <v>3000</v>
      </c>
      <c r="CY126" s="55">
        <v>9000</v>
      </c>
      <c r="CZ126" s="175">
        <v>1</v>
      </c>
      <c r="DA126" s="49">
        <f t="shared" si="81"/>
        <v>0.75</v>
      </c>
      <c r="DB126" s="49">
        <f t="shared" si="82"/>
        <v>0.5</v>
      </c>
      <c r="DC126" s="49">
        <f t="shared" si="83"/>
        <v>0.27777777777777773</v>
      </c>
      <c r="DD126" s="56">
        <f t="shared" si="84"/>
        <v>0.20833333333333334</v>
      </c>
      <c r="DE126" s="45" t="s">
        <v>357</v>
      </c>
      <c r="DF126" s="31"/>
      <c r="DG126" s="46">
        <v>4</v>
      </c>
      <c r="DH126" s="32">
        <v>110</v>
      </c>
      <c r="DI126" s="47">
        <v>19</v>
      </c>
      <c r="DJ126" s="47">
        <v>53</v>
      </c>
      <c r="DK126" s="47">
        <v>21</v>
      </c>
      <c r="DL126" s="47">
        <v>10</v>
      </c>
      <c r="DM126" s="47">
        <v>10</v>
      </c>
      <c r="DN126" s="47">
        <v>58</v>
      </c>
      <c r="DO126" s="47">
        <v>72</v>
      </c>
      <c r="DP126" s="48">
        <f t="shared" si="85"/>
        <v>63</v>
      </c>
      <c r="DQ126" s="32">
        <f>RANK(DH126,$DH$9:$DH$316,0)</f>
        <v>10</v>
      </c>
      <c r="DR126" s="47">
        <f>RANK(DI126,$DI$9:$DI$316,0)</f>
        <v>209</v>
      </c>
      <c r="DS126" s="47">
        <f>RANK(DJ126,$DJ$9:$DJ$316,0)</f>
        <v>50</v>
      </c>
      <c r="DT126" s="47">
        <f>RANK(DK126,$DK$9:$DK$316,0)</f>
        <v>158</v>
      </c>
      <c r="DU126" s="47">
        <f>RANK(DL126,$DL$9:$DL$316,0)</f>
        <v>187</v>
      </c>
      <c r="DV126" s="47">
        <f>RANK(DM126,$DM$9:$DM$316,0)</f>
        <v>169</v>
      </c>
      <c r="DW126" s="47">
        <f>RANK(DN126,$DN$9:$DN$316,0)</f>
        <v>49</v>
      </c>
      <c r="DX126" s="47">
        <f>RANK(DO126,$DO$9:$DO$316,0)</f>
        <v>25</v>
      </c>
      <c r="DY126" s="48">
        <f>RANK(DP126,$DP$9:$DP$316,0)</f>
        <v>98</v>
      </c>
      <c r="DZ126" s="32">
        <f>COUNTIFS($DH$9:$DH$316,"&gt;"&amp;DH126,$DE$9:$DE$316,DE126)+1</f>
        <v>2</v>
      </c>
      <c r="EA126" s="47">
        <f>COUNTIFS($DI$9:$DI$316,"&gt;"&amp;DI126,$DE$9:$DE$316,DE126)+1</f>
        <v>27</v>
      </c>
      <c r="EB126" s="47">
        <f>COUNTIFS($DJ$9:$DJ$316,"&gt;"&amp;DJ126,$DE$9:$DE$316,DE126)+1</f>
        <v>21</v>
      </c>
      <c r="EC126" s="47">
        <f>COUNTIFS($DK$9:$DK$316,"&gt;"&amp;DK126,$DE$9:$DE$316,DE126)+1</f>
        <v>27</v>
      </c>
      <c r="ED126" s="47">
        <f>COUNTIFS($DL$9:$DL$316,"&gt;"&amp;DL126,$DE$9:$DE$316,DE126)+1</f>
        <v>14</v>
      </c>
      <c r="EE126" s="47">
        <f>COUNTIFS($DM$9:$DM$316,"&gt;"&amp;DM126,$DE$9:$DE$316,DE126)+1</f>
        <v>13</v>
      </c>
      <c r="EF126" s="47">
        <f>COUNTIFS($DN$9:$DN$316,"&gt;"&amp;DN126,$DE$9:$DE$316,DE126)+1</f>
        <v>14</v>
      </c>
      <c r="EG126" s="47">
        <f>COUNTIFS($DO$9:$DO$316,"&gt;"&amp;DO126,$DE$9:$DE$316,DE126)+1</f>
        <v>9</v>
      </c>
      <c r="EH126" s="48">
        <f>COUNTIFS($DP$9:$DP$316,"&gt;"&amp;DP126,$DE$9:$DE$316,DE126)+1</f>
        <v>20</v>
      </c>
      <c r="EI126" s="165">
        <f t="shared" si="86"/>
        <v>1.75</v>
      </c>
      <c r="EJ126" s="166">
        <f t="shared" si="87"/>
        <v>0.3</v>
      </c>
      <c r="EK126" s="166">
        <f t="shared" si="88"/>
        <v>0.84</v>
      </c>
      <c r="EL126" s="166">
        <f t="shared" si="89"/>
        <v>0.33</v>
      </c>
      <c r="EM126" s="166">
        <f t="shared" si="90"/>
        <v>0.16</v>
      </c>
      <c r="EN126" s="166">
        <f t="shared" si="91"/>
        <v>0.16</v>
      </c>
      <c r="EO126" s="166">
        <f t="shared" si="92"/>
        <v>0.92</v>
      </c>
      <c r="EP126" s="166">
        <f t="shared" si="93"/>
        <v>1.1399999999999999</v>
      </c>
      <c r="EQ126" s="214">
        <f t="shared" si="94"/>
        <v>1</v>
      </c>
      <c r="ER126" s="165">
        <f>ROUND(((EI126-AVERAGE(EI$9:EI$316))/STDEVP(EI$9:EI$316)*10+50),2)</f>
        <v>77.599999999999994</v>
      </c>
      <c r="ES126" s="166">
        <f>ROUND(((EJ126-AVERAGE(EJ$9:EJ$316))/STDEVP(EJ$9:EJ$316)*10+50),2)</f>
        <v>37.94</v>
      </c>
      <c r="ET126" s="166">
        <f>ROUND(((EK126-AVERAGE(EK$9:EK$316))/STDEVP(EK$9:EK$316)*10+50),2)</f>
        <v>60.61</v>
      </c>
      <c r="EU126" s="166">
        <f>ROUND(((EL126-AVERAGE(EL$9:EL$316))/STDEVP(EL$9:EL$316)*10+50),2)</f>
        <v>41</v>
      </c>
      <c r="EV126" s="166">
        <f>ROUND(((EM126-AVERAGE(EM$9:EM$316))/STDEVP(EM$9:EM$316)*10+50),2)</f>
        <v>41.86</v>
      </c>
      <c r="EW126" s="166">
        <f>ROUND(((EN126-AVERAGE(EN$9:EN$316))/STDEVP(EN$9:EN$316)*10+50),2)</f>
        <v>43.09</v>
      </c>
      <c r="EX126" s="166">
        <f>ROUND(((EO126-AVERAGE(EO$9:EO$316))/STDEVP(EO$9:EO$316)*10+50),2)</f>
        <v>58.28</v>
      </c>
      <c r="EY126" s="166">
        <f>ROUND(((EP126-AVERAGE(EP$9:EP$316))/STDEVP(EP$9:EP$316)*10+50),2)</f>
        <v>64.92</v>
      </c>
      <c r="EZ126" s="167">
        <f>ROUND(((EQ126-AVERAGE(EQ$9:EQ$316))/STDEVP(EQ$9:EQ$316)*10+50),2)</f>
        <v>50.93</v>
      </c>
      <c r="FA126" s="32">
        <f>RANK(ER126,$ER$9:$ER$316,0)</f>
        <v>2</v>
      </c>
      <c r="FB126" s="47">
        <f>RANK(ES126,$ES$9:$ES$316,0)</f>
        <v>270</v>
      </c>
      <c r="FC126" s="47">
        <f>RANK(ET126,$ET$9:$ET$316,0)</f>
        <v>43</v>
      </c>
      <c r="FD126" s="47">
        <f>RANK(EU126,$EU$9:$EU$316,0)</f>
        <v>234</v>
      </c>
      <c r="FE126" s="47">
        <f>RANK(EV126,$EV$9:$EV$316,0)</f>
        <v>247</v>
      </c>
      <c r="FF126" s="47">
        <f>RANK(EW126,$EW$9:$EW$316,0)</f>
        <v>224</v>
      </c>
      <c r="FG126" s="47">
        <f>RANK(EX126,$EX$9:$EX$316,0)</f>
        <v>57</v>
      </c>
      <c r="FH126" s="47">
        <f>RANK(EY126,$EY$9:$EY$316,0)</f>
        <v>20</v>
      </c>
      <c r="FI126" s="48">
        <f>RANK(EZ126,$EZ$9:$EZ$316,0)</f>
        <v>107</v>
      </c>
      <c r="FJ126" s="165">
        <f>ROUND(AVERAGEIF($DE$9:$DE$314,$DE126,$EI$9:$EI$314),2)</f>
        <v>0.99</v>
      </c>
      <c r="FK126" s="166">
        <f>ROUND(AVERAGEIF($DE$9:$DE$314,$DE126,$EJ$9:$EJ$314),2)</f>
        <v>0.37</v>
      </c>
      <c r="FL126" s="166">
        <f>ROUND(AVERAGEIF($DE$9:$DE$314,$DE126,$EK$9:$EK$314),2)</f>
        <v>0.81</v>
      </c>
      <c r="FM126" s="166">
        <f>ROUND(AVERAGEIF($DE$9:$DE$314,$DE126,$EL$9:$EL$314),2)</f>
        <v>0.42</v>
      </c>
      <c r="FN126" s="166">
        <f>ROUND(AVERAGEIF($DE$9:$DE$314,$DE126,$EM$9:$EM$314),2)</f>
        <v>0.17</v>
      </c>
      <c r="FO126" s="166">
        <f>ROUND(AVERAGEIF($DE$9:$DE$314,$DE126,$EN$9:$EN$314),2)</f>
        <v>0.15</v>
      </c>
      <c r="FP126" s="166">
        <f>ROUND(AVERAGEIF($DE$9:$DE$314,$DE126,$EO$9:$EO$314),2)</f>
        <v>0.79</v>
      </c>
      <c r="FQ126" s="166">
        <f>ROUND(AVERAGEIF($DE$9:$DE$314,$DE126,$EP$9:$EP$314),2)</f>
        <v>0.96</v>
      </c>
      <c r="FR126" s="167">
        <f>ROUND(AVERAGEIF($DE$9:$DE$314,$DE126,$EQ$9:$EQ$314),2)</f>
        <v>0.98</v>
      </c>
      <c r="FS126" s="240">
        <f t="shared" si="68"/>
        <v>0.76</v>
      </c>
      <c r="FT126" s="244">
        <f t="shared" si="69"/>
        <v>-7.0000000000000007E-2</v>
      </c>
      <c r="FU126" s="244">
        <f t="shared" si="70"/>
        <v>2.9999999999999916E-2</v>
      </c>
      <c r="FV126" s="244">
        <f t="shared" si="71"/>
        <v>-8.9999999999999969E-2</v>
      </c>
      <c r="FW126" s="244">
        <f t="shared" si="72"/>
        <v>-1.0000000000000009E-2</v>
      </c>
      <c r="FX126" s="244">
        <f t="shared" si="73"/>
        <v>1.0000000000000009E-2</v>
      </c>
      <c r="FY126" s="244">
        <f t="shared" si="74"/>
        <v>0.13</v>
      </c>
      <c r="FZ126" s="244">
        <f t="shared" si="75"/>
        <v>0.17999999999999994</v>
      </c>
      <c r="GA126" s="245">
        <f t="shared" si="76"/>
        <v>2.0000000000000018E-2</v>
      </c>
      <c r="GB126" s="239">
        <f>COUNTIFS($EI$9:$EI$316,"&gt;"&amp;EI126,$DE$9:$DE$316,$DE126)+1</f>
        <v>1</v>
      </c>
      <c r="GC126" s="241">
        <f>COUNTIFS($EJ$9:$EJ$316,"&gt;"&amp;EJ126,$DE$9:$DE$316,$DE126)+1</f>
        <v>48</v>
      </c>
      <c r="GD126" s="241">
        <f>COUNTIFS($EK$9:$EK$316,"&gt;"&amp;EK126,$DE$9:$DE$316,$DE126)+1</f>
        <v>21</v>
      </c>
      <c r="GE126" s="241">
        <f>COUNTIFS($EL$9:$EL$316,"&gt;"&amp;EL126,$DE$9:$DE$316,$DE126)+1</f>
        <v>41</v>
      </c>
      <c r="GF126" s="241">
        <f>COUNTIFS($EM$9:$EM$316,"&gt;"&amp;EM126,$DE$9:$DE$316,$DE126)+1</f>
        <v>20</v>
      </c>
      <c r="GG126" s="241">
        <f>COUNTIFS($EN$9:$EN$316,"&gt;"&amp;EN126,$DE$9:$DE$316,$DE126)+1</f>
        <v>20</v>
      </c>
      <c r="GH126" s="241">
        <f>COUNTIFS($EO$9:$EO$316,"&gt;"&amp;EO126,$DE$9:$DE$316,$DE126)+1</f>
        <v>12</v>
      </c>
      <c r="GI126" s="241">
        <f>COUNTIFS($EP$9:$EP$316,"&gt;"&amp;EP126,$DE$9:$DE$316,$DE126)+1</f>
        <v>13</v>
      </c>
      <c r="GJ126" s="242">
        <f>COUNTIFS($EQ$9:$EQ$316,"&gt;"&amp;EQ126,$DE$9:$DE$316,$DE126)+1</f>
        <v>22</v>
      </c>
      <c r="GK126" s="168"/>
      <c r="GL126" s="49">
        <v>7.0000000000000007E-2</v>
      </c>
      <c r="GM126" s="49"/>
      <c r="GN126" s="49"/>
      <c r="GO126" s="50"/>
      <c r="GP126" s="51"/>
      <c r="GQ126" s="52"/>
      <c r="GR126" s="53"/>
      <c r="GS126" s="49"/>
      <c r="GT126" s="49"/>
      <c r="GU126" s="49"/>
      <c r="GV126" s="49"/>
      <c r="GW126" s="49"/>
      <c r="GX126" s="49"/>
      <c r="GY126" s="144"/>
      <c r="GZ126" s="51"/>
      <c r="HA126" s="49"/>
      <c r="HB126" s="49"/>
      <c r="HC126" s="49"/>
      <c r="HD126" s="49"/>
      <c r="HE126" s="49"/>
      <c r="HF126" s="49"/>
      <c r="HG126" s="150"/>
      <c r="HH126" s="53"/>
      <c r="HI126" s="49"/>
      <c r="HJ126" s="49"/>
      <c r="HK126" s="49"/>
      <c r="HL126" s="49"/>
      <c r="HM126" s="49"/>
      <c r="HN126" s="49"/>
      <c r="HO126" s="144"/>
      <c r="HP126" s="51"/>
      <c r="HQ126" s="49"/>
      <c r="HR126" s="49"/>
      <c r="HS126" s="49"/>
      <c r="HT126" s="49"/>
      <c r="HU126" s="49">
        <v>0.05</v>
      </c>
      <c r="HV126" s="49"/>
      <c r="HW126" s="49"/>
      <c r="HX126" s="49"/>
      <c r="HY126" s="49"/>
      <c r="HZ126" s="49"/>
      <c r="IA126" s="49"/>
      <c r="IB126" s="150"/>
      <c r="IC126" s="51"/>
      <c r="ID126" s="49"/>
      <c r="IE126" s="49"/>
      <c r="IF126" s="49"/>
      <c r="IG126" s="150"/>
      <c r="IH126" s="53"/>
      <c r="II126" s="49"/>
      <c r="IJ126" s="49"/>
      <c r="IK126" s="49"/>
      <c r="IL126" s="49"/>
      <c r="IM126" s="156"/>
      <c r="IN126" s="49"/>
      <c r="IO126" s="49"/>
      <c r="IP126" s="49"/>
      <c r="IQ126" s="49"/>
      <c r="IR126" s="49"/>
      <c r="IS126" s="49"/>
      <c r="IT126" s="49"/>
      <c r="IU126" s="49"/>
      <c r="IV126" s="156"/>
      <c r="IW126" s="49"/>
      <c r="IX126" s="49"/>
      <c r="IY126" s="49"/>
      <c r="IZ126" s="49"/>
      <c r="JA126" s="49"/>
      <c r="JB126" s="49"/>
      <c r="JC126" s="144"/>
      <c r="JD126" s="54"/>
      <c r="JE126" s="55"/>
      <c r="JF126" s="53"/>
      <c r="JG126" s="49"/>
      <c r="JH126" s="47"/>
      <c r="JI126" s="47"/>
      <c r="JJ126" s="47"/>
      <c r="JK126" s="33"/>
      <c r="JL126" s="53"/>
      <c r="JM126" s="49"/>
      <c r="JN126" s="49"/>
      <c r="JO126" s="49"/>
      <c r="JP126" s="144"/>
      <c r="JQ126" s="51"/>
      <c r="JR126" s="49"/>
      <c r="JS126" s="49"/>
      <c r="JT126" s="49"/>
      <c r="JU126" s="49"/>
      <c r="JV126" s="49"/>
      <c r="JW126" s="49">
        <v>7.0000000000000007E-2</v>
      </c>
      <c r="JX126" s="49"/>
      <c r="JY126" s="150"/>
      <c r="JZ126" s="53"/>
      <c r="KA126" s="49"/>
      <c r="KB126" s="49"/>
      <c r="KC126" s="49"/>
      <c r="KD126" s="49"/>
      <c r="KE126" s="49"/>
      <c r="KF126" s="49"/>
      <c r="KG126" s="49"/>
      <c r="KH126" s="49"/>
      <c r="KI126" s="49"/>
      <c r="KJ126" s="49"/>
      <c r="KK126" s="49"/>
      <c r="KL126" s="156"/>
      <c r="KM126" s="156"/>
      <c r="KN126" s="156"/>
      <c r="KO126" s="49"/>
      <c r="KP126" s="49"/>
      <c r="KQ126" s="49"/>
      <c r="KR126" s="49"/>
      <c r="KS126" s="49"/>
      <c r="KT126" s="156"/>
      <c r="KU126" s="49"/>
      <c r="KV126" s="49"/>
      <c r="KW126" s="49"/>
      <c r="KX126" s="49"/>
      <c r="KY126" s="49"/>
      <c r="KZ126" s="49"/>
      <c r="LA126" s="49"/>
      <c r="LB126" s="49">
        <v>7.0000000000000007E-2</v>
      </c>
      <c r="LC126" s="156"/>
      <c r="LD126" s="49"/>
      <c r="LE126" s="49"/>
      <c r="LF126" s="49"/>
      <c r="LG126" s="49"/>
      <c r="LH126" s="49"/>
      <c r="LI126" s="49"/>
      <c r="LJ126" s="56"/>
      <c r="LK126" s="35" t="s">
        <v>572</v>
      </c>
      <c r="LL126" s="36" t="s">
        <v>574</v>
      </c>
      <c r="LM126" s="204"/>
      <c r="LN126" s="205" t="s">
        <v>414</v>
      </c>
      <c r="LO126" s="194"/>
      <c r="LP126" s="5" t="s">
        <v>1</v>
      </c>
    </row>
    <row r="127" spans="1:328" ht="17.25" customHeight="1" x14ac:dyDescent="0.15">
      <c r="A127" s="182">
        <v>119</v>
      </c>
      <c r="B127" s="183"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4" t="s">
        <v>348</v>
      </c>
      <c r="CK127" s="32" t="s">
        <v>354</v>
      </c>
      <c r="CL127" s="47">
        <v>2</v>
      </c>
      <c r="CM127" s="47">
        <v>3</v>
      </c>
      <c r="CN127" s="47">
        <v>3</v>
      </c>
      <c r="CO127" s="55">
        <v>4</v>
      </c>
      <c r="CP127" s="34" t="s">
        <v>354</v>
      </c>
      <c r="CQ127" s="47">
        <f t="shared" si="77"/>
        <v>2</v>
      </c>
      <c r="CR127" s="47">
        <f t="shared" si="78"/>
        <v>6</v>
      </c>
      <c r="CS127" s="47">
        <f t="shared" si="79"/>
        <v>18</v>
      </c>
      <c r="CT127" s="180">
        <f t="shared" si="80"/>
        <v>72</v>
      </c>
      <c r="CU127" s="32">
        <v>30</v>
      </c>
      <c r="CV127" s="47">
        <v>50</v>
      </c>
      <c r="CW127" s="47">
        <v>90</v>
      </c>
      <c r="CX127" s="47">
        <v>150</v>
      </c>
      <c r="CY127" s="55">
        <v>450</v>
      </c>
      <c r="CZ127" s="175">
        <v>1</v>
      </c>
      <c r="DA127" s="49">
        <f t="shared" si="81"/>
        <v>0.83333333333333337</v>
      </c>
      <c r="DB127" s="49">
        <f t="shared" si="82"/>
        <v>0.5</v>
      </c>
      <c r="DC127" s="49">
        <f t="shared" si="83"/>
        <v>0.27777777777777779</v>
      </c>
      <c r="DD127" s="56">
        <f t="shared" si="84"/>
        <v>0.20833333333333334</v>
      </c>
      <c r="DE127" s="45" t="s">
        <v>363</v>
      </c>
      <c r="DF127" s="31"/>
      <c r="DG127" s="46">
        <v>4</v>
      </c>
      <c r="DH127" s="32">
        <v>51</v>
      </c>
      <c r="DI127" s="47">
        <v>62</v>
      </c>
      <c r="DJ127" s="47">
        <v>21</v>
      </c>
      <c r="DK127" s="47">
        <v>27</v>
      </c>
      <c r="DL127" s="47">
        <v>40</v>
      </c>
      <c r="DM127" s="47">
        <v>15</v>
      </c>
      <c r="DN127" s="47">
        <v>38</v>
      </c>
      <c r="DO127" s="47">
        <v>36</v>
      </c>
      <c r="DP127" s="48">
        <f t="shared" si="85"/>
        <v>61</v>
      </c>
      <c r="DQ127" s="32">
        <f>RANK(DH127,$DH$9:$DH$316,0)</f>
        <v>138</v>
      </c>
      <c r="DR127" s="47">
        <f>RANK(DI127,$DI$9:$DI$316,0)</f>
        <v>51</v>
      </c>
      <c r="DS127" s="47">
        <f>RANK(DJ127,$DJ$9:$DJ$316,0)</f>
        <v>176</v>
      </c>
      <c r="DT127" s="47">
        <f>RANK(DK127,$DK$9:$DK$316,0)</f>
        <v>120</v>
      </c>
      <c r="DU127" s="47">
        <f>RANK(DL127,$DL$9:$DL$316,0)</f>
        <v>40</v>
      </c>
      <c r="DV127" s="47">
        <f>RANK(DM127,$DM$9:$DM$316,0)</f>
        <v>127</v>
      </c>
      <c r="DW127" s="47">
        <f>RANK(DN127,$DN$9:$DN$316,0)</f>
        <v>107</v>
      </c>
      <c r="DX127" s="47">
        <f>RANK(DO127,$DO$9:$DO$316,0)</f>
        <v>119</v>
      </c>
      <c r="DY127" s="48">
        <f>RANK(DP127,$DP$9:$DP$316,0)</f>
        <v>106</v>
      </c>
      <c r="DZ127" s="32">
        <f>COUNTIFS($DH$9:$DH$316,"&gt;"&amp;DH127,$DE$9:$DE$316,DE127)+1</f>
        <v>26</v>
      </c>
      <c r="EA127" s="47">
        <f>COUNTIFS($DI$9:$DI$316,"&gt;"&amp;DI127,$DE$9:$DE$316,DE127)+1</f>
        <v>27</v>
      </c>
      <c r="EB127" s="47">
        <f>COUNTIFS($DJ$9:$DJ$316,"&gt;"&amp;DJ127,$DE$9:$DE$316,DE127)+1</f>
        <v>20</v>
      </c>
      <c r="EC127" s="47">
        <f>COUNTIFS($DK$9:$DK$316,"&gt;"&amp;DK127,$DE$9:$DE$316,DE127)+1</f>
        <v>20</v>
      </c>
      <c r="ED127" s="47">
        <f>COUNTIFS($DL$9:$DL$316,"&gt;"&amp;DL127,$DE$9:$DE$316,DE127)+1</f>
        <v>35</v>
      </c>
      <c r="EE127" s="47">
        <f>COUNTIFS($DM$9:$DM$316,"&gt;"&amp;DM127,$DE$9:$DE$316,DE127)+1</f>
        <v>27</v>
      </c>
      <c r="EF127" s="47">
        <f>COUNTIFS($DN$9:$DN$316,"&gt;"&amp;DN127,$DE$9:$DE$316,DE127)+1</f>
        <v>24</v>
      </c>
      <c r="EG127" s="47">
        <f>COUNTIFS($DO$9:$DO$316,"&gt;"&amp;DO127,$DE$9:$DE$316,DE127)+1</f>
        <v>32</v>
      </c>
      <c r="EH127" s="48">
        <f>COUNTIFS($DP$9:$DP$316,"&gt;"&amp;DP127,$DE$9:$DE$316,DE127)+1</f>
        <v>32</v>
      </c>
      <c r="EI127" s="165">
        <f t="shared" si="86"/>
        <v>0.81</v>
      </c>
      <c r="EJ127" s="166">
        <f t="shared" si="87"/>
        <v>0.98</v>
      </c>
      <c r="EK127" s="166">
        <f t="shared" si="88"/>
        <v>0.33</v>
      </c>
      <c r="EL127" s="166">
        <f t="shared" si="89"/>
        <v>0.43</v>
      </c>
      <c r="EM127" s="166">
        <f t="shared" si="90"/>
        <v>0.63</v>
      </c>
      <c r="EN127" s="166">
        <f t="shared" si="91"/>
        <v>0.24</v>
      </c>
      <c r="EO127" s="166">
        <f t="shared" si="92"/>
        <v>0.6</v>
      </c>
      <c r="EP127" s="166">
        <f t="shared" si="93"/>
        <v>0.56999999999999995</v>
      </c>
      <c r="EQ127" s="214">
        <f t="shared" si="94"/>
        <v>0.97</v>
      </c>
      <c r="ER127" s="165">
        <f>ROUND(((EI127-AVERAGE(EI$9:EI$316))/STDEVP(EI$9:EI$316)*10+50),2)</f>
        <v>43.47</v>
      </c>
      <c r="ES127" s="166">
        <f>ROUND(((EJ127-AVERAGE(EJ$9:EJ$316))/STDEVP(EJ$9:EJ$316)*10+50),2)</f>
        <v>56.56</v>
      </c>
      <c r="ET127" s="166">
        <f>ROUND(((EK127-AVERAGE(EK$9:EK$316))/STDEVP(EK$9:EK$316)*10+50),2)</f>
        <v>40.29</v>
      </c>
      <c r="EU127" s="166">
        <f>ROUND(((EL127-AVERAGE(EL$9:EL$316))/STDEVP(EL$9:EL$316)*10+50),2)</f>
        <v>46.03</v>
      </c>
      <c r="EV127" s="166">
        <f>ROUND(((EM127-AVERAGE(EM$9:EM$316))/STDEVP(EM$9:EM$316)*10+50),2)</f>
        <v>57.8</v>
      </c>
      <c r="EW127" s="166">
        <f>ROUND(((EN127-AVERAGE(EN$9:EN$316))/STDEVP(EN$9:EN$316)*10+50),2)</f>
        <v>45.86</v>
      </c>
      <c r="EX127" s="166">
        <f>ROUND(((EO127-AVERAGE(EO$9:EO$316))/STDEVP(EO$9:EO$316)*10+50),2)</f>
        <v>48.81</v>
      </c>
      <c r="EY127" s="166">
        <f>ROUND(((EP127-AVERAGE(EP$9:EP$316))/STDEVP(EP$9:EP$316)*10+50),2)</f>
        <v>48.04</v>
      </c>
      <c r="EZ127" s="167">
        <f>ROUND(((EQ127-AVERAGE(EQ$9:EQ$316))/STDEVP(EQ$9:EQ$316)*10+50),2)</f>
        <v>49.87</v>
      </c>
      <c r="FA127" s="32">
        <f>RANK(ER127,$ER$9:$ER$316,0)</f>
        <v>224</v>
      </c>
      <c r="FB127" s="47">
        <f>RANK(ES127,$ES$9:$ES$316,0)</f>
        <v>78</v>
      </c>
      <c r="FC127" s="47">
        <f>RANK(ET127,$ET$9:$ET$316,0)</f>
        <v>245</v>
      </c>
      <c r="FD127" s="47">
        <f>RANK(EU127,$EU$9:$EU$316,0)</f>
        <v>183</v>
      </c>
      <c r="FE127" s="47">
        <f>RANK(EV127,$EV$9:$EV$316,0)</f>
        <v>61</v>
      </c>
      <c r="FF127" s="47">
        <f>RANK(EW127,$EW$9:$EW$316,0)</f>
        <v>157</v>
      </c>
      <c r="FG127" s="47">
        <f>RANK(EX127,$EX$9:$EX$316,0)</f>
        <v>149</v>
      </c>
      <c r="FH127" s="47">
        <f>RANK(EY127,$EY$9:$EY$316,0)</f>
        <v>163</v>
      </c>
      <c r="FI127" s="48">
        <f>RANK(EZ127,$EZ$9:$EZ$316,0)</f>
        <v>119</v>
      </c>
      <c r="FJ127" s="165">
        <f>ROUND(AVERAGEIF($DE$9:$DE$314,$DE127,$EI$9:$EI$314),2)</f>
        <v>0.9</v>
      </c>
      <c r="FK127" s="166">
        <f>ROUND(AVERAGEIF($DE$9:$DE$314,$DE127,$EJ$9:$EJ$314),2)</f>
        <v>1.1599999999999999</v>
      </c>
      <c r="FL127" s="166">
        <f>ROUND(AVERAGEIF($DE$9:$DE$314,$DE127,$EK$9:$EK$314),2)</f>
        <v>0.33</v>
      </c>
      <c r="FM127" s="166">
        <f>ROUND(AVERAGEIF($DE$9:$DE$314,$DE127,$EL$9:$EL$314),2)</f>
        <v>0.42</v>
      </c>
      <c r="FN127" s="166">
        <f>ROUND(AVERAGEIF($DE$9:$DE$314,$DE127,$EM$9:$EM$314),2)</f>
        <v>0.86</v>
      </c>
      <c r="FO127" s="166">
        <f>ROUND(AVERAGEIF($DE$9:$DE$314,$DE127,$EN$9:$EN$314),2)</f>
        <v>0.28999999999999998</v>
      </c>
      <c r="FP127" s="166">
        <f>ROUND(AVERAGEIF($DE$9:$DE$314,$DE127,$EO$9:$EO$314),2)</f>
        <v>0.66</v>
      </c>
      <c r="FQ127" s="166">
        <f>ROUND(AVERAGEIF($DE$9:$DE$314,$DE127,$EP$9:$EP$314),2)</f>
        <v>0.74</v>
      </c>
      <c r="FR127" s="167">
        <f>ROUND(AVERAGEIF($DE$9:$DE$314,$DE127,$EQ$9:$EQ$314),2)</f>
        <v>1.19</v>
      </c>
      <c r="FS127" s="240">
        <f t="shared" si="68"/>
        <v>-8.9999999999999969E-2</v>
      </c>
      <c r="FT127" s="244">
        <f t="shared" si="69"/>
        <v>-0.17999999999999994</v>
      </c>
      <c r="FU127" s="244">
        <f t="shared" si="70"/>
        <v>0</v>
      </c>
      <c r="FV127" s="244">
        <f t="shared" si="71"/>
        <v>1.0000000000000009E-2</v>
      </c>
      <c r="FW127" s="244">
        <f t="shared" si="72"/>
        <v>-0.22999999999999998</v>
      </c>
      <c r="FX127" s="244">
        <f t="shared" si="73"/>
        <v>-4.9999999999999989E-2</v>
      </c>
      <c r="FY127" s="244">
        <f t="shared" si="74"/>
        <v>-6.0000000000000053E-2</v>
      </c>
      <c r="FZ127" s="244">
        <f t="shared" si="75"/>
        <v>-0.17000000000000004</v>
      </c>
      <c r="GA127" s="245">
        <f t="shared" si="76"/>
        <v>-0.21999999999999997</v>
      </c>
      <c r="GB127" s="239">
        <f>COUNTIFS($EI$9:$EI$316,"&gt;"&amp;EI127,$DE$9:$DE$316,$DE127)+1</f>
        <v>43</v>
      </c>
      <c r="GC127" s="241">
        <f>COUNTIFS($EJ$9:$EJ$316,"&gt;"&amp;EJ127,$DE$9:$DE$316,$DE127)+1</f>
        <v>50</v>
      </c>
      <c r="GD127" s="241">
        <f>COUNTIFS($EK$9:$EK$316,"&gt;"&amp;EK127,$DE$9:$DE$316,$DE127)+1</f>
        <v>30</v>
      </c>
      <c r="GE127" s="241">
        <f>COUNTIFS($EL$9:$EL$316,"&gt;"&amp;EL127,$DE$9:$DE$316,$DE127)+1</f>
        <v>30</v>
      </c>
      <c r="GF127" s="241">
        <f>COUNTIFS($EM$9:$EM$316,"&gt;"&amp;EM127,$DE$9:$DE$316,$DE127)+1</f>
        <v>57</v>
      </c>
      <c r="GG127" s="241">
        <f>COUNTIFS($EN$9:$EN$316,"&gt;"&amp;EN127,$DE$9:$DE$316,$DE127)+1</f>
        <v>42</v>
      </c>
      <c r="GH127" s="241">
        <f>COUNTIFS($EO$9:$EO$316,"&gt;"&amp;EO127,$DE$9:$DE$316,$DE127)+1</f>
        <v>37</v>
      </c>
      <c r="GI127" s="241">
        <f>COUNTIFS($EP$9:$EP$316,"&gt;"&amp;EP127,$DE$9:$DE$316,$DE127)+1</f>
        <v>54</v>
      </c>
      <c r="GJ127" s="242">
        <f>COUNTIFS($EQ$9:$EQ$316,"&gt;"&amp;EQ127,$DE$9:$DE$316,$DE127)+1</f>
        <v>47</v>
      </c>
      <c r="GK127" s="168"/>
      <c r="GL127" s="49"/>
      <c r="GM127" s="49"/>
      <c r="GN127" s="49"/>
      <c r="GO127" s="50"/>
      <c r="GP127" s="51"/>
      <c r="GQ127" s="52"/>
      <c r="GR127" s="53"/>
      <c r="GS127" s="49"/>
      <c r="GT127" s="49"/>
      <c r="GU127" s="49"/>
      <c r="GV127" s="49"/>
      <c r="GW127" s="49"/>
      <c r="GX127" s="49"/>
      <c r="GY127" s="144"/>
      <c r="GZ127" s="51"/>
      <c r="HA127" s="49"/>
      <c r="HB127" s="49"/>
      <c r="HC127" s="49"/>
      <c r="HD127" s="49"/>
      <c r="HE127" s="49"/>
      <c r="HF127" s="49"/>
      <c r="HG127" s="150"/>
      <c r="HH127" s="53"/>
      <c r="HI127" s="49"/>
      <c r="HJ127" s="49"/>
      <c r="HK127" s="49"/>
      <c r="HL127" s="49"/>
      <c r="HM127" s="49"/>
      <c r="HN127" s="49"/>
      <c r="HO127" s="144"/>
      <c r="HP127" s="51"/>
      <c r="HQ127" s="49"/>
      <c r="HR127" s="49"/>
      <c r="HS127" s="49"/>
      <c r="HT127" s="49"/>
      <c r="HU127" s="49"/>
      <c r="HV127" s="49"/>
      <c r="HW127" s="49"/>
      <c r="HX127" s="49"/>
      <c r="HY127" s="49"/>
      <c r="HZ127" s="49"/>
      <c r="IA127" s="49"/>
      <c r="IB127" s="150"/>
      <c r="IC127" s="51"/>
      <c r="ID127" s="49"/>
      <c r="IE127" s="49"/>
      <c r="IF127" s="49"/>
      <c r="IG127" s="150"/>
      <c r="IH127" s="53"/>
      <c r="II127" s="49"/>
      <c r="IJ127" s="49"/>
      <c r="IK127" s="49"/>
      <c r="IL127" s="49"/>
      <c r="IM127" s="156"/>
      <c r="IN127" s="49"/>
      <c r="IO127" s="49"/>
      <c r="IP127" s="49"/>
      <c r="IQ127" s="49"/>
      <c r="IR127" s="49"/>
      <c r="IS127" s="49"/>
      <c r="IT127" s="49"/>
      <c r="IU127" s="49"/>
      <c r="IV127" s="156"/>
      <c r="IW127" s="49"/>
      <c r="IX127" s="49"/>
      <c r="IY127" s="49"/>
      <c r="IZ127" s="49"/>
      <c r="JA127" s="49"/>
      <c r="JB127" s="49"/>
      <c r="JC127" s="144"/>
      <c r="JD127" s="54"/>
      <c r="JE127" s="55"/>
      <c r="JF127" s="53"/>
      <c r="JG127" s="49"/>
      <c r="JH127" s="47"/>
      <c r="JI127" s="47"/>
      <c r="JJ127" s="47"/>
      <c r="JK127" s="33"/>
      <c r="JL127" s="53"/>
      <c r="JM127" s="49"/>
      <c r="JN127" s="49"/>
      <c r="JO127" s="49"/>
      <c r="JP127" s="144"/>
      <c r="JQ127" s="51"/>
      <c r="JR127" s="49"/>
      <c r="JS127" s="49"/>
      <c r="JT127" s="49"/>
      <c r="JU127" s="49"/>
      <c r="JV127" s="49"/>
      <c r="JW127" s="49"/>
      <c r="JX127" s="49"/>
      <c r="JY127" s="150"/>
      <c r="JZ127" s="53"/>
      <c r="KA127" s="49"/>
      <c r="KB127" s="49"/>
      <c r="KC127" s="49"/>
      <c r="KD127" s="49"/>
      <c r="KE127" s="49"/>
      <c r="KF127" s="49"/>
      <c r="KG127" s="49"/>
      <c r="KH127" s="49"/>
      <c r="KI127" s="49"/>
      <c r="KJ127" s="49"/>
      <c r="KK127" s="49"/>
      <c r="KL127" s="156"/>
      <c r="KM127" s="156"/>
      <c r="KN127" s="156"/>
      <c r="KO127" s="49"/>
      <c r="KP127" s="49"/>
      <c r="KQ127" s="49"/>
      <c r="KR127" s="49"/>
      <c r="KS127" s="49"/>
      <c r="KT127" s="156"/>
      <c r="KU127" s="49"/>
      <c r="KV127" s="49"/>
      <c r="KW127" s="49"/>
      <c r="KX127" s="49"/>
      <c r="KY127" s="49"/>
      <c r="KZ127" s="49"/>
      <c r="LA127" s="49"/>
      <c r="LB127" s="49"/>
      <c r="LC127" s="156"/>
      <c r="LD127" s="49"/>
      <c r="LE127" s="49"/>
      <c r="LF127" s="49"/>
      <c r="LG127" s="49"/>
      <c r="LH127" s="49"/>
      <c r="LI127" s="49"/>
      <c r="LJ127" s="56"/>
      <c r="LK127" s="35" t="s">
        <v>573</v>
      </c>
      <c r="LL127" s="36" t="s">
        <v>575</v>
      </c>
      <c r="LM127" s="204" t="s">
        <v>861</v>
      </c>
      <c r="LN127" s="205" t="s">
        <v>1007</v>
      </c>
      <c r="LO127" s="194"/>
      <c r="LP127" s="5" t="s">
        <v>1</v>
      </c>
    </row>
    <row r="128" spans="1:328" ht="17.25" customHeight="1" x14ac:dyDescent="0.15">
      <c r="A128" s="182">
        <v>120</v>
      </c>
      <c r="B128" s="183"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4" t="s">
        <v>348</v>
      </c>
      <c r="CK128" s="32" t="s">
        <v>354</v>
      </c>
      <c r="CL128" s="47">
        <v>2</v>
      </c>
      <c r="CM128" s="47">
        <v>3</v>
      </c>
      <c r="CN128" s="47">
        <v>3</v>
      </c>
      <c r="CO128" s="55">
        <v>4</v>
      </c>
      <c r="CP128" s="34" t="s">
        <v>354</v>
      </c>
      <c r="CQ128" s="47">
        <f t="shared" si="77"/>
        <v>2</v>
      </c>
      <c r="CR128" s="47">
        <f t="shared" si="78"/>
        <v>6</v>
      </c>
      <c r="CS128" s="47">
        <f t="shared" si="79"/>
        <v>18</v>
      </c>
      <c r="CT128" s="180">
        <f t="shared" si="80"/>
        <v>72</v>
      </c>
      <c r="CU128" s="32">
        <v>30</v>
      </c>
      <c r="CV128" s="47">
        <v>50</v>
      </c>
      <c r="CW128" s="47">
        <v>90</v>
      </c>
      <c r="CX128" s="47">
        <v>150</v>
      </c>
      <c r="CY128" s="55">
        <v>450</v>
      </c>
      <c r="CZ128" s="175">
        <v>1</v>
      </c>
      <c r="DA128" s="49">
        <f t="shared" si="81"/>
        <v>0.83333333333333337</v>
      </c>
      <c r="DB128" s="49">
        <f t="shared" si="82"/>
        <v>0.5</v>
      </c>
      <c r="DC128" s="49">
        <f t="shared" si="83"/>
        <v>0.27777777777777779</v>
      </c>
      <c r="DD128" s="56">
        <f t="shared" si="84"/>
        <v>0.20833333333333334</v>
      </c>
      <c r="DE128" s="45" t="s">
        <v>350</v>
      </c>
      <c r="DF128" s="31"/>
      <c r="DG128" s="46">
        <v>4</v>
      </c>
      <c r="DH128" s="32">
        <v>71</v>
      </c>
      <c r="DI128" s="47">
        <v>29</v>
      </c>
      <c r="DJ128" s="47">
        <v>36</v>
      </c>
      <c r="DK128" s="47">
        <v>38</v>
      </c>
      <c r="DL128" s="47">
        <v>14</v>
      </c>
      <c r="DM128" s="47">
        <v>10</v>
      </c>
      <c r="DN128" s="47">
        <v>15</v>
      </c>
      <c r="DO128" s="47">
        <v>9</v>
      </c>
      <c r="DP128" s="48">
        <f t="shared" si="85"/>
        <v>50</v>
      </c>
      <c r="DQ128" s="32">
        <f>RANK(DH128,$DH$9:$DH$316,0)</f>
        <v>80</v>
      </c>
      <c r="DR128" s="47">
        <f>RANK(DI128,$DI$9:$DI$316,0)</f>
        <v>167</v>
      </c>
      <c r="DS128" s="47">
        <f>RANK(DJ128,$DJ$9:$DJ$316,0)</f>
        <v>93</v>
      </c>
      <c r="DT128" s="47">
        <f>RANK(DK128,$DK$9:$DK$316,0)</f>
        <v>72</v>
      </c>
      <c r="DU128" s="47">
        <f>RANK(DL128,$DL$9:$DL$316,0)</f>
        <v>147</v>
      </c>
      <c r="DV128" s="47">
        <f>RANK(DM128,$DM$9:$DM$316,0)</f>
        <v>169</v>
      </c>
      <c r="DW128" s="47">
        <f>RANK(DN128,$DN$9:$DN$316,0)</f>
        <v>208</v>
      </c>
      <c r="DX128" s="47">
        <f>RANK(DO128,$DO$9:$DO$316,0)</f>
        <v>235</v>
      </c>
      <c r="DY128" s="48">
        <f>RANK(DP128,$DP$9:$DP$316,0)</f>
        <v>146</v>
      </c>
      <c r="DZ128" s="32">
        <f>COUNTIFS($DH$9:$DH$316,"&gt;"&amp;DH128,$DE$9:$DE$316,DE128)+1</f>
        <v>21</v>
      </c>
      <c r="EA128" s="47">
        <f>COUNTIFS($DI$9:$DI$316,"&gt;"&amp;DI128,$DE$9:$DE$316,DE128)+1</f>
        <v>19</v>
      </c>
      <c r="EB128" s="47">
        <f>COUNTIFS($DJ$9:$DJ$316,"&gt;"&amp;DJ128,$DE$9:$DE$316,DE128)+1</f>
        <v>22</v>
      </c>
      <c r="EC128" s="47">
        <f>COUNTIFS($DK$9:$DK$316,"&gt;"&amp;DK128,$DE$9:$DE$316,DE128)+1</f>
        <v>26</v>
      </c>
      <c r="ED128" s="47">
        <f>COUNTIFS($DL$9:$DL$316,"&gt;"&amp;DL128,$DE$9:$DE$316,DE128)+1</f>
        <v>26</v>
      </c>
      <c r="EE128" s="47">
        <f>COUNTIFS($DM$9:$DM$316,"&gt;"&amp;DM128,$DE$9:$DE$316,DE128)+1</f>
        <v>26</v>
      </c>
      <c r="EF128" s="47">
        <f>COUNTIFS($DN$9:$DN$316,"&gt;"&amp;DN128,$DE$9:$DE$316,DE128)+1</f>
        <v>19</v>
      </c>
      <c r="EG128" s="47">
        <f>COUNTIFS($DO$9:$DO$316,"&gt;"&amp;DO128,$DE$9:$DE$316,DE128)+1</f>
        <v>23</v>
      </c>
      <c r="EH128" s="48">
        <f>COUNTIFS($DP$9:$DP$316,"&gt;"&amp;DP128,$DE$9:$DE$316,DE128)+1</f>
        <v>26</v>
      </c>
      <c r="EI128" s="165">
        <f t="shared" si="86"/>
        <v>1.04</v>
      </c>
      <c r="EJ128" s="166">
        <f t="shared" si="87"/>
        <v>0.43</v>
      </c>
      <c r="EK128" s="166">
        <f t="shared" si="88"/>
        <v>0.53</v>
      </c>
      <c r="EL128" s="166">
        <f t="shared" si="89"/>
        <v>0.56000000000000005</v>
      </c>
      <c r="EM128" s="166">
        <f t="shared" si="90"/>
        <v>0.21</v>
      </c>
      <c r="EN128" s="166">
        <f t="shared" si="91"/>
        <v>0.15</v>
      </c>
      <c r="EO128" s="166">
        <f t="shared" si="92"/>
        <v>0.22</v>
      </c>
      <c r="EP128" s="166">
        <f t="shared" si="93"/>
        <v>0.13</v>
      </c>
      <c r="EQ128" s="214">
        <f t="shared" si="94"/>
        <v>0.74</v>
      </c>
      <c r="ER128" s="165">
        <f>ROUND(((EI128-AVERAGE(EI$9:EI$316))/STDEVP(EI$9:EI$316)*10+50),2)</f>
        <v>51.82</v>
      </c>
      <c r="ES128" s="166">
        <f>ROUND(((EJ128-AVERAGE(EJ$9:EJ$316))/STDEVP(EJ$9:EJ$316)*10+50),2)</f>
        <v>41.5</v>
      </c>
      <c r="ET128" s="166">
        <f>ROUND(((EK128-AVERAGE(EK$9:EK$316))/STDEVP(EK$9:EK$316)*10+50),2)</f>
        <v>48.26</v>
      </c>
      <c r="EU128" s="166">
        <f>ROUND(((EL128-AVERAGE(EL$9:EL$316))/STDEVP(EL$9:EL$316)*10+50),2)</f>
        <v>52.58</v>
      </c>
      <c r="EV128" s="166">
        <f>ROUND(((EM128-AVERAGE(EM$9:EM$316))/STDEVP(EM$9:EM$316)*10+50),2)</f>
        <v>43.56</v>
      </c>
      <c r="EW128" s="166">
        <f>ROUND(((EN128-AVERAGE(EN$9:EN$316))/STDEVP(EN$9:EN$316)*10+50),2)</f>
        <v>42.75</v>
      </c>
      <c r="EX128" s="166">
        <f>ROUND(((EO128-AVERAGE(EO$9:EO$316))/STDEVP(EO$9:EO$316)*10+50),2)</f>
        <v>37.56</v>
      </c>
      <c r="EY128" s="166">
        <f>ROUND(((EP128-AVERAGE(EP$9:EP$316))/STDEVP(EP$9:EP$316)*10+50),2)</f>
        <v>35</v>
      </c>
      <c r="EZ128" s="167">
        <f>ROUND(((EQ128-AVERAGE(EQ$9:EQ$316))/STDEVP(EQ$9:EQ$316)*10+50),2)</f>
        <v>41.76</v>
      </c>
      <c r="FA128" s="32">
        <f>RANK(ER128,$ER$9:$ER$316,0)</f>
        <v>112</v>
      </c>
      <c r="FB128" s="47">
        <f>RANK(ES128,$ES$9:$ES$316,0)</f>
        <v>213</v>
      </c>
      <c r="FC128" s="47">
        <f>RANK(ET128,$ET$9:$ET$316,0)</f>
        <v>145</v>
      </c>
      <c r="FD128" s="47">
        <f>RANK(EU128,$EU$9:$EU$316,0)</f>
        <v>92</v>
      </c>
      <c r="FE128" s="47">
        <f>RANK(EV128,$EV$9:$EV$316,0)</f>
        <v>210</v>
      </c>
      <c r="FF128" s="47">
        <f>RANK(EW128,$EW$9:$EW$316,0)</f>
        <v>231</v>
      </c>
      <c r="FG128" s="47">
        <f>RANK(EX128,$EX$9:$EX$316,0)</f>
        <v>266</v>
      </c>
      <c r="FH128" s="47">
        <f>RANK(EY128,$EY$9:$EY$316,0)</f>
        <v>272</v>
      </c>
      <c r="FI128" s="48">
        <f>RANK(EZ128,$EZ$9:$EZ$316,0)</f>
        <v>238</v>
      </c>
      <c r="FJ128" s="165">
        <f>ROUND(AVERAGEIF($DE$9:$DE$314,$DE128,$EI$9:$EI$314),2)</f>
        <v>1.18</v>
      </c>
      <c r="FK128" s="166">
        <f>ROUND(AVERAGEIF($DE$9:$DE$314,$DE128,$EJ$9:$EJ$314),2)</f>
        <v>0.45</v>
      </c>
      <c r="FL128" s="166">
        <f>ROUND(AVERAGEIF($DE$9:$DE$314,$DE128,$EK$9:$EK$314),2)</f>
        <v>0.65</v>
      </c>
      <c r="FM128" s="166">
        <f>ROUND(AVERAGEIF($DE$9:$DE$314,$DE128,$EL$9:$EL$314),2)</f>
        <v>0.74</v>
      </c>
      <c r="FN128" s="166">
        <f>ROUND(AVERAGEIF($DE$9:$DE$314,$DE128,$EM$9:$EM$314),2)</f>
        <v>0.26</v>
      </c>
      <c r="FO128" s="166">
        <f>ROUND(AVERAGEIF($DE$9:$DE$314,$DE128,$EN$9:$EN$314),2)</f>
        <v>0.19</v>
      </c>
      <c r="FP128" s="166">
        <f>ROUND(AVERAGEIF($DE$9:$DE$314,$DE128,$EO$9:$EO$314),2)</f>
        <v>0.27</v>
      </c>
      <c r="FQ128" s="166">
        <f>ROUND(AVERAGEIF($DE$9:$DE$314,$DE128,$EP$9:$EP$314),2)</f>
        <v>0.22</v>
      </c>
      <c r="FR128" s="167">
        <f>ROUND(AVERAGEIF($DE$9:$DE$314,$DE128,$EQ$9:$EQ$314),2)</f>
        <v>0.91</v>
      </c>
      <c r="FS128" s="240">
        <f t="shared" si="68"/>
        <v>-0.1399999999999999</v>
      </c>
      <c r="FT128" s="244">
        <f t="shared" si="69"/>
        <v>-2.0000000000000018E-2</v>
      </c>
      <c r="FU128" s="244">
        <f t="shared" si="70"/>
        <v>-0.12</v>
      </c>
      <c r="FV128" s="244">
        <f t="shared" si="71"/>
        <v>-0.17999999999999994</v>
      </c>
      <c r="FW128" s="244">
        <f t="shared" si="72"/>
        <v>-5.0000000000000017E-2</v>
      </c>
      <c r="FX128" s="244">
        <f t="shared" si="73"/>
        <v>-4.0000000000000008E-2</v>
      </c>
      <c r="FY128" s="244">
        <f t="shared" si="74"/>
        <v>-5.0000000000000017E-2</v>
      </c>
      <c r="FZ128" s="244">
        <f t="shared" si="75"/>
        <v>-0.09</v>
      </c>
      <c r="GA128" s="245">
        <f t="shared" si="76"/>
        <v>-0.17000000000000004</v>
      </c>
      <c r="GB128" s="239">
        <f>COUNTIFS($EI$9:$EI$316,"&gt;"&amp;EI128,$DE$9:$DE$316,$DE128)+1</f>
        <v>41</v>
      </c>
      <c r="GC128" s="241">
        <f>COUNTIFS($EJ$9:$EJ$316,"&gt;"&amp;EJ128,$DE$9:$DE$316,$DE128)+1</f>
        <v>32</v>
      </c>
      <c r="GD128" s="241">
        <f>COUNTIFS($EK$9:$EK$316,"&gt;"&amp;EK128,$DE$9:$DE$316,$DE128)+1</f>
        <v>44</v>
      </c>
      <c r="GE128" s="241">
        <f>COUNTIFS($EL$9:$EL$316,"&gt;"&amp;EL128,$DE$9:$DE$316,$DE128)+1</f>
        <v>49</v>
      </c>
      <c r="GF128" s="241">
        <f>COUNTIFS($EM$9:$EM$316,"&gt;"&amp;EM128,$DE$9:$DE$316,$DE128)+1</f>
        <v>42</v>
      </c>
      <c r="GG128" s="241">
        <f>COUNTIFS($EN$9:$EN$316,"&gt;"&amp;EN128,$DE$9:$DE$316,$DE128)+1</f>
        <v>46</v>
      </c>
      <c r="GH128" s="241">
        <f>COUNTIFS($EO$9:$EO$316,"&gt;"&amp;EO128,$DE$9:$DE$316,$DE128)+1</f>
        <v>39</v>
      </c>
      <c r="GI128" s="241">
        <f>COUNTIFS($EP$9:$EP$316,"&gt;"&amp;EP128,$DE$9:$DE$316,$DE128)+1</f>
        <v>44</v>
      </c>
      <c r="GJ128" s="242">
        <f>COUNTIFS($EQ$9:$EQ$316,"&gt;"&amp;EQ128,$DE$9:$DE$316,$DE128)+1</f>
        <v>47</v>
      </c>
      <c r="GK128" s="168"/>
      <c r="GL128" s="49"/>
      <c r="GM128" s="49"/>
      <c r="GN128" s="49"/>
      <c r="GO128" s="50"/>
      <c r="GP128" s="51"/>
      <c r="GQ128" s="52"/>
      <c r="GR128" s="53"/>
      <c r="GS128" s="49"/>
      <c r="GT128" s="49"/>
      <c r="GU128" s="49"/>
      <c r="GV128" s="49"/>
      <c r="GW128" s="49"/>
      <c r="GX128" s="49"/>
      <c r="GY128" s="144"/>
      <c r="GZ128" s="51"/>
      <c r="HA128" s="49"/>
      <c r="HB128" s="49"/>
      <c r="HC128" s="49"/>
      <c r="HD128" s="49"/>
      <c r="HE128" s="49"/>
      <c r="HF128" s="49"/>
      <c r="HG128" s="150"/>
      <c r="HH128" s="53"/>
      <c r="HI128" s="49"/>
      <c r="HJ128" s="49"/>
      <c r="HK128" s="49"/>
      <c r="HL128" s="49"/>
      <c r="HM128" s="49"/>
      <c r="HN128" s="49"/>
      <c r="HO128" s="144"/>
      <c r="HP128" s="51"/>
      <c r="HQ128" s="49"/>
      <c r="HR128" s="49"/>
      <c r="HS128" s="49"/>
      <c r="HT128" s="49"/>
      <c r="HU128" s="49"/>
      <c r="HV128" s="49"/>
      <c r="HW128" s="49"/>
      <c r="HX128" s="49"/>
      <c r="HY128" s="49"/>
      <c r="HZ128" s="49"/>
      <c r="IA128" s="49"/>
      <c r="IB128" s="150"/>
      <c r="IC128" s="51"/>
      <c r="ID128" s="49"/>
      <c r="IE128" s="49"/>
      <c r="IF128" s="49"/>
      <c r="IG128" s="150"/>
      <c r="IH128" s="53"/>
      <c r="II128" s="49"/>
      <c r="IJ128" s="49"/>
      <c r="IK128" s="49"/>
      <c r="IL128" s="49"/>
      <c r="IM128" s="156"/>
      <c r="IN128" s="49"/>
      <c r="IO128" s="49"/>
      <c r="IP128" s="49"/>
      <c r="IQ128" s="49"/>
      <c r="IR128" s="49"/>
      <c r="IS128" s="49"/>
      <c r="IT128" s="49"/>
      <c r="IU128" s="49"/>
      <c r="IV128" s="156"/>
      <c r="IW128" s="49"/>
      <c r="IX128" s="49"/>
      <c r="IY128" s="49"/>
      <c r="IZ128" s="49"/>
      <c r="JA128" s="49"/>
      <c r="JB128" s="49"/>
      <c r="JC128" s="144"/>
      <c r="JD128" s="54"/>
      <c r="JE128" s="55"/>
      <c r="JF128" s="53"/>
      <c r="JG128" s="49"/>
      <c r="JH128" s="47"/>
      <c r="JI128" s="47"/>
      <c r="JJ128" s="47"/>
      <c r="JK128" s="33"/>
      <c r="JL128" s="53"/>
      <c r="JM128" s="49"/>
      <c r="JN128" s="49"/>
      <c r="JO128" s="49"/>
      <c r="JP128" s="144"/>
      <c r="JQ128" s="51"/>
      <c r="JR128" s="49"/>
      <c r="JS128" s="49"/>
      <c r="JT128" s="49"/>
      <c r="JU128" s="49"/>
      <c r="JV128" s="49"/>
      <c r="JW128" s="49"/>
      <c r="JX128" s="49"/>
      <c r="JY128" s="150"/>
      <c r="JZ128" s="53"/>
      <c r="KA128" s="49"/>
      <c r="KB128" s="49"/>
      <c r="KC128" s="49"/>
      <c r="KD128" s="49"/>
      <c r="KE128" s="49"/>
      <c r="KF128" s="49"/>
      <c r="KG128" s="49"/>
      <c r="KH128" s="49"/>
      <c r="KI128" s="49"/>
      <c r="KJ128" s="49"/>
      <c r="KK128" s="49"/>
      <c r="KL128" s="156"/>
      <c r="KM128" s="156"/>
      <c r="KN128" s="156"/>
      <c r="KO128" s="49"/>
      <c r="KP128" s="49"/>
      <c r="KQ128" s="49"/>
      <c r="KR128" s="49"/>
      <c r="KS128" s="49"/>
      <c r="KT128" s="156"/>
      <c r="KU128" s="49"/>
      <c r="KV128" s="49"/>
      <c r="KW128" s="49"/>
      <c r="KX128" s="49"/>
      <c r="KY128" s="49"/>
      <c r="KZ128" s="49"/>
      <c r="LA128" s="49"/>
      <c r="LB128" s="49"/>
      <c r="LC128" s="156"/>
      <c r="LD128" s="49"/>
      <c r="LE128" s="49"/>
      <c r="LF128" s="49"/>
      <c r="LG128" s="49"/>
      <c r="LH128" s="49"/>
      <c r="LI128" s="49"/>
      <c r="LJ128" s="56"/>
      <c r="LK128" s="35" t="s">
        <v>574</v>
      </c>
      <c r="LL128" s="36" t="s">
        <v>576</v>
      </c>
      <c r="LM128" s="204" t="s">
        <v>863</v>
      </c>
      <c r="LN128" s="205" t="s">
        <v>1007</v>
      </c>
      <c r="LO128" s="194"/>
      <c r="LP128" s="5" t="s">
        <v>1</v>
      </c>
    </row>
    <row r="129" spans="1:328" ht="17.25" customHeight="1" x14ac:dyDescent="0.15">
      <c r="A129" s="182">
        <v>121</v>
      </c>
      <c r="B129" s="183"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4" t="s">
        <v>348</v>
      </c>
      <c r="CK129" s="32" t="s">
        <v>354</v>
      </c>
      <c r="CL129" s="47">
        <v>2</v>
      </c>
      <c r="CM129" s="47">
        <v>3</v>
      </c>
      <c r="CN129" s="47">
        <v>3</v>
      </c>
      <c r="CO129" s="55">
        <v>4</v>
      </c>
      <c r="CP129" s="34" t="s">
        <v>354</v>
      </c>
      <c r="CQ129" s="47">
        <f t="shared" si="77"/>
        <v>2</v>
      </c>
      <c r="CR129" s="47">
        <f t="shared" si="78"/>
        <v>6</v>
      </c>
      <c r="CS129" s="47">
        <f t="shared" si="79"/>
        <v>18</v>
      </c>
      <c r="CT129" s="180">
        <f t="shared" si="80"/>
        <v>72</v>
      </c>
      <c r="CU129" s="32">
        <v>100</v>
      </c>
      <c r="CV129" s="47">
        <v>150</v>
      </c>
      <c r="CW129" s="47">
        <v>300</v>
      </c>
      <c r="CX129" s="47">
        <v>500</v>
      </c>
      <c r="CY129" s="55">
        <v>1500</v>
      </c>
      <c r="CZ129" s="175">
        <v>1</v>
      </c>
      <c r="DA129" s="49">
        <f t="shared" si="81"/>
        <v>0.75</v>
      </c>
      <c r="DB129" s="49">
        <f t="shared" si="82"/>
        <v>0.5</v>
      </c>
      <c r="DC129" s="49">
        <f t="shared" si="83"/>
        <v>0.27777777777777779</v>
      </c>
      <c r="DD129" s="56">
        <f t="shared" si="84"/>
        <v>0.20833333333333331</v>
      </c>
      <c r="DE129" s="45" t="s">
        <v>363</v>
      </c>
      <c r="DF129" s="31" t="s">
        <v>484</v>
      </c>
      <c r="DG129" s="46">
        <v>4</v>
      </c>
      <c r="DH129" s="32">
        <v>42</v>
      </c>
      <c r="DI129" s="47">
        <v>73</v>
      </c>
      <c r="DJ129" s="47">
        <v>25</v>
      </c>
      <c r="DK129" s="47">
        <v>16</v>
      </c>
      <c r="DL129" s="47">
        <v>84</v>
      </c>
      <c r="DM129" s="47">
        <v>22</v>
      </c>
      <c r="DN129" s="47">
        <v>54</v>
      </c>
      <c r="DO129" s="47">
        <v>55</v>
      </c>
      <c r="DP129" s="48">
        <f t="shared" si="85"/>
        <v>109</v>
      </c>
      <c r="DQ129" s="32">
        <f>RANK(DH129,$DH$9:$DH$316,0)</f>
        <v>169</v>
      </c>
      <c r="DR129" s="47">
        <f>RANK(DI129,$DI$9:$DI$316,0)</f>
        <v>31</v>
      </c>
      <c r="DS129" s="47">
        <f>RANK(DJ129,$DJ$9:$DJ$316,0)</f>
        <v>151</v>
      </c>
      <c r="DT129" s="47">
        <f>RANK(DK129,$DK$9:$DK$316,0)</f>
        <v>195</v>
      </c>
      <c r="DU129" s="47">
        <f>RANK(DL129,$DL$9:$DL$316,0)</f>
        <v>5</v>
      </c>
      <c r="DV129" s="47">
        <f>RANK(DM129,$DM$9:$DM$316,0)</f>
        <v>86</v>
      </c>
      <c r="DW129" s="47">
        <f>RANK(DN129,$DN$9:$DN$316,0)</f>
        <v>62</v>
      </c>
      <c r="DX129" s="47">
        <f>RANK(DO129,$DO$9:$DO$316,0)</f>
        <v>60</v>
      </c>
      <c r="DY129" s="48">
        <f>RANK(DP129,$DP$9:$DP$316,0)</f>
        <v>4</v>
      </c>
      <c r="DZ129" s="32">
        <f>COUNTIFS($DH$9:$DH$316,"&gt;"&amp;DH129,$DE$9:$DE$316,DE129)+1</f>
        <v>32</v>
      </c>
      <c r="EA129" s="47">
        <f>COUNTIFS($DI$9:$DI$316,"&gt;"&amp;DI129,$DE$9:$DE$316,DE129)+1</f>
        <v>18</v>
      </c>
      <c r="EB129" s="47">
        <f>COUNTIFS($DJ$9:$DJ$316,"&gt;"&amp;DJ129,$DE$9:$DE$316,DE129)+1</f>
        <v>12</v>
      </c>
      <c r="EC129" s="47">
        <f>COUNTIFS($DK$9:$DK$316,"&gt;"&amp;DK129,$DE$9:$DE$316,DE129)+1</f>
        <v>34</v>
      </c>
      <c r="ED129" s="47">
        <f>COUNTIFS($DL$9:$DL$316,"&gt;"&amp;DL129,$DE$9:$DE$316,DE129)+1</f>
        <v>5</v>
      </c>
      <c r="EE129" s="47">
        <f>COUNTIFS($DM$9:$DM$316,"&gt;"&amp;DM129,$DE$9:$DE$316,DE129)+1</f>
        <v>16</v>
      </c>
      <c r="EF129" s="47">
        <f>COUNTIFS($DN$9:$DN$316,"&gt;"&amp;DN129,$DE$9:$DE$316,DE129)+1</f>
        <v>8</v>
      </c>
      <c r="EG129" s="47">
        <f>COUNTIFS($DO$9:$DO$316,"&gt;"&amp;DO129,$DE$9:$DE$316,DE129)+1</f>
        <v>14</v>
      </c>
      <c r="EH129" s="48">
        <f>COUNTIFS($DP$9:$DP$316,"&gt;"&amp;DP129,$DE$9:$DE$316,DE129)+1</f>
        <v>3</v>
      </c>
      <c r="EI129" s="165">
        <f t="shared" si="86"/>
        <v>0.61</v>
      </c>
      <c r="EJ129" s="166">
        <f t="shared" si="87"/>
        <v>1.06</v>
      </c>
      <c r="EK129" s="166">
        <f t="shared" si="88"/>
        <v>0.36</v>
      </c>
      <c r="EL129" s="166">
        <f t="shared" si="89"/>
        <v>0.23</v>
      </c>
      <c r="EM129" s="166">
        <f t="shared" si="90"/>
        <v>1.22</v>
      </c>
      <c r="EN129" s="166">
        <f t="shared" si="91"/>
        <v>0.32</v>
      </c>
      <c r="EO129" s="166">
        <f t="shared" si="92"/>
        <v>0.78</v>
      </c>
      <c r="EP129" s="166">
        <f t="shared" si="93"/>
        <v>0.8</v>
      </c>
      <c r="EQ129" s="214">
        <f t="shared" si="94"/>
        <v>1.58</v>
      </c>
      <c r="ER129" s="165">
        <f>ROUND(((EI129-AVERAGE(EI$9:EI$316))/STDEVP(EI$9:EI$316)*10+50),2)</f>
        <v>36.21</v>
      </c>
      <c r="ES129" s="166">
        <f>ROUND(((EJ129-AVERAGE(EJ$9:EJ$316))/STDEVP(EJ$9:EJ$316)*10+50),2)</f>
        <v>58.75</v>
      </c>
      <c r="ET129" s="166">
        <f>ROUND(((EK129-AVERAGE(EK$9:EK$316))/STDEVP(EK$9:EK$316)*10+50),2)</f>
        <v>41.48</v>
      </c>
      <c r="EU129" s="166">
        <f>ROUND(((EL129-AVERAGE(EL$9:EL$316))/STDEVP(EL$9:EL$316)*10+50),2)</f>
        <v>35.96</v>
      </c>
      <c r="EV129" s="166">
        <f>ROUND(((EM129-AVERAGE(EM$9:EM$316))/STDEVP(EM$9:EM$316)*10+50),2)</f>
        <v>77.8</v>
      </c>
      <c r="EW129" s="166">
        <f>ROUND(((EN129-AVERAGE(EN$9:EN$316))/STDEVP(EN$9:EN$316)*10+50),2)</f>
        <v>48.64</v>
      </c>
      <c r="EX129" s="166">
        <f>ROUND(((EO129-AVERAGE(EO$9:EO$316))/STDEVP(EO$9:EO$316)*10+50),2)</f>
        <v>54.14</v>
      </c>
      <c r="EY129" s="166">
        <f>ROUND(((EP129-AVERAGE(EP$9:EP$316))/STDEVP(EP$9:EP$316)*10+50),2)</f>
        <v>54.85</v>
      </c>
      <c r="EZ129" s="167">
        <f>ROUND(((EQ129-AVERAGE(EQ$9:EQ$316))/STDEVP(EQ$9:EQ$316)*10+50),2)</f>
        <v>71.41</v>
      </c>
      <c r="FA129" s="32">
        <f>RANK(ER129,$ER$9:$ER$316,0)</f>
        <v>260</v>
      </c>
      <c r="FB129" s="47">
        <f>RANK(ES129,$ES$9:$ES$316,0)</f>
        <v>62</v>
      </c>
      <c r="FC129" s="47">
        <f>RANK(ET129,$ET$9:$ET$316,0)</f>
        <v>241</v>
      </c>
      <c r="FD129" s="47">
        <f>RANK(EU129,$EU$9:$EU$316,0)</f>
        <v>282</v>
      </c>
      <c r="FE129" s="47">
        <f>RANK(EV129,$EV$9:$EV$316,0)</f>
        <v>9</v>
      </c>
      <c r="FF129" s="47">
        <f>RANK(EW129,$EW$9:$EW$316,0)</f>
        <v>110</v>
      </c>
      <c r="FG129" s="47">
        <f>RANK(EX129,$EX$9:$EX$316,0)</f>
        <v>96</v>
      </c>
      <c r="FH129" s="47">
        <f>RANK(EY129,$EY$9:$EY$316,0)</f>
        <v>85</v>
      </c>
      <c r="FI129" s="48">
        <f>RANK(EZ129,$EZ$9:$EZ$316,0)</f>
        <v>11</v>
      </c>
      <c r="FJ129" s="165">
        <f>ROUND(AVERAGEIF($DE$9:$DE$314,$DE129,$EI$9:$EI$314),2)</f>
        <v>0.9</v>
      </c>
      <c r="FK129" s="166">
        <f>ROUND(AVERAGEIF($DE$9:$DE$314,$DE129,$EJ$9:$EJ$314),2)</f>
        <v>1.1599999999999999</v>
      </c>
      <c r="FL129" s="166">
        <f>ROUND(AVERAGEIF($DE$9:$DE$314,$DE129,$EK$9:$EK$314),2)</f>
        <v>0.33</v>
      </c>
      <c r="FM129" s="166">
        <f>ROUND(AVERAGEIF($DE$9:$DE$314,$DE129,$EL$9:$EL$314),2)</f>
        <v>0.42</v>
      </c>
      <c r="FN129" s="166">
        <f>ROUND(AVERAGEIF($DE$9:$DE$314,$DE129,$EM$9:$EM$314),2)</f>
        <v>0.86</v>
      </c>
      <c r="FO129" s="166">
        <f>ROUND(AVERAGEIF($DE$9:$DE$314,$DE129,$EN$9:$EN$314),2)</f>
        <v>0.28999999999999998</v>
      </c>
      <c r="FP129" s="166">
        <f>ROUND(AVERAGEIF($DE$9:$DE$314,$DE129,$EO$9:$EO$314),2)</f>
        <v>0.66</v>
      </c>
      <c r="FQ129" s="166">
        <f>ROUND(AVERAGEIF($DE$9:$DE$314,$DE129,$EP$9:$EP$314),2)</f>
        <v>0.74</v>
      </c>
      <c r="FR129" s="167">
        <f>ROUND(AVERAGEIF($DE$9:$DE$314,$DE129,$EQ$9:$EQ$314),2)</f>
        <v>1.19</v>
      </c>
      <c r="FS129" s="240">
        <f t="shared" si="68"/>
        <v>-0.29000000000000004</v>
      </c>
      <c r="FT129" s="244">
        <f t="shared" si="69"/>
        <v>-9.9999999999999867E-2</v>
      </c>
      <c r="FU129" s="244">
        <f t="shared" si="70"/>
        <v>2.9999999999999971E-2</v>
      </c>
      <c r="FV129" s="244">
        <f t="shared" si="71"/>
        <v>-0.18999999999999997</v>
      </c>
      <c r="FW129" s="244">
        <f t="shared" si="72"/>
        <v>0.36</v>
      </c>
      <c r="FX129" s="244">
        <f t="shared" si="73"/>
        <v>3.0000000000000027E-2</v>
      </c>
      <c r="FY129" s="244">
        <f t="shared" si="74"/>
        <v>0.12</v>
      </c>
      <c r="FZ129" s="244">
        <f t="shared" si="75"/>
        <v>6.0000000000000053E-2</v>
      </c>
      <c r="GA129" s="245">
        <f t="shared" si="76"/>
        <v>0.39000000000000012</v>
      </c>
      <c r="GB129" s="239">
        <f>COUNTIFS($EI$9:$EI$316,"&gt;"&amp;EI129,$DE$9:$DE$316,$DE129)+1</f>
        <v>55</v>
      </c>
      <c r="GC129" s="241">
        <f>COUNTIFS($EJ$9:$EJ$316,"&gt;"&amp;EJ129,$DE$9:$DE$316,$DE129)+1</f>
        <v>43</v>
      </c>
      <c r="GD129" s="241">
        <f>COUNTIFS($EK$9:$EK$316,"&gt;"&amp;EK129,$DE$9:$DE$316,$DE129)+1</f>
        <v>28</v>
      </c>
      <c r="GE129" s="241">
        <f>COUNTIFS($EL$9:$EL$316,"&gt;"&amp;EL129,$DE$9:$DE$316,$DE129)+1</f>
        <v>58</v>
      </c>
      <c r="GF129" s="241">
        <f>COUNTIFS($EM$9:$EM$316,"&gt;"&amp;EM129,$DE$9:$DE$316,$DE129)+1</f>
        <v>9</v>
      </c>
      <c r="GG129" s="241">
        <f>COUNTIFS($EN$9:$EN$316,"&gt;"&amp;EN129,$DE$9:$DE$316,$DE129)+1</f>
        <v>22</v>
      </c>
      <c r="GH129" s="241">
        <f>COUNTIFS($EO$9:$EO$316,"&gt;"&amp;EO129,$DE$9:$DE$316,$DE129)+1</f>
        <v>18</v>
      </c>
      <c r="GI129" s="241">
        <f>COUNTIFS($EP$9:$EP$316,"&gt;"&amp;EP129,$DE$9:$DE$316,$DE129)+1</f>
        <v>19</v>
      </c>
      <c r="GJ129" s="242">
        <f>COUNTIFS($EQ$9:$EQ$316,"&gt;"&amp;EQ129,$DE$9:$DE$316,$DE129)+1</f>
        <v>8</v>
      </c>
      <c r="GK129" s="168"/>
      <c r="GL129" s="49"/>
      <c r="GM129" s="49"/>
      <c r="GN129" s="49"/>
      <c r="GO129" s="50"/>
      <c r="GP129" s="51"/>
      <c r="GQ129" s="52"/>
      <c r="GR129" s="53"/>
      <c r="GS129" s="49"/>
      <c r="GT129" s="49"/>
      <c r="GU129" s="49"/>
      <c r="GV129" s="49"/>
      <c r="GW129" s="49"/>
      <c r="GX129" s="49"/>
      <c r="GY129" s="144"/>
      <c r="GZ129" s="51"/>
      <c r="HA129" s="49"/>
      <c r="HB129" s="49"/>
      <c r="HC129" s="49"/>
      <c r="HD129" s="49"/>
      <c r="HE129" s="49"/>
      <c r="HF129" s="49"/>
      <c r="HG129" s="150"/>
      <c r="HH129" s="53"/>
      <c r="HI129" s="49"/>
      <c r="HJ129" s="49"/>
      <c r="HK129" s="49"/>
      <c r="HL129" s="49"/>
      <c r="HM129" s="49"/>
      <c r="HN129" s="49"/>
      <c r="HO129" s="144"/>
      <c r="HP129" s="51"/>
      <c r="HQ129" s="49"/>
      <c r="HR129" s="49"/>
      <c r="HS129" s="49"/>
      <c r="HT129" s="49"/>
      <c r="HU129" s="49"/>
      <c r="HV129" s="49"/>
      <c r="HW129" s="49"/>
      <c r="HX129" s="49"/>
      <c r="HY129" s="49"/>
      <c r="HZ129" s="49"/>
      <c r="IA129" s="49"/>
      <c r="IB129" s="150"/>
      <c r="IC129" s="51"/>
      <c r="ID129" s="49"/>
      <c r="IE129" s="49"/>
      <c r="IF129" s="49"/>
      <c r="IG129" s="150"/>
      <c r="IH129" s="53"/>
      <c r="II129" s="49"/>
      <c r="IJ129" s="49"/>
      <c r="IK129" s="49"/>
      <c r="IL129" s="49"/>
      <c r="IM129" s="156"/>
      <c r="IN129" s="49"/>
      <c r="IO129" s="49"/>
      <c r="IP129" s="49"/>
      <c r="IQ129" s="49"/>
      <c r="IR129" s="49"/>
      <c r="IS129" s="49"/>
      <c r="IT129" s="49"/>
      <c r="IU129" s="49"/>
      <c r="IV129" s="156"/>
      <c r="IW129" s="49"/>
      <c r="IX129" s="49"/>
      <c r="IY129" s="49"/>
      <c r="IZ129" s="49"/>
      <c r="JA129" s="49"/>
      <c r="JB129" s="49"/>
      <c r="JC129" s="144"/>
      <c r="JD129" s="54"/>
      <c r="JE129" s="55"/>
      <c r="JF129" s="53"/>
      <c r="JG129" s="49"/>
      <c r="JH129" s="47"/>
      <c r="JI129" s="47"/>
      <c r="JJ129" s="47"/>
      <c r="JK129" s="33"/>
      <c r="JL129" s="53"/>
      <c r="JM129" s="49"/>
      <c r="JN129" s="49"/>
      <c r="JO129" s="49"/>
      <c r="JP129" s="144"/>
      <c r="JQ129" s="51"/>
      <c r="JR129" s="49">
        <v>0.03</v>
      </c>
      <c r="JS129" s="49"/>
      <c r="JT129" s="49"/>
      <c r="JU129" s="49"/>
      <c r="JV129" s="49"/>
      <c r="JW129" s="49"/>
      <c r="JX129" s="49"/>
      <c r="JY129" s="150"/>
      <c r="JZ129" s="53"/>
      <c r="KA129" s="49"/>
      <c r="KB129" s="49"/>
      <c r="KC129" s="49"/>
      <c r="KD129" s="49"/>
      <c r="KE129" s="49"/>
      <c r="KF129" s="49"/>
      <c r="KG129" s="49"/>
      <c r="KH129" s="49"/>
      <c r="KI129" s="49"/>
      <c r="KJ129" s="49"/>
      <c r="KK129" s="49"/>
      <c r="KL129" s="156"/>
      <c r="KM129" s="156"/>
      <c r="KN129" s="156"/>
      <c r="KO129" s="49"/>
      <c r="KP129" s="49"/>
      <c r="KQ129" s="49"/>
      <c r="KR129" s="49"/>
      <c r="KS129" s="49"/>
      <c r="KT129" s="156"/>
      <c r="KU129" s="49"/>
      <c r="KV129" s="49"/>
      <c r="KW129" s="49"/>
      <c r="KX129" s="49"/>
      <c r="KY129" s="49"/>
      <c r="KZ129" s="49"/>
      <c r="LA129" s="49"/>
      <c r="LB129" s="49"/>
      <c r="LC129" s="156"/>
      <c r="LD129" s="49"/>
      <c r="LE129" s="49"/>
      <c r="LF129" s="49"/>
      <c r="LG129" s="49"/>
      <c r="LH129" s="49"/>
      <c r="LI129" s="49"/>
      <c r="LJ129" s="56"/>
      <c r="LK129" s="35" t="s">
        <v>575</v>
      </c>
      <c r="LL129" s="36" t="s">
        <v>577</v>
      </c>
      <c r="LM129" s="204"/>
      <c r="LN129" s="205"/>
      <c r="LO129" s="194"/>
      <c r="LP129" s="5" t="s">
        <v>1</v>
      </c>
    </row>
    <row r="130" spans="1:328" ht="17.25" customHeight="1" x14ac:dyDescent="0.15">
      <c r="A130" s="182">
        <v>122</v>
      </c>
      <c r="B130" s="183"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4" t="s">
        <v>348</v>
      </c>
      <c r="CK130" s="32" t="s">
        <v>354</v>
      </c>
      <c r="CL130" s="47">
        <v>2</v>
      </c>
      <c r="CM130" s="47">
        <v>3</v>
      </c>
      <c r="CN130" s="47">
        <v>3</v>
      </c>
      <c r="CO130" s="55">
        <v>4</v>
      </c>
      <c r="CP130" s="34" t="s">
        <v>354</v>
      </c>
      <c r="CQ130" s="47">
        <f t="shared" si="77"/>
        <v>2</v>
      </c>
      <c r="CR130" s="47">
        <f t="shared" si="78"/>
        <v>6</v>
      </c>
      <c r="CS130" s="47">
        <f t="shared" si="79"/>
        <v>18</v>
      </c>
      <c r="CT130" s="180">
        <f t="shared" si="80"/>
        <v>72</v>
      </c>
      <c r="CU130" s="32">
        <v>1000</v>
      </c>
      <c r="CV130" s="47">
        <v>1500</v>
      </c>
      <c r="CW130" s="47">
        <v>3000</v>
      </c>
      <c r="CX130" s="47">
        <v>5000</v>
      </c>
      <c r="CY130" s="55">
        <v>15000</v>
      </c>
      <c r="CZ130" s="175">
        <v>1</v>
      </c>
      <c r="DA130" s="49">
        <f t="shared" si="81"/>
        <v>0.75</v>
      </c>
      <c r="DB130" s="49">
        <f t="shared" si="82"/>
        <v>0.5</v>
      </c>
      <c r="DC130" s="49">
        <f t="shared" si="83"/>
        <v>0.27777777777777779</v>
      </c>
      <c r="DD130" s="56">
        <f t="shared" si="84"/>
        <v>0.20833333333333334</v>
      </c>
      <c r="DE130" s="45" t="s">
        <v>376</v>
      </c>
      <c r="DF130" s="31" t="s">
        <v>578</v>
      </c>
      <c r="DG130" s="46">
        <v>4</v>
      </c>
      <c r="DH130" s="32">
        <v>103</v>
      </c>
      <c r="DI130" s="47">
        <v>76</v>
      </c>
      <c r="DJ130" s="47">
        <v>36</v>
      </c>
      <c r="DK130" s="47">
        <v>34</v>
      </c>
      <c r="DL130" s="47">
        <v>30</v>
      </c>
      <c r="DM130" s="47">
        <v>32</v>
      </c>
      <c r="DN130" s="47">
        <v>104</v>
      </c>
      <c r="DO130" s="47">
        <v>53</v>
      </c>
      <c r="DP130" s="48">
        <f t="shared" si="85"/>
        <v>66</v>
      </c>
      <c r="DQ130" s="32">
        <f>RANK(DH130,$DH$9:$DH$316,0)</f>
        <v>16</v>
      </c>
      <c r="DR130" s="47">
        <f>RANK(DI130,$DI$9:$DI$316,0)</f>
        <v>27</v>
      </c>
      <c r="DS130" s="47">
        <f>RANK(DJ130,$DJ$9:$DJ$316,0)</f>
        <v>93</v>
      </c>
      <c r="DT130" s="47">
        <f>RANK(DK130,$DK$9:$DK$316,0)</f>
        <v>90</v>
      </c>
      <c r="DU130" s="47">
        <f>RANK(DL130,$DL$9:$DL$316,0)</f>
        <v>61</v>
      </c>
      <c r="DV130" s="47">
        <f>RANK(DM130,$DM$9:$DM$316,0)</f>
        <v>43</v>
      </c>
      <c r="DW130" s="47">
        <f>RANK(DN130,$DN$9:$DN$316,0)</f>
        <v>3</v>
      </c>
      <c r="DX130" s="47">
        <f>RANK(DO130,$DO$9:$DO$316,0)</f>
        <v>64</v>
      </c>
      <c r="DY130" s="48">
        <f>RANK(DP130,$DP$9:$DP$316,0)</f>
        <v>91</v>
      </c>
      <c r="DZ130" s="32">
        <f>COUNTIFS($DH$9:$DH$316,"&gt;"&amp;DH130,$DE$9:$DE$316,DE130)+1</f>
        <v>4</v>
      </c>
      <c r="EA130" s="47">
        <f>COUNTIFS($DI$9:$DI$316,"&gt;"&amp;DI130,$DE$9:$DE$316,DE130)+1</f>
        <v>1</v>
      </c>
      <c r="EB130" s="47">
        <f>COUNTIFS($DJ$9:$DJ$316,"&gt;"&amp;DJ130,$DE$9:$DE$316,DE130)+1</f>
        <v>28</v>
      </c>
      <c r="EC130" s="47">
        <f>COUNTIFS($DK$9:$DK$316,"&gt;"&amp;DK130,$DE$9:$DE$316,DE130)+1</f>
        <v>19</v>
      </c>
      <c r="ED130" s="47">
        <f>COUNTIFS($DL$9:$DL$316,"&gt;"&amp;DL130,$DE$9:$DE$316,DE130)+1</f>
        <v>4</v>
      </c>
      <c r="EE130" s="47">
        <f>COUNTIFS($DM$9:$DM$316,"&gt;"&amp;DM130,$DE$9:$DE$316,DE130)+1</f>
        <v>3</v>
      </c>
      <c r="EF130" s="47">
        <f>COUNTIFS($DN$9:$DN$316,"&gt;"&amp;DN130,$DE$9:$DE$316,DE130)+1</f>
        <v>3</v>
      </c>
      <c r="EG130" s="47">
        <f>COUNTIFS($DO$9:$DO$316,"&gt;"&amp;DO130,$DE$9:$DE$316,DE130)+1</f>
        <v>24</v>
      </c>
      <c r="EH130" s="48">
        <f>COUNTIFS($DP$9:$DP$316,"&gt;"&amp;DP130,$DE$9:$DE$316,DE130)+1</f>
        <v>25</v>
      </c>
      <c r="EI130" s="165">
        <f t="shared" si="86"/>
        <v>1.49</v>
      </c>
      <c r="EJ130" s="166">
        <f t="shared" si="87"/>
        <v>1.1000000000000001</v>
      </c>
      <c r="EK130" s="166">
        <f t="shared" si="88"/>
        <v>0.52</v>
      </c>
      <c r="EL130" s="166">
        <f t="shared" si="89"/>
        <v>0.49</v>
      </c>
      <c r="EM130" s="166">
        <f t="shared" si="90"/>
        <v>0.43</v>
      </c>
      <c r="EN130" s="166">
        <f t="shared" si="91"/>
        <v>0.46</v>
      </c>
      <c r="EO130" s="166">
        <f t="shared" si="92"/>
        <v>1.51</v>
      </c>
      <c r="EP130" s="166">
        <f t="shared" si="93"/>
        <v>0.77</v>
      </c>
      <c r="EQ130" s="214">
        <f t="shared" si="94"/>
        <v>0.96</v>
      </c>
      <c r="ER130" s="165">
        <f>ROUND(((EI130-AVERAGE(EI$9:EI$316))/STDEVP(EI$9:EI$316)*10+50),2)</f>
        <v>68.16</v>
      </c>
      <c r="ES130" s="166">
        <f>ROUND(((EJ130-AVERAGE(EJ$9:EJ$316))/STDEVP(EJ$9:EJ$316)*10+50),2)</f>
        <v>59.85</v>
      </c>
      <c r="ET130" s="166">
        <f>ROUND(((EK130-AVERAGE(EK$9:EK$316))/STDEVP(EK$9:EK$316)*10+50),2)</f>
        <v>47.86</v>
      </c>
      <c r="EU130" s="166">
        <f>ROUND(((EL130-AVERAGE(EL$9:EL$316))/STDEVP(EL$9:EL$316)*10+50),2)</f>
        <v>49.06</v>
      </c>
      <c r="EV130" s="166">
        <f>ROUND(((EM130-AVERAGE(EM$9:EM$316))/STDEVP(EM$9:EM$316)*10+50),2)</f>
        <v>51.02</v>
      </c>
      <c r="EW130" s="166">
        <f>ROUND(((EN130-AVERAGE(EN$9:EN$316))/STDEVP(EN$9:EN$316)*10+50),2)</f>
        <v>53.49</v>
      </c>
      <c r="EX130" s="166">
        <f>ROUND(((EO130-AVERAGE(EO$9:EO$316))/STDEVP(EO$9:EO$316)*10+50),2)</f>
        <v>75.75</v>
      </c>
      <c r="EY130" s="166">
        <f>ROUND(((EP130-AVERAGE(EP$9:EP$316))/STDEVP(EP$9:EP$316)*10+50),2)</f>
        <v>53.96</v>
      </c>
      <c r="EZ130" s="167">
        <f>ROUND(((EQ130-AVERAGE(EQ$9:EQ$316))/STDEVP(EQ$9:EQ$316)*10+50),2)</f>
        <v>49.52</v>
      </c>
      <c r="FA130" s="32">
        <f>RANK(ER130,$ER$9:$ER$316,0)</f>
        <v>9</v>
      </c>
      <c r="FB130" s="47">
        <f>RANK(ES130,$ES$9:$ES$316,0)</f>
        <v>50</v>
      </c>
      <c r="FC130" s="47">
        <f>RANK(ET130,$ET$9:$ET$316,0)</f>
        <v>150</v>
      </c>
      <c r="FD130" s="47">
        <f>RANK(EU130,$EU$9:$EU$316,0)</f>
        <v>134</v>
      </c>
      <c r="FE130" s="47">
        <f>RANK(EV130,$EV$9:$EV$316,0)</f>
        <v>75</v>
      </c>
      <c r="FF130" s="47">
        <f>RANK(EW130,$EW$9:$EW$316,0)</f>
        <v>61</v>
      </c>
      <c r="FG130" s="47">
        <f>RANK(EX130,$EX$9:$EX$316,0)</f>
        <v>5</v>
      </c>
      <c r="FH130" s="47">
        <f>RANK(EY130,$EY$9:$EY$316,0)</f>
        <v>94</v>
      </c>
      <c r="FI130" s="48">
        <f>RANK(EZ130,$EZ$9:$EZ$316,0)</f>
        <v>128</v>
      </c>
      <c r="FJ130" s="165">
        <f>ROUND(AVERAGEIF($DE$9:$DE$314,$DE130,$EI$9:$EI$314),2)</f>
        <v>0.95</v>
      </c>
      <c r="FK130" s="166">
        <f>ROUND(AVERAGEIF($DE$9:$DE$314,$DE130,$EJ$9:$EJ$314),2)</f>
        <v>0.7</v>
      </c>
      <c r="FL130" s="166">
        <f>ROUND(AVERAGEIF($DE$9:$DE$314,$DE130,$EK$9:$EK$314),2)</f>
        <v>0.66</v>
      </c>
      <c r="FM130" s="166">
        <f>ROUND(AVERAGEIF($DE$9:$DE$314,$DE130,$EL$9:$EL$314),2)</f>
        <v>0.52</v>
      </c>
      <c r="FN130" s="166">
        <f>ROUND(AVERAGEIF($DE$9:$DE$314,$DE130,$EM$9:$EM$314),2)</f>
        <v>0.32</v>
      </c>
      <c r="FO130" s="166">
        <f>ROUND(AVERAGEIF($DE$9:$DE$314,$DE130,$EN$9:$EN$314),2)</f>
        <v>0.34</v>
      </c>
      <c r="FP130" s="166">
        <f>ROUND(AVERAGEIF($DE$9:$DE$314,$DE130,$EO$9:$EO$314),2)</f>
        <v>1.05</v>
      </c>
      <c r="FQ130" s="166">
        <f>ROUND(AVERAGEIF($DE$9:$DE$314,$DE130,$EP$9:$EP$314),2)</f>
        <v>0.85</v>
      </c>
      <c r="FR130" s="167">
        <f>ROUND(AVERAGEIF($DE$9:$DE$314,$DE130,$EQ$9:$EQ$314),2)</f>
        <v>0.98</v>
      </c>
      <c r="FS130" s="240">
        <f t="shared" si="68"/>
        <v>0.54</v>
      </c>
      <c r="FT130" s="244">
        <f t="shared" si="69"/>
        <v>0.40000000000000013</v>
      </c>
      <c r="FU130" s="244">
        <f t="shared" si="70"/>
        <v>-0.14000000000000001</v>
      </c>
      <c r="FV130" s="244">
        <f t="shared" si="71"/>
        <v>-3.0000000000000027E-2</v>
      </c>
      <c r="FW130" s="244">
        <f t="shared" si="72"/>
        <v>0.10999999999999999</v>
      </c>
      <c r="FX130" s="244">
        <f t="shared" si="73"/>
        <v>0.12</v>
      </c>
      <c r="FY130" s="244">
        <f t="shared" si="74"/>
        <v>0.45999999999999996</v>
      </c>
      <c r="FZ130" s="244">
        <f t="shared" si="75"/>
        <v>-7.999999999999996E-2</v>
      </c>
      <c r="GA130" s="245">
        <f t="shared" si="76"/>
        <v>-2.0000000000000018E-2</v>
      </c>
      <c r="GB130" s="239">
        <f>COUNTIFS($EI$9:$EI$316,"&gt;"&amp;EI130,$DE$9:$DE$316,$DE130)+1</f>
        <v>1</v>
      </c>
      <c r="GC130" s="241">
        <f>COUNTIFS($EJ$9:$EJ$316,"&gt;"&amp;EJ130,$DE$9:$DE$316,$DE130)+1</f>
        <v>1</v>
      </c>
      <c r="GD130" s="241">
        <f>COUNTIFS($EK$9:$EK$316,"&gt;"&amp;EK130,$DE$9:$DE$316,$DE130)+1</f>
        <v>39</v>
      </c>
      <c r="GE130" s="241">
        <f>COUNTIFS($EL$9:$EL$316,"&gt;"&amp;EL130,$DE$9:$DE$316,$DE130)+1</f>
        <v>30</v>
      </c>
      <c r="GF130" s="241">
        <f>COUNTIFS($EM$9:$EM$316,"&gt;"&amp;EM130,$DE$9:$DE$316,$DE130)+1</f>
        <v>3</v>
      </c>
      <c r="GG130" s="241">
        <f>COUNTIFS($EN$9:$EN$316,"&gt;"&amp;EN130,$DE$9:$DE$316,$DE130)+1</f>
        <v>2</v>
      </c>
      <c r="GH130" s="241">
        <f>COUNTIFS($EO$9:$EO$316,"&gt;"&amp;EO130,$DE$9:$DE$316,$DE130)+1</f>
        <v>5</v>
      </c>
      <c r="GI130" s="241">
        <f>COUNTIFS($EP$9:$EP$316,"&gt;"&amp;EP130,$DE$9:$DE$316,$DE130)+1</f>
        <v>32</v>
      </c>
      <c r="GJ130" s="242">
        <f>COUNTIFS($EQ$9:$EQ$316,"&gt;"&amp;EQ130,$DE$9:$DE$316,$DE130)+1</f>
        <v>26</v>
      </c>
      <c r="GK130" s="168"/>
      <c r="GL130" s="49"/>
      <c r="GM130" s="49">
        <v>0.1</v>
      </c>
      <c r="GN130" s="49"/>
      <c r="GO130" s="50"/>
      <c r="GP130" s="51"/>
      <c r="GQ130" s="52"/>
      <c r="GR130" s="53"/>
      <c r="GS130" s="49"/>
      <c r="GT130" s="49"/>
      <c r="GU130" s="49"/>
      <c r="GV130" s="49"/>
      <c r="GW130" s="49"/>
      <c r="GX130" s="49"/>
      <c r="GY130" s="144"/>
      <c r="GZ130" s="51"/>
      <c r="HA130" s="49"/>
      <c r="HB130" s="49">
        <v>0.1</v>
      </c>
      <c r="HC130" s="49"/>
      <c r="HD130" s="49"/>
      <c r="HE130" s="49"/>
      <c r="HF130" s="49"/>
      <c r="HG130" s="150"/>
      <c r="HH130" s="53"/>
      <c r="HI130" s="49"/>
      <c r="HJ130" s="49"/>
      <c r="HK130" s="49"/>
      <c r="HL130" s="49"/>
      <c r="HM130" s="49"/>
      <c r="HN130" s="49"/>
      <c r="HO130" s="144"/>
      <c r="HP130" s="51"/>
      <c r="HQ130" s="49"/>
      <c r="HR130" s="49"/>
      <c r="HS130" s="49"/>
      <c r="HT130" s="49"/>
      <c r="HU130" s="49"/>
      <c r="HV130" s="49"/>
      <c r="HW130" s="49"/>
      <c r="HX130" s="49"/>
      <c r="HY130" s="49"/>
      <c r="HZ130" s="49"/>
      <c r="IA130" s="49"/>
      <c r="IB130" s="150"/>
      <c r="IC130" s="51"/>
      <c r="ID130" s="49"/>
      <c r="IE130" s="49"/>
      <c r="IF130" s="49"/>
      <c r="IG130" s="150"/>
      <c r="IH130" s="53"/>
      <c r="II130" s="49"/>
      <c r="IJ130" s="49"/>
      <c r="IK130" s="49"/>
      <c r="IL130" s="49"/>
      <c r="IM130" s="156"/>
      <c r="IN130" s="49"/>
      <c r="IO130" s="49"/>
      <c r="IP130" s="49"/>
      <c r="IQ130" s="49"/>
      <c r="IR130" s="49"/>
      <c r="IS130" s="49"/>
      <c r="IT130" s="49"/>
      <c r="IU130" s="49"/>
      <c r="IV130" s="156"/>
      <c r="IW130" s="49"/>
      <c r="IX130" s="49"/>
      <c r="IY130" s="49"/>
      <c r="IZ130" s="49"/>
      <c r="JA130" s="49"/>
      <c r="JB130" s="49"/>
      <c r="JC130" s="144"/>
      <c r="JD130" s="54"/>
      <c r="JE130" s="55"/>
      <c r="JF130" s="53"/>
      <c r="JG130" s="49"/>
      <c r="JH130" s="47"/>
      <c r="JI130" s="47"/>
      <c r="JJ130" s="47"/>
      <c r="JK130" s="33"/>
      <c r="JL130" s="53"/>
      <c r="JM130" s="49"/>
      <c r="JN130" s="49"/>
      <c r="JO130" s="49"/>
      <c r="JP130" s="144"/>
      <c r="JQ130" s="51"/>
      <c r="JR130" s="49"/>
      <c r="JS130" s="49"/>
      <c r="JT130" s="49">
        <v>0.1</v>
      </c>
      <c r="JU130" s="49"/>
      <c r="JV130" s="49"/>
      <c r="JW130" s="49"/>
      <c r="JX130" s="49"/>
      <c r="JY130" s="150"/>
      <c r="JZ130" s="53"/>
      <c r="KA130" s="49"/>
      <c r="KB130" s="49"/>
      <c r="KC130" s="49"/>
      <c r="KD130" s="49"/>
      <c r="KE130" s="49"/>
      <c r="KF130" s="49"/>
      <c r="KG130" s="49"/>
      <c r="KH130" s="49"/>
      <c r="KI130" s="49"/>
      <c r="KJ130" s="49"/>
      <c r="KK130" s="49"/>
      <c r="KL130" s="156"/>
      <c r="KM130" s="156"/>
      <c r="KN130" s="156"/>
      <c r="KO130" s="49"/>
      <c r="KP130" s="49"/>
      <c r="KQ130" s="49"/>
      <c r="KR130" s="49">
        <v>0.1</v>
      </c>
      <c r="KS130" s="49"/>
      <c r="KT130" s="156"/>
      <c r="KU130" s="49"/>
      <c r="KV130" s="49"/>
      <c r="KW130" s="49"/>
      <c r="KX130" s="49"/>
      <c r="KY130" s="49"/>
      <c r="KZ130" s="49"/>
      <c r="LA130" s="49"/>
      <c r="LB130" s="49"/>
      <c r="LC130" s="156"/>
      <c r="LD130" s="49"/>
      <c r="LE130" s="49"/>
      <c r="LF130" s="49"/>
      <c r="LG130" s="49"/>
      <c r="LH130" s="49"/>
      <c r="LI130" s="49"/>
      <c r="LJ130" s="56"/>
      <c r="LK130" s="35" t="s">
        <v>576</v>
      </c>
      <c r="LL130" s="36" t="s">
        <v>579</v>
      </c>
      <c r="LM130" s="204" t="s">
        <v>927</v>
      </c>
      <c r="LN130" s="205" t="s">
        <v>899</v>
      </c>
      <c r="LO130" s="194"/>
      <c r="LP130" s="5" t="s">
        <v>1</v>
      </c>
    </row>
    <row r="131" spans="1:328" ht="17.25" customHeight="1" x14ac:dyDescent="0.15">
      <c r="A131" s="182">
        <v>123</v>
      </c>
      <c r="B131" s="183"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4" t="s">
        <v>348</v>
      </c>
      <c r="CK131" s="32" t="s">
        <v>354</v>
      </c>
      <c r="CL131" s="47">
        <v>2</v>
      </c>
      <c r="CM131" s="47">
        <v>3</v>
      </c>
      <c r="CN131" s="47">
        <v>3</v>
      </c>
      <c r="CO131" s="55">
        <v>4</v>
      </c>
      <c r="CP131" s="34" t="s">
        <v>354</v>
      </c>
      <c r="CQ131" s="47">
        <f t="shared" si="77"/>
        <v>2</v>
      </c>
      <c r="CR131" s="47">
        <f t="shared" si="78"/>
        <v>6</v>
      </c>
      <c r="CS131" s="47">
        <f t="shared" si="79"/>
        <v>18</v>
      </c>
      <c r="CT131" s="180">
        <f t="shared" si="80"/>
        <v>72</v>
      </c>
      <c r="CU131" s="32">
        <v>300</v>
      </c>
      <c r="CV131" s="47">
        <v>450</v>
      </c>
      <c r="CW131" s="47">
        <v>900</v>
      </c>
      <c r="CX131" s="47">
        <v>1500</v>
      </c>
      <c r="CY131" s="55">
        <v>4500</v>
      </c>
      <c r="CZ131" s="175">
        <v>1</v>
      </c>
      <c r="DA131" s="49">
        <f t="shared" si="81"/>
        <v>0.75</v>
      </c>
      <c r="DB131" s="49">
        <f t="shared" si="82"/>
        <v>0.5</v>
      </c>
      <c r="DC131" s="49">
        <f t="shared" si="83"/>
        <v>0.27777777777777773</v>
      </c>
      <c r="DD131" s="56">
        <f t="shared" si="84"/>
        <v>0.20833333333333334</v>
      </c>
      <c r="DE131" s="45" t="s">
        <v>357</v>
      </c>
      <c r="DF131" s="31" t="s">
        <v>374</v>
      </c>
      <c r="DG131" s="46">
        <v>4</v>
      </c>
      <c r="DH131" s="32">
        <v>65</v>
      </c>
      <c r="DI131" s="47">
        <v>23</v>
      </c>
      <c r="DJ131" s="47">
        <v>48</v>
      </c>
      <c r="DK131" s="47">
        <v>31</v>
      </c>
      <c r="DL131" s="47">
        <v>9</v>
      </c>
      <c r="DM131" s="47">
        <v>9</v>
      </c>
      <c r="DN131" s="47">
        <v>52</v>
      </c>
      <c r="DO131" s="47">
        <v>64</v>
      </c>
      <c r="DP131" s="48">
        <f t="shared" si="85"/>
        <v>57</v>
      </c>
      <c r="DQ131" s="32">
        <f>RANK(DH131,$DH$9:$DH$316,0)</f>
        <v>94</v>
      </c>
      <c r="DR131" s="47">
        <f>RANK(DI131,$DI$9:$DI$316,0)</f>
        <v>188</v>
      </c>
      <c r="DS131" s="47">
        <f>RANK(DJ131,$DJ$9:$DJ$316,0)</f>
        <v>59</v>
      </c>
      <c r="DT131" s="47">
        <f>RANK(DK131,$DK$9:$DK$316,0)</f>
        <v>100</v>
      </c>
      <c r="DU131" s="47">
        <f>RANK(DL131,$DL$9:$DL$316,0)</f>
        <v>204</v>
      </c>
      <c r="DV131" s="47">
        <f>RANK(DM131,$DM$9:$DM$316,0)</f>
        <v>184</v>
      </c>
      <c r="DW131" s="47">
        <f>RANK(DN131,$DN$9:$DN$316,0)</f>
        <v>68</v>
      </c>
      <c r="DX131" s="47">
        <f>RANK(DO131,$DO$9:$DO$316,0)</f>
        <v>37</v>
      </c>
      <c r="DY131" s="48">
        <f>RANK(DP131,$DP$9:$DP$316,0)</f>
        <v>120</v>
      </c>
      <c r="DZ131" s="32">
        <f>COUNTIFS($DH$9:$DH$316,"&gt;"&amp;DH131,$DE$9:$DE$316,DE131)+1</f>
        <v>21</v>
      </c>
      <c r="EA131" s="47">
        <f>COUNTIFS($DI$9:$DI$316,"&gt;"&amp;DI131,$DE$9:$DE$316,DE131)+1</f>
        <v>21</v>
      </c>
      <c r="EB131" s="47">
        <f>COUNTIFS($DJ$9:$DJ$316,"&gt;"&amp;DJ131,$DE$9:$DE$316,DE131)+1</f>
        <v>24</v>
      </c>
      <c r="EC131" s="47">
        <f>COUNTIFS($DK$9:$DK$316,"&gt;"&amp;DK131,$DE$9:$DE$316,DE131)+1</f>
        <v>18</v>
      </c>
      <c r="ED131" s="47">
        <f>COUNTIFS($DL$9:$DL$316,"&gt;"&amp;DL131,$DE$9:$DE$316,DE131)+1</f>
        <v>19</v>
      </c>
      <c r="EE131" s="47">
        <f>COUNTIFS($DM$9:$DM$316,"&gt;"&amp;DM131,$DE$9:$DE$316,DE131)+1</f>
        <v>18</v>
      </c>
      <c r="EF131" s="47">
        <f>COUNTIFS($DN$9:$DN$316,"&gt;"&amp;DN131,$DE$9:$DE$316,DE131)+1</f>
        <v>20</v>
      </c>
      <c r="EG131" s="47">
        <f>COUNTIFS($DO$9:$DO$316,"&gt;"&amp;DO131,$DE$9:$DE$316,DE131)+1</f>
        <v>11</v>
      </c>
      <c r="EH131" s="48">
        <f>COUNTIFS($DP$9:$DP$316,"&gt;"&amp;DP131,$DE$9:$DE$316,DE131)+1</f>
        <v>24</v>
      </c>
      <c r="EI131" s="165">
        <f t="shared" si="86"/>
        <v>1.05</v>
      </c>
      <c r="EJ131" s="166">
        <f t="shared" si="87"/>
        <v>0.37</v>
      </c>
      <c r="EK131" s="166">
        <f t="shared" si="88"/>
        <v>0.77</v>
      </c>
      <c r="EL131" s="166">
        <f t="shared" si="89"/>
        <v>0.5</v>
      </c>
      <c r="EM131" s="166">
        <f t="shared" si="90"/>
        <v>0.15</v>
      </c>
      <c r="EN131" s="166">
        <f t="shared" si="91"/>
        <v>0.15</v>
      </c>
      <c r="EO131" s="166">
        <f t="shared" si="92"/>
        <v>0.84</v>
      </c>
      <c r="EP131" s="166">
        <f t="shared" si="93"/>
        <v>1.03</v>
      </c>
      <c r="EQ131" s="214">
        <f t="shared" si="94"/>
        <v>0.92</v>
      </c>
      <c r="ER131" s="165">
        <f>ROUND(((EI131-AVERAGE(EI$9:EI$316))/STDEVP(EI$9:EI$316)*10+50),2)</f>
        <v>52.18</v>
      </c>
      <c r="ES131" s="166">
        <f>ROUND(((EJ131-AVERAGE(EJ$9:EJ$316))/STDEVP(EJ$9:EJ$316)*10+50),2)</f>
        <v>39.86</v>
      </c>
      <c r="ET131" s="166">
        <f>ROUND(((EK131-AVERAGE(EK$9:EK$316))/STDEVP(EK$9:EK$316)*10+50),2)</f>
        <v>57.82</v>
      </c>
      <c r="EU131" s="166">
        <f>ROUND(((EL131-AVERAGE(EL$9:EL$316))/STDEVP(EL$9:EL$316)*10+50),2)</f>
        <v>49.56</v>
      </c>
      <c r="EV131" s="166">
        <f>ROUND(((EM131-AVERAGE(EM$9:EM$316))/STDEVP(EM$9:EM$316)*10+50),2)</f>
        <v>41.52</v>
      </c>
      <c r="EW131" s="166">
        <f>ROUND(((EN131-AVERAGE(EN$9:EN$316))/STDEVP(EN$9:EN$316)*10+50),2)</f>
        <v>42.75</v>
      </c>
      <c r="EX131" s="166">
        <f>ROUND(((EO131-AVERAGE(EO$9:EO$316))/STDEVP(EO$9:EO$316)*10+50),2)</f>
        <v>55.91</v>
      </c>
      <c r="EY131" s="166">
        <f>ROUND(((EP131-AVERAGE(EP$9:EP$316))/STDEVP(EP$9:EP$316)*10+50),2)</f>
        <v>61.66</v>
      </c>
      <c r="EZ131" s="167">
        <f>ROUND(((EQ131-AVERAGE(EQ$9:EQ$316))/STDEVP(EQ$9:EQ$316)*10+50),2)</f>
        <v>48.11</v>
      </c>
      <c r="FA131" s="32">
        <f>RANK(ER131,$ER$9:$ER$316,0)</f>
        <v>109</v>
      </c>
      <c r="FB131" s="47">
        <f>RANK(ES131,$ES$9:$ES$316,0)</f>
        <v>239</v>
      </c>
      <c r="FC131" s="47">
        <f>RANK(ET131,$ET$9:$ET$316,0)</f>
        <v>56</v>
      </c>
      <c r="FD131" s="47">
        <f>RANK(EU131,$EU$9:$EU$316,0)</f>
        <v>124</v>
      </c>
      <c r="FE131" s="47">
        <f>RANK(EV131,$EV$9:$EV$316,0)</f>
        <v>250</v>
      </c>
      <c r="FF131" s="47">
        <f>RANK(EW131,$EW$9:$EW$316,0)</f>
        <v>231</v>
      </c>
      <c r="FG131" s="47">
        <f>RANK(EX131,$EX$9:$EX$316,0)</f>
        <v>78</v>
      </c>
      <c r="FH131" s="47">
        <f>RANK(EY131,$EY$9:$EY$316,0)</f>
        <v>29</v>
      </c>
      <c r="FI131" s="48">
        <f>RANK(EZ131,$EZ$9:$EZ$316,0)</f>
        <v>141</v>
      </c>
      <c r="FJ131" s="165">
        <f>ROUND(AVERAGEIF($DE$9:$DE$314,$DE131,$EI$9:$EI$314),2)</f>
        <v>0.99</v>
      </c>
      <c r="FK131" s="166">
        <f>ROUND(AVERAGEIF($DE$9:$DE$314,$DE131,$EJ$9:$EJ$314),2)</f>
        <v>0.37</v>
      </c>
      <c r="FL131" s="166">
        <f>ROUND(AVERAGEIF($DE$9:$DE$314,$DE131,$EK$9:$EK$314),2)</f>
        <v>0.81</v>
      </c>
      <c r="FM131" s="166">
        <f>ROUND(AVERAGEIF($DE$9:$DE$314,$DE131,$EL$9:$EL$314),2)</f>
        <v>0.42</v>
      </c>
      <c r="FN131" s="166">
        <f>ROUND(AVERAGEIF($DE$9:$DE$314,$DE131,$EM$9:$EM$314),2)</f>
        <v>0.17</v>
      </c>
      <c r="FO131" s="166">
        <f>ROUND(AVERAGEIF($DE$9:$DE$314,$DE131,$EN$9:$EN$314),2)</f>
        <v>0.15</v>
      </c>
      <c r="FP131" s="166">
        <f>ROUND(AVERAGEIF($DE$9:$DE$314,$DE131,$EO$9:$EO$314),2)</f>
        <v>0.79</v>
      </c>
      <c r="FQ131" s="166">
        <f>ROUND(AVERAGEIF($DE$9:$DE$314,$DE131,$EP$9:$EP$314),2)</f>
        <v>0.96</v>
      </c>
      <c r="FR131" s="167">
        <f>ROUND(AVERAGEIF($DE$9:$DE$314,$DE131,$EQ$9:$EQ$314),2)</f>
        <v>0.98</v>
      </c>
      <c r="FS131" s="240">
        <f t="shared" si="68"/>
        <v>6.0000000000000053E-2</v>
      </c>
      <c r="FT131" s="244">
        <f t="shared" si="69"/>
        <v>0</v>
      </c>
      <c r="FU131" s="244">
        <f t="shared" si="70"/>
        <v>-4.0000000000000036E-2</v>
      </c>
      <c r="FV131" s="244">
        <f t="shared" si="71"/>
        <v>8.0000000000000016E-2</v>
      </c>
      <c r="FW131" s="244">
        <f t="shared" si="72"/>
        <v>-2.0000000000000018E-2</v>
      </c>
      <c r="FX131" s="244">
        <f t="shared" si="73"/>
        <v>0</v>
      </c>
      <c r="FY131" s="244">
        <f t="shared" si="74"/>
        <v>4.9999999999999933E-2</v>
      </c>
      <c r="FZ131" s="244">
        <f t="shared" si="75"/>
        <v>7.0000000000000062E-2</v>
      </c>
      <c r="GA131" s="245">
        <f t="shared" si="76"/>
        <v>-5.9999999999999942E-2</v>
      </c>
      <c r="GB131" s="239">
        <f>COUNTIFS($EI$9:$EI$316,"&gt;"&amp;EI131,$DE$9:$DE$316,$DE131)+1</f>
        <v>18</v>
      </c>
      <c r="GC131" s="241">
        <f>COUNTIFS($EJ$9:$EJ$316,"&gt;"&amp;EJ131,$DE$9:$DE$316,$DE131)+1</f>
        <v>21</v>
      </c>
      <c r="GD131" s="241">
        <f>COUNTIFS($EK$9:$EK$316,"&gt;"&amp;EK131,$DE$9:$DE$316,$DE131)+1</f>
        <v>28</v>
      </c>
      <c r="GE131" s="241">
        <f>COUNTIFS($EL$9:$EL$316,"&gt;"&amp;EL131,$DE$9:$DE$316,$DE131)+1</f>
        <v>13</v>
      </c>
      <c r="GF131" s="241">
        <f>COUNTIFS($EM$9:$EM$316,"&gt;"&amp;EM131,$DE$9:$DE$316,$DE131)+1</f>
        <v>21</v>
      </c>
      <c r="GG131" s="241">
        <f>COUNTIFS($EN$9:$EN$316,"&gt;"&amp;EN131,$DE$9:$DE$316,$DE131)+1</f>
        <v>21</v>
      </c>
      <c r="GH131" s="241">
        <f>COUNTIFS($EO$9:$EO$316,"&gt;"&amp;EO131,$DE$9:$DE$316,$DE131)+1</f>
        <v>18</v>
      </c>
      <c r="GI131" s="241">
        <f>COUNTIFS($EP$9:$EP$316,"&gt;"&amp;EP131,$DE$9:$DE$316,$DE131)+1</f>
        <v>18</v>
      </c>
      <c r="GJ131" s="242">
        <f>COUNTIFS($EQ$9:$EQ$316,"&gt;"&amp;EQ131,$DE$9:$DE$316,$DE131)+1</f>
        <v>28</v>
      </c>
      <c r="GK131" s="168">
        <v>0.05</v>
      </c>
      <c r="GL131" s="49"/>
      <c r="GM131" s="49"/>
      <c r="GN131" s="49"/>
      <c r="GO131" s="50"/>
      <c r="GP131" s="51"/>
      <c r="GQ131" s="52"/>
      <c r="GR131" s="53"/>
      <c r="GS131" s="49"/>
      <c r="GT131" s="49"/>
      <c r="GU131" s="49"/>
      <c r="GV131" s="49"/>
      <c r="GW131" s="49"/>
      <c r="GX131" s="49"/>
      <c r="GY131" s="144"/>
      <c r="GZ131" s="51"/>
      <c r="HA131" s="49"/>
      <c r="HB131" s="49"/>
      <c r="HC131" s="49"/>
      <c r="HD131" s="49"/>
      <c r="HE131" s="49"/>
      <c r="HF131" s="49"/>
      <c r="HG131" s="150"/>
      <c r="HH131" s="53"/>
      <c r="HI131" s="49"/>
      <c r="HJ131" s="49"/>
      <c r="HK131" s="49"/>
      <c r="HL131" s="49"/>
      <c r="HM131" s="49"/>
      <c r="HN131" s="49"/>
      <c r="HO131" s="144"/>
      <c r="HP131" s="51"/>
      <c r="HQ131" s="49"/>
      <c r="HR131" s="49"/>
      <c r="HS131" s="49"/>
      <c r="HT131" s="49"/>
      <c r="HU131" s="49"/>
      <c r="HV131" s="49"/>
      <c r="HW131" s="49"/>
      <c r="HX131" s="49"/>
      <c r="HY131" s="49"/>
      <c r="HZ131" s="49"/>
      <c r="IA131" s="49"/>
      <c r="IB131" s="150"/>
      <c r="IC131" s="51"/>
      <c r="ID131" s="49"/>
      <c r="IE131" s="49"/>
      <c r="IF131" s="49"/>
      <c r="IG131" s="150"/>
      <c r="IH131" s="53"/>
      <c r="II131" s="49"/>
      <c r="IJ131" s="49"/>
      <c r="IK131" s="49"/>
      <c r="IL131" s="49"/>
      <c r="IM131" s="156"/>
      <c r="IN131" s="49"/>
      <c r="IO131" s="49"/>
      <c r="IP131" s="49"/>
      <c r="IQ131" s="49"/>
      <c r="IR131" s="49"/>
      <c r="IS131" s="49"/>
      <c r="IT131" s="49"/>
      <c r="IU131" s="49"/>
      <c r="IV131" s="156"/>
      <c r="IW131" s="49"/>
      <c r="IX131" s="49"/>
      <c r="IY131" s="49"/>
      <c r="IZ131" s="49"/>
      <c r="JA131" s="49"/>
      <c r="JB131" s="49"/>
      <c r="JC131" s="144"/>
      <c r="JD131" s="54"/>
      <c r="JE131" s="55"/>
      <c r="JF131" s="53">
        <v>0.02</v>
      </c>
      <c r="JG131" s="49"/>
      <c r="JH131" s="47"/>
      <c r="JI131" s="47"/>
      <c r="JJ131" s="47"/>
      <c r="JK131" s="33"/>
      <c r="JL131" s="53"/>
      <c r="JM131" s="49"/>
      <c r="JN131" s="49"/>
      <c r="JO131" s="49"/>
      <c r="JP131" s="144"/>
      <c r="JQ131" s="51"/>
      <c r="JR131" s="49"/>
      <c r="JS131" s="49"/>
      <c r="JT131" s="49"/>
      <c r="JU131" s="49"/>
      <c r="JV131" s="49"/>
      <c r="JW131" s="49"/>
      <c r="JX131" s="49"/>
      <c r="JY131" s="150"/>
      <c r="JZ131" s="53"/>
      <c r="KA131" s="49"/>
      <c r="KB131" s="49"/>
      <c r="KC131" s="49"/>
      <c r="KD131" s="49"/>
      <c r="KE131" s="49"/>
      <c r="KF131" s="49"/>
      <c r="KG131" s="49"/>
      <c r="KH131" s="49"/>
      <c r="KI131" s="49"/>
      <c r="KJ131" s="49"/>
      <c r="KK131" s="49"/>
      <c r="KL131" s="156"/>
      <c r="KM131" s="156"/>
      <c r="KN131" s="156"/>
      <c r="KO131" s="49">
        <v>0.05</v>
      </c>
      <c r="KP131" s="49"/>
      <c r="KQ131" s="49"/>
      <c r="KR131" s="49"/>
      <c r="KS131" s="49"/>
      <c r="KT131" s="156"/>
      <c r="KU131" s="49"/>
      <c r="KV131" s="49"/>
      <c r="KW131" s="49"/>
      <c r="KX131" s="49"/>
      <c r="KY131" s="49"/>
      <c r="KZ131" s="49"/>
      <c r="LA131" s="49"/>
      <c r="LB131" s="49"/>
      <c r="LC131" s="156"/>
      <c r="LD131" s="49"/>
      <c r="LE131" s="49"/>
      <c r="LF131" s="49"/>
      <c r="LG131" s="49"/>
      <c r="LH131" s="49"/>
      <c r="LI131" s="49"/>
      <c r="LJ131" s="56"/>
      <c r="LK131" s="35" t="s">
        <v>577</v>
      </c>
      <c r="LL131" s="36" t="s">
        <v>580</v>
      </c>
      <c r="LM131" s="204"/>
      <c r="LN131" s="205"/>
      <c r="LO131" s="194"/>
      <c r="LP131" s="5" t="s">
        <v>1</v>
      </c>
    </row>
    <row r="132" spans="1:328" ht="17.25" customHeight="1" x14ac:dyDescent="0.15">
      <c r="A132" s="182">
        <v>124</v>
      </c>
      <c r="B132" s="183"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4" t="s">
        <v>348</v>
      </c>
      <c r="CK132" s="32" t="s">
        <v>354</v>
      </c>
      <c r="CL132" s="47">
        <v>2</v>
      </c>
      <c r="CM132" s="47">
        <v>3</v>
      </c>
      <c r="CN132" s="47">
        <v>3</v>
      </c>
      <c r="CO132" s="55">
        <v>4</v>
      </c>
      <c r="CP132" s="34" t="s">
        <v>354</v>
      </c>
      <c r="CQ132" s="47">
        <f t="shared" si="77"/>
        <v>2</v>
      </c>
      <c r="CR132" s="47">
        <f t="shared" si="78"/>
        <v>6</v>
      </c>
      <c r="CS132" s="47">
        <f t="shared" si="79"/>
        <v>18</v>
      </c>
      <c r="CT132" s="180">
        <f t="shared" si="80"/>
        <v>72</v>
      </c>
      <c r="CU132" s="32">
        <v>300</v>
      </c>
      <c r="CV132" s="47">
        <v>450</v>
      </c>
      <c r="CW132" s="47">
        <v>900</v>
      </c>
      <c r="CX132" s="47">
        <v>1500</v>
      </c>
      <c r="CY132" s="55">
        <v>4500</v>
      </c>
      <c r="CZ132" s="175">
        <v>1</v>
      </c>
      <c r="DA132" s="49">
        <f t="shared" si="81"/>
        <v>0.75</v>
      </c>
      <c r="DB132" s="49">
        <f t="shared" si="82"/>
        <v>0.5</v>
      </c>
      <c r="DC132" s="49">
        <f t="shared" si="83"/>
        <v>0.27777777777777773</v>
      </c>
      <c r="DD132" s="56">
        <f t="shared" si="84"/>
        <v>0.20833333333333334</v>
      </c>
      <c r="DE132" s="45" t="s">
        <v>357</v>
      </c>
      <c r="DF132" s="31" t="s">
        <v>581</v>
      </c>
      <c r="DG132" s="46">
        <v>4</v>
      </c>
      <c r="DH132" s="32">
        <v>33</v>
      </c>
      <c r="DI132" s="47">
        <v>23</v>
      </c>
      <c r="DJ132" s="47">
        <v>80</v>
      </c>
      <c r="DK132" s="47">
        <v>16</v>
      </c>
      <c r="DL132" s="47">
        <v>9</v>
      </c>
      <c r="DM132" s="47">
        <v>9</v>
      </c>
      <c r="DN132" s="47">
        <v>62</v>
      </c>
      <c r="DO132" s="47">
        <v>96</v>
      </c>
      <c r="DP132" s="48">
        <f t="shared" si="85"/>
        <v>89</v>
      </c>
      <c r="DQ132" s="32">
        <f>RANK(DH132,$DH$9:$DH$316,0)</f>
        <v>208</v>
      </c>
      <c r="DR132" s="47">
        <f>RANK(DI132,$DI$9:$DI$316,0)</f>
        <v>188</v>
      </c>
      <c r="DS132" s="47">
        <f>RANK(DJ132,$DJ$9:$DJ$316,0)</f>
        <v>9</v>
      </c>
      <c r="DT132" s="47">
        <f>RANK(DK132,$DK$9:$DK$316,0)</f>
        <v>195</v>
      </c>
      <c r="DU132" s="47">
        <f>RANK(DL132,$DL$9:$DL$316,0)</f>
        <v>204</v>
      </c>
      <c r="DV132" s="47">
        <f>RANK(DM132,$DM$9:$DM$316,0)</f>
        <v>184</v>
      </c>
      <c r="DW132" s="47">
        <f>RANK(DN132,$DN$9:$DN$316,0)</f>
        <v>38</v>
      </c>
      <c r="DX132" s="47">
        <f>RANK(DO132,$DO$9:$DO$316,0)</f>
        <v>7</v>
      </c>
      <c r="DY132" s="48">
        <f>RANK(DP132,$DP$9:$DP$316,0)</f>
        <v>34</v>
      </c>
      <c r="DZ132" s="32">
        <f>COUNTIFS($DH$9:$DH$316,"&gt;"&amp;DH132,$DE$9:$DE$316,DE132)+1</f>
        <v>40</v>
      </c>
      <c r="EA132" s="47">
        <f>COUNTIFS($DI$9:$DI$316,"&gt;"&amp;DI132,$DE$9:$DE$316,DE132)+1</f>
        <v>21</v>
      </c>
      <c r="EB132" s="47">
        <f>COUNTIFS($DJ$9:$DJ$316,"&gt;"&amp;DJ132,$DE$9:$DE$316,DE132)+1</f>
        <v>5</v>
      </c>
      <c r="EC132" s="47">
        <f>COUNTIFS($DK$9:$DK$316,"&gt;"&amp;DK132,$DE$9:$DE$316,DE132)+1</f>
        <v>35</v>
      </c>
      <c r="ED132" s="47">
        <f>COUNTIFS($DL$9:$DL$316,"&gt;"&amp;DL132,$DE$9:$DE$316,DE132)+1</f>
        <v>19</v>
      </c>
      <c r="EE132" s="47">
        <f>COUNTIFS($DM$9:$DM$316,"&gt;"&amp;DM132,$DE$9:$DE$316,DE132)+1</f>
        <v>18</v>
      </c>
      <c r="EF132" s="47">
        <f>COUNTIFS($DN$9:$DN$316,"&gt;"&amp;DN132,$DE$9:$DE$316,DE132)+1</f>
        <v>10</v>
      </c>
      <c r="EG132" s="47">
        <f>COUNTIFS($DO$9:$DO$316,"&gt;"&amp;DO132,$DE$9:$DE$316,DE132)+1</f>
        <v>3</v>
      </c>
      <c r="EH132" s="48">
        <f>COUNTIFS($DP$9:$DP$316,"&gt;"&amp;DP132,$DE$9:$DE$316,DE132)+1</f>
        <v>8</v>
      </c>
      <c r="EI132" s="165">
        <f t="shared" si="86"/>
        <v>0.53</v>
      </c>
      <c r="EJ132" s="166">
        <f t="shared" si="87"/>
        <v>0.37</v>
      </c>
      <c r="EK132" s="166">
        <f t="shared" si="88"/>
        <v>1.29</v>
      </c>
      <c r="EL132" s="166">
        <f t="shared" si="89"/>
        <v>0.26</v>
      </c>
      <c r="EM132" s="166">
        <f t="shared" si="90"/>
        <v>0.15</v>
      </c>
      <c r="EN132" s="166">
        <f t="shared" si="91"/>
        <v>0.15</v>
      </c>
      <c r="EO132" s="166">
        <f t="shared" si="92"/>
        <v>1</v>
      </c>
      <c r="EP132" s="166">
        <f t="shared" si="93"/>
        <v>1.55</v>
      </c>
      <c r="EQ132" s="214">
        <f t="shared" si="94"/>
        <v>1.44</v>
      </c>
      <c r="ER132" s="165">
        <f>ROUND(((EI132-AVERAGE(EI$9:EI$316))/STDEVP(EI$9:EI$316)*10+50),2)</f>
        <v>33.299999999999997</v>
      </c>
      <c r="ES132" s="166">
        <f>ROUND(((EJ132-AVERAGE(EJ$9:EJ$316))/STDEVP(EJ$9:EJ$316)*10+50),2)</f>
        <v>39.86</v>
      </c>
      <c r="ET132" s="166">
        <f>ROUND(((EK132-AVERAGE(EK$9:EK$316))/STDEVP(EK$9:EK$316)*10+50),2)</f>
        <v>78.53</v>
      </c>
      <c r="EU132" s="166">
        <f>ROUND(((EL132-AVERAGE(EL$9:EL$316))/STDEVP(EL$9:EL$316)*10+50),2)</f>
        <v>37.47</v>
      </c>
      <c r="EV132" s="166">
        <f>ROUND(((EM132-AVERAGE(EM$9:EM$316))/STDEVP(EM$9:EM$316)*10+50),2)</f>
        <v>41.52</v>
      </c>
      <c r="EW132" s="166">
        <f>ROUND(((EN132-AVERAGE(EN$9:EN$316))/STDEVP(EN$9:EN$316)*10+50),2)</f>
        <v>42.75</v>
      </c>
      <c r="EX132" s="166">
        <f>ROUND(((EO132-AVERAGE(EO$9:EO$316))/STDEVP(EO$9:EO$316)*10+50),2)</f>
        <v>60.65</v>
      </c>
      <c r="EY132" s="166">
        <f>ROUND(((EP132-AVERAGE(EP$9:EP$316))/STDEVP(EP$9:EP$316)*10+50),2)</f>
        <v>77.069999999999993</v>
      </c>
      <c r="EZ132" s="167">
        <f>ROUND(((EQ132-AVERAGE(EQ$9:EQ$316))/STDEVP(EQ$9:EQ$316)*10+50),2)</f>
        <v>66.459999999999994</v>
      </c>
      <c r="FA132" s="32">
        <f>RANK(ER132,$ER$9:$ER$316,0)</f>
        <v>273</v>
      </c>
      <c r="FB132" s="47">
        <f>RANK(ES132,$ES$9:$ES$316,0)</f>
        <v>239</v>
      </c>
      <c r="FC132" s="47">
        <f>RANK(ET132,$ET$9:$ET$316,0)</f>
        <v>4</v>
      </c>
      <c r="FD132" s="47">
        <f>RANK(EU132,$EU$9:$EU$316,0)</f>
        <v>264</v>
      </c>
      <c r="FE132" s="47">
        <f>RANK(EV132,$EV$9:$EV$316,0)</f>
        <v>250</v>
      </c>
      <c r="FF132" s="47">
        <f>RANK(EW132,$EW$9:$EW$316,0)</f>
        <v>231</v>
      </c>
      <c r="FG132" s="47">
        <f>RANK(EX132,$EX$9:$EX$316,0)</f>
        <v>36</v>
      </c>
      <c r="FH132" s="47">
        <f>RANK(EY132,$EY$9:$EY$316,0)</f>
        <v>4</v>
      </c>
      <c r="FI132" s="48">
        <f>RANK(EZ132,$EZ$9:$EZ$316,0)</f>
        <v>20</v>
      </c>
      <c r="FJ132" s="165">
        <f>ROUND(AVERAGEIF($DE$9:$DE$314,$DE132,$EI$9:$EI$314),2)</f>
        <v>0.99</v>
      </c>
      <c r="FK132" s="166">
        <f>ROUND(AVERAGEIF($DE$9:$DE$314,$DE132,$EJ$9:$EJ$314),2)</f>
        <v>0.37</v>
      </c>
      <c r="FL132" s="166">
        <f>ROUND(AVERAGEIF($DE$9:$DE$314,$DE132,$EK$9:$EK$314),2)</f>
        <v>0.81</v>
      </c>
      <c r="FM132" s="166">
        <f>ROUND(AVERAGEIF($DE$9:$DE$314,$DE132,$EL$9:$EL$314),2)</f>
        <v>0.42</v>
      </c>
      <c r="FN132" s="166">
        <f>ROUND(AVERAGEIF($DE$9:$DE$314,$DE132,$EM$9:$EM$314),2)</f>
        <v>0.17</v>
      </c>
      <c r="FO132" s="166">
        <f>ROUND(AVERAGEIF($DE$9:$DE$314,$DE132,$EN$9:$EN$314),2)</f>
        <v>0.15</v>
      </c>
      <c r="FP132" s="166">
        <f>ROUND(AVERAGEIF($DE$9:$DE$314,$DE132,$EO$9:$EO$314),2)</f>
        <v>0.79</v>
      </c>
      <c r="FQ132" s="166">
        <f>ROUND(AVERAGEIF($DE$9:$DE$314,$DE132,$EP$9:$EP$314),2)</f>
        <v>0.96</v>
      </c>
      <c r="FR132" s="167">
        <f>ROUND(AVERAGEIF($DE$9:$DE$314,$DE132,$EQ$9:$EQ$314),2)</f>
        <v>0.98</v>
      </c>
      <c r="FS132" s="240">
        <f t="shared" si="68"/>
        <v>-0.45999999999999996</v>
      </c>
      <c r="FT132" s="244">
        <f t="shared" si="69"/>
        <v>0</v>
      </c>
      <c r="FU132" s="244">
        <f t="shared" si="70"/>
        <v>0.48</v>
      </c>
      <c r="FV132" s="244">
        <f t="shared" si="71"/>
        <v>-0.15999999999999998</v>
      </c>
      <c r="FW132" s="244">
        <f t="shared" si="72"/>
        <v>-2.0000000000000018E-2</v>
      </c>
      <c r="FX132" s="244">
        <f t="shared" si="73"/>
        <v>0</v>
      </c>
      <c r="FY132" s="244">
        <f t="shared" si="74"/>
        <v>0.20999999999999996</v>
      </c>
      <c r="FZ132" s="244">
        <f t="shared" si="75"/>
        <v>0.59000000000000008</v>
      </c>
      <c r="GA132" s="245">
        <f t="shared" si="76"/>
        <v>0.45999999999999996</v>
      </c>
      <c r="GB132" s="239">
        <f>COUNTIFS($EI$9:$EI$316,"&gt;"&amp;EI132,$DE$9:$DE$316,$DE132)+1</f>
        <v>51</v>
      </c>
      <c r="GC132" s="241">
        <f>COUNTIFS($EJ$9:$EJ$316,"&gt;"&amp;EJ132,$DE$9:$DE$316,$DE132)+1</f>
        <v>21</v>
      </c>
      <c r="GD132" s="241">
        <f>COUNTIFS($EK$9:$EK$316,"&gt;"&amp;EK132,$DE$9:$DE$316,$DE132)+1</f>
        <v>3</v>
      </c>
      <c r="GE132" s="241">
        <f>COUNTIFS($EL$9:$EL$316,"&gt;"&amp;EL132,$DE$9:$DE$316,$DE132)+1</f>
        <v>49</v>
      </c>
      <c r="GF132" s="241">
        <f>COUNTIFS($EM$9:$EM$316,"&gt;"&amp;EM132,$DE$9:$DE$316,$DE132)+1</f>
        <v>21</v>
      </c>
      <c r="GG132" s="241">
        <f>COUNTIFS($EN$9:$EN$316,"&gt;"&amp;EN132,$DE$9:$DE$316,$DE132)+1</f>
        <v>21</v>
      </c>
      <c r="GH132" s="241">
        <f>COUNTIFS($EO$9:$EO$316,"&gt;"&amp;EO132,$DE$9:$DE$316,$DE132)+1</f>
        <v>7</v>
      </c>
      <c r="GI132" s="241">
        <f>COUNTIFS($EP$9:$EP$316,"&gt;"&amp;EP132,$DE$9:$DE$316,$DE132)+1</f>
        <v>4</v>
      </c>
      <c r="GJ132" s="242">
        <f>COUNTIFS($EQ$9:$EQ$316,"&gt;"&amp;EQ132,$DE$9:$DE$316,$DE132)+1</f>
        <v>3</v>
      </c>
      <c r="GK132" s="168"/>
      <c r="GL132" s="49">
        <v>7.0000000000000007E-2</v>
      </c>
      <c r="GM132" s="49"/>
      <c r="GN132" s="49"/>
      <c r="GO132" s="50"/>
      <c r="GP132" s="51">
        <v>0.02</v>
      </c>
      <c r="GQ132" s="52"/>
      <c r="GR132" s="53"/>
      <c r="GS132" s="49"/>
      <c r="GT132" s="49"/>
      <c r="GU132" s="49"/>
      <c r="GV132" s="49"/>
      <c r="GW132" s="49"/>
      <c r="GX132" s="49"/>
      <c r="GY132" s="144"/>
      <c r="GZ132" s="51"/>
      <c r="HA132" s="49"/>
      <c r="HB132" s="49"/>
      <c r="HC132" s="49"/>
      <c r="HD132" s="49"/>
      <c r="HE132" s="49"/>
      <c r="HF132" s="49"/>
      <c r="HG132" s="150"/>
      <c r="HH132" s="53"/>
      <c r="HI132" s="49"/>
      <c r="HJ132" s="49"/>
      <c r="HK132" s="49"/>
      <c r="HL132" s="49"/>
      <c r="HM132" s="49"/>
      <c r="HN132" s="49"/>
      <c r="HO132" s="144"/>
      <c r="HP132" s="51"/>
      <c r="HQ132" s="49"/>
      <c r="HR132" s="49"/>
      <c r="HS132" s="49"/>
      <c r="HT132" s="49"/>
      <c r="HU132" s="49"/>
      <c r="HV132" s="49"/>
      <c r="HW132" s="49"/>
      <c r="HX132" s="49"/>
      <c r="HY132" s="49"/>
      <c r="HZ132" s="49"/>
      <c r="IA132" s="49"/>
      <c r="IB132" s="150"/>
      <c r="IC132" s="51"/>
      <c r="ID132" s="49"/>
      <c r="IE132" s="49"/>
      <c r="IF132" s="49"/>
      <c r="IG132" s="150"/>
      <c r="IH132" s="53"/>
      <c r="II132" s="49"/>
      <c r="IJ132" s="49"/>
      <c r="IK132" s="49"/>
      <c r="IL132" s="49"/>
      <c r="IM132" s="156"/>
      <c r="IN132" s="49"/>
      <c r="IO132" s="49"/>
      <c r="IP132" s="49"/>
      <c r="IQ132" s="49"/>
      <c r="IR132" s="49"/>
      <c r="IS132" s="49"/>
      <c r="IT132" s="49"/>
      <c r="IU132" s="49"/>
      <c r="IV132" s="156"/>
      <c r="IW132" s="49"/>
      <c r="IX132" s="49"/>
      <c r="IY132" s="49"/>
      <c r="IZ132" s="49"/>
      <c r="JA132" s="49"/>
      <c r="JB132" s="49"/>
      <c r="JC132" s="144"/>
      <c r="JD132" s="54"/>
      <c r="JE132" s="55"/>
      <c r="JF132" s="53"/>
      <c r="JG132" s="49"/>
      <c r="JH132" s="47"/>
      <c r="JI132" s="47"/>
      <c r="JJ132" s="47"/>
      <c r="JK132" s="33"/>
      <c r="JL132" s="53"/>
      <c r="JM132" s="49"/>
      <c r="JN132" s="49"/>
      <c r="JO132" s="49"/>
      <c r="JP132" s="144"/>
      <c r="JQ132" s="51"/>
      <c r="JR132" s="49"/>
      <c r="JS132" s="49"/>
      <c r="JT132" s="49"/>
      <c r="JU132" s="49"/>
      <c r="JV132" s="49"/>
      <c r="JW132" s="49"/>
      <c r="JX132" s="49">
        <v>0.05</v>
      </c>
      <c r="JY132" s="150"/>
      <c r="JZ132" s="53"/>
      <c r="KA132" s="49"/>
      <c r="KB132" s="49"/>
      <c r="KC132" s="49"/>
      <c r="KD132" s="49"/>
      <c r="KE132" s="49"/>
      <c r="KF132" s="49"/>
      <c r="KG132" s="49"/>
      <c r="KH132" s="49"/>
      <c r="KI132" s="49"/>
      <c r="KJ132" s="49"/>
      <c r="KK132" s="49"/>
      <c r="KL132" s="156"/>
      <c r="KM132" s="156"/>
      <c r="KN132" s="156"/>
      <c r="KO132" s="49"/>
      <c r="KP132" s="49"/>
      <c r="KQ132" s="49"/>
      <c r="KR132" s="49"/>
      <c r="KS132" s="49"/>
      <c r="KT132" s="156"/>
      <c r="KU132" s="49"/>
      <c r="KV132" s="49"/>
      <c r="KW132" s="49"/>
      <c r="KX132" s="49"/>
      <c r="KY132" s="49"/>
      <c r="KZ132" s="49"/>
      <c r="LA132" s="49"/>
      <c r="LB132" s="49"/>
      <c r="LC132" s="156"/>
      <c r="LD132" s="49"/>
      <c r="LE132" s="49"/>
      <c r="LF132" s="49"/>
      <c r="LG132" s="49"/>
      <c r="LH132" s="49"/>
      <c r="LI132" s="49"/>
      <c r="LJ132" s="56"/>
      <c r="LK132" s="35" t="s">
        <v>579</v>
      </c>
      <c r="LL132" s="36" t="s">
        <v>582</v>
      </c>
      <c r="LM132" s="204"/>
      <c r="LN132" s="205"/>
      <c r="LO132" s="194"/>
      <c r="LP132" s="5" t="s">
        <v>1</v>
      </c>
    </row>
    <row r="133" spans="1:328" ht="17.25" customHeight="1" x14ac:dyDescent="0.15">
      <c r="A133" s="182">
        <v>125</v>
      </c>
      <c r="B133" s="183"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4" t="s">
        <v>348</v>
      </c>
      <c r="CK133" s="32" t="s">
        <v>354</v>
      </c>
      <c r="CL133" s="47">
        <v>2</v>
      </c>
      <c r="CM133" s="47">
        <v>3</v>
      </c>
      <c r="CN133" s="47">
        <v>3</v>
      </c>
      <c r="CO133" s="55">
        <v>4</v>
      </c>
      <c r="CP133" s="34" t="s">
        <v>354</v>
      </c>
      <c r="CQ133" s="47">
        <f t="shared" si="77"/>
        <v>2</v>
      </c>
      <c r="CR133" s="47">
        <f t="shared" si="78"/>
        <v>6</v>
      </c>
      <c r="CS133" s="47">
        <f t="shared" si="79"/>
        <v>18</v>
      </c>
      <c r="CT133" s="180">
        <f t="shared" si="80"/>
        <v>72</v>
      </c>
      <c r="CU133" s="32">
        <v>300</v>
      </c>
      <c r="CV133" s="47">
        <v>450</v>
      </c>
      <c r="CW133" s="47">
        <v>900</v>
      </c>
      <c r="CX133" s="47">
        <v>1500</v>
      </c>
      <c r="CY133" s="55">
        <v>4500</v>
      </c>
      <c r="CZ133" s="175">
        <v>1</v>
      </c>
      <c r="DA133" s="49">
        <f t="shared" si="81"/>
        <v>0.75</v>
      </c>
      <c r="DB133" s="49">
        <f t="shared" si="82"/>
        <v>0.5</v>
      </c>
      <c r="DC133" s="49">
        <f t="shared" si="83"/>
        <v>0.27777777777777773</v>
      </c>
      <c r="DD133" s="56">
        <f t="shared" si="84"/>
        <v>0.20833333333333334</v>
      </c>
      <c r="DE133" s="45" t="s">
        <v>357</v>
      </c>
      <c r="DF133" s="31"/>
      <c r="DG133" s="46">
        <v>4</v>
      </c>
      <c r="DH133" s="32">
        <v>97</v>
      </c>
      <c r="DI133" s="47">
        <v>16</v>
      </c>
      <c r="DJ133" s="47">
        <v>48</v>
      </c>
      <c r="DK133" s="47">
        <v>19</v>
      </c>
      <c r="DL133" s="47">
        <v>9</v>
      </c>
      <c r="DM133" s="47">
        <v>9</v>
      </c>
      <c r="DN133" s="47">
        <v>52</v>
      </c>
      <c r="DO133" s="47">
        <v>64</v>
      </c>
      <c r="DP133" s="48">
        <f t="shared" si="85"/>
        <v>57</v>
      </c>
      <c r="DQ133" s="32">
        <f>RANK(DH133,$DH$9:$DH$316,0)</f>
        <v>23</v>
      </c>
      <c r="DR133" s="47">
        <f>RANK(DI133,$DI$9:$DI$316,0)</f>
        <v>228</v>
      </c>
      <c r="DS133" s="47">
        <f>RANK(DJ133,$DJ$9:$DJ$316,0)</f>
        <v>59</v>
      </c>
      <c r="DT133" s="47">
        <f>RANK(DK133,$DK$9:$DK$316,0)</f>
        <v>174</v>
      </c>
      <c r="DU133" s="47">
        <f>RANK(DL133,$DL$9:$DL$316,0)</f>
        <v>204</v>
      </c>
      <c r="DV133" s="47">
        <f>RANK(DM133,$DM$9:$DM$316,0)</f>
        <v>184</v>
      </c>
      <c r="DW133" s="47">
        <f>RANK(DN133,$DN$9:$DN$316,0)</f>
        <v>68</v>
      </c>
      <c r="DX133" s="47">
        <f>RANK(DO133,$DO$9:$DO$316,0)</f>
        <v>37</v>
      </c>
      <c r="DY133" s="48">
        <f>RANK(DP133,$DP$9:$DP$316,0)</f>
        <v>120</v>
      </c>
      <c r="DZ133" s="32">
        <f>COUNTIFS($DH$9:$DH$316,"&gt;"&amp;DH133,$DE$9:$DE$316,DE133)+1</f>
        <v>6</v>
      </c>
      <c r="EA133" s="47">
        <f>COUNTIFS($DI$9:$DI$316,"&gt;"&amp;DI133,$DE$9:$DE$316,DE133)+1</f>
        <v>31</v>
      </c>
      <c r="EB133" s="47">
        <f>COUNTIFS($DJ$9:$DJ$316,"&gt;"&amp;DJ133,$DE$9:$DE$316,DE133)+1</f>
        <v>24</v>
      </c>
      <c r="EC133" s="47">
        <f>COUNTIFS($DK$9:$DK$316,"&gt;"&amp;DK133,$DE$9:$DE$316,DE133)+1</f>
        <v>30</v>
      </c>
      <c r="ED133" s="47">
        <f>COUNTIFS($DL$9:$DL$316,"&gt;"&amp;DL133,$DE$9:$DE$316,DE133)+1</f>
        <v>19</v>
      </c>
      <c r="EE133" s="47">
        <f>COUNTIFS($DM$9:$DM$316,"&gt;"&amp;DM133,$DE$9:$DE$316,DE133)+1</f>
        <v>18</v>
      </c>
      <c r="EF133" s="47">
        <f>COUNTIFS($DN$9:$DN$316,"&gt;"&amp;DN133,$DE$9:$DE$316,DE133)+1</f>
        <v>20</v>
      </c>
      <c r="EG133" s="47">
        <f>COUNTIFS($DO$9:$DO$316,"&gt;"&amp;DO133,$DE$9:$DE$316,DE133)+1</f>
        <v>11</v>
      </c>
      <c r="EH133" s="48">
        <f>COUNTIFS($DP$9:$DP$316,"&gt;"&amp;DP133,$DE$9:$DE$316,DE133)+1</f>
        <v>24</v>
      </c>
      <c r="EI133" s="165">
        <f t="shared" si="86"/>
        <v>1.56</v>
      </c>
      <c r="EJ133" s="166">
        <f t="shared" si="87"/>
        <v>0.26</v>
      </c>
      <c r="EK133" s="166">
        <f t="shared" si="88"/>
        <v>0.77</v>
      </c>
      <c r="EL133" s="166">
        <f t="shared" si="89"/>
        <v>0.31</v>
      </c>
      <c r="EM133" s="166">
        <f t="shared" si="90"/>
        <v>0.15</v>
      </c>
      <c r="EN133" s="166">
        <f t="shared" si="91"/>
        <v>0.15</v>
      </c>
      <c r="EO133" s="166">
        <f t="shared" si="92"/>
        <v>0.84</v>
      </c>
      <c r="EP133" s="166">
        <f t="shared" si="93"/>
        <v>1.03</v>
      </c>
      <c r="EQ133" s="214">
        <f t="shared" si="94"/>
        <v>0.92</v>
      </c>
      <c r="ER133" s="165">
        <f>ROUND(((EI133-AVERAGE(EI$9:EI$316))/STDEVP(EI$9:EI$316)*10+50),2)</f>
        <v>70.7</v>
      </c>
      <c r="ES133" s="166">
        <f>ROUND(((EJ133-AVERAGE(EJ$9:EJ$316))/STDEVP(EJ$9:EJ$316)*10+50),2)</f>
        <v>36.840000000000003</v>
      </c>
      <c r="ET133" s="166">
        <f>ROUND(((EK133-AVERAGE(EK$9:EK$316))/STDEVP(EK$9:EK$316)*10+50),2)</f>
        <v>57.82</v>
      </c>
      <c r="EU133" s="166">
        <f>ROUND(((EL133-AVERAGE(EL$9:EL$316))/STDEVP(EL$9:EL$316)*10+50),2)</f>
        <v>39.99</v>
      </c>
      <c r="EV133" s="166">
        <f>ROUND(((EM133-AVERAGE(EM$9:EM$316))/STDEVP(EM$9:EM$316)*10+50),2)</f>
        <v>41.52</v>
      </c>
      <c r="EW133" s="166">
        <f>ROUND(((EN133-AVERAGE(EN$9:EN$316))/STDEVP(EN$9:EN$316)*10+50),2)</f>
        <v>42.75</v>
      </c>
      <c r="EX133" s="166">
        <f>ROUND(((EO133-AVERAGE(EO$9:EO$316))/STDEVP(EO$9:EO$316)*10+50),2)</f>
        <v>55.91</v>
      </c>
      <c r="EY133" s="166">
        <f>ROUND(((EP133-AVERAGE(EP$9:EP$316))/STDEVP(EP$9:EP$316)*10+50),2)</f>
        <v>61.66</v>
      </c>
      <c r="EZ133" s="167">
        <f>ROUND(((EQ133-AVERAGE(EQ$9:EQ$316))/STDEVP(EQ$9:EQ$316)*10+50),2)</f>
        <v>48.11</v>
      </c>
      <c r="FA133" s="32">
        <f>RANK(ER133,$ER$9:$ER$316,0)</f>
        <v>6</v>
      </c>
      <c r="FB133" s="47">
        <f>RANK(ES133,$ES$9:$ES$316,0)</f>
        <v>280</v>
      </c>
      <c r="FC133" s="47">
        <f>RANK(ET133,$ET$9:$ET$316,0)</f>
        <v>56</v>
      </c>
      <c r="FD133" s="47">
        <f>RANK(EU133,$EU$9:$EU$316,0)</f>
        <v>243</v>
      </c>
      <c r="FE133" s="47">
        <f>RANK(EV133,$EV$9:$EV$316,0)</f>
        <v>250</v>
      </c>
      <c r="FF133" s="47">
        <f>RANK(EW133,$EW$9:$EW$316,0)</f>
        <v>231</v>
      </c>
      <c r="FG133" s="47">
        <f>RANK(EX133,$EX$9:$EX$316,0)</f>
        <v>78</v>
      </c>
      <c r="FH133" s="47">
        <f>RANK(EY133,$EY$9:$EY$316,0)</f>
        <v>29</v>
      </c>
      <c r="FI133" s="48">
        <f>RANK(EZ133,$EZ$9:$EZ$316,0)</f>
        <v>141</v>
      </c>
      <c r="FJ133" s="165">
        <f>ROUND(AVERAGEIF($DE$9:$DE$314,$DE133,$EI$9:$EI$314),2)</f>
        <v>0.99</v>
      </c>
      <c r="FK133" s="166">
        <f>ROUND(AVERAGEIF($DE$9:$DE$314,$DE133,$EJ$9:$EJ$314),2)</f>
        <v>0.37</v>
      </c>
      <c r="FL133" s="166">
        <f>ROUND(AVERAGEIF($DE$9:$DE$314,$DE133,$EK$9:$EK$314),2)</f>
        <v>0.81</v>
      </c>
      <c r="FM133" s="166">
        <f>ROUND(AVERAGEIF($DE$9:$DE$314,$DE133,$EL$9:$EL$314),2)</f>
        <v>0.42</v>
      </c>
      <c r="FN133" s="166">
        <f>ROUND(AVERAGEIF($DE$9:$DE$314,$DE133,$EM$9:$EM$314),2)</f>
        <v>0.17</v>
      </c>
      <c r="FO133" s="166">
        <f>ROUND(AVERAGEIF($DE$9:$DE$314,$DE133,$EN$9:$EN$314),2)</f>
        <v>0.15</v>
      </c>
      <c r="FP133" s="166">
        <f>ROUND(AVERAGEIF($DE$9:$DE$314,$DE133,$EO$9:$EO$314),2)</f>
        <v>0.79</v>
      </c>
      <c r="FQ133" s="166">
        <f>ROUND(AVERAGEIF($DE$9:$DE$314,$DE133,$EP$9:$EP$314),2)</f>
        <v>0.96</v>
      </c>
      <c r="FR133" s="167">
        <f>ROUND(AVERAGEIF($DE$9:$DE$314,$DE133,$EQ$9:$EQ$314),2)</f>
        <v>0.98</v>
      </c>
      <c r="FS133" s="240">
        <f t="shared" si="68"/>
        <v>0.57000000000000006</v>
      </c>
      <c r="FT133" s="244">
        <f t="shared" si="69"/>
        <v>-0.10999999999999999</v>
      </c>
      <c r="FU133" s="244">
        <f t="shared" si="70"/>
        <v>-4.0000000000000036E-2</v>
      </c>
      <c r="FV133" s="244">
        <f t="shared" si="71"/>
        <v>-0.10999999999999999</v>
      </c>
      <c r="FW133" s="244">
        <f t="shared" si="72"/>
        <v>-2.0000000000000018E-2</v>
      </c>
      <c r="FX133" s="244">
        <f t="shared" si="73"/>
        <v>0</v>
      </c>
      <c r="FY133" s="244">
        <f t="shared" si="74"/>
        <v>4.9999999999999933E-2</v>
      </c>
      <c r="FZ133" s="244">
        <f t="shared" si="75"/>
        <v>7.0000000000000062E-2</v>
      </c>
      <c r="GA133" s="245">
        <f t="shared" si="76"/>
        <v>-5.9999999999999942E-2</v>
      </c>
      <c r="GB133" s="239">
        <f>COUNTIFS($EI$9:$EI$316,"&gt;"&amp;EI133,$DE$9:$DE$316,$DE133)+1</f>
        <v>3</v>
      </c>
      <c r="GC133" s="241">
        <f>COUNTIFS($EJ$9:$EJ$316,"&gt;"&amp;EJ133,$DE$9:$DE$316,$DE133)+1</f>
        <v>52</v>
      </c>
      <c r="GD133" s="241">
        <f>COUNTIFS($EK$9:$EK$316,"&gt;"&amp;EK133,$DE$9:$DE$316,$DE133)+1</f>
        <v>28</v>
      </c>
      <c r="GE133" s="241">
        <f>COUNTIFS($EL$9:$EL$316,"&gt;"&amp;EL133,$DE$9:$DE$316,$DE133)+1</f>
        <v>42</v>
      </c>
      <c r="GF133" s="241">
        <f>COUNTIFS($EM$9:$EM$316,"&gt;"&amp;EM133,$DE$9:$DE$316,$DE133)+1</f>
        <v>21</v>
      </c>
      <c r="GG133" s="241">
        <f>COUNTIFS($EN$9:$EN$316,"&gt;"&amp;EN133,$DE$9:$DE$316,$DE133)+1</f>
        <v>21</v>
      </c>
      <c r="GH133" s="241">
        <f>COUNTIFS($EO$9:$EO$316,"&gt;"&amp;EO133,$DE$9:$DE$316,$DE133)+1</f>
        <v>18</v>
      </c>
      <c r="GI133" s="241">
        <f>COUNTIFS($EP$9:$EP$316,"&gt;"&amp;EP133,$DE$9:$DE$316,$DE133)+1</f>
        <v>18</v>
      </c>
      <c r="GJ133" s="242">
        <f>COUNTIFS($EQ$9:$EQ$316,"&gt;"&amp;EQ133,$DE$9:$DE$316,$DE133)+1</f>
        <v>28</v>
      </c>
      <c r="GK133" s="168"/>
      <c r="GL133" s="49"/>
      <c r="GM133" s="49"/>
      <c r="GN133" s="49"/>
      <c r="GO133" s="50"/>
      <c r="GP133" s="51"/>
      <c r="GQ133" s="52"/>
      <c r="GR133" s="53"/>
      <c r="GS133" s="49"/>
      <c r="GT133" s="49"/>
      <c r="GU133" s="49"/>
      <c r="GV133" s="49"/>
      <c r="GW133" s="49"/>
      <c r="GX133" s="49"/>
      <c r="GY133" s="144"/>
      <c r="GZ133" s="51"/>
      <c r="HA133" s="49"/>
      <c r="HB133" s="49"/>
      <c r="HC133" s="49"/>
      <c r="HD133" s="49"/>
      <c r="HE133" s="49"/>
      <c r="HF133" s="49"/>
      <c r="HG133" s="150"/>
      <c r="HH133" s="53"/>
      <c r="HI133" s="49"/>
      <c r="HJ133" s="49"/>
      <c r="HK133" s="49"/>
      <c r="HL133" s="49"/>
      <c r="HM133" s="49"/>
      <c r="HN133" s="49"/>
      <c r="HO133" s="144"/>
      <c r="HP133" s="51"/>
      <c r="HQ133" s="49"/>
      <c r="HR133" s="49"/>
      <c r="HS133" s="49">
        <v>0.05</v>
      </c>
      <c r="HT133" s="49"/>
      <c r="HU133" s="49">
        <v>7.0000000000000007E-2</v>
      </c>
      <c r="HV133" s="49"/>
      <c r="HW133" s="49"/>
      <c r="HX133" s="49"/>
      <c r="HY133" s="49"/>
      <c r="HZ133" s="49"/>
      <c r="IA133" s="49"/>
      <c r="IB133" s="150"/>
      <c r="IC133" s="51"/>
      <c r="ID133" s="49"/>
      <c r="IE133" s="49"/>
      <c r="IF133" s="49"/>
      <c r="IG133" s="150"/>
      <c r="IH133" s="53"/>
      <c r="II133" s="49"/>
      <c r="IJ133" s="49"/>
      <c r="IK133" s="49"/>
      <c r="IL133" s="49"/>
      <c r="IM133" s="156"/>
      <c r="IN133" s="49"/>
      <c r="IO133" s="49"/>
      <c r="IP133" s="49"/>
      <c r="IQ133" s="49"/>
      <c r="IR133" s="49"/>
      <c r="IS133" s="49"/>
      <c r="IT133" s="49"/>
      <c r="IU133" s="49"/>
      <c r="IV133" s="156"/>
      <c r="IW133" s="49"/>
      <c r="IX133" s="49"/>
      <c r="IY133" s="49"/>
      <c r="IZ133" s="49"/>
      <c r="JA133" s="49"/>
      <c r="JB133" s="49"/>
      <c r="JC133" s="144"/>
      <c r="JD133" s="54"/>
      <c r="JE133" s="55"/>
      <c r="JF133" s="53"/>
      <c r="JG133" s="49"/>
      <c r="JH133" s="47"/>
      <c r="JI133" s="47"/>
      <c r="JJ133" s="47"/>
      <c r="JK133" s="33"/>
      <c r="JL133" s="53"/>
      <c r="JM133" s="49"/>
      <c r="JN133" s="49"/>
      <c r="JO133" s="49"/>
      <c r="JP133" s="144"/>
      <c r="JQ133" s="51"/>
      <c r="JR133" s="49"/>
      <c r="JS133" s="49"/>
      <c r="JT133" s="49"/>
      <c r="JU133" s="49"/>
      <c r="JV133" s="49">
        <v>7.0000000000000007E-2</v>
      </c>
      <c r="JW133" s="49"/>
      <c r="JX133" s="49"/>
      <c r="JY133" s="150"/>
      <c r="JZ133" s="53"/>
      <c r="KA133" s="49"/>
      <c r="KB133" s="49"/>
      <c r="KC133" s="49"/>
      <c r="KD133" s="49"/>
      <c r="KE133" s="49"/>
      <c r="KF133" s="49"/>
      <c r="KG133" s="49"/>
      <c r="KH133" s="49"/>
      <c r="KI133" s="49"/>
      <c r="KJ133" s="49"/>
      <c r="KK133" s="49"/>
      <c r="KL133" s="156"/>
      <c r="KM133" s="156"/>
      <c r="KN133" s="156"/>
      <c r="KO133" s="49"/>
      <c r="KP133" s="49"/>
      <c r="KQ133" s="49"/>
      <c r="KR133" s="49"/>
      <c r="KS133" s="49"/>
      <c r="KT133" s="156"/>
      <c r="KU133" s="49"/>
      <c r="KV133" s="49"/>
      <c r="KW133" s="49"/>
      <c r="KX133" s="49"/>
      <c r="KY133" s="49"/>
      <c r="KZ133" s="49"/>
      <c r="LA133" s="49"/>
      <c r="LB133" s="49"/>
      <c r="LC133" s="156"/>
      <c r="LD133" s="49"/>
      <c r="LE133" s="49"/>
      <c r="LF133" s="49"/>
      <c r="LG133" s="49"/>
      <c r="LH133" s="49"/>
      <c r="LI133" s="49"/>
      <c r="LJ133" s="56"/>
      <c r="LK133" s="35" t="s">
        <v>580</v>
      </c>
      <c r="LL133" s="36" t="s">
        <v>583</v>
      </c>
      <c r="LM133" s="204"/>
      <c r="LN133" s="205"/>
      <c r="LO133" s="194"/>
      <c r="LP133" s="5" t="s">
        <v>1</v>
      </c>
    </row>
    <row r="134" spans="1:328" ht="17.25" customHeight="1" x14ac:dyDescent="0.15">
      <c r="A134" s="182">
        <v>126</v>
      </c>
      <c r="B134" s="183"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4" t="s">
        <v>348</v>
      </c>
      <c r="CK134" s="32" t="s">
        <v>354</v>
      </c>
      <c r="CL134" s="47">
        <v>2</v>
      </c>
      <c r="CM134" s="47">
        <v>3</v>
      </c>
      <c r="CN134" s="47">
        <v>3</v>
      </c>
      <c r="CO134" s="55">
        <v>4</v>
      </c>
      <c r="CP134" s="34" t="s">
        <v>354</v>
      </c>
      <c r="CQ134" s="47">
        <f t="shared" si="77"/>
        <v>2</v>
      </c>
      <c r="CR134" s="47">
        <f t="shared" si="78"/>
        <v>6</v>
      </c>
      <c r="CS134" s="47">
        <f t="shared" si="79"/>
        <v>18</v>
      </c>
      <c r="CT134" s="180">
        <f t="shared" si="80"/>
        <v>72</v>
      </c>
      <c r="CU134" s="32">
        <v>300</v>
      </c>
      <c r="CV134" s="47">
        <v>450</v>
      </c>
      <c r="CW134" s="47">
        <v>900</v>
      </c>
      <c r="CX134" s="47">
        <v>1500</v>
      </c>
      <c r="CY134" s="55">
        <v>4500</v>
      </c>
      <c r="CZ134" s="175">
        <v>1</v>
      </c>
      <c r="DA134" s="49">
        <f t="shared" si="81"/>
        <v>0.75</v>
      </c>
      <c r="DB134" s="49">
        <f t="shared" si="82"/>
        <v>0.5</v>
      </c>
      <c r="DC134" s="49">
        <f t="shared" si="83"/>
        <v>0.27777777777777773</v>
      </c>
      <c r="DD134" s="56">
        <f t="shared" si="84"/>
        <v>0.20833333333333334</v>
      </c>
      <c r="DE134" s="45" t="s">
        <v>355</v>
      </c>
      <c r="DF134" s="31"/>
      <c r="DG134" s="46">
        <v>4</v>
      </c>
      <c r="DH134" s="32">
        <v>38</v>
      </c>
      <c r="DI134" s="47">
        <v>62</v>
      </c>
      <c r="DJ134" s="47">
        <v>30</v>
      </c>
      <c r="DK134" s="47">
        <v>17</v>
      </c>
      <c r="DL134" s="47">
        <v>25</v>
      </c>
      <c r="DM134" s="47">
        <v>85</v>
      </c>
      <c r="DN134" s="47">
        <v>22</v>
      </c>
      <c r="DO134" s="47">
        <v>28</v>
      </c>
      <c r="DP134" s="48">
        <f t="shared" si="85"/>
        <v>55</v>
      </c>
      <c r="DQ134" s="32">
        <f>RANK(DH134,$DH$9:$DH$316,0)</f>
        <v>188</v>
      </c>
      <c r="DR134" s="47">
        <f>RANK(DI134,$DI$9:$DI$316,0)</f>
        <v>51</v>
      </c>
      <c r="DS134" s="47">
        <f>RANK(DJ134,$DJ$9:$DJ$316,0)</f>
        <v>119</v>
      </c>
      <c r="DT134" s="47">
        <f>RANK(DK134,$DK$9:$DK$316,0)</f>
        <v>188</v>
      </c>
      <c r="DU134" s="47">
        <f>RANK(DL134,$DL$9:$DL$316,0)</f>
        <v>77</v>
      </c>
      <c r="DV134" s="47">
        <f>RANK(DM134,$DM$9:$DM$316,0)</f>
        <v>4</v>
      </c>
      <c r="DW134" s="47">
        <f>RANK(DN134,$DN$9:$DN$316,0)</f>
        <v>174</v>
      </c>
      <c r="DX134" s="47">
        <f>RANK(DO134,$DO$9:$DO$316,0)</f>
        <v>152</v>
      </c>
      <c r="DY134" s="48">
        <f>RANK(DP134,$DP$9:$DP$316,0)</f>
        <v>126</v>
      </c>
      <c r="DZ134" s="32">
        <f>COUNTIFS($DH$9:$DH$316,"&gt;"&amp;DH134,$DE$9:$DE$316,DE134)+1</f>
        <v>36</v>
      </c>
      <c r="EA134" s="47">
        <f>COUNTIFS($DI$9:$DI$316,"&gt;"&amp;DI134,$DE$9:$DE$316,DE134)+1</f>
        <v>20</v>
      </c>
      <c r="EB134" s="47">
        <f>COUNTIFS($DJ$9:$DJ$316,"&gt;"&amp;DJ134,$DE$9:$DE$316,DE134)+1</f>
        <v>12</v>
      </c>
      <c r="EC134" s="47">
        <f>COUNTIFS($DK$9:$DK$316,"&gt;"&amp;DK134,$DE$9:$DE$316,DE134)+1</f>
        <v>36</v>
      </c>
      <c r="ED134" s="47">
        <f>COUNTIFS($DL$9:$DL$316,"&gt;"&amp;DL134,$DE$9:$DE$316,DE134)+1</f>
        <v>17</v>
      </c>
      <c r="EE134" s="47">
        <f>COUNTIFS($DM$9:$DM$316,"&gt;"&amp;DM134,$DE$9:$DE$316,DE134)+1</f>
        <v>4</v>
      </c>
      <c r="EF134" s="47">
        <f>COUNTIFS($DN$9:$DN$316,"&gt;"&amp;DN134,$DE$9:$DE$316,DE134)+1</f>
        <v>24</v>
      </c>
      <c r="EG134" s="47">
        <f>COUNTIFS($DO$9:$DO$316,"&gt;"&amp;DO134,$DE$9:$DE$316,DE134)+1</f>
        <v>16</v>
      </c>
      <c r="EH134" s="48">
        <f>COUNTIFS($DP$9:$DP$316,"&gt;"&amp;DP134,$DE$9:$DE$316,DE134)+1</f>
        <v>18</v>
      </c>
      <c r="EI134" s="165">
        <f t="shared" si="86"/>
        <v>0.61</v>
      </c>
      <c r="EJ134" s="166">
        <f t="shared" si="87"/>
        <v>1</v>
      </c>
      <c r="EK134" s="166">
        <f t="shared" si="88"/>
        <v>0.48</v>
      </c>
      <c r="EL134" s="166">
        <f t="shared" si="89"/>
        <v>0.27</v>
      </c>
      <c r="EM134" s="166">
        <f t="shared" si="90"/>
        <v>0.4</v>
      </c>
      <c r="EN134" s="166">
        <f t="shared" si="91"/>
        <v>1.37</v>
      </c>
      <c r="EO134" s="166">
        <f t="shared" si="92"/>
        <v>0.35</v>
      </c>
      <c r="EP134" s="166">
        <f t="shared" si="93"/>
        <v>0.45</v>
      </c>
      <c r="EQ134" s="214">
        <f t="shared" si="94"/>
        <v>0.89</v>
      </c>
      <c r="ER134" s="165">
        <f>ROUND(((EI134-AVERAGE(EI$9:EI$316))/STDEVP(EI$9:EI$316)*10+50),2)</f>
        <v>36.21</v>
      </c>
      <c r="ES134" s="166">
        <f>ROUND(((EJ134-AVERAGE(EJ$9:EJ$316))/STDEVP(EJ$9:EJ$316)*10+50),2)</f>
        <v>57.11</v>
      </c>
      <c r="ET134" s="166">
        <f>ROUND(((EK134-AVERAGE(EK$9:EK$316))/STDEVP(EK$9:EK$316)*10+50),2)</f>
        <v>46.26</v>
      </c>
      <c r="EU134" s="166">
        <f>ROUND(((EL134-AVERAGE(EL$9:EL$316))/STDEVP(EL$9:EL$316)*10+50),2)</f>
        <v>37.97</v>
      </c>
      <c r="EV134" s="166">
        <f>ROUND(((EM134-AVERAGE(EM$9:EM$316))/STDEVP(EM$9:EM$316)*10+50),2)</f>
        <v>50</v>
      </c>
      <c r="EW134" s="166">
        <f>ROUND(((EN134-AVERAGE(EN$9:EN$316))/STDEVP(EN$9:EN$316)*10+50),2)</f>
        <v>85.03</v>
      </c>
      <c r="EX134" s="166">
        <f>ROUND(((EO134-AVERAGE(EO$9:EO$316))/STDEVP(EO$9:EO$316)*10+50),2)</f>
        <v>41.41</v>
      </c>
      <c r="EY134" s="166">
        <f>ROUND(((EP134-AVERAGE(EP$9:EP$316))/STDEVP(EP$9:EP$316)*10+50),2)</f>
        <v>44.48</v>
      </c>
      <c r="EZ134" s="167">
        <f>ROUND(((EQ134-AVERAGE(EQ$9:EQ$316))/STDEVP(EQ$9:EQ$316)*10+50),2)</f>
        <v>47.05</v>
      </c>
      <c r="FA134" s="32">
        <f>RANK(ER134,$ER$9:$ER$316,0)</f>
        <v>260</v>
      </c>
      <c r="FB134" s="47">
        <f>RANK(ES134,$ES$9:$ES$316,0)</f>
        <v>68</v>
      </c>
      <c r="FC134" s="47">
        <f>RANK(ET134,$ET$9:$ET$316,0)</f>
        <v>168</v>
      </c>
      <c r="FD134" s="47">
        <f>RANK(EU134,$EU$9:$EU$316,0)</f>
        <v>257</v>
      </c>
      <c r="FE134" s="47">
        <f>RANK(EV134,$EV$9:$EV$316,0)</f>
        <v>83</v>
      </c>
      <c r="FF134" s="47">
        <f>RANK(EW134,$EW$9:$EW$316,0)</f>
        <v>6</v>
      </c>
      <c r="FG134" s="47">
        <f>RANK(EX134,$EX$9:$EX$316,0)</f>
        <v>220</v>
      </c>
      <c r="FH134" s="47">
        <f>RANK(EY134,$EY$9:$EY$316,0)</f>
        <v>194</v>
      </c>
      <c r="FI134" s="48">
        <f>RANK(EZ134,$EZ$9:$EZ$316,0)</f>
        <v>152</v>
      </c>
      <c r="FJ134" s="165">
        <f>ROUND(AVERAGEIF($DE$9:$DE$314,$DE134,$EI$9:$EI$314),2)</f>
        <v>0.95</v>
      </c>
      <c r="FK134" s="166">
        <f>ROUND(AVERAGEIF($DE$9:$DE$314,$DE134,$EJ$9:$EJ$314),2)</f>
        <v>1</v>
      </c>
      <c r="FL134" s="166">
        <f>ROUND(AVERAGEIF($DE$9:$DE$314,$DE134,$EK$9:$EK$314),2)</f>
        <v>0.44</v>
      </c>
      <c r="FM134" s="166">
        <f>ROUND(AVERAGEIF($DE$9:$DE$314,$DE134,$EL$9:$EL$314),2)</f>
        <v>0.45</v>
      </c>
      <c r="FN134" s="166">
        <f>ROUND(AVERAGEIF($DE$9:$DE$314,$DE134,$EM$9:$EM$314),2)</f>
        <v>0.36</v>
      </c>
      <c r="FO134" s="166">
        <f>ROUND(AVERAGEIF($DE$9:$DE$314,$DE134,$EN$9:$EN$314),2)</f>
        <v>0.85</v>
      </c>
      <c r="FP134" s="166">
        <f>ROUND(AVERAGEIF($DE$9:$DE$314,$DE134,$EO$9:$EO$314),2)</f>
        <v>0.46</v>
      </c>
      <c r="FQ134" s="166">
        <f>ROUND(AVERAGEIF($DE$9:$DE$314,$DE134,$EP$9:$EP$314),2)</f>
        <v>0.44</v>
      </c>
      <c r="FR134" s="167">
        <f>ROUND(AVERAGEIF($DE$9:$DE$314,$DE134,$EQ$9:$EQ$314),2)</f>
        <v>0.81</v>
      </c>
      <c r="FS134" s="240">
        <f t="shared" si="68"/>
        <v>-0.33999999999999997</v>
      </c>
      <c r="FT134" s="244">
        <f t="shared" si="69"/>
        <v>0</v>
      </c>
      <c r="FU134" s="244">
        <f t="shared" si="70"/>
        <v>3.999999999999998E-2</v>
      </c>
      <c r="FV134" s="244">
        <f t="shared" si="71"/>
        <v>-0.18</v>
      </c>
      <c r="FW134" s="244">
        <f t="shared" si="72"/>
        <v>4.0000000000000036E-2</v>
      </c>
      <c r="FX134" s="244">
        <f t="shared" si="73"/>
        <v>0.52000000000000013</v>
      </c>
      <c r="FY134" s="244">
        <f t="shared" si="74"/>
        <v>-0.11000000000000004</v>
      </c>
      <c r="FZ134" s="244">
        <f t="shared" si="75"/>
        <v>1.0000000000000009E-2</v>
      </c>
      <c r="GA134" s="245">
        <f t="shared" si="76"/>
        <v>7.999999999999996E-2</v>
      </c>
      <c r="GB134" s="239">
        <f>COUNTIFS($EI$9:$EI$316,"&gt;"&amp;EI134,$DE$9:$DE$316,$DE134)+1</f>
        <v>49</v>
      </c>
      <c r="GC134" s="241">
        <f>COUNTIFS($EJ$9:$EJ$316,"&gt;"&amp;EJ134,$DE$9:$DE$316,$DE134)+1</f>
        <v>21</v>
      </c>
      <c r="GD134" s="241">
        <f>COUNTIFS($EK$9:$EK$316,"&gt;"&amp;EK134,$DE$9:$DE$316,$DE134)+1</f>
        <v>14</v>
      </c>
      <c r="GE134" s="241">
        <f>COUNTIFS($EL$9:$EL$316,"&gt;"&amp;EL134,$DE$9:$DE$316,$DE134)+1</f>
        <v>49</v>
      </c>
      <c r="GF134" s="241">
        <f>COUNTIFS($EM$9:$EM$316,"&gt;"&amp;EM134,$DE$9:$DE$316,$DE134)+1</f>
        <v>15</v>
      </c>
      <c r="GG134" s="241">
        <f>COUNTIFS($EN$9:$EN$316,"&gt;"&amp;EN134,$DE$9:$DE$316,$DE134)+1</f>
        <v>6</v>
      </c>
      <c r="GH134" s="241">
        <f>COUNTIFS($EO$9:$EO$316,"&gt;"&amp;EO134,$DE$9:$DE$316,$DE134)+1</f>
        <v>42</v>
      </c>
      <c r="GI134" s="241">
        <f>COUNTIFS($EP$9:$EP$316,"&gt;"&amp;EP134,$DE$9:$DE$316,$DE134)+1</f>
        <v>21</v>
      </c>
      <c r="GJ134" s="242">
        <f>COUNTIFS($EQ$9:$EQ$316,"&gt;"&amp;EQ134,$DE$9:$DE$316,$DE134)+1</f>
        <v>13</v>
      </c>
      <c r="GK134" s="168"/>
      <c r="GL134" s="49"/>
      <c r="GM134" s="49"/>
      <c r="GN134" s="49"/>
      <c r="GO134" s="50"/>
      <c r="GP134" s="51"/>
      <c r="GQ134" s="52"/>
      <c r="GR134" s="53"/>
      <c r="GS134" s="49"/>
      <c r="GT134" s="49"/>
      <c r="GU134" s="49"/>
      <c r="GV134" s="49"/>
      <c r="GW134" s="49"/>
      <c r="GX134" s="49"/>
      <c r="GY134" s="144"/>
      <c r="GZ134" s="51"/>
      <c r="HA134" s="49"/>
      <c r="HB134" s="49"/>
      <c r="HC134" s="49"/>
      <c r="HD134" s="49"/>
      <c r="HE134" s="49"/>
      <c r="HF134" s="49"/>
      <c r="HG134" s="150"/>
      <c r="HH134" s="53"/>
      <c r="HI134" s="49"/>
      <c r="HJ134" s="49"/>
      <c r="HK134" s="49">
        <v>7.0000000000000007E-2</v>
      </c>
      <c r="HL134" s="49"/>
      <c r="HM134" s="49"/>
      <c r="HN134" s="49"/>
      <c r="HO134" s="144"/>
      <c r="HP134" s="51"/>
      <c r="HQ134" s="49"/>
      <c r="HR134" s="49"/>
      <c r="HS134" s="49"/>
      <c r="HT134" s="49"/>
      <c r="HU134" s="49"/>
      <c r="HV134" s="49"/>
      <c r="HW134" s="49"/>
      <c r="HX134" s="49"/>
      <c r="HY134" s="49"/>
      <c r="HZ134" s="49"/>
      <c r="IA134" s="49"/>
      <c r="IB134" s="150"/>
      <c r="IC134" s="51">
        <v>0.05</v>
      </c>
      <c r="ID134" s="49"/>
      <c r="IE134" s="49"/>
      <c r="IF134" s="49"/>
      <c r="IG134" s="150"/>
      <c r="IH134" s="53"/>
      <c r="II134" s="49"/>
      <c r="IJ134" s="49"/>
      <c r="IK134" s="49"/>
      <c r="IL134" s="49"/>
      <c r="IM134" s="156"/>
      <c r="IN134" s="49"/>
      <c r="IO134" s="49"/>
      <c r="IP134" s="49"/>
      <c r="IQ134" s="49"/>
      <c r="IR134" s="49"/>
      <c r="IS134" s="49"/>
      <c r="IT134" s="49"/>
      <c r="IU134" s="49"/>
      <c r="IV134" s="156"/>
      <c r="IW134" s="49"/>
      <c r="IX134" s="49"/>
      <c r="IY134" s="49"/>
      <c r="IZ134" s="49"/>
      <c r="JA134" s="49"/>
      <c r="JB134" s="49"/>
      <c r="JC134" s="144"/>
      <c r="JD134" s="54"/>
      <c r="JE134" s="55"/>
      <c r="JF134" s="53"/>
      <c r="JG134" s="49"/>
      <c r="JH134" s="47"/>
      <c r="JI134" s="47"/>
      <c r="JJ134" s="47"/>
      <c r="JK134" s="33"/>
      <c r="JL134" s="53"/>
      <c r="JM134" s="49"/>
      <c r="JN134" s="49"/>
      <c r="JO134" s="49"/>
      <c r="JP134" s="144"/>
      <c r="JQ134" s="51"/>
      <c r="JR134" s="49"/>
      <c r="JS134" s="49"/>
      <c r="JT134" s="49"/>
      <c r="JU134" s="49"/>
      <c r="JV134" s="49"/>
      <c r="JW134" s="49"/>
      <c r="JX134" s="49"/>
      <c r="JY134" s="150"/>
      <c r="JZ134" s="53"/>
      <c r="KA134" s="49"/>
      <c r="KB134" s="49"/>
      <c r="KC134" s="49"/>
      <c r="KD134" s="49"/>
      <c r="KE134" s="49"/>
      <c r="KF134" s="49"/>
      <c r="KG134" s="49"/>
      <c r="KH134" s="49"/>
      <c r="KI134" s="49"/>
      <c r="KJ134" s="49"/>
      <c r="KK134" s="49"/>
      <c r="KL134" s="156"/>
      <c r="KM134" s="156"/>
      <c r="KN134" s="156"/>
      <c r="KO134" s="49"/>
      <c r="KP134" s="49"/>
      <c r="KQ134" s="49"/>
      <c r="KR134" s="49"/>
      <c r="KS134" s="49"/>
      <c r="KT134" s="156"/>
      <c r="KU134" s="49"/>
      <c r="KV134" s="49"/>
      <c r="KW134" s="49"/>
      <c r="KX134" s="49"/>
      <c r="KY134" s="49"/>
      <c r="KZ134" s="49"/>
      <c r="LA134" s="49"/>
      <c r="LB134" s="49"/>
      <c r="LC134" s="156">
        <v>0.05</v>
      </c>
      <c r="LD134" s="49"/>
      <c r="LE134" s="49"/>
      <c r="LF134" s="49"/>
      <c r="LG134" s="49"/>
      <c r="LH134" s="49"/>
      <c r="LI134" s="49"/>
      <c r="LJ134" s="56"/>
      <c r="LK134" s="35" t="s">
        <v>582</v>
      </c>
      <c r="LL134" s="36" t="s">
        <v>584</v>
      </c>
      <c r="LM134" s="204"/>
      <c r="LN134" s="205"/>
      <c r="LO134" s="194"/>
      <c r="LP134" s="5" t="s">
        <v>1</v>
      </c>
    </row>
    <row r="135" spans="1:328" ht="17.25" customHeight="1" x14ac:dyDescent="0.15">
      <c r="A135" s="182">
        <v>127</v>
      </c>
      <c r="B135" s="183"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4" t="s">
        <v>348</v>
      </c>
      <c r="CK135" s="32" t="s">
        <v>354</v>
      </c>
      <c r="CL135" s="47">
        <v>2</v>
      </c>
      <c r="CM135" s="47">
        <v>3</v>
      </c>
      <c r="CN135" s="47">
        <v>3</v>
      </c>
      <c r="CO135" s="55">
        <v>4</v>
      </c>
      <c r="CP135" s="34" t="s">
        <v>354</v>
      </c>
      <c r="CQ135" s="47">
        <f t="shared" si="77"/>
        <v>2</v>
      </c>
      <c r="CR135" s="47">
        <f t="shared" si="78"/>
        <v>6</v>
      </c>
      <c r="CS135" s="47">
        <f t="shared" si="79"/>
        <v>18</v>
      </c>
      <c r="CT135" s="180">
        <f t="shared" si="80"/>
        <v>72</v>
      </c>
      <c r="CU135" s="32">
        <v>300</v>
      </c>
      <c r="CV135" s="47">
        <v>450</v>
      </c>
      <c r="CW135" s="47">
        <v>900</v>
      </c>
      <c r="CX135" s="47">
        <v>1500</v>
      </c>
      <c r="CY135" s="55">
        <v>4500</v>
      </c>
      <c r="CZ135" s="175">
        <v>1</v>
      </c>
      <c r="DA135" s="49">
        <f t="shared" si="81"/>
        <v>0.75</v>
      </c>
      <c r="DB135" s="49">
        <f t="shared" si="82"/>
        <v>0.5</v>
      </c>
      <c r="DC135" s="49">
        <f t="shared" si="83"/>
        <v>0.27777777777777773</v>
      </c>
      <c r="DD135" s="56">
        <f t="shared" si="84"/>
        <v>0.20833333333333334</v>
      </c>
      <c r="DE135" s="45" t="s">
        <v>355</v>
      </c>
      <c r="DF135" s="31"/>
      <c r="DG135" s="46">
        <v>4</v>
      </c>
      <c r="DH135" s="32">
        <v>75</v>
      </c>
      <c r="DI135" s="47">
        <v>78</v>
      </c>
      <c r="DJ135" s="47">
        <v>30</v>
      </c>
      <c r="DK135" s="47">
        <v>23</v>
      </c>
      <c r="DL135" s="47">
        <v>13</v>
      </c>
      <c r="DM135" s="47">
        <v>47</v>
      </c>
      <c r="DN135" s="47">
        <v>19</v>
      </c>
      <c r="DO135" s="47">
        <v>28</v>
      </c>
      <c r="DP135" s="48">
        <f t="shared" si="85"/>
        <v>43</v>
      </c>
      <c r="DQ135" s="32">
        <f>RANK(DH135,$DH$9:$DH$316,0)</f>
        <v>65</v>
      </c>
      <c r="DR135" s="47">
        <f>RANK(DI135,$DI$9:$DI$316,0)</f>
        <v>22</v>
      </c>
      <c r="DS135" s="47">
        <f>RANK(DJ135,$DJ$9:$DJ$316,0)</f>
        <v>119</v>
      </c>
      <c r="DT135" s="47">
        <f>RANK(DK135,$DK$9:$DK$316,0)</f>
        <v>145</v>
      </c>
      <c r="DU135" s="47">
        <f>RANK(DL135,$DL$9:$DL$316,0)</f>
        <v>152</v>
      </c>
      <c r="DV135" s="47">
        <f>RANK(DM135,$DM$9:$DM$316,0)</f>
        <v>24</v>
      </c>
      <c r="DW135" s="47">
        <f>RANK(DN135,$DN$9:$DN$316,0)</f>
        <v>192</v>
      </c>
      <c r="DX135" s="47">
        <f>RANK(DO135,$DO$9:$DO$316,0)</f>
        <v>152</v>
      </c>
      <c r="DY135" s="48">
        <f>RANK(DP135,$DP$9:$DP$316,0)</f>
        <v>168</v>
      </c>
      <c r="DZ135" s="32">
        <f>COUNTIFS($DH$9:$DH$316,"&gt;"&amp;DH135,$DE$9:$DE$316,DE135)+1</f>
        <v>10</v>
      </c>
      <c r="EA135" s="47">
        <f>COUNTIFS($DI$9:$DI$316,"&gt;"&amp;DI135,$DE$9:$DE$316,DE135)+1</f>
        <v>7</v>
      </c>
      <c r="EB135" s="47">
        <f>COUNTIFS($DJ$9:$DJ$316,"&gt;"&amp;DJ135,$DE$9:$DE$316,DE135)+1</f>
        <v>12</v>
      </c>
      <c r="EC135" s="47">
        <f>COUNTIFS($DK$9:$DK$316,"&gt;"&amp;DK135,$DE$9:$DE$316,DE135)+1</f>
        <v>26</v>
      </c>
      <c r="ED135" s="47">
        <f>COUNTIFS($DL$9:$DL$316,"&gt;"&amp;DL135,$DE$9:$DE$316,DE135)+1</f>
        <v>30</v>
      </c>
      <c r="EE135" s="47">
        <f>COUNTIFS($DM$9:$DM$316,"&gt;"&amp;DM135,$DE$9:$DE$316,DE135)+1</f>
        <v>24</v>
      </c>
      <c r="EF135" s="47">
        <f>COUNTIFS($DN$9:$DN$316,"&gt;"&amp;DN135,$DE$9:$DE$316,DE135)+1</f>
        <v>33</v>
      </c>
      <c r="EG135" s="47">
        <f>COUNTIFS($DO$9:$DO$316,"&gt;"&amp;DO135,$DE$9:$DE$316,DE135)+1</f>
        <v>16</v>
      </c>
      <c r="EH135" s="48">
        <f>COUNTIFS($DP$9:$DP$316,"&gt;"&amp;DP135,$DE$9:$DE$316,DE135)+1</f>
        <v>28</v>
      </c>
      <c r="EI135" s="165">
        <f t="shared" si="86"/>
        <v>1.21</v>
      </c>
      <c r="EJ135" s="166">
        <f t="shared" si="87"/>
        <v>1.26</v>
      </c>
      <c r="EK135" s="166">
        <f t="shared" si="88"/>
        <v>0.48</v>
      </c>
      <c r="EL135" s="166">
        <f t="shared" si="89"/>
        <v>0.37</v>
      </c>
      <c r="EM135" s="166">
        <f t="shared" si="90"/>
        <v>0.21</v>
      </c>
      <c r="EN135" s="166">
        <f t="shared" si="91"/>
        <v>0.76</v>
      </c>
      <c r="EO135" s="166">
        <f t="shared" si="92"/>
        <v>0.31</v>
      </c>
      <c r="EP135" s="166">
        <f t="shared" si="93"/>
        <v>0.45</v>
      </c>
      <c r="EQ135" s="214">
        <f t="shared" si="94"/>
        <v>0.69</v>
      </c>
      <c r="ER135" s="165">
        <f>ROUND(((EI135-AVERAGE(EI$9:EI$316))/STDEVP(EI$9:EI$316)*10+50),2)</f>
        <v>57.99</v>
      </c>
      <c r="ES135" s="166">
        <f>ROUND(((EJ135-AVERAGE(EJ$9:EJ$316))/STDEVP(EJ$9:EJ$316)*10+50),2)</f>
        <v>64.23</v>
      </c>
      <c r="ET135" s="166">
        <f>ROUND(((EK135-AVERAGE(EK$9:EK$316))/STDEVP(EK$9:EK$316)*10+50),2)</f>
        <v>46.26</v>
      </c>
      <c r="EU135" s="166">
        <f>ROUND(((EL135-AVERAGE(EL$9:EL$316))/STDEVP(EL$9:EL$316)*10+50),2)</f>
        <v>43.01</v>
      </c>
      <c r="EV135" s="166">
        <f>ROUND(((EM135-AVERAGE(EM$9:EM$316))/STDEVP(EM$9:EM$316)*10+50),2)</f>
        <v>43.56</v>
      </c>
      <c r="EW135" s="166">
        <f>ROUND(((EN135-AVERAGE(EN$9:EN$316))/STDEVP(EN$9:EN$316)*10+50),2)</f>
        <v>63.89</v>
      </c>
      <c r="EX135" s="166">
        <f>ROUND(((EO135-AVERAGE(EO$9:EO$316))/STDEVP(EO$9:EO$316)*10+50),2)</f>
        <v>40.22</v>
      </c>
      <c r="EY135" s="166">
        <f>ROUND(((EP135-AVERAGE(EP$9:EP$316))/STDEVP(EP$9:EP$316)*10+50),2)</f>
        <v>44.48</v>
      </c>
      <c r="EZ135" s="167">
        <f>ROUND(((EQ135-AVERAGE(EQ$9:EQ$316))/STDEVP(EQ$9:EQ$316)*10+50),2)</f>
        <v>39.99</v>
      </c>
      <c r="FA135" s="32">
        <f>RANK(ER135,$ER$9:$ER$316,0)</f>
        <v>63</v>
      </c>
      <c r="FB135" s="47">
        <f>RANK(ES135,$ES$9:$ES$316,0)</f>
        <v>28</v>
      </c>
      <c r="FC135" s="47">
        <f>RANK(ET135,$ET$9:$ET$316,0)</f>
        <v>168</v>
      </c>
      <c r="FD135" s="47">
        <f>RANK(EU135,$EU$9:$EU$316,0)</f>
        <v>228</v>
      </c>
      <c r="FE135" s="47">
        <f>RANK(EV135,$EV$9:$EV$316,0)</f>
        <v>210</v>
      </c>
      <c r="FF135" s="47">
        <f>RANK(EW135,$EW$9:$EW$316,0)</f>
        <v>26</v>
      </c>
      <c r="FG135" s="47">
        <f>RANK(EX135,$EX$9:$EX$316,0)</f>
        <v>234</v>
      </c>
      <c r="FH135" s="47">
        <f>RANK(EY135,$EY$9:$EY$316,0)</f>
        <v>194</v>
      </c>
      <c r="FI135" s="48">
        <f>RANK(EZ135,$EZ$9:$EZ$316,0)</f>
        <v>256</v>
      </c>
      <c r="FJ135" s="165">
        <f>ROUND(AVERAGEIF($DE$9:$DE$314,$DE135,$EI$9:$EI$314),2)</f>
        <v>0.95</v>
      </c>
      <c r="FK135" s="166">
        <f>ROUND(AVERAGEIF($DE$9:$DE$314,$DE135,$EJ$9:$EJ$314),2)</f>
        <v>1</v>
      </c>
      <c r="FL135" s="166">
        <f>ROUND(AVERAGEIF($DE$9:$DE$314,$DE135,$EK$9:$EK$314),2)</f>
        <v>0.44</v>
      </c>
      <c r="FM135" s="166">
        <f>ROUND(AVERAGEIF($DE$9:$DE$314,$DE135,$EL$9:$EL$314),2)</f>
        <v>0.45</v>
      </c>
      <c r="FN135" s="166">
        <f>ROUND(AVERAGEIF($DE$9:$DE$314,$DE135,$EM$9:$EM$314),2)</f>
        <v>0.36</v>
      </c>
      <c r="FO135" s="166">
        <f>ROUND(AVERAGEIF($DE$9:$DE$314,$DE135,$EN$9:$EN$314),2)</f>
        <v>0.85</v>
      </c>
      <c r="FP135" s="166">
        <f>ROUND(AVERAGEIF($DE$9:$DE$314,$DE135,$EO$9:$EO$314),2)</f>
        <v>0.46</v>
      </c>
      <c r="FQ135" s="166">
        <f>ROUND(AVERAGEIF($DE$9:$DE$314,$DE135,$EP$9:$EP$314),2)</f>
        <v>0.44</v>
      </c>
      <c r="FR135" s="167">
        <f>ROUND(AVERAGEIF($DE$9:$DE$314,$DE135,$EQ$9:$EQ$314),2)</f>
        <v>0.81</v>
      </c>
      <c r="FS135" s="240">
        <f t="shared" si="68"/>
        <v>0.26</v>
      </c>
      <c r="FT135" s="244">
        <f t="shared" si="69"/>
        <v>0.26</v>
      </c>
      <c r="FU135" s="244">
        <f t="shared" si="70"/>
        <v>3.999999999999998E-2</v>
      </c>
      <c r="FV135" s="244">
        <f t="shared" si="71"/>
        <v>-8.0000000000000016E-2</v>
      </c>
      <c r="FW135" s="244">
        <f t="shared" si="72"/>
        <v>-0.15</v>
      </c>
      <c r="FX135" s="244">
        <f t="shared" si="73"/>
        <v>-8.9999999999999969E-2</v>
      </c>
      <c r="FY135" s="244">
        <f t="shared" si="74"/>
        <v>-0.15000000000000002</v>
      </c>
      <c r="FZ135" s="244">
        <f t="shared" si="75"/>
        <v>1.0000000000000009E-2</v>
      </c>
      <c r="GA135" s="245">
        <f t="shared" si="76"/>
        <v>-0.12000000000000011</v>
      </c>
      <c r="GB135" s="239">
        <f>COUNTIFS($EI$9:$EI$316,"&gt;"&amp;EI135,$DE$9:$DE$316,$DE135)+1</f>
        <v>10</v>
      </c>
      <c r="GC135" s="241">
        <f>COUNTIFS($EJ$9:$EJ$316,"&gt;"&amp;EJ135,$DE$9:$DE$316,$DE135)+1</f>
        <v>8</v>
      </c>
      <c r="GD135" s="241">
        <f>COUNTIFS($EK$9:$EK$316,"&gt;"&amp;EK135,$DE$9:$DE$316,$DE135)+1</f>
        <v>14</v>
      </c>
      <c r="GE135" s="241">
        <f>COUNTIFS($EL$9:$EL$316,"&gt;"&amp;EL135,$DE$9:$DE$316,$DE135)+1</f>
        <v>40</v>
      </c>
      <c r="GF135" s="241">
        <f>COUNTIFS($EM$9:$EM$316,"&gt;"&amp;EM135,$DE$9:$DE$316,$DE135)+1</f>
        <v>51</v>
      </c>
      <c r="GG135" s="241">
        <f>COUNTIFS($EN$9:$EN$316,"&gt;"&amp;EN135,$DE$9:$DE$316,$DE135)+1</f>
        <v>25</v>
      </c>
      <c r="GH135" s="241">
        <f>COUNTIFS($EO$9:$EO$316,"&gt;"&amp;EO135,$DE$9:$DE$316,$DE135)+1</f>
        <v>47</v>
      </c>
      <c r="GI135" s="241">
        <f>COUNTIFS($EP$9:$EP$316,"&gt;"&amp;EP135,$DE$9:$DE$316,$DE135)+1</f>
        <v>21</v>
      </c>
      <c r="GJ135" s="242">
        <f>COUNTIFS($EQ$9:$EQ$316,"&gt;"&amp;EQ135,$DE$9:$DE$316,$DE135)+1</f>
        <v>34</v>
      </c>
      <c r="GK135" s="168"/>
      <c r="GL135" s="49"/>
      <c r="GM135" s="49"/>
      <c r="GN135" s="49"/>
      <c r="GO135" s="50"/>
      <c r="GP135" s="51"/>
      <c r="GQ135" s="52"/>
      <c r="GR135" s="53"/>
      <c r="GS135" s="49"/>
      <c r="GT135" s="49"/>
      <c r="GU135" s="49"/>
      <c r="GV135" s="49"/>
      <c r="GW135" s="49"/>
      <c r="GX135" s="49"/>
      <c r="GY135" s="144"/>
      <c r="GZ135" s="51"/>
      <c r="HA135" s="49"/>
      <c r="HB135" s="49"/>
      <c r="HC135" s="49"/>
      <c r="HD135" s="49"/>
      <c r="HE135" s="49"/>
      <c r="HF135" s="49"/>
      <c r="HG135" s="150"/>
      <c r="HH135" s="53"/>
      <c r="HI135" s="49"/>
      <c r="HJ135" s="49"/>
      <c r="HK135" s="49">
        <v>0.05</v>
      </c>
      <c r="HL135" s="49"/>
      <c r="HM135" s="49"/>
      <c r="HN135" s="49"/>
      <c r="HO135" s="144"/>
      <c r="HP135" s="51"/>
      <c r="HQ135" s="49"/>
      <c r="HR135" s="49"/>
      <c r="HS135" s="49"/>
      <c r="HT135" s="49"/>
      <c r="HU135" s="49"/>
      <c r="HV135" s="49"/>
      <c r="HW135" s="49"/>
      <c r="HX135" s="49"/>
      <c r="HY135" s="49"/>
      <c r="HZ135" s="49"/>
      <c r="IA135" s="49"/>
      <c r="IB135" s="150"/>
      <c r="IC135" s="51">
        <v>7.0000000000000007E-2</v>
      </c>
      <c r="ID135" s="49"/>
      <c r="IE135" s="49"/>
      <c r="IF135" s="49"/>
      <c r="IG135" s="150"/>
      <c r="IH135" s="53"/>
      <c r="II135" s="49"/>
      <c r="IJ135" s="49"/>
      <c r="IK135" s="49"/>
      <c r="IL135" s="49"/>
      <c r="IM135" s="156"/>
      <c r="IN135" s="49"/>
      <c r="IO135" s="49"/>
      <c r="IP135" s="49"/>
      <c r="IQ135" s="49"/>
      <c r="IR135" s="49"/>
      <c r="IS135" s="49"/>
      <c r="IT135" s="49"/>
      <c r="IU135" s="49"/>
      <c r="IV135" s="156"/>
      <c r="IW135" s="49"/>
      <c r="IX135" s="49"/>
      <c r="IY135" s="49"/>
      <c r="IZ135" s="49"/>
      <c r="JA135" s="49"/>
      <c r="JB135" s="49"/>
      <c r="JC135" s="144"/>
      <c r="JD135" s="54"/>
      <c r="JE135" s="55"/>
      <c r="JF135" s="53"/>
      <c r="JG135" s="49"/>
      <c r="JH135" s="47"/>
      <c r="JI135" s="47"/>
      <c r="JJ135" s="47"/>
      <c r="JK135" s="33"/>
      <c r="JL135" s="53"/>
      <c r="JM135" s="49"/>
      <c r="JN135" s="49"/>
      <c r="JO135" s="49"/>
      <c r="JP135" s="144"/>
      <c r="JQ135" s="51"/>
      <c r="JR135" s="49"/>
      <c r="JS135" s="49"/>
      <c r="JT135" s="49"/>
      <c r="JU135" s="49"/>
      <c r="JV135" s="49"/>
      <c r="JW135" s="49"/>
      <c r="JX135" s="49"/>
      <c r="JY135" s="150"/>
      <c r="JZ135" s="53"/>
      <c r="KA135" s="49"/>
      <c r="KB135" s="49"/>
      <c r="KC135" s="49"/>
      <c r="KD135" s="49"/>
      <c r="KE135" s="49"/>
      <c r="KF135" s="49"/>
      <c r="KG135" s="49"/>
      <c r="KH135" s="49"/>
      <c r="KI135" s="49"/>
      <c r="KJ135" s="49"/>
      <c r="KK135" s="49"/>
      <c r="KL135" s="156"/>
      <c r="KM135" s="156"/>
      <c r="KN135" s="156"/>
      <c r="KO135" s="49"/>
      <c r="KP135" s="49"/>
      <c r="KQ135" s="49">
        <v>0.05</v>
      </c>
      <c r="KR135" s="49"/>
      <c r="KS135" s="49"/>
      <c r="KT135" s="156"/>
      <c r="KU135" s="49"/>
      <c r="KV135" s="49"/>
      <c r="KW135" s="49"/>
      <c r="KX135" s="49"/>
      <c r="KY135" s="49"/>
      <c r="KZ135" s="49"/>
      <c r="LA135" s="49"/>
      <c r="LB135" s="49"/>
      <c r="LC135" s="156"/>
      <c r="LD135" s="49"/>
      <c r="LE135" s="49"/>
      <c r="LF135" s="49"/>
      <c r="LG135" s="49"/>
      <c r="LH135" s="49"/>
      <c r="LI135" s="49"/>
      <c r="LJ135" s="56"/>
      <c r="LK135" s="35" t="s">
        <v>583</v>
      </c>
      <c r="LL135" s="36" t="s">
        <v>585</v>
      </c>
      <c r="LM135" s="204"/>
      <c r="LN135" s="205"/>
      <c r="LO135" s="194"/>
      <c r="LP135" s="5" t="s">
        <v>1</v>
      </c>
    </row>
    <row r="136" spans="1:328" ht="17.25" customHeight="1" x14ac:dyDescent="0.15">
      <c r="A136" s="182">
        <v>128</v>
      </c>
      <c r="B136" s="183"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4" t="s">
        <v>348</v>
      </c>
      <c r="CK136" s="32" t="s">
        <v>354</v>
      </c>
      <c r="CL136" s="47">
        <v>2</v>
      </c>
      <c r="CM136" s="47">
        <v>3</v>
      </c>
      <c r="CN136" s="47">
        <v>3</v>
      </c>
      <c r="CO136" s="55">
        <v>4</v>
      </c>
      <c r="CP136" s="34" t="s">
        <v>354</v>
      </c>
      <c r="CQ136" s="47">
        <f t="shared" si="77"/>
        <v>2</v>
      </c>
      <c r="CR136" s="47">
        <f t="shared" si="78"/>
        <v>6</v>
      </c>
      <c r="CS136" s="47">
        <f t="shared" si="79"/>
        <v>18</v>
      </c>
      <c r="CT136" s="180">
        <f t="shared" si="80"/>
        <v>72</v>
      </c>
      <c r="CU136" s="32">
        <v>300</v>
      </c>
      <c r="CV136" s="47">
        <v>450</v>
      </c>
      <c r="CW136" s="47">
        <v>900</v>
      </c>
      <c r="CX136" s="47">
        <v>1500</v>
      </c>
      <c r="CY136" s="55">
        <v>4500</v>
      </c>
      <c r="CZ136" s="175">
        <v>1</v>
      </c>
      <c r="DA136" s="49">
        <f t="shared" si="81"/>
        <v>0.75</v>
      </c>
      <c r="DB136" s="49">
        <f t="shared" si="82"/>
        <v>0.5</v>
      </c>
      <c r="DC136" s="49">
        <f t="shared" si="83"/>
        <v>0.27777777777777773</v>
      </c>
      <c r="DD136" s="56">
        <f t="shared" si="84"/>
        <v>0.20833333333333334</v>
      </c>
      <c r="DE136" s="45" t="s">
        <v>350</v>
      </c>
      <c r="DF136" s="31"/>
      <c r="DG136" s="46">
        <v>4</v>
      </c>
      <c r="DH136" s="32">
        <v>29</v>
      </c>
      <c r="DI136" s="47">
        <v>9</v>
      </c>
      <c r="DJ136" s="47">
        <v>35</v>
      </c>
      <c r="DK136" s="47">
        <v>18</v>
      </c>
      <c r="DL136" s="47">
        <v>8</v>
      </c>
      <c r="DM136" s="47">
        <v>5</v>
      </c>
      <c r="DN136" s="47">
        <v>5</v>
      </c>
      <c r="DO136" s="47">
        <v>4</v>
      </c>
      <c r="DP136" s="48">
        <f t="shared" si="85"/>
        <v>43</v>
      </c>
      <c r="DQ136" s="32">
        <f>RANK(DH136,$DH$9:$DH$316,0)</f>
        <v>222</v>
      </c>
      <c r="DR136" s="47">
        <f>RANK(DI136,$DI$9:$DI$316,0)</f>
        <v>261</v>
      </c>
      <c r="DS136" s="47">
        <f>RANK(DJ136,$DJ$9:$DJ$316,0)</f>
        <v>97</v>
      </c>
      <c r="DT136" s="47">
        <f>RANK(DK136,$DK$9:$DK$316,0)</f>
        <v>177</v>
      </c>
      <c r="DU136" s="47">
        <f>RANK(DL136,$DL$9:$DL$316,0)</f>
        <v>217</v>
      </c>
      <c r="DV136" s="47">
        <f>RANK(DM136,$DM$9:$DM$316,0)</f>
        <v>244</v>
      </c>
      <c r="DW136" s="47">
        <f>RANK(DN136,$DN$9:$DN$316,0)</f>
        <v>270</v>
      </c>
      <c r="DX136" s="47">
        <f>RANK(DO136,$DO$9:$DO$316,0)</f>
        <v>267</v>
      </c>
      <c r="DY136" s="48">
        <f>RANK(DP136,$DP$9:$DP$316,0)</f>
        <v>168</v>
      </c>
      <c r="DZ136" s="32">
        <f>COUNTIFS($DH$9:$DH$316,"&gt;"&amp;DH136,$DE$9:$DE$316,DE136)+1</f>
        <v>50</v>
      </c>
      <c r="EA136" s="47">
        <f>COUNTIFS($DI$9:$DI$316,"&gt;"&amp;DI136,$DE$9:$DE$316,DE136)+1</f>
        <v>51</v>
      </c>
      <c r="EB136" s="47">
        <f>COUNTIFS($DJ$9:$DJ$316,"&gt;"&amp;DJ136,$DE$9:$DE$316,DE136)+1</f>
        <v>24</v>
      </c>
      <c r="EC136" s="47">
        <f>COUNTIFS($DK$9:$DK$316,"&gt;"&amp;DK136,$DE$9:$DE$316,DE136)+1</f>
        <v>47</v>
      </c>
      <c r="ED136" s="47">
        <f>COUNTIFS($DL$9:$DL$316,"&gt;"&amp;DL136,$DE$9:$DE$316,DE136)+1</f>
        <v>41</v>
      </c>
      <c r="EE136" s="47">
        <f>COUNTIFS($DM$9:$DM$316,"&gt;"&amp;DM136,$DE$9:$DE$316,DE136)+1</f>
        <v>43</v>
      </c>
      <c r="EF136" s="47">
        <f>COUNTIFS($DN$9:$DN$316,"&gt;"&amp;DN136,$DE$9:$DE$316,DE136)+1</f>
        <v>48</v>
      </c>
      <c r="EG136" s="47">
        <f>COUNTIFS($DO$9:$DO$316,"&gt;"&amp;DO136,$DE$9:$DE$316,DE136)+1</f>
        <v>43</v>
      </c>
      <c r="EH136" s="48">
        <f>COUNTIFS($DP$9:$DP$316,"&gt;"&amp;DP136,$DE$9:$DE$316,DE136)+1</f>
        <v>30</v>
      </c>
      <c r="EI136" s="165">
        <f t="shared" si="86"/>
        <v>0.91</v>
      </c>
      <c r="EJ136" s="166">
        <f t="shared" si="87"/>
        <v>0.28000000000000003</v>
      </c>
      <c r="EK136" s="166">
        <f t="shared" si="88"/>
        <v>1.0900000000000001</v>
      </c>
      <c r="EL136" s="166">
        <f t="shared" si="89"/>
        <v>0.56000000000000005</v>
      </c>
      <c r="EM136" s="166">
        <f t="shared" si="90"/>
        <v>0.25</v>
      </c>
      <c r="EN136" s="166">
        <f t="shared" si="91"/>
        <v>0.16</v>
      </c>
      <c r="EO136" s="166">
        <f t="shared" si="92"/>
        <v>0.16</v>
      </c>
      <c r="EP136" s="166">
        <f t="shared" si="93"/>
        <v>0.13</v>
      </c>
      <c r="EQ136" s="214">
        <f t="shared" si="94"/>
        <v>1.34</v>
      </c>
      <c r="ER136" s="165">
        <f>ROUND(((EI136-AVERAGE(EI$9:EI$316))/STDEVP(EI$9:EI$316)*10+50),2)</f>
        <v>47.1</v>
      </c>
      <c r="ES136" s="166">
        <f>ROUND(((EJ136-AVERAGE(EJ$9:EJ$316))/STDEVP(EJ$9:EJ$316)*10+50),2)</f>
        <v>37.39</v>
      </c>
      <c r="ET136" s="166">
        <f>ROUND(((EK136-AVERAGE(EK$9:EK$316))/STDEVP(EK$9:EK$316)*10+50),2)</f>
        <v>70.56</v>
      </c>
      <c r="EU136" s="166">
        <f>ROUND(((EL136-AVERAGE(EL$9:EL$316))/STDEVP(EL$9:EL$316)*10+50),2)</f>
        <v>52.58</v>
      </c>
      <c r="EV136" s="166">
        <f>ROUND(((EM136-AVERAGE(EM$9:EM$316))/STDEVP(EM$9:EM$316)*10+50),2)</f>
        <v>44.91</v>
      </c>
      <c r="EW136" s="166">
        <f>ROUND(((EN136-AVERAGE(EN$9:EN$316))/STDEVP(EN$9:EN$316)*10+50),2)</f>
        <v>43.09</v>
      </c>
      <c r="EX136" s="166">
        <f>ROUND(((EO136-AVERAGE(EO$9:EO$316))/STDEVP(EO$9:EO$316)*10+50),2)</f>
        <v>35.78</v>
      </c>
      <c r="EY136" s="166">
        <f>ROUND(((EP136-AVERAGE(EP$9:EP$316))/STDEVP(EP$9:EP$316)*10+50),2)</f>
        <v>35</v>
      </c>
      <c r="EZ136" s="167">
        <f>ROUND(((EQ136-AVERAGE(EQ$9:EQ$316))/STDEVP(EQ$9:EQ$316)*10+50),2)</f>
        <v>62.93</v>
      </c>
      <c r="FA136" s="32">
        <f>RANK(ER136,$ER$9:$ER$316,0)</f>
        <v>174</v>
      </c>
      <c r="FB136" s="47">
        <f>RANK(ES136,$ES$9:$ES$316,0)</f>
        <v>276</v>
      </c>
      <c r="FC136" s="47">
        <f>RANK(ET136,$ET$9:$ET$316,0)</f>
        <v>12</v>
      </c>
      <c r="FD136" s="47">
        <f>RANK(EU136,$EU$9:$EU$316,0)</f>
        <v>92</v>
      </c>
      <c r="FE136" s="47">
        <f>RANK(EV136,$EV$9:$EV$316,0)</f>
        <v>182</v>
      </c>
      <c r="FF136" s="47">
        <f>RANK(EW136,$EW$9:$EW$316,0)</f>
        <v>224</v>
      </c>
      <c r="FG136" s="47">
        <f>RANK(EX136,$EX$9:$EX$316,0)</f>
        <v>273</v>
      </c>
      <c r="FH136" s="47">
        <f>RANK(EY136,$EY$9:$EY$316,0)</f>
        <v>272</v>
      </c>
      <c r="FI136" s="48">
        <f>RANK(EZ136,$EZ$9:$EZ$316,0)</f>
        <v>26</v>
      </c>
      <c r="FJ136" s="165">
        <f>ROUND(AVERAGEIF($DE$9:$DE$314,$DE136,$EI$9:$EI$314),2)</f>
        <v>1.18</v>
      </c>
      <c r="FK136" s="166">
        <f>ROUND(AVERAGEIF($DE$9:$DE$314,$DE136,$EJ$9:$EJ$314),2)</f>
        <v>0.45</v>
      </c>
      <c r="FL136" s="166">
        <f>ROUND(AVERAGEIF($DE$9:$DE$314,$DE136,$EK$9:$EK$314),2)</f>
        <v>0.65</v>
      </c>
      <c r="FM136" s="166">
        <f>ROUND(AVERAGEIF($DE$9:$DE$314,$DE136,$EL$9:$EL$314),2)</f>
        <v>0.74</v>
      </c>
      <c r="FN136" s="166">
        <f>ROUND(AVERAGEIF($DE$9:$DE$314,$DE136,$EM$9:$EM$314),2)</f>
        <v>0.26</v>
      </c>
      <c r="FO136" s="166">
        <f>ROUND(AVERAGEIF($DE$9:$DE$314,$DE136,$EN$9:$EN$314),2)</f>
        <v>0.19</v>
      </c>
      <c r="FP136" s="166">
        <f>ROUND(AVERAGEIF($DE$9:$DE$314,$DE136,$EO$9:$EO$314),2)</f>
        <v>0.27</v>
      </c>
      <c r="FQ136" s="166">
        <f>ROUND(AVERAGEIF($DE$9:$DE$314,$DE136,$EP$9:$EP$314),2)</f>
        <v>0.22</v>
      </c>
      <c r="FR136" s="167">
        <f>ROUND(AVERAGEIF($DE$9:$DE$314,$DE136,$EQ$9:$EQ$314),2)</f>
        <v>0.91</v>
      </c>
      <c r="FS136" s="240">
        <f t="shared" si="68"/>
        <v>-0.26999999999999991</v>
      </c>
      <c r="FT136" s="244">
        <f t="shared" si="69"/>
        <v>-0.16999999999999998</v>
      </c>
      <c r="FU136" s="244">
        <f t="shared" si="70"/>
        <v>0.44000000000000006</v>
      </c>
      <c r="FV136" s="244">
        <f t="shared" si="71"/>
        <v>-0.17999999999999994</v>
      </c>
      <c r="FW136" s="244">
        <f t="shared" si="72"/>
        <v>-1.0000000000000009E-2</v>
      </c>
      <c r="FX136" s="244">
        <f t="shared" si="73"/>
        <v>-0.03</v>
      </c>
      <c r="FY136" s="244">
        <f t="shared" si="74"/>
        <v>-0.11000000000000001</v>
      </c>
      <c r="FZ136" s="244">
        <f t="shared" si="75"/>
        <v>-0.09</v>
      </c>
      <c r="GA136" s="245">
        <f t="shared" si="76"/>
        <v>0.43000000000000005</v>
      </c>
      <c r="GB136" s="239">
        <f>COUNTIFS($EI$9:$EI$316,"&gt;"&amp;EI136,$DE$9:$DE$316,$DE136)+1</f>
        <v>51</v>
      </c>
      <c r="GC136" s="241">
        <f>COUNTIFS($EJ$9:$EJ$316,"&gt;"&amp;EJ136,$DE$9:$DE$316,$DE136)+1</f>
        <v>52</v>
      </c>
      <c r="GD136" s="241">
        <f>COUNTIFS($EK$9:$EK$316,"&gt;"&amp;EK136,$DE$9:$DE$316,$DE136)+1</f>
        <v>3</v>
      </c>
      <c r="GE136" s="241">
        <f>COUNTIFS($EL$9:$EL$316,"&gt;"&amp;EL136,$DE$9:$DE$316,$DE136)+1</f>
        <v>49</v>
      </c>
      <c r="GF136" s="241">
        <f>COUNTIFS($EM$9:$EM$316,"&gt;"&amp;EM136,$DE$9:$DE$316,$DE136)+1</f>
        <v>23</v>
      </c>
      <c r="GG136" s="241">
        <f>COUNTIFS($EN$9:$EN$316,"&gt;"&amp;EN136,$DE$9:$DE$316,$DE136)+1</f>
        <v>40</v>
      </c>
      <c r="GH136" s="241">
        <f>COUNTIFS($EO$9:$EO$316,"&gt;"&amp;EO136,$DE$9:$DE$316,$DE136)+1</f>
        <v>45</v>
      </c>
      <c r="GI136" s="241">
        <f>COUNTIFS($EP$9:$EP$316,"&gt;"&amp;EP136,$DE$9:$DE$316,$DE136)+1</f>
        <v>44</v>
      </c>
      <c r="GJ136" s="242">
        <f>COUNTIFS($EQ$9:$EQ$316,"&gt;"&amp;EQ136,$DE$9:$DE$316,$DE136)+1</f>
        <v>3</v>
      </c>
      <c r="GK136" s="168"/>
      <c r="GL136" s="49"/>
      <c r="GM136" s="49"/>
      <c r="GN136" s="49"/>
      <c r="GO136" s="50"/>
      <c r="GP136" s="51"/>
      <c r="GQ136" s="52"/>
      <c r="GR136" s="53"/>
      <c r="GS136" s="49"/>
      <c r="GT136" s="49"/>
      <c r="GU136" s="49"/>
      <c r="GV136" s="49"/>
      <c r="GW136" s="49"/>
      <c r="GX136" s="49"/>
      <c r="GY136" s="144"/>
      <c r="GZ136" s="51"/>
      <c r="HA136" s="49"/>
      <c r="HB136" s="49"/>
      <c r="HC136" s="49"/>
      <c r="HD136" s="49"/>
      <c r="HE136" s="49"/>
      <c r="HF136" s="49"/>
      <c r="HG136" s="150"/>
      <c r="HH136" s="53"/>
      <c r="HI136" s="49"/>
      <c r="HJ136" s="49"/>
      <c r="HK136" s="49"/>
      <c r="HL136" s="49"/>
      <c r="HM136" s="49"/>
      <c r="HN136" s="49"/>
      <c r="HO136" s="144"/>
      <c r="HP136" s="51"/>
      <c r="HQ136" s="49"/>
      <c r="HR136" s="49"/>
      <c r="HS136" s="49"/>
      <c r="HT136" s="49"/>
      <c r="HU136" s="49"/>
      <c r="HV136" s="49">
        <v>7.0000000000000007E-2</v>
      </c>
      <c r="HW136" s="49"/>
      <c r="HX136" s="49"/>
      <c r="HY136" s="49"/>
      <c r="HZ136" s="49">
        <v>7.0000000000000007E-2</v>
      </c>
      <c r="IA136" s="49"/>
      <c r="IB136" s="150"/>
      <c r="IC136" s="51"/>
      <c r="ID136" s="49"/>
      <c r="IE136" s="49"/>
      <c r="IF136" s="49"/>
      <c r="IG136" s="150"/>
      <c r="IH136" s="53"/>
      <c r="II136" s="49"/>
      <c r="IJ136" s="49"/>
      <c r="IK136" s="49"/>
      <c r="IL136" s="49"/>
      <c r="IM136" s="156"/>
      <c r="IN136" s="49"/>
      <c r="IO136" s="49"/>
      <c r="IP136" s="49"/>
      <c r="IQ136" s="49"/>
      <c r="IR136" s="49"/>
      <c r="IS136" s="49"/>
      <c r="IT136" s="49"/>
      <c r="IU136" s="49"/>
      <c r="IV136" s="156"/>
      <c r="IW136" s="49"/>
      <c r="IX136" s="49"/>
      <c r="IY136" s="49"/>
      <c r="IZ136" s="49"/>
      <c r="JA136" s="49"/>
      <c r="JB136" s="49"/>
      <c r="JC136" s="144"/>
      <c r="JD136" s="54"/>
      <c r="JE136" s="55"/>
      <c r="JF136" s="53"/>
      <c r="JG136" s="49"/>
      <c r="JH136" s="47"/>
      <c r="JI136" s="47"/>
      <c r="JJ136" s="47"/>
      <c r="JK136" s="33"/>
      <c r="JL136" s="53"/>
      <c r="JM136" s="49"/>
      <c r="JN136" s="49"/>
      <c r="JO136" s="49"/>
      <c r="JP136" s="144"/>
      <c r="JQ136" s="51"/>
      <c r="JR136" s="49"/>
      <c r="JS136" s="49"/>
      <c r="JT136" s="49"/>
      <c r="JU136" s="49"/>
      <c r="JV136" s="49"/>
      <c r="JW136" s="49"/>
      <c r="JX136" s="49"/>
      <c r="JY136" s="150"/>
      <c r="JZ136" s="53"/>
      <c r="KA136" s="49"/>
      <c r="KB136" s="49"/>
      <c r="KC136" s="49"/>
      <c r="KD136" s="49"/>
      <c r="KE136" s="49"/>
      <c r="KF136" s="49"/>
      <c r="KG136" s="49"/>
      <c r="KH136" s="49"/>
      <c r="KI136" s="49"/>
      <c r="KJ136" s="49"/>
      <c r="KK136" s="49"/>
      <c r="KL136" s="156"/>
      <c r="KM136" s="156"/>
      <c r="KN136" s="156"/>
      <c r="KO136" s="49"/>
      <c r="KP136" s="49"/>
      <c r="KQ136" s="49"/>
      <c r="KR136" s="49"/>
      <c r="KS136" s="49"/>
      <c r="KT136" s="156"/>
      <c r="KU136" s="49"/>
      <c r="KV136" s="49"/>
      <c r="KW136" s="49"/>
      <c r="KX136" s="49"/>
      <c r="KY136" s="49"/>
      <c r="KZ136" s="49">
        <v>0.05</v>
      </c>
      <c r="LA136" s="49"/>
      <c r="LB136" s="49"/>
      <c r="LC136" s="156"/>
      <c r="LD136" s="49"/>
      <c r="LE136" s="49"/>
      <c r="LF136" s="49"/>
      <c r="LG136" s="49"/>
      <c r="LH136" s="49"/>
      <c r="LI136" s="49"/>
      <c r="LJ136" s="56"/>
      <c r="LK136" s="35" t="s">
        <v>584</v>
      </c>
      <c r="LL136" s="36" t="s">
        <v>586</v>
      </c>
      <c r="LM136" s="204"/>
      <c r="LN136" s="205"/>
      <c r="LO136" s="194"/>
      <c r="LP136" s="5" t="s">
        <v>1</v>
      </c>
    </row>
    <row r="137" spans="1:328" ht="17.25" customHeight="1" x14ac:dyDescent="0.15">
      <c r="A137" s="182">
        <v>129</v>
      </c>
      <c r="B137" s="183"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4" t="s">
        <v>348</v>
      </c>
      <c r="CK137" s="32" t="s">
        <v>354</v>
      </c>
      <c r="CL137" s="47">
        <v>2</v>
      </c>
      <c r="CM137" s="47">
        <v>3</v>
      </c>
      <c r="CN137" s="47">
        <v>3</v>
      </c>
      <c r="CO137" s="55">
        <v>4</v>
      </c>
      <c r="CP137" s="34" t="s">
        <v>354</v>
      </c>
      <c r="CQ137" s="47">
        <f t="shared" ref="CQ137:CQ168" si="95">CL137</f>
        <v>2</v>
      </c>
      <c r="CR137" s="47">
        <f t="shared" ref="CR137:CR168" si="96">CL137*CM137</f>
        <v>6</v>
      </c>
      <c r="CS137" s="47">
        <f t="shared" ref="CS137:CS168" si="97">CL137*CM137*CN137</f>
        <v>18</v>
      </c>
      <c r="CT137" s="180">
        <f t="shared" ref="CT137:CT168" si="98">CL137*CM137*CN137*CO137</f>
        <v>72</v>
      </c>
      <c r="CU137" s="32">
        <v>300</v>
      </c>
      <c r="CV137" s="47">
        <v>450</v>
      </c>
      <c r="CW137" s="47">
        <v>900</v>
      </c>
      <c r="CX137" s="47">
        <v>1500</v>
      </c>
      <c r="CY137" s="55">
        <v>4500</v>
      </c>
      <c r="CZ137" s="175">
        <v>1</v>
      </c>
      <c r="DA137" s="49">
        <f t="shared" ref="DA137:DA168" si="99">(CV137/CQ137)/CU137</f>
        <v>0.75</v>
      </c>
      <c r="DB137" s="49">
        <f t="shared" ref="DB137:DB168" si="100">(CW137/CR137)/CU137</f>
        <v>0.5</v>
      </c>
      <c r="DC137" s="49">
        <f t="shared" ref="DC137:DC168" si="101">(CX137/CS137)/CU137</f>
        <v>0.27777777777777773</v>
      </c>
      <c r="DD137" s="56">
        <f t="shared" ref="DD137:DD168" si="102">(CY137/CT137)/CU137</f>
        <v>0.20833333333333334</v>
      </c>
      <c r="DE137" s="45" t="s">
        <v>363</v>
      </c>
      <c r="DF137" s="31"/>
      <c r="DG137" s="46">
        <v>4</v>
      </c>
      <c r="DH137" s="32">
        <v>42</v>
      </c>
      <c r="DI137" s="47">
        <v>73</v>
      </c>
      <c r="DJ137" s="47">
        <v>24</v>
      </c>
      <c r="DK137" s="47">
        <v>16</v>
      </c>
      <c r="DL137" s="47">
        <v>85</v>
      </c>
      <c r="DM137" s="47">
        <v>21</v>
      </c>
      <c r="DN137" s="47">
        <v>54</v>
      </c>
      <c r="DO137" s="47">
        <v>56</v>
      </c>
      <c r="DP137" s="48">
        <f t="shared" ref="DP137:DP168" si="103">DJ137+DL137</f>
        <v>109</v>
      </c>
      <c r="DQ137" s="32">
        <f>RANK(DH137,$DH$9:$DH$316,0)</f>
        <v>169</v>
      </c>
      <c r="DR137" s="47">
        <f>RANK(DI137,$DI$9:$DI$316,0)</f>
        <v>31</v>
      </c>
      <c r="DS137" s="47">
        <f>RANK(DJ137,$DJ$9:$DJ$316,0)</f>
        <v>153</v>
      </c>
      <c r="DT137" s="47">
        <f>RANK(DK137,$DK$9:$DK$316,0)</f>
        <v>195</v>
      </c>
      <c r="DU137" s="47">
        <f>RANK(DL137,$DL$9:$DL$316,0)</f>
        <v>4</v>
      </c>
      <c r="DV137" s="47">
        <f>RANK(DM137,$DM$9:$DM$316,0)</f>
        <v>91</v>
      </c>
      <c r="DW137" s="47">
        <f>RANK(DN137,$DN$9:$DN$316,0)</f>
        <v>62</v>
      </c>
      <c r="DX137" s="47">
        <f>RANK(DO137,$DO$9:$DO$316,0)</f>
        <v>58</v>
      </c>
      <c r="DY137" s="48">
        <f>RANK(DP137,$DP$9:$DP$316,0)</f>
        <v>4</v>
      </c>
      <c r="DZ137" s="32">
        <f>COUNTIFS($DH$9:$DH$316,"&gt;"&amp;DH137,$DE$9:$DE$316,DE137)+1</f>
        <v>32</v>
      </c>
      <c r="EA137" s="47">
        <f>COUNTIFS($DI$9:$DI$316,"&gt;"&amp;DI137,$DE$9:$DE$316,DE137)+1</f>
        <v>18</v>
      </c>
      <c r="EB137" s="47">
        <f>COUNTIFS($DJ$9:$DJ$316,"&gt;"&amp;DJ137,$DE$9:$DE$316,DE137)+1</f>
        <v>13</v>
      </c>
      <c r="EC137" s="47">
        <f>COUNTIFS($DK$9:$DK$316,"&gt;"&amp;DK137,$DE$9:$DE$316,DE137)+1</f>
        <v>34</v>
      </c>
      <c r="ED137" s="47">
        <f>COUNTIFS($DL$9:$DL$316,"&gt;"&amp;DL137,$DE$9:$DE$316,DE137)+1</f>
        <v>4</v>
      </c>
      <c r="EE137" s="47">
        <f>COUNTIFS($DM$9:$DM$316,"&gt;"&amp;DM137,$DE$9:$DE$316,DE137)+1</f>
        <v>18</v>
      </c>
      <c r="EF137" s="47">
        <f>COUNTIFS($DN$9:$DN$316,"&gt;"&amp;DN137,$DE$9:$DE$316,DE137)+1</f>
        <v>8</v>
      </c>
      <c r="EG137" s="47">
        <f>COUNTIFS($DO$9:$DO$316,"&gt;"&amp;DO137,$DE$9:$DE$316,DE137)+1</f>
        <v>13</v>
      </c>
      <c r="EH137" s="48">
        <f>COUNTIFS($DP$9:$DP$316,"&gt;"&amp;DP137,$DE$9:$DE$316,DE137)+1</f>
        <v>3</v>
      </c>
      <c r="EI137" s="165">
        <f t="shared" ref="EI137:EI168" si="104">ROUND(DH137/$F137,2)</f>
        <v>0.68</v>
      </c>
      <c r="EJ137" s="166">
        <f t="shared" ref="EJ137:EJ168" si="105">ROUND(DI137/$F137,2)</f>
        <v>1.18</v>
      </c>
      <c r="EK137" s="166">
        <f t="shared" ref="EK137:EK168" si="106">ROUND(DJ137/$F137,2)</f>
        <v>0.39</v>
      </c>
      <c r="EL137" s="166">
        <f t="shared" ref="EL137:EL168" si="107">ROUND(DK137/$F137,2)</f>
        <v>0.26</v>
      </c>
      <c r="EM137" s="166">
        <f t="shared" ref="EM137:EM168" si="108">ROUND(DL137/$F137,2)</f>
        <v>1.37</v>
      </c>
      <c r="EN137" s="166">
        <f t="shared" ref="EN137:EN168" si="109">ROUND(DM137/$F137,2)</f>
        <v>0.34</v>
      </c>
      <c r="EO137" s="166">
        <f t="shared" ref="EO137:EO168" si="110">ROUND(DN137/$F137,2)</f>
        <v>0.87</v>
      </c>
      <c r="EP137" s="166">
        <f t="shared" ref="EP137:EP168" si="111">ROUND(DO137/$F137,2)</f>
        <v>0.9</v>
      </c>
      <c r="EQ137" s="214">
        <f t="shared" ref="EQ137:EQ168" si="112">ROUND(DP137/$F137,2)</f>
        <v>1.76</v>
      </c>
      <c r="ER137" s="165">
        <f>ROUND(((EI137-AVERAGE(EI$9:EI$316))/STDEVP(EI$9:EI$316)*10+50),2)</f>
        <v>38.75</v>
      </c>
      <c r="ES137" s="166">
        <f>ROUND(((EJ137-AVERAGE(EJ$9:EJ$316))/STDEVP(EJ$9:EJ$316)*10+50),2)</f>
        <v>62.04</v>
      </c>
      <c r="ET137" s="166">
        <f>ROUND(((EK137-AVERAGE(EK$9:EK$316))/STDEVP(EK$9:EK$316)*10+50),2)</f>
        <v>42.68</v>
      </c>
      <c r="EU137" s="166">
        <f>ROUND(((EL137-AVERAGE(EL$9:EL$316))/STDEVP(EL$9:EL$316)*10+50),2)</f>
        <v>37.47</v>
      </c>
      <c r="EV137" s="166">
        <f>ROUND(((EM137-AVERAGE(EM$9:EM$316))/STDEVP(EM$9:EM$316)*10+50),2)</f>
        <v>82.88</v>
      </c>
      <c r="EW137" s="166">
        <f>ROUND(((EN137-AVERAGE(EN$9:EN$316))/STDEVP(EN$9:EN$316)*10+50),2)</f>
        <v>49.33</v>
      </c>
      <c r="EX137" s="166">
        <f>ROUND(((EO137-AVERAGE(EO$9:EO$316))/STDEVP(EO$9:EO$316)*10+50),2)</f>
        <v>56.8</v>
      </c>
      <c r="EY137" s="166">
        <f>ROUND(((EP137-AVERAGE(EP$9:EP$316))/STDEVP(EP$9:EP$316)*10+50),2)</f>
        <v>57.81</v>
      </c>
      <c r="EZ137" s="167">
        <f>ROUND(((EQ137-AVERAGE(EQ$9:EQ$316))/STDEVP(EQ$9:EQ$316)*10+50),2)</f>
        <v>77.760000000000005</v>
      </c>
      <c r="FA137" s="32">
        <f>RANK(ER137,$ER$9:$ER$316,0)</f>
        <v>247</v>
      </c>
      <c r="FB137" s="47">
        <f>RANK(ES137,$ES$9:$ES$316,0)</f>
        <v>39</v>
      </c>
      <c r="FC137" s="47">
        <f>RANK(ET137,$ET$9:$ET$316,0)</f>
        <v>225</v>
      </c>
      <c r="FD137" s="47">
        <f>RANK(EU137,$EU$9:$EU$316,0)</f>
        <v>264</v>
      </c>
      <c r="FE137" s="47">
        <f>RANK(EV137,$EV$9:$EV$316,0)</f>
        <v>5</v>
      </c>
      <c r="FF137" s="47">
        <f>RANK(EW137,$EW$9:$EW$316,0)</f>
        <v>87</v>
      </c>
      <c r="FG137" s="47">
        <f>RANK(EX137,$EX$9:$EX$316,0)</f>
        <v>72</v>
      </c>
      <c r="FH137" s="47">
        <f>RANK(EY137,$EY$9:$EY$316,0)</f>
        <v>68</v>
      </c>
      <c r="FI137" s="48">
        <f>RANK(EZ137,$EZ$9:$EZ$316,0)</f>
        <v>6</v>
      </c>
      <c r="FJ137" s="165">
        <f>ROUND(AVERAGEIF($DE$9:$DE$314,$DE137,$EI$9:$EI$314),2)</f>
        <v>0.9</v>
      </c>
      <c r="FK137" s="166">
        <f>ROUND(AVERAGEIF($DE$9:$DE$314,$DE137,$EJ$9:$EJ$314),2)</f>
        <v>1.1599999999999999</v>
      </c>
      <c r="FL137" s="166">
        <f>ROUND(AVERAGEIF($DE$9:$DE$314,$DE137,$EK$9:$EK$314),2)</f>
        <v>0.33</v>
      </c>
      <c r="FM137" s="166">
        <f>ROUND(AVERAGEIF($DE$9:$DE$314,$DE137,$EL$9:$EL$314),2)</f>
        <v>0.42</v>
      </c>
      <c r="FN137" s="166">
        <f>ROUND(AVERAGEIF($DE$9:$DE$314,$DE137,$EM$9:$EM$314),2)</f>
        <v>0.86</v>
      </c>
      <c r="FO137" s="166">
        <f>ROUND(AVERAGEIF($DE$9:$DE$314,$DE137,$EN$9:$EN$314),2)</f>
        <v>0.28999999999999998</v>
      </c>
      <c r="FP137" s="166">
        <f>ROUND(AVERAGEIF($DE$9:$DE$314,$DE137,$EO$9:$EO$314),2)</f>
        <v>0.66</v>
      </c>
      <c r="FQ137" s="166">
        <f>ROUND(AVERAGEIF($DE$9:$DE$314,$DE137,$EP$9:$EP$314),2)</f>
        <v>0.74</v>
      </c>
      <c r="FR137" s="167">
        <f>ROUND(AVERAGEIF($DE$9:$DE$314,$DE137,$EQ$9:$EQ$314),2)</f>
        <v>1.19</v>
      </c>
      <c r="FS137" s="240">
        <f t="shared" si="68"/>
        <v>-0.21999999999999997</v>
      </c>
      <c r="FT137" s="244">
        <f t="shared" si="69"/>
        <v>2.0000000000000018E-2</v>
      </c>
      <c r="FU137" s="244">
        <f t="shared" si="70"/>
        <v>0.06</v>
      </c>
      <c r="FV137" s="244">
        <f t="shared" si="71"/>
        <v>-0.15999999999999998</v>
      </c>
      <c r="FW137" s="244">
        <f t="shared" si="72"/>
        <v>0.51000000000000012</v>
      </c>
      <c r="FX137" s="244">
        <f t="shared" si="73"/>
        <v>5.0000000000000044E-2</v>
      </c>
      <c r="FY137" s="244">
        <f t="shared" si="74"/>
        <v>0.20999999999999996</v>
      </c>
      <c r="FZ137" s="244">
        <f t="shared" si="75"/>
        <v>0.16000000000000003</v>
      </c>
      <c r="GA137" s="245">
        <f t="shared" si="76"/>
        <v>0.57000000000000006</v>
      </c>
      <c r="GB137" s="239">
        <f>COUNTIFS($EI$9:$EI$316,"&gt;"&amp;EI137,$DE$9:$DE$316,$DE137)+1</f>
        <v>51</v>
      </c>
      <c r="GC137" s="241">
        <f>COUNTIFS($EJ$9:$EJ$316,"&gt;"&amp;EJ137,$DE$9:$DE$316,$DE137)+1</f>
        <v>26</v>
      </c>
      <c r="GD137" s="241">
        <f>COUNTIFS($EK$9:$EK$316,"&gt;"&amp;EK137,$DE$9:$DE$316,$DE137)+1</f>
        <v>20</v>
      </c>
      <c r="GE137" s="241">
        <f>COUNTIFS($EL$9:$EL$316,"&gt;"&amp;EL137,$DE$9:$DE$316,$DE137)+1</f>
        <v>52</v>
      </c>
      <c r="GF137" s="241">
        <f>COUNTIFS($EM$9:$EM$316,"&gt;"&amp;EM137,$DE$9:$DE$316,$DE137)+1</f>
        <v>5</v>
      </c>
      <c r="GG137" s="241">
        <f>COUNTIFS($EN$9:$EN$316,"&gt;"&amp;EN137,$DE$9:$DE$316,$DE137)+1</f>
        <v>11</v>
      </c>
      <c r="GH137" s="241">
        <f>COUNTIFS($EO$9:$EO$316,"&gt;"&amp;EO137,$DE$9:$DE$316,$DE137)+1</f>
        <v>9</v>
      </c>
      <c r="GI137" s="241">
        <f>COUNTIFS($EP$9:$EP$316,"&gt;"&amp;EP137,$DE$9:$DE$316,$DE137)+1</f>
        <v>13</v>
      </c>
      <c r="GJ137" s="242">
        <f>COUNTIFS($EQ$9:$EQ$316,"&gt;"&amp;EQ137,$DE$9:$DE$316,$DE137)+1</f>
        <v>3</v>
      </c>
      <c r="GK137" s="168"/>
      <c r="GL137" s="49"/>
      <c r="GM137" s="49"/>
      <c r="GN137" s="49">
        <v>0.05</v>
      </c>
      <c r="GO137" s="50"/>
      <c r="GP137" s="51"/>
      <c r="GQ137" s="52"/>
      <c r="GR137" s="53"/>
      <c r="GS137" s="49"/>
      <c r="GT137" s="49"/>
      <c r="GU137" s="49"/>
      <c r="GV137" s="49"/>
      <c r="GW137" s="49"/>
      <c r="GX137" s="49"/>
      <c r="GY137" s="144"/>
      <c r="GZ137" s="51"/>
      <c r="HA137" s="49"/>
      <c r="HB137" s="49"/>
      <c r="HC137" s="49"/>
      <c r="HD137" s="49"/>
      <c r="HE137" s="49"/>
      <c r="HF137" s="49"/>
      <c r="HG137" s="150"/>
      <c r="HH137" s="53"/>
      <c r="HI137" s="49"/>
      <c r="HJ137" s="49"/>
      <c r="HK137" s="49"/>
      <c r="HL137" s="49">
        <v>0.05</v>
      </c>
      <c r="HM137" s="49"/>
      <c r="HN137" s="49"/>
      <c r="HO137" s="144"/>
      <c r="HP137" s="51"/>
      <c r="HQ137" s="49"/>
      <c r="HR137" s="49"/>
      <c r="HS137" s="49"/>
      <c r="HT137" s="49"/>
      <c r="HU137" s="49"/>
      <c r="HV137" s="49"/>
      <c r="HW137" s="49"/>
      <c r="HX137" s="49"/>
      <c r="HY137" s="49"/>
      <c r="HZ137" s="49"/>
      <c r="IA137" s="49"/>
      <c r="IB137" s="150"/>
      <c r="IC137" s="51"/>
      <c r="ID137" s="49"/>
      <c r="IE137" s="49"/>
      <c r="IF137" s="49"/>
      <c r="IG137" s="150"/>
      <c r="IH137" s="53"/>
      <c r="II137" s="49"/>
      <c r="IJ137" s="49"/>
      <c r="IK137" s="49"/>
      <c r="IL137" s="49"/>
      <c r="IM137" s="156"/>
      <c r="IN137" s="49"/>
      <c r="IO137" s="49"/>
      <c r="IP137" s="49"/>
      <c r="IQ137" s="49"/>
      <c r="IR137" s="49"/>
      <c r="IS137" s="49"/>
      <c r="IT137" s="49"/>
      <c r="IU137" s="49"/>
      <c r="IV137" s="156"/>
      <c r="IW137" s="49"/>
      <c r="IX137" s="49"/>
      <c r="IY137" s="49"/>
      <c r="IZ137" s="49"/>
      <c r="JA137" s="49"/>
      <c r="JB137" s="49"/>
      <c r="JC137" s="144"/>
      <c r="JD137" s="54"/>
      <c r="JE137" s="55"/>
      <c r="JF137" s="53"/>
      <c r="JG137" s="49"/>
      <c r="JH137" s="47"/>
      <c r="JI137" s="47"/>
      <c r="JJ137" s="47"/>
      <c r="JK137" s="33"/>
      <c r="JL137" s="53"/>
      <c r="JM137" s="49"/>
      <c r="JN137" s="49"/>
      <c r="JO137" s="49"/>
      <c r="JP137" s="144"/>
      <c r="JQ137" s="51"/>
      <c r="JR137" s="49"/>
      <c r="JS137" s="49"/>
      <c r="JT137" s="49"/>
      <c r="JU137" s="49"/>
      <c r="JV137" s="49"/>
      <c r="JW137" s="49">
        <v>0.05</v>
      </c>
      <c r="JX137" s="49"/>
      <c r="JY137" s="150"/>
      <c r="JZ137" s="53"/>
      <c r="KA137" s="49"/>
      <c r="KB137" s="49"/>
      <c r="KC137" s="49"/>
      <c r="KD137" s="49"/>
      <c r="KE137" s="49"/>
      <c r="KF137" s="49"/>
      <c r="KG137" s="49"/>
      <c r="KH137" s="49"/>
      <c r="KI137" s="49"/>
      <c r="KJ137" s="49"/>
      <c r="KK137" s="49"/>
      <c r="KL137" s="156"/>
      <c r="KM137" s="156"/>
      <c r="KN137" s="156"/>
      <c r="KO137" s="49"/>
      <c r="KP137" s="49"/>
      <c r="KQ137" s="49"/>
      <c r="KR137" s="49"/>
      <c r="KS137" s="49"/>
      <c r="KT137" s="156"/>
      <c r="KU137" s="49"/>
      <c r="KV137" s="49"/>
      <c r="KW137" s="49"/>
      <c r="KX137" s="49"/>
      <c r="KY137" s="49"/>
      <c r="KZ137" s="49"/>
      <c r="LA137" s="49"/>
      <c r="LB137" s="49"/>
      <c r="LC137" s="156"/>
      <c r="LD137" s="49"/>
      <c r="LE137" s="49"/>
      <c r="LF137" s="49"/>
      <c r="LG137" s="49"/>
      <c r="LH137" s="49"/>
      <c r="LI137" s="49"/>
      <c r="LJ137" s="56"/>
      <c r="LK137" s="35" t="s">
        <v>585</v>
      </c>
      <c r="LL137" s="36" t="s">
        <v>587</v>
      </c>
      <c r="LM137" s="204"/>
      <c r="LN137" s="205"/>
      <c r="LO137" s="194"/>
      <c r="LP137" s="5" t="s">
        <v>1</v>
      </c>
    </row>
    <row r="138" spans="1:328" ht="17.25" customHeight="1" x14ac:dyDescent="0.15">
      <c r="A138" s="182">
        <v>130</v>
      </c>
      <c r="B138" s="183"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4" t="s">
        <v>348</v>
      </c>
      <c r="CK138" s="32" t="s">
        <v>354</v>
      </c>
      <c r="CL138" s="47">
        <v>2</v>
      </c>
      <c r="CM138" s="47">
        <v>3</v>
      </c>
      <c r="CN138" s="47">
        <v>3</v>
      </c>
      <c r="CO138" s="55">
        <v>4</v>
      </c>
      <c r="CP138" s="34" t="s">
        <v>354</v>
      </c>
      <c r="CQ138" s="47">
        <f t="shared" si="95"/>
        <v>2</v>
      </c>
      <c r="CR138" s="47">
        <f t="shared" si="96"/>
        <v>6</v>
      </c>
      <c r="CS138" s="47">
        <f t="shared" si="97"/>
        <v>18</v>
      </c>
      <c r="CT138" s="180">
        <f t="shared" si="98"/>
        <v>72</v>
      </c>
      <c r="CU138" s="32">
        <v>300</v>
      </c>
      <c r="CV138" s="47">
        <v>450</v>
      </c>
      <c r="CW138" s="47">
        <v>900</v>
      </c>
      <c r="CX138" s="47">
        <v>1500</v>
      </c>
      <c r="CY138" s="55">
        <v>4500</v>
      </c>
      <c r="CZ138" s="175">
        <v>1</v>
      </c>
      <c r="DA138" s="49">
        <f t="shared" si="99"/>
        <v>0.75</v>
      </c>
      <c r="DB138" s="49">
        <f t="shared" si="100"/>
        <v>0.5</v>
      </c>
      <c r="DC138" s="49">
        <f t="shared" si="101"/>
        <v>0.27777777777777773</v>
      </c>
      <c r="DD138" s="56">
        <f t="shared" si="102"/>
        <v>0.20833333333333334</v>
      </c>
      <c r="DE138" s="45" t="s">
        <v>376</v>
      </c>
      <c r="DF138" s="31" t="s">
        <v>484</v>
      </c>
      <c r="DG138" s="46">
        <v>4</v>
      </c>
      <c r="DH138" s="32">
        <v>32</v>
      </c>
      <c r="DI138" s="47">
        <v>45</v>
      </c>
      <c r="DJ138" s="47">
        <v>63</v>
      </c>
      <c r="DK138" s="47">
        <v>18</v>
      </c>
      <c r="DL138" s="47">
        <v>21</v>
      </c>
      <c r="DM138" s="47">
        <v>24</v>
      </c>
      <c r="DN138" s="47">
        <v>96</v>
      </c>
      <c r="DO138" s="47">
        <v>59</v>
      </c>
      <c r="DP138" s="48">
        <f t="shared" si="103"/>
        <v>84</v>
      </c>
      <c r="DQ138" s="32">
        <f>RANK(DH138,$DH$9:$DH$316,0)</f>
        <v>212</v>
      </c>
      <c r="DR138" s="47">
        <f>RANK(DI138,$DI$9:$DI$316,0)</f>
        <v>102</v>
      </c>
      <c r="DS138" s="47">
        <f>RANK(DJ138,$DJ$9:$DJ$316,0)</f>
        <v>30</v>
      </c>
      <c r="DT138" s="47">
        <f>RANK(DK138,$DK$9:$DK$316,0)</f>
        <v>177</v>
      </c>
      <c r="DU138" s="47">
        <f>RANK(DL138,$DL$9:$DL$316,0)</f>
        <v>97</v>
      </c>
      <c r="DV138" s="47">
        <f>RANK(DM138,$DM$9:$DM$316,0)</f>
        <v>73</v>
      </c>
      <c r="DW138" s="47">
        <f>RANK(DN138,$DN$9:$DN$316,0)</f>
        <v>5</v>
      </c>
      <c r="DX138" s="47">
        <f>RANK(DO138,$DO$9:$DO$316,0)</f>
        <v>49</v>
      </c>
      <c r="DY138" s="48">
        <f>RANK(DP138,$DP$9:$DP$316,0)</f>
        <v>49</v>
      </c>
      <c r="DZ138" s="32">
        <f>COUNTIFS($DH$9:$DH$316,"&gt;"&amp;DH138,$DE$9:$DE$316,DE138)+1</f>
        <v>41</v>
      </c>
      <c r="EA138" s="47">
        <f>COUNTIFS($DI$9:$DI$316,"&gt;"&amp;DI138,$DE$9:$DE$316,DE138)+1</f>
        <v>19</v>
      </c>
      <c r="EB138" s="47">
        <f>COUNTIFS($DJ$9:$DJ$316,"&gt;"&amp;DJ138,$DE$9:$DE$316,DE138)+1</f>
        <v>7</v>
      </c>
      <c r="EC138" s="47">
        <f>COUNTIFS($DK$9:$DK$316,"&gt;"&amp;DK138,$DE$9:$DE$316,DE138)+1</f>
        <v>38</v>
      </c>
      <c r="ED138" s="47">
        <f>COUNTIFS($DL$9:$DL$316,"&gt;"&amp;DL138,$DE$9:$DE$316,DE138)+1</f>
        <v>18</v>
      </c>
      <c r="EE138" s="47">
        <f>COUNTIFS($DM$9:$DM$316,"&gt;"&amp;DM138,$DE$9:$DE$316,DE138)+1</f>
        <v>13</v>
      </c>
      <c r="EF138" s="47">
        <f>COUNTIFS($DN$9:$DN$316,"&gt;"&amp;DN138,$DE$9:$DE$316,DE138)+1</f>
        <v>5</v>
      </c>
      <c r="EG138" s="47">
        <f>COUNTIFS($DO$9:$DO$316,"&gt;"&amp;DO138,$DE$9:$DE$316,DE138)+1</f>
        <v>20</v>
      </c>
      <c r="EH138" s="48">
        <f>COUNTIFS($DP$9:$DP$316,"&gt;"&amp;DP138,$DE$9:$DE$316,DE138)+1</f>
        <v>12</v>
      </c>
      <c r="EI138" s="165">
        <f t="shared" si="104"/>
        <v>0.52</v>
      </c>
      <c r="EJ138" s="166">
        <f t="shared" si="105"/>
        <v>0.73</v>
      </c>
      <c r="EK138" s="166">
        <f t="shared" si="106"/>
        <v>1.02</v>
      </c>
      <c r="EL138" s="166">
        <f t="shared" si="107"/>
        <v>0.28999999999999998</v>
      </c>
      <c r="EM138" s="166">
        <f t="shared" si="108"/>
        <v>0.34</v>
      </c>
      <c r="EN138" s="166">
        <f t="shared" si="109"/>
        <v>0.39</v>
      </c>
      <c r="EO138" s="166">
        <f t="shared" si="110"/>
        <v>1.55</v>
      </c>
      <c r="EP138" s="166">
        <f t="shared" si="111"/>
        <v>0.95</v>
      </c>
      <c r="EQ138" s="214">
        <f t="shared" si="112"/>
        <v>1.35</v>
      </c>
      <c r="ER138" s="165">
        <f>ROUND(((EI138-AVERAGE(EI$9:EI$316))/STDEVP(EI$9:EI$316)*10+50),2)</f>
        <v>32.94</v>
      </c>
      <c r="ES138" s="166">
        <f>ROUND(((EJ138-AVERAGE(EJ$9:EJ$316))/STDEVP(EJ$9:EJ$316)*10+50),2)</f>
        <v>49.71</v>
      </c>
      <c r="ET138" s="166">
        <f>ROUND(((EK138-AVERAGE(EK$9:EK$316))/STDEVP(EK$9:EK$316)*10+50),2)</f>
        <v>67.78</v>
      </c>
      <c r="EU138" s="166">
        <f>ROUND(((EL138-AVERAGE(EL$9:EL$316))/STDEVP(EL$9:EL$316)*10+50),2)</f>
        <v>38.979999999999997</v>
      </c>
      <c r="EV138" s="166">
        <f>ROUND(((EM138-AVERAGE(EM$9:EM$316))/STDEVP(EM$9:EM$316)*10+50),2)</f>
        <v>47.96</v>
      </c>
      <c r="EW138" s="166">
        <f>ROUND(((EN138-AVERAGE(EN$9:EN$316))/STDEVP(EN$9:EN$316)*10+50),2)</f>
        <v>51.06</v>
      </c>
      <c r="EX138" s="166">
        <f>ROUND(((EO138-AVERAGE(EO$9:EO$316))/STDEVP(EO$9:EO$316)*10+50),2)</f>
        <v>76.930000000000007</v>
      </c>
      <c r="EY138" s="166">
        <f>ROUND(((EP138-AVERAGE(EP$9:EP$316))/STDEVP(EP$9:EP$316)*10+50),2)</f>
        <v>59.29</v>
      </c>
      <c r="EZ138" s="167">
        <f>ROUND(((EQ138-AVERAGE(EQ$9:EQ$316))/STDEVP(EQ$9:EQ$316)*10+50),2)</f>
        <v>63.29</v>
      </c>
      <c r="FA138" s="32">
        <f>RANK(ER138,$ER$9:$ER$316,0)</f>
        <v>276</v>
      </c>
      <c r="FB138" s="47">
        <f>RANK(ES138,$ES$9:$ES$316,0)</f>
        <v>131</v>
      </c>
      <c r="FC138" s="47">
        <f>RANK(ET138,$ET$9:$ET$316,0)</f>
        <v>17</v>
      </c>
      <c r="FD138" s="47">
        <f>RANK(EU138,$EU$9:$EU$316,0)</f>
        <v>247</v>
      </c>
      <c r="FE138" s="47">
        <f>RANK(EV138,$EV$9:$EV$316,0)</f>
        <v>107</v>
      </c>
      <c r="FF138" s="47">
        <f>RANK(EW138,$EW$9:$EW$316,0)</f>
        <v>74</v>
      </c>
      <c r="FG138" s="47">
        <f>RANK(EX138,$EX$9:$EX$316,0)</f>
        <v>4</v>
      </c>
      <c r="FH138" s="47">
        <f>RANK(EY138,$EY$9:$EY$316,0)</f>
        <v>49</v>
      </c>
      <c r="FI138" s="48">
        <f>RANK(EZ138,$EZ$9:$EZ$316,0)</f>
        <v>25</v>
      </c>
      <c r="FJ138" s="165">
        <f>ROUND(AVERAGEIF($DE$9:$DE$314,$DE138,$EI$9:$EI$314),2)</f>
        <v>0.95</v>
      </c>
      <c r="FK138" s="166">
        <f>ROUND(AVERAGEIF($DE$9:$DE$314,$DE138,$EJ$9:$EJ$314),2)</f>
        <v>0.7</v>
      </c>
      <c r="FL138" s="166">
        <f>ROUND(AVERAGEIF($DE$9:$DE$314,$DE138,$EK$9:$EK$314),2)</f>
        <v>0.66</v>
      </c>
      <c r="FM138" s="166">
        <f>ROUND(AVERAGEIF($DE$9:$DE$314,$DE138,$EL$9:$EL$314),2)</f>
        <v>0.52</v>
      </c>
      <c r="FN138" s="166">
        <f>ROUND(AVERAGEIF($DE$9:$DE$314,$DE138,$EM$9:$EM$314),2)</f>
        <v>0.32</v>
      </c>
      <c r="FO138" s="166">
        <f>ROUND(AVERAGEIF($DE$9:$DE$314,$DE138,$EN$9:$EN$314),2)</f>
        <v>0.34</v>
      </c>
      <c r="FP138" s="166">
        <f>ROUND(AVERAGEIF($DE$9:$DE$314,$DE138,$EO$9:$EO$314),2)</f>
        <v>1.05</v>
      </c>
      <c r="FQ138" s="166">
        <f>ROUND(AVERAGEIF($DE$9:$DE$314,$DE138,$EP$9:$EP$314),2)</f>
        <v>0.85</v>
      </c>
      <c r="FR138" s="167">
        <f>ROUND(AVERAGEIF($DE$9:$DE$314,$DE138,$EQ$9:$EQ$314),2)</f>
        <v>0.98</v>
      </c>
      <c r="FS138" s="240">
        <f t="shared" ref="FS138:FS199" si="113">EI138-FJ138</f>
        <v>-0.42999999999999994</v>
      </c>
      <c r="FT138" s="244">
        <f t="shared" ref="FT138:FT199" si="114">EJ138-FK138</f>
        <v>3.0000000000000027E-2</v>
      </c>
      <c r="FU138" s="244">
        <f t="shared" ref="FU138:FU199" si="115">EK138-FL138</f>
        <v>0.36</v>
      </c>
      <c r="FV138" s="244">
        <f t="shared" ref="FV138:FV199" si="116">EL138-FM138</f>
        <v>-0.23000000000000004</v>
      </c>
      <c r="FW138" s="244">
        <f t="shared" ref="FW138:FW199" si="117">EM138-FN138</f>
        <v>2.0000000000000018E-2</v>
      </c>
      <c r="FX138" s="244">
        <f t="shared" ref="FX138:FX199" si="118">EN138-FO138</f>
        <v>4.9999999999999989E-2</v>
      </c>
      <c r="FY138" s="244">
        <f t="shared" ref="FY138:FY199" si="119">EO138-FP138</f>
        <v>0.5</v>
      </c>
      <c r="FZ138" s="244">
        <f t="shared" ref="FZ138:FZ199" si="120">EP138-FQ138</f>
        <v>9.9999999999999978E-2</v>
      </c>
      <c r="GA138" s="245">
        <f t="shared" ref="GA138:GA199" si="121">EQ138-FR138</f>
        <v>0.37000000000000011</v>
      </c>
      <c r="GB138" s="239">
        <f>COUNTIFS($EI$9:$EI$316,"&gt;"&amp;EI138,$DE$9:$DE$316,$DE138)+1</f>
        <v>52</v>
      </c>
      <c r="GC138" s="241">
        <f>COUNTIFS($EJ$9:$EJ$316,"&gt;"&amp;EJ138,$DE$9:$DE$316,$DE138)+1</f>
        <v>22</v>
      </c>
      <c r="GD138" s="241">
        <f>COUNTIFS($EK$9:$EK$316,"&gt;"&amp;EK138,$DE$9:$DE$316,$DE138)+1</f>
        <v>4</v>
      </c>
      <c r="GE138" s="241">
        <f>COUNTIFS($EL$9:$EL$316,"&gt;"&amp;EL138,$DE$9:$DE$316,$DE138)+1</f>
        <v>51</v>
      </c>
      <c r="GF138" s="241">
        <f>COUNTIFS($EM$9:$EM$316,"&gt;"&amp;EM138,$DE$9:$DE$316,$DE138)+1</f>
        <v>15</v>
      </c>
      <c r="GG138" s="241">
        <f>COUNTIFS($EN$9:$EN$316,"&gt;"&amp;EN138,$DE$9:$DE$316,$DE138)+1</f>
        <v>13</v>
      </c>
      <c r="GH138" s="241">
        <f>COUNTIFS($EO$9:$EO$316,"&gt;"&amp;EO138,$DE$9:$DE$316,$DE138)+1</f>
        <v>4</v>
      </c>
      <c r="GI138" s="241">
        <f>COUNTIFS($EP$9:$EP$316,"&gt;"&amp;EP138,$DE$9:$DE$316,$DE138)+1</f>
        <v>17</v>
      </c>
      <c r="GJ138" s="242">
        <f>COUNTIFS($EQ$9:$EQ$316,"&gt;"&amp;EQ138,$DE$9:$DE$316,$DE138)+1</f>
        <v>4</v>
      </c>
      <c r="GK138" s="168"/>
      <c r="GL138" s="49"/>
      <c r="GM138" s="49"/>
      <c r="GN138" s="49"/>
      <c r="GO138" s="50"/>
      <c r="GP138" s="51"/>
      <c r="GQ138" s="52"/>
      <c r="GR138" s="53">
        <v>0.05</v>
      </c>
      <c r="GS138" s="49"/>
      <c r="GT138" s="49"/>
      <c r="GU138" s="49"/>
      <c r="GV138" s="49"/>
      <c r="GW138" s="49"/>
      <c r="GX138" s="49"/>
      <c r="GY138" s="144"/>
      <c r="GZ138" s="51"/>
      <c r="HA138" s="49"/>
      <c r="HB138" s="49"/>
      <c r="HC138" s="49"/>
      <c r="HD138" s="49"/>
      <c r="HE138" s="49"/>
      <c r="HF138" s="49"/>
      <c r="HG138" s="150"/>
      <c r="HH138" s="53"/>
      <c r="HI138" s="49"/>
      <c r="HJ138" s="49"/>
      <c r="HK138" s="49"/>
      <c r="HL138" s="49"/>
      <c r="HM138" s="49"/>
      <c r="HN138" s="49"/>
      <c r="HO138" s="144"/>
      <c r="HP138" s="51"/>
      <c r="HQ138" s="49"/>
      <c r="HR138" s="49"/>
      <c r="HS138" s="49"/>
      <c r="HT138" s="49"/>
      <c r="HU138" s="49"/>
      <c r="HV138" s="49"/>
      <c r="HW138" s="49"/>
      <c r="HX138" s="49"/>
      <c r="HY138" s="49"/>
      <c r="HZ138" s="49"/>
      <c r="IA138" s="49"/>
      <c r="IB138" s="150"/>
      <c r="IC138" s="51"/>
      <c r="ID138" s="49"/>
      <c r="IE138" s="49"/>
      <c r="IF138" s="49"/>
      <c r="IG138" s="150"/>
      <c r="IH138" s="53"/>
      <c r="II138" s="49"/>
      <c r="IJ138" s="49"/>
      <c r="IK138" s="49"/>
      <c r="IL138" s="49"/>
      <c r="IM138" s="156"/>
      <c r="IN138" s="49"/>
      <c r="IO138" s="49"/>
      <c r="IP138" s="49"/>
      <c r="IQ138" s="49"/>
      <c r="IR138" s="49"/>
      <c r="IS138" s="49"/>
      <c r="IT138" s="49"/>
      <c r="IU138" s="49"/>
      <c r="IV138" s="156"/>
      <c r="IW138" s="49"/>
      <c r="IX138" s="49"/>
      <c r="IY138" s="49"/>
      <c r="IZ138" s="49"/>
      <c r="JA138" s="49"/>
      <c r="JB138" s="49"/>
      <c r="JC138" s="144"/>
      <c r="JD138" s="54"/>
      <c r="JE138" s="55"/>
      <c r="JF138" s="53"/>
      <c r="JG138" s="49"/>
      <c r="JH138" s="47"/>
      <c r="JI138" s="47"/>
      <c r="JJ138" s="47"/>
      <c r="JK138" s="33"/>
      <c r="JL138" s="53"/>
      <c r="JM138" s="49"/>
      <c r="JN138" s="49"/>
      <c r="JO138" s="49"/>
      <c r="JP138" s="144"/>
      <c r="JQ138" s="51"/>
      <c r="JR138" s="49">
        <v>0.05</v>
      </c>
      <c r="JS138" s="49"/>
      <c r="JT138" s="49"/>
      <c r="JU138" s="49"/>
      <c r="JV138" s="49"/>
      <c r="JW138" s="49"/>
      <c r="JX138" s="49"/>
      <c r="JY138" s="150"/>
      <c r="JZ138" s="53"/>
      <c r="KA138" s="49"/>
      <c r="KB138" s="49"/>
      <c r="KC138" s="49"/>
      <c r="KD138" s="49"/>
      <c r="KE138" s="49"/>
      <c r="KF138" s="49"/>
      <c r="KG138" s="49"/>
      <c r="KH138" s="49"/>
      <c r="KI138" s="49"/>
      <c r="KJ138" s="49"/>
      <c r="KK138" s="49"/>
      <c r="KL138" s="156"/>
      <c r="KM138" s="156"/>
      <c r="KN138" s="156"/>
      <c r="KO138" s="49"/>
      <c r="KP138" s="49"/>
      <c r="KQ138" s="49"/>
      <c r="KR138" s="49"/>
      <c r="KS138" s="49"/>
      <c r="KT138" s="156"/>
      <c r="KU138" s="49"/>
      <c r="KV138" s="49"/>
      <c r="KW138" s="49"/>
      <c r="KX138" s="49"/>
      <c r="KY138" s="49"/>
      <c r="KZ138" s="49"/>
      <c r="LA138" s="49"/>
      <c r="LB138" s="49"/>
      <c r="LC138" s="156"/>
      <c r="LD138" s="49"/>
      <c r="LE138" s="49"/>
      <c r="LF138" s="49"/>
      <c r="LG138" s="49"/>
      <c r="LH138" s="49"/>
      <c r="LI138" s="49"/>
      <c r="LJ138" s="56"/>
      <c r="LK138" s="35" t="s">
        <v>586</v>
      </c>
      <c r="LL138" s="36" t="s">
        <v>588</v>
      </c>
      <c r="LM138" s="204"/>
      <c r="LN138" s="205"/>
      <c r="LO138" s="194"/>
      <c r="LP138" s="5" t="s">
        <v>1</v>
      </c>
    </row>
    <row r="139" spans="1:328" ht="17.25" customHeight="1" x14ac:dyDescent="0.15">
      <c r="A139" s="182">
        <v>131</v>
      </c>
      <c r="B139" s="183"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4" t="s">
        <v>348</v>
      </c>
      <c r="CK139" s="32" t="s">
        <v>354</v>
      </c>
      <c r="CL139" s="47">
        <v>2</v>
      </c>
      <c r="CM139" s="47">
        <v>3</v>
      </c>
      <c r="CN139" s="47">
        <v>3</v>
      </c>
      <c r="CO139" s="55">
        <v>4</v>
      </c>
      <c r="CP139" s="34" t="s">
        <v>354</v>
      </c>
      <c r="CQ139" s="47">
        <f t="shared" si="95"/>
        <v>2</v>
      </c>
      <c r="CR139" s="47">
        <f t="shared" si="96"/>
        <v>6</v>
      </c>
      <c r="CS139" s="47">
        <f t="shared" si="97"/>
        <v>18</v>
      </c>
      <c r="CT139" s="180">
        <f t="shared" si="98"/>
        <v>72</v>
      </c>
      <c r="CU139" s="32">
        <v>30</v>
      </c>
      <c r="CV139" s="47">
        <v>50</v>
      </c>
      <c r="CW139" s="47">
        <v>90</v>
      </c>
      <c r="CX139" s="47">
        <v>150</v>
      </c>
      <c r="CY139" s="55">
        <v>450</v>
      </c>
      <c r="CZ139" s="175">
        <v>1</v>
      </c>
      <c r="DA139" s="49">
        <f t="shared" si="99"/>
        <v>0.83333333333333337</v>
      </c>
      <c r="DB139" s="49">
        <f t="shared" si="100"/>
        <v>0.5</v>
      </c>
      <c r="DC139" s="49">
        <f t="shared" si="101"/>
        <v>0.27777777777777779</v>
      </c>
      <c r="DD139" s="56">
        <f t="shared" si="102"/>
        <v>0.20833333333333334</v>
      </c>
      <c r="DE139" s="45" t="s">
        <v>357</v>
      </c>
      <c r="DF139" s="31"/>
      <c r="DG139" s="46">
        <v>4</v>
      </c>
      <c r="DH139" s="32">
        <v>57</v>
      </c>
      <c r="DI139" s="47">
        <v>21</v>
      </c>
      <c r="DJ139" s="47">
        <v>42</v>
      </c>
      <c r="DK139" s="47">
        <v>27</v>
      </c>
      <c r="DL139" s="47">
        <v>8</v>
      </c>
      <c r="DM139" s="47">
        <v>8</v>
      </c>
      <c r="DN139" s="47">
        <v>45</v>
      </c>
      <c r="DO139" s="47">
        <v>56</v>
      </c>
      <c r="DP139" s="48">
        <f t="shared" si="103"/>
        <v>50</v>
      </c>
      <c r="DQ139" s="32">
        <f>RANK(DH139,$DH$9:$DH$316,0)</f>
        <v>115</v>
      </c>
      <c r="DR139" s="47">
        <f>RANK(DI139,$DI$9:$DI$316,0)</f>
        <v>200</v>
      </c>
      <c r="DS139" s="47">
        <f>RANK(DJ139,$DJ$9:$DJ$316,0)</f>
        <v>74</v>
      </c>
      <c r="DT139" s="47">
        <f>RANK(DK139,$DK$9:$DK$316,0)</f>
        <v>120</v>
      </c>
      <c r="DU139" s="47">
        <f>RANK(DL139,$DL$9:$DL$316,0)</f>
        <v>217</v>
      </c>
      <c r="DV139" s="47">
        <f>RANK(DM139,$DM$9:$DM$316,0)</f>
        <v>199</v>
      </c>
      <c r="DW139" s="47">
        <f>RANK(DN139,$DN$9:$DN$316,0)</f>
        <v>86</v>
      </c>
      <c r="DX139" s="47">
        <f>RANK(DO139,$DO$9:$DO$316,0)</f>
        <v>58</v>
      </c>
      <c r="DY139" s="48">
        <f>RANK(DP139,$DP$9:$DP$316,0)</f>
        <v>146</v>
      </c>
      <c r="DZ139" s="32">
        <f>COUNTIFS($DH$9:$DH$316,"&gt;"&amp;DH139,$DE$9:$DE$316,DE139)+1</f>
        <v>26</v>
      </c>
      <c r="EA139" s="47">
        <f>COUNTIFS($DI$9:$DI$316,"&gt;"&amp;DI139,$DE$9:$DE$316,DE139)+1</f>
        <v>25</v>
      </c>
      <c r="EB139" s="47">
        <f>COUNTIFS($DJ$9:$DJ$316,"&gt;"&amp;DJ139,$DE$9:$DE$316,DE139)+1</f>
        <v>30</v>
      </c>
      <c r="EC139" s="47">
        <f>COUNTIFS($DK$9:$DK$316,"&gt;"&amp;DK139,$DE$9:$DE$316,DE139)+1</f>
        <v>21</v>
      </c>
      <c r="ED139" s="47">
        <f>COUNTIFS($DL$9:$DL$316,"&gt;"&amp;DL139,$DE$9:$DE$316,DE139)+1</f>
        <v>27</v>
      </c>
      <c r="EE139" s="47">
        <f>COUNTIFS($DM$9:$DM$316,"&gt;"&amp;DM139,$DE$9:$DE$316,DE139)+1</f>
        <v>26</v>
      </c>
      <c r="EF139" s="47">
        <f>COUNTIFS($DN$9:$DN$316,"&gt;"&amp;DN139,$DE$9:$DE$316,DE139)+1</f>
        <v>26</v>
      </c>
      <c r="EG139" s="47">
        <f>COUNTIFS($DO$9:$DO$316,"&gt;"&amp;DO139,$DE$9:$DE$316,DE139)+1</f>
        <v>22</v>
      </c>
      <c r="EH139" s="48">
        <f>COUNTIFS($DP$9:$DP$316,"&gt;"&amp;DP139,$DE$9:$DE$316,DE139)+1</f>
        <v>30</v>
      </c>
      <c r="EI139" s="165">
        <f t="shared" si="104"/>
        <v>0.86</v>
      </c>
      <c r="EJ139" s="166">
        <f t="shared" si="105"/>
        <v>0.32</v>
      </c>
      <c r="EK139" s="166">
        <f t="shared" si="106"/>
        <v>0.64</v>
      </c>
      <c r="EL139" s="166">
        <f t="shared" si="107"/>
        <v>0.41</v>
      </c>
      <c r="EM139" s="166">
        <f t="shared" si="108"/>
        <v>0.12</v>
      </c>
      <c r="EN139" s="166">
        <f t="shared" si="109"/>
        <v>0.12</v>
      </c>
      <c r="EO139" s="166">
        <f t="shared" si="110"/>
        <v>0.68</v>
      </c>
      <c r="EP139" s="166">
        <f t="shared" si="111"/>
        <v>0.85</v>
      </c>
      <c r="EQ139" s="214">
        <f t="shared" si="112"/>
        <v>0.76</v>
      </c>
      <c r="ER139" s="165">
        <f>ROUND(((EI139-AVERAGE(EI$9:EI$316))/STDEVP(EI$9:EI$316)*10+50),2)</f>
        <v>45.28</v>
      </c>
      <c r="ES139" s="166">
        <f>ROUND(((EJ139-AVERAGE(EJ$9:EJ$316))/STDEVP(EJ$9:EJ$316)*10+50),2)</f>
        <v>38.49</v>
      </c>
      <c r="ET139" s="166">
        <f>ROUND(((EK139-AVERAGE(EK$9:EK$316))/STDEVP(EK$9:EK$316)*10+50),2)</f>
        <v>52.64</v>
      </c>
      <c r="EU139" s="166">
        <f>ROUND(((EL139-AVERAGE(EL$9:EL$316))/STDEVP(EL$9:EL$316)*10+50),2)</f>
        <v>45.03</v>
      </c>
      <c r="EV139" s="166">
        <f>ROUND(((EM139-AVERAGE(EM$9:EM$316))/STDEVP(EM$9:EM$316)*10+50),2)</f>
        <v>40.51</v>
      </c>
      <c r="EW139" s="166">
        <f>ROUND(((EN139-AVERAGE(EN$9:EN$316))/STDEVP(EN$9:EN$316)*10+50),2)</f>
        <v>41.71</v>
      </c>
      <c r="EX139" s="166">
        <f>ROUND(((EO139-AVERAGE(EO$9:EO$316))/STDEVP(EO$9:EO$316)*10+50),2)</f>
        <v>51.18</v>
      </c>
      <c r="EY139" s="166">
        <f>ROUND(((EP139-AVERAGE(EP$9:EP$316))/STDEVP(EP$9:EP$316)*10+50),2)</f>
        <v>56.33</v>
      </c>
      <c r="EZ139" s="167">
        <f>ROUND(((EQ139-AVERAGE(EQ$9:EQ$316))/STDEVP(EQ$9:EQ$316)*10+50),2)</f>
        <v>42.46</v>
      </c>
      <c r="FA139" s="32">
        <f>RANK(ER139,$ER$9:$ER$316,0)</f>
        <v>204</v>
      </c>
      <c r="FB139" s="47">
        <f>RANK(ES139,$ES$9:$ES$316,0)</f>
        <v>255</v>
      </c>
      <c r="FC139" s="47">
        <f>RANK(ET139,$ET$9:$ET$316,0)</f>
        <v>97</v>
      </c>
      <c r="FD139" s="47">
        <f>RANK(EU139,$EU$9:$EU$316,0)</f>
        <v>204</v>
      </c>
      <c r="FE139" s="47">
        <f>RANK(EV139,$EV$9:$EV$316,0)</f>
        <v>276</v>
      </c>
      <c r="FF139" s="47">
        <f>RANK(EW139,$EW$9:$EW$316,0)</f>
        <v>272</v>
      </c>
      <c r="FG139" s="47">
        <f>RANK(EX139,$EX$9:$EX$316,0)</f>
        <v>125</v>
      </c>
      <c r="FH139" s="47">
        <f>RANK(EY139,$EY$9:$EY$316,0)</f>
        <v>76</v>
      </c>
      <c r="FI139" s="48">
        <f>RANK(EZ139,$EZ$9:$EZ$316,0)</f>
        <v>221</v>
      </c>
      <c r="FJ139" s="165">
        <f>ROUND(AVERAGEIF($DE$9:$DE$314,$DE139,$EI$9:$EI$314),2)</f>
        <v>0.99</v>
      </c>
      <c r="FK139" s="166">
        <f>ROUND(AVERAGEIF($DE$9:$DE$314,$DE139,$EJ$9:$EJ$314),2)</f>
        <v>0.37</v>
      </c>
      <c r="FL139" s="166">
        <f>ROUND(AVERAGEIF($DE$9:$DE$314,$DE139,$EK$9:$EK$314),2)</f>
        <v>0.81</v>
      </c>
      <c r="FM139" s="166">
        <f>ROUND(AVERAGEIF($DE$9:$DE$314,$DE139,$EL$9:$EL$314),2)</f>
        <v>0.42</v>
      </c>
      <c r="FN139" s="166">
        <f>ROUND(AVERAGEIF($DE$9:$DE$314,$DE139,$EM$9:$EM$314),2)</f>
        <v>0.17</v>
      </c>
      <c r="FO139" s="166">
        <f>ROUND(AVERAGEIF($DE$9:$DE$314,$DE139,$EN$9:$EN$314),2)</f>
        <v>0.15</v>
      </c>
      <c r="FP139" s="166">
        <f>ROUND(AVERAGEIF($DE$9:$DE$314,$DE139,$EO$9:$EO$314),2)</f>
        <v>0.79</v>
      </c>
      <c r="FQ139" s="166">
        <f>ROUND(AVERAGEIF($DE$9:$DE$314,$DE139,$EP$9:$EP$314),2)</f>
        <v>0.96</v>
      </c>
      <c r="FR139" s="167">
        <f>ROUND(AVERAGEIF($DE$9:$DE$314,$DE139,$EQ$9:$EQ$314),2)</f>
        <v>0.98</v>
      </c>
      <c r="FS139" s="240">
        <f t="shared" si="113"/>
        <v>-0.13</v>
      </c>
      <c r="FT139" s="244">
        <f t="shared" si="114"/>
        <v>-4.9999999999999989E-2</v>
      </c>
      <c r="FU139" s="244">
        <f t="shared" si="115"/>
        <v>-0.17000000000000004</v>
      </c>
      <c r="FV139" s="244">
        <f t="shared" si="116"/>
        <v>-1.0000000000000009E-2</v>
      </c>
      <c r="FW139" s="244">
        <f t="shared" si="117"/>
        <v>-5.0000000000000017E-2</v>
      </c>
      <c r="FX139" s="244">
        <f t="shared" si="118"/>
        <v>-0.03</v>
      </c>
      <c r="FY139" s="244">
        <f t="shared" si="119"/>
        <v>-0.10999999999999999</v>
      </c>
      <c r="FZ139" s="244">
        <f t="shared" si="120"/>
        <v>-0.10999999999999999</v>
      </c>
      <c r="GA139" s="245">
        <f t="shared" si="121"/>
        <v>-0.21999999999999997</v>
      </c>
      <c r="GB139" s="239">
        <f>COUNTIFS($EI$9:$EI$316,"&gt;"&amp;EI139,$DE$9:$DE$316,$DE139)+1</f>
        <v>40</v>
      </c>
      <c r="GC139" s="241">
        <f>COUNTIFS($EJ$9:$EJ$316,"&gt;"&amp;EJ139,$DE$9:$DE$316,$DE139)+1</f>
        <v>33</v>
      </c>
      <c r="GD139" s="241">
        <f>COUNTIFS($EK$9:$EK$316,"&gt;"&amp;EK139,$DE$9:$DE$316,$DE139)+1</f>
        <v>45</v>
      </c>
      <c r="GE139" s="241">
        <f>COUNTIFS($EL$9:$EL$316,"&gt;"&amp;EL139,$DE$9:$DE$316,$DE139)+1</f>
        <v>28</v>
      </c>
      <c r="GF139" s="241">
        <f>COUNTIFS($EM$9:$EM$316,"&gt;"&amp;EM139,$DE$9:$DE$316,$DE139)+1</f>
        <v>44</v>
      </c>
      <c r="GG139" s="241">
        <f>COUNTIFS($EN$9:$EN$316,"&gt;"&amp;EN139,$DE$9:$DE$316,$DE139)+1</f>
        <v>44</v>
      </c>
      <c r="GH139" s="241">
        <f>COUNTIFS($EO$9:$EO$316,"&gt;"&amp;EO139,$DE$9:$DE$316,$DE139)+1</f>
        <v>44</v>
      </c>
      <c r="GI139" s="241">
        <f>COUNTIFS($EP$9:$EP$316,"&gt;"&amp;EP139,$DE$9:$DE$316,$DE139)+1</f>
        <v>37</v>
      </c>
      <c r="GJ139" s="242">
        <f>COUNTIFS($EQ$9:$EQ$316,"&gt;"&amp;EQ139,$DE$9:$DE$316,$DE139)+1</f>
        <v>49</v>
      </c>
      <c r="GK139" s="168"/>
      <c r="GL139" s="49"/>
      <c r="GM139" s="49"/>
      <c r="GN139" s="49"/>
      <c r="GO139" s="50"/>
      <c r="GP139" s="51"/>
      <c r="GQ139" s="52"/>
      <c r="GR139" s="53"/>
      <c r="GS139" s="49"/>
      <c r="GT139" s="49"/>
      <c r="GU139" s="49"/>
      <c r="GV139" s="49"/>
      <c r="GW139" s="49"/>
      <c r="GX139" s="49"/>
      <c r="GY139" s="144"/>
      <c r="GZ139" s="51"/>
      <c r="HA139" s="49"/>
      <c r="HB139" s="49"/>
      <c r="HC139" s="49"/>
      <c r="HD139" s="49"/>
      <c r="HE139" s="49"/>
      <c r="HF139" s="49"/>
      <c r="HG139" s="150"/>
      <c r="HH139" s="53"/>
      <c r="HI139" s="49"/>
      <c r="HJ139" s="49"/>
      <c r="HK139" s="49"/>
      <c r="HL139" s="49"/>
      <c r="HM139" s="49"/>
      <c r="HN139" s="49"/>
      <c r="HO139" s="144"/>
      <c r="HP139" s="51"/>
      <c r="HQ139" s="49"/>
      <c r="HR139" s="49"/>
      <c r="HS139" s="49"/>
      <c r="HT139" s="49"/>
      <c r="HU139" s="49"/>
      <c r="HV139" s="49"/>
      <c r="HW139" s="49"/>
      <c r="HX139" s="49"/>
      <c r="HY139" s="49"/>
      <c r="HZ139" s="49"/>
      <c r="IA139" s="49"/>
      <c r="IB139" s="150"/>
      <c r="IC139" s="51"/>
      <c r="ID139" s="49"/>
      <c r="IE139" s="49"/>
      <c r="IF139" s="49"/>
      <c r="IG139" s="150"/>
      <c r="IH139" s="53"/>
      <c r="II139" s="49"/>
      <c r="IJ139" s="49"/>
      <c r="IK139" s="49"/>
      <c r="IL139" s="49"/>
      <c r="IM139" s="156"/>
      <c r="IN139" s="49"/>
      <c r="IO139" s="49"/>
      <c r="IP139" s="49"/>
      <c r="IQ139" s="49"/>
      <c r="IR139" s="49"/>
      <c r="IS139" s="49"/>
      <c r="IT139" s="49"/>
      <c r="IU139" s="49"/>
      <c r="IV139" s="156"/>
      <c r="IW139" s="49"/>
      <c r="IX139" s="49"/>
      <c r="IY139" s="49"/>
      <c r="IZ139" s="49"/>
      <c r="JA139" s="49"/>
      <c r="JB139" s="49"/>
      <c r="JC139" s="144"/>
      <c r="JD139" s="54"/>
      <c r="JE139" s="55"/>
      <c r="JF139" s="53"/>
      <c r="JG139" s="49"/>
      <c r="JH139" s="47"/>
      <c r="JI139" s="47"/>
      <c r="JJ139" s="47"/>
      <c r="JK139" s="33"/>
      <c r="JL139" s="53"/>
      <c r="JM139" s="49"/>
      <c r="JN139" s="49"/>
      <c r="JO139" s="49"/>
      <c r="JP139" s="144"/>
      <c r="JQ139" s="51"/>
      <c r="JR139" s="49"/>
      <c r="JS139" s="49"/>
      <c r="JT139" s="49"/>
      <c r="JU139" s="49"/>
      <c r="JV139" s="49"/>
      <c r="JW139" s="49"/>
      <c r="JX139" s="49"/>
      <c r="JY139" s="150"/>
      <c r="JZ139" s="53"/>
      <c r="KA139" s="49"/>
      <c r="KB139" s="49"/>
      <c r="KC139" s="49"/>
      <c r="KD139" s="49"/>
      <c r="KE139" s="49"/>
      <c r="KF139" s="49"/>
      <c r="KG139" s="49"/>
      <c r="KH139" s="49"/>
      <c r="KI139" s="49"/>
      <c r="KJ139" s="49"/>
      <c r="KK139" s="49"/>
      <c r="KL139" s="156"/>
      <c r="KM139" s="156"/>
      <c r="KN139" s="156"/>
      <c r="KO139" s="49"/>
      <c r="KP139" s="49"/>
      <c r="KQ139" s="49"/>
      <c r="KR139" s="49"/>
      <c r="KS139" s="49"/>
      <c r="KT139" s="156"/>
      <c r="KU139" s="49"/>
      <c r="KV139" s="49"/>
      <c r="KW139" s="49"/>
      <c r="KX139" s="49"/>
      <c r="KY139" s="49"/>
      <c r="KZ139" s="49"/>
      <c r="LA139" s="49"/>
      <c r="LB139" s="49"/>
      <c r="LC139" s="156"/>
      <c r="LD139" s="49"/>
      <c r="LE139" s="49"/>
      <c r="LF139" s="49"/>
      <c r="LG139" s="49"/>
      <c r="LH139" s="49"/>
      <c r="LI139" s="49"/>
      <c r="LJ139" s="56"/>
      <c r="LK139" s="35" t="s">
        <v>587</v>
      </c>
      <c r="LL139" s="36" t="s">
        <v>589</v>
      </c>
      <c r="LM139" s="204" t="s">
        <v>864</v>
      </c>
      <c r="LN139" s="205" t="s">
        <v>1007</v>
      </c>
      <c r="LO139" s="194"/>
      <c r="LP139" s="5" t="s">
        <v>1</v>
      </c>
    </row>
    <row r="140" spans="1:328" ht="17.25" customHeight="1" x14ac:dyDescent="0.15">
      <c r="A140" s="182">
        <v>132</v>
      </c>
      <c r="B140" s="183"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4" t="s">
        <v>348</v>
      </c>
      <c r="CK140" s="32" t="s">
        <v>354</v>
      </c>
      <c r="CL140" s="47">
        <v>2</v>
      </c>
      <c r="CM140" s="47">
        <v>3</v>
      </c>
      <c r="CN140" s="47">
        <v>3</v>
      </c>
      <c r="CO140" s="55">
        <v>4</v>
      </c>
      <c r="CP140" s="34" t="s">
        <v>354</v>
      </c>
      <c r="CQ140" s="47">
        <f t="shared" si="95"/>
        <v>2</v>
      </c>
      <c r="CR140" s="47">
        <f t="shared" si="96"/>
        <v>6</v>
      </c>
      <c r="CS140" s="47">
        <f t="shared" si="97"/>
        <v>18</v>
      </c>
      <c r="CT140" s="180">
        <f t="shared" si="98"/>
        <v>72</v>
      </c>
      <c r="CU140" s="32">
        <v>1000</v>
      </c>
      <c r="CV140" s="47">
        <v>1500</v>
      </c>
      <c r="CW140" s="47">
        <v>3000</v>
      </c>
      <c r="CX140" s="47">
        <v>5000</v>
      </c>
      <c r="CY140" s="55">
        <v>15000</v>
      </c>
      <c r="CZ140" s="175">
        <v>1</v>
      </c>
      <c r="DA140" s="49">
        <f t="shared" si="99"/>
        <v>0.75</v>
      </c>
      <c r="DB140" s="49">
        <f t="shared" si="100"/>
        <v>0.5</v>
      </c>
      <c r="DC140" s="49">
        <f t="shared" si="101"/>
        <v>0.27777777777777779</v>
      </c>
      <c r="DD140" s="56">
        <f t="shared" si="102"/>
        <v>0.20833333333333334</v>
      </c>
      <c r="DE140" s="45" t="s">
        <v>355</v>
      </c>
      <c r="DF140" s="31" t="s">
        <v>544</v>
      </c>
      <c r="DG140" s="46">
        <v>4</v>
      </c>
      <c r="DH140" s="32">
        <v>78</v>
      </c>
      <c r="DI140" s="47">
        <v>78</v>
      </c>
      <c r="DJ140" s="47">
        <v>37</v>
      </c>
      <c r="DK140" s="47">
        <v>41</v>
      </c>
      <c r="DL140" s="47">
        <v>26</v>
      </c>
      <c r="DM140" s="47">
        <v>59</v>
      </c>
      <c r="DN140" s="47">
        <v>39</v>
      </c>
      <c r="DO140" s="47">
        <v>35</v>
      </c>
      <c r="DP140" s="48">
        <f t="shared" si="103"/>
        <v>63</v>
      </c>
      <c r="DQ140" s="32">
        <f>RANK(DH140,$DH$9:$DH$316,0)</f>
        <v>57</v>
      </c>
      <c r="DR140" s="47">
        <f>RANK(DI140,$DI$9:$DI$316,0)</f>
        <v>22</v>
      </c>
      <c r="DS140" s="47">
        <f>RANK(DJ140,$DJ$9:$DJ$316,0)</f>
        <v>87</v>
      </c>
      <c r="DT140" s="47">
        <f>RANK(DK140,$DK$9:$DK$316,0)</f>
        <v>62</v>
      </c>
      <c r="DU140" s="47">
        <f>RANK(DL140,$DL$9:$DL$316,0)</f>
        <v>71</v>
      </c>
      <c r="DV140" s="47">
        <f>RANK(DM140,$DM$9:$DM$316,0)</f>
        <v>14</v>
      </c>
      <c r="DW140" s="47">
        <f>RANK(DN140,$DN$9:$DN$316,0)</f>
        <v>103</v>
      </c>
      <c r="DX140" s="47">
        <f>RANK(DO140,$DO$9:$DO$316,0)</f>
        <v>123</v>
      </c>
      <c r="DY140" s="48">
        <f>RANK(DP140,$DP$9:$DP$316,0)</f>
        <v>98</v>
      </c>
      <c r="DZ140" s="32">
        <f>COUNTIFS($DH$9:$DH$316,"&gt;"&amp;DH140,$DE$9:$DE$316,DE140)+1</f>
        <v>8</v>
      </c>
      <c r="EA140" s="47">
        <f>COUNTIFS($DI$9:$DI$316,"&gt;"&amp;DI140,$DE$9:$DE$316,DE140)+1</f>
        <v>7</v>
      </c>
      <c r="EB140" s="47">
        <f>COUNTIFS($DJ$9:$DJ$316,"&gt;"&amp;DJ140,$DE$9:$DE$316,DE140)+1</f>
        <v>5</v>
      </c>
      <c r="EC140" s="47">
        <f>COUNTIFS($DK$9:$DK$316,"&gt;"&amp;DK140,$DE$9:$DE$316,DE140)+1</f>
        <v>7</v>
      </c>
      <c r="ED140" s="47">
        <f>COUNTIFS($DL$9:$DL$316,"&gt;"&amp;DL140,$DE$9:$DE$316,DE140)+1</f>
        <v>15</v>
      </c>
      <c r="EE140" s="47">
        <f>COUNTIFS($DM$9:$DM$316,"&gt;"&amp;DM140,$DE$9:$DE$316,DE140)+1</f>
        <v>14</v>
      </c>
      <c r="EF140" s="47">
        <f>COUNTIFS($DN$9:$DN$316,"&gt;"&amp;DN140,$DE$9:$DE$316,DE140)+1</f>
        <v>8</v>
      </c>
      <c r="EG140" s="47">
        <f>COUNTIFS($DO$9:$DO$316,"&gt;"&amp;DO140,$DE$9:$DE$316,DE140)+1</f>
        <v>6</v>
      </c>
      <c r="EH140" s="48">
        <f>COUNTIFS($DP$9:$DP$316,"&gt;"&amp;DP140,$DE$9:$DE$316,DE140)+1</f>
        <v>7</v>
      </c>
      <c r="EI140" s="165">
        <f t="shared" si="104"/>
        <v>1.26</v>
      </c>
      <c r="EJ140" s="166">
        <f t="shared" si="105"/>
        <v>1.26</v>
      </c>
      <c r="EK140" s="166">
        <f t="shared" si="106"/>
        <v>0.6</v>
      </c>
      <c r="EL140" s="166">
        <f t="shared" si="107"/>
        <v>0.66</v>
      </c>
      <c r="EM140" s="166">
        <f t="shared" si="108"/>
        <v>0.42</v>
      </c>
      <c r="EN140" s="166">
        <f t="shared" si="109"/>
        <v>0.95</v>
      </c>
      <c r="EO140" s="166">
        <f t="shared" si="110"/>
        <v>0.63</v>
      </c>
      <c r="EP140" s="166">
        <f t="shared" si="111"/>
        <v>0.56000000000000005</v>
      </c>
      <c r="EQ140" s="214">
        <f t="shared" si="112"/>
        <v>1.02</v>
      </c>
      <c r="ER140" s="165">
        <f>ROUND(((EI140-AVERAGE(EI$9:EI$316))/STDEVP(EI$9:EI$316)*10+50),2)</f>
        <v>59.81</v>
      </c>
      <c r="ES140" s="166">
        <f>ROUND(((EJ140-AVERAGE(EJ$9:EJ$316))/STDEVP(EJ$9:EJ$316)*10+50),2)</f>
        <v>64.23</v>
      </c>
      <c r="ET140" s="166">
        <f>ROUND(((EK140-AVERAGE(EK$9:EK$316))/STDEVP(EK$9:EK$316)*10+50),2)</f>
        <v>51.04</v>
      </c>
      <c r="EU140" s="166">
        <f>ROUND(((EL140-AVERAGE(EL$9:EL$316))/STDEVP(EL$9:EL$316)*10+50),2)</f>
        <v>57.62</v>
      </c>
      <c r="EV140" s="166">
        <f>ROUND(((EM140-AVERAGE(EM$9:EM$316))/STDEVP(EM$9:EM$316)*10+50),2)</f>
        <v>50.68</v>
      </c>
      <c r="EW140" s="166">
        <f>ROUND(((EN140-AVERAGE(EN$9:EN$316))/STDEVP(EN$9:EN$316)*10+50),2)</f>
        <v>70.47</v>
      </c>
      <c r="EX140" s="166">
        <f>ROUND(((EO140-AVERAGE(EO$9:EO$316))/STDEVP(EO$9:EO$316)*10+50),2)</f>
        <v>49.7</v>
      </c>
      <c r="EY140" s="166">
        <f>ROUND(((EP140-AVERAGE(EP$9:EP$316))/STDEVP(EP$9:EP$316)*10+50),2)</f>
        <v>47.74</v>
      </c>
      <c r="EZ140" s="167">
        <f>ROUND(((EQ140-AVERAGE(EQ$9:EQ$316))/STDEVP(EQ$9:EQ$316)*10+50),2)</f>
        <v>51.64</v>
      </c>
      <c r="FA140" s="32">
        <f>RANK(ER140,$ER$9:$ER$316,0)</f>
        <v>47</v>
      </c>
      <c r="FB140" s="47">
        <f>RANK(ES140,$ES$9:$ES$316,0)</f>
        <v>28</v>
      </c>
      <c r="FC140" s="47">
        <f>RANK(ET140,$ET$9:$ET$316,0)</f>
        <v>106</v>
      </c>
      <c r="FD140" s="47">
        <f>RANK(EU140,$EU$9:$EU$316,0)</f>
        <v>46</v>
      </c>
      <c r="FE140" s="47">
        <f>RANK(EV140,$EV$9:$EV$316,0)</f>
        <v>79</v>
      </c>
      <c r="FF140" s="47">
        <f>RANK(EW140,$EW$9:$EW$316,0)</f>
        <v>16</v>
      </c>
      <c r="FG140" s="47">
        <f>RANK(EX140,$EX$9:$EX$316,0)</f>
        <v>143</v>
      </c>
      <c r="FH140" s="47">
        <f>RANK(EY140,$EY$9:$EY$316,0)</f>
        <v>165</v>
      </c>
      <c r="FI140" s="48">
        <f>RANK(EZ140,$EZ$9:$EZ$316,0)</f>
        <v>101</v>
      </c>
      <c r="FJ140" s="165">
        <f>ROUND(AVERAGEIF($DE$9:$DE$314,$DE140,$EI$9:$EI$314),2)</f>
        <v>0.95</v>
      </c>
      <c r="FK140" s="166">
        <f>ROUND(AVERAGEIF($DE$9:$DE$314,$DE140,$EJ$9:$EJ$314),2)</f>
        <v>1</v>
      </c>
      <c r="FL140" s="166">
        <f>ROUND(AVERAGEIF($DE$9:$DE$314,$DE140,$EK$9:$EK$314),2)</f>
        <v>0.44</v>
      </c>
      <c r="FM140" s="166">
        <f>ROUND(AVERAGEIF($DE$9:$DE$314,$DE140,$EL$9:$EL$314),2)</f>
        <v>0.45</v>
      </c>
      <c r="FN140" s="166">
        <f>ROUND(AVERAGEIF($DE$9:$DE$314,$DE140,$EM$9:$EM$314),2)</f>
        <v>0.36</v>
      </c>
      <c r="FO140" s="166">
        <f>ROUND(AVERAGEIF($DE$9:$DE$314,$DE140,$EN$9:$EN$314),2)</f>
        <v>0.85</v>
      </c>
      <c r="FP140" s="166">
        <f>ROUND(AVERAGEIF($DE$9:$DE$314,$DE140,$EO$9:$EO$314),2)</f>
        <v>0.46</v>
      </c>
      <c r="FQ140" s="166">
        <f>ROUND(AVERAGEIF($DE$9:$DE$314,$DE140,$EP$9:$EP$314),2)</f>
        <v>0.44</v>
      </c>
      <c r="FR140" s="167">
        <f>ROUND(AVERAGEIF($DE$9:$DE$314,$DE140,$EQ$9:$EQ$314),2)</f>
        <v>0.81</v>
      </c>
      <c r="FS140" s="240">
        <f t="shared" si="113"/>
        <v>0.31000000000000005</v>
      </c>
      <c r="FT140" s="244">
        <f t="shared" si="114"/>
        <v>0.26</v>
      </c>
      <c r="FU140" s="244">
        <f t="shared" si="115"/>
        <v>0.15999999999999998</v>
      </c>
      <c r="FV140" s="244">
        <f t="shared" si="116"/>
        <v>0.21000000000000002</v>
      </c>
      <c r="FW140" s="244">
        <f t="shared" si="117"/>
        <v>0.06</v>
      </c>
      <c r="FX140" s="244">
        <f t="shared" si="118"/>
        <v>9.9999999999999978E-2</v>
      </c>
      <c r="FY140" s="244">
        <f t="shared" si="119"/>
        <v>0.16999999999999998</v>
      </c>
      <c r="FZ140" s="244">
        <f t="shared" si="120"/>
        <v>0.12000000000000005</v>
      </c>
      <c r="GA140" s="245">
        <f t="shared" si="121"/>
        <v>0.20999999999999996</v>
      </c>
      <c r="GB140" s="239">
        <f>COUNTIFS($EI$9:$EI$316,"&gt;"&amp;EI140,$DE$9:$DE$316,$DE140)+1</f>
        <v>8</v>
      </c>
      <c r="GC140" s="241">
        <f>COUNTIFS($EJ$9:$EJ$316,"&gt;"&amp;EJ140,$DE$9:$DE$316,$DE140)+1</f>
        <v>8</v>
      </c>
      <c r="GD140" s="241">
        <f>COUNTIFS($EK$9:$EK$316,"&gt;"&amp;EK140,$DE$9:$DE$316,$DE140)+1</f>
        <v>4</v>
      </c>
      <c r="GE140" s="241">
        <f>COUNTIFS($EL$9:$EL$316,"&gt;"&amp;EL140,$DE$9:$DE$316,$DE140)+1</f>
        <v>3</v>
      </c>
      <c r="GF140" s="241">
        <f>COUNTIFS($EM$9:$EM$316,"&gt;"&amp;EM140,$DE$9:$DE$316,$DE140)+1</f>
        <v>12</v>
      </c>
      <c r="GG140" s="241">
        <f>COUNTIFS($EN$9:$EN$316,"&gt;"&amp;EN140,$DE$9:$DE$316,$DE140)+1</f>
        <v>15</v>
      </c>
      <c r="GH140" s="241">
        <f>COUNTIFS($EO$9:$EO$316,"&gt;"&amp;EO140,$DE$9:$DE$316,$DE140)+1</f>
        <v>9</v>
      </c>
      <c r="GI140" s="241">
        <f>COUNTIFS($EP$9:$EP$316,"&gt;"&amp;EP140,$DE$9:$DE$316,$DE140)+1</f>
        <v>7</v>
      </c>
      <c r="GJ140" s="242">
        <f>COUNTIFS($EQ$9:$EQ$316,"&gt;"&amp;EQ140,$DE$9:$DE$316,$DE140)+1</f>
        <v>3</v>
      </c>
      <c r="GK140" s="168"/>
      <c r="GL140" s="49"/>
      <c r="GM140" s="49"/>
      <c r="GN140" s="49">
        <v>0.05</v>
      </c>
      <c r="GO140" s="50"/>
      <c r="GP140" s="51"/>
      <c r="GQ140" s="52"/>
      <c r="GR140" s="53"/>
      <c r="GS140" s="49"/>
      <c r="GT140" s="49"/>
      <c r="GU140" s="49"/>
      <c r="GV140" s="49"/>
      <c r="GW140" s="49"/>
      <c r="GX140" s="49"/>
      <c r="GY140" s="144"/>
      <c r="GZ140" s="51"/>
      <c r="HA140" s="49"/>
      <c r="HB140" s="49"/>
      <c r="HC140" s="49"/>
      <c r="HD140" s="49"/>
      <c r="HE140" s="49"/>
      <c r="HF140" s="49"/>
      <c r="HG140" s="150"/>
      <c r="HH140" s="53"/>
      <c r="HI140" s="49"/>
      <c r="HJ140" s="49"/>
      <c r="HK140" s="49"/>
      <c r="HL140" s="49"/>
      <c r="HM140" s="49"/>
      <c r="HN140" s="49"/>
      <c r="HO140" s="144"/>
      <c r="HP140" s="51"/>
      <c r="HQ140" s="49"/>
      <c r="HR140" s="49"/>
      <c r="HS140" s="49"/>
      <c r="HT140" s="49"/>
      <c r="HU140" s="49"/>
      <c r="HV140" s="49"/>
      <c r="HW140" s="49"/>
      <c r="HX140" s="49"/>
      <c r="HY140" s="49"/>
      <c r="HZ140" s="49"/>
      <c r="IA140" s="49"/>
      <c r="IB140" s="150"/>
      <c r="IC140" s="51">
        <v>0.1</v>
      </c>
      <c r="ID140" s="49"/>
      <c r="IE140" s="49"/>
      <c r="IF140" s="49"/>
      <c r="IG140" s="150"/>
      <c r="IH140" s="53"/>
      <c r="II140" s="49"/>
      <c r="IJ140" s="49"/>
      <c r="IK140" s="49"/>
      <c r="IL140" s="49"/>
      <c r="IM140" s="156"/>
      <c r="IN140" s="49"/>
      <c r="IO140" s="49"/>
      <c r="IP140" s="49"/>
      <c r="IQ140" s="49"/>
      <c r="IR140" s="49"/>
      <c r="IS140" s="49"/>
      <c r="IT140" s="49"/>
      <c r="IU140" s="49"/>
      <c r="IV140" s="156"/>
      <c r="IW140" s="49"/>
      <c r="IX140" s="49"/>
      <c r="IY140" s="49"/>
      <c r="IZ140" s="49"/>
      <c r="JA140" s="49"/>
      <c r="JB140" s="49"/>
      <c r="JC140" s="144"/>
      <c r="JD140" s="54"/>
      <c r="JE140" s="55"/>
      <c r="JF140" s="53"/>
      <c r="JG140" s="49"/>
      <c r="JH140" s="47"/>
      <c r="JI140" s="47"/>
      <c r="JJ140" s="47"/>
      <c r="JK140" s="33"/>
      <c r="JL140" s="53"/>
      <c r="JM140" s="49"/>
      <c r="JN140" s="49"/>
      <c r="JO140" s="49"/>
      <c r="JP140" s="144"/>
      <c r="JQ140" s="51"/>
      <c r="JR140" s="49"/>
      <c r="JS140" s="49">
        <v>0.1</v>
      </c>
      <c r="JT140" s="49"/>
      <c r="JU140" s="49"/>
      <c r="JV140" s="49"/>
      <c r="JW140" s="49"/>
      <c r="JX140" s="49"/>
      <c r="JY140" s="150"/>
      <c r="JZ140" s="53"/>
      <c r="KA140" s="49"/>
      <c r="KB140" s="49"/>
      <c r="KC140" s="49"/>
      <c r="KD140" s="49"/>
      <c r="KE140" s="49"/>
      <c r="KF140" s="49"/>
      <c r="KG140" s="49"/>
      <c r="KH140" s="49"/>
      <c r="KI140" s="49"/>
      <c r="KJ140" s="49"/>
      <c r="KK140" s="49"/>
      <c r="KL140" s="156"/>
      <c r="KM140" s="156"/>
      <c r="KN140" s="156"/>
      <c r="KO140" s="49"/>
      <c r="KP140" s="49"/>
      <c r="KQ140" s="49"/>
      <c r="KR140" s="49"/>
      <c r="KS140" s="49"/>
      <c r="KT140" s="156"/>
      <c r="KU140" s="49"/>
      <c r="KV140" s="49"/>
      <c r="KW140" s="49"/>
      <c r="KX140" s="49"/>
      <c r="KY140" s="49"/>
      <c r="KZ140" s="49"/>
      <c r="LA140" s="49"/>
      <c r="LB140" s="49"/>
      <c r="LC140" s="156"/>
      <c r="LD140" s="49"/>
      <c r="LE140" s="49"/>
      <c r="LF140" s="49"/>
      <c r="LG140" s="49"/>
      <c r="LH140" s="49"/>
      <c r="LI140" s="49"/>
      <c r="LJ140" s="56"/>
      <c r="LK140" s="35" t="s">
        <v>588</v>
      </c>
      <c r="LL140" s="36" t="s">
        <v>590</v>
      </c>
      <c r="LM140" s="204" t="s">
        <v>928</v>
      </c>
      <c r="LN140" s="205" t="s">
        <v>899</v>
      </c>
      <c r="LO140" s="194"/>
      <c r="LP140" s="5" t="s">
        <v>1</v>
      </c>
    </row>
    <row r="141" spans="1:328" ht="17.25" customHeight="1" x14ac:dyDescent="0.15">
      <c r="A141" s="182">
        <v>133</v>
      </c>
      <c r="B141" s="183"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4" t="s">
        <v>348</v>
      </c>
      <c r="CK141" s="32" t="s">
        <v>354</v>
      </c>
      <c r="CL141" s="47">
        <v>2</v>
      </c>
      <c r="CM141" s="47">
        <v>3</v>
      </c>
      <c r="CN141" s="47">
        <v>3</v>
      </c>
      <c r="CO141" s="55">
        <v>4</v>
      </c>
      <c r="CP141" s="34" t="s">
        <v>354</v>
      </c>
      <c r="CQ141" s="47">
        <f t="shared" si="95"/>
        <v>2</v>
      </c>
      <c r="CR141" s="47">
        <f t="shared" si="96"/>
        <v>6</v>
      </c>
      <c r="CS141" s="47">
        <f t="shared" si="97"/>
        <v>18</v>
      </c>
      <c r="CT141" s="180">
        <f t="shared" si="98"/>
        <v>72</v>
      </c>
      <c r="CU141" s="32">
        <v>100</v>
      </c>
      <c r="CV141" s="47">
        <v>150</v>
      </c>
      <c r="CW141" s="47">
        <v>300</v>
      </c>
      <c r="CX141" s="47">
        <v>500</v>
      </c>
      <c r="CY141" s="55">
        <v>1500</v>
      </c>
      <c r="CZ141" s="175">
        <v>1</v>
      </c>
      <c r="DA141" s="49">
        <f t="shared" si="99"/>
        <v>0.75</v>
      </c>
      <c r="DB141" s="49">
        <f t="shared" si="100"/>
        <v>0.5</v>
      </c>
      <c r="DC141" s="49">
        <f t="shared" si="101"/>
        <v>0.27777777777777779</v>
      </c>
      <c r="DD141" s="56">
        <f t="shared" si="102"/>
        <v>0.20833333333333331</v>
      </c>
      <c r="DE141" s="45" t="s">
        <v>350</v>
      </c>
      <c r="DF141" s="31"/>
      <c r="DG141" s="46">
        <v>4</v>
      </c>
      <c r="DH141" s="32">
        <v>54</v>
      </c>
      <c r="DI141" s="47">
        <v>18</v>
      </c>
      <c r="DJ141" s="47">
        <v>71</v>
      </c>
      <c r="DK141" s="47">
        <v>36</v>
      </c>
      <c r="DL141" s="47">
        <v>17</v>
      </c>
      <c r="DM141" s="47">
        <v>13</v>
      </c>
      <c r="DN141" s="47">
        <v>9</v>
      </c>
      <c r="DO141" s="47">
        <v>7</v>
      </c>
      <c r="DP141" s="48">
        <f t="shared" si="103"/>
        <v>88</v>
      </c>
      <c r="DQ141" s="32">
        <f>RANK(DH141,$DH$9:$DH$316,0)</f>
        <v>132</v>
      </c>
      <c r="DR141" s="47">
        <f>RANK(DI141,$DI$9:$DI$316,0)</f>
        <v>218</v>
      </c>
      <c r="DS141" s="47">
        <f>RANK(DJ141,$DJ$9:$DJ$316,0)</f>
        <v>19</v>
      </c>
      <c r="DT141" s="47">
        <f>RANK(DK141,$DK$9:$DK$316,0)</f>
        <v>81</v>
      </c>
      <c r="DU141" s="47">
        <f>RANK(DL141,$DL$9:$DL$316,0)</f>
        <v>123</v>
      </c>
      <c r="DV141" s="47">
        <f>RANK(DM141,$DM$9:$DM$316,0)</f>
        <v>140</v>
      </c>
      <c r="DW141" s="47">
        <f>RANK(DN141,$DN$9:$DN$316,0)</f>
        <v>244</v>
      </c>
      <c r="DX141" s="47">
        <f>RANK(DO141,$DO$9:$DO$316,0)</f>
        <v>246</v>
      </c>
      <c r="DY141" s="48">
        <f>RANK(DP141,$DP$9:$DP$316,0)</f>
        <v>37</v>
      </c>
      <c r="DZ141" s="32">
        <f>COUNTIFS($DH$9:$DH$316,"&gt;"&amp;DH141,$DE$9:$DE$316,DE141)+1</f>
        <v>35</v>
      </c>
      <c r="EA141" s="47">
        <f>COUNTIFS($DI$9:$DI$316,"&gt;"&amp;DI141,$DE$9:$DE$316,DE141)+1</f>
        <v>34</v>
      </c>
      <c r="EB141" s="47">
        <f>COUNTIFS($DJ$9:$DJ$316,"&gt;"&amp;DJ141,$DE$9:$DE$316,DE141)+1</f>
        <v>3</v>
      </c>
      <c r="EC141" s="47">
        <f>COUNTIFS($DK$9:$DK$316,"&gt;"&amp;DK141,$DE$9:$DE$316,DE141)+1</f>
        <v>28</v>
      </c>
      <c r="ED141" s="47">
        <f>COUNTIFS($DL$9:$DL$316,"&gt;"&amp;DL141,$DE$9:$DE$316,DE141)+1</f>
        <v>17</v>
      </c>
      <c r="EE141" s="47">
        <f>COUNTIFS($DM$9:$DM$316,"&gt;"&amp;DM141,$DE$9:$DE$316,DE141)+1</f>
        <v>20</v>
      </c>
      <c r="EF141" s="47">
        <f>COUNTIFS($DN$9:$DN$316,"&gt;"&amp;DN141,$DE$9:$DE$316,DE141)+1</f>
        <v>32</v>
      </c>
      <c r="EG141" s="47">
        <f>COUNTIFS($DO$9:$DO$316,"&gt;"&amp;DO141,$DE$9:$DE$316,DE141)+1</f>
        <v>28</v>
      </c>
      <c r="EH141" s="48">
        <f>COUNTIFS($DP$9:$DP$316,"&gt;"&amp;DP141,$DE$9:$DE$316,DE141)+1</f>
        <v>7</v>
      </c>
      <c r="EI141" s="165">
        <f t="shared" si="104"/>
        <v>0.72</v>
      </c>
      <c r="EJ141" s="166">
        <f t="shared" si="105"/>
        <v>0.24</v>
      </c>
      <c r="EK141" s="166">
        <f t="shared" si="106"/>
        <v>0.95</v>
      </c>
      <c r="EL141" s="166">
        <f t="shared" si="107"/>
        <v>0.48</v>
      </c>
      <c r="EM141" s="166">
        <f t="shared" si="108"/>
        <v>0.23</v>
      </c>
      <c r="EN141" s="166">
        <f t="shared" si="109"/>
        <v>0.17</v>
      </c>
      <c r="EO141" s="166">
        <f t="shared" si="110"/>
        <v>0.12</v>
      </c>
      <c r="EP141" s="166">
        <f t="shared" si="111"/>
        <v>0.09</v>
      </c>
      <c r="EQ141" s="214">
        <f t="shared" si="112"/>
        <v>1.17</v>
      </c>
      <c r="ER141" s="165">
        <f>ROUND(((EI141-AVERAGE(EI$9:EI$316))/STDEVP(EI$9:EI$316)*10+50),2)</f>
        <v>40.200000000000003</v>
      </c>
      <c r="ES141" s="166">
        <f>ROUND(((EJ141-AVERAGE(EJ$9:EJ$316))/STDEVP(EJ$9:EJ$316)*10+50),2)</f>
        <v>36.299999999999997</v>
      </c>
      <c r="ET141" s="166">
        <f>ROUND(((EK141-AVERAGE(EK$9:EK$316))/STDEVP(EK$9:EK$316)*10+50),2)</f>
        <v>64.989999999999995</v>
      </c>
      <c r="EU141" s="166">
        <f>ROUND(((EL141-AVERAGE(EL$9:EL$316))/STDEVP(EL$9:EL$316)*10+50),2)</f>
        <v>48.55</v>
      </c>
      <c r="EV141" s="166">
        <f>ROUND(((EM141-AVERAGE(EM$9:EM$316))/STDEVP(EM$9:EM$316)*10+50),2)</f>
        <v>44.24</v>
      </c>
      <c r="EW141" s="166">
        <f>ROUND(((EN141-AVERAGE(EN$9:EN$316))/STDEVP(EN$9:EN$316)*10+50),2)</f>
        <v>43.44</v>
      </c>
      <c r="EX141" s="166">
        <f>ROUND(((EO141-AVERAGE(EO$9:EO$316))/STDEVP(EO$9:EO$316)*10+50),2)</f>
        <v>34.6</v>
      </c>
      <c r="EY141" s="166">
        <f>ROUND(((EP141-AVERAGE(EP$9:EP$316))/STDEVP(EP$9:EP$316)*10+50),2)</f>
        <v>33.82</v>
      </c>
      <c r="EZ141" s="167">
        <f>ROUND(((EQ141-AVERAGE(EQ$9:EQ$316))/STDEVP(EQ$9:EQ$316)*10+50),2)</f>
        <v>56.93</v>
      </c>
      <c r="FA141" s="32">
        <f>RANK(ER141,$ER$9:$ER$316,0)</f>
        <v>240</v>
      </c>
      <c r="FB141" s="47">
        <f>RANK(ES141,$ES$9:$ES$316,0)</f>
        <v>281</v>
      </c>
      <c r="FC141" s="47">
        <f>RANK(ET141,$ET$9:$ET$316,0)</f>
        <v>26</v>
      </c>
      <c r="FD141" s="47">
        <f>RANK(EU141,$EU$9:$EU$316,0)</f>
        <v>142</v>
      </c>
      <c r="FE141" s="47">
        <f>RANK(EV141,$EV$9:$EV$316,0)</f>
        <v>203</v>
      </c>
      <c r="FF141" s="47">
        <f>RANK(EW141,$EW$9:$EW$316,0)</f>
        <v>206</v>
      </c>
      <c r="FG141" s="47">
        <f>RANK(EX141,$EX$9:$EX$316,0)</f>
        <v>286</v>
      </c>
      <c r="FH141" s="47">
        <f>RANK(EY141,$EY$9:$EY$316,0)</f>
        <v>284</v>
      </c>
      <c r="FI141" s="48">
        <f>RANK(EZ141,$EZ$9:$EZ$316,0)</f>
        <v>60</v>
      </c>
      <c r="FJ141" s="165">
        <f>ROUND(AVERAGEIF($DE$9:$DE$314,$DE141,$EI$9:$EI$314),2)</f>
        <v>1.18</v>
      </c>
      <c r="FK141" s="166">
        <f>ROUND(AVERAGEIF($DE$9:$DE$314,$DE141,$EJ$9:$EJ$314),2)</f>
        <v>0.45</v>
      </c>
      <c r="FL141" s="166">
        <f>ROUND(AVERAGEIF($DE$9:$DE$314,$DE141,$EK$9:$EK$314),2)</f>
        <v>0.65</v>
      </c>
      <c r="FM141" s="166">
        <f>ROUND(AVERAGEIF($DE$9:$DE$314,$DE141,$EL$9:$EL$314),2)</f>
        <v>0.74</v>
      </c>
      <c r="FN141" s="166">
        <f>ROUND(AVERAGEIF($DE$9:$DE$314,$DE141,$EM$9:$EM$314),2)</f>
        <v>0.26</v>
      </c>
      <c r="FO141" s="166">
        <f>ROUND(AVERAGEIF($DE$9:$DE$314,$DE141,$EN$9:$EN$314),2)</f>
        <v>0.19</v>
      </c>
      <c r="FP141" s="166">
        <f>ROUND(AVERAGEIF($DE$9:$DE$314,$DE141,$EO$9:$EO$314),2)</f>
        <v>0.27</v>
      </c>
      <c r="FQ141" s="166">
        <f>ROUND(AVERAGEIF($DE$9:$DE$314,$DE141,$EP$9:$EP$314),2)</f>
        <v>0.22</v>
      </c>
      <c r="FR141" s="167">
        <f>ROUND(AVERAGEIF($DE$9:$DE$314,$DE141,$EQ$9:$EQ$314),2)</f>
        <v>0.91</v>
      </c>
      <c r="FS141" s="240">
        <f t="shared" si="113"/>
        <v>-0.45999999999999996</v>
      </c>
      <c r="FT141" s="244">
        <f t="shared" si="114"/>
        <v>-0.21000000000000002</v>
      </c>
      <c r="FU141" s="244">
        <f t="shared" si="115"/>
        <v>0.29999999999999993</v>
      </c>
      <c r="FV141" s="244">
        <f t="shared" si="116"/>
        <v>-0.26</v>
      </c>
      <c r="FW141" s="244">
        <f t="shared" si="117"/>
        <v>-0.03</v>
      </c>
      <c r="FX141" s="244">
        <f t="shared" si="118"/>
        <v>-1.999999999999999E-2</v>
      </c>
      <c r="FY141" s="244">
        <f t="shared" si="119"/>
        <v>-0.15000000000000002</v>
      </c>
      <c r="FZ141" s="244">
        <f t="shared" si="120"/>
        <v>-0.13</v>
      </c>
      <c r="GA141" s="245">
        <f t="shared" si="121"/>
        <v>0.2599999999999999</v>
      </c>
      <c r="GB141" s="239">
        <f>COUNTIFS($EI$9:$EI$316,"&gt;"&amp;EI141,$DE$9:$DE$316,$DE141)+1</f>
        <v>59</v>
      </c>
      <c r="GC141" s="241">
        <f>COUNTIFS($EJ$9:$EJ$316,"&gt;"&amp;EJ141,$DE$9:$DE$316,$DE141)+1</f>
        <v>56</v>
      </c>
      <c r="GD141" s="241">
        <f>COUNTIFS($EK$9:$EK$316,"&gt;"&amp;EK141,$DE$9:$DE$316,$DE141)+1</f>
        <v>9</v>
      </c>
      <c r="GE141" s="241">
        <f>COUNTIFS($EL$9:$EL$316,"&gt;"&amp;EL141,$DE$9:$DE$316,$DE141)+1</f>
        <v>58</v>
      </c>
      <c r="GF141" s="241">
        <f>COUNTIFS($EM$9:$EM$316,"&gt;"&amp;EM141,$DE$9:$DE$316,$DE141)+1</f>
        <v>39</v>
      </c>
      <c r="GG141" s="241">
        <f>COUNTIFS($EN$9:$EN$316,"&gt;"&amp;EN141,$DE$9:$DE$316,$DE141)+1</f>
        <v>31</v>
      </c>
      <c r="GH141" s="241">
        <f>COUNTIFS($EO$9:$EO$316,"&gt;"&amp;EO141,$DE$9:$DE$316,$DE141)+1</f>
        <v>58</v>
      </c>
      <c r="GI141" s="241">
        <f>COUNTIFS($EP$9:$EP$316,"&gt;"&amp;EP141,$DE$9:$DE$316,$DE141)+1</f>
        <v>56</v>
      </c>
      <c r="GJ141" s="242">
        <f>COUNTIFS($EQ$9:$EQ$316,"&gt;"&amp;EQ141,$DE$9:$DE$316,$DE141)+1</f>
        <v>12</v>
      </c>
      <c r="GK141" s="168"/>
      <c r="GL141" s="49"/>
      <c r="GM141" s="49"/>
      <c r="GN141" s="49"/>
      <c r="GO141" s="50"/>
      <c r="GP141" s="51"/>
      <c r="GQ141" s="52"/>
      <c r="GR141" s="53"/>
      <c r="GS141" s="49"/>
      <c r="GT141" s="49"/>
      <c r="GU141" s="49"/>
      <c r="GV141" s="49"/>
      <c r="GW141" s="49"/>
      <c r="GX141" s="49"/>
      <c r="GY141" s="144"/>
      <c r="GZ141" s="51"/>
      <c r="HA141" s="49"/>
      <c r="HB141" s="49"/>
      <c r="HC141" s="49"/>
      <c r="HD141" s="49"/>
      <c r="HE141" s="49"/>
      <c r="HF141" s="49"/>
      <c r="HG141" s="150"/>
      <c r="HH141" s="53"/>
      <c r="HI141" s="49"/>
      <c r="HJ141" s="49"/>
      <c r="HK141" s="49"/>
      <c r="HL141" s="49"/>
      <c r="HM141" s="49"/>
      <c r="HN141" s="49"/>
      <c r="HO141" s="144"/>
      <c r="HP141" s="51"/>
      <c r="HQ141" s="49"/>
      <c r="HR141" s="49"/>
      <c r="HS141" s="49"/>
      <c r="HT141" s="49"/>
      <c r="HU141" s="49"/>
      <c r="HV141" s="49"/>
      <c r="HW141" s="49"/>
      <c r="HX141" s="49"/>
      <c r="HY141" s="49"/>
      <c r="HZ141" s="49"/>
      <c r="IA141" s="49"/>
      <c r="IB141" s="150"/>
      <c r="IC141" s="51"/>
      <c r="ID141" s="49"/>
      <c r="IE141" s="49"/>
      <c r="IF141" s="49"/>
      <c r="IG141" s="150"/>
      <c r="IH141" s="53"/>
      <c r="II141" s="49"/>
      <c r="IJ141" s="49"/>
      <c r="IK141" s="49"/>
      <c r="IL141" s="49"/>
      <c r="IM141" s="156"/>
      <c r="IN141" s="49"/>
      <c r="IO141" s="49"/>
      <c r="IP141" s="49"/>
      <c r="IQ141" s="49"/>
      <c r="IR141" s="49"/>
      <c r="IS141" s="49"/>
      <c r="IT141" s="49"/>
      <c r="IU141" s="49"/>
      <c r="IV141" s="156"/>
      <c r="IW141" s="49"/>
      <c r="IX141" s="49"/>
      <c r="IY141" s="49"/>
      <c r="IZ141" s="49"/>
      <c r="JA141" s="49"/>
      <c r="JB141" s="49"/>
      <c r="JC141" s="144"/>
      <c r="JD141" s="54"/>
      <c r="JE141" s="55"/>
      <c r="JF141" s="53"/>
      <c r="JG141" s="49"/>
      <c r="JH141" s="47"/>
      <c r="JI141" s="47"/>
      <c r="JJ141" s="47"/>
      <c r="JK141" s="33"/>
      <c r="JL141" s="53"/>
      <c r="JM141" s="49"/>
      <c r="JN141" s="49"/>
      <c r="JO141" s="49"/>
      <c r="JP141" s="144"/>
      <c r="JQ141" s="51"/>
      <c r="JR141" s="49">
        <v>0.03</v>
      </c>
      <c r="JS141" s="49"/>
      <c r="JT141" s="49"/>
      <c r="JU141" s="49"/>
      <c r="JV141" s="49"/>
      <c r="JW141" s="49"/>
      <c r="JX141" s="49"/>
      <c r="JY141" s="150"/>
      <c r="JZ141" s="53"/>
      <c r="KA141" s="49"/>
      <c r="KB141" s="49"/>
      <c r="KC141" s="49"/>
      <c r="KD141" s="49"/>
      <c r="KE141" s="49"/>
      <c r="KF141" s="49"/>
      <c r="KG141" s="49"/>
      <c r="KH141" s="49"/>
      <c r="KI141" s="49"/>
      <c r="KJ141" s="49"/>
      <c r="KK141" s="49"/>
      <c r="KL141" s="156"/>
      <c r="KM141" s="156"/>
      <c r="KN141" s="156"/>
      <c r="KO141" s="49"/>
      <c r="KP141" s="49"/>
      <c r="KQ141" s="49"/>
      <c r="KR141" s="49"/>
      <c r="KS141" s="49"/>
      <c r="KT141" s="156"/>
      <c r="KU141" s="49"/>
      <c r="KV141" s="49"/>
      <c r="KW141" s="49"/>
      <c r="KX141" s="49"/>
      <c r="KY141" s="49"/>
      <c r="KZ141" s="49"/>
      <c r="LA141" s="49"/>
      <c r="LB141" s="49"/>
      <c r="LC141" s="156"/>
      <c r="LD141" s="49"/>
      <c r="LE141" s="49"/>
      <c r="LF141" s="49"/>
      <c r="LG141" s="49"/>
      <c r="LH141" s="49"/>
      <c r="LI141" s="49"/>
      <c r="LJ141" s="56"/>
      <c r="LK141" s="35" t="s">
        <v>589</v>
      </c>
      <c r="LL141" s="36" t="s">
        <v>591</v>
      </c>
      <c r="LM141" s="204"/>
      <c r="LN141" s="205"/>
      <c r="LO141" s="194"/>
      <c r="LP141" s="5" t="s">
        <v>1</v>
      </c>
    </row>
    <row r="142" spans="1:328" ht="17.25" customHeight="1" x14ac:dyDescent="0.15">
      <c r="A142" s="182">
        <v>134</v>
      </c>
      <c r="B142" s="183"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4" t="s">
        <v>348</v>
      </c>
      <c r="CK142" s="32" t="s">
        <v>354</v>
      </c>
      <c r="CL142" s="47">
        <v>2</v>
      </c>
      <c r="CM142" s="47">
        <v>3</v>
      </c>
      <c r="CN142" s="47">
        <v>3</v>
      </c>
      <c r="CO142" s="55">
        <v>4</v>
      </c>
      <c r="CP142" s="34" t="s">
        <v>354</v>
      </c>
      <c r="CQ142" s="47">
        <f t="shared" si="95"/>
        <v>2</v>
      </c>
      <c r="CR142" s="47">
        <f t="shared" si="96"/>
        <v>6</v>
      </c>
      <c r="CS142" s="47">
        <f t="shared" si="97"/>
        <v>18</v>
      </c>
      <c r="CT142" s="180">
        <f t="shared" si="98"/>
        <v>72</v>
      </c>
      <c r="CU142" s="32">
        <v>30</v>
      </c>
      <c r="CV142" s="47">
        <v>50</v>
      </c>
      <c r="CW142" s="47">
        <v>90</v>
      </c>
      <c r="CX142" s="47">
        <v>150</v>
      </c>
      <c r="CY142" s="55">
        <v>450</v>
      </c>
      <c r="CZ142" s="175">
        <v>1</v>
      </c>
      <c r="DA142" s="49">
        <f t="shared" si="99"/>
        <v>0.83333333333333337</v>
      </c>
      <c r="DB142" s="49">
        <f t="shared" si="100"/>
        <v>0.5</v>
      </c>
      <c r="DC142" s="49">
        <f t="shared" si="101"/>
        <v>0.27777777777777779</v>
      </c>
      <c r="DD142" s="56">
        <f t="shared" si="102"/>
        <v>0.20833333333333334</v>
      </c>
      <c r="DE142" s="45" t="s">
        <v>357</v>
      </c>
      <c r="DF142" s="31"/>
      <c r="DG142" s="46">
        <v>4</v>
      </c>
      <c r="DH142" s="32">
        <v>59</v>
      </c>
      <c r="DI142" s="47">
        <v>22</v>
      </c>
      <c r="DJ142" s="47">
        <v>44</v>
      </c>
      <c r="DK142" s="47">
        <v>29</v>
      </c>
      <c r="DL142" s="47">
        <v>8</v>
      </c>
      <c r="DM142" s="47">
        <v>8</v>
      </c>
      <c r="DN142" s="47">
        <v>47</v>
      </c>
      <c r="DO142" s="47">
        <v>58</v>
      </c>
      <c r="DP142" s="48">
        <f t="shared" si="103"/>
        <v>52</v>
      </c>
      <c r="DQ142" s="32">
        <f>RANK(DH142,$DH$9:$DH$316,0)</f>
        <v>110</v>
      </c>
      <c r="DR142" s="47">
        <f>RANK(DI142,$DI$9:$DI$316,0)</f>
        <v>194</v>
      </c>
      <c r="DS142" s="47">
        <f>RANK(DJ142,$DJ$9:$DJ$316,0)</f>
        <v>69</v>
      </c>
      <c r="DT142" s="47">
        <f>RANK(DK142,$DK$9:$DK$316,0)</f>
        <v>114</v>
      </c>
      <c r="DU142" s="47">
        <f>RANK(DL142,$DL$9:$DL$316,0)</f>
        <v>217</v>
      </c>
      <c r="DV142" s="47">
        <f>RANK(DM142,$DM$9:$DM$316,0)</f>
        <v>199</v>
      </c>
      <c r="DW142" s="47">
        <f>RANK(DN142,$DN$9:$DN$316,0)</f>
        <v>82</v>
      </c>
      <c r="DX142" s="47">
        <f>RANK(DO142,$DO$9:$DO$316,0)</f>
        <v>51</v>
      </c>
      <c r="DY142" s="48">
        <f>RANK(DP142,$DP$9:$DP$316,0)</f>
        <v>140</v>
      </c>
      <c r="DZ142" s="32">
        <f>COUNTIFS($DH$9:$DH$316,"&gt;"&amp;DH142,$DE$9:$DE$316,DE142)+1</f>
        <v>25</v>
      </c>
      <c r="EA142" s="47">
        <f>COUNTIFS($DI$9:$DI$316,"&gt;"&amp;DI142,$DE$9:$DE$316,DE142)+1</f>
        <v>24</v>
      </c>
      <c r="EB142" s="47">
        <f>COUNTIFS($DJ$9:$DJ$316,"&gt;"&amp;DJ142,$DE$9:$DE$316,DE142)+1</f>
        <v>28</v>
      </c>
      <c r="EC142" s="47">
        <f>COUNTIFS($DK$9:$DK$316,"&gt;"&amp;DK142,$DE$9:$DE$316,DE142)+1</f>
        <v>20</v>
      </c>
      <c r="ED142" s="47">
        <f>COUNTIFS($DL$9:$DL$316,"&gt;"&amp;DL142,$DE$9:$DE$316,DE142)+1</f>
        <v>27</v>
      </c>
      <c r="EE142" s="47">
        <f>COUNTIFS($DM$9:$DM$316,"&gt;"&amp;DM142,$DE$9:$DE$316,DE142)+1</f>
        <v>26</v>
      </c>
      <c r="EF142" s="47">
        <f>COUNTIFS($DN$9:$DN$316,"&gt;"&amp;DN142,$DE$9:$DE$316,DE142)+1</f>
        <v>24</v>
      </c>
      <c r="EG142" s="47">
        <f>COUNTIFS($DO$9:$DO$316,"&gt;"&amp;DO142,$DE$9:$DE$316,DE142)+1</f>
        <v>20</v>
      </c>
      <c r="EH142" s="48">
        <f>COUNTIFS($DP$9:$DP$316,"&gt;"&amp;DP142,$DE$9:$DE$316,DE142)+1</f>
        <v>29</v>
      </c>
      <c r="EI142" s="165">
        <f t="shared" si="104"/>
        <v>0.83</v>
      </c>
      <c r="EJ142" s="166">
        <f t="shared" si="105"/>
        <v>0.31</v>
      </c>
      <c r="EK142" s="166">
        <f t="shared" si="106"/>
        <v>0.62</v>
      </c>
      <c r="EL142" s="166">
        <f t="shared" si="107"/>
        <v>0.41</v>
      </c>
      <c r="EM142" s="166">
        <f t="shared" si="108"/>
        <v>0.11</v>
      </c>
      <c r="EN142" s="166">
        <f t="shared" si="109"/>
        <v>0.11</v>
      </c>
      <c r="EO142" s="166">
        <f t="shared" si="110"/>
        <v>0.66</v>
      </c>
      <c r="EP142" s="166">
        <f t="shared" si="111"/>
        <v>0.82</v>
      </c>
      <c r="EQ142" s="214">
        <f t="shared" si="112"/>
        <v>0.73</v>
      </c>
      <c r="ER142" s="165">
        <f>ROUND(((EI142-AVERAGE(EI$9:EI$316))/STDEVP(EI$9:EI$316)*10+50),2)</f>
        <v>44.2</v>
      </c>
      <c r="ES142" s="166">
        <f>ROUND(((EJ142-AVERAGE(EJ$9:EJ$316))/STDEVP(EJ$9:EJ$316)*10+50),2)</f>
        <v>38.21</v>
      </c>
      <c r="ET142" s="166">
        <f>ROUND(((EK142-AVERAGE(EK$9:EK$316))/STDEVP(EK$9:EK$316)*10+50),2)</f>
        <v>51.84</v>
      </c>
      <c r="EU142" s="166">
        <f>ROUND(((EL142-AVERAGE(EL$9:EL$316))/STDEVP(EL$9:EL$316)*10+50),2)</f>
        <v>45.03</v>
      </c>
      <c r="EV142" s="166">
        <f>ROUND(((EM142-AVERAGE(EM$9:EM$316))/STDEVP(EM$9:EM$316)*10+50),2)</f>
        <v>40.17</v>
      </c>
      <c r="EW142" s="166">
        <f>ROUND(((EN142-AVERAGE(EN$9:EN$316))/STDEVP(EN$9:EN$316)*10+50),2)</f>
        <v>41.36</v>
      </c>
      <c r="EX142" s="166">
        <f>ROUND(((EO142-AVERAGE(EO$9:EO$316))/STDEVP(EO$9:EO$316)*10+50),2)</f>
        <v>50.58</v>
      </c>
      <c r="EY142" s="166">
        <f>ROUND(((EP142-AVERAGE(EP$9:EP$316))/STDEVP(EP$9:EP$316)*10+50),2)</f>
        <v>55.44</v>
      </c>
      <c r="EZ142" s="167">
        <f>ROUND(((EQ142-AVERAGE(EQ$9:EQ$316))/STDEVP(EQ$9:EQ$316)*10+50),2)</f>
        <v>41.4</v>
      </c>
      <c r="FA142" s="32">
        <f>RANK(ER142,$ER$9:$ER$316,0)</f>
        <v>214</v>
      </c>
      <c r="FB142" s="47">
        <f>RANK(ES142,$ES$9:$ES$316,0)</f>
        <v>260</v>
      </c>
      <c r="FC142" s="47">
        <f>RANK(ET142,$ET$9:$ET$316,0)</f>
        <v>104</v>
      </c>
      <c r="FD142" s="47">
        <f>RANK(EU142,$EU$9:$EU$316,0)</f>
        <v>204</v>
      </c>
      <c r="FE142" s="47">
        <f>RANK(EV142,$EV$9:$EV$316,0)</f>
        <v>283</v>
      </c>
      <c r="FF142" s="47">
        <f>RANK(EW142,$EW$9:$EW$316,0)</f>
        <v>279</v>
      </c>
      <c r="FG142" s="47">
        <f>RANK(EX142,$EX$9:$EX$316,0)</f>
        <v>131</v>
      </c>
      <c r="FH142" s="47">
        <f>RANK(EY142,$EY$9:$EY$316,0)</f>
        <v>82</v>
      </c>
      <c r="FI142" s="48">
        <f>RANK(EZ142,$EZ$9:$EZ$316,0)</f>
        <v>239</v>
      </c>
      <c r="FJ142" s="165">
        <f>ROUND(AVERAGEIF($DE$9:$DE$314,$DE142,$EI$9:$EI$314),2)</f>
        <v>0.99</v>
      </c>
      <c r="FK142" s="166">
        <f>ROUND(AVERAGEIF($DE$9:$DE$314,$DE142,$EJ$9:$EJ$314),2)</f>
        <v>0.37</v>
      </c>
      <c r="FL142" s="166">
        <f>ROUND(AVERAGEIF($DE$9:$DE$314,$DE142,$EK$9:$EK$314),2)</f>
        <v>0.81</v>
      </c>
      <c r="FM142" s="166">
        <f>ROUND(AVERAGEIF($DE$9:$DE$314,$DE142,$EL$9:$EL$314),2)</f>
        <v>0.42</v>
      </c>
      <c r="FN142" s="166">
        <f>ROUND(AVERAGEIF($DE$9:$DE$314,$DE142,$EM$9:$EM$314),2)</f>
        <v>0.17</v>
      </c>
      <c r="FO142" s="166">
        <f>ROUND(AVERAGEIF($DE$9:$DE$314,$DE142,$EN$9:$EN$314),2)</f>
        <v>0.15</v>
      </c>
      <c r="FP142" s="166">
        <f>ROUND(AVERAGEIF($DE$9:$DE$314,$DE142,$EO$9:$EO$314),2)</f>
        <v>0.79</v>
      </c>
      <c r="FQ142" s="166">
        <f>ROUND(AVERAGEIF($DE$9:$DE$314,$DE142,$EP$9:$EP$314),2)</f>
        <v>0.96</v>
      </c>
      <c r="FR142" s="167">
        <f>ROUND(AVERAGEIF($DE$9:$DE$314,$DE142,$EQ$9:$EQ$314),2)</f>
        <v>0.98</v>
      </c>
      <c r="FS142" s="240">
        <f t="shared" si="113"/>
        <v>-0.16000000000000003</v>
      </c>
      <c r="FT142" s="244">
        <f t="shared" si="114"/>
        <v>-0.06</v>
      </c>
      <c r="FU142" s="244">
        <f t="shared" si="115"/>
        <v>-0.19000000000000006</v>
      </c>
      <c r="FV142" s="244">
        <f t="shared" si="116"/>
        <v>-1.0000000000000009E-2</v>
      </c>
      <c r="FW142" s="244">
        <f t="shared" si="117"/>
        <v>-6.0000000000000012E-2</v>
      </c>
      <c r="FX142" s="244">
        <f t="shared" si="118"/>
        <v>-3.9999999999999994E-2</v>
      </c>
      <c r="FY142" s="244">
        <f t="shared" si="119"/>
        <v>-0.13</v>
      </c>
      <c r="FZ142" s="244">
        <f t="shared" si="120"/>
        <v>-0.14000000000000001</v>
      </c>
      <c r="GA142" s="245">
        <f t="shared" si="121"/>
        <v>-0.25</v>
      </c>
      <c r="GB142" s="239">
        <f>COUNTIFS($EI$9:$EI$316,"&gt;"&amp;EI142,$DE$9:$DE$316,$DE142)+1</f>
        <v>43</v>
      </c>
      <c r="GC142" s="241">
        <f>COUNTIFS($EJ$9:$EJ$316,"&gt;"&amp;EJ142,$DE$9:$DE$316,$DE142)+1</f>
        <v>38</v>
      </c>
      <c r="GD142" s="241">
        <f>COUNTIFS($EK$9:$EK$316,"&gt;"&amp;EK142,$DE$9:$DE$316,$DE142)+1</f>
        <v>50</v>
      </c>
      <c r="GE142" s="241">
        <f>COUNTIFS($EL$9:$EL$316,"&gt;"&amp;EL142,$DE$9:$DE$316,$DE142)+1</f>
        <v>28</v>
      </c>
      <c r="GF142" s="241">
        <f>COUNTIFS($EM$9:$EM$316,"&gt;"&amp;EM142,$DE$9:$DE$316,$DE142)+1</f>
        <v>50</v>
      </c>
      <c r="GG142" s="241">
        <f>COUNTIFS($EN$9:$EN$316,"&gt;"&amp;EN142,$DE$9:$DE$316,$DE142)+1</f>
        <v>50</v>
      </c>
      <c r="GH142" s="241">
        <f>COUNTIFS($EO$9:$EO$316,"&gt;"&amp;EO142,$DE$9:$DE$316,$DE142)+1</f>
        <v>45</v>
      </c>
      <c r="GI142" s="241">
        <f>COUNTIFS($EP$9:$EP$316,"&gt;"&amp;EP142,$DE$9:$DE$316,$DE142)+1</f>
        <v>38</v>
      </c>
      <c r="GJ142" s="242">
        <f>COUNTIFS($EQ$9:$EQ$316,"&gt;"&amp;EQ142,$DE$9:$DE$316,$DE142)+1</f>
        <v>52</v>
      </c>
      <c r="GK142" s="168"/>
      <c r="GL142" s="49"/>
      <c r="GM142" s="49"/>
      <c r="GN142" s="49"/>
      <c r="GO142" s="50"/>
      <c r="GP142" s="51"/>
      <c r="GQ142" s="52"/>
      <c r="GR142" s="53"/>
      <c r="GS142" s="49"/>
      <c r="GT142" s="49"/>
      <c r="GU142" s="49"/>
      <c r="GV142" s="49"/>
      <c r="GW142" s="49"/>
      <c r="GX142" s="49"/>
      <c r="GY142" s="144"/>
      <c r="GZ142" s="51"/>
      <c r="HA142" s="49"/>
      <c r="HB142" s="49"/>
      <c r="HC142" s="49"/>
      <c r="HD142" s="49"/>
      <c r="HE142" s="49"/>
      <c r="HF142" s="49"/>
      <c r="HG142" s="150"/>
      <c r="HH142" s="53"/>
      <c r="HI142" s="49"/>
      <c r="HJ142" s="49"/>
      <c r="HK142" s="49"/>
      <c r="HL142" s="49"/>
      <c r="HM142" s="49"/>
      <c r="HN142" s="49"/>
      <c r="HO142" s="144"/>
      <c r="HP142" s="51"/>
      <c r="HQ142" s="49"/>
      <c r="HR142" s="49"/>
      <c r="HS142" s="49"/>
      <c r="HT142" s="49"/>
      <c r="HU142" s="49"/>
      <c r="HV142" s="49"/>
      <c r="HW142" s="49"/>
      <c r="HX142" s="49"/>
      <c r="HY142" s="49"/>
      <c r="HZ142" s="49"/>
      <c r="IA142" s="49"/>
      <c r="IB142" s="150"/>
      <c r="IC142" s="51"/>
      <c r="ID142" s="49"/>
      <c r="IE142" s="49"/>
      <c r="IF142" s="49"/>
      <c r="IG142" s="150"/>
      <c r="IH142" s="53"/>
      <c r="II142" s="49"/>
      <c r="IJ142" s="49"/>
      <c r="IK142" s="49"/>
      <c r="IL142" s="49"/>
      <c r="IM142" s="156"/>
      <c r="IN142" s="49"/>
      <c r="IO142" s="49"/>
      <c r="IP142" s="49"/>
      <c r="IQ142" s="49"/>
      <c r="IR142" s="49"/>
      <c r="IS142" s="49"/>
      <c r="IT142" s="49"/>
      <c r="IU142" s="49"/>
      <c r="IV142" s="156"/>
      <c r="IW142" s="49"/>
      <c r="IX142" s="49"/>
      <c r="IY142" s="49"/>
      <c r="IZ142" s="49"/>
      <c r="JA142" s="49"/>
      <c r="JB142" s="49"/>
      <c r="JC142" s="144"/>
      <c r="JD142" s="54"/>
      <c r="JE142" s="55"/>
      <c r="JF142" s="53"/>
      <c r="JG142" s="49"/>
      <c r="JH142" s="47"/>
      <c r="JI142" s="47"/>
      <c r="JJ142" s="47"/>
      <c r="JK142" s="33"/>
      <c r="JL142" s="53"/>
      <c r="JM142" s="49"/>
      <c r="JN142" s="49"/>
      <c r="JO142" s="49"/>
      <c r="JP142" s="144"/>
      <c r="JQ142" s="51"/>
      <c r="JR142" s="49"/>
      <c r="JS142" s="49"/>
      <c r="JT142" s="49"/>
      <c r="JU142" s="49"/>
      <c r="JV142" s="49"/>
      <c r="JW142" s="49"/>
      <c r="JX142" s="49"/>
      <c r="JY142" s="150"/>
      <c r="JZ142" s="53"/>
      <c r="KA142" s="49"/>
      <c r="KB142" s="49"/>
      <c r="KC142" s="49"/>
      <c r="KD142" s="49"/>
      <c r="KE142" s="49"/>
      <c r="KF142" s="49"/>
      <c r="KG142" s="49"/>
      <c r="KH142" s="49"/>
      <c r="KI142" s="49"/>
      <c r="KJ142" s="49"/>
      <c r="KK142" s="49"/>
      <c r="KL142" s="156"/>
      <c r="KM142" s="156"/>
      <c r="KN142" s="156"/>
      <c r="KO142" s="49"/>
      <c r="KP142" s="49"/>
      <c r="KQ142" s="49"/>
      <c r="KR142" s="49"/>
      <c r="KS142" s="49"/>
      <c r="KT142" s="156"/>
      <c r="KU142" s="49"/>
      <c r="KV142" s="49"/>
      <c r="KW142" s="49"/>
      <c r="KX142" s="49"/>
      <c r="KY142" s="49"/>
      <c r="KZ142" s="49"/>
      <c r="LA142" s="49"/>
      <c r="LB142" s="49"/>
      <c r="LC142" s="156"/>
      <c r="LD142" s="49"/>
      <c r="LE142" s="49"/>
      <c r="LF142" s="49"/>
      <c r="LG142" s="49"/>
      <c r="LH142" s="49"/>
      <c r="LI142" s="49"/>
      <c r="LJ142" s="56"/>
      <c r="LK142" s="35" t="s">
        <v>590</v>
      </c>
      <c r="LL142" s="36" t="s">
        <v>592</v>
      </c>
      <c r="LM142" s="204" t="s">
        <v>865</v>
      </c>
      <c r="LN142" s="205" t="s">
        <v>1008</v>
      </c>
      <c r="LO142" s="194"/>
      <c r="LP142" s="5" t="s">
        <v>1</v>
      </c>
    </row>
    <row r="143" spans="1:328" ht="17.25" customHeight="1" x14ac:dyDescent="0.15">
      <c r="A143" s="182">
        <v>135</v>
      </c>
      <c r="B143" s="183"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4" t="s">
        <v>348</v>
      </c>
      <c r="CK143" s="32" t="s">
        <v>354</v>
      </c>
      <c r="CL143" s="47">
        <v>2</v>
      </c>
      <c r="CM143" s="47">
        <v>3</v>
      </c>
      <c r="CN143" s="47">
        <v>3</v>
      </c>
      <c r="CO143" s="55">
        <v>4</v>
      </c>
      <c r="CP143" s="34" t="s">
        <v>354</v>
      </c>
      <c r="CQ143" s="47">
        <f t="shared" si="95"/>
        <v>2</v>
      </c>
      <c r="CR143" s="47">
        <f t="shared" si="96"/>
        <v>6</v>
      </c>
      <c r="CS143" s="47">
        <f t="shared" si="97"/>
        <v>18</v>
      </c>
      <c r="CT143" s="180">
        <f t="shared" si="98"/>
        <v>72</v>
      </c>
      <c r="CU143" s="32">
        <v>30</v>
      </c>
      <c r="CV143" s="47">
        <v>50</v>
      </c>
      <c r="CW143" s="47">
        <v>90</v>
      </c>
      <c r="CX143" s="47">
        <v>150</v>
      </c>
      <c r="CY143" s="55">
        <v>450</v>
      </c>
      <c r="CZ143" s="175">
        <v>1</v>
      </c>
      <c r="DA143" s="49">
        <f t="shared" si="99"/>
        <v>0.83333333333333337</v>
      </c>
      <c r="DB143" s="49">
        <f t="shared" si="100"/>
        <v>0.5</v>
      </c>
      <c r="DC143" s="49">
        <f t="shared" si="101"/>
        <v>0.27777777777777779</v>
      </c>
      <c r="DD143" s="56">
        <f t="shared" si="102"/>
        <v>0.20833333333333334</v>
      </c>
      <c r="DE143" s="45" t="s">
        <v>355</v>
      </c>
      <c r="DF143" s="31"/>
      <c r="DG143" s="46">
        <v>4</v>
      </c>
      <c r="DH143" s="32">
        <v>54</v>
      </c>
      <c r="DI143" s="47">
        <v>54</v>
      </c>
      <c r="DJ143" s="47">
        <v>26</v>
      </c>
      <c r="DK143" s="47">
        <v>28</v>
      </c>
      <c r="DL143" s="47">
        <v>19</v>
      </c>
      <c r="DM143" s="47">
        <v>41</v>
      </c>
      <c r="DN143" s="47">
        <v>27</v>
      </c>
      <c r="DO143" s="47">
        <v>24</v>
      </c>
      <c r="DP143" s="48">
        <f t="shared" si="103"/>
        <v>45</v>
      </c>
      <c r="DQ143" s="32">
        <f>RANK(DH143,$DH$9:$DH$316,0)</f>
        <v>132</v>
      </c>
      <c r="DR143" s="47">
        <f>RANK(DI143,$DI$9:$DI$316,0)</f>
        <v>72</v>
      </c>
      <c r="DS143" s="47">
        <f>RANK(DJ143,$DJ$9:$DJ$316,0)</f>
        <v>144</v>
      </c>
      <c r="DT143" s="47">
        <f>RANK(DK143,$DK$9:$DK$316,0)</f>
        <v>116</v>
      </c>
      <c r="DU143" s="47">
        <f>RANK(DL143,$DL$9:$DL$316,0)</f>
        <v>111</v>
      </c>
      <c r="DV143" s="47">
        <f>RANK(DM143,$DM$9:$DM$316,0)</f>
        <v>31</v>
      </c>
      <c r="DW143" s="47">
        <f>RANK(DN143,$DN$9:$DN$316,0)</f>
        <v>156</v>
      </c>
      <c r="DX143" s="47">
        <f>RANK(DO143,$DO$9:$DO$316,0)</f>
        <v>172</v>
      </c>
      <c r="DY143" s="48">
        <f>RANK(DP143,$DP$9:$DP$316,0)</f>
        <v>161</v>
      </c>
      <c r="DZ143" s="32">
        <f>COUNTIFS($DH$9:$DH$316,"&gt;"&amp;DH143,$DE$9:$DE$316,DE143)+1</f>
        <v>23</v>
      </c>
      <c r="EA143" s="47">
        <f>COUNTIFS($DI$9:$DI$316,"&gt;"&amp;DI143,$DE$9:$DE$316,DE143)+1</f>
        <v>27</v>
      </c>
      <c r="EB143" s="47">
        <f>COUNTIFS($DJ$9:$DJ$316,"&gt;"&amp;DJ143,$DE$9:$DE$316,DE143)+1</f>
        <v>20</v>
      </c>
      <c r="EC143" s="47">
        <f>COUNTIFS($DK$9:$DK$316,"&gt;"&amp;DK143,$DE$9:$DE$316,DE143)+1</f>
        <v>17</v>
      </c>
      <c r="ED143" s="47">
        <f>COUNTIFS($DL$9:$DL$316,"&gt;"&amp;DL143,$DE$9:$DE$316,DE143)+1</f>
        <v>24</v>
      </c>
      <c r="EE143" s="47">
        <f>COUNTIFS($DM$9:$DM$316,"&gt;"&amp;DM143,$DE$9:$DE$316,DE143)+1</f>
        <v>29</v>
      </c>
      <c r="EF143" s="47">
        <f>COUNTIFS($DN$9:$DN$316,"&gt;"&amp;DN143,$DE$9:$DE$316,DE143)+1</f>
        <v>19</v>
      </c>
      <c r="EG143" s="47">
        <f>COUNTIFS($DO$9:$DO$316,"&gt;"&amp;DO143,$DE$9:$DE$316,DE143)+1</f>
        <v>28</v>
      </c>
      <c r="EH143" s="48">
        <f>COUNTIFS($DP$9:$DP$316,"&gt;"&amp;DP143,$DE$9:$DE$316,DE143)+1</f>
        <v>26</v>
      </c>
      <c r="EI143" s="165">
        <f t="shared" si="104"/>
        <v>0.83</v>
      </c>
      <c r="EJ143" s="166">
        <f t="shared" si="105"/>
        <v>0.83</v>
      </c>
      <c r="EK143" s="166">
        <f t="shared" si="106"/>
        <v>0.4</v>
      </c>
      <c r="EL143" s="166">
        <f t="shared" si="107"/>
        <v>0.43</v>
      </c>
      <c r="EM143" s="166">
        <f t="shared" si="108"/>
        <v>0.28999999999999998</v>
      </c>
      <c r="EN143" s="166">
        <f t="shared" si="109"/>
        <v>0.63</v>
      </c>
      <c r="EO143" s="166">
        <f t="shared" si="110"/>
        <v>0.42</v>
      </c>
      <c r="EP143" s="166">
        <f t="shared" si="111"/>
        <v>0.37</v>
      </c>
      <c r="EQ143" s="214">
        <f t="shared" si="112"/>
        <v>0.69</v>
      </c>
      <c r="ER143" s="165">
        <f>ROUND(((EI143-AVERAGE(EI$9:EI$316))/STDEVP(EI$9:EI$316)*10+50),2)</f>
        <v>44.2</v>
      </c>
      <c r="ES143" s="166">
        <f>ROUND(((EJ143-AVERAGE(EJ$9:EJ$316))/STDEVP(EJ$9:EJ$316)*10+50),2)</f>
        <v>52.45</v>
      </c>
      <c r="ET143" s="166">
        <f>ROUND(((EK143-AVERAGE(EK$9:EK$316))/STDEVP(EK$9:EK$316)*10+50),2)</f>
        <v>43.08</v>
      </c>
      <c r="EU143" s="166">
        <f>ROUND(((EL143-AVERAGE(EL$9:EL$316))/STDEVP(EL$9:EL$316)*10+50),2)</f>
        <v>46.03</v>
      </c>
      <c r="EV143" s="166">
        <f>ROUND(((EM143-AVERAGE(EM$9:EM$316))/STDEVP(EM$9:EM$316)*10+50),2)</f>
        <v>46.27</v>
      </c>
      <c r="EW143" s="166">
        <f>ROUND(((EN143-AVERAGE(EN$9:EN$316))/STDEVP(EN$9:EN$316)*10+50),2)</f>
        <v>59.38</v>
      </c>
      <c r="EX143" s="166">
        <f>ROUND(((EO143-AVERAGE(EO$9:EO$316))/STDEVP(EO$9:EO$316)*10+50),2)</f>
        <v>43.48</v>
      </c>
      <c r="EY143" s="166">
        <f>ROUND(((EP143-AVERAGE(EP$9:EP$316))/STDEVP(EP$9:EP$316)*10+50),2)</f>
        <v>42.11</v>
      </c>
      <c r="EZ143" s="167">
        <f>ROUND(((EQ143-AVERAGE(EQ$9:EQ$316))/STDEVP(EQ$9:EQ$316)*10+50),2)</f>
        <v>39.99</v>
      </c>
      <c r="FA143" s="32">
        <f>RANK(ER143,$ER$9:$ER$316,0)</f>
        <v>214</v>
      </c>
      <c r="FB143" s="47">
        <f>RANK(ES143,$ES$9:$ES$316,0)</f>
        <v>116</v>
      </c>
      <c r="FC143" s="47">
        <f>RANK(ET143,$ET$9:$ET$316,0)</f>
        <v>214</v>
      </c>
      <c r="FD143" s="47">
        <f>RANK(EU143,$EU$9:$EU$316,0)</f>
        <v>183</v>
      </c>
      <c r="FE143" s="47">
        <f>RANK(EV143,$EV$9:$EV$316,0)</f>
        <v>143</v>
      </c>
      <c r="FF143" s="47">
        <f>RANK(EW143,$EW$9:$EW$316,0)</f>
        <v>51</v>
      </c>
      <c r="FG143" s="47">
        <f>RANK(EX143,$EX$9:$EX$316,0)</f>
        <v>203</v>
      </c>
      <c r="FH143" s="47">
        <f>RANK(EY143,$EY$9:$EY$316,0)</f>
        <v>229</v>
      </c>
      <c r="FI143" s="48">
        <f>RANK(EZ143,$EZ$9:$EZ$316,0)</f>
        <v>256</v>
      </c>
      <c r="FJ143" s="165">
        <f>ROUND(AVERAGEIF($DE$9:$DE$314,$DE143,$EI$9:$EI$314),2)</f>
        <v>0.95</v>
      </c>
      <c r="FK143" s="166">
        <f>ROUND(AVERAGEIF($DE$9:$DE$314,$DE143,$EJ$9:$EJ$314),2)</f>
        <v>1</v>
      </c>
      <c r="FL143" s="166">
        <f>ROUND(AVERAGEIF($DE$9:$DE$314,$DE143,$EK$9:$EK$314),2)</f>
        <v>0.44</v>
      </c>
      <c r="FM143" s="166">
        <f>ROUND(AVERAGEIF($DE$9:$DE$314,$DE143,$EL$9:$EL$314),2)</f>
        <v>0.45</v>
      </c>
      <c r="FN143" s="166">
        <f>ROUND(AVERAGEIF($DE$9:$DE$314,$DE143,$EM$9:$EM$314),2)</f>
        <v>0.36</v>
      </c>
      <c r="FO143" s="166">
        <f>ROUND(AVERAGEIF($DE$9:$DE$314,$DE143,$EN$9:$EN$314),2)</f>
        <v>0.85</v>
      </c>
      <c r="FP143" s="166">
        <f>ROUND(AVERAGEIF($DE$9:$DE$314,$DE143,$EO$9:$EO$314),2)</f>
        <v>0.46</v>
      </c>
      <c r="FQ143" s="166">
        <f>ROUND(AVERAGEIF($DE$9:$DE$314,$DE143,$EP$9:$EP$314),2)</f>
        <v>0.44</v>
      </c>
      <c r="FR143" s="167">
        <f>ROUND(AVERAGEIF($DE$9:$DE$314,$DE143,$EQ$9:$EQ$314),2)</f>
        <v>0.81</v>
      </c>
      <c r="FS143" s="240">
        <f t="shared" si="113"/>
        <v>-0.12</v>
      </c>
      <c r="FT143" s="244">
        <f t="shared" si="114"/>
        <v>-0.17000000000000004</v>
      </c>
      <c r="FU143" s="244">
        <f t="shared" si="115"/>
        <v>-3.999999999999998E-2</v>
      </c>
      <c r="FV143" s="244">
        <f t="shared" si="116"/>
        <v>-2.0000000000000018E-2</v>
      </c>
      <c r="FW143" s="244">
        <f t="shared" si="117"/>
        <v>-7.0000000000000007E-2</v>
      </c>
      <c r="FX143" s="244">
        <f t="shared" si="118"/>
        <v>-0.21999999999999997</v>
      </c>
      <c r="FY143" s="244">
        <f t="shared" si="119"/>
        <v>-4.0000000000000036E-2</v>
      </c>
      <c r="FZ143" s="244">
        <f t="shared" si="120"/>
        <v>-7.0000000000000007E-2</v>
      </c>
      <c r="GA143" s="245">
        <f t="shared" si="121"/>
        <v>-0.12000000000000011</v>
      </c>
      <c r="GB143" s="239">
        <f>COUNTIFS($EI$9:$EI$316,"&gt;"&amp;EI143,$DE$9:$DE$316,$DE143)+1</f>
        <v>38</v>
      </c>
      <c r="GC143" s="241">
        <f>COUNTIFS($EJ$9:$EJ$316,"&gt;"&amp;EJ143,$DE$9:$DE$316,$DE143)+1</f>
        <v>44</v>
      </c>
      <c r="GD143" s="241">
        <f>COUNTIFS($EK$9:$EK$316,"&gt;"&amp;EK143,$DE$9:$DE$316,$DE143)+1</f>
        <v>33</v>
      </c>
      <c r="GE143" s="241">
        <f>COUNTIFS($EL$9:$EL$316,"&gt;"&amp;EL143,$DE$9:$DE$316,$DE143)+1</f>
        <v>31</v>
      </c>
      <c r="GF143" s="241">
        <f>COUNTIFS($EM$9:$EM$316,"&gt;"&amp;EM143,$DE$9:$DE$316,$DE143)+1</f>
        <v>35</v>
      </c>
      <c r="GG143" s="241">
        <f>COUNTIFS($EN$9:$EN$316,"&gt;"&amp;EN143,$DE$9:$DE$316,$DE143)+1</f>
        <v>48</v>
      </c>
      <c r="GH143" s="241">
        <f>COUNTIFS($EO$9:$EO$316,"&gt;"&amp;EO143,$DE$9:$DE$316,$DE143)+1</f>
        <v>33</v>
      </c>
      <c r="GI143" s="241">
        <f>COUNTIFS($EP$9:$EP$316,"&gt;"&amp;EP143,$DE$9:$DE$316,$DE143)+1</f>
        <v>45</v>
      </c>
      <c r="GJ143" s="242">
        <f>COUNTIFS($EQ$9:$EQ$316,"&gt;"&amp;EQ143,$DE$9:$DE$316,$DE143)+1</f>
        <v>34</v>
      </c>
      <c r="GK143" s="168"/>
      <c r="GL143" s="49"/>
      <c r="GM143" s="49"/>
      <c r="GN143" s="49"/>
      <c r="GO143" s="50"/>
      <c r="GP143" s="51"/>
      <c r="GQ143" s="52"/>
      <c r="GR143" s="53"/>
      <c r="GS143" s="49"/>
      <c r="GT143" s="49"/>
      <c r="GU143" s="49"/>
      <c r="GV143" s="49"/>
      <c r="GW143" s="49"/>
      <c r="GX143" s="49"/>
      <c r="GY143" s="144"/>
      <c r="GZ143" s="51"/>
      <c r="HA143" s="49"/>
      <c r="HB143" s="49"/>
      <c r="HC143" s="49"/>
      <c r="HD143" s="49"/>
      <c r="HE143" s="49"/>
      <c r="HF143" s="49"/>
      <c r="HG143" s="150"/>
      <c r="HH143" s="53"/>
      <c r="HI143" s="49"/>
      <c r="HJ143" s="49"/>
      <c r="HK143" s="49"/>
      <c r="HL143" s="49"/>
      <c r="HM143" s="49"/>
      <c r="HN143" s="49"/>
      <c r="HO143" s="144"/>
      <c r="HP143" s="51"/>
      <c r="HQ143" s="49"/>
      <c r="HR143" s="49"/>
      <c r="HS143" s="49"/>
      <c r="HT143" s="49"/>
      <c r="HU143" s="49"/>
      <c r="HV143" s="49"/>
      <c r="HW143" s="49"/>
      <c r="HX143" s="49"/>
      <c r="HY143" s="49"/>
      <c r="HZ143" s="49"/>
      <c r="IA143" s="49"/>
      <c r="IB143" s="150"/>
      <c r="IC143" s="51"/>
      <c r="ID143" s="49"/>
      <c r="IE143" s="49"/>
      <c r="IF143" s="49"/>
      <c r="IG143" s="150"/>
      <c r="IH143" s="53"/>
      <c r="II143" s="49"/>
      <c r="IJ143" s="49"/>
      <c r="IK143" s="49"/>
      <c r="IL143" s="49"/>
      <c r="IM143" s="156"/>
      <c r="IN143" s="49"/>
      <c r="IO143" s="49"/>
      <c r="IP143" s="49"/>
      <c r="IQ143" s="49"/>
      <c r="IR143" s="49"/>
      <c r="IS143" s="49"/>
      <c r="IT143" s="49"/>
      <c r="IU143" s="49"/>
      <c r="IV143" s="156"/>
      <c r="IW143" s="49"/>
      <c r="IX143" s="49"/>
      <c r="IY143" s="49"/>
      <c r="IZ143" s="49"/>
      <c r="JA143" s="49"/>
      <c r="JB143" s="49"/>
      <c r="JC143" s="144"/>
      <c r="JD143" s="54"/>
      <c r="JE143" s="55"/>
      <c r="JF143" s="53"/>
      <c r="JG143" s="49"/>
      <c r="JH143" s="47"/>
      <c r="JI143" s="47"/>
      <c r="JJ143" s="47"/>
      <c r="JK143" s="33"/>
      <c r="JL143" s="53"/>
      <c r="JM143" s="49"/>
      <c r="JN143" s="49"/>
      <c r="JO143" s="49"/>
      <c r="JP143" s="144"/>
      <c r="JQ143" s="51"/>
      <c r="JR143" s="49"/>
      <c r="JS143" s="49"/>
      <c r="JT143" s="49"/>
      <c r="JU143" s="49"/>
      <c r="JV143" s="49"/>
      <c r="JW143" s="49"/>
      <c r="JX143" s="49"/>
      <c r="JY143" s="150"/>
      <c r="JZ143" s="53"/>
      <c r="KA143" s="49"/>
      <c r="KB143" s="49"/>
      <c r="KC143" s="49"/>
      <c r="KD143" s="49"/>
      <c r="KE143" s="49"/>
      <c r="KF143" s="49"/>
      <c r="KG143" s="49"/>
      <c r="KH143" s="49"/>
      <c r="KI143" s="49"/>
      <c r="KJ143" s="49"/>
      <c r="KK143" s="49"/>
      <c r="KL143" s="156"/>
      <c r="KM143" s="156"/>
      <c r="KN143" s="156"/>
      <c r="KO143" s="49"/>
      <c r="KP143" s="49"/>
      <c r="KQ143" s="49"/>
      <c r="KR143" s="49"/>
      <c r="KS143" s="49"/>
      <c r="KT143" s="156"/>
      <c r="KU143" s="49"/>
      <c r="KV143" s="49"/>
      <c r="KW143" s="49"/>
      <c r="KX143" s="49"/>
      <c r="KY143" s="49"/>
      <c r="KZ143" s="49"/>
      <c r="LA143" s="49"/>
      <c r="LB143" s="49"/>
      <c r="LC143" s="156"/>
      <c r="LD143" s="49"/>
      <c r="LE143" s="49"/>
      <c r="LF143" s="49"/>
      <c r="LG143" s="49"/>
      <c r="LH143" s="49"/>
      <c r="LI143" s="49"/>
      <c r="LJ143" s="56"/>
      <c r="LK143" s="35" t="s">
        <v>591</v>
      </c>
      <c r="LL143" s="36" t="s">
        <v>593</v>
      </c>
      <c r="LM143" s="204" t="s">
        <v>857</v>
      </c>
      <c r="LN143" s="205" t="s">
        <v>1007</v>
      </c>
      <c r="LO143" s="194"/>
      <c r="LP143" s="5" t="s">
        <v>1</v>
      </c>
    </row>
    <row r="144" spans="1:328" ht="17.25" customHeight="1" x14ac:dyDescent="0.15">
      <c r="A144" s="182">
        <v>136</v>
      </c>
      <c r="B144" s="183"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4" t="s">
        <v>348</v>
      </c>
      <c r="CK144" s="32" t="s">
        <v>354</v>
      </c>
      <c r="CL144" s="47">
        <v>2</v>
      </c>
      <c r="CM144" s="47">
        <v>3</v>
      </c>
      <c r="CN144" s="47">
        <v>3</v>
      </c>
      <c r="CO144" s="55">
        <v>4</v>
      </c>
      <c r="CP144" s="34" t="s">
        <v>354</v>
      </c>
      <c r="CQ144" s="47">
        <f t="shared" si="95"/>
        <v>2</v>
      </c>
      <c r="CR144" s="47">
        <f t="shared" si="96"/>
        <v>6</v>
      </c>
      <c r="CS144" s="47">
        <f t="shared" si="97"/>
        <v>18</v>
      </c>
      <c r="CT144" s="180">
        <f t="shared" si="98"/>
        <v>72</v>
      </c>
      <c r="CU144" s="32">
        <v>30</v>
      </c>
      <c r="CV144" s="47">
        <v>50</v>
      </c>
      <c r="CW144" s="47">
        <v>90</v>
      </c>
      <c r="CX144" s="47">
        <v>150</v>
      </c>
      <c r="CY144" s="55">
        <v>450</v>
      </c>
      <c r="CZ144" s="175">
        <v>1</v>
      </c>
      <c r="DA144" s="49">
        <f t="shared" si="99"/>
        <v>0.83333333333333337</v>
      </c>
      <c r="DB144" s="49">
        <f t="shared" si="100"/>
        <v>0.5</v>
      </c>
      <c r="DC144" s="49">
        <f t="shared" si="101"/>
        <v>0.27777777777777779</v>
      </c>
      <c r="DD144" s="56">
        <f t="shared" si="102"/>
        <v>0.20833333333333334</v>
      </c>
      <c r="DE144" s="45" t="s">
        <v>355</v>
      </c>
      <c r="DF144" s="31" t="s">
        <v>455</v>
      </c>
      <c r="DG144" s="46">
        <v>4</v>
      </c>
      <c r="DH144" s="32">
        <v>57</v>
      </c>
      <c r="DI144" s="47">
        <v>56</v>
      </c>
      <c r="DJ144" s="47">
        <v>27</v>
      </c>
      <c r="DK144" s="47">
        <v>30</v>
      </c>
      <c r="DL144" s="47">
        <v>20</v>
      </c>
      <c r="DM144" s="47">
        <v>43</v>
      </c>
      <c r="DN144" s="47">
        <v>29</v>
      </c>
      <c r="DO144" s="47">
        <v>26</v>
      </c>
      <c r="DP144" s="48">
        <f t="shared" si="103"/>
        <v>47</v>
      </c>
      <c r="DQ144" s="32">
        <f>RANK(DH144,$DH$9:$DH$316,0)</f>
        <v>115</v>
      </c>
      <c r="DR144" s="47">
        <f>RANK(DI144,$DI$9:$DI$316,0)</f>
        <v>64</v>
      </c>
      <c r="DS144" s="47">
        <f>RANK(DJ144,$DJ$9:$DJ$316,0)</f>
        <v>139</v>
      </c>
      <c r="DT144" s="47">
        <f>RANK(DK144,$DK$9:$DK$316,0)</f>
        <v>106</v>
      </c>
      <c r="DU144" s="47">
        <f>RANK(DL144,$DL$9:$DL$316,0)</f>
        <v>106</v>
      </c>
      <c r="DV144" s="47">
        <f>RANK(DM144,$DM$9:$DM$316,0)</f>
        <v>28</v>
      </c>
      <c r="DW144" s="47">
        <f>RANK(DN144,$DN$9:$DN$316,0)</f>
        <v>150</v>
      </c>
      <c r="DX144" s="47">
        <f>RANK(DO144,$DO$9:$DO$316,0)</f>
        <v>165</v>
      </c>
      <c r="DY144" s="48">
        <f>RANK(DP144,$DP$9:$DP$316,0)</f>
        <v>156</v>
      </c>
      <c r="DZ144" s="32">
        <f>COUNTIFS($DH$9:$DH$316,"&gt;"&amp;DH144,$DE$9:$DE$316,DE144)+1</f>
        <v>22</v>
      </c>
      <c r="EA144" s="47">
        <f>COUNTIFS($DI$9:$DI$316,"&gt;"&amp;DI144,$DE$9:$DE$316,DE144)+1</f>
        <v>24</v>
      </c>
      <c r="EB144" s="47">
        <f>COUNTIFS($DJ$9:$DJ$316,"&gt;"&amp;DJ144,$DE$9:$DE$316,DE144)+1</f>
        <v>18</v>
      </c>
      <c r="EC144" s="47">
        <f>COUNTIFS($DK$9:$DK$316,"&gt;"&amp;DK144,$DE$9:$DE$316,DE144)+1</f>
        <v>14</v>
      </c>
      <c r="ED144" s="47">
        <f>COUNTIFS($DL$9:$DL$316,"&gt;"&amp;DL144,$DE$9:$DE$316,DE144)+1</f>
        <v>22</v>
      </c>
      <c r="EE144" s="47">
        <f>COUNTIFS($DM$9:$DM$316,"&gt;"&amp;DM144,$DE$9:$DE$316,DE144)+1</f>
        <v>27</v>
      </c>
      <c r="EF144" s="47">
        <f>COUNTIFS($DN$9:$DN$316,"&gt;"&amp;DN144,$DE$9:$DE$316,DE144)+1</f>
        <v>18</v>
      </c>
      <c r="EG144" s="47">
        <f>COUNTIFS($DO$9:$DO$316,"&gt;"&amp;DO144,$DE$9:$DE$316,DE144)+1</f>
        <v>24</v>
      </c>
      <c r="EH144" s="48">
        <f>COUNTIFS($DP$9:$DP$316,"&gt;"&amp;DP144,$DE$9:$DE$316,DE144)+1</f>
        <v>25</v>
      </c>
      <c r="EI144" s="165">
        <f t="shared" si="104"/>
        <v>0.83</v>
      </c>
      <c r="EJ144" s="166">
        <f t="shared" si="105"/>
        <v>0.81</v>
      </c>
      <c r="EK144" s="166">
        <f t="shared" si="106"/>
        <v>0.39</v>
      </c>
      <c r="EL144" s="166">
        <f t="shared" si="107"/>
        <v>0.43</v>
      </c>
      <c r="EM144" s="166">
        <f t="shared" si="108"/>
        <v>0.28999999999999998</v>
      </c>
      <c r="EN144" s="166">
        <f t="shared" si="109"/>
        <v>0.62</v>
      </c>
      <c r="EO144" s="166">
        <f t="shared" si="110"/>
        <v>0.42</v>
      </c>
      <c r="EP144" s="166">
        <f t="shared" si="111"/>
        <v>0.38</v>
      </c>
      <c r="EQ144" s="214">
        <f t="shared" si="112"/>
        <v>0.68</v>
      </c>
      <c r="ER144" s="165">
        <f>ROUND(((EI144-AVERAGE(EI$9:EI$316))/STDEVP(EI$9:EI$316)*10+50),2)</f>
        <v>44.2</v>
      </c>
      <c r="ES144" s="166">
        <f>ROUND(((EJ144-AVERAGE(EJ$9:EJ$316))/STDEVP(EJ$9:EJ$316)*10+50),2)</f>
        <v>51.91</v>
      </c>
      <c r="ET144" s="166">
        <f>ROUND(((EK144-AVERAGE(EK$9:EK$316))/STDEVP(EK$9:EK$316)*10+50),2)</f>
        <v>42.68</v>
      </c>
      <c r="EU144" s="166">
        <f>ROUND(((EL144-AVERAGE(EL$9:EL$316))/STDEVP(EL$9:EL$316)*10+50),2)</f>
        <v>46.03</v>
      </c>
      <c r="EV144" s="166">
        <f>ROUND(((EM144-AVERAGE(EM$9:EM$316))/STDEVP(EM$9:EM$316)*10+50),2)</f>
        <v>46.27</v>
      </c>
      <c r="EW144" s="166">
        <f>ROUND(((EN144-AVERAGE(EN$9:EN$316))/STDEVP(EN$9:EN$316)*10+50),2)</f>
        <v>59.04</v>
      </c>
      <c r="EX144" s="166">
        <f>ROUND(((EO144-AVERAGE(EO$9:EO$316))/STDEVP(EO$9:EO$316)*10+50),2)</f>
        <v>43.48</v>
      </c>
      <c r="EY144" s="166">
        <f>ROUND(((EP144-AVERAGE(EP$9:EP$316))/STDEVP(EP$9:EP$316)*10+50),2)</f>
        <v>42.41</v>
      </c>
      <c r="EZ144" s="167">
        <f>ROUND(((EQ144-AVERAGE(EQ$9:EQ$316))/STDEVP(EQ$9:EQ$316)*10+50),2)</f>
        <v>39.64</v>
      </c>
      <c r="FA144" s="32">
        <f>RANK(ER144,$ER$9:$ER$316,0)</f>
        <v>214</v>
      </c>
      <c r="FB144" s="47">
        <f>RANK(ES144,$ES$9:$ES$316,0)</f>
        <v>119</v>
      </c>
      <c r="FC144" s="47">
        <f>RANK(ET144,$ET$9:$ET$316,0)</f>
        <v>225</v>
      </c>
      <c r="FD144" s="47">
        <f>RANK(EU144,$EU$9:$EU$316,0)</f>
        <v>183</v>
      </c>
      <c r="FE144" s="47">
        <f>RANK(EV144,$EV$9:$EV$316,0)</f>
        <v>143</v>
      </c>
      <c r="FF144" s="47">
        <f>RANK(EW144,$EW$9:$EW$316,0)</f>
        <v>52</v>
      </c>
      <c r="FG144" s="47">
        <f>RANK(EX144,$EX$9:$EX$316,0)</f>
        <v>203</v>
      </c>
      <c r="FH144" s="47">
        <f>RANK(EY144,$EY$9:$EY$316,0)</f>
        <v>222</v>
      </c>
      <c r="FI144" s="48">
        <f>RANK(EZ144,$EZ$9:$EZ$316,0)</f>
        <v>266</v>
      </c>
      <c r="FJ144" s="165">
        <f>ROUND(AVERAGEIF($DE$9:$DE$314,$DE144,$EI$9:$EI$314),2)</f>
        <v>0.95</v>
      </c>
      <c r="FK144" s="166">
        <f>ROUND(AVERAGEIF($DE$9:$DE$314,$DE144,$EJ$9:$EJ$314),2)</f>
        <v>1</v>
      </c>
      <c r="FL144" s="166">
        <f>ROUND(AVERAGEIF($DE$9:$DE$314,$DE144,$EK$9:$EK$314),2)</f>
        <v>0.44</v>
      </c>
      <c r="FM144" s="166">
        <f>ROUND(AVERAGEIF($DE$9:$DE$314,$DE144,$EL$9:$EL$314),2)</f>
        <v>0.45</v>
      </c>
      <c r="FN144" s="166">
        <f>ROUND(AVERAGEIF($DE$9:$DE$314,$DE144,$EM$9:$EM$314),2)</f>
        <v>0.36</v>
      </c>
      <c r="FO144" s="166">
        <f>ROUND(AVERAGEIF($DE$9:$DE$314,$DE144,$EN$9:$EN$314),2)</f>
        <v>0.85</v>
      </c>
      <c r="FP144" s="166">
        <f>ROUND(AVERAGEIF($DE$9:$DE$314,$DE144,$EO$9:$EO$314),2)</f>
        <v>0.46</v>
      </c>
      <c r="FQ144" s="166">
        <f>ROUND(AVERAGEIF($DE$9:$DE$314,$DE144,$EP$9:$EP$314),2)</f>
        <v>0.44</v>
      </c>
      <c r="FR144" s="167">
        <f>ROUND(AVERAGEIF($DE$9:$DE$314,$DE144,$EQ$9:$EQ$314),2)</f>
        <v>0.81</v>
      </c>
      <c r="FS144" s="240">
        <f t="shared" si="113"/>
        <v>-0.12</v>
      </c>
      <c r="FT144" s="244">
        <f t="shared" si="114"/>
        <v>-0.18999999999999995</v>
      </c>
      <c r="FU144" s="244">
        <f t="shared" si="115"/>
        <v>-4.9999999999999989E-2</v>
      </c>
      <c r="FV144" s="244">
        <f t="shared" si="116"/>
        <v>-2.0000000000000018E-2</v>
      </c>
      <c r="FW144" s="244">
        <f t="shared" si="117"/>
        <v>-7.0000000000000007E-2</v>
      </c>
      <c r="FX144" s="244">
        <f t="shared" si="118"/>
        <v>-0.22999999999999998</v>
      </c>
      <c r="FY144" s="244">
        <f t="shared" si="119"/>
        <v>-4.0000000000000036E-2</v>
      </c>
      <c r="FZ144" s="244">
        <f t="shared" si="120"/>
        <v>-0.06</v>
      </c>
      <c r="GA144" s="245">
        <f t="shared" si="121"/>
        <v>-0.13</v>
      </c>
      <c r="GB144" s="239">
        <f>COUNTIFS($EI$9:$EI$316,"&gt;"&amp;EI144,$DE$9:$DE$316,$DE144)+1</f>
        <v>38</v>
      </c>
      <c r="GC144" s="241">
        <f>COUNTIFS($EJ$9:$EJ$316,"&gt;"&amp;EJ144,$DE$9:$DE$316,$DE144)+1</f>
        <v>46</v>
      </c>
      <c r="GD144" s="241">
        <f>COUNTIFS($EK$9:$EK$316,"&gt;"&amp;EK144,$DE$9:$DE$316,$DE144)+1</f>
        <v>41</v>
      </c>
      <c r="GE144" s="241">
        <f>COUNTIFS($EL$9:$EL$316,"&gt;"&amp;EL144,$DE$9:$DE$316,$DE144)+1</f>
        <v>31</v>
      </c>
      <c r="GF144" s="241">
        <f>COUNTIFS($EM$9:$EM$316,"&gt;"&amp;EM144,$DE$9:$DE$316,$DE144)+1</f>
        <v>35</v>
      </c>
      <c r="GG144" s="241">
        <f>COUNTIFS($EN$9:$EN$316,"&gt;"&amp;EN144,$DE$9:$DE$316,$DE144)+1</f>
        <v>49</v>
      </c>
      <c r="GH144" s="241">
        <f>COUNTIFS($EO$9:$EO$316,"&gt;"&amp;EO144,$DE$9:$DE$316,$DE144)+1</f>
        <v>33</v>
      </c>
      <c r="GI144" s="241">
        <f>COUNTIFS($EP$9:$EP$316,"&gt;"&amp;EP144,$DE$9:$DE$316,$DE144)+1</f>
        <v>40</v>
      </c>
      <c r="GJ144" s="242">
        <f>COUNTIFS($EQ$9:$EQ$316,"&gt;"&amp;EQ144,$DE$9:$DE$316,$DE144)+1</f>
        <v>42</v>
      </c>
      <c r="GK144" s="168"/>
      <c r="GL144" s="49"/>
      <c r="GM144" s="49"/>
      <c r="GN144" s="49"/>
      <c r="GO144" s="50"/>
      <c r="GP144" s="51"/>
      <c r="GQ144" s="52"/>
      <c r="GR144" s="53"/>
      <c r="GS144" s="49"/>
      <c r="GT144" s="49"/>
      <c r="GU144" s="49"/>
      <c r="GV144" s="49"/>
      <c r="GW144" s="49"/>
      <c r="GX144" s="49"/>
      <c r="GY144" s="144"/>
      <c r="GZ144" s="51"/>
      <c r="HA144" s="49"/>
      <c r="HB144" s="49"/>
      <c r="HC144" s="49"/>
      <c r="HD144" s="49"/>
      <c r="HE144" s="49"/>
      <c r="HF144" s="49"/>
      <c r="HG144" s="150"/>
      <c r="HH144" s="53"/>
      <c r="HI144" s="49"/>
      <c r="HJ144" s="49"/>
      <c r="HK144" s="49"/>
      <c r="HL144" s="49"/>
      <c r="HM144" s="49"/>
      <c r="HN144" s="49"/>
      <c r="HO144" s="144"/>
      <c r="HP144" s="51"/>
      <c r="HQ144" s="49"/>
      <c r="HR144" s="49"/>
      <c r="HS144" s="49"/>
      <c r="HT144" s="49"/>
      <c r="HU144" s="49"/>
      <c r="HV144" s="49"/>
      <c r="HW144" s="49"/>
      <c r="HX144" s="49"/>
      <c r="HY144" s="49"/>
      <c r="HZ144" s="49"/>
      <c r="IA144" s="49"/>
      <c r="IB144" s="150"/>
      <c r="IC144" s="51"/>
      <c r="ID144" s="49"/>
      <c r="IE144" s="49"/>
      <c r="IF144" s="49"/>
      <c r="IG144" s="150"/>
      <c r="IH144" s="53"/>
      <c r="II144" s="49"/>
      <c r="IJ144" s="49"/>
      <c r="IK144" s="49"/>
      <c r="IL144" s="49"/>
      <c r="IM144" s="156"/>
      <c r="IN144" s="49"/>
      <c r="IO144" s="49"/>
      <c r="IP144" s="49"/>
      <c r="IQ144" s="49"/>
      <c r="IR144" s="49"/>
      <c r="IS144" s="49"/>
      <c r="IT144" s="49"/>
      <c r="IU144" s="49"/>
      <c r="IV144" s="156"/>
      <c r="IW144" s="49"/>
      <c r="IX144" s="49"/>
      <c r="IY144" s="49"/>
      <c r="IZ144" s="49"/>
      <c r="JA144" s="49"/>
      <c r="JB144" s="49"/>
      <c r="JC144" s="144"/>
      <c r="JD144" s="54"/>
      <c r="JE144" s="55"/>
      <c r="JF144" s="53"/>
      <c r="JG144" s="49"/>
      <c r="JH144" s="47"/>
      <c r="JI144" s="47"/>
      <c r="JJ144" s="47"/>
      <c r="JK144" s="33"/>
      <c r="JL144" s="53"/>
      <c r="JM144" s="49"/>
      <c r="JN144" s="49"/>
      <c r="JO144" s="49"/>
      <c r="JP144" s="144"/>
      <c r="JQ144" s="51"/>
      <c r="JR144" s="49"/>
      <c r="JS144" s="49"/>
      <c r="JT144" s="49"/>
      <c r="JU144" s="49"/>
      <c r="JV144" s="49"/>
      <c r="JW144" s="49"/>
      <c r="JX144" s="49"/>
      <c r="JY144" s="150"/>
      <c r="JZ144" s="53"/>
      <c r="KA144" s="49"/>
      <c r="KB144" s="49"/>
      <c r="KC144" s="49"/>
      <c r="KD144" s="49"/>
      <c r="KE144" s="49"/>
      <c r="KF144" s="49"/>
      <c r="KG144" s="49"/>
      <c r="KH144" s="49"/>
      <c r="KI144" s="49"/>
      <c r="KJ144" s="49"/>
      <c r="KK144" s="49"/>
      <c r="KL144" s="156"/>
      <c r="KM144" s="156"/>
      <c r="KN144" s="156"/>
      <c r="KO144" s="49"/>
      <c r="KP144" s="49"/>
      <c r="KQ144" s="49"/>
      <c r="KR144" s="49"/>
      <c r="KS144" s="49"/>
      <c r="KT144" s="156"/>
      <c r="KU144" s="49"/>
      <c r="KV144" s="49"/>
      <c r="KW144" s="49"/>
      <c r="KX144" s="49"/>
      <c r="KY144" s="49"/>
      <c r="KZ144" s="49"/>
      <c r="LA144" s="49"/>
      <c r="LB144" s="49"/>
      <c r="LC144" s="156"/>
      <c r="LD144" s="49"/>
      <c r="LE144" s="49"/>
      <c r="LF144" s="49"/>
      <c r="LG144" s="49"/>
      <c r="LH144" s="49"/>
      <c r="LI144" s="49"/>
      <c r="LJ144" s="56"/>
      <c r="LK144" s="35" t="s">
        <v>592</v>
      </c>
      <c r="LL144" s="36" t="s">
        <v>594</v>
      </c>
      <c r="LM144" s="204" t="s">
        <v>871</v>
      </c>
      <c r="LN144" s="205" t="s">
        <v>1007</v>
      </c>
      <c r="LO144" s="194"/>
      <c r="LP144" s="5" t="s">
        <v>1</v>
      </c>
    </row>
    <row r="145" spans="1:328" ht="17.25" customHeight="1" x14ac:dyDescent="0.15">
      <c r="A145" s="182">
        <v>137</v>
      </c>
      <c r="B145" s="183"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972</v>
      </c>
      <c r="BZ145" s="41" t="s">
        <v>972</v>
      </c>
      <c r="CA145" s="42" t="s">
        <v>972</v>
      </c>
      <c r="CB145" s="40" t="s">
        <v>347</v>
      </c>
      <c r="CC145" s="40" t="s">
        <v>347</v>
      </c>
      <c r="CD145" s="40" t="s">
        <v>347</v>
      </c>
      <c r="CE145" s="40" t="s">
        <v>347</v>
      </c>
      <c r="CF145" s="40" t="s">
        <v>347</v>
      </c>
      <c r="CG145" s="40" t="s">
        <v>347</v>
      </c>
      <c r="CH145" s="40" t="s">
        <v>347</v>
      </c>
      <c r="CI145" s="40" t="s">
        <v>348</v>
      </c>
      <c r="CJ145" s="44" t="s">
        <v>348</v>
      </c>
      <c r="CK145" s="32" t="s">
        <v>354</v>
      </c>
      <c r="CL145" s="47">
        <v>2</v>
      </c>
      <c r="CM145" s="47">
        <v>3</v>
      </c>
      <c r="CN145" s="47">
        <v>3</v>
      </c>
      <c r="CO145" s="55">
        <v>4</v>
      </c>
      <c r="CP145" s="34" t="s">
        <v>354</v>
      </c>
      <c r="CQ145" s="47">
        <f t="shared" si="95"/>
        <v>2</v>
      </c>
      <c r="CR145" s="47">
        <f t="shared" si="96"/>
        <v>6</v>
      </c>
      <c r="CS145" s="47">
        <f t="shared" si="97"/>
        <v>18</v>
      </c>
      <c r="CT145" s="180">
        <f t="shared" si="98"/>
        <v>72</v>
      </c>
      <c r="CU145" s="32">
        <v>1000</v>
      </c>
      <c r="CV145" s="47">
        <v>1500</v>
      </c>
      <c r="CW145" s="47">
        <v>3000</v>
      </c>
      <c r="CX145" s="47">
        <v>5000</v>
      </c>
      <c r="CY145" s="55">
        <v>15000</v>
      </c>
      <c r="CZ145" s="175">
        <v>1</v>
      </c>
      <c r="DA145" s="49">
        <f t="shared" si="99"/>
        <v>0.75</v>
      </c>
      <c r="DB145" s="49">
        <f t="shared" si="100"/>
        <v>0.5</v>
      </c>
      <c r="DC145" s="49">
        <f t="shared" si="101"/>
        <v>0.27777777777777779</v>
      </c>
      <c r="DD145" s="56">
        <f t="shared" si="102"/>
        <v>0.20833333333333334</v>
      </c>
      <c r="DE145" s="45" t="s">
        <v>357</v>
      </c>
      <c r="DF145" s="31" t="s">
        <v>370</v>
      </c>
      <c r="DG145" s="46">
        <v>4</v>
      </c>
      <c r="DH145" s="32">
        <v>127</v>
      </c>
      <c r="DI145" s="47">
        <v>54</v>
      </c>
      <c r="DJ145" s="47">
        <v>73</v>
      </c>
      <c r="DK145" s="47">
        <v>55</v>
      </c>
      <c r="DL145" s="47">
        <v>14</v>
      </c>
      <c r="DM145" s="47">
        <v>14</v>
      </c>
      <c r="DN145" s="47">
        <v>57</v>
      </c>
      <c r="DO145" s="47">
        <v>50</v>
      </c>
      <c r="DP145" s="48">
        <f t="shared" si="103"/>
        <v>87</v>
      </c>
      <c r="DQ145" s="32">
        <f>RANK(DH145,$DH$9:$DH$316,0)</f>
        <v>2</v>
      </c>
      <c r="DR145" s="47">
        <f>RANK(DI145,$DI$9:$DI$316,0)</f>
        <v>72</v>
      </c>
      <c r="DS145" s="47">
        <f>RANK(DJ145,$DJ$9:$DJ$316,0)</f>
        <v>17</v>
      </c>
      <c r="DT145" s="47">
        <f>RANK(DK145,$DK$9:$DK$316,0)</f>
        <v>25</v>
      </c>
      <c r="DU145" s="47">
        <f>RANK(DL145,$DL$9:$DL$316,0)</f>
        <v>147</v>
      </c>
      <c r="DV145" s="47">
        <f>RANK(DM145,$DM$9:$DM$316,0)</f>
        <v>132</v>
      </c>
      <c r="DW145" s="47">
        <f>RANK(DN145,$DN$9:$DN$316,0)</f>
        <v>52</v>
      </c>
      <c r="DX145" s="47">
        <f>RANK(DO145,$DO$9:$DO$316,0)</f>
        <v>73</v>
      </c>
      <c r="DY145" s="48">
        <f>RANK(DP145,$DP$9:$DP$316,0)</f>
        <v>41</v>
      </c>
      <c r="DZ145" s="32">
        <f>COUNTIFS($DH$9:$DH$316,"&gt;"&amp;DH145,$DE$9:$DE$316,DE145)+1</f>
        <v>1</v>
      </c>
      <c r="EA145" s="47">
        <f>COUNTIFS($DI$9:$DI$316,"&gt;"&amp;DI145,$DE$9:$DE$316,DE145)+1</f>
        <v>1</v>
      </c>
      <c r="EB145" s="47">
        <f>COUNTIFS($DJ$9:$DJ$316,"&gt;"&amp;DJ145,$DE$9:$DE$316,DE145)+1</f>
        <v>10</v>
      </c>
      <c r="EC145" s="47">
        <f>COUNTIFS($DK$9:$DK$316,"&gt;"&amp;DK145,$DE$9:$DE$316,DE145)+1</f>
        <v>1</v>
      </c>
      <c r="ED145" s="47">
        <f>COUNTIFS($DL$9:$DL$316,"&gt;"&amp;DL145,$DE$9:$DE$316,DE145)+1</f>
        <v>3</v>
      </c>
      <c r="EE145" s="47">
        <f>COUNTIFS($DM$9:$DM$316,"&gt;"&amp;DM145,$DE$9:$DE$316,DE145)+1</f>
        <v>2</v>
      </c>
      <c r="EF145" s="47">
        <f>COUNTIFS($DN$9:$DN$316,"&gt;"&amp;DN145,$DE$9:$DE$316,DE145)+1</f>
        <v>16</v>
      </c>
      <c r="EG145" s="47">
        <f>COUNTIFS($DO$9:$DO$316,"&gt;"&amp;DO145,$DE$9:$DE$316,DE145)+1</f>
        <v>27</v>
      </c>
      <c r="EH145" s="48">
        <f>COUNTIFS($DP$9:$DP$316,"&gt;"&amp;DP145,$DE$9:$DE$316,DE145)+1</f>
        <v>10</v>
      </c>
      <c r="EI145" s="165">
        <f t="shared" si="104"/>
        <v>1.38</v>
      </c>
      <c r="EJ145" s="166">
        <f t="shared" si="105"/>
        <v>0.59</v>
      </c>
      <c r="EK145" s="166">
        <f t="shared" si="106"/>
        <v>0.79</v>
      </c>
      <c r="EL145" s="166">
        <f t="shared" si="107"/>
        <v>0.6</v>
      </c>
      <c r="EM145" s="166">
        <f t="shared" si="108"/>
        <v>0.15</v>
      </c>
      <c r="EN145" s="166">
        <f t="shared" si="109"/>
        <v>0.15</v>
      </c>
      <c r="EO145" s="166">
        <f t="shared" si="110"/>
        <v>0.62</v>
      </c>
      <c r="EP145" s="166">
        <f t="shared" si="111"/>
        <v>0.54</v>
      </c>
      <c r="EQ145" s="214">
        <f t="shared" si="112"/>
        <v>0.95</v>
      </c>
      <c r="ER145" s="165">
        <f>ROUND(((EI145-AVERAGE(EI$9:EI$316))/STDEVP(EI$9:EI$316)*10+50),2)</f>
        <v>64.17</v>
      </c>
      <c r="ES145" s="166">
        <f>ROUND(((EJ145-AVERAGE(EJ$9:EJ$316))/STDEVP(EJ$9:EJ$316)*10+50),2)</f>
        <v>45.88</v>
      </c>
      <c r="ET145" s="166">
        <f>ROUND(((EK145-AVERAGE(EK$9:EK$316))/STDEVP(EK$9:EK$316)*10+50),2)</f>
        <v>58.61</v>
      </c>
      <c r="EU145" s="166">
        <f>ROUND(((EL145-AVERAGE(EL$9:EL$316))/STDEVP(EL$9:EL$316)*10+50),2)</f>
        <v>54.6</v>
      </c>
      <c r="EV145" s="166">
        <f>ROUND(((EM145-AVERAGE(EM$9:EM$316))/STDEVP(EM$9:EM$316)*10+50),2)</f>
        <v>41.52</v>
      </c>
      <c r="EW145" s="166">
        <f>ROUND(((EN145-AVERAGE(EN$9:EN$316))/STDEVP(EN$9:EN$316)*10+50),2)</f>
        <v>42.75</v>
      </c>
      <c r="EX145" s="166">
        <f>ROUND(((EO145-AVERAGE(EO$9:EO$316))/STDEVP(EO$9:EO$316)*10+50),2)</f>
        <v>49.4</v>
      </c>
      <c r="EY145" s="166">
        <f>ROUND(((EP145-AVERAGE(EP$9:EP$316))/STDEVP(EP$9:EP$316)*10+50),2)</f>
        <v>47.15</v>
      </c>
      <c r="EZ145" s="167">
        <f>ROUND(((EQ145-AVERAGE(EQ$9:EQ$316))/STDEVP(EQ$9:EQ$316)*10+50),2)</f>
        <v>49.17</v>
      </c>
      <c r="FA145" s="32">
        <f>RANK(ER145,$ER$9:$ER$316,0)</f>
        <v>24</v>
      </c>
      <c r="FB145" s="47">
        <f>RANK(ES145,$ES$9:$ES$316,0)</f>
        <v>172</v>
      </c>
      <c r="FC145" s="47">
        <f>RANK(ET145,$ET$9:$ET$316,0)</f>
        <v>52</v>
      </c>
      <c r="FD145" s="47">
        <f>RANK(EU145,$EU$9:$EU$316,0)</f>
        <v>70</v>
      </c>
      <c r="FE145" s="47">
        <f>RANK(EV145,$EV$9:$EV$316,0)</f>
        <v>250</v>
      </c>
      <c r="FF145" s="47">
        <f>RANK(EW145,$EW$9:$EW$316,0)</f>
        <v>231</v>
      </c>
      <c r="FG145" s="47">
        <f>RANK(EX145,$EX$9:$EX$316,0)</f>
        <v>146</v>
      </c>
      <c r="FH145" s="47">
        <f>RANK(EY145,$EY$9:$EY$316,0)</f>
        <v>171</v>
      </c>
      <c r="FI145" s="48">
        <f>RANK(EZ145,$EZ$9:$EZ$316,0)</f>
        <v>132</v>
      </c>
      <c r="FJ145" s="165">
        <f>ROUND(AVERAGEIF($DE$9:$DE$314,$DE145,$EI$9:$EI$314),2)</f>
        <v>0.99</v>
      </c>
      <c r="FK145" s="166">
        <f>ROUND(AVERAGEIF($DE$9:$DE$314,$DE145,$EJ$9:$EJ$314),2)</f>
        <v>0.37</v>
      </c>
      <c r="FL145" s="166">
        <f>ROUND(AVERAGEIF($DE$9:$DE$314,$DE145,$EK$9:$EK$314),2)</f>
        <v>0.81</v>
      </c>
      <c r="FM145" s="166">
        <f>ROUND(AVERAGEIF($DE$9:$DE$314,$DE145,$EL$9:$EL$314),2)</f>
        <v>0.42</v>
      </c>
      <c r="FN145" s="166">
        <f>ROUND(AVERAGEIF($DE$9:$DE$314,$DE145,$EM$9:$EM$314),2)</f>
        <v>0.17</v>
      </c>
      <c r="FO145" s="166">
        <f>ROUND(AVERAGEIF($DE$9:$DE$314,$DE145,$EN$9:$EN$314),2)</f>
        <v>0.15</v>
      </c>
      <c r="FP145" s="166">
        <f>ROUND(AVERAGEIF($DE$9:$DE$314,$DE145,$EO$9:$EO$314),2)</f>
        <v>0.79</v>
      </c>
      <c r="FQ145" s="166">
        <f>ROUND(AVERAGEIF($DE$9:$DE$314,$DE145,$EP$9:$EP$314),2)</f>
        <v>0.96</v>
      </c>
      <c r="FR145" s="167">
        <f>ROUND(AVERAGEIF($DE$9:$DE$314,$DE145,$EQ$9:$EQ$314),2)</f>
        <v>0.98</v>
      </c>
      <c r="FS145" s="240">
        <f t="shared" si="113"/>
        <v>0.3899999999999999</v>
      </c>
      <c r="FT145" s="244">
        <f t="shared" si="114"/>
        <v>0.21999999999999997</v>
      </c>
      <c r="FU145" s="244">
        <f t="shared" si="115"/>
        <v>-2.0000000000000018E-2</v>
      </c>
      <c r="FV145" s="244">
        <f t="shared" si="116"/>
        <v>0.18</v>
      </c>
      <c r="FW145" s="244">
        <f t="shared" si="117"/>
        <v>-2.0000000000000018E-2</v>
      </c>
      <c r="FX145" s="244">
        <f t="shared" si="118"/>
        <v>0</v>
      </c>
      <c r="FY145" s="244">
        <f t="shared" si="119"/>
        <v>-0.17000000000000004</v>
      </c>
      <c r="FZ145" s="244">
        <f t="shared" si="120"/>
        <v>-0.41999999999999993</v>
      </c>
      <c r="GA145" s="245">
        <f t="shared" si="121"/>
        <v>-3.0000000000000027E-2</v>
      </c>
      <c r="GB145" s="239">
        <f>COUNTIFS($EI$9:$EI$316,"&gt;"&amp;EI145,$DE$9:$DE$316,$DE145)+1</f>
        <v>7</v>
      </c>
      <c r="GC145" s="241">
        <f>COUNTIFS($EJ$9:$EJ$316,"&gt;"&amp;EJ145,$DE$9:$DE$316,$DE145)+1</f>
        <v>4</v>
      </c>
      <c r="GD145" s="241">
        <f>COUNTIFS($EK$9:$EK$316,"&gt;"&amp;EK145,$DE$9:$DE$316,$DE145)+1</f>
        <v>26</v>
      </c>
      <c r="GE145" s="241">
        <f>COUNTIFS($EL$9:$EL$316,"&gt;"&amp;EL145,$DE$9:$DE$316,$DE145)+1</f>
        <v>4</v>
      </c>
      <c r="GF145" s="241">
        <f>COUNTIFS($EM$9:$EM$316,"&gt;"&amp;EM145,$DE$9:$DE$316,$DE145)+1</f>
        <v>21</v>
      </c>
      <c r="GG145" s="241">
        <f>COUNTIFS($EN$9:$EN$316,"&gt;"&amp;EN145,$DE$9:$DE$316,$DE145)+1</f>
        <v>21</v>
      </c>
      <c r="GH145" s="241">
        <f>COUNTIFS($EO$9:$EO$316,"&gt;"&amp;EO145,$DE$9:$DE$316,$DE145)+1</f>
        <v>48</v>
      </c>
      <c r="GI145" s="241">
        <f>COUNTIFS($EP$9:$EP$316,"&gt;"&amp;EP145,$DE$9:$DE$316,$DE145)+1</f>
        <v>48</v>
      </c>
      <c r="GJ145" s="242">
        <f>COUNTIFS($EQ$9:$EQ$316,"&gt;"&amp;EQ145,$DE$9:$DE$316,$DE145)+1</f>
        <v>26</v>
      </c>
      <c r="GK145" s="168"/>
      <c r="GL145" s="49"/>
      <c r="GM145" s="49">
        <v>0.1</v>
      </c>
      <c r="GN145" s="49"/>
      <c r="GO145" s="50"/>
      <c r="GP145" s="51"/>
      <c r="GQ145" s="52"/>
      <c r="GR145" s="53"/>
      <c r="GS145" s="49"/>
      <c r="GT145" s="49"/>
      <c r="GU145" s="49"/>
      <c r="GV145" s="49"/>
      <c r="GW145" s="49"/>
      <c r="GX145" s="49"/>
      <c r="GY145" s="144"/>
      <c r="GZ145" s="51"/>
      <c r="HA145" s="49"/>
      <c r="HB145" s="49">
        <v>0.1</v>
      </c>
      <c r="HC145" s="49"/>
      <c r="HD145" s="49"/>
      <c r="HE145" s="49"/>
      <c r="HF145" s="49"/>
      <c r="HG145" s="150"/>
      <c r="HH145" s="53"/>
      <c r="HI145" s="49"/>
      <c r="HJ145" s="49"/>
      <c r="HK145" s="49"/>
      <c r="HL145" s="49"/>
      <c r="HM145" s="49"/>
      <c r="HN145" s="49"/>
      <c r="HO145" s="144"/>
      <c r="HP145" s="51"/>
      <c r="HQ145" s="49"/>
      <c r="HR145" s="49"/>
      <c r="HS145" s="49"/>
      <c r="HT145" s="49"/>
      <c r="HU145" s="49"/>
      <c r="HV145" s="49"/>
      <c r="HW145" s="49"/>
      <c r="HX145" s="49"/>
      <c r="HY145" s="49"/>
      <c r="HZ145" s="49"/>
      <c r="IA145" s="49"/>
      <c r="IB145" s="150"/>
      <c r="IC145" s="51"/>
      <c r="ID145" s="49"/>
      <c r="IE145" s="49"/>
      <c r="IF145" s="49"/>
      <c r="IG145" s="150"/>
      <c r="IH145" s="53"/>
      <c r="II145" s="49"/>
      <c r="IJ145" s="49"/>
      <c r="IK145" s="49"/>
      <c r="IL145" s="49"/>
      <c r="IM145" s="156"/>
      <c r="IN145" s="49"/>
      <c r="IO145" s="49"/>
      <c r="IP145" s="49"/>
      <c r="IQ145" s="49"/>
      <c r="IR145" s="49"/>
      <c r="IS145" s="49"/>
      <c r="IT145" s="49"/>
      <c r="IU145" s="49"/>
      <c r="IV145" s="156"/>
      <c r="IW145" s="49"/>
      <c r="IX145" s="49"/>
      <c r="IY145" s="49"/>
      <c r="IZ145" s="49"/>
      <c r="JA145" s="49"/>
      <c r="JB145" s="49"/>
      <c r="JC145" s="144"/>
      <c r="JD145" s="54"/>
      <c r="JE145" s="55"/>
      <c r="JF145" s="53"/>
      <c r="JG145" s="49"/>
      <c r="JH145" s="47"/>
      <c r="JI145" s="47"/>
      <c r="JJ145" s="47"/>
      <c r="JK145" s="33"/>
      <c r="JL145" s="53"/>
      <c r="JM145" s="49"/>
      <c r="JN145" s="49"/>
      <c r="JO145" s="49"/>
      <c r="JP145" s="144"/>
      <c r="JQ145" s="51"/>
      <c r="JR145" s="49"/>
      <c r="JS145" s="49"/>
      <c r="JT145" s="49"/>
      <c r="JU145" s="49"/>
      <c r="JV145" s="49"/>
      <c r="JW145" s="49"/>
      <c r="JX145" s="49"/>
      <c r="JY145" s="150"/>
      <c r="JZ145" s="53"/>
      <c r="KA145" s="49"/>
      <c r="KB145" s="49"/>
      <c r="KC145" s="49"/>
      <c r="KD145" s="49"/>
      <c r="KE145" s="49"/>
      <c r="KF145" s="49"/>
      <c r="KG145" s="49"/>
      <c r="KH145" s="49"/>
      <c r="KI145" s="49"/>
      <c r="KJ145" s="49"/>
      <c r="KK145" s="49"/>
      <c r="KL145" s="156"/>
      <c r="KM145" s="156"/>
      <c r="KN145" s="156"/>
      <c r="KO145" s="49"/>
      <c r="KP145" s="49"/>
      <c r="KQ145" s="49"/>
      <c r="KR145" s="49"/>
      <c r="KS145" s="49"/>
      <c r="KT145" s="156">
        <v>0.1</v>
      </c>
      <c r="KU145" s="49"/>
      <c r="KV145" s="49">
        <v>0.1</v>
      </c>
      <c r="KW145" s="49"/>
      <c r="KX145" s="49"/>
      <c r="KY145" s="49"/>
      <c r="KZ145" s="49"/>
      <c r="LA145" s="49"/>
      <c r="LB145" s="49"/>
      <c r="LC145" s="156"/>
      <c r="LD145" s="49"/>
      <c r="LE145" s="49"/>
      <c r="LF145" s="49"/>
      <c r="LG145" s="49"/>
      <c r="LH145" s="49"/>
      <c r="LI145" s="49"/>
      <c r="LJ145" s="56"/>
      <c r="LK145" s="35" t="s">
        <v>593</v>
      </c>
      <c r="LL145" s="36" t="s">
        <v>595</v>
      </c>
      <c r="LM145" s="199" t="s">
        <v>929</v>
      </c>
      <c r="LN145" s="205" t="s">
        <v>900</v>
      </c>
      <c r="LO145" s="194"/>
      <c r="LP145" s="5" t="s">
        <v>1</v>
      </c>
    </row>
    <row r="146" spans="1:328" ht="17.25" customHeight="1" x14ac:dyDescent="0.15">
      <c r="A146" s="182">
        <v>138</v>
      </c>
      <c r="B146" s="183"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4" t="s">
        <v>348</v>
      </c>
      <c r="CK146" s="32" t="s">
        <v>354</v>
      </c>
      <c r="CL146" s="47">
        <v>2</v>
      </c>
      <c r="CM146" s="47">
        <v>3</v>
      </c>
      <c r="CN146" s="47">
        <v>3</v>
      </c>
      <c r="CO146" s="55">
        <v>4</v>
      </c>
      <c r="CP146" s="34" t="s">
        <v>354</v>
      </c>
      <c r="CQ146" s="47">
        <f t="shared" si="95"/>
        <v>2</v>
      </c>
      <c r="CR146" s="47">
        <f t="shared" si="96"/>
        <v>6</v>
      </c>
      <c r="CS146" s="47">
        <f t="shared" si="97"/>
        <v>18</v>
      </c>
      <c r="CT146" s="180">
        <f t="shared" si="98"/>
        <v>72</v>
      </c>
      <c r="CU146" s="32">
        <v>100</v>
      </c>
      <c r="CV146" s="47">
        <v>150</v>
      </c>
      <c r="CW146" s="47">
        <v>300</v>
      </c>
      <c r="CX146" s="47">
        <v>500</v>
      </c>
      <c r="CY146" s="55">
        <v>1500</v>
      </c>
      <c r="CZ146" s="175">
        <v>1</v>
      </c>
      <c r="DA146" s="49">
        <f t="shared" si="99"/>
        <v>0.75</v>
      </c>
      <c r="DB146" s="49">
        <f t="shared" si="100"/>
        <v>0.5</v>
      </c>
      <c r="DC146" s="49">
        <f t="shared" si="101"/>
        <v>0.27777777777777779</v>
      </c>
      <c r="DD146" s="56">
        <f t="shared" si="102"/>
        <v>0.20833333333333331</v>
      </c>
      <c r="DE146" s="45" t="s">
        <v>357</v>
      </c>
      <c r="DF146" s="31"/>
      <c r="DG146" s="46">
        <v>4</v>
      </c>
      <c r="DH146" s="32">
        <v>33</v>
      </c>
      <c r="DI146" s="47">
        <v>24</v>
      </c>
      <c r="DJ146" s="47">
        <v>83</v>
      </c>
      <c r="DK146" s="47">
        <v>16</v>
      </c>
      <c r="DL146" s="47">
        <v>9</v>
      </c>
      <c r="DM146" s="47">
        <v>9</v>
      </c>
      <c r="DN146" s="47">
        <v>63</v>
      </c>
      <c r="DO146" s="47">
        <v>97</v>
      </c>
      <c r="DP146" s="48">
        <f t="shared" si="103"/>
        <v>92</v>
      </c>
      <c r="DQ146" s="32">
        <f>RANK(DH146,$DH$9:$DH$316,0)</f>
        <v>208</v>
      </c>
      <c r="DR146" s="47">
        <f>RANK(DI146,$DI$9:$DI$316,0)</f>
        <v>184</v>
      </c>
      <c r="DS146" s="47">
        <f>RANK(DJ146,$DJ$9:$DJ$316,0)</f>
        <v>4</v>
      </c>
      <c r="DT146" s="47">
        <f>RANK(DK146,$DK$9:$DK$316,0)</f>
        <v>195</v>
      </c>
      <c r="DU146" s="47">
        <f>RANK(DL146,$DL$9:$DL$316,0)</f>
        <v>204</v>
      </c>
      <c r="DV146" s="47">
        <f>RANK(DM146,$DM$9:$DM$316,0)</f>
        <v>184</v>
      </c>
      <c r="DW146" s="47">
        <f>RANK(DN146,$DN$9:$DN$316,0)</f>
        <v>37</v>
      </c>
      <c r="DX146" s="47">
        <f>RANK(DO146,$DO$9:$DO$316,0)</f>
        <v>6</v>
      </c>
      <c r="DY146" s="48">
        <f>RANK(DP146,$DP$9:$DP$316,0)</f>
        <v>29</v>
      </c>
      <c r="DZ146" s="32">
        <f>COUNTIFS($DH$9:$DH$316,"&gt;"&amp;DH146,$DE$9:$DE$316,DE146)+1</f>
        <v>40</v>
      </c>
      <c r="EA146" s="47">
        <f>COUNTIFS($DI$9:$DI$316,"&gt;"&amp;DI146,$DE$9:$DE$316,DE146)+1</f>
        <v>20</v>
      </c>
      <c r="EB146" s="47">
        <f>COUNTIFS($DJ$9:$DJ$316,"&gt;"&amp;DJ146,$DE$9:$DE$316,DE146)+1</f>
        <v>2</v>
      </c>
      <c r="EC146" s="47">
        <f>COUNTIFS($DK$9:$DK$316,"&gt;"&amp;DK146,$DE$9:$DE$316,DE146)+1</f>
        <v>35</v>
      </c>
      <c r="ED146" s="47">
        <f>COUNTIFS($DL$9:$DL$316,"&gt;"&amp;DL146,$DE$9:$DE$316,DE146)+1</f>
        <v>19</v>
      </c>
      <c r="EE146" s="47">
        <f>COUNTIFS($DM$9:$DM$316,"&gt;"&amp;DM146,$DE$9:$DE$316,DE146)+1</f>
        <v>18</v>
      </c>
      <c r="EF146" s="47">
        <f>COUNTIFS($DN$9:$DN$316,"&gt;"&amp;DN146,$DE$9:$DE$316,DE146)+1</f>
        <v>9</v>
      </c>
      <c r="EG146" s="47">
        <f>COUNTIFS($DO$9:$DO$316,"&gt;"&amp;DO146,$DE$9:$DE$316,DE146)+1</f>
        <v>2</v>
      </c>
      <c r="EH146" s="48">
        <f>COUNTIFS($DP$9:$DP$316,"&gt;"&amp;DP146,$DE$9:$DE$316,DE146)+1</f>
        <v>4</v>
      </c>
      <c r="EI146" s="165">
        <f t="shared" si="104"/>
        <v>0.46</v>
      </c>
      <c r="EJ146" s="166">
        <f t="shared" si="105"/>
        <v>0.33</v>
      </c>
      <c r="EK146" s="166">
        <f t="shared" si="106"/>
        <v>1.1499999999999999</v>
      </c>
      <c r="EL146" s="166">
        <f t="shared" si="107"/>
        <v>0.22</v>
      </c>
      <c r="EM146" s="166">
        <f t="shared" si="108"/>
        <v>0.13</v>
      </c>
      <c r="EN146" s="166">
        <f t="shared" si="109"/>
        <v>0.13</v>
      </c>
      <c r="EO146" s="166">
        <f t="shared" si="110"/>
        <v>0.88</v>
      </c>
      <c r="EP146" s="166">
        <f t="shared" si="111"/>
        <v>1.35</v>
      </c>
      <c r="EQ146" s="214">
        <f t="shared" si="112"/>
        <v>1.28</v>
      </c>
      <c r="ER146" s="165">
        <f>ROUND(((EI146-AVERAGE(EI$9:EI$316))/STDEVP(EI$9:EI$316)*10+50),2)</f>
        <v>30.76</v>
      </c>
      <c r="ES146" s="166">
        <f>ROUND(((EJ146-AVERAGE(EJ$9:EJ$316))/STDEVP(EJ$9:EJ$316)*10+50),2)</f>
        <v>38.76</v>
      </c>
      <c r="ET146" s="166">
        <f>ROUND(((EK146-AVERAGE(EK$9:EK$316))/STDEVP(EK$9:EK$316)*10+50),2)</f>
        <v>72.95</v>
      </c>
      <c r="EU146" s="166">
        <f>ROUND(((EL146-AVERAGE(EL$9:EL$316))/STDEVP(EL$9:EL$316)*10+50),2)</f>
        <v>35.46</v>
      </c>
      <c r="EV146" s="166">
        <f>ROUND(((EM146-AVERAGE(EM$9:EM$316))/STDEVP(EM$9:EM$316)*10+50),2)</f>
        <v>40.85</v>
      </c>
      <c r="EW146" s="166">
        <f>ROUND(((EN146-AVERAGE(EN$9:EN$316))/STDEVP(EN$9:EN$316)*10+50),2)</f>
        <v>42.05</v>
      </c>
      <c r="EX146" s="166">
        <f>ROUND(((EO146-AVERAGE(EO$9:EO$316))/STDEVP(EO$9:EO$316)*10+50),2)</f>
        <v>57.1</v>
      </c>
      <c r="EY146" s="166">
        <f>ROUND(((EP146-AVERAGE(EP$9:EP$316))/STDEVP(EP$9:EP$316)*10+50),2)</f>
        <v>71.14</v>
      </c>
      <c r="EZ146" s="167">
        <f>ROUND(((EQ146-AVERAGE(EQ$9:EQ$316))/STDEVP(EQ$9:EQ$316)*10+50),2)</f>
        <v>60.82</v>
      </c>
      <c r="FA146" s="32">
        <f>RANK(ER146,$ER$9:$ER$316,0)</f>
        <v>284</v>
      </c>
      <c r="FB146" s="47">
        <f>RANK(ES146,$ES$9:$ES$316,0)</f>
        <v>252</v>
      </c>
      <c r="FC146" s="47">
        <f>RANK(ET146,$ET$9:$ET$316,0)</f>
        <v>9</v>
      </c>
      <c r="FD146" s="47">
        <f>RANK(EU146,$EU$9:$EU$316,0)</f>
        <v>284</v>
      </c>
      <c r="FE146" s="47">
        <f>RANK(EV146,$EV$9:$EV$316,0)</f>
        <v>270</v>
      </c>
      <c r="FF146" s="47">
        <f>RANK(EW146,$EW$9:$EW$316,0)</f>
        <v>262</v>
      </c>
      <c r="FG146" s="47">
        <f>RANK(EX146,$EX$9:$EX$316,0)</f>
        <v>68</v>
      </c>
      <c r="FH146" s="47">
        <f>RANK(EY146,$EY$9:$EY$316,0)</f>
        <v>8</v>
      </c>
      <c r="FI146" s="48">
        <f>RANK(EZ146,$EZ$9:$EZ$316,0)</f>
        <v>39</v>
      </c>
      <c r="FJ146" s="165">
        <f>ROUND(AVERAGEIF($DE$9:$DE$314,$DE146,$EI$9:$EI$314),2)</f>
        <v>0.99</v>
      </c>
      <c r="FK146" s="166">
        <f>ROUND(AVERAGEIF($DE$9:$DE$314,$DE146,$EJ$9:$EJ$314),2)</f>
        <v>0.37</v>
      </c>
      <c r="FL146" s="166">
        <f>ROUND(AVERAGEIF($DE$9:$DE$314,$DE146,$EK$9:$EK$314),2)</f>
        <v>0.81</v>
      </c>
      <c r="FM146" s="166">
        <f>ROUND(AVERAGEIF($DE$9:$DE$314,$DE146,$EL$9:$EL$314),2)</f>
        <v>0.42</v>
      </c>
      <c r="FN146" s="166">
        <f>ROUND(AVERAGEIF($DE$9:$DE$314,$DE146,$EM$9:$EM$314),2)</f>
        <v>0.17</v>
      </c>
      <c r="FO146" s="166">
        <f>ROUND(AVERAGEIF($DE$9:$DE$314,$DE146,$EN$9:$EN$314),2)</f>
        <v>0.15</v>
      </c>
      <c r="FP146" s="166">
        <f>ROUND(AVERAGEIF($DE$9:$DE$314,$DE146,$EO$9:$EO$314),2)</f>
        <v>0.79</v>
      </c>
      <c r="FQ146" s="166">
        <f>ROUND(AVERAGEIF($DE$9:$DE$314,$DE146,$EP$9:$EP$314),2)</f>
        <v>0.96</v>
      </c>
      <c r="FR146" s="167">
        <f>ROUND(AVERAGEIF($DE$9:$DE$314,$DE146,$EQ$9:$EQ$314),2)</f>
        <v>0.98</v>
      </c>
      <c r="FS146" s="240">
        <f t="shared" si="113"/>
        <v>-0.53</v>
      </c>
      <c r="FT146" s="244">
        <f t="shared" si="114"/>
        <v>-3.999999999999998E-2</v>
      </c>
      <c r="FU146" s="244">
        <f t="shared" si="115"/>
        <v>0.33999999999999986</v>
      </c>
      <c r="FV146" s="244">
        <f t="shared" si="116"/>
        <v>-0.19999999999999998</v>
      </c>
      <c r="FW146" s="244">
        <f t="shared" si="117"/>
        <v>-4.0000000000000008E-2</v>
      </c>
      <c r="FX146" s="244">
        <f t="shared" si="118"/>
        <v>-1.999999999999999E-2</v>
      </c>
      <c r="FY146" s="244">
        <f t="shared" si="119"/>
        <v>8.9999999999999969E-2</v>
      </c>
      <c r="FZ146" s="244">
        <f t="shared" si="120"/>
        <v>0.39000000000000012</v>
      </c>
      <c r="GA146" s="245">
        <f t="shared" si="121"/>
        <v>0.30000000000000004</v>
      </c>
      <c r="GB146" s="239">
        <f>COUNTIFS($EI$9:$EI$316,"&gt;"&amp;EI146,$DE$9:$DE$316,$DE146)+1</f>
        <v>55</v>
      </c>
      <c r="GC146" s="241">
        <f>COUNTIFS($EJ$9:$EJ$316,"&gt;"&amp;EJ146,$DE$9:$DE$316,$DE146)+1</f>
        <v>31</v>
      </c>
      <c r="GD146" s="241">
        <f>COUNTIFS($EK$9:$EK$316,"&gt;"&amp;EK146,$DE$9:$DE$316,$DE146)+1</f>
        <v>7</v>
      </c>
      <c r="GE146" s="241">
        <f>COUNTIFS($EL$9:$EL$316,"&gt;"&amp;EL146,$DE$9:$DE$316,$DE146)+1</f>
        <v>54</v>
      </c>
      <c r="GF146" s="241">
        <f>COUNTIFS($EM$9:$EM$316,"&gt;"&amp;EM146,$DE$9:$DE$316,$DE146)+1</f>
        <v>38</v>
      </c>
      <c r="GG146" s="241">
        <f>COUNTIFS($EN$9:$EN$316,"&gt;"&amp;EN146,$DE$9:$DE$316,$DE146)+1</f>
        <v>38</v>
      </c>
      <c r="GH146" s="241">
        <f>COUNTIFS($EO$9:$EO$316,"&gt;"&amp;EO146,$DE$9:$DE$316,$DE146)+1</f>
        <v>16</v>
      </c>
      <c r="GI146" s="241">
        <f>COUNTIFS($EP$9:$EP$316,"&gt;"&amp;EP146,$DE$9:$DE$316,$DE146)+1</f>
        <v>8</v>
      </c>
      <c r="GJ146" s="242">
        <f>COUNTIFS($EQ$9:$EQ$316,"&gt;"&amp;EQ146,$DE$9:$DE$316,$DE146)+1</f>
        <v>7</v>
      </c>
      <c r="GK146" s="168"/>
      <c r="GL146" s="49"/>
      <c r="GM146" s="49"/>
      <c r="GN146" s="49"/>
      <c r="GO146" s="50"/>
      <c r="GP146" s="51"/>
      <c r="GQ146" s="52"/>
      <c r="GR146" s="53"/>
      <c r="GS146" s="49"/>
      <c r="GT146" s="49"/>
      <c r="GU146" s="49"/>
      <c r="GV146" s="49"/>
      <c r="GW146" s="49"/>
      <c r="GX146" s="49"/>
      <c r="GY146" s="144"/>
      <c r="GZ146" s="51"/>
      <c r="HA146" s="49"/>
      <c r="HB146" s="49"/>
      <c r="HC146" s="49"/>
      <c r="HD146" s="49"/>
      <c r="HE146" s="49"/>
      <c r="HF146" s="49"/>
      <c r="HG146" s="150"/>
      <c r="HH146" s="53"/>
      <c r="HI146" s="49"/>
      <c r="HJ146" s="49"/>
      <c r="HK146" s="49"/>
      <c r="HL146" s="49"/>
      <c r="HM146" s="49"/>
      <c r="HN146" s="49"/>
      <c r="HO146" s="144"/>
      <c r="HP146" s="51"/>
      <c r="HQ146" s="49"/>
      <c r="HR146" s="49"/>
      <c r="HS146" s="49"/>
      <c r="HT146" s="49"/>
      <c r="HU146" s="49"/>
      <c r="HV146" s="49"/>
      <c r="HW146" s="49"/>
      <c r="HX146" s="49"/>
      <c r="HY146" s="49"/>
      <c r="HZ146" s="49"/>
      <c r="IA146" s="49"/>
      <c r="IB146" s="150"/>
      <c r="IC146" s="51"/>
      <c r="ID146" s="49"/>
      <c r="IE146" s="49"/>
      <c r="IF146" s="49"/>
      <c r="IG146" s="150"/>
      <c r="IH146" s="53"/>
      <c r="II146" s="49"/>
      <c r="IJ146" s="49"/>
      <c r="IK146" s="49"/>
      <c r="IL146" s="49"/>
      <c r="IM146" s="156"/>
      <c r="IN146" s="49"/>
      <c r="IO146" s="49"/>
      <c r="IP146" s="49"/>
      <c r="IQ146" s="49"/>
      <c r="IR146" s="49"/>
      <c r="IS146" s="49"/>
      <c r="IT146" s="49"/>
      <c r="IU146" s="49"/>
      <c r="IV146" s="156"/>
      <c r="IW146" s="49"/>
      <c r="IX146" s="49"/>
      <c r="IY146" s="49"/>
      <c r="IZ146" s="49"/>
      <c r="JA146" s="49"/>
      <c r="JB146" s="49"/>
      <c r="JC146" s="144"/>
      <c r="JD146" s="54"/>
      <c r="JE146" s="55"/>
      <c r="JF146" s="53"/>
      <c r="JG146" s="49"/>
      <c r="JH146" s="47"/>
      <c r="JI146" s="47"/>
      <c r="JJ146" s="47"/>
      <c r="JK146" s="33"/>
      <c r="JL146" s="53"/>
      <c r="JM146" s="49"/>
      <c r="JN146" s="49"/>
      <c r="JO146" s="49"/>
      <c r="JP146" s="144"/>
      <c r="JQ146" s="51"/>
      <c r="JR146" s="49"/>
      <c r="JS146" s="49">
        <v>0.03</v>
      </c>
      <c r="JT146" s="49"/>
      <c r="JU146" s="49"/>
      <c r="JV146" s="49"/>
      <c r="JW146" s="49"/>
      <c r="JX146" s="49"/>
      <c r="JY146" s="150"/>
      <c r="JZ146" s="53"/>
      <c r="KA146" s="49"/>
      <c r="KB146" s="49"/>
      <c r="KC146" s="49"/>
      <c r="KD146" s="49"/>
      <c r="KE146" s="49"/>
      <c r="KF146" s="49"/>
      <c r="KG146" s="49"/>
      <c r="KH146" s="49"/>
      <c r="KI146" s="49"/>
      <c r="KJ146" s="49"/>
      <c r="KK146" s="49"/>
      <c r="KL146" s="156"/>
      <c r="KM146" s="156"/>
      <c r="KN146" s="156"/>
      <c r="KO146" s="49"/>
      <c r="KP146" s="49"/>
      <c r="KQ146" s="49"/>
      <c r="KR146" s="49"/>
      <c r="KS146" s="49"/>
      <c r="KT146" s="156"/>
      <c r="KU146" s="49"/>
      <c r="KV146" s="49"/>
      <c r="KW146" s="49"/>
      <c r="KX146" s="49"/>
      <c r="KY146" s="49"/>
      <c r="KZ146" s="49"/>
      <c r="LA146" s="49"/>
      <c r="LB146" s="49"/>
      <c r="LC146" s="156"/>
      <c r="LD146" s="49"/>
      <c r="LE146" s="49"/>
      <c r="LF146" s="49"/>
      <c r="LG146" s="49"/>
      <c r="LH146" s="49"/>
      <c r="LI146" s="49"/>
      <c r="LJ146" s="56"/>
      <c r="LK146" s="35" t="s">
        <v>594</v>
      </c>
      <c r="LL146" s="36" t="s">
        <v>596</v>
      </c>
      <c r="LM146" s="204"/>
      <c r="LN146" s="205"/>
      <c r="LO146" s="194"/>
      <c r="LP146" s="5" t="s">
        <v>1</v>
      </c>
    </row>
    <row r="147" spans="1:328" ht="17.25" customHeight="1" x14ac:dyDescent="0.15">
      <c r="A147" s="182">
        <v>139</v>
      </c>
      <c r="B147" s="183"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4" t="s">
        <v>348</v>
      </c>
      <c r="CK147" s="32" t="s">
        <v>354</v>
      </c>
      <c r="CL147" s="47">
        <v>2</v>
      </c>
      <c r="CM147" s="47">
        <v>3</v>
      </c>
      <c r="CN147" s="47">
        <v>3</v>
      </c>
      <c r="CO147" s="55">
        <v>4</v>
      </c>
      <c r="CP147" s="34" t="s">
        <v>354</v>
      </c>
      <c r="CQ147" s="47">
        <f t="shared" si="95"/>
        <v>2</v>
      </c>
      <c r="CR147" s="47">
        <f t="shared" si="96"/>
        <v>6</v>
      </c>
      <c r="CS147" s="47">
        <f t="shared" si="97"/>
        <v>18</v>
      </c>
      <c r="CT147" s="180">
        <f t="shared" si="98"/>
        <v>72</v>
      </c>
      <c r="CU147" s="32">
        <v>30</v>
      </c>
      <c r="CV147" s="47">
        <v>50</v>
      </c>
      <c r="CW147" s="47">
        <v>90</v>
      </c>
      <c r="CX147" s="47">
        <v>150</v>
      </c>
      <c r="CY147" s="55">
        <v>450</v>
      </c>
      <c r="CZ147" s="175">
        <v>1</v>
      </c>
      <c r="DA147" s="49">
        <f t="shared" si="99"/>
        <v>0.83333333333333337</v>
      </c>
      <c r="DB147" s="49">
        <f t="shared" si="100"/>
        <v>0.5</v>
      </c>
      <c r="DC147" s="49">
        <f t="shared" si="101"/>
        <v>0.27777777777777779</v>
      </c>
      <c r="DD147" s="56">
        <f t="shared" si="102"/>
        <v>0.20833333333333334</v>
      </c>
      <c r="DE147" s="45" t="s">
        <v>376</v>
      </c>
      <c r="DF147" s="31"/>
      <c r="DG147" s="46">
        <v>4</v>
      </c>
      <c r="DH147" s="32">
        <v>56</v>
      </c>
      <c r="DI147" s="47">
        <v>40</v>
      </c>
      <c r="DJ147" s="47">
        <v>33</v>
      </c>
      <c r="DK147" s="47">
        <v>32</v>
      </c>
      <c r="DL147" s="47">
        <v>19</v>
      </c>
      <c r="DM147" s="47">
        <v>21</v>
      </c>
      <c r="DN147" s="47">
        <v>56</v>
      </c>
      <c r="DO147" s="47">
        <v>43</v>
      </c>
      <c r="DP147" s="48">
        <f t="shared" si="103"/>
        <v>52</v>
      </c>
      <c r="DQ147" s="32">
        <f>RANK(DH147,$DH$9:$DH$316,0)</f>
        <v>123</v>
      </c>
      <c r="DR147" s="47">
        <f>RANK(DI147,$DI$9:$DI$316,0)</f>
        <v>120</v>
      </c>
      <c r="DS147" s="47">
        <f>RANK(DJ147,$DJ$9:$DJ$316,0)</f>
        <v>106</v>
      </c>
      <c r="DT147" s="47">
        <f>RANK(DK147,$DK$9:$DK$316,0)</f>
        <v>97</v>
      </c>
      <c r="DU147" s="47">
        <f>RANK(DL147,$DL$9:$DL$316,0)</f>
        <v>111</v>
      </c>
      <c r="DV147" s="47">
        <f>RANK(DM147,$DM$9:$DM$316,0)</f>
        <v>91</v>
      </c>
      <c r="DW147" s="47">
        <f>RANK(DN147,$DN$9:$DN$316,0)</f>
        <v>54</v>
      </c>
      <c r="DX147" s="47">
        <f>RANK(DO147,$DO$9:$DO$316,0)</f>
        <v>92</v>
      </c>
      <c r="DY147" s="48">
        <f>RANK(DP147,$DP$9:$DP$316,0)</f>
        <v>140</v>
      </c>
      <c r="DZ147" s="32">
        <f>COUNTIFS($DH$9:$DH$316,"&gt;"&amp;DH147,$DE$9:$DE$316,DE147)+1</f>
        <v>23</v>
      </c>
      <c r="EA147" s="47">
        <f>COUNTIFS($DI$9:$DI$316,"&gt;"&amp;DI147,$DE$9:$DE$316,DE147)+1</f>
        <v>26</v>
      </c>
      <c r="EB147" s="47">
        <f>COUNTIFS($DJ$9:$DJ$316,"&gt;"&amp;DJ147,$DE$9:$DE$316,DE147)+1</f>
        <v>29</v>
      </c>
      <c r="EC147" s="47">
        <f>COUNTIFS($DK$9:$DK$316,"&gt;"&amp;DK147,$DE$9:$DE$316,DE147)+1</f>
        <v>20</v>
      </c>
      <c r="ED147" s="47">
        <f>COUNTIFS($DL$9:$DL$316,"&gt;"&amp;DL147,$DE$9:$DE$316,DE147)+1</f>
        <v>24</v>
      </c>
      <c r="EE147" s="47">
        <f>COUNTIFS($DM$9:$DM$316,"&gt;"&amp;DM147,$DE$9:$DE$316,DE147)+1</f>
        <v>20</v>
      </c>
      <c r="EF147" s="47">
        <f>COUNTIFS($DN$9:$DN$316,"&gt;"&amp;DN147,$DE$9:$DE$316,DE147)+1</f>
        <v>28</v>
      </c>
      <c r="EG147" s="47">
        <f>COUNTIFS($DO$9:$DO$316,"&gt;"&amp;DO147,$DE$9:$DE$316,DE147)+1</f>
        <v>31</v>
      </c>
      <c r="EH147" s="48">
        <f>COUNTIFS($DP$9:$DP$316,"&gt;"&amp;DP147,$DE$9:$DE$316,DE147)+1</f>
        <v>29</v>
      </c>
      <c r="EI147" s="165">
        <f t="shared" si="104"/>
        <v>0.85</v>
      </c>
      <c r="EJ147" s="166">
        <f t="shared" si="105"/>
        <v>0.61</v>
      </c>
      <c r="EK147" s="166">
        <f t="shared" si="106"/>
        <v>0.5</v>
      </c>
      <c r="EL147" s="166">
        <f t="shared" si="107"/>
        <v>0.48</v>
      </c>
      <c r="EM147" s="166">
        <f t="shared" si="108"/>
        <v>0.28999999999999998</v>
      </c>
      <c r="EN147" s="166">
        <f t="shared" si="109"/>
        <v>0.32</v>
      </c>
      <c r="EO147" s="166">
        <f t="shared" si="110"/>
        <v>0.85</v>
      </c>
      <c r="EP147" s="166">
        <f t="shared" si="111"/>
        <v>0.65</v>
      </c>
      <c r="EQ147" s="214">
        <f t="shared" si="112"/>
        <v>0.79</v>
      </c>
      <c r="ER147" s="165">
        <f>ROUND(((EI147-AVERAGE(EI$9:EI$316))/STDEVP(EI$9:EI$316)*10+50),2)</f>
        <v>44.92</v>
      </c>
      <c r="ES147" s="166">
        <f>ROUND(((EJ147-AVERAGE(EJ$9:EJ$316))/STDEVP(EJ$9:EJ$316)*10+50),2)</f>
        <v>46.43</v>
      </c>
      <c r="ET147" s="166">
        <f>ROUND(((EK147-AVERAGE(EK$9:EK$316))/STDEVP(EK$9:EK$316)*10+50),2)</f>
        <v>47.06</v>
      </c>
      <c r="EU147" s="166">
        <f>ROUND(((EL147-AVERAGE(EL$9:EL$316))/STDEVP(EL$9:EL$316)*10+50),2)</f>
        <v>48.55</v>
      </c>
      <c r="EV147" s="166">
        <f>ROUND(((EM147-AVERAGE(EM$9:EM$316))/STDEVP(EM$9:EM$316)*10+50),2)</f>
        <v>46.27</v>
      </c>
      <c r="EW147" s="166">
        <f>ROUND(((EN147-AVERAGE(EN$9:EN$316))/STDEVP(EN$9:EN$316)*10+50),2)</f>
        <v>48.64</v>
      </c>
      <c r="EX147" s="166">
        <f>ROUND(((EO147-AVERAGE(EO$9:EO$316))/STDEVP(EO$9:EO$316)*10+50),2)</f>
        <v>56.21</v>
      </c>
      <c r="EY147" s="166">
        <f>ROUND(((EP147-AVERAGE(EP$9:EP$316))/STDEVP(EP$9:EP$316)*10+50),2)</f>
        <v>50.41</v>
      </c>
      <c r="EZ147" s="167">
        <f>ROUND(((EQ147-AVERAGE(EQ$9:EQ$316))/STDEVP(EQ$9:EQ$316)*10+50),2)</f>
        <v>43.52</v>
      </c>
      <c r="FA147" s="32">
        <f>RANK(ER147,$ER$9:$ER$316,0)</f>
        <v>208</v>
      </c>
      <c r="FB147" s="47">
        <f>RANK(ES147,$ES$9:$ES$316,0)</f>
        <v>164</v>
      </c>
      <c r="FC147" s="47">
        <f>RANK(ET147,$ET$9:$ET$316,0)</f>
        <v>160</v>
      </c>
      <c r="FD147" s="47">
        <f>RANK(EU147,$EU$9:$EU$316,0)</f>
        <v>142</v>
      </c>
      <c r="FE147" s="47">
        <f>RANK(EV147,$EV$9:$EV$316,0)</f>
        <v>143</v>
      </c>
      <c r="FF147" s="47">
        <f>RANK(EW147,$EW$9:$EW$316,0)</f>
        <v>110</v>
      </c>
      <c r="FG147" s="47">
        <f>RANK(EX147,$EX$9:$EX$316,0)</f>
        <v>76</v>
      </c>
      <c r="FH147" s="47">
        <f>RANK(EY147,$EY$9:$EY$316,0)</f>
        <v>139</v>
      </c>
      <c r="FI147" s="48">
        <f>RANK(EZ147,$EZ$9:$EZ$316,0)</f>
        <v>202</v>
      </c>
      <c r="FJ147" s="165">
        <f>ROUND(AVERAGEIF($DE$9:$DE$314,$DE147,$EI$9:$EI$314),2)</f>
        <v>0.95</v>
      </c>
      <c r="FK147" s="166">
        <f>ROUND(AVERAGEIF($DE$9:$DE$314,$DE147,$EJ$9:$EJ$314),2)</f>
        <v>0.7</v>
      </c>
      <c r="FL147" s="166">
        <f>ROUND(AVERAGEIF($DE$9:$DE$314,$DE147,$EK$9:$EK$314),2)</f>
        <v>0.66</v>
      </c>
      <c r="FM147" s="166">
        <f>ROUND(AVERAGEIF($DE$9:$DE$314,$DE147,$EL$9:$EL$314),2)</f>
        <v>0.52</v>
      </c>
      <c r="FN147" s="166">
        <f>ROUND(AVERAGEIF($DE$9:$DE$314,$DE147,$EM$9:$EM$314),2)</f>
        <v>0.32</v>
      </c>
      <c r="FO147" s="166">
        <f>ROUND(AVERAGEIF($DE$9:$DE$314,$DE147,$EN$9:$EN$314),2)</f>
        <v>0.34</v>
      </c>
      <c r="FP147" s="166">
        <f>ROUND(AVERAGEIF($DE$9:$DE$314,$DE147,$EO$9:$EO$314),2)</f>
        <v>1.05</v>
      </c>
      <c r="FQ147" s="166">
        <f>ROUND(AVERAGEIF($DE$9:$DE$314,$DE147,$EP$9:$EP$314),2)</f>
        <v>0.85</v>
      </c>
      <c r="FR147" s="167">
        <f>ROUND(AVERAGEIF($DE$9:$DE$314,$DE147,$EQ$9:$EQ$314),2)</f>
        <v>0.98</v>
      </c>
      <c r="FS147" s="240">
        <f t="shared" si="113"/>
        <v>-9.9999999999999978E-2</v>
      </c>
      <c r="FT147" s="244">
        <f t="shared" si="114"/>
        <v>-8.9999999999999969E-2</v>
      </c>
      <c r="FU147" s="244">
        <f t="shared" si="115"/>
        <v>-0.16000000000000003</v>
      </c>
      <c r="FV147" s="244">
        <f t="shared" si="116"/>
        <v>-4.0000000000000036E-2</v>
      </c>
      <c r="FW147" s="244">
        <f t="shared" si="117"/>
        <v>-3.0000000000000027E-2</v>
      </c>
      <c r="FX147" s="244">
        <f t="shared" si="118"/>
        <v>-2.0000000000000018E-2</v>
      </c>
      <c r="FY147" s="244">
        <f t="shared" si="119"/>
        <v>-0.20000000000000007</v>
      </c>
      <c r="FZ147" s="244">
        <f t="shared" si="120"/>
        <v>-0.19999999999999996</v>
      </c>
      <c r="GA147" s="245">
        <f t="shared" si="121"/>
        <v>-0.18999999999999995</v>
      </c>
      <c r="GB147" s="239">
        <f>COUNTIFS($EI$9:$EI$316,"&gt;"&amp;EI147,$DE$9:$DE$316,$DE147)+1</f>
        <v>40</v>
      </c>
      <c r="GC147" s="241">
        <f>COUNTIFS($EJ$9:$EJ$316,"&gt;"&amp;EJ147,$DE$9:$DE$316,$DE147)+1</f>
        <v>43</v>
      </c>
      <c r="GD147" s="241">
        <f>COUNTIFS($EK$9:$EK$316,"&gt;"&amp;EK147,$DE$9:$DE$316,$DE147)+1</f>
        <v>47</v>
      </c>
      <c r="GE147" s="241">
        <f>COUNTIFS($EL$9:$EL$316,"&gt;"&amp;EL147,$DE$9:$DE$316,$DE147)+1</f>
        <v>35</v>
      </c>
      <c r="GF147" s="241">
        <f>COUNTIFS($EM$9:$EM$316,"&gt;"&amp;EM147,$DE$9:$DE$316,$DE147)+1</f>
        <v>36</v>
      </c>
      <c r="GG147" s="241">
        <f>COUNTIFS($EN$9:$EN$316,"&gt;"&amp;EN147,$DE$9:$DE$316,$DE147)+1</f>
        <v>30</v>
      </c>
      <c r="GH147" s="241">
        <f>COUNTIFS($EO$9:$EO$316,"&gt;"&amp;EO147,$DE$9:$DE$316,$DE147)+1</f>
        <v>45</v>
      </c>
      <c r="GI147" s="241">
        <f>COUNTIFS($EP$9:$EP$316,"&gt;"&amp;EP147,$DE$9:$DE$316,$DE147)+1</f>
        <v>51</v>
      </c>
      <c r="GJ147" s="242">
        <f>COUNTIFS($EQ$9:$EQ$316,"&gt;"&amp;EQ147,$DE$9:$DE$316,$DE147)+1</f>
        <v>44</v>
      </c>
      <c r="GK147" s="168"/>
      <c r="GL147" s="49"/>
      <c r="GM147" s="49"/>
      <c r="GN147" s="49"/>
      <c r="GO147" s="50"/>
      <c r="GP147" s="51"/>
      <c r="GQ147" s="52"/>
      <c r="GR147" s="53"/>
      <c r="GS147" s="49"/>
      <c r="GT147" s="49"/>
      <c r="GU147" s="49"/>
      <c r="GV147" s="49"/>
      <c r="GW147" s="49"/>
      <c r="GX147" s="49"/>
      <c r="GY147" s="144"/>
      <c r="GZ147" s="51"/>
      <c r="HA147" s="49"/>
      <c r="HB147" s="49"/>
      <c r="HC147" s="49"/>
      <c r="HD147" s="49"/>
      <c r="HE147" s="49"/>
      <c r="HF147" s="49"/>
      <c r="HG147" s="150"/>
      <c r="HH147" s="53"/>
      <c r="HI147" s="49"/>
      <c r="HJ147" s="49"/>
      <c r="HK147" s="49"/>
      <c r="HL147" s="49"/>
      <c r="HM147" s="49"/>
      <c r="HN147" s="49"/>
      <c r="HO147" s="144"/>
      <c r="HP147" s="51"/>
      <c r="HQ147" s="49"/>
      <c r="HR147" s="49"/>
      <c r="HS147" s="49"/>
      <c r="HT147" s="49"/>
      <c r="HU147" s="49"/>
      <c r="HV147" s="49"/>
      <c r="HW147" s="49"/>
      <c r="HX147" s="49"/>
      <c r="HY147" s="49"/>
      <c r="HZ147" s="49"/>
      <c r="IA147" s="49"/>
      <c r="IB147" s="150"/>
      <c r="IC147" s="51"/>
      <c r="ID147" s="49"/>
      <c r="IE147" s="49"/>
      <c r="IF147" s="49"/>
      <c r="IG147" s="150"/>
      <c r="IH147" s="53"/>
      <c r="II147" s="49"/>
      <c r="IJ147" s="49"/>
      <c r="IK147" s="49"/>
      <c r="IL147" s="49"/>
      <c r="IM147" s="156"/>
      <c r="IN147" s="49"/>
      <c r="IO147" s="49"/>
      <c r="IP147" s="49"/>
      <c r="IQ147" s="49"/>
      <c r="IR147" s="49"/>
      <c r="IS147" s="49"/>
      <c r="IT147" s="49"/>
      <c r="IU147" s="49"/>
      <c r="IV147" s="156"/>
      <c r="IW147" s="49"/>
      <c r="IX147" s="49"/>
      <c r="IY147" s="49"/>
      <c r="IZ147" s="49"/>
      <c r="JA147" s="49"/>
      <c r="JB147" s="49"/>
      <c r="JC147" s="144"/>
      <c r="JD147" s="54"/>
      <c r="JE147" s="55"/>
      <c r="JF147" s="53"/>
      <c r="JG147" s="49"/>
      <c r="JH147" s="47"/>
      <c r="JI147" s="47"/>
      <c r="JJ147" s="47"/>
      <c r="JK147" s="33"/>
      <c r="JL147" s="53"/>
      <c r="JM147" s="49"/>
      <c r="JN147" s="49"/>
      <c r="JO147" s="49"/>
      <c r="JP147" s="144"/>
      <c r="JQ147" s="51"/>
      <c r="JR147" s="49"/>
      <c r="JS147" s="49"/>
      <c r="JT147" s="49"/>
      <c r="JU147" s="49"/>
      <c r="JV147" s="49"/>
      <c r="JW147" s="49"/>
      <c r="JX147" s="49"/>
      <c r="JY147" s="150"/>
      <c r="JZ147" s="53"/>
      <c r="KA147" s="49"/>
      <c r="KB147" s="49"/>
      <c r="KC147" s="49"/>
      <c r="KD147" s="49"/>
      <c r="KE147" s="49"/>
      <c r="KF147" s="49"/>
      <c r="KG147" s="49"/>
      <c r="KH147" s="49"/>
      <c r="KI147" s="49"/>
      <c r="KJ147" s="49"/>
      <c r="KK147" s="49"/>
      <c r="KL147" s="156"/>
      <c r="KM147" s="156"/>
      <c r="KN147" s="156"/>
      <c r="KO147" s="49"/>
      <c r="KP147" s="49"/>
      <c r="KQ147" s="49"/>
      <c r="KR147" s="49"/>
      <c r="KS147" s="49"/>
      <c r="KT147" s="156"/>
      <c r="KU147" s="49"/>
      <c r="KV147" s="49"/>
      <c r="KW147" s="49"/>
      <c r="KX147" s="49"/>
      <c r="KY147" s="49"/>
      <c r="KZ147" s="49"/>
      <c r="LA147" s="49"/>
      <c r="LB147" s="49"/>
      <c r="LC147" s="156"/>
      <c r="LD147" s="49"/>
      <c r="LE147" s="49"/>
      <c r="LF147" s="49"/>
      <c r="LG147" s="49"/>
      <c r="LH147" s="49"/>
      <c r="LI147" s="49"/>
      <c r="LJ147" s="56"/>
      <c r="LK147" s="35" t="s">
        <v>595</v>
      </c>
      <c r="LL147" s="36" t="s">
        <v>597</v>
      </c>
      <c r="LM147" s="204" t="s">
        <v>860</v>
      </c>
      <c r="LN147" s="205" t="s">
        <v>1007</v>
      </c>
      <c r="LO147" s="194"/>
      <c r="LP147" s="5" t="s">
        <v>1</v>
      </c>
    </row>
    <row r="148" spans="1:328" ht="17.25" customHeight="1" x14ac:dyDescent="0.15">
      <c r="A148" s="182">
        <v>140</v>
      </c>
      <c r="B148" s="183"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4" t="s">
        <v>348</v>
      </c>
      <c r="CK148" s="32" t="s">
        <v>354</v>
      </c>
      <c r="CL148" s="47">
        <v>2</v>
      </c>
      <c r="CM148" s="47">
        <v>3</v>
      </c>
      <c r="CN148" s="47">
        <v>3</v>
      </c>
      <c r="CO148" s="55">
        <v>4</v>
      </c>
      <c r="CP148" s="34" t="s">
        <v>354</v>
      </c>
      <c r="CQ148" s="47">
        <f t="shared" si="95"/>
        <v>2</v>
      </c>
      <c r="CR148" s="47">
        <f t="shared" si="96"/>
        <v>6</v>
      </c>
      <c r="CS148" s="47">
        <f t="shared" si="97"/>
        <v>18</v>
      </c>
      <c r="CT148" s="180">
        <f t="shared" si="98"/>
        <v>72</v>
      </c>
      <c r="CU148" s="32">
        <v>100</v>
      </c>
      <c r="CV148" s="47">
        <v>150</v>
      </c>
      <c r="CW148" s="47">
        <v>300</v>
      </c>
      <c r="CX148" s="47">
        <v>500</v>
      </c>
      <c r="CY148" s="55">
        <v>1500</v>
      </c>
      <c r="CZ148" s="175">
        <v>1</v>
      </c>
      <c r="DA148" s="49">
        <f t="shared" si="99"/>
        <v>0.75</v>
      </c>
      <c r="DB148" s="49">
        <f t="shared" si="100"/>
        <v>0.5</v>
      </c>
      <c r="DC148" s="49">
        <f t="shared" si="101"/>
        <v>0.27777777777777779</v>
      </c>
      <c r="DD148" s="56">
        <f t="shared" si="102"/>
        <v>0.20833333333333331</v>
      </c>
      <c r="DE148" s="45" t="s">
        <v>363</v>
      </c>
      <c r="DF148" s="31" t="s">
        <v>86</v>
      </c>
      <c r="DG148" s="46">
        <v>4</v>
      </c>
      <c r="DH148" s="32">
        <v>60</v>
      </c>
      <c r="DI148" s="47">
        <v>60</v>
      </c>
      <c r="DJ148" s="47">
        <v>29</v>
      </c>
      <c r="DK148" s="47">
        <v>32</v>
      </c>
      <c r="DL148" s="47">
        <v>21</v>
      </c>
      <c r="DM148" s="47">
        <v>46</v>
      </c>
      <c r="DN148" s="47">
        <v>30</v>
      </c>
      <c r="DO148" s="47">
        <v>27</v>
      </c>
      <c r="DP148" s="48">
        <f t="shared" si="103"/>
        <v>50</v>
      </c>
      <c r="DQ148" s="32">
        <f>RANK(DH148,$DH$9:$DH$316,0)</f>
        <v>106</v>
      </c>
      <c r="DR148" s="47">
        <f>RANK(DI148,$DI$9:$DI$316,0)</f>
        <v>55</v>
      </c>
      <c r="DS148" s="47">
        <f>RANK(DJ148,$DJ$9:$DJ$316,0)</f>
        <v>126</v>
      </c>
      <c r="DT148" s="47">
        <f>RANK(DK148,$DK$9:$DK$316,0)</f>
        <v>97</v>
      </c>
      <c r="DU148" s="47">
        <f>RANK(DL148,$DL$9:$DL$316,0)</f>
        <v>97</v>
      </c>
      <c r="DV148" s="47">
        <f>RANK(DM148,$DM$9:$DM$316,0)</f>
        <v>25</v>
      </c>
      <c r="DW148" s="47">
        <f>RANK(DN148,$DN$9:$DN$316,0)</f>
        <v>141</v>
      </c>
      <c r="DX148" s="47">
        <f>RANK(DO148,$DO$9:$DO$316,0)</f>
        <v>159</v>
      </c>
      <c r="DY148" s="48">
        <f>RANK(DP148,$DP$9:$DP$316,0)</f>
        <v>146</v>
      </c>
      <c r="DZ148" s="32">
        <f>COUNTIFS($DH$9:$DH$316,"&gt;"&amp;DH148,$DE$9:$DE$316,DE148)+1</f>
        <v>18</v>
      </c>
      <c r="EA148" s="47">
        <f>COUNTIFS($DI$9:$DI$316,"&gt;"&amp;DI148,$DE$9:$DE$316,DE148)+1</f>
        <v>30</v>
      </c>
      <c r="EB148" s="47">
        <f>COUNTIFS($DJ$9:$DJ$316,"&gt;"&amp;DJ148,$DE$9:$DE$316,DE148)+1</f>
        <v>7</v>
      </c>
      <c r="EC148" s="47">
        <f>COUNTIFS($DK$9:$DK$316,"&gt;"&amp;DK148,$DE$9:$DE$316,DE148)+1</f>
        <v>16</v>
      </c>
      <c r="ED148" s="47">
        <f>COUNTIFS($DL$9:$DL$316,"&gt;"&amp;DL148,$DE$9:$DE$316,DE148)+1</f>
        <v>50</v>
      </c>
      <c r="EE148" s="47">
        <f>COUNTIFS($DM$9:$DM$316,"&gt;"&amp;DM148,$DE$9:$DE$316,DE148)+1</f>
        <v>1</v>
      </c>
      <c r="EF148" s="47">
        <f>COUNTIFS($DN$9:$DN$316,"&gt;"&amp;DN148,$DE$9:$DE$316,DE148)+1</f>
        <v>35</v>
      </c>
      <c r="EG148" s="47">
        <f>COUNTIFS($DO$9:$DO$316,"&gt;"&amp;DO148,$DE$9:$DE$316,DE148)+1</f>
        <v>41</v>
      </c>
      <c r="EH148" s="48">
        <f>COUNTIFS($DP$9:$DP$316,"&gt;"&amp;DP148,$DE$9:$DE$316,DE148)+1</f>
        <v>40</v>
      </c>
      <c r="EI148" s="165">
        <f t="shared" si="104"/>
        <v>0.91</v>
      </c>
      <c r="EJ148" s="166">
        <f t="shared" si="105"/>
        <v>0.91</v>
      </c>
      <c r="EK148" s="166">
        <f t="shared" si="106"/>
        <v>0.44</v>
      </c>
      <c r="EL148" s="166">
        <f t="shared" si="107"/>
        <v>0.48</v>
      </c>
      <c r="EM148" s="166">
        <f t="shared" si="108"/>
        <v>0.32</v>
      </c>
      <c r="EN148" s="166">
        <f t="shared" si="109"/>
        <v>0.7</v>
      </c>
      <c r="EO148" s="166">
        <f t="shared" si="110"/>
        <v>0.45</v>
      </c>
      <c r="EP148" s="166">
        <f t="shared" si="111"/>
        <v>0.41</v>
      </c>
      <c r="EQ148" s="214">
        <f t="shared" si="112"/>
        <v>0.76</v>
      </c>
      <c r="ER148" s="165">
        <f>ROUND(((EI148-AVERAGE(EI$9:EI$316))/STDEVP(EI$9:EI$316)*10+50),2)</f>
        <v>47.1</v>
      </c>
      <c r="ES148" s="166">
        <f>ROUND(((EJ148-AVERAGE(EJ$9:EJ$316))/STDEVP(EJ$9:EJ$316)*10+50),2)</f>
        <v>54.64</v>
      </c>
      <c r="ET148" s="166">
        <f>ROUND(((EK148-AVERAGE(EK$9:EK$316))/STDEVP(EK$9:EK$316)*10+50),2)</f>
        <v>44.67</v>
      </c>
      <c r="EU148" s="166">
        <f>ROUND(((EL148-AVERAGE(EL$9:EL$316))/STDEVP(EL$9:EL$316)*10+50),2)</f>
        <v>48.55</v>
      </c>
      <c r="EV148" s="166">
        <f>ROUND(((EM148-AVERAGE(EM$9:EM$316))/STDEVP(EM$9:EM$316)*10+50),2)</f>
        <v>47.29</v>
      </c>
      <c r="EW148" s="166">
        <f>ROUND(((EN148-AVERAGE(EN$9:EN$316))/STDEVP(EN$9:EN$316)*10+50),2)</f>
        <v>61.81</v>
      </c>
      <c r="EX148" s="166">
        <f>ROUND(((EO148-AVERAGE(EO$9:EO$316))/STDEVP(EO$9:EO$316)*10+50),2)</f>
        <v>44.37</v>
      </c>
      <c r="EY148" s="166">
        <f>ROUND(((EP148-AVERAGE(EP$9:EP$316))/STDEVP(EP$9:EP$316)*10+50),2)</f>
        <v>43.3</v>
      </c>
      <c r="EZ148" s="167">
        <f>ROUND(((EQ148-AVERAGE(EQ$9:EQ$316))/STDEVP(EQ$9:EQ$316)*10+50),2)</f>
        <v>42.46</v>
      </c>
      <c r="FA148" s="32">
        <f>RANK(ER148,$ER$9:$ER$316,0)</f>
        <v>174</v>
      </c>
      <c r="FB148" s="47">
        <f>RANK(ES148,$ES$9:$ES$316,0)</f>
        <v>94</v>
      </c>
      <c r="FC148" s="47">
        <f>RANK(ET148,$ET$9:$ET$316,0)</f>
        <v>188</v>
      </c>
      <c r="FD148" s="47">
        <f>RANK(EU148,$EU$9:$EU$316,0)</f>
        <v>142</v>
      </c>
      <c r="FE148" s="47">
        <f>RANK(EV148,$EV$9:$EV$316,0)</f>
        <v>121</v>
      </c>
      <c r="FF148" s="47">
        <f>RANK(EW148,$EW$9:$EW$316,0)</f>
        <v>36</v>
      </c>
      <c r="FG148" s="47">
        <f>RANK(EX148,$EX$9:$EX$316,0)</f>
        <v>187</v>
      </c>
      <c r="FH148" s="47">
        <f>RANK(EY148,$EY$9:$EY$316,0)</f>
        <v>211</v>
      </c>
      <c r="FI148" s="48">
        <f>RANK(EZ148,$EZ$9:$EZ$316,0)</f>
        <v>221</v>
      </c>
      <c r="FJ148" s="165">
        <f>ROUND(AVERAGEIF($DE$9:$DE$314,$DE148,$EI$9:$EI$314),2)</f>
        <v>0.9</v>
      </c>
      <c r="FK148" s="166">
        <f>ROUND(AVERAGEIF($DE$9:$DE$314,$DE148,$EJ$9:$EJ$314),2)</f>
        <v>1.1599999999999999</v>
      </c>
      <c r="FL148" s="166">
        <f>ROUND(AVERAGEIF($DE$9:$DE$314,$DE148,$EK$9:$EK$314),2)</f>
        <v>0.33</v>
      </c>
      <c r="FM148" s="166">
        <f>ROUND(AVERAGEIF($DE$9:$DE$314,$DE148,$EL$9:$EL$314),2)</f>
        <v>0.42</v>
      </c>
      <c r="FN148" s="166">
        <f>ROUND(AVERAGEIF($DE$9:$DE$314,$DE148,$EM$9:$EM$314),2)</f>
        <v>0.86</v>
      </c>
      <c r="FO148" s="166">
        <f>ROUND(AVERAGEIF($DE$9:$DE$314,$DE148,$EN$9:$EN$314),2)</f>
        <v>0.28999999999999998</v>
      </c>
      <c r="FP148" s="166">
        <f>ROUND(AVERAGEIF($DE$9:$DE$314,$DE148,$EO$9:$EO$314),2)</f>
        <v>0.66</v>
      </c>
      <c r="FQ148" s="166">
        <f>ROUND(AVERAGEIF($DE$9:$DE$314,$DE148,$EP$9:$EP$314),2)</f>
        <v>0.74</v>
      </c>
      <c r="FR148" s="167">
        <f>ROUND(AVERAGEIF($DE$9:$DE$314,$DE148,$EQ$9:$EQ$314),2)</f>
        <v>1.19</v>
      </c>
      <c r="FS148" s="240">
        <f t="shared" si="113"/>
        <v>1.0000000000000009E-2</v>
      </c>
      <c r="FT148" s="244">
        <f t="shared" si="114"/>
        <v>-0.24999999999999989</v>
      </c>
      <c r="FU148" s="244">
        <f t="shared" si="115"/>
        <v>0.10999999999999999</v>
      </c>
      <c r="FV148" s="244">
        <f t="shared" si="116"/>
        <v>0.06</v>
      </c>
      <c r="FW148" s="244">
        <f t="shared" si="117"/>
        <v>-0.54</v>
      </c>
      <c r="FX148" s="244">
        <f t="shared" si="118"/>
        <v>0.41</v>
      </c>
      <c r="FY148" s="244">
        <f t="shared" si="119"/>
        <v>-0.21000000000000002</v>
      </c>
      <c r="FZ148" s="244">
        <f t="shared" si="120"/>
        <v>-0.33</v>
      </c>
      <c r="GA148" s="245">
        <f t="shared" si="121"/>
        <v>-0.42999999999999994</v>
      </c>
      <c r="GB148" s="239">
        <f>COUNTIFS($EI$9:$EI$316,"&gt;"&amp;EI148,$DE$9:$DE$316,$DE148)+1</f>
        <v>27</v>
      </c>
      <c r="GC148" s="241">
        <f>COUNTIFS($EJ$9:$EJ$316,"&gt;"&amp;EJ148,$DE$9:$DE$316,$DE148)+1</f>
        <v>53</v>
      </c>
      <c r="GD148" s="241">
        <f>COUNTIFS($EK$9:$EK$316,"&gt;"&amp;EK148,$DE$9:$DE$316,$DE148)+1</f>
        <v>8</v>
      </c>
      <c r="GE148" s="241">
        <f>COUNTIFS($EL$9:$EL$316,"&gt;"&amp;EL148,$DE$9:$DE$316,$DE148)+1</f>
        <v>17</v>
      </c>
      <c r="GF148" s="241">
        <f>COUNTIFS($EM$9:$EM$316,"&gt;"&amp;EM148,$DE$9:$DE$316,$DE148)+1</f>
        <v>61</v>
      </c>
      <c r="GG148" s="241">
        <f>COUNTIFS($EN$9:$EN$316,"&gt;"&amp;EN148,$DE$9:$DE$316,$DE148)+1</f>
        <v>2</v>
      </c>
      <c r="GH148" s="241">
        <f>COUNTIFS($EO$9:$EO$316,"&gt;"&amp;EO148,$DE$9:$DE$316,$DE148)+1</f>
        <v>55</v>
      </c>
      <c r="GI148" s="241">
        <f>COUNTIFS($EP$9:$EP$316,"&gt;"&amp;EP148,$DE$9:$DE$316,$DE148)+1</f>
        <v>62</v>
      </c>
      <c r="GJ148" s="242">
        <f>COUNTIFS($EQ$9:$EQ$316,"&gt;"&amp;EQ148,$DE$9:$DE$316,$DE148)+1</f>
        <v>60</v>
      </c>
      <c r="GK148" s="168"/>
      <c r="GL148" s="49"/>
      <c r="GM148" s="49"/>
      <c r="GN148" s="49"/>
      <c r="GO148" s="50"/>
      <c r="GP148" s="51"/>
      <c r="GQ148" s="52"/>
      <c r="GR148" s="53"/>
      <c r="GS148" s="49"/>
      <c r="GT148" s="49"/>
      <c r="GU148" s="49"/>
      <c r="GV148" s="49"/>
      <c r="GW148" s="49"/>
      <c r="GX148" s="49"/>
      <c r="GY148" s="144"/>
      <c r="GZ148" s="51"/>
      <c r="HA148" s="49"/>
      <c r="HB148" s="49"/>
      <c r="HC148" s="49"/>
      <c r="HD148" s="49"/>
      <c r="HE148" s="49"/>
      <c r="HF148" s="49"/>
      <c r="HG148" s="150"/>
      <c r="HH148" s="53"/>
      <c r="HI148" s="49"/>
      <c r="HJ148" s="49"/>
      <c r="HK148" s="49"/>
      <c r="HL148" s="49"/>
      <c r="HM148" s="49"/>
      <c r="HN148" s="49"/>
      <c r="HO148" s="144"/>
      <c r="HP148" s="51"/>
      <c r="HQ148" s="49"/>
      <c r="HR148" s="49"/>
      <c r="HS148" s="49"/>
      <c r="HT148" s="49"/>
      <c r="HU148" s="49"/>
      <c r="HV148" s="49"/>
      <c r="HW148" s="49"/>
      <c r="HX148" s="49"/>
      <c r="HY148" s="49"/>
      <c r="HZ148" s="49"/>
      <c r="IA148" s="49"/>
      <c r="IB148" s="150"/>
      <c r="IC148" s="51"/>
      <c r="ID148" s="49"/>
      <c r="IE148" s="49"/>
      <c r="IF148" s="49"/>
      <c r="IG148" s="150"/>
      <c r="IH148" s="53"/>
      <c r="II148" s="49"/>
      <c r="IJ148" s="49"/>
      <c r="IK148" s="49"/>
      <c r="IL148" s="49"/>
      <c r="IM148" s="156"/>
      <c r="IN148" s="49"/>
      <c r="IO148" s="49"/>
      <c r="IP148" s="49"/>
      <c r="IQ148" s="49"/>
      <c r="IR148" s="49"/>
      <c r="IS148" s="49"/>
      <c r="IT148" s="49"/>
      <c r="IU148" s="49"/>
      <c r="IV148" s="156"/>
      <c r="IW148" s="49"/>
      <c r="IX148" s="49"/>
      <c r="IY148" s="49"/>
      <c r="IZ148" s="49"/>
      <c r="JA148" s="49"/>
      <c r="JB148" s="49"/>
      <c r="JC148" s="144"/>
      <c r="JD148" s="54"/>
      <c r="JE148" s="55"/>
      <c r="JF148" s="53"/>
      <c r="JG148" s="49"/>
      <c r="JH148" s="47"/>
      <c r="JI148" s="47"/>
      <c r="JJ148" s="47"/>
      <c r="JK148" s="33"/>
      <c r="JL148" s="53"/>
      <c r="JM148" s="49"/>
      <c r="JN148" s="49"/>
      <c r="JO148" s="49"/>
      <c r="JP148" s="144"/>
      <c r="JQ148" s="51"/>
      <c r="JR148" s="49"/>
      <c r="JS148" s="49"/>
      <c r="JT148" s="49"/>
      <c r="JU148" s="49"/>
      <c r="JV148" s="49"/>
      <c r="JW148" s="49"/>
      <c r="JX148" s="49"/>
      <c r="JY148" s="150"/>
      <c r="JZ148" s="53"/>
      <c r="KA148" s="49"/>
      <c r="KB148" s="49"/>
      <c r="KC148" s="49"/>
      <c r="KD148" s="49"/>
      <c r="KE148" s="49"/>
      <c r="KF148" s="49"/>
      <c r="KG148" s="49"/>
      <c r="KH148" s="49"/>
      <c r="KI148" s="49"/>
      <c r="KJ148" s="49"/>
      <c r="KK148" s="49"/>
      <c r="KL148" s="156"/>
      <c r="KM148" s="156"/>
      <c r="KN148" s="156"/>
      <c r="KO148" s="49"/>
      <c r="KP148" s="49"/>
      <c r="KQ148" s="49"/>
      <c r="KR148" s="49"/>
      <c r="KS148" s="49"/>
      <c r="KT148" s="156"/>
      <c r="KU148" s="49"/>
      <c r="KV148" s="49"/>
      <c r="KW148" s="49"/>
      <c r="KX148" s="49"/>
      <c r="KY148" s="49"/>
      <c r="KZ148" s="49">
        <v>0.03</v>
      </c>
      <c r="LA148" s="49"/>
      <c r="LB148" s="49"/>
      <c r="LC148" s="156"/>
      <c r="LD148" s="49"/>
      <c r="LE148" s="49"/>
      <c r="LF148" s="49"/>
      <c r="LG148" s="49"/>
      <c r="LH148" s="49"/>
      <c r="LI148" s="49"/>
      <c r="LJ148" s="56"/>
      <c r="LK148" s="35" t="s">
        <v>596</v>
      </c>
      <c r="LL148" s="36" t="s">
        <v>598</v>
      </c>
      <c r="LM148" s="204"/>
      <c r="LN148" s="205"/>
      <c r="LO148" s="194"/>
      <c r="LP148" s="5" t="s">
        <v>1</v>
      </c>
    </row>
    <row r="149" spans="1:328" ht="17.25" customHeight="1" x14ac:dyDescent="0.15">
      <c r="A149" s="182">
        <v>141</v>
      </c>
      <c r="B149" s="183"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4" t="s">
        <v>348</v>
      </c>
      <c r="CK149" s="32" t="s">
        <v>354</v>
      </c>
      <c r="CL149" s="47">
        <v>2</v>
      </c>
      <c r="CM149" s="47">
        <v>3</v>
      </c>
      <c r="CN149" s="47">
        <v>3</v>
      </c>
      <c r="CO149" s="55">
        <v>4</v>
      </c>
      <c r="CP149" s="34" t="s">
        <v>354</v>
      </c>
      <c r="CQ149" s="47">
        <f t="shared" si="95"/>
        <v>2</v>
      </c>
      <c r="CR149" s="47">
        <f t="shared" si="96"/>
        <v>6</v>
      </c>
      <c r="CS149" s="47">
        <f t="shared" si="97"/>
        <v>18</v>
      </c>
      <c r="CT149" s="180">
        <f t="shared" si="98"/>
        <v>72</v>
      </c>
      <c r="CU149" s="32">
        <v>300</v>
      </c>
      <c r="CV149" s="47">
        <v>450</v>
      </c>
      <c r="CW149" s="47">
        <v>900</v>
      </c>
      <c r="CX149" s="47">
        <v>1500</v>
      </c>
      <c r="CY149" s="55">
        <v>4500</v>
      </c>
      <c r="CZ149" s="175">
        <v>1</v>
      </c>
      <c r="DA149" s="49">
        <f t="shared" si="99"/>
        <v>0.75</v>
      </c>
      <c r="DB149" s="49">
        <f t="shared" si="100"/>
        <v>0.5</v>
      </c>
      <c r="DC149" s="49">
        <f t="shared" si="101"/>
        <v>0.27777777777777773</v>
      </c>
      <c r="DD149" s="56">
        <f t="shared" si="102"/>
        <v>0.20833333333333334</v>
      </c>
      <c r="DE149" s="45" t="s">
        <v>350</v>
      </c>
      <c r="DF149" s="31"/>
      <c r="DG149" s="46">
        <v>4</v>
      </c>
      <c r="DH149" s="32">
        <v>55</v>
      </c>
      <c r="DI149" s="47">
        <v>18</v>
      </c>
      <c r="DJ149" s="47">
        <v>71</v>
      </c>
      <c r="DK149" s="47">
        <v>35</v>
      </c>
      <c r="DL149" s="47">
        <v>17</v>
      </c>
      <c r="DM149" s="47">
        <v>12</v>
      </c>
      <c r="DN149" s="47">
        <v>9</v>
      </c>
      <c r="DO149" s="47">
        <v>6</v>
      </c>
      <c r="DP149" s="48">
        <f t="shared" si="103"/>
        <v>88</v>
      </c>
      <c r="DQ149" s="32">
        <f>RANK(DH149,$DH$9:$DH$316,0)</f>
        <v>124</v>
      </c>
      <c r="DR149" s="47">
        <f>RANK(DI149,$DI$9:$DI$316,0)</f>
        <v>218</v>
      </c>
      <c r="DS149" s="47">
        <f>RANK(DJ149,$DJ$9:$DJ$316,0)</f>
        <v>19</v>
      </c>
      <c r="DT149" s="47">
        <f>RANK(DK149,$DK$9:$DK$316,0)</f>
        <v>85</v>
      </c>
      <c r="DU149" s="47">
        <f>RANK(DL149,$DL$9:$DL$316,0)</f>
        <v>123</v>
      </c>
      <c r="DV149" s="47">
        <f>RANK(DM149,$DM$9:$DM$316,0)</f>
        <v>147</v>
      </c>
      <c r="DW149" s="47">
        <f>RANK(DN149,$DN$9:$DN$316,0)</f>
        <v>244</v>
      </c>
      <c r="DX149" s="47">
        <f>RANK(DO149,$DO$9:$DO$316,0)</f>
        <v>253</v>
      </c>
      <c r="DY149" s="48">
        <f>RANK(DP149,$DP$9:$DP$316,0)</f>
        <v>37</v>
      </c>
      <c r="DZ149" s="32">
        <f>COUNTIFS($DH$9:$DH$316,"&gt;"&amp;DH149,$DE$9:$DE$316,DE149)+1</f>
        <v>31</v>
      </c>
      <c r="EA149" s="47">
        <f>COUNTIFS($DI$9:$DI$316,"&gt;"&amp;DI149,$DE$9:$DE$316,DE149)+1</f>
        <v>34</v>
      </c>
      <c r="EB149" s="47">
        <f>COUNTIFS($DJ$9:$DJ$316,"&gt;"&amp;DJ149,$DE$9:$DE$316,DE149)+1</f>
        <v>3</v>
      </c>
      <c r="EC149" s="47">
        <f>COUNTIFS($DK$9:$DK$316,"&gt;"&amp;DK149,$DE$9:$DE$316,DE149)+1</f>
        <v>30</v>
      </c>
      <c r="ED149" s="47">
        <f>COUNTIFS($DL$9:$DL$316,"&gt;"&amp;DL149,$DE$9:$DE$316,DE149)+1</f>
        <v>17</v>
      </c>
      <c r="EE149" s="47">
        <f>COUNTIFS($DM$9:$DM$316,"&gt;"&amp;DM149,$DE$9:$DE$316,DE149)+1</f>
        <v>21</v>
      </c>
      <c r="EF149" s="47">
        <f>COUNTIFS($DN$9:$DN$316,"&gt;"&amp;DN149,$DE$9:$DE$316,DE149)+1</f>
        <v>32</v>
      </c>
      <c r="EG149" s="47">
        <f>COUNTIFS($DO$9:$DO$316,"&gt;"&amp;DO149,$DE$9:$DE$316,DE149)+1</f>
        <v>33</v>
      </c>
      <c r="EH149" s="48">
        <f>COUNTIFS($DP$9:$DP$316,"&gt;"&amp;DP149,$DE$9:$DE$316,DE149)+1</f>
        <v>7</v>
      </c>
      <c r="EI149" s="165">
        <f t="shared" si="104"/>
        <v>0.83</v>
      </c>
      <c r="EJ149" s="166">
        <f t="shared" si="105"/>
        <v>0.27</v>
      </c>
      <c r="EK149" s="166">
        <f t="shared" si="106"/>
        <v>1.08</v>
      </c>
      <c r="EL149" s="166">
        <f t="shared" si="107"/>
        <v>0.53</v>
      </c>
      <c r="EM149" s="166">
        <f t="shared" si="108"/>
        <v>0.26</v>
      </c>
      <c r="EN149" s="166">
        <f t="shared" si="109"/>
        <v>0.18</v>
      </c>
      <c r="EO149" s="166">
        <f t="shared" si="110"/>
        <v>0.14000000000000001</v>
      </c>
      <c r="EP149" s="166">
        <f t="shared" si="111"/>
        <v>0.09</v>
      </c>
      <c r="EQ149" s="214">
        <f t="shared" si="112"/>
        <v>1.33</v>
      </c>
      <c r="ER149" s="165">
        <f>ROUND(((EI149-AVERAGE(EI$9:EI$316))/STDEVP(EI$9:EI$316)*10+50),2)</f>
        <v>44.2</v>
      </c>
      <c r="ES149" s="166">
        <f>ROUND(((EJ149-AVERAGE(EJ$9:EJ$316))/STDEVP(EJ$9:EJ$316)*10+50),2)</f>
        <v>37.119999999999997</v>
      </c>
      <c r="ET149" s="166">
        <f>ROUND(((EK149-AVERAGE(EK$9:EK$316))/STDEVP(EK$9:EK$316)*10+50),2)</f>
        <v>70.17</v>
      </c>
      <c r="EU149" s="166">
        <f>ROUND(((EL149-AVERAGE(EL$9:EL$316))/STDEVP(EL$9:EL$316)*10+50),2)</f>
        <v>51.07</v>
      </c>
      <c r="EV149" s="166">
        <f>ROUND(((EM149-AVERAGE(EM$9:EM$316))/STDEVP(EM$9:EM$316)*10+50),2)</f>
        <v>45.25</v>
      </c>
      <c r="EW149" s="166">
        <f>ROUND(((EN149-AVERAGE(EN$9:EN$316))/STDEVP(EN$9:EN$316)*10+50),2)</f>
        <v>43.78</v>
      </c>
      <c r="EX149" s="166">
        <f>ROUND(((EO149-AVERAGE(EO$9:EO$316))/STDEVP(EO$9:EO$316)*10+50),2)</f>
        <v>35.19</v>
      </c>
      <c r="EY149" s="166">
        <f>ROUND(((EP149-AVERAGE(EP$9:EP$316))/STDEVP(EP$9:EP$316)*10+50),2)</f>
        <v>33.82</v>
      </c>
      <c r="EZ149" s="167">
        <f>ROUND(((EQ149-AVERAGE(EQ$9:EQ$316))/STDEVP(EQ$9:EQ$316)*10+50),2)</f>
        <v>62.58</v>
      </c>
      <c r="FA149" s="32">
        <f>RANK(ER149,$ER$9:$ER$316,0)</f>
        <v>214</v>
      </c>
      <c r="FB149" s="47">
        <f>RANK(ES149,$ES$9:$ES$316,0)</f>
        <v>278</v>
      </c>
      <c r="FC149" s="47">
        <f>RANK(ET149,$ET$9:$ET$316,0)</f>
        <v>14</v>
      </c>
      <c r="FD149" s="47">
        <f>RANK(EU149,$EU$9:$EU$316,0)</f>
        <v>109</v>
      </c>
      <c r="FE149" s="47">
        <f>RANK(EV149,$EV$9:$EV$316,0)</f>
        <v>174</v>
      </c>
      <c r="FF149" s="47">
        <f>RANK(EW149,$EW$9:$EW$316,0)</f>
        <v>197</v>
      </c>
      <c r="FG149" s="47">
        <f>RANK(EX149,$EX$9:$EX$316,0)</f>
        <v>280</v>
      </c>
      <c r="FH149" s="47">
        <f>RANK(EY149,$EY$9:$EY$316,0)</f>
        <v>284</v>
      </c>
      <c r="FI149" s="48">
        <f>RANK(EZ149,$EZ$9:$EZ$316,0)</f>
        <v>29</v>
      </c>
      <c r="FJ149" s="165">
        <f>ROUND(AVERAGEIF($DE$9:$DE$314,$DE149,$EI$9:$EI$314),2)</f>
        <v>1.18</v>
      </c>
      <c r="FK149" s="166">
        <f>ROUND(AVERAGEIF($DE$9:$DE$314,$DE149,$EJ$9:$EJ$314),2)</f>
        <v>0.45</v>
      </c>
      <c r="FL149" s="166">
        <f>ROUND(AVERAGEIF($DE$9:$DE$314,$DE149,$EK$9:$EK$314),2)</f>
        <v>0.65</v>
      </c>
      <c r="FM149" s="166">
        <f>ROUND(AVERAGEIF($DE$9:$DE$314,$DE149,$EL$9:$EL$314),2)</f>
        <v>0.74</v>
      </c>
      <c r="FN149" s="166">
        <f>ROUND(AVERAGEIF($DE$9:$DE$314,$DE149,$EM$9:$EM$314),2)</f>
        <v>0.26</v>
      </c>
      <c r="FO149" s="166">
        <f>ROUND(AVERAGEIF($DE$9:$DE$314,$DE149,$EN$9:$EN$314),2)</f>
        <v>0.19</v>
      </c>
      <c r="FP149" s="166">
        <f>ROUND(AVERAGEIF($DE$9:$DE$314,$DE149,$EO$9:$EO$314),2)</f>
        <v>0.27</v>
      </c>
      <c r="FQ149" s="166">
        <f>ROUND(AVERAGEIF($DE$9:$DE$314,$DE149,$EP$9:$EP$314),2)</f>
        <v>0.22</v>
      </c>
      <c r="FR149" s="167">
        <f>ROUND(AVERAGEIF($DE$9:$DE$314,$DE149,$EQ$9:$EQ$314),2)</f>
        <v>0.91</v>
      </c>
      <c r="FS149" s="240">
        <f t="shared" si="113"/>
        <v>-0.35</v>
      </c>
      <c r="FT149" s="244">
        <f t="shared" si="114"/>
        <v>-0.18</v>
      </c>
      <c r="FU149" s="244">
        <f t="shared" si="115"/>
        <v>0.43000000000000005</v>
      </c>
      <c r="FV149" s="244">
        <f t="shared" si="116"/>
        <v>-0.20999999999999996</v>
      </c>
      <c r="FW149" s="244">
        <f t="shared" si="117"/>
        <v>0</v>
      </c>
      <c r="FX149" s="244">
        <f t="shared" si="118"/>
        <v>-1.0000000000000009E-2</v>
      </c>
      <c r="FY149" s="244">
        <f t="shared" si="119"/>
        <v>-0.13</v>
      </c>
      <c r="FZ149" s="244">
        <f t="shared" si="120"/>
        <v>-0.13</v>
      </c>
      <c r="GA149" s="245">
        <f t="shared" si="121"/>
        <v>0.42000000000000004</v>
      </c>
      <c r="GB149" s="239">
        <f>COUNTIFS($EI$9:$EI$316,"&gt;"&amp;EI149,$DE$9:$DE$316,$DE149)+1</f>
        <v>56</v>
      </c>
      <c r="GC149" s="241">
        <f>COUNTIFS($EJ$9:$EJ$316,"&gt;"&amp;EJ149,$DE$9:$DE$316,$DE149)+1</f>
        <v>54</v>
      </c>
      <c r="GD149" s="241">
        <f>COUNTIFS($EK$9:$EK$316,"&gt;"&amp;EK149,$DE$9:$DE$316,$DE149)+1</f>
        <v>5</v>
      </c>
      <c r="GE149" s="241">
        <f>COUNTIFS($EL$9:$EL$316,"&gt;"&amp;EL149,$DE$9:$DE$316,$DE149)+1</f>
        <v>55</v>
      </c>
      <c r="GF149" s="241">
        <f>COUNTIFS($EM$9:$EM$316,"&gt;"&amp;EM149,$DE$9:$DE$316,$DE149)+1</f>
        <v>18</v>
      </c>
      <c r="GG149" s="241">
        <f>COUNTIFS($EN$9:$EN$316,"&gt;"&amp;EN149,$DE$9:$DE$316,$DE149)+1</f>
        <v>26</v>
      </c>
      <c r="GH149" s="241">
        <f>COUNTIFS($EO$9:$EO$316,"&gt;"&amp;EO149,$DE$9:$DE$316,$DE149)+1</f>
        <v>52</v>
      </c>
      <c r="GI149" s="241">
        <f>COUNTIFS($EP$9:$EP$316,"&gt;"&amp;EP149,$DE$9:$DE$316,$DE149)+1</f>
        <v>56</v>
      </c>
      <c r="GJ149" s="242">
        <f>COUNTIFS($EQ$9:$EQ$316,"&gt;"&amp;EQ149,$DE$9:$DE$316,$DE149)+1</f>
        <v>5</v>
      </c>
      <c r="GK149" s="168">
        <v>7.0000000000000007E-2</v>
      </c>
      <c r="GL149" s="49"/>
      <c r="GM149" s="49"/>
      <c r="GN149" s="49"/>
      <c r="GO149" s="50"/>
      <c r="GP149" s="51"/>
      <c r="GQ149" s="52"/>
      <c r="GR149" s="53"/>
      <c r="GS149" s="49"/>
      <c r="GT149" s="49"/>
      <c r="GU149" s="49"/>
      <c r="GV149" s="49"/>
      <c r="GW149" s="49"/>
      <c r="GX149" s="49"/>
      <c r="GY149" s="144"/>
      <c r="GZ149" s="51"/>
      <c r="HA149" s="49"/>
      <c r="HB149" s="49"/>
      <c r="HC149" s="49"/>
      <c r="HD149" s="49"/>
      <c r="HE149" s="49"/>
      <c r="HF149" s="49"/>
      <c r="HG149" s="150"/>
      <c r="HH149" s="53"/>
      <c r="HI149" s="49"/>
      <c r="HJ149" s="49"/>
      <c r="HK149" s="49"/>
      <c r="HL149" s="49"/>
      <c r="HM149" s="49"/>
      <c r="HN149" s="49"/>
      <c r="HO149" s="144"/>
      <c r="HP149" s="51"/>
      <c r="HQ149" s="49"/>
      <c r="HR149" s="49"/>
      <c r="HS149" s="49"/>
      <c r="HT149" s="49"/>
      <c r="HU149" s="49"/>
      <c r="HV149" s="49"/>
      <c r="HW149" s="49"/>
      <c r="HX149" s="49"/>
      <c r="HY149" s="49"/>
      <c r="HZ149" s="49"/>
      <c r="IA149" s="49"/>
      <c r="IB149" s="150"/>
      <c r="IC149" s="51"/>
      <c r="ID149" s="49"/>
      <c r="IE149" s="49"/>
      <c r="IF149" s="49"/>
      <c r="IG149" s="150"/>
      <c r="IH149" s="53"/>
      <c r="II149" s="49"/>
      <c r="IJ149" s="49"/>
      <c r="IK149" s="49"/>
      <c r="IL149" s="49"/>
      <c r="IM149" s="156"/>
      <c r="IN149" s="49"/>
      <c r="IO149" s="49"/>
      <c r="IP149" s="49"/>
      <c r="IQ149" s="49"/>
      <c r="IR149" s="49"/>
      <c r="IS149" s="49"/>
      <c r="IT149" s="49"/>
      <c r="IU149" s="49"/>
      <c r="IV149" s="156"/>
      <c r="IW149" s="49"/>
      <c r="IX149" s="49"/>
      <c r="IY149" s="49"/>
      <c r="IZ149" s="49"/>
      <c r="JA149" s="49"/>
      <c r="JB149" s="49"/>
      <c r="JC149" s="144"/>
      <c r="JD149" s="54"/>
      <c r="JE149" s="55"/>
      <c r="JF149" s="53"/>
      <c r="JG149" s="49"/>
      <c r="JH149" s="47"/>
      <c r="JI149" s="47"/>
      <c r="JJ149" s="47"/>
      <c r="JK149" s="33"/>
      <c r="JL149" s="53"/>
      <c r="JM149" s="49"/>
      <c r="JN149" s="49"/>
      <c r="JO149" s="49"/>
      <c r="JP149" s="144"/>
      <c r="JQ149" s="51">
        <v>0.05</v>
      </c>
      <c r="JR149" s="49"/>
      <c r="JS149" s="49"/>
      <c r="JT149" s="49"/>
      <c r="JU149" s="49"/>
      <c r="JV149" s="49"/>
      <c r="JW149" s="49"/>
      <c r="JX149" s="49"/>
      <c r="JY149" s="150"/>
      <c r="JZ149" s="53"/>
      <c r="KA149" s="49"/>
      <c r="KB149" s="49"/>
      <c r="KC149" s="49"/>
      <c r="KD149" s="49"/>
      <c r="KE149" s="49"/>
      <c r="KF149" s="49"/>
      <c r="KG149" s="49"/>
      <c r="KH149" s="49"/>
      <c r="KI149" s="49"/>
      <c r="KJ149" s="49"/>
      <c r="KK149" s="49"/>
      <c r="KL149" s="156"/>
      <c r="KM149" s="156"/>
      <c r="KN149" s="156"/>
      <c r="KO149" s="49"/>
      <c r="KP149" s="49"/>
      <c r="KQ149" s="49"/>
      <c r="KR149" s="49"/>
      <c r="KS149" s="49"/>
      <c r="KT149" s="156"/>
      <c r="KU149" s="49"/>
      <c r="KV149" s="49"/>
      <c r="KW149" s="49"/>
      <c r="KX149" s="49"/>
      <c r="KY149" s="49"/>
      <c r="KZ149" s="49"/>
      <c r="LA149" s="49"/>
      <c r="LB149" s="49"/>
      <c r="LC149" s="156"/>
      <c r="LD149" s="49"/>
      <c r="LE149" s="49"/>
      <c r="LF149" s="49"/>
      <c r="LG149" s="49"/>
      <c r="LH149" s="49"/>
      <c r="LI149" s="49"/>
      <c r="LJ149" s="56"/>
      <c r="LK149" s="35" t="s">
        <v>597</v>
      </c>
      <c r="LL149" s="36" t="s">
        <v>599</v>
      </c>
      <c r="LM149" s="204"/>
      <c r="LN149" s="205"/>
      <c r="LO149" s="194"/>
      <c r="LP149" s="5" t="s">
        <v>1</v>
      </c>
    </row>
    <row r="150" spans="1:328" ht="17.25" customHeight="1" x14ac:dyDescent="0.15">
      <c r="A150" s="182">
        <v>142</v>
      </c>
      <c r="B150" s="183"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4" t="s">
        <v>348</v>
      </c>
      <c r="CK150" s="32" t="s">
        <v>354</v>
      </c>
      <c r="CL150" s="47">
        <v>2</v>
      </c>
      <c r="CM150" s="47">
        <v>3</v>
      </c>
      <c r="CN150" s="47">
        <v>3</v>
      </c>
      <c r="CO150" s="55">
        <v>4</v>
      </c>
      <c r="CP150" s="34" t="s">
        <v>354</v>
      </c>
      <c r="CQ150" s="47">
        <f t="shared" si="95"/>
        <v>2</v>
      </c>
      <c r="CR150" s="47">
        <f t="shared" si="96"/>
        <v>6</v>
      </c>
      <c r="CS150" s="47">
        <f t="shared" si="97"/>
        <v>18</v>
      </c>
      <c r="CT150" s="180">
        <f t="shared" si="98"/>
        <v>72</v>
      </c>
      <c r="CU150" s="32">
        <v>30</v>
      </c>
      <c r="CV150" s="47">
        <v>50</v>
      </c>
      <c r="CW150" s="47">
        <v>90</v>
      </c>
      <c r="CX150" s="47">
        <v>150</v>
      </c>
      <c r="CY150" s="55">
        <v>450</v>
      </c>
      <c r="CZ150" s="175">
        <v>1</v>
      </c>
      <c r="DA150" s="49">
        <f t="shared" si="99"/>
        <v>0.83333333333333337</v>
      </c>
      <c r="DB150" s="49">
        <f t="shared" si="100"/>
        <v>0.5</v>
      </c>
      <c r="DC150" s="49">
        <f t="shared" si="101"/>
        <v>0.27777777777777779</v>
      </c>
      <c r="DD150" s="56">
        <f t="shared" si="102"/>
        <v>0.20833333333333334</v>
      </c>
      <c r="DE150" s="45" t="s">
        <v>363</v>
      </c>
      <c r="DF150" s="31" t="s">
        <v>600</v>
      </c>
      <c r="DG150" s="46">
        <v>4</v>
      </c>
      <c r="DH150" s="32">
        <v>55</v>
      </c>
      <c r="DI150" s="47">
        <v>67</v>
      </c>
      <c r="DJ150" s="47">
        <v>23</v>
      </c>
      <c r="DK150" s="47">
        <v>30</v>
      </c>
      <c r="DL150" s="47">
        <v>44</v>
      </c>
      <c r="DM150" s="47">
        <v>18</v>
      </c>
      <c r="DN150" s="47">
        <v>41</v>
      </c>
      <c r="DO150" s="47">
        <v>39</v>
      </c>
      <c r="DP150" s="48">
        <f t="shared" si="103"/>
        <v>67</v>
      </c>
      <c r="DQ150" s="32">
        <f>RANK(DH150,$DH$9:$DH$316,0)</f>
        <v>124</v>
      </c>
      <c r="DR150" s="47">
        <f>RANK(DI150,$DI$9:$DI$316,0)</f>
        <v>43</v>
      </c>
      <c r="DS150" s="47">
        <f>RANK(DJ150,$DJ$9:$DJ$316,0)</f>
        <v>161</v>
      </c>
      <c r="DT150" s="47">
        <f>RANK(DK150,$DK$9:$DK$316,0)</f>
        <v>106</v>
      </c>
      <c r="DU150" s="47">
        <f>RANK(DL150,$DL$9:$DL$316,0)</f>
        <v>35</v>
      </c>
      <c r="DV150" s="47">
        <f>RANK(DM150,$DM$9:$DM$316,0)</f>
        <v>110</v>
      </c>
      <c r="DW150" s="47">
        <f>RANK(DN150,$DN$9:$DN$316,0)</f>
        <v>97</v>
      </c>
      <c r="DX150" s="47">
        <f>RANK(DO150,$DO$9:$DO$316,0)</f>
        <v>108</v>
      </c>
      <c r="DY150" s="48">
        <f>RANK(DP150,$DP$9:$DP$316,0)</f>
        <v>86</v>
      </c>
      <c r="DZ150" s="32">
        <f>COUNTIFS($DH$9:$DH$316,"&gt;"&amp;DH150,$DE$9:$DE$316,DE150)+1</f>
        <v>23</v>
      </c>
      <c r="EA150" s="47">
        <f>COUNTIFS($DI$9:$DI$316,"&gt;"&amp;DI150,$DE$9:$DE$316,DE150)+1</f>
        <v>25</v>
      </c>
      <c r="EB150" s="47">
        <f>COUNTIFS($DJ$9:$DJ$316,"&gt;"&amp;DJ150,$DE$9:$DE$316,DE150)+1</f>
        <v>16</v>
      </c>
      <c r="EC150" s="47">
        <f>COUNTIFS($DK$9:$DK$316,"&gt;"&amp;DK150,$DE$9:$DE$316,DE150)+1</f>
        <v>19</v>
      </c>
      <c r="ED150" s="47">
        <f>COUNTIFS($DL$9:$DL$316,"&gt;"&amp;DL150,$DE$9:$DE$316,DE150)+1</f>
        <v>31</v>
      </c>
      <c r="EE150" s="47">
        <f>COUNTIFS($DM$9:$DM$316,"&gt;"&amp;DM150,$DE$9:$DE$316,DE150)+1</f>
        <v>24</v>
      </c>
      <c r="EF150" s="47">
        <f>COUNTIFS($DN$9:$DN$316,"&gt;"&amp;DN150,$DE$9:$DE$316,DE150)+1</f>
        <v>22</v>
      </c>
      <c r="EG150" s="47">
        <f>COUNTIFS($DO$9:$DO$316,"&gt;"&amp;DO150,$DE$9:$DE$316,DE150)+1</f>
        <v>27</v>
      </c>
      <c r="EH150" s="48">
        <f>COUNTIFS($DP$9:$DP$316,"&gt;"&amp;DP150,$DE$9:$DE$316,DE150)+1</f>
        <v>27</v>
      </c>
      <c r="EI150" s="165">
        <f t="shared" si="104"/>
        <v>0.77</v>
      </c>
      <c r="EJ150" s="166">
        <f t="shared" si="105"/>
        <v>0.94</v>
      </c>
      <c r="EK150" s="166">
        <f t="shared" si="106"/>
        <v>0.32</v>
      </c>
      <c r="EL150" s="166">
        <f t="shared" si="107"/>
        <v>0.42</v>
      </c>
      <c r="EM150" s="166">
        <f t="shared" si="108"/>
        <v>0.62</v>
      </c>
      <c r="EN150" s="166">
        <f t="shared" si="109"/>
        <v>0.25</v>
      </c>
      <c r="EO150" s="166">
        <f t="shared" si="110"/>
        <v>0.57999999999999996</v>
      </c>
      <c r="EP150" s="166">
        <f t="shared" si="111"/>
        <v>0.55000000000000004</v>
      </c>
      <c r="EQ150" s="214">
        <f t="shared" si="112"/>
        <v>0.94</v>
      </c>
      <c r="ER150" s="165">
        <f>ROUND(((EI150-AVERAGE(EI$9:EI$316))/STDEVP(EI$9:EI$316)*10+50),2)</f>
        <v>42.02</v>
      </c>
      <c r="ES150" s="166">
        <f>ROUND(((EJ150-AVERAGE(EJ$9:EJ$316))/STDEVP(EJ$9:EJ$316)*10+50),2)</f>
        <v>55.47</v>
      </c>
      <c r="ET150" s="166">
        <f>ROUND(((EK150-AVERAGE(EK$9:EK$316))/STDEVP(EK$9:EK$316)*10+50),2)</f>
        <v>39.89</v>
      </c>
      <c r="EU150" s="166">
        <f>ROUND(((EL150-AVERAGE(EL$9:EL$316))/STDEVP(EL$9:EL$316)*10+50),2)</f>
        <v>45.53</v>
      </c>
      <c r="EV150" s="166">
        <f>ROUND(((EM150-AVERAGE(EM$9:EM$316))/STDEVP(EM$9:EM$316)*10+50),2)</f>
        <v>57.46</v>
      </c>
      <c r="EW150" s="166">
        <f>ROUND(((EN150-AVERAGE(EN$9:EN$316))/STDEVP(EN$9:EN$316)*10+50),2)</f>
        <v>46.21</v>
      </c>
      <c r="EX150" s="166">
        <f>ROUND(((EO150-AVERAGE(EO$9:EO$316))/STDEVP(EO$9:EO$316)*10+50),2)</f>
        <v>48.22</v>
      </c>
      <c r="EY150" s="166">
        <f>ROUND(((EP150-AVERAGE(EP$9:EP$316))/STDEVP(EP$9:EP$316)*10+50),2)</f>
        <v>47.44</v>
      </c>
      <c r="EZ150" s="167">
        <f>ROUND(((EQ150-AVERAGE(EQ$9:EQ$316))/STDEVP(EQ$9:EQ$316)*10+50),2)</f>
        <v>48.82</v>
      </c>
      <c r="FA150" s="32">
        <f>RANK(ER150,$ER$9:$ER$316,0)</f>
        <v>232</v>
      </c>
      <c r="FB150" s="47">
        <f>RANK(ES150,$ES$9:$ES$316,0)</f>
        <v>85</v>
      </c>
      <c r="FC150" s="47">
        <f>RANK(ET150,$ET$9:$ET$316,0)</f>
        <v>253</v>
      </c>
      <c r="FD150" s="47">
        <f>RANK(EU150,$EU$9:$EU$316,0)</f>
        <v>194</v>
      </c>
      <c r="FE150" s="47">
        <f>RANK(EV150,$EV$9:$EV$316,0)</f>
        <v>63</v>
      </c>
      <c r="FF150" s="47">
        <f>RANK(EW150,$EW$9:$EW$316,0)</f>
        <v>152</v>
      </c>
      <c r="FG150" s="47">
        <f>RANK(EX150,$EX$9:$EX$316,0)</f>
        <v>155</v>
      </c>
      <c r="FH150" s="47">
        <f>RANK(EY150,$EY$9:$EY$316,0)</f>
        <v>169</v>
      </c>
      <c r="FI150" s="48">
        <f>RANK(EZ150,$EZ$9:$EZ$316,0)</f>
        <v>135</v>
      </c>
      <c r="FJ150" s="165">
        <f>ROUND(AVERAGEIF($DE$9:$DE$314,$DE150,$EI$9:$EI$314),2)</f>
        <v>0.9</v>
      </c>
      <c r="FK150" s="166">
        <f>ROUND(AVERAGEIF($DE$9:$DE$314,$DE150,$EJ$9:$EJ$314),2)</f>
        <v>1.1599999999999999</v>
      </c>
      <c r="FL150" s="166">
        <f>ROUND(AVERAGEIF($DE$9:$DE$314,$DE150,$EK$9:$EK$314),2)</f>
        <v>0.33</v>
      </c>
      <c r="FM150" s="166">
        <f>ROUND(AVERAGEIF($DE$9:$DE$314,$DE150,$EL$9:$EL$314),2)</f>
        <v>0.42</v>
      </c>
      <c r="FN150" s="166">
        <f>ROUND(AVERAGEIF($DE$9:$DE$314,$DE150,$EM$9:$EM$314),2)</f>
        <v>0.86</v>
      </c>
      <c r="FO150" s="166">
        <f>ROUND(AVERAGEIF($DE$9:$DE$314,$DE150,$EN$9:$EN$314),2)</f>
        <v>0.28999999999999998</v>
      </c>
      <c r="FP150" s="166">
        <f>ROUND(AVERAGEIF($DE$9:$DE$314,$DE150,$EO$9:$EO$314),2)</f>
        <v>0.66</v>
      </c>
      <c r="FQ150" s="166">
        <f>ROUND(AVERAGEIF($DE$9:$DE$314,$DE150,$EP$9:$EP$314),2)</f>
        <v>0.74</v>
      </c>
      <c r="FR150" s="167">
        <f>ROUND(AVERAGEIF($DE$9:$DE$314,$DE150,$EQ$9:$EQ$314),2)</f>
        <v>1.19</v>
      </c>
      <c r="FS150" s="240">
        <f t="shared" si="113"/>
        <v>-0.13</v>
      </c>
      <c r="FT150" s="244">
        <f t="shared" si="114"/>
        <v>-0.21999999999999997</v>
      </c>
      <c r="FU150" s="244">
        <f t="shared" si="115"/>
        <v>-1.0000000000000009E-2</v>
      </c>
      <c r="FV150" s="244">
        <f t="shared" si="116"/>
        <v>0</v>
      </c>
      <c r="FW150" s="244">
        <f t="shared" si="117"/>
        <v>-0.24</v>
      </c>
      <c r="FX150" s="244">
        <f t="shared" si="118"/>
        <v>-3.999999999999998E-2</v>
      </c>
      <c r="FY150" s="244">
        <f t="shared" si="119"/>
        <v>-8.0000000000000071E-2</v>
      </c>
      <c r="FZ150" s="244">
        <f t="shared" si="120"/>
        <v>-0.18999999999999995</v>
      </c>
      <c r="GA150" s="245">
        <f t="shared" si="121"/>
        <v>-0.25</v>
      </c>
      <c r="GB150" s="239">
        <f>COUNTIFS($EI$9:$EI$316,"&gt;"&amp;EI150,$DE$9:$DE$316,$DE150)+1</f>
        <v>44</v>
      </c>
      <c r="GC150" s="241">
        <f>COUNTIFS($EJ$9:$EJ$316,"&gt;"&amp;EJ150,$DE$9:$DE$316,$DE150)+1</f>
        <v>51</v>
      </c>
      <c r="GD150" s="241">
        <f>COUNTIFS($EK$9:$EK$316,"&gt;"&amp;EK150,$DE$9:$DE$316,$DE150)+1</f>
        <v>37</v>
      </c>
      <c r="GE150" s="241">
        <f>COUNTIFS($EL$9:$EL$316,"&gt;"&amp;EL150,$DE$9:$DE$316,$DE150)+1</f>
        <v>35</v>
      </c>
      <c r="GF150" s="241">
        <f>COUNTIFS($EM$9:$EM$316,"&gt;"&amp;EM150,$DE$9:$DE$316,$DE150)+1</f>
        <v>58</v>
      </c>
      <c r="GG150" s="241">
        <f>COUNTIFS($EN$9:$EN$316,"&gt;"&amp;EN150,$DE$9:$DE$316,$DE150)+1</f>
        <v>41</v>
      </c>
      <c r="GH150" s="241">
        <f>COUNTIFS($EO$9:$EO$316,"&gt;"&amp;EO150,$DE$9:$DE$316,$DE150)+1</f>
        <v>38</v>
      </c>
      <c r="GI150" s="241">
        <f>COUNTIFS($EP$9:$EP$316,"&gt;"&amp;EP150,$DE$9:$DE$316,$DE150)+1</f>
        <v>55</v>
      </c>
      <c r="GJ150" s="242">
        <f>COUNTIFS($EQ$9:$EQ$316,"&gt;"&amp;EQ150,$DE$9:$DE$316,$DE150)+1</f>
        <v>53</v>
      </c>
      <c r="GK150" s="168"/>
      <c r="GL150" s="49"/>
      <c r="GM150" s="49"/>
      <c r="GN150" s="49"/>
      <c r="GO150" s="50"/>
      <c r="GP150" s="51"/>
      <c r="GQ150" s="52"/>
      <c r="GR150" s="53"/>
      <c r="GS150" s="49"/>
      <c r="GT150" s="49"/>
      <c r="GU150" s="49"/>
      <c r="GV150" s="49"/>
      <c r="GW150" s="49"/>
      <c r="GX150" s="49"/>
      <c r="GY150" s="144"/>
      <c r="GZ150" s="51"/>
      <c r="HA150" s="49"/>
      <c r="HB150" s="49"/>
      <c r="HC150" s="49"/>
      <c r="HD150" s="49"/>
      <c r="HE150" s="49"/>
      <c r="HF150" s="49"/>
      <c r="HG150" s="150"/>
      <c r="HH150" s="53"/>
      <c r="HI150" s="49"/>
      <c r="HJ150" s="49"/>
      <c r="HK150" s="49"/>
      <c r="HL150" s="49"/>
      <c r="HM150" s="49"/>
      <c r="HN150" s="49"/>
      <c r="HO150" s="144"/>
      <c r="HP150" s="51"/>
      <c r="HQ150" s="49"/>
      <c r="HR150" s="49"/>
      <c r="HS150" s="49"/>
      <c r="HT150" s="49"/>
      <c r="HU150" s="49"/>
      <c r="HV150" s="49"/>
      <c r="HW150" s="49"/>
      <c r="HX150" s="49"/>
      <c r="HY150" s="49"/>
      <c r="HZ150" s="49"/>
      <c r="IA150" s="49"/>
      <c r="IB150" s="150"/>
      <c r="IC150" s="51"/>
      <c r="ID150" s="49"/>
      <c r="IE150" s="49"/>
      <c r="IF150" s="49"/>
      <c r="IG150" s="150"/>
      <c r="IH150" s="53"/>
      <c r="II150" s="49"/>
      <c r="IJ150" s="49"/>
      <c r="IK150" s="49"/>
      <c r="IL150" s="49"/>
      <c r="IM150" s="156"/>
      <c r="IN150" s="49"/>
      <c r="IO150" s="49"/>
      <c r="IP150" s="49"/>
      <c r="IQ150" s="49"/>
      <c r="IR150" s="49"/>
      <c r="IS150" s="49"/>
      <c r="IT150" s="49"/>
      <c r="IU150" s="49"/>
      <c r="IV150" s="156"/>
      <c r="IW150" s="49"/>
      <c r="IX150" s="49"/>
      <c r="IY150" s="49"/>
      <c r="IZ150" s="49"/>
      <c r="JA150" s="49"/>
      <c r="JB150" s="49"/>
      <c r="JC150" s="144"/>
      <c r="JD150" s="54"/>
      <c r="JE150" s="55"/>
      <c r="JF150" s="53"/>
      <c r="JG150" s="49"/>
      <c r="JH150" s="47"/>
      <c r="JI150" s="47"/>
      <c r="JJ150" s="47"/>
      <c r="JK150" s="33"/>
      <c r="JL150" s="53"/>
      <c r="JM150" s="49"/>
      <c r="JN150" s="49"/>
      <c r="JO150" s="49"/>
      <c r="JP150" s="144"/>
      <c r="JQ150" s="51"/>
      <c r="JR150" s="49"/>
      <c r="JS150" s="49"/>
      <c r="JT150" s="49"/>
      <c r="JU150" s="49"/>
      <c r="JV150" s="49"/>
      <c r="JW150" s="49"/>
      <c r="JX150" s="49"/>
      <c r="JY150" s="150"/>
      <c r="JZ150" s="53"/>
      <c r="KA150" s="49"/>
      <c r="KB150" s="49"/>
      <c r="KC150" s="49"/>
      <c r="KD150" s="49"/>
      <c r="KE150" s="49"/>
      <c r="KF150" s="49"/>
      <c r="KG150" s="49"/>
      <c r="KH150" s="49"/>
      <c r="KI150" s="49"/>
      <c r="KJ150" s="49"/>
      <c r="KK150" s="49"/>
      <c r="KL150" s="156"/>
      <c r="KM150" s="156"/>
      <c r="KN150" s="156"/>
      <c r="KO150" s="49"/>
      <c r="KP150" s="49"/>
      <c r="KQ150" s="49"/>
      <c r="KR150" s="49"/>
      <c r="KS150" s="49"/>
      <c r="KT150" s="156"/>
      <c r="KU150" s="49"/>
      <c r="KV150" s="49"/>
      <c r="KW150" s="49"/>
      <c r="KX150" s="49"/>
      <c r="KY150" s="49"/>
      <c r="KZ150" s="49"/>
      <c r="LA150" s="49"/>
      <c r="LB150" s="49"/>
      <c r="LC150" s="156"/>
      <c r="LD150" s="49"/>
      <c r="LE150" s="49"/>
      <c r="LF150" s="49"/>
      <c r="LG150" s="49"/>
      <c r="LH150" s="49"/>
      <c r="LI150" s="49"/>
      <c r="LJ150" s="56"/>
      <c r="LK150" s="35" t="s">
        <v>598</v>
      </c>
      <c r="LL150" s="36" t="s">
        <v>601</v>
      </c>
      <c r="LM150" s="204" t="s">
        <v>871</v>
      </c>
      <c r="LN150" s="205" t="s">
        <v>1007</v>
      </c>
      <c r="LO150" s="194"/>
      <c r="LP150" s="5" t="s">
        <v>1</v>
      </c>
    </row>
    <row r="151" spans="1:328" ht="17.25" customHeight="1" x14ac:dyDescent="0.15">
      <c r="A151" s="182">
        <v>143</v>
      </c>
      <c r="B151" s="183"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4" t="s">
        <v>348</v>
      </c>
      <c r="CK151" s="32" t="s">
        <v>354</v>
      </c>
      <c r="CL151" s="47">
        <v>2</v>
      </c>
      <c r="CM151" s="47">
        <v>3</v>
      </c>
      <c r="CN151" s="47">
        <v>3</v>
      </c>
      <c r="CO151" s="55">
        <v>4</v>
      </c>
      <c r="CP151" s="34" t="s">
        <v>354</v>
      </c>
      <c r="CQ151" s="47">
        <f t="shared" si="95"/>
        <v>2</v>
      </c>
      <c r="CR151" s="47">
        <f t="shared" si="96"/>
        <v>6</v>
      </c>
      <c r="CS151" s="47">
        <f t="shared" si="97"/>
        <v>18</v>
      </c>
      <c r="CT151" s="180">
        <f t="shared" si="98"/>
        <v>72</v>
      </c>
      <c r="CU151" s="32">
        <v>30</v>
      </c>
      <c r="CV151" s="47">
        <v>50</v>
      </c>
      <c r="CW151" s="47">
        <v>90</v>
      </c>
      <c r="CX151" s="47">
        <v>150</v>
      </c>
      <c r="CY151" s="55">
        <v>450</v>
      </c>
      <c r="CZ151" s="175">
        <v>1</v>
      </c>
      <c r="DA151" s="49">
        <f t="shared" si="99"/>
        <v>0.83333333333333337</v>
      </c>
      <c r="DB151" s="49">
        <f t="shared" si="100"/>
        <v>0.5</v>
      </c>
      <c r="DC151" s="49">
        <f t="shared" si="101"/>
        <v>0.27777777777777779</v>
      </c>
      <c r="DD151" s="56">
        <f t="shared" si="102"/>
        <v>0.20833333333333334</v>
      </c>
      <c r="DE151" s="45" t="s">
        <v>350</v>
      </c>
      <c r="DF151" s="31"/>
      <c r="DG151" s="46">
        <v>4</v>
      </c>
      <c r="DH151" s="32">
        <v>74</v>
      </c>
      <c r="DI151" s="47">
        <v>31</v>
      </c>
      <c r="DJ151" s="47">
        <v>37</v>
      </c>
      <c r="DK151" s="47">
        <v>39</v>
      </c>
      <c r="DL151" s="47">
        <v>15</v>
      </c>
      <c r="DM151" s="47">
        <v>11</v>
      </c>
      <c r="DN151" s="47">
        <v>16</v>
      </c>
      <c r="DO151" s="47">
        <v>10</v>
      </c>
      <c r="DP151" s="48">
        <f t="shared" si="103"/>
        <v>52</v>
      </c>
      <c r="DQ151" s="32">
        <f>RANK(DH151,$DH$9:$DH$316,0)</f>
        <v>71</v>
      </c>
      <c r="DR151" s="47">
        <f>RANK(DI151,$DI$9:$DI$316,0)</f>
        <v>161</v>
      </c>
      <c r="DS151" s="47">
        <f>RANK(DJ151,$DJ$9:$DJ$316,0)</f>
        <v>87</v>
      </c>
      <c r="DT151" s="47">
        <f>RANK(DK151,$DK$9:$DK$316,0)</f>
        <v>70</v>
      </c>
      <c r="DU151" s="47">
        <f>RANK(DL151,$DL$9:$DL$316,0)</f>
        <v>141</v>
      </c>
      <c r="DV151" s="47">
        <f>RANK(DM151,$DM$9:$DM$316,0)</f>
        <v>157</v>
      </c>
      <c r="DW151" s="47">
        <f>RANK(DN151,$DN$9:$DN$316,0)</f>
        <v>203</v>
      </c>
      <c r="DX151" s="47">
        <f>RANK(DO151,$DO$9:$DO$316,0)</f>
        <v>228</v>
      </c>
      <c r="DY151" s="48">
        <f>RANK(DP151,$DP$9:$DP$316,0)</f>
        <v>140</v>
      </c>
      <c r="DZ151" s="32">
        <f>COUNTIFS($DH$9:$DH$316,"&gt;"&amp;DH151,$DE$9:$DE$316,DE151)+1</f>
        <v>20</v>
      </c>
      <c r="EA151" s="47">
        <f>COUNTIFS($DI$9:$DI$316,"&gt;"&amp;DI151,$DE$9:$DE$316,DE151)+1</f>
        <v>16</v>
      </c>
      <c r="EB151" s="47">
        <f>COUNTIFS($DJ$9:$DJ$316,"&gt;"&amp;DJ151,$DE$9:$DE$316,DE151)+1</f>
        <v>21</v>
      </c>
      <c r="EC151" s="47">
        <f>COUNTIFS($DK$9:$DK$316,"&gt;"&amp;DK151,$DE$9:$DE$316,DE151)+1</f>
        <v>25</v>
      </c>
      <c r="ED151" s="47">
        <f>COUNTIFS($DL$9:$DL$316,"&gt;"&amp;DL151,$DE$9:$DE$316,DE151)+1</f>
        <v>22</v>
      </c>
      <c r="EE151" s="47">
        <f>COUNTIFS($DM$9:$DM$316,"&gt;"&amp;DM151,$DE$9:$DE$316,DE151)+1</f>
        <v>23</v>
      </c>
      <c r="EF151" s="47">
        <f>COUNTIFS($DN$9:$DN$316,"&gt;"&amp;DN151,$DE$9:$DE$316,DE151)+1</f>
        <v>17</v>
      </c>
      <c r="EG151" s="47">
        <f>COUNTIFS($DO$9:$DO$316,"&gt;"&amp;DO151,$DE$9:$DE$316,DE151)+1</f>
        <v>20</v>
      </c>
      <c r="EH151" s="48">
        <f>COUNTIFS($DP$9:$DP$316,"&gt;"&amp;DP151,$DE$9:$DE$316,DE151)+1</f>
        <v>25</v>
      </c>
      <c r="EI151" s="165">
        <f t="shared" si="104"/>
        <v>1.03</v>
      </c>
      <c r="EJ151" s="166">
        <f t="shared" si="105"/>
        <v>0.43</v>
      </c>
      <c r="EK151" s="166">
        <f t="shared" si="106"/>
        <v>0.51</v>
      </c>
      <c r="EL151" s="166">
        <f t="shared" si="107"/>
        <v>0.54</v>
      </c>
      <c r="EM151" s="166">
        <f t="shared" si="108"/>
        <v>0.21</v>
      </c>
      <c r="EN151" s="166">
        <f t="shared" si="109"/>
        <v>0.15</v>
      </c>
      <c r="EO151" s="166">
        <f t="shared" si="110"/>
        <v>0.22</v>
      </c>
      <c r="EP151" s="166">
        <f t="shared" si="111"/>
        <v>0.14000000000000001</v>
      </c>
      <c r="EQ151" s="214">
        <f t="shared" si="112"/>
        <v>0.72</v>
      </c>
      <c r="ER151" s="165">
        <f>ROUND(((EI151-AVERAGE(EI$9:EI$316))/STDEVP(EI$9:EI$316)*10+50),2)</f>
        <v>51.46</v>
      </c>
      <c r="ES151" s="166">
        <f>ROUND(((EJ151-AVERAGE(EJ$9:EJ$316))/STDEVP(EJ$9:EJ$316)*10+50),2)</f>
        <v>41.5</v>
      </c>
      <c r="ET151" s="166">
        <f>ROUND(((EK151-AVERAGE(EK$9:EK$316))/STDEVP(EK$9:EK$316)*10+50),2)</f>
        <v>47.46</v>
      </c>
      <c r="EU151" s="166">
        <f>ROUND(((EL151-AVERAGE(EL$9:EL$316))/STDEVP(EL$9:EL$316)*10+50),2)</f>
        <v>51.58</v>
      </c>
      <c r="EV151" s="166">
        <f>ROUND(((EM151-AVERAGE(EM$9:EM$316))/STDEVP(EM$9:EM$316)*10+50),2)</f>
        <v>43.56</v>
      </c>
      <c r="EW151" s="166">
        <f>ROUND(((EN151-AVERAGE(EN$9:EN$316))/STDEVP(EN$9:EN$316)*10+50),2)</f>
        <v>42.75</v>
      </c>
      <c r="EX151" s="166">
        <f>ROUND(((EO151-AVERAGE(EO$9:EO$316))/STDEVP(EO$9:EO$316)*10+50),2)</f>
        <v>37.56</v>
      </c>
      <c r="EY151" s="166">
        <f>ROUND(((EP151-AVERAGE(EP$9:EP$316))/STDEVP(EP$9:EP$316)*10+50),2)</f>
        <v>35.299999999999997</v>
      </c>
      <c r="EZ151" s="167">
        <f>ROUND(((EQ151-AVERAGE(EQ$9:EQ$316))/STDEVP(EQ$9:EQ$316)*10+50),2)</f>
        <v>41.05</v>
      </c>
      <c r="FA151" s="32">
        <f>RANK(ER151,$ER$9:$ER$316,0)</f>
        <v>118</v>
      </c>
      <c r="FB151" s="47">
        <f>RANK(ES151,$ES$9:$ES$316,0)</f>
        <v>213</v>
      </c>
      <c r="FC151" s="47">
        <f>RANK(ET151,$ET$9:$ET$316,0)</f>
        <v>155</v>
      </c>
      <c r="FD151" s="47">
        <f>RANK(EU151,$EU$9:$EU$316,0)</f>
        <v>101</v>
      </c>
      <c r="FE151" s="47">
        <f>RANK(EV151,$EV$9:$EV$316,0)</f>
        <v>210</v>
      </c>
      <c r="FF151" s="47">
        <f>RANK(EW151,$EW$9:$EW$316,0)</f>
        <v>231</v>
      </c>
      <c r="FG151" s="47">
        <f>RANK(EX151,$EX$9:$EX$316,0)</f>
        <v>266</v>
      </c>
      <c r="FH151" s="47">
        <f>RANK(EY151,$EY$9:$EY$316,0)</f>
        <v>268</v>
      </c>
      <c r="FI151" s="48">
        <f>RANK(EZ151,$EZ$9:$EZ$316,0)</f>
        <v>242</v>
      </c>
      <c r="FJ151" s="165">
        <f>ROUND(AVERAGEIF($DE$9:$DE$314,$DE151,$EI$9:$EI$314),2)</f>
        <v>1.18</v>
      </c>
      <c r="FK151" s="166">
        <f>ROUND(AVERAGEIF($DE$9:$DE$314,$DE151,$EJ$9:$EJ$314),2)</f>
        <v>0.45</v>
      </c>
      <c r="FL151" s="166">
        <f>ROUND(AVERAGEIF($DE$9:$DE$314,$DE151,$EK$9:$EK$314),2)</f>
        <v>0.65</v>
      </c>
      <c r="FM151" s="166">
        <f>ROUND(AVERAGEIF($DE$9:$DE$314,$DE151,$EL$9:$EL$314),2)</f>
        <v>0.74</v>
      </c>
      <c r="FN151" s="166">
        <f>ROUND(AVERAGEIF($DE$9:$DE$314,$DE151,$EM$9:$EM$314),2)</f>
        <v>0.26</v>
      </c>
      <c r="FO151" s="166">
        <f>ROUND(AVERAGEIF($DE$9:$DE$314,$DE151,$EN$9:$EN$314),2)</f>
        <v>0.19</v>
      </c>
      <c r="FP151" s="166">
        <f>ROUND(AVERAGEIF($DE$9:$DE$314,$DE151,$EO$9:$EO$314),2)</f>
        <v>0.27</v>
      </c>
      <c r="FQ151" s="166">
        <f>ROUND(AVERAGEIF($DE$9:$DE$314,$DE151,$EP$9:$EP$314),2)</f>
        <v>0.22</v>
      </c>
      <c r="FR151" s="167">
        <f>ROUND(AVERAGEIF($DE$9:$DE$314,$DE151,$EQ$9:$EQ$314),2)</f>
        <v>0.91</v>
      </c>
      <c r="FS151" s="240">
        <f t="shared" si="113"/>
        <v>-0.14999999999999991</v>
      </c>
      <c r="FT151" s="244">
        <f t="shared" si="114"/>
        <v>-2.0000000000000018E-2</v>
      </c>
      <c r="FU151" s="244">
        <f t="shared" si="115"/>
        <v>-0.14000000000000001</v>
      </c>
      <c r="FV151" s="244">
        <f t="shared" si="116"/>
        <v>-0.19999999999999996</v>
      </c>
      <c r="FW151" s="244">
        <f t="shared" si="117"/>
        <v>-5.0000000000000017E-2</v>
      </c>
      <c r="FX151" s="244">
        <f t="shared" si="118"/>
        <v>-4.0000000000000008E-2</v>
      </c>
      <c r="FY151" s="244">
        <f t="shared" si="119"/>
        <v>-5.0000000000000017E-2</v>
      </c>
      <c r="FZ151" s="244">
        <f t="shared" si="120"/>
        <v>-7.9999999999999988E-2</v>
      </c>
      <c r="GA151" s="245">
        <f t="shared" si="121"/>
        <v>-0.19000000000000006</v>
      </c>
      <c r="GB151" s="239">
        <f>COUNTIFS($EI$9:$EI$316,"&gt;"&amp;EI151,$DE$9:$DE$316,$DE151)+1</f>
        <v>43</v>
      </c>
      <c r="GC151" s="241">
        <f>COUNTIFS($EJ$9:$EJ$316,"&gt;"&amp;EJ151,$DE$9:$DE$316,$DE151)+1</f>
        <v>32</v>
      </c>
      <c r="GD151" s="241">
        <f>COUNTIFS($EK$9:$EK$316,"&gt;"&amp;EK151,$DE$9:$DE$316,$DE151)+1</f>
        <v>46</v>
      </c>
      <c r="GE151" s="241">
        <f>COUNTIFS($EL$9:$EL$316,"&gt;"&amp;EL151,$DE$9:$DE$316,$DE151)+1</f>
        <v>53</v>
      </c>
      <c r="GF151" s="241">
        <f>COUNTIFS($EM$9:$EM$316,"&gt;"&amp;EM151,$DE$9:$DE$316,$DE151)+1</f>
        <v>42</v>
      </c>
      <c r="GG151" s="241">
        <f>COUNTIFS($EN$9:$EN$316,"&gt;"&amp;EN151,$DE$9:$DE$316,$DE151)+1</f>
        <v>46</v>
      </c>
      <c r="GH151" s="241">
        <f>COUNTIFS($EO$9:$EO$316,"&gt;"&amp;EO151,$DE$9:$DE$316,$DE151)+1</f>
        <v>39</v>
      </c>
      <c r="GI151" s="241">
        <f>COUNTIFS($EP$9:$EP$316,"&gt;"&amp;EP151,$DE$9:$DE$316,$DE151)+1</f>
        <v>40</v>
      </c>
      <c r="GJ151" s="242">
        <f>COUNTIFS($EQ$9:$EQ$316,"&gt;"&amp;EQ151,$DE$9:$DE$316,$DE151)+1</f>
        <v>49</v>
      </c>
      <c r="GK151" s="168"/>
      <c r="GL151" s="49"/>
      <c r="GM151" s="49"/>
      <c r="GN151" s="49"/>
      <c r="GO151" s="50"/>
      <c r="GP151" s="51"/>
      <c r="GQ151" s="52"/>
      <c r="GR151" s="53"/>
      <c r="GS151" s="49"/>
      <c r="GT151" s="49"/>
      <c r="GU151" s="49"/>
      <c r="GV151" s="49"/>
      <c r="GW151" s="49"/>
      <c r="GX151" s="49"/>
      <c r="GY151" s="144"/>
      <c r="GZ151" s="51"/>
      <c r="HA151" s="49"/>
      <c r="HB151" s="49"/>
      <c r="HC151" s="49"/>
      <c r="HD151" s="49"/>
      <c r="HE151" s="49"/>
      <c r="HF151" s="49"/>
      <c r="HG151" s="150"/>
      <c r="HH151" s="53"/>
      <c r="HI151" s="49"/>
      <c r="HJ151" s="49"/>
      <c r="HK151" s="49"/>
      <c r="HL151" s="49"/>
      <c r="HM151" s="49"/>
      <c r="HN151" s="49"/>
      <c r="HO151" s="144"/>
      <c r="HP151" s="51"/>
      <c r="HQ151" s="49"/>
      <c r="HR151" s="49"/>
      <c r="HS151" s="49"/>
      <c r="HT151" s="49"/>
      <c r="HU151" s="49"/>
      <c r="HV151" s="49"/>
      <c r="HW151" s="49"/>
      <c r="HX151" s="49"/>
      <c r="HY151" s="49"/>
      <c r="HZ151" s="49"/>
      <c r="IA151" s="49"/>
      <c r="IB151" s="150"/>
      <c r="IC151" s="51"/>
      <c r="ID151" s="49"/>
      <c r="IE151" s="49"/>
      <c r="IF151" s="49"/>
      <c r="IG151" s="150"/>
      <c r="IH151" s="53"/>
      <c r="II151" s="49"/>
      <c r="IJ151" s="49"/>
      <c r="IK151" s="49"/>
      <c r="IL151" s="49"/>
      <c r="IM151" s="156"/>
      <c r="IN151" s="49"/>
      <c r="IO151" s="49"/>
      <c r="IP151" s="49"/>
      <c r="IQ151" s="49"/>
      <c r="IR151" s="49"/>
      <c r="IS151" s="49"/>
      <c r="IT151" s="49"/>
      <c r="IU151" s="49"/>
      <c r="IV151" s="156"/>
      <c r="IW151" s="49"/>
      <c r="IX151" s="49"/>
      <c r="IY151" s="49"/>
      <c r="IZ151" s="49"/>
      <c r="JA151" s="49"/>
      <c r="JB151" s="49"/>
      <c r="JC151" s="144"/>
      <c r="JD151" s="54"/>
      <c r="JE151" s="55"/>
      <c r="JF151" s="53"/>
      <c r="JG151" s="49"/>
      <c r="JH151" s="47"/>
      <c r="JI151" s="47"/>
      <c r="JJ151" s="47"/>
      <c r="JK151" s="33"/>
      <c r="JL151" s="53"/>
      <c r="JM151" s="49"/>
      <c r="JN151" s="49"/>
      <c r="JO151" s="49"/>
      <c r="JP151" s="144"/>
      <c r="JQ151" s="51"/>
      <c r="JR151" s="49"/>
      <c r="JS151" s="49"/>
      <c r="JT151" s="49"/>
      <c r="JU151" s="49"/>
      <c r="JV151" s="49"/>
      <c r="JW151" s="49"/>
      <c r="JX151" s="49"/>
      <c r="JY151" s="150"/>
      <c r="JZ151" s="53"/>
      <c r="KA151" s="49"/>
      <c r="KB151" s="49"/>
      <c r="KC151" s="49"/>
      <c r="KD151" s="49"/>
      <c r="KE151" s="49"/>
      <c r="KF151" s="49"/>
      <c r="KG151" s="49"/>
      <c r="KH151" s="49"/>
      <c r="KI151" s="49"/>
      <c r="KJ151" s="49"/>
      <c r="KK151" s="49"/>
      <c r="KL151" s="156"/>
      <c r="KM151" s="156"/>
      <c r="KN151" s="156"/>
      <c r="KO151" s="49"/>
      <c r="KP151" s="49"/>
      <c r="KQ151" s="49"/>
      <c r="KR151" s="49"/>
      <c r="KS151" s="49"/>
      <c r="KT151" s="156"/>
      <c r="KU151" s="49"/>
      <c r="KV151" s="49"/>
      <c r="KW151" s="49"/>
      <c r="KX151" s="49"/>
      <c r="KY151" s="49"/>
      <c r="KZ151" s="49"/>
      <c r="LA151" s="49"/>
      <c r="LB151" s="49"/>
      <c r="LC151" s="156"/>
      <c r="LD151" s="49"/>
      <c r="LE151" s="49"/>
      <c r="LF151" s="49"/>
      <c r="LG151" s="49"/>
      <c r="LH151" s="49"/>
      <c r="LI151" s="49"/>
      <c r="LJ151" s="56"/>
      <c r="LK151" s="35" t="s">
        <v>599</v>
      </c>
      <c r="LL151" s="36" t="s">
        <v>602</v>
      </c>
      <c r="LM151" s="204" t="s">
        <v>874</v>
      </c>
      <c r="LN151" s="205" t="s">
        <v>1007</v>
      </c>
      <c r="LO151" s="194"/>
      <c r="LP151" s="5" t="s">
        <v>1</v>
      </c>
    </row>
    <row r="152" spans="1:328" ht="17.25" customHeight="1" x14ac:dyDescent="0.15">
      <c r="A152" s="182">
        <v>144</v>
      </c>
      <c r="B152" s="183"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4" t="s">
        <v>348</v>
      </c>
      <c r="CK152" s="32" t="s">
        <v>354</v>
      </c>
      <c r="CL152" s="47">
        <v>2</v>
      </c>
      <c r="CM152" s="47">
        <v>3</v>
      </c>
      <c r="CN152" s="47">
        <v>3</v>
      </c>
      <c r="CO152" s="55">
        <v>4</v>
      </c>
      <c r="CP152" s="34" t="s">
        <v>354</v>
      </c>
      <c r="CQ152" s="47">
        <f t="shared" si="95"/>
        <v>2</v>
      </c>
      <c r="CR152" s="47">
        <f t="shared" si="96"/>
        <v>6</v>
      </c>
      <c r="CS152" s="47">
        <f t="shared" si="97"/>
        <v>18</v>
      </c>
      <c r="CT152" s="180">
        <f t="shared" si="98"/>
        <v>72</v>
      </c>
      <c r="CU152" s="32">
        <v>30</v>
      </c>
      <c r="CV152" s="47">
        <v>50</v>
      </c>
      <c r="CW152" s="47">
        <v>90</v>
      </c>
      <c r="CX152" s="47">
        <v>150</v>
      </c>
      <c r="CY152" s="55">
        <v>450</v>
      </c>
      <c r="CZ152" s="175">
        <v>1</v>
      </c>
      <c r="DA152" s="49">
        <f t="shared" si="99"/>
        <v>0.83333333333333337</v>
      </c>
      <c r="DB152" s="49">
        <f t="shared" si="100"/>
        <v>0.5</v>
      </c>
      <c r="DC152" s="49">
        <f t="shared" si="101"/>
        <v>0.27777777777777779</v>
      </c>
      <c r="DD152" s="56">
        <f t="shared" si="102"/>
        <v>0.20833333333333334</v>
      </c>
      <c r="DE152" s="45" t="s">
        <v>355</v>
      </c>
      <c r="DF152" s="31"/>
      <c r="DG152" s="46">
        <v>4</v>
      </c>
      <c r="DH152" s="32">
        <v>59</v>
      </c>
      <c r="DI152" s="47">
        <v>58</v>
      </c>
      <c r="DJ152" s="47">
        <v>29</v>
      </c>
      <c r="DK152" s="47">
        <v>31</v>
      </c>
      <c r="DL152" s="47">
        <v>21</v>
      </c>
      <c r="DM152" s="47">
        <v>45</v>
      </c>
      <c r="DN152" s="47">
        <v>30</v>
      </c>
      <c r="DO152" s="47">
        <v>27</v>
      </c>
      <c r="DP152" s="48">
        <f t="shared" si="103"/>
        <v>50</v>
      </c>
      <c r="DQ152" s="32">
        <f>RANK(DH152,$DH$9:$DH$316,0)</f>
        <v>110</v>
      </c>
      <c r="DR152" s="47">
        <f>RANK(DI152,$DI$9:$DI$316,0)</f>
        <v>58</v>
      </c>
      <c r="DS152" s="47">
        <f>RANK(DJ152,$DJ$9:$DJ$316,0)</f>
        <v>126</v>
      </c>
      <c r="DT152" s="47">
        <f>RANK(DK152,$DK$9:$DK$316,0)</f>
        <v>100</v>
      </c>
      <c r="DU152" s="47">
        <f>RANK(DL152,$DL$9:$DL$316,0)</f>
        <v>97</v>
      </c>
      <c r="DV152" s="47">
        <f>RANK(DM152,$DM$9:$DM$316,0)</f>
        <v>27</v>
      </c>
      <c r="DW152" s="47">
        <f>RANK(DN152,$DN$9:$DN$316,0)</f>
        <v>141</v>
      </c>
      <c r="DX152" s="47">
        <f>RANK(DO152,$DO$9:$DO$316,0)</f>
        <v>159</v>
      </c>
      <c r="DY152" s="48">
        <f>RANK(DP152,$DP$9:$DP$316,0)</f>
        <v>146</v>
      </c>
      <c r="DZ152" s="32">
        <f>COUNTIFS($DH$9:$DH$316,"&gt;"&amp;DH152,$DE$9:$DE$316,DE152)+1</f>
        <v>20</v>
      </c>
      <c r="EA152" s="47">
        <f>COUNTIFS($DI$9:$DI$316,"&gt;"&amp;DI152,$DE$9:$DE$316,DE152)+1</f>
        <v>21</v>
      </c>
      <c r="EB152" s="47">
        <f>COUNTIFS($DJ$9:$DJ$316,"&gt;"&amp;DJ152,$DE$9:$DE$316,DE152)+1</f>
        <v>16</v>
      </c>
      <c r="EC152" s="47">
        <f>COUNTIFS($DK$9:$DK$316,"&gt;"&amp;DK152,$DE$9:$DE$316,DE152)+1</f>
        <v>13</v>
      </c>
      <c r="ED152" s="47">
        <f>COUNTIFS($DL$9:$DL$316,"&gt;"&amp;DL152,$DE$9:$DE$316,DE152)+1</f>
        <v>21</v>
      </c>
      <c r="EE152" s="47">
        <f>COUNTIFS($DM$9:$DM$316,"&gt;"&amp;DM152,$DE$9:$DE$316,DE152)+1</f>
        <v>26</v>
      </c>
      <c r="EF152" s="47">
        <f>COUNTIFS($DN$9:$DN$316,"&gt;"&amp;DN152,$DE$9:$DE$316,DE152)+1</f>
        <v>17</v>
      </c>
      <c r="EG152" s="47">
        <f>COUNTIFS($DO$9:$DO$316,"&gt;"&amp;DO152,$DE$9:$DE$316,DE152)+1</f>
        <v>21</v>
      </c>
      <c r="EH152" s="48">
        <f>COUNTIFS($DP$9:$DP$316,"&gt;"&amp;DP152,$DE$9:$DE$316,DE152)+1</f>
        <v>24</v>
      </c>
      <c r="EI152" s="165">
        <f t="shared" si="104"/>
        <v>0.8</v>
      </c>
      <c r="EJ152" s="166">
        <f t="shared" si="105"/>
        <v>0.78</v>
      </c>
      <c r="EK152" s="166">
        <f t="shared" si="106"/>
        <v>0.39</v>
      </c>
      <c r="EL152" s="166">
        <f t="shared" si="107"/>
        <v>0.42</v>
      </c>
      <c r="EM152" s="166">
        <f t="shared" si="108"/>
        <v>0.28000000000000003</v>
      </c>
      <c r="EN152" s="166">
        <f t="shared" si="109"/>
        <v>0.61</v>
      </c>
      <c r="EO152" s="166">
        <f t="shared" si="110"/>
        <v>0.41</v>
      </c>
      <c r="EP152" s="166">
        <f t="shared" si="111"/>
        <v>0.36</v>
      </c>
      <c r="EQ152" s="214">
        <f t="shared" si="112"/>
        <v>0.68</v>
      </c>
      <c r="ER152" s="165">
        <f>ROUND(((EI152-AVERAGE(EI$9:EI$316))/STDEVP(EI$9:EI$316)*10+50),2)</f>
        <v>43.11</v>
      </c>
      <c r="ES152" s="166">
        <f>ROUND(((EJ152-AVERAGE(EJ$9:EJ$316))/STDEVP(EJ$9:EJ$316)*10+50),2)</f>
        <v>51.08</v>
      </c>
      <c r="ET152" s="166">
        <f>ROUND(((EK152-AVERAGE(EK$9:EK$316))/STDEVP(EK$9:EK$316)*10+50),2)</f>
        <v>42.68</v>
      </c>
      <c r="EU152" s="166">
        <f>ROUND(((EL152-AVERAGE(EL$9:EL$316))/STDEVP(EL$9:EL$316)*10+50),2)</f>
        <v>45.53</v>
      </c>
      <c r="EV152" s="166">
        <f>ROUND(((EM152-AVERAGE(EM$9:EM$316))/STDEVP(EM$9:EM$316)*10+50),2)</f>
        <v>45.93</v>
      </c>
      <c r="EW152" s="166">
        <f>ROUND(((EN152-AVERAGE(EN$9:EN$316))/STDEVP(EN$9:EN$316)*10+50),2)</f>
        <v>58.69</v>
      </c>
      <c r="EX152" s="166">
        <f>ROUND(((EO152-AVERAGE(EO$9:EO$316))/STDEVP(EO$9:EO$316)*10+50),2)</f>
        <v>43.18</v>
      </c>
      <c r="EY152" s="166">
        <f>ROUND(((EP152-AVERAGE(EP$9:EP$316))/STDEVP(EP$9:EP$316)*10+50),2)</f>
        <v>41.81</v>
      </c>
      <c r="EZ152" s="167">
        <f>ROUND(((EQ152-AVERAGE(EQ$9:EQ$316))/STDEVP(EQ$9:EQ$316)*10+50),2)</f>
        <v>39.64</v>
      </c>
      <c r="FA152" s="32">
        <f>RANK(ER152,$ER$9:$ER$316,0)</f>
        <v>225</v>
      </c>
      <c r="FB152" s="47">
        <f>RANK(ES152,$ES$9:$ES$316,0)</f>
        <v>124</v>
      </c>
      <c r="FC152" s="47">
        <f>RANK(ET152,$ET$9:$ET$316,0)</f>
        <v>225</v>
      </c>
      <c r="FD152" s="47">
        <f>RANK(EU152,$EU$9:$EU$316,0)</f>
        <v>194</v>
      </c>
      <c r="FE152" s="47">
        <f>RANK(EV152,$EV$9:$EV$316,0)</f>
        <v>158</v>
      </c>
      <c r="FF152" s="47">
        <f>RANK(EW152,$EW$9:$EW$316,0)</f>
        <v>53</v>
      </c>
      <c r="FG152" s="47">
        <f>RANK(EX152,$EX$9:$EX$316,0)</f>
        <v>206</v>
      </c>
      <c r="FH152" s="47">
        <f>RANK(EY152,$EY$9:$EY$316,0)</f>
        <v>230</v>
      </c>
      <c r="FI152" s="48">
        <f>RANK(EZ152,$EZ$9:$EZ$316,0)</f>
        <v>266</v>
      </c>
      <c r="FJ152" s="165">
        <f>ROUND(AVERAGEIF($DE$9:$DE$314,$DE152,$EI$9:$EI$314),2)</f>
        <v>0.95</v>
      </c>
      <c r="FK152" s="166">
        <f>ROUND(AVERAGEIF($DE$9:$DE$314,$DE152,$EJ$9:$EJ$314),2)</f>
        <v>1</v>
      </c>
      <c r="FL152" s="166">
        <f>ROUND(AVERAGEIF($DE$9:$DE$314,$DE152,$EK$9:$EK$314),2)</f>
        <v>0.44</v>
      </c>
      <c r="FM152" s="166">
        <f>ROUND(AVERAGEIF($DE$9:$DE$314,$DE152,$EL$9:$EL$314),2)</f>
        <v>0.45</v>
      </c>
      <c r="FN152" s="166">
        <f>ROUND(AVERAGEIF($DE$9:$DE$314,$DE152,$EM$9:$EM$314),2)</f>
        <v>0.36</v>
      </c>
      <c r="FO152" s="166">
        <f>ROUND(AVERAGEIF($DE$9:$DE$314,$DE152,$EN$9:$EN$314),2)</f>
        <v>0.85</v>
      </c>
      <c r="FP152" s="166">
        <f>ROUND(AVERAGEIF($DE$9:$DE$314,$DE152,$EO$9:$EO$314),2)</f>
        <v>0.46</v>
      </c>
      <c r="FQ152" s="166">
        <f>ROUND(AVERAGEIF($DE$9:$DE$314,$DE152,$EP$9:$EP$314),2)</f>
        <v>0.44</v>
      </c>
      <c r="FR152" s="167">
        <f>ROUND(AVERAGEIF($DE$9:$DE$314,$DE152,$EQ$9:$EQ$314),2)</f>
        <v>0.81</v>
      </c>
      <c r="FS152" s="240">
        <f t="shared" si="113"/>
        <v>-0.14999999999999991</v>
      </c>
      <c r="FT152" s="244">
        <f t="shared" si="114"/>
        <v>-0.21999999999999997</v>
      </c>
      <c r="FU152" s="244">
        <f t="shared" si="115"/>
        <v>-4.9999999999999989E-2</v>
      </c>
      <c r="FV152" s="244">
        <f t="shared" si="116"/>
        <v>-3.0000000000000027E-2</v>
      </c>
      <c r="FW152" s="244">
        <f t="shared" si="117"/>
        <v>-7.999999999999996E-2</v>
      </c>
      <c r="FX152" s="244">
        <f t="shared" si="118"/>
        <v>-0.24</v>
      </c>
      <c r="FY152" s="244">
        <f t="shared" si="119"/>
        <v>-5.0000000000000044E-2</v>
      </c>
      <c r="FZ152" s="244">
        <f t="shared" si="120"/>
        <v>-8.0000000000000016E-2</v>
      </c>
      <c r="GA152" s="245">
        <f t="shared" si="121"/>
        <v>-0.13</v>
      </c>
      <c r="GB152" s="239">
        <f>COUNTIFS($EI$9:$EI$316,"&gt;"&amp;EI152,$DE$9:$DE$316,$DE152)+1</f>
        <v>41</v>
      </c>
      <c r="GC152" s="241">
        <f>COUNTIFS($EJ$9:$EJ$316,"&gt;"&amp;EJ152,$DE$9:$DE$316,$DE152)+1</f>
        <v>47</v>
      </c>
      <c r="GD152" s="241">
        <f>COUNTIFS($EK$9:$EK$316,"&gt;"&amp;EK152,$DE$9:$DE$316,$DE152)+1</f>
        <v>41</v>
      </c>
      <c r="GE152" s="241">
        <f>COUNTIFS($EL$9:$EL$316,"&gt;"&amp;EL152,$DE$9:$DE$316,$DE152)+1</f>
        <v>35</v>
      </c>
      <c r="GF152" s="241">
        <f>COUNTIFS($EM$9:$EM$316,"&gt;"&amp;EM152,$DE$9:$DE$316,$DE152)+1</f>
        <v>42</v>
      </c>
      <c r="GG152" s="241">
        <f>COUNTIFS($EN$9:$EN$316,"&gt;"&amp;EN152,$DE$9:$DE$316,$DE152)+1</f>
        <v>50</v>
      </c>
      <c r="GH152" s="241">
        <f>COUNTIFS($EO$9:$EO$316,"&gt;"&amp;EO152,$DE$9:$DE$316,$DE152)+1</f>
        <v>35</v>
      </c>
      <c r="GI152" s="241">
        <f>COUNTIFS($EP$9:$EP$316,"&gt;"&amp;EP152,$DE$9:$DE$316,$DE152)+1</f>
        <v>46</v>
      </c>
      <c r="GJ152" s="242">
        <f>COUNTIFS($EQ$9:$EQ$316,"&gt;"&amp;EQ152,$DE$9:$DE$316,$DE152)+1</f>
        <v>42</v>
      </c>
      <c r="GK152" s="168"/>
      <c r="GL152" s="49"/>
      <c r="GM152" s="49"/>
      <c r="GN152" s="49"/>
      <c r="GO152" s="50"/>
      <c r="GP152" s="51"/>
      <c r="GQ152" s="52"/>
      <c r="GR152" s="53"/>
      <c r="GS152" s="49"/>
      <c r="GT152" s="49"/>
      <c r="GU152" s="49"/>
      <c r="GV152" s="49"/>
      <c r="GW152" s="49"/>
      <c r="GX152" s="49"/>
      <c r="GY152" s="144"/>
      <c r="GZ152" s="51"/>
      <c r="HA152" s="49"/>
      <c r="HB152" s="49"/>
      <c r="HC152" s="49"/>
      <c r="HD152" s="49"/>
      <c r="HE152" s="49"/>
      <c r="HF152" s="49"/>
      <c r="HG152" s="150"/>
      <c r="HH152" s="53"/>
      <c r="HI152" s="49"/>
      <c r="HJ152" s="49"/>
      <c r="HK152" s="49"/>
      <c r="HL152" s="49"/>
      <c r="HM152" s="49"/>
      <c r="HN152" s="49"/>
      <c r="HO152" s="144"/>
      <c r="HP152" s="51"/>
      <c r="HQ152" s="49"/>
      <c r="HR152" s="49"/>
      <c r="HS152" s="49"/>
      <c r="HT152" s="49"/>
      <c r="HU152" s="49"/>
      <c r="HV152" s="49"/>
      <c r="HW152" s="49"/>
      <c r="HX152" s="49"/>
      <c r="HY152" s="49"/>
      <c r="HZ152" s="49"/>
      <c r="IA152" s="49"/>
      <c r="IB152" s="150"/>
      <c r="IC152" s="51"/>
      <c r="ID152" s="49"/>
      <c r="IE152" s="49"/>
      <c r="IF152" s="49"/>
      <c r="IG152" s="150"/>
      <c r="IH152" s="53"/>
      <c r="II152" s="49"/>
      <c r="IJ152" s="49"/>
      <c r="IK152" s="49"/>
      <c r="IL152" s="49"/>
      <c r="IM152" s="156"/>
      <c r="IN152" s="49"/>
      <c r="IO152" s="49"/>
      <c r="IP152" s="49"/>
      <c r="IQ152" s="49"/>
      <c r="IR152" s="49"/>
      <c r="IS152" s="49"/>
      <c r="IT152" s="49"/>
      <c r="IU152" s="49"/>
      <c r="IV152" s="156"/>
      <c r="IW152" s="49"/>
      <c r="IX152" s="49"/>
      <c r="IY152" s="49"/>
      <c r="IZ152" s="49"/>
      <c r="JA152" s="49"/>
      <c r="JB152" s="49"/>
      <c r="JC152" s="144"/>
      <c r="JD152" s="54"/>
      <c r="JE152" s="55"/>
      <c r="JF152" s="53"/>
      <c r="JG152" s="49"/>
      <c r="JH152" s="47"/>
      <c r="JI152" s="47"/>
      <c r="JJ152" s="47"/>
      <c r="JK152" s="33"/>
      <c r="JL152" s="53"/>
      <c r="JM152" s="49"/>
      <c r="JN152" s="49"/>
      <c r="JO152" s="49"/>
      <c r="JP152" s="144"/>
      <c r="JQ152" s="51"/>
      <c r="JR152" s="49"/>
      <c r="JS152" s="49"/>
      <c r="JT152" s="49"/>
      <c r="JU152" s="49"/>
      <c r="JV152" s="49"/>
      <c r="JW152" s="49"/>
      <c r="JX152" s="49"/>
      <c r="JY152" s="150"/>
      <c r="JZ152" s="53"/>
      <c r="KA152" s="49"/>
      <c r="KB152" s="49"/>
      <c r="KC152" s="49"/>
      <c r="KD152" s="49"/>
      <c r="KE152" s="49"/>
      <c r="KF152" s="49"/>
      <c r="KG152" s="49"/>
      <c r="KH152" s="49"/>
      <c r="KI152" s="49"/>
      <c r="KJ152" s="49"/>
      <c r="KK152" s="49"/>
      <c r="KL152" s="156"/>
      <c r="KM152" s="156"/>
      <c r="KN152" s="156"/>
      <c r="KO152" s="49"/>
      <c r="KP152" s="49"/>
      <c r="KQ152" s="49"/>
      <c r="KR152" s="49"/>
      <c r="KS152" s="49"/>
      <c r="KT152" s="156"/>
      <c r="KU152" s="49"/>
      <c r="KV152" s="49"/>
      <c r="KW152" s="49"/>
      <c r="KX152" s="49"/>
      <c r="KY152" s="49"/>
      <c r="KZ152" s="49"/>
      <c r="LA152" s="49"/>
      <c r="LB152" s="49"/>
      <c r="LC152" s="156"/>
      <c r="LD152" s="49"/>
      <c r="LE152" s="49"/>
      <c r="LF152" s="49"/>
      <c r="LG152" s="49"/>
      <c r="LH152" s="49"/>
      <c r="LI152" s="49"/>
      <c r="LJ152" s="56"/>
      <c r="LK152" s="35" t="s">
        <v>601</v>
      </c>
      <c r="LL152" s="36" t="s">
        <v>603</v>
      </c>
      <c r="LM152" s="204" t="s">
        <v>866</v>
      </c>
      <c r="LN152" s="205" t="s">
        <v>1004</v>
      </c>
      <c r="LO152" s="194"/>
      <c r="LP152" s="5" t="s">
        <v>1</v>
      </c>
    </row>
    <row r="153" spans="1:328" ht="17.25" customHeight="1" x14ac:dyDescent="0.15">
      <c r="A153" s="182">
        <v>145</v>
      </c>
      <c r="B153" s="183"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4" t="s">
        <v>348</v>
      </c>
      <c r="CK153" s="32" t="s">
        <v>354</v>
      </c>
      <c r="CL153" s="47">
        <v>2</v>
      </c>
      <c r="CM153" s="47">
        <v>3</v>
      </c>
      <c r="CN153" s="47">
        <v>3</v>
      </c>
      <c r="CO153" s="55">
        <v>4</v>
      </c>
      <c r="CP153" s="34" t="s">
        <v>354</v>
      </c>
      <c r="CQ153" s="47">
        <f t="shared" si="95"/>
        <v>2</v>
      </c>
      <c r="CR153" s="47">
        <f t="shared" si="96"/>
        <v>6</v>
      </c>
      <c r="CS153" s="47">
        <f t="shared" si="97"/>
        <v>18</v>
      </c>
      <c r="CT153" s="180">
        <f t="shared" si="98"/>
        <v>72</v>
      </c>
      <c r="CU153" s="32">
        <v>600</v>
      </c>
      <c r="CV153" s="47">
        <v>900</v>
      </c>
      <c r="CW153" s="47">
        <v>1800</v>
      </c>
      <c r="CX153" s="47">
        <v>3000</v>
      </c>
      <c r="CY153" s="55">
        <v>9000</v>
      </c>
      <c r="CZ153" s="175">
        <v>1</v>
      </c>
      <c r="DA153" s="49">
        <f t="shared" si="99"/>
        <v>0.75</v>
      </c>
      <c r="DB153" s="49">
        <f t="shared" si="100"/>
        <v>0.5</v>
      </c>
      <c r="DC153" s="49">
        <f t="shared" si="101"/>
        <v>0.27777777777777773</v>
      </c>
      <c r="DD153" s="56">
        <f t="shared" si="102"/>
        <v>0.20833333333333334</v>
      </c>
      <c r="DE153" s="45" t="s">
        <v>376</v>
      </c>
      <c r="DF153" s="31"/>
      <c r="DG153" s="46">
        <v>4</v>
      </c>
      <c r="DH153" s="32">
        <v>40</v>
      </c>
      <c r="DI153" s="47">
        <v>58</v>
      </c>
      <c r="DJ153" s="47">
        <v>81</v>
      </c>
      <c r="DK153" s="47">
        <v>23</v>
      </c>
      <c r="DL153" s="47">
        <v>28</v>
      </c>
      <c r="DM153" s="47">
        <v>31</v>
      </c>
      <c r="DN153" s="47">
        <v>120</v>
      </c>
      <c r="DO153" s="47">
        <v>74</v>
      </c>
      <c r="DP153" s="48">
        <f t="shared" si="103"/>
        <v>109</v>
      </c>
      <c r="DQ153" s="32">
        <f>RANK(DH153,$DH$9:$DH$316,0)</f>
        <v>180</v>
      </c>
      <c r="DR153" s="47">
        <f>RANK(DI153,$DI$9:$DI$316,0)</f>
        <v>58</v>
      </c>
      <c r="DS153" s="47">
        <f>RANK(DJ153,$DJ$9:$DJ$316,0)</f>
        <v>7</v>
      </c>
      <c r="DT153" s="47">
        <f>RANK(DK153,$DK$9:$DK$316,0)</f>
        <v>145</v>
      </c>
      <c r="DU153" s="47">
        <f>RANK(DL153,$DL$9:$DL$316,0)</f>
        <v>65</v>
      </c>
      <c r="DV153" s="47">
        <f>RANK(DM153,$DM$9:$DM$316,0)</f>
        <v>50</v>
      </c>
      <c r="DW153" s="47">
        <f>RANK(DN153,$DN$9:$DN$316,0)</f>
        <v>1</v>
      </c>
      <c r="DX153" s="47">
        <f>RANK(DO153,$DO$9:$DO$316,0)</f>
        <v>20</v>
      </c>
      <c r="DY153" s="48">
        <f>RANK(DP153,$DP$9:$DP$316,0)</f>
        <v>4</v>
      </c>
      <c r="DZ153" s="32">
        <f>COUNTIFS($DH$9:$DH$316,"&gt;"&amp;DH153,$DE$9:$DE$316,DE153)+1</f>
        <v>34</v>
      </c>
      <c r="EA153" s="47">
        <f>COUNTIFS($DI$9:$DI$316,"&gt;"&amp;DI153,$DE$9:$DE$316,DE153)+1</f>
        <v>6</v>
      </c>
      <c r="EB153" s="47">
        <f>COUNTIFS($DJ$9:$DJ$316,"&gt;"&amp;DJ153,$DE$9:$DE$316,DE153)+1</f>
        <v>3</v>
      </c>
      <c r="EC153" s="47">
        <f>COUNTIFS($DK$9:$DK$316,"&gt;"&amp;DK153,$DE$9:$DE$316,DE153)+1</f>
        <v>31</v>
      </c>
      <c r="ED153" s="47">
        <f>COUNTIFS($DL$9:$DL$316,"&gt;"&amp;DL153,$DE$9:$DE$316,DE153)+1</f>
        <v>6</v>
      </c>
      <c r="EE153" s="47">
        <f>COUNTIFS($DM$9:$DM$316,"&gt;"&amp;DM153,$DE$9:$DE$316,DE153)+1</f>
        <v>4</v>
      </c>
      <c r="EF153" s="47">
        <f>COUNTIFS($DN$9:$DN$316,"&gt;"&amp;DN153,$DE$9:$DE$316,DE153)+1</f>
        <v>1</v>
      </c>
      <c r="EG153" s="47">
        <f>COUNTIFS($DO$9:$DO$316,"&gt;"&amp;DO153,$DE$9:$DE$316,DE153)+1</f>
        <v>11</v>
      </c>
      <c r="EH153" s="48">
        <f>COUNTIFS($DP$9:$DP$316,"&gt;"&amp;DP153,$DE$9:$DE$316,DE153)+1</f>
        <v>2</v>
      </c>
      <c r="EI153" s="165">
        <f t="shared" si="104"/>
        <v>0.53</v>
      </c>
      <c r="EJ153" s="166">
        <f t="shared" si="105"/>
        <v>0.77</v>
      </c>
      <c r="EK153" s="166">
        <f t="shared" si="106"/>
        <v>1.08</v>
      </c>
      <c r="EL153" s="166">
        <f t="shared" si="107"/>
        <v>0.31</v>
      </c>
      <c r="EM153" s="166">
        <f t="shared" si="108"/>
        <v>0.37</v>
      </c>
      <c r="EN153" s="166">
        <f t="shared" si="109"/>
        <v>0.41</v>
      </c>
      <c r="EO153" s="166">
        <f t="shared" si="110"/>
        <v>1.6</v>
      </c>
      <c r="EP153" s="166">
        <f t="shared" si="111"/>
        <v>0.99</v>
      </c>
      <c r="EQ153" s="214">
        <f t="shared" si="112"/>
        <v>1.45</v>
      </c>
      <c r="ER153" s="165">
        <f>ROUND(((EI153-AVERAGE(EI$9:EI$316))/STDEVP(EI$9:EI$316)*10+50),2)</f>
        <v>33.299999999999997</v>
      </c>
      <c r="ES153" s="166">
        <f>ROUND(((EJ153-AVERAGE(EJ$9:EJ$316))/STDEVP(EJ$9:EJ$316)*10+50),2)</f>
        <v>50.81</v>
      </c>
      <c r="ET153" s="166">
        <f>ROUND(((EK153-AVERAGE(EK$9:EK$316))/STDEVP(EK$9:EK$316)*10+50),2)</f>
        <v>70.17</v>
      </c>
      <c r="EU153" s="166">
        <f>ROUND(((EL153-AVERAGE(EL$9:EL$316))/STDEVP(EL$9:EL$316)*10+50),2)</f>
        <v>39.99</v>
      </c>
      <c r="EV153" s="166">
        <f>ROUND(((EM153-AVERAGE(EM$9:EM$316))/STDEVP(EM$9:EM$316)*10+50),2)</f>
        <v>48.98</v>
      </c>
      <c r="EW153" s="166">
        <f>ROUND(((EN153-AVERAGE(EN$9:EN$316))/STDEVP(EN$9:EN$316)*10+50),2)</f>
        <v>51.76</v>
      </c>
      <c r="EX153" s="166">
        <f>ROUND(((EO153-AVERAGE(EO$9:EO$316))/STDEVP(EO$9:EO$316)*10+50),2)</f>
        <v>78.41</v>
      </c>
      <c r="EY153" s="166">
        <f>ROUND(((EP153-AVERAGE(EP$9:EP$316))/STDEVP(EP$9:EP$316)*10+50),2)</f>
        <v>60.48</v>
      </c>
      <c r="EZ153" s="167">
        <f>ROUND(((EQ153-AVERAGE(EQ$9:EQ$316))/STDEVP(EQ$9:EQ$316)*10+50),2)</f>
        <v>66.819999999999993</v>
      </c>
      <c r="FA153" s="32">
        <f>RANK(ER153,$ER$9:$ER$316,0)</f>
        <v>273</v>
      </c>
      <c r="FB153" s="47">
        <f>RANK(ES153,$ES$9:$ES$316,0)</f>
        <v>126</v>
      </c>
      <c r="FC153" s="47">
        <f>RANK(ET153,$ET$9:$ET$316,0)</f>
        <v>14</v>
      </c>
      <c r="FD153" s="47">
        <f>RANK(EU153,$EU$9:$EU$316,0)</f>
        <v>243</v>
      </c>
      <c r="FE153" s="47">
        <f>RANK(EV153,$EV$9:$EV$316,0)</f>
        <v>98</v>
      </c>
      <c r="FF153" s="47">
        <f>RANK(EW153,$EW$9:$EW$316,0)</f>
        <v>67</v>
      </c>
      <c r="FG153" s="47">
        <f>RANK(EX153,$EX$9:$EX$316,0)</f>
        <v>3</v>
      </c>
      <c r="FH153" s="47">
        <f>RANK(EY153,$EY$9:$EY$316,0)</f>
        <v>40</v>
      </c>
      <c r="FI153" s="48">
        <f>RANK(EZ153,$EZ$9:$EZ$316,0)</f>
        <v>19</v>
      </c>
      <c r="FJ153" s="165">
        <f>ROUND(AVERAGEIF($DE$9:$DE$314,$DE153,$EI$9:$EI$314),2)</f>
        <v>0.95</v>
      </c>
      <c r="FK153" s="166">
        <f>ROUND(AVERAGEIF($DE$9:$DE$314,$DE153,$EJ$9:$EJ$314),2)</f>
        <v>0.7</v>
      </c>
      <c r="FL153" s="166">
        <f>ROUND(AVERAGEIF($DE$9:$DE$314,$DE153,$EK$9:$EK$314),2)</f>
        <v>0.66</v>
      </c>
      <c r="FM153" s="166">
        <f>ROUND(AVERAGEIF($DE$9:$DE$314,$DE153,$EL$9:$EL$314),2)</f>
        <v>0.52</v>
      </c>
      <c r="FN153" s="166">
        <f>ROUND(AVERAGEIF($DE$9:$DE$314,$DE153,$EM$9:$EM$314),2)</f>
        <v>0.32</v>
      </c>
      <c r="FO153" s="166">
        <f>ROUND(AVERAGEIF($DE$9:$DE$314,$DE153,$EN$9:$EN$314),2)</f>
        <v>0.34</v>
      </c>
      <c r="FP153" s="166">
        <f>ROUND(AVERAGEIF($DE$9:$DE$314,$DE153,$EO$9:$EO$314),2)</f>
        <v>1.05</v>
      </c>
      <c r="FQ153" s="166">
        <f>ROUND(AVERAGEIF($DE$9:$DE$314,$DE153,$EP$9:$EP$314),2)</f>
        <v>0.85</v>
      </c>
      <c r="FR153" s="167">
        <f>ROUND(AVERAGEIF($DE$9:$DE$314,$DE153,$EQ$9:$EQ$314),2)</f>
        <v>0.98</v>
      </c>
      <c r="FS153" s="240">
        <f t="shared" si="113"/>
        <v>-0.41999999999999993</v>
      </c>
      <c r="FT153" s="244">
        <f t="shared" si="114"/>
        <v>7.0000000000000062E-2</v>
      </c>
      <c r="FU153" s="244">
        <f t="shared" si="115"/>
        <v>0.42000000000000004</v>
      </c>
      <c r="FV153" s="244">
        <f t="shared" si="116"/>
        <v>-0.21000000000000002</v>
      </c>
      <c r="FW153" s="244">
        <f t="shared" si="117"/>
        <v>4.9999999999999989E-2</v>
      </c>
      <c r="FX153" s="244">
        <f t="shared" si="118"/>
        <v>6.9999999999999951E-2</v>
      </c>
      <c r="FY153" s="244">
        <f t="shared" si="119"/>
        <v>0.55000000000000004</v>
      </c>
      <c r="FZ153" s="244">
        <f t="shared" si="120"/>
        <v>0.14000000000000001</v>
      </c>
      <c r="GA153" s="245">
        <f t="shared" si="121"/>
        <v>0.47</v>
      </c>
      <c r="GB153" s="239">
        <f>COUNTIFS($EI$9:$EI$316,"&gt;"&amp;EI153,$DE$9:$DE$316,$DE153)+1</f>
        <v>51</v>
      </c>
      <c r="GC153" s="241">
        <f>COUNTIFS($EJ$9:$EJ$316,"&gt;"&amp;EJ153,$DE$9:$DE$316,$DE153)+1</f>
        <v>19</v>
      </c>
      <c r="GD153" s="241">
        <f>COUNTIFS($EK$9:$EK$316,"&gt;"&amp;EK153,$DE$9:$DE$316,$DE153)+1</f>
        <v>2</v>
      </c>
      <c r="GE153" s="241">
        <f>COUNTIFS($EL$9:$EL$316,"&gt;"&amp;EL153,$DE$9:$DE$316,$DE153)+1</f>
        <v>50</v>
      </c>
      <c r="GF153" s="241">
        <f>COUNTIFS($EM$9:$EM$316,"&gt;"&amp;EM153,$DE$9:$DE$316,$DE153)+1</f>
        <v>11</v>
      </c>
      <c r="GG153" s="241">
        <f>COUNTIFS($EN$9:$EN$316,"&gt;"&amp;EN153,$DE$9:$DE$316,$DE153)+1</f>
        <v>8</v>
      </c>
      <c r="GH153" s="241">
        <f>COUNTIFS($EO$9:$EO$316,"&gt;"&amp;EO153,$DE$9:$DE$316,$DE153)+1</f>
        <v>3</v>
      </c>
      <c r="GI153" s="241">
        <f>COUNTIFS($EP$9:$EP$316,"&gt;"&amp;EP153,$DE$9:$DE$316,$DE153)+1</f>
        <v>14</v>
      </c>
      <c r="GJ153" s="242">
        <f>COUNTIFS($EQ$9:$EQ$316,"&gt;"&amp;EQ153,$DE$9:$DE$316,$DE153)+1</f>
        <v>3</v>
      </c>
      <c r="GK153" s="168"/>
      <c r="GL153" s="49"/>
      <c r="GM153" s="49">
        <v>7.0000000000000007E-2</v>
      </c>
      <c r="GN153" s="49"/>
      <c r="GO153" s="50"/>
      <c r="GP153" s="51">
        <v>0.04</v>
      </c>
      <c r="GQ153" s="52"/>
      <c r="GR153" s="53"/>
      <c r="GS153" s="49"/>
      <c r="GT153" s="49"/>
      <c r="GU153" s="49"/>
      <c r="GV153" s="49"/>
      <c r="GW153" s="49"/>
      <c r="GX153" s="49"/>
      <c r="GY153" s="144"/>
      <c r="GZ153" s="51"/>
      <c r="HA153" s="49"/>
      <c r="HB153" s="49"/>
      <c r="HC153" s="49"/>
      <c r="HD153" s="49"/>
      <c r="HE153" s="49"/>
      <c r="HF153" s="49"/>
      <c r="HG153" s="150"/>
      <c r="HH153" s="53"/>
      <c r="HI153" s="49"/>
      <c r="HJ153" s="49"/>
      <c r="HK153" s="49"/>
      <c r="HL153" s="49"/>
      <c r="HM153" s="49"/>
      <c r="HN153" s="49"/>
      <c r="HO153" s="144"/>
      <c r="HP153" s="51"/>
      <c r="HQ153" s="49"/>
      <c r="HR153" s="49"/>
      <c r="HS153" s="49"/>
      <c r="HT153" s="49"/>
      <c r="HU153" s="49"/>
      <c r="HV153" s="49"/>
      <c r="HW153" s="49"/>
      <c r="HX153" s="49"/>
      <c r="HY153" s="49"/>
      <c r="HZ153" s="49"/>
      <c r="IA153" s="49"/>
      <c r="IB153" s="150"/>
      <c r="IC153" s="51"/>
      <c r="ID153" s="49"/>
      <c r="IE153" s="49"/>
      <c r="IF153" s="49"/>
      <c r="IG153" s="150"/>
      <c r="IH153" s="53"/>
      <c r="II153" s="49"/>
      <c r="IJ153" s="49"/>
      <c r="IK153" s="49"/>
      <c r="IL153" s="49"/>
      <c r="IM153" s="156"/>
      <c r="IN153" s="49"/>
      <c r="IO153" s="49"/>
      <c r="IP153" s="49"/>
      <c r="IQ153" s="49"/>
      <c r="IR153" s="49"/>
      <c r="IS153" s="49"/>
      <c r="IT153" s="49"/>
      <c r="IU153" s="49"/>
      <c r="IV153" s="156"/>
      <c r="IW153" s="49"/>
      <c r="IX153" s="49"/>
      <c r="IY153" s="49"/>
      <c r="IZ153" s="49"/>
      <c r="JA153" s="49"/>
      <c r="JB153" s="49"/>
      <c r="JC153" s="144"/>
      <c r="JD153" s="54"/>
      <c r="JE153" s="55"/>
      <c r="JF153" s="53"/>
      <c r="JG153" s="49"/>
      <c r="JH153" s="47"/>
      <c r="JI153" s="47"/>
      <c r="JJ153" s="47"/>
      <c r="JK153" s="33"/>
      <c r="JL153" s="53"/>
      <c r="JM153" s="49"/>
      <c r="JN153" s="49"/>
      <c r="JO153" s="49"/>
      <c r="JP153" s="144"/>
      <c r="JQ153" s="51"/>
      <c r="JR153" s="49"/>
      <c r="JS153" s="49"/>
      <c r="JT153" s="49"/>
      <c r="JU153" s="49"/>
      <c r="JV153" s="49">
        <v>7.0000000000000007E-2</v>
      </c>
      <c r="JW153" s="49"/>
      <c r="JX153" s="49"/>
      <c r="JY153" s="150"/>
      <c r="JZ153" s="53"/>
      <c r="KA153" s="49"/>
      <c r="KB153" s="49"/>
      <c r="KC153" s="49"/>
      <c r="KD153" s="49"/>
      <c r="KE153" s="49"/>
      <c r="KF153" s="49"/>
      <c r="KG153" s="49"/>
      <c r="KH153" s="49"/>
      <c r="KI153" s="49"/>
      <c r="KJ153" s="49"/>
      <c r="KK153" s="49"/>
      <c r="KL153" s="156"/>
      <c r="KM153" s="156"/>
      <c r="KN153" s="156"/>
      <c r="KO153" s="49"/>
      <c r="KP153" s="49"/>
      <c r="KQ153" s="49"/>
      <c r="KR153" s="49"/>
      <c r="KS153" s="49"/>
      <c r="KT153" s="156"/>
      <c r="KU153" s="49"/>
      <c r="KV153" s="49"/>
      <c r="KW153" s="49"/>
      <c r="KX153" s="49"/>
      <c r="KY153" s="49"/>
      <c r="KZ153" s="49"/>
      <c r="LA153" s="49"/>
      <c r="LB153" s="49">
        <v>7.0000000000000007E-2</v>
      </c>
      <c r="LC153" s="156"/>
      <c r="LD153" s="49"/>
      <c r="LE153" s="49"/>
      <c r="LF153" s="49"/>
      <c r="LG153" s="49"/>
      <c r="LH153" s="49"/>
      <c r="LI153" s="49"/>
      <c r="LJ153" s="56"/>
      <c r="LK153" s="35" t="s">
        <v>602</v>
      </c>
      <c r="LL153" s="36" t="s">
        <v>604</v>
      </c>
      <c r="LM153" s="204"/>
      <c r="LN153" s="205" t="s">
        <v>867</v>
      </c>
      <c r="LO153" s="194"/>
      <c r="LP153" s="5" t="s">
        <v>1</v>
      </c>
    </row>
    <row r="154" spans="1:328" ht="17.25" customHeight="1" x14ac:dyDescent="0.15">
      <c r="A154" s="182">
        <v>146</v>
      </c>
      <c r="B154" s="183"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4" t="s">
        <v>348</v>
      </c>
      <c r="CK154" s="32" t="s">
        <v>354</v>
      </c>
      <c r="CL154" s="47">
        <v>2</v>
      </c>
      <c r="CM154" s="47">
        <v>3</v>
      </c>
      <c r="CN154" s="47">
        <v>3</v>
      </c>
      <c r="CO154" s="55">
        <v>4</v>
      </c>
      <c r="CP154" s="34" t="s">
        <v>354</v>
      </c>
      <c r="CQ154" s="47">
        <f t="shared" si="95"/>
        <v>2</v>
      </c>
      <c r="CR154" s="47">
        <f t="shared" si="96"/>
        <v>6</v>
      </c>
      <c r="CS154" s="47">
        <f t="shared" si="97"/>
        <v>18</v>
      </c>
      <c r="CT154" s="180">
        <f t="shared" si="98"/>
        <v>72</v>
      </c>
      <c r="CU154" s="32">
        <v>600</v>
      </c>
      <c r="CV154" s="47">
        <v>900</v>
      </c>
      <c r="CW154" s="47">
        <v>1800</v>
      </c>
      <c r="CX154" s="47">
        <v>3000</v>
      </c>
      <c r="CY154" s="55">
        <v>9000</v>
      </c>
      <c r="CZ154" s="175">
        <v>1</v>
      </c>
      <c r="DA154" s="49">
        <f t="shared" si="99"/>
        <v>0.75</v>
      </c>
      <c r="DB154" s="49">
        <f t="shared" si="100"/>
        <v>0.5</v>
      </c>
      <c r="DC154" s="49">
        <f t="shared" si="101"/>
        <v>0.27777777777777773</v>
      </c>
      <c r="DD154" s="56">
        <f t="shared" si="102"/>
        <v>0.20833333333333334</v>
      </c>
      <c r="DE154" s="45" t="s">
        <v>363</v>
      </c>
      <c r="DF154" s="31" t="s">
        <v>578</v>
      </c>
      <c r="DG154" s="46">
        <v>4</v>
      </c>
      <c r="DH154" s="32">
        <v>72</v>
      </c>
      <c r="DI154" s="47">
        <v>88</v>
      </c>
      <c r="DJ154" s="47">
        <v>30</v>
      </c>
      <c r="DK154" s="47">
        <v>39</v>
      </c>
      <c r="DL154" s="47">
        <v>57</v>
      </c>
      <c r="DM154" s="47">
        <v>23</v>
      </c>
      <c r="DN154" s="47">
        <v>54</v>
      </c>
      <c r="DO154" s="47">
        <v>52</v>
      </c>
      <c r="DP154" s="48">
        <f t="shared" si="103"/>
        <v>87</v>
      </c>
      <c r="DQ154" s="32">
        <f>RANK(DH154,$DH$9:$DH$316,0)</f>
        <v>79</v>
      </c>
      <c r="DR154" s="47">
        <f>RANK(DI154,$DI$9:$DI$316,0)</f>
        <v>9</v>
      </c>
      <c r="DS154" s="47">
        <f>RANK(DJ154,$DJ$9:$DJ$316,0)</f>
        <v>119</v>
      </c>
      <c r="DT154" s="47">
        <f>RANK(DK154,$DK$9:$DK$316,0)</f>
        <v>70</v>
      </c>
      <c r="DU154" s="47">
        <f>RANK(DL154,$DL$9:$DL$316,0)</f>
        <v>20</v>
      </c>
      <c r="DV154" s="47">
        <f>RANK(DM154,$DM$9:$DM$316,0)</f>
        <v>79</v>
      </c>
      <c r="DW154" s="47">
        <f>RANK(DN154,$DN$9:$DN$316,0)</f>
        <v>62</v>
      </c>
      <c r="DX154" s="47">
        <f>RANK(DO154,$DO$9:$DO$316,0)</f>
        <v>70</v>
      </c>
      <c r="DY154" s="48">
        <f>RANK(DP154,$DP$9:$DP$316,0)</f>
        <v>41</v>
      </c>
      <c r="DZ154" s="32">
        <f>COUNTIFS($DH$9:$DH$316,"&gt;"&amp;DH154,$DE$9:$DE$316,DE154)+1</f>
        <v>12</v>
      </c>
      <c r="EA154" s="47">
        <f>COUNTIFS($DI$9:$DI$316,"&gt;"&amp;DI154,$DE$9:$DE$316,DE154)+1</f>
        <v>8</v>
      </c>
      <c r="EB154" s="47">
        <f>COUNTIFS($DJ$9:$DJ$316,"&gt;"&amp;DJ154,$DE$9:$DE$316,DE154)+1</f>
        <v>5</v>
      </c>
      <c r="EC154" s="47">
        <f>COUNTIFS($DK$9:$DK$316,"&gt;"&amp;DK154,$DE$9:$DE$316,DE154)+1</f>
        <v>9</v>
      </c>
      <c r="ED154" s="47">
        <f>COUNTIFS($DL$9:$DL$316,"&gt;"&amp;DL154,$DE$9:$DE$316,DE154)+1</f>
        <v>19</v>
      </c>
      <c r="EE154" s="47">
        <f>COUNTIFS($DM$9:$DM$316,"&gt;"&amp;DM154,$DE$9:$DE$316,DE154)+1</f>
        <v>13</v>
      </c>
      <c r="EF154" s="47">
        <f>COUNTIFS($DN$9:$DN$316,"&gt;"&amp;DN154,$DE$9:$DE$316,DE154)+1</f>
        <v>8</v>
      </c>
      <c r="EG154" s="47">
        <f>COUNTIFS($DO$9:$DO$316,"&gt;"&amp;DO154,$DE$9:$DE$316,DE154)+1</f>
        <v>17</v>
      </c>
      <c r="EH154" s="48">
        <f>COUNTIFS($DP$9:$DP$316,"&gt;"&amp;DP154,$DE$9:$DE$316,DE154)+1</f>
        <v>15</v>
      </c>
      <c r="EI154" s="165">
        <f t="shared" si="104"/>
        <v>1.04</v>
      </c>
      <c r="EJ154" s="166">
        <f t="shared" si="105"/>
        <v>1.28</v>
      </c>
      <c r="EK154" s="166">
        <f t="shared" si="106"/>
        <v>0.43</v>
      </c>
      <c r="EL154" s="166">
        <f t="shared" si="107"/>
        <v>0.56999999999999995</v>
      </c>
      <c r="EM154" s="166">
        <f t="shared" si="108"/>
        <v>0.83</v>
      </c>
      <c r="EN154" s="166">
        <f t="shared" si="109"/>
        <v>0.33</v>
      </c>
      <c r="EO154" s="166">
        <f t="shared" si="110"/>
        <v>0.78</v>
      </c>
      <c r="EP154" s="166">
        <f t="shared" si="111"/>
        <v>0.75</v>
      </c>
      <c r="EQ154" s="214">
        <f t="shared" si="112"/>
        <v>1.26</v>
      </c>
      <c r="ER154" s="165">
        <f>ROUND(((EI154-AVERAGE(EI$9:EI$316))/STDEVP(EI$9:EI$316)*10+50),2)</f>
        <v>51.82</v>
      </c>
      <c r="ES154" s="166">
        <f>ROUND(((EJ154-AVERAGE(EJ$9:EJ$316))/STDEVP(EJ$9:EJ$316)*10+50),2)</f>
        <v>64.78</v>
      </c>
      <c r="ET154" s="166">
        <f>ROUND(((EK154-AVERAGE(EK$9:EK$316))/STDEVP(EK$9:EK$316)*10+50),2)</f>
        <v>44.27</v>
      </c>
      <c r="EU154" s="166">
        <f>ROUND(((EL154-AVERAGE(EL$9:EL$316))/STDEVP(EL$9:EL$316)*10+50),2)</f>
        <v>53.09</v>
      </c>
      <c r="EV154" s="166">
        <f>ROUND(((EM154-AVERAGE(EM$9:EM$316))/STDEVP(EM$9:EM$316)*10+50),2)</f>
        <v>64.58</v>
      </c>
      <c r="EW154" s="166">
        <f>ROUND(((EN154-AVERAGE(EN$9:EN$316))/STDEVP(EN$9:EN$316)*10+50),2)</f>
        <v>48.98</v>
      </c>
      <c r="EX154" s="166">
        <f>ROUND(((EO154-AVERAGE(EO$9:EO$316))/STDEVP(EO$9:EO$316)*10+50),2)</f>
        <v>54.14</v>
      </c>
      <c r="EY154" s="166">
        <f>ROUND(((EP154-AVERAGE(EP$9:EP$316))/STDEVP(EP$9:EP$316)*10+50),2)</f>
        <v>53.37</v>
      </c>
      <c r="EZ154" s="167">
        <f>ROUND(((EQ154-AVERAGE(EQ$9:EQ$316))/STDEVP(EQ$9:EQ$316)*10+50),2)</f>
        <v>60.11</v>
      </c>
      <c r="FA154" s="32">
        <f>RANK(ER154,$ER$9:$ER$316,0)</f>
        <v>112</v>
      </c>
      <c r="FB154" s="47">
        <f>RANK(ES154,$ES$9:$ES$316,0)</f>
        <v>26</v>
      </c>
      <c r="FC154" s="47">
        <f>RANK(ET154,$ET$9:$ET$316,0)</f>
        <v>197</v>
      </c>
      <c r="FD154" s="47">
        <f>RANK(EU154,$EU$9:$EU$316,0)</f>
        <v>88</v>
      </c>
      <c r="FE154" s="47">
        <f>RANK(EV154,$EV$9:$EV$316,0)</f>
        <v>28</v>
      </c>
      <c r="FF154" s="47">
        <f>RANK(EW154,$EW$9:$EW$316,0)</f>
        <v>93</v>
      </c>
      <c r="FG154" s="47">
        <f>RANK(EX154,$EX$9:$EX$316,0)</f>
        <v>96</v>
      </c>
      <c r="FH154" s="47">
        <f>RANK(EY154,$EY$9:$EY$316,0)</f>
        <v>97</v>
      </c>
      <c r="FI154" s="48">
        <f>RANK(EZ154,$EZ$9:$EZ$316,0)</f>
        <v>43</v>
      </c>
      <c r="FJ154" s="165">
        <f>ROUND(AVERAGEIF($DE$9:$DE$314,$DE154,$EI$9:$EI$314),2)</f>
        <v>0.9</v>
      </c>
      <c r="FK154" s="166">
        <f>ROUND(AVERAGEIF($DE$9:$DE$314,$DE154,$EJ$9:$EJ$314),2)</f>
        <v>1.1599999999999999</v>
      </c>
      <c r="FL154" s="166">
        <f>ROUND(AVERAGEIF($DE$9:$DE$314,$DE154,$EK$9:$EK$314),2)</f>
        <v>0.33</v>
      </c>
      <c r="FM154" s="166">
        <f>ROUND(AVERAGEIF($DE$9:$DE$314,$DE154,$EL$9:$EL$314),2)</f>
        <v>0.42</v>
      </c>
      <c r="FN154" s="166">
        <f>ROUND(AVERAGEIF($DE$9:$DE$314,$DE154,$EM$9:$EM$314),2)</f>
        <v>0.86</v>
      </c>
      <c r="FO154" s="166">
        <f>ROUND(AVERAGEIF($DE$9:$DE$314,$DE154,$EN$9:$EN$314),2)</f>
        <v>0.28999999999999998</v>
      </c>
      <c r="FP154" s="166">
        <f>ROUND(AVERAGEIF($DE$9:$DE$314,$DE154,$EO$9:$EO$314),2)</f>
        <v>0.66</v>
      </c>
      <c r="FQ154" s="166">
        <f>ROUND(AVERAGEIF($DE$9:$DE$314,$DE154,$EP$9:$EP$314),2)</f>
        <v>0.74</v>
      </c>
      <c r="FR154" s="167">
        <f>ROUND(AVERAGEIF($DE$9:$DE$314,$DE154,$EQ$9:$EQ$314),2)</f>
        <v>1.19</v>
      </c>
      <c r="FS154" s="240">
        <f t="shared" si="113"/>
        <v>0.14000000000000001</v>
      </c>
      <c r="FT154" s="244">
        <f t="shared" si="114"/>
        <v>0.12000000000000011</v>
      </c>
      <c r="FU154" s="244">
        <f t="shared" si="115"/>
        <v>9.9999999999999978E-2</v>
      </c>
      <c r="FV154" s="244">
        <f t="shared" si="116"/>
        <v>0.14999999999999997</v>
      </c>
      <c r="FW154" s="244">
        <f t="shared" si="117"/>
        <v>-3.0000000000000027E-2</v>
      </c>
      <c r="FX154" s="244">
        <f t="shared" si="118"/>
        <v>4.0000000000000036E-2</v>
      </c>
      <c r="FY154" s="244">
        <f t="shared" si="119"/>
        <v>0.12</v>
      </c>
      <c r="FZ154" s="244">
        <f t="shared" si="120"/>
        <v>1.0000000000000009E-2</v>
      </c>
      <c r="GA154" s="245">
        <f t="shared" si="121"/>
        <v>7.0000000000000062E-2</v>
      </c>
      <c r="GB154" s="239">
        <f>COUNTIFS($EI$9:$EI$316,"&gt;"&amp;EI154,$DE$9:$DE$316,$DE154)+1</f>
        <v>15</v>
      </c>
      <c r="GC154" s="241">
        <f>COUNTIFS($EJ$9:$EJ$316,"&gt;"&amp;EJ154,$DE$9:$DE$316,$DE154)+1</f>
        <v>19</v>
      </c>
      <c r="GD154" s="241">
        <f>COUNTIFS($EK$9:$EK$316,"&gt;"&amp;EK154,$DE$9:$DE$316,$DE154)+1</f>
        <v>11</v>
      </c>
      <c r="GE154" s="241">
        <f>COUNTIFS($EL$9:$EL$316,"&gt;"&amp;EL154,$DE$9:$DE$316,$DE154)+1</f>
        <v>7</v>
      </c>
      <c r="GF154" s="241">
        <f>COUNTIFS($EM$9:$EM$316,"&gt;"&amp;EM154,$DE$9:$DE$316,$DE154)+1</f>
        <v>25</v>
      </c>
      <c r="GG154" s="241">
        <f>COUNTIFS($EN$9:$EN$316,"&gt;"&amp;EN154,$DE$9:$DE$316,$DE154)+1</f>
        <v>14</v>
      </c>
      <c r="GH154" s="241">
        <f>COUNTIFS($EO$9:$EO$316,"&gt;"&amp;EO154,$DE$9:$DE$316,$DE154)+1</f>
        <v>18</v>
      </c>
      <c r="GI154" s="241">
        <f>COUNTIFS($EP$9:$EP$316,"&gt;"&amp;EP154,$DE$9:$DE$316,$DE154)+1</f>
        <v>25</v>
      </c>
      <c r="GJ154" s="242">
        <f>COUNTIFS($EQ$9:$EQ$316,"&gt;"&amp;EQ154,$DE$9:$DE$316,$DE154)+1</f>
        <v>22</v>
      </c>
      <c r="GK154" s="168"/>
      <c r="GL154" s="49"/>
      <c r="GM154" s="49"/>
      <c r="GN154" s="49">
        <v>0.05</v>
      </c>
      <c r="GO154" s="50"/>
      <c r="GP154" s="51"/>
      <c r="GQ154" s="52"/>
      <c r="GR154" s="53"/>
      <c r="GS154" s="49"/>
      <c r="GT154" s="49"/>
      <c r="GU154" s="49"/>
      <c r="GV154" s="49"/>
      <c r="GW154" s="49"/>
      <c r="GX154" s="49"/>
      <c r="GY154" s="144"/>
      <c r="GZ154" s="51"/>
      <c r="HA154" s="49"/>
      <c r="HB154" s="49"/>
      <c r="HC154" s="49"/>
      <c r="HD154" s="49"/>
      <c r="HE154" s="49"/>
      <c r="HF154" s="49"/>
      <c r="HG154" s="150"/>
      <c r="HH154" s="53"/>
      <c r="HI154" s="49"/>
      <c r="HJ154" s="49">
        <v>0.1</v>
      </c>
      <c r="HK154" s="49"/>
      <c r="HL154" s="49"/>
      <c r="HM154" s="49"/>
      <c r="HN154" s="49"/>
      <c r="HO154" s="144"/>
      <c r="HP154" s="51"/>
      <c r="HQ154" s="49"/>
      <c r="HR154" s="49"/>
      <c r="HS154" s="49"/>
      <c r="HT154" s="49"/>
      <c r="HU154" s="49"/>
      <c r="HV154" s="49"/>
      <c r="HW154" s="49"/>
      <c r="HX154" s="49"/>
      <c r="HY154" s="49"/>
      <c r="HZ154" s="49"/>
      <c r="IA154" s="49"/>
      <c r="IB154" s="150"/>
      <c r="IC154" s="51"/>
      <c r="ID154" s="49"/>
      <c r="IE154" s="49"/>
      <c r="IF154" s="49"/>
      <c r="IG154" s="150"/>
      <c r="IH154" s="53"/>
      <c r="II154" s="49"/>
      <c r="IJ154" s="49"/>
      <c r="IK154" s="49"/>
      <c r="IL154" s="49"/>
      <c r="IM154" s="156"/>
      <c r="IN154" s="49"/>
      <c r="IO154" s="49"/>
      <c r="IP154" s="49"/>
      <c r="IQ154" s="49"/>
      <c r="IR154" s="49"/>
      <c r="IS154" s="49"/>
      <c r="IT154" s="49"/>
      <c r="IU154" s="49"/>
      <c r="IV154" s="156"/>
      <c r="IW154" s="49"/>
      <c r="IX154" s="49"/>
      <c r="IY154" s="49"/>
      <c r="IZ154" s="49"/>
      <c r="JA154" s="49"/>
      <c r="JB154" s="49"/>
      <c r="JC154" s="144"/>
      <c r="JD154" s="54"/>
      <c r="JE154" s="55"/>
      <c r="JF154" s="53"/>
      <c r="JG154" s="49"/>
      <c r="JH154" s="47"/>
      <c r="JI154" s="47"/>
      <c r="JJ154" s="47"/>
      <c r="JK154" s="33"/>
      <c r="JL154" s="53"/>
      <c r="JM154" s="49"/>
      <c r="JN154" s="49"/>
      <c r="JO154" s="49"/>
      <c r="JP154" s="144"/>
      <c r="JQ154" s="51"/>
      <c r="JR154" s="49"/>
      <c r="JS154" s="49"/>
      <c r="JT154" s="49"/>
      <c r="JU154" s="49"/>
      <c r="JV154" s="49"/>
      <c r="JW154" s="49"/>
      <c r="JX154" s="49"/>
      <c r="JY154" s="150"/>
      <c r="JZ154" s="53"/>
      <c r="KA154" s="49"/>
      <c r="KB154" s="49"/>
      <c r="KC154" s="49"/>
      <c r="KD154" s="49"/>
      <c r="KE154" s="49"/>
      <c r="KF154" s="49"/>
      <c r="KG154" s="49"/>
      <c r="KH154" s="49"/>
      <c r="KI154" s="49"/>
      <c r="KJ154" s="49"/>
      <c r="KK154" s="49"/>
      <c r="KL154" s="156"/>
      <c r="KM154" s="156"/>
      <c r="KN154" s="156"/>
      <c r="KO154" s="49"/>
      <c r="KP154" s="49"/>
      <c r="KQ154" s="49">
        <v>7.0000000000000007E-2</v>
      </c>
      <c r="KR154" s="49"/>
      <c r="KS154" s="49">
        <v>7.0000000000000007E-2</v>
      </c>
      <c r="KT154" s="156"/>
      <c r="KU154" s="49"/>
      <c r="KV154" s="49"/>
      <c r="KW154" s="49"/>
      <c r="KX154" s="49"/>
      <c r="KY154" s="49"/>
      <c r="KZ154" s="49"/>
      <c r="LA154" s="49"/>
      <c r="LB154" s="49"/>
      <c r="LC154" s="156"/>
      <c r="LD154" s="49"/>
      <c r="LE154" s="49"/>
      <c r="LF154" s="49"/>
      <c r="LG154" s="49"/>
      <c r="LH154" s="49"/>
      <c r="LI154" s="49"/>
      <c r="LJ154" s="56"/>
      <c r="LK154" s="35" t="s">
        <v>603</v>
      </c>
      <c r="LL154" s="36" t="s">
        <v>605</v>
      </c>
      <c r="LM154" s="204"/>
      <c r="LN154" s="205" t="s">
        <v>414</v>
      </c>
      <c r="LO154" s="194"/>
      <c r="LP154" s="5" t="s">
        <v>1</v>
      </c>
    </row>
    <row r="155" spans="1:328" ht="17.25" customHeight="1" x14ac:dyDescent="0.15">
      <c r="A155" s="182">
        <v>147</v>
      </c>
      <c r="B155" s="183"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4" t="s">
        <v>348</v>
      </c>
      <c r="CK155" s="32" t="s">
        <v>354</v>
      </c>
      <c r="CL155" s="47">
        <v>2</v>
      </c>
      <c r="CM155" s="47">
        <v>3</v>
      </c>
      <c r="CN155" s="47">
        <v>3</v>
      </c>
      <c r="CO155" s="55">
        <v>4</v>
      </c>
      <c r="CP155" s="34" t="s">
        <v>354</v>
      </c>
      <c r="CQ155" s="47">
        <f t="shared" si="95"/>
        <v>2</v>
      </c>
      <c r="CR155" s="47">
        <f t="shared" si="96"/>
        <v>6</v>
      </c>
      <c r="CS155" s="47">
        <f t="shared" si="97"/>
        <v>18</v>
      </c>
      <c r="CT155" s="180">
        <f t="shared" si="98"/>
        <v>72</v>
      </c>
      <c r="CU155" s="32">
        <v>300</v>
      </c>
      <c r="CV155" s="47">
        <v>450</v>
      </c>
      <c r="CW155" s="47">
        <v>900</v>
      </c>
      <c r="CX155" s="47">
        <v>1500</v>
      </c>
      <c r="CY155" s="55">
        <v>4500</v>
      </c>
      <c r="CZ155" s="175">
        <v>1</v>
      </c>
      <c r="DA155" s="49">
        <f t="shared" si="99"/>
        <v>0.75</v>
      </c>
      <c r="DB155" s="49">
        <f t="shared" si="100"/>
        <v>0.5</v>
      </c>
      <c r="DC155" s="49">
        <f t="shared" si="101"/>
        <v>0.27777777777777773</v>
      </c>
      <c r="DD155" s="56">
        <f t="shared" si="102"/>
        <v>0.20833333333333334</v>
      </c>
      <c r="DE155" s="45" t="s">
        <v>355</v>
      </c>
      <c r="DF155" s="31" t="s">
        <v>484</v>
      </c>
      <c r="DG155" s="46">
        <v>4</v>
      </c>
      <c r="DH155" s="32">
        <v>69</v>
      </c>
      <c r="DI155" s="47">
        <v>68</v>
      </c>
      <c r="DJ155" s="47">
        <v>34</v>
      </c>
      <c r="DK155" s="47">
        <v>37</v>
      </c>
      <c r="DL155" s="47">
        <v>25</v>
      </c>
      <c r="DM155" s="47">
        <v>52</v>
      </c>
      <c r="DN155" s="47">
        <v>35</v>
      </c>
      <c r="DO155" s="47">
        <v>31</v>
      </c>
      <c r="DP155" s="48">
        <f t="shared" si="103"/>
        <v>59</v>
      </c>
      <c r="DQ155" s="32">
        <f>RANK(DH155,$DH$9:$DH$316,0)</f>
        <v>86</v>
      </c>
      <c r="DR155" s="47">
        <f>RANK(DI155,$DI$9:$DI$316,0)</f>
        <v>41</v>
      </c>
      <c r="DS155" s="47">
        <f>RANK(DJ155,$DJ$9:$DJ$316,0)</f>
        <v>101</v>
      </c>
      <c r="DT155" s="47">
        <f>RANK(DK155,$DK$9:$DK$316,0)</f>
        <v>75</v>
      </c>
      <c r="DU155" s="47">
        <f>RANK(DL155,$DL$9:$DL$316,0)</f>
        <v>77</v>
      </c>
      <c r="DV155" s="47">
        <f>RANK(DM155,$DM$9:$DM$316,0)</f>
        <v>18</v>
      </c>
      <c r="DW155" s="47">
        <f>RANK(DN155,$DN$9:$DN$316,0)</f>
        <v>116</v>
      </c>
      <c r="DX155" s="47">
        <f>RANK(DO155,$DO$9:$DO$316,0)</f>
        <v>140</v>
      </c>
      <c r="DY155" s="48">
        <f>RANK(DP155,$DP$9:$DP$316,0)</f>
        <v>113</v>
      </c>
      <c r="DZ155" s="32">
        <f>COUNTIFS($DH$9:$DH$316,"&gt;"&amp;DH155,$DE$9:$DE$316,DE155)+1</f>
        <v>16</v>
      </c>
      <c r="EA155" s="47">
        <f>COUNTIFS($DI$9:$DI$316,"&gt;"&amp;DI155,$DE$9:$DE$316,DE155)+1</f>
        <v>14</v>
      </c>
      <c r="EB155" s="47">
        <f>COUNTIFS($DJ$9:$DJ$316,"&gt;"&amp;DJ155,$DE$9:$DE$316,DE155)+1</f>
        <v>8</v>
      </c>
      <c r="EC155" s="47">
        <f>COUNTIFS($DK$9:$DK$316,"&gt;"&amp;DK155,$DE$9:$DE$316,DE155)+1</f>
        <v>11</v>
      </c>
      <c r="ED155" s="47">
        <f>COUNTIFS($DL$9:$DL$316,"&gt;"&amp;DL155,$DE$9:$DE$316,DE155)+1</f>
        <v>17</v>
      </c>
      <c r="EE155" s="47">
        <f>COUNTIFS($DM$9:$DM$316,"&gt;"&amp;DM155,$DE$9:$DE$316,DE155)+1</f>
        <v>18</v>
      </c>
      <c r="EF155" s="47">
        <f>COUNTIFS($DN$9:$DN$316,"&gt;"&amp;DN155,$DE$9:$DE$316,DE155)+1</f>
        <v>11</v>
      </c>
      <c r="EG155" s="47">
        <f>COUNTIFS($DO$9:$DO$316,"&gt;"&amp;DO155,$DE$9:$DE$316,DE155)+1</f>
        <v>10</v>
      </c>
      <c r="EH155" s="48">
        <f>COUNTIFS($DP$9:$DP$316,"&gt;"&amp;DP155,$DE$9:$DE$316,DE155)+1</f>
        <v>13</v>
      </c>
      <c r="EI155" s="165">
        <f t="shared" si="104"/>
        <v>0.97</v>
      </c>
      <c r="EJ155" s="166">
        <f t="shared" si="105"/>
        <v>0.96</v>
      </c>
      <c r="EK155" s="166">
        <f t="shared" si="106"/>
        <v>0.48</v>
      </c>
      <c r="EL155" s="166">
        <f t="shared" si="107"/>
        <v>0.52</v>
      </c>
      <c r="EM155" s="166">
        <f t="shared" si="108"/>
        <v>0.35</v>
      </c>
      <c r="EN155" s="166">
        <f t="shared" si="109"/>
        <v>0.73</v>
      </c>
      <c r="EO155" s="166">
        <f t="shared" si="110"/>
        <v>0.49</v>
      </c>
      <c r="EP155" s="166">
        <f t="shared" si="111"/>
        <v>0.44</v>
      </c>
      <c r="EQ155" s="214">
        <f t="shared" si="112"/>
        <v>0.83</v>
      </c>
      <c r="ER155" s="165">
        <f>ROUND(((EI155-AVERAGE(EI$9:EI$316))/STDEVP(EI$9:EI$316)*10+50),2)</f>
        <v>49.28</v>
      </c>
      <c r="ES155" s="166">
        <f>ROUND(((EJ155-AVERAGE(EJ$9:EJ$316))/STDEVP(EJ$9:EJ$316)*10+50),2)</f>
        <v>56.01</v>
      </c>
      <c r="ET155" s="166">
        <f>ROUND(((EK155-AVERAGE(EK$9:EK$316))/STDEVP(EK$9:EK$316)*10+50),2)</f>
        <v>46.26</v>
      </c>
      <c r="EU155" s="166">
        <f>ROUND(((EL155-AVERAGE(EL$9:EL$316))/STDEVP(EL$9:EL$316)*10+50),2)</f>
        <v>50.57</v>
      </c>
      <c r="EV155" s="166">
        <f>ROUND(((EM155-AVERAGE(EM$9:EM$316))/STDEVP(EM$9:EM$316)*10+50),2)</f>
        <v>48.3</v>
      </c>
      <c r="EW155" s="166">
        <f>ROUND(((EN155-AVERAGE(EN$9:EN$316))/STDEVP(EN$9:EN$316)*10+50),2)</f>
        <v>62.85</v>
      </c>
      <c r="EX155" s="166">
        <f>ROUND(((EO155-AVERAGE(EO$9:EO$316))/STDEVP(EO$9:EO$316)*10+50),2)</f>
        <v>45.55</v>
      </c>
      <c r="EY155" s="166">
        <f>ROUND(((EP155-AVERAGE(EP$9:EP$316))/STDEVP(EP$9:EP$316)*10+50),2)</f>
        <v>44.18</v>
      </c>
      <c r="EZ155" s="167">
        <f>ROUND(((EQ155-AVERAGE(EQ$9:EQ$316))/STDEVP(EQ$9:EQ$316)*10+50),2)</f>
        <v>44.93</v>
      </c>
      <c r="FA155" s="32">
        <f>RANK(ER155,$ER$9:$ER$316,0)</f>
        <v>136</v>
      </c>
      <c r="FB155" s="47">
        <f>RANK(ES155,$ES$9:$ES$316,0)</f>
        <v>81</v>
      </c>
      <c r="FC155" s="47">
        <f>RANK(ET155,$ET$9:$ET$316,0)</f>
        <v>168</v>
      </c>
      <c r="FD155" s="47">
        <f>RANK(EU155,$EU$9:$EU$316,0)</f>
        <v>118</v>
      </c>
      <c r="FE155" s="47">
        <f>RANK(EV155,$EV$9:$EV$316,0)</f>
        <v>105</v>
      </c>
      <c r="FF155" s="47">
        <f>RANK(EW155,$EW$9:$EW$316,0)</f>
        <v>31</v>
      </c>
      <c r="FG155" s="47">
        <f>RANK(EX155,$EX$9:$EX$316,0)</f>
        <v>177</v>
      </c>
      <c r="FH155" s="47">
        <f>RANK(EY155,$EY$9:$EY$316,0)</f>
        <v>197</v>
      </c>
      <c r="FI155" s="48">
        <f>RANK(EZ155,$EZ$9:$EZ$316,0)</f>
        <v>171</v>
      </c>
      <c r="FJ155" s="165">
        <f>ROUND(AVERAGEIF($DE$9:$DE$314,$DE155,$EI$9:$EI$314),2)</f>
        <v>0.95</v>
      </c>
      <c r="FK155" s="166">
        <f>ROUND(AVERAGEIF($DE$9:$DE$314,$DE155,$EJ$9:$EJ$314),2)</f>
        <v>1</v>
      </c>
      <c r="FL155" s="166">
        <f>ROUND(AVERAGEIF($DE$9:$DE$314,$DE155,$EK$9:$EK$314),2)</f>
        <v>0.44</v>
      </c>
      <c r="FM155" s="166">
        <f>ROUND(AVERAGEIF($DE$9:$DE$314,$DE155,$EL$9:$EL$314),2)</f>
        <v>0.45</v>
      </c>
      <c r="FN155" s="166">
        <f>ROUND(AVERAGEIF($DE$9:$DE$314,$DE155,$EM$9:$EM$314),2)</f>
        <v>0.36</v>
      </c>
      <c r="FO155" s="166">
        <f>ROUND(AVERAGEIF($DE$9:$DE$314,$DE155,$EN$9:$EN$314),2)</f>
        <v>0.85</v>
      </c>
      <c r="FP155" s="166">
        <f>ROUND(AVERAGEIF($DE$9:$DE$314,$DE155,$EO$9:$EO$314),2)</f>
        <v>0.46</v>
      </c>
      <c r="FQ155" s="166">
        <f>ROUND(AVERAGEIF($DE$9:$DE$314,$DE155,$EP$9:$EP$314),2)</f>
        <v>0.44</v>
      </c>
      <c r="FR155" s="167">
        <f>ROUND(AVERAGEIF($DE$9:$DE$314,$DE155,$EQ$9:$EQ$314),2)</f>
        <v>0.81</v>
      </c>
      <c r="FS155" s="240">
        <f t="shared" si="113"/>
        <v>2.0000000000000018E-2</v>
      </c>
      <c r="FT155" s="244">
        <f t="shared" si="114"/>
        <v>-4.0000000000000036E-2</v>
      </c>
      <c r="FU155" s="244">
        <f t="shared" si="115"/>
        <v>3.999999999999998E-2</v>
      </c>
      <c r="FV155" s="244">
        <f t="shared" si="116"/>
        <v>7.0000000000000007E-2</v>
      </c>
      <c r="FW155" s="244">
        <f t="shared" si="117"/>
        <v>-1.0000000000000009E-2</v>
      </c>
      <c r="FX155" s="244">
        <f t="shared" si="118"/>
        <v>-0.12</v>
      </c>
      <c r="FY155" s="244">
        <f t="shared" si="119"/>
        <v>2.9999999999999971E-2</v>
      </c>
      <c r="FZ155" s="244">
        <f t="shared" si="120"/>
        <v>0</v>
      </c>
      <c r="GA155" s="245">
        <f t="shared" si="121"/>
        <v>1.9999999999999907E-2</v>
      </c>
      <c r="GB155" s="239">
        <f>COUNTIFS($EI$9:$EI$316,"&gt;"&amp;EI155,$DE$9:$DE$316,$DE155)+1</f>
        <v>22</v>
      </c>
      <c r="GC155" s="241">
        <f>COUNTIFS($EJ$9:$EJ$316,"&gt;"&amp;EJ155,$DE$9:$DE$316,$DE155)+1</f>
        <v>27</v>
      </c>
      <c r="GD155" s="241">
        <f>COUNTIFS($EK$9:$EK$316,"&gt;"&amp;EK155,$DE$9:$DE$316,$DE155)+1</f>
        <v>14</v>
      </c>
      <c r="GE155" s="241">
        <f>COUNTIFS($EL$9:$EL$316,"&gt;"&amp;EL155,$DE$9:$DE$316,$DE155)+1</f>
        <v>14</v>
      </c>
      <c r="GF155" s="241">
        <f>COUNTIFS($EM$9:$EM$316,"&gt;"&amp;EM155,$DE$9:$DE$316,$DE155)+1</f>
        <v>27</v>
      </c>
      <c r="GG155" s="241">
        <f>COUNTIFS($EN$9:$EN$316,"&gt;"&amp;EN155,$DE$9:$DE$316,$DE155)+1</f>
        <v>29</v>
      </c>
      <c r="GH155" s="241">
        <f>COUNTIFS($EO$9:$EO$316,"&gt;"&amp;EO155,$DE$9:$DE$316,$DE155)+1</f>
        <v>17</v>
      </c>
      <c r="GI155" s="241">
        <f>COUNTIFS($EP$9:$EP$316,"&gt;"&amp;EP155,$DE$9:$DE$316,$DE155)+1</f>
        <v>23</v>
      </c>
      <c r="GJ155" s="242">
        <f>COUNTIFS($EQ$9:$EQ$316,"&gt;"&amp;EQ155,$DE$9:$DE$316,$DE155)+1</f>
        <v>19</v>
      </c>
      <c r="GK155" s="168"/>
      <c r="GL155" s="49"/>
      <c r="GM155" s="49"/>
      <c r="GN155" s="49"/>
      <c r="GO155" s="50"/>
      <c r="GP155" s="51"/>
      <c r="GQ155" s="52"/>
      <c r="GR155" s="53"/>
      <c r="GS155" s="49"/>
      <c r="GT155" s="49"/>
      <c r="GU155" s="49"/>
      <c r="GV155" s="49"/>
      <c r="GW155" s="49"/>
      <c r="GX155" s="49"/>
      <c r="GY155" s="144"/>
      <c r="GZ155" s="51"/>
      <c r="HA155" s="49"/>
      <c r="HB155" s="49"/>
      <c r="HC155" s="49"/>
      <c r="HD155" s="49"/>
      <c r="HE155" s="49"/>
      <c r="HF155" s="49"/>
      <c r="HG155" s="150"/>
      <c r="HH155" s="53"/>
      <c r="HI155" s="49"/>
      <c r="HJ155" s="49"/>
      <c r="HK155" s="49"/>
      <c r="HL155" s="49"/>
      <c r="HM155" s="49"/>
      <c r="HN155" s="49"/>
      <c r="HO155" s="144"/>
      <c r="HP155" s="51"/>
      <c r="HQ155" s="49"/>
      <c r="HR155" s="49"/>
      <c r="HS155" s="49"/>
      <c r="HT155" s="49"/>
      <c r="HU155" s="49"/>
      <c r="HV155" s="49"/>
      <c r="HW155" s="49"/>
      <c r="HX155" s="49"/>
      <c r="HY155" s="49"/>
      <c r="HZ155" s="49"/>
      <c r="IA155" s="49"/>
      <c r="IB155" s="150"/>
      <c r="IC155" s="51">
        <v>7.0000000000000007E-2</v>
      </c>
      <c r="ID155" s="49"/>
      <c r="IE155" s="49"/>
      <c r="IF155" s="49"/>
      <c r="IG155" s="150"/>
      <c r="IH155" s="53"/>
      <c r="II155" s="49"/>
      <c r="IJ155" s="49"/>
      <c r="IK155" s="49"/>
      <c r="IL155" s="49"/>
      <c r="IM155" s="156"/>
      <c r="IN155" s="49"/>
      <c r="IO155" s="49"/>
      <c r="IP155" s="49"/>
      <c r="IQ155" s="49"/>
      <c r="IR155" s="49"/>
      <c r="IS155" s="49"/>
      <c r="IT155" s="49"/>
      <c r="IU155" s="49"/>
      <c r="IV155" s="156"/>
      <c r="IW155" s="49"/>
      <c r="IX155" s="49"/>
      <c r="IY155" s="49"/>
      <c r="IZ155" s="49"/>
      <c r="JA155" s="49"/>
      <c r="JB155" s="49"/>
      <c r="JC155" s="144"/>
      <c r="JD155" s="54"/>
      <c r="JE155" s="55"/>
      <c r="JF155" s="53"/>
      <c r="JG155" s="49"/>
      <c r="JH155" s="47"/>
      <c r="JI155" s="47"/>
      <c r="JJ155" s="47"/>
      <c r="JK155" s="33"/>
      <c r="JL155" s="53"/>
      <c r="JM155" s="49"/>
      <c r="JN155" s="49"/>
      <c r="JO155" s="49"/>
      <c r="JP155" s="144">
        <v>0.05</v>
      </c>
      <c r="JQ155" s="51">
        <v>0.1</v>
      </c>
      <c r="JR155" s="49"/>
      <c r="JS155" s="49"/>
      <c r="JT155" s="49"/>
      <c r="JU155" s="49"/>
      <c r="JV155" s="49"/>
      <c r="JW155" s="49"/>
      <c r="JX155" s="49"/>
      <c r="JY155" s="150"/>
      <c r="JZ155" s="53"/>
      <c r="KA155" s="49"/>
      <c r="KB155" s="49"/>
      <c r="KC155" s="49"/>
      <c r="KD155" s="49"/>
      <c r="KE155" s="49"/>
      <c r="KF155" s="49"/>
      <c r="KG155" s="49"/>
      <c r="KH155" s="49"/>
      <c r="KI155" s="49"/>
      <c r="KJ155" s="49"/>
      <c r="KK155" s="49"/>
      <c r="KL155" s="156"/>
      <c r="KM155" s="156"/>
      <c r="KN155" s="156"/>
      <c r="KO155" s="49"/>
      <c r="KP155" s="49"/>
      <c r="KQ155" s="49"/>
      <c r="KR155" s="49"/>
      <c r="KS155" s="49"/>
      <c r="KT155" s="156"/>
      <c r="KU155" s="49"/>
      <c r="KV155" s="49"/>
      <c r="KW155" s="49"/>
      <c r="KX155" s="49"/>
      <c r="KY155" s="49"/>
      <c r="KZ155" s="49"/>
      <c r="LA155" s="49"/>
      <c r="LB155" s="49"/>
      <c r="LC155" s="156"/>
      <c r="LD155" s="49"/>
      <c r="LE155" s="49"/>
      <c r="LF155" s="49"/>
      <c r="LG155" s="49"/>
      <c r="LH155" s="49"/>
      <c r="LI155" s="49"/>
      <c r="LJ155" s="56"/>
      <c r="LK155" s="35" t="s">
        <v>604</v>
      </c>
      <c r="LL155" s="36" t="s">
        <v>606</v>
      </c>
      <c r="LM155" s="204"/>
      <c r="LN155" s="205"/>
      <c r="LO155" s="194"/>
      <c r="LP155" s="5" t="s">
        <v>1</v>
      </c>
    </row>
    <row r="156" spans="1:328" ht="17.25" customHeight="1" x14ac:dyDescent="0.15">
      <c r="A156" s="182">
        <v>148</v>
      </c>
      <c r="B156" s="183"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4" t="s">
        <v>348</v>
      </c>
      <c r="CK156" s="32" t="s">
        <v>354</v>
      </c>
      <c r="CL156" s="47">
        <v>2</v>
      </c>
      <c r="CM156" s="47">
        <v>3</v>
      </c>
      <c r="CN156" s="47">
        <v>3</v>
      </c>
      <c r="CO156" s="55">
        <v>4</v>
      </c>
      <c r="CP156" s="34" t="s">
        <v>354</v>
      </c>
      <c r="CQ156" s="47">
        <f t="shared" si="95"/>
        <v>2</v>
      </c>
      <c r="CR156" s="47">
        <f t="shared" si="96"/>
        <v>6</v>
      </c>
      <c r="CS156" s="47">
        <f t="shared" si="97"/>
        <v>18</v>
      </c>
      <c r="CT156" s="180">
        <f t="shared" si="98"/>
        <v>72</v>
      </c>
      <c r="CU156" s="32">
        <v>30</v>
      </c>
      <c r="CV156" s="47">
        <v>50</v>
      </c>
      <c r="CW156" s="47">
        <v>90</v>
      </c>
      <c r="CX156" s="47">
        <v>150</v>
      </c>
      <c r="CY156" s="55">
        <v>450</v>
      </c>
      <c r="CZ156" s="175">
        <v>1</v>
      </c>
      <c r="DA156" s="49">
        <f t="shared" si="99"/>
        <v>0.83333333333333337</v>
      </c>
      <c r="DB156" s="49">
        <f t="shared" si="100"/>
        <v>0.5</v>
      </c>
      <c r="DC156" s="49">
        <f t="shared" si="101"/>
        <v>0.27777777777777779</v>
      </c>
      <c r="DD156" s="56">
        <f t="shared" si="102"/>
        <v>0.20833333333333334</v>
      </c>
      <c r="DE156" s="45" t="s">
        <v>357</v>
      </c>
      <c r="DF156" s="31"/>
      <c r="DG156" s="46">
        <v>4</v>
      </c>
      <c r="DH156" s="32">
        <v>62</v>
      </c>
      <c r="DI156" s="47">
        <v>23</v>
      </c>
      <c r="DJ156" s="47">
        <v>45</v>
      </c>
      <c r="DK156" s="47">
        <v>30</v>
      </c>
      <c r="DL156" s="47">
        <v>8</v>
      </c>
      <c r="DM156" s="47">
        <v>8</v>
      </c>
      <c r="DN156" s="47">
        <v>49</v>
      </c>
      <c r="DO156" s="47">
        <v>60</v>
      </c>
      <c r="DP156" s="48">
        <f t="shared" si="103"/>
        <v>53</v>
      </c>
      <c r="DQ156" s="32">
        <f>RANK(DH156,$DH$9:$DH$316,0)</f>
        <v>101</v>
      </c>
      <c r="DR156" s="47">
        <f>RANK(DI156,$DI$9:$DI$316,0)</f>
        <v>188</v>
      </c>
      <c r="DS156" s="47">
        <f>RANK(DJ156,$DJ$9:$DJ$316,0)</f>
        <v>65</v>
      </c>
      <c r="DT156" s="47">
        <f>RANK(DK156,$DK$9:$DK$316,0)</f>
        <v>106</v>
      </c>
      <c r="DU156" s="47">
        <f>RANK(DL156,$DL$9:$DL$316,0)</f>
        <v>217</v>
      </c>
      <c r="DV156" s="47">
        <f>RANK(DM156,$DM$9:$DM$316,0)</f>
        <v>199</v>
      </c>
      <c r="DW156" s="47">
        <f>RANK(DN156,$DN$9:$DN$316,0)</f>
        <v>76</v>
      </c>
      <c r="DX156" s="47">
        <f>RANK(DO156,$DO$9:$DO$316,0)</f>
        <v>47</v>
      </c>
      <c r="DY156" s="48">
        <f>RANK(DP156,$DP$9:$DP$316,0)</f>
        <v>133</v>
      </c>
      <c r="DZ156" s="32">
        <f>COUNTIFS($DH$9:$DH$316,"&gt;"&amp;DH156,$DE$9:$DE$316,DE156)+1</f>
        <v>23</v>
      </c>
      <c r="EA156" s="47">
        <f>COUNTIFS($DI$9:$DI$316,"&gt;"&amp;DI156,$DE$9:$DE$316,DE156)+1</f>
        <v>21</v>
      </c>
      <c r="EB156" s="47">
        <f>COUNTIFS($DJ$9:$DJ$316,"&gt;"&amp;DJ156,$DE$9:$DE$316,DE156)+1</f>
        <v>27</v>
      </c>
      <c r="EC156" s="47">
        <f>COUNTIFS($DK$9:$DK$316,"&gt;"&amp;DK156,$DE$9:$DE$316,DE156)+1</f>
        <v>19</v>
      </c>
      <c r="ED156" s="47">
        <f>COUNTIFS($DL$9:$DL$316,"&gt;"&amp;DL156,$DE$9:$DE$316,DE156)+1</f>
        <v>27</v>
      </c>
      <c r="EE156" s="47">
        <f>COUNTIFS($DM$9:$DM$316,"&gt;"&amp;DM156,$DE$9:$DE$316,DE156)+1</f>
        <v>26</v>
      </c>
      <c r="EF156" s="47">
        <f>COUNTIFS($DN$9:$DN$316,"&gt;"&amp;DN156,$DE$9:$DE$316,DE156)+1</f>
        <v>23</v>
      </c>
      <c r="EG156" s="47">
        <f>COUNTIFS($DO$9:$DO$316,"&gt;"&amp;DO156,$DE$9:$DE$316,DE156)+1</f>
        <v>17</v>
      </c>
      <c r="EH156" s="48">
        <f>COUNTIFS($DP$9:$DP$316,"&gt;"&amp;DP156,$DE$9:$DE$316,DE156)+1</f>
        <v>28</v>
      </c>
      <c r="EI156" s="165">
        <f t="shared" si="104"/>
        <v>0.83</v>
      </c>
      <c r="EJ156" s="166">
        <f t="shared" si="105"/>
        <v>0.31</v>
      </c>
      <c r="EK156" s="166">
        <f t="shared" si="106"/>
        <v>0.6</v>
      </c>
      <c r="EL156" s="166">
        <f t="shared" si="107"/>
        <v>0.4</v>
      </c>
      <c r="EM156" s="166">
        <f t="shared" si="108"/>
        <v>0.11</v>
      </c>
      <c r="EN156" s="166">
        <f t="shared" si="109"/>
        <v>0.11</v>
      </c>
      <c r="EO156" s="166">
        <f t="shared" si="110"/>
        <v>0.65</v>
      </c>
      <c r="EP156" s="166">
        <f t="shared" si="111"/>
        <v>0.8</v>
      </c>
      <c r="EQ156" s="214">
        <f t="shared" si="112"/>
        <v>0.71</v>
      </c>
      <c r="ER156" s="165">
        <f>ROUND(((EI156-AVERAGE(EI$9:EI$316))/STDEVP(EI$9:EI$316)*10+50),2)</f>
        <v>44.2</v>
      </c>
      <c r="ES156" s="166">
        <f>ROUND(((EJ156-AVERAGE(EJ$9:EJ$316))/STDEVP(EJ$9:EJ$316)*10+50),2)</f>
        <v>38.21</v>
      </c>
      <c r="ET156" s="166">
        <f>ROUND(((EK156-AVERAGE(EK$9:EK$316))/STDEVP(EK$9:EK$316)*10+50),2)</f>
        <v>51.04</v>
      </c>
      <c r="EU156" s="166">
        <f>ROUND(((EL156-AVERAGE(EL$9:EL$316))/STDEVP(EL$9:EL$316)*10+50),2)</f>
        <v>44.52</v>
      </c>
      <c r="EV156" s="166">
        <f>ROUND(((EM156-AVERAGE(EM$9:EM$316))/STDEVP(EM$9:EM$316)*10+50),2)</f>
        <v>40.17</v>
      </c>
      <c r="EW156" s="166">
        <f>ROUND(((EN156-AVERAGE(EN$9:EN$316))/STDEVP(EN$9:EN$316)*10+50),2)</f>
        <v>41.36</v>
      </c>
      <c r="EX156" s="166">
        <f>ROUND(((EO156-AVERAGE(EO$9:EO$316))/STDEVP(EO$9:EO$316)*10+50),2)</f>
        <v>50.29</v>
      </c>
      <c r="EY156" s="166">
        <f>ROUND(((EP156-AVERAGE(EP$9:EP$316))/STDEVP(EP$9:EP$316)*10+50),2)</f>
        <v>54.85</v>
      </c>
      <c r="EZ156" s="167">
        <f>ROUND(((EQ156-AVERAGE(EQ$9:EQ$316))/STDEVP(EQ$9:EQ$316)*10+50),2)</f>
        <v>40.700000000000003</v>
      </c>
      <c r="FA156" s="32">
        <f>RANK(ER156,$ER$9:$ER$316,0)</f>
        <v>214</v>
      </c>
      <c r="FB156" s="47">
        <f>RANK(ES156,$ES$9:$ES$316,0)</f>
        <v>260</v>
      </c>
      <c r="FC156" s="47">
        <f>RANK(ET156,$ET$9:$ET$316,0)</f>
        <v>106</v>
      </c>
      <c r="FD156" s="47">
        <f>RANK(EU156,$EU$9:$EU$316,0)</f>
        <v>214</v>
      </c>
      <c r="FE156" s="47">
        <f>RANK(EV156,$EV$9:$EV$316,0)</f>
        <v>283</v>
      </c>
      <c r="FF156" s="47">
        <f>RANK(EW156,$EW$9:$EW$316,0)</f>
        <v>279</v>
      </c>
      <c r="FG156" s="47">
        <f>RANK(EX156,$EX$9:$EX$316,0)</f>
        <v>136</v>
      </c>
      <c r="FH156" s="47">
        <f>RANK(EY156,$EY$9:$EY$316,0)</f>
        <v>85</v>
      </c>
      <c r="FI156" s="48">
        <f>RANK(EZ156,$EZ$9:$EZ$316,0)</f>
        <v>243</v>
      </c>
      <c r="FJ156" s="165">
        <f>ROUND(AVERAGEIF($DE$9:$DE$314,$DE156,$EI$9:$EI$314),2)</f>
        <v>0.99</v>
      </c>
      <c r="FK156" s="166">
        <f>ROUND(AVERAGEIF($DE$9:$DE$314,$DE156,$EJ$9:$EJ$314),2)</f>
        <v>0.37</v>
      </c>
      <c r="FL156" s="166">
        <f>ROUND(AVERAGEIF($DE$9:$DE$314,$DE156,$EK$9:$EK$314),2)</f>
        <v>0.81</v>
      </c>
      <c r="FM156" s="166">
        <f>ROUND(AVERAGEIF($DE$9:$DE$314,$DE156,$EL$9:$EL$314),2)</f>
        <v>0.42</v>
      </c>
      <c r="FN156" s="166">
        <f>ROUND(AVERAGEIF($DE$9:$DE$314,$DE156,$EM$9:$EM$314),2)</f>
        <v>0.17</v>
      </c>
      <c r="FO156" s="166">
        <f>ROUND(AVERAGEIF($DE$9:$DE$314,$DE156,$EN$9:$EN$314),2)</f>
        <v>0.15</v>
      </c>
      <c r="FP156" s="166">
        <f>ROUND(AVERAGEIF($DE$9:$DE$314,$DE156,$EO$9:$EO$314),2)</f>
        <v>0.79</v>
      </c>
      <c r="FQ156" s="166">
        <f>ROUND(AVERAGEIF($DE$9:$DE$314,$DE156,$EP$9:$EP$314),2)</f>
        <v>0.96</v>
      </c>
      <c r="FR156" s="167">
        <f>ROUND(AVERAGEIF($DE$9:$DE$314,$DE156,$EQ$9:$EQ$314),2)</f>
        <v>0.98</v>
      </c>
      <c r="FS156" s="240">
        <f t="shared" si="113"/>
        <v>-0.16000000000000003</v>
      </c>
      <c r="FT156" s="244">
        <f t="shared" si="114"/>
        <v>-0.06</v>
      </c>
      <c r="FU156" s="244">
        <f t="shared" si="115"/>
        <v>-0.21000000000000008</v>
      </c>
      <c r="FV156" s="244">
        <f t="shared" si="116"/>
        <v>-1.9999999999999962E-2</v>
      </c>
      <c r="FW156" s="244">
        <f t="shared" si="117"/>
        <v>-6.0000000000000012E-2</v>
      </c>
      <c r="FX156" s="244">
        <f t="shared" si="118"/>
        <v>-3.9999999999999994E-2</v>
      </c>
      <c r="FY156" s="244">
        <f t="shared" si="119"/>
        <v>-0.14000000000000001</v>
      </c>
      <c r="FZ156" s="244">
        <f t="shared" si="120"/>
        <v>-0.15999999999999992</v>
      </c>
      <c r="GA156" s="245">
        <f t="shared" si="121"/>
        <v>-0.27</v>
      </c>
      <c r="GB156" s="239">
        <f>COUNTIFS($EI$9:$EI$316,"&gt;"&amp;EI156,$DE$9:$DE$316,$DE156)+1</f>
        <v>43</v>
      </c>
      <c r="GC156" s="241">
        <f>COUNTIFS($EJ$9:$EJ$316,"&gt;"&amp;EJ156,$DE$9:$DE$316,$DE156)+1</f>
        <v>38</v>
      </c>
      <c r="GD156" s="241">
        <f>COUNTIFS($EK$9:$EK$316,"&gt;"&amp;EK156,$DE$9:$DE$316,$DE156)+1</f>
        <v>51</v>
      </c>
      <c r="GE156" s="241">
        <f>COUNTIFS($EL$9:$EL$316,"&gt;"&amp;EL156,$DE$9:$DE$316,$DE156)+1</f>
        <v>35</v>
      </c>
      <c r="GF156" s="241">
        <f>COUNTIFS($EM$9:$EM$316,"&gt;"&amp;EM156,$DE$9:$DE$316,$DE156)+1</f>
        <v>50</v>
      </c>
      <c r="GG156" s="241">
        <f>COUNTIFS($EN$9:$EN$316,"&gt;"&amp;EN156,$DE$9:$DE$316,$DE156)+1</f>
        <v>50</v>
      </c>
      <c r="GH156" s="241">
        <f>COUNTIFS($EO$9:$EO$316,"&gt;"&amp;EO156,$DE$9:$DE$316,$DE156)+1</f>
        <v>46</v>
      </c>
      <c r="GI156" s="241">
        <f>COUNTIFS($EP$9:$EP$316,"&gt;"&amp;EP156,$DE$9:$DE$316,$DE156)+1</f>
        <v>39</v>
      </c>
      <c r="GJ156" s="242">
        <f>COUNTIFS($EQ$9:$EQ$316,"&gt;"&amp;EQ156,$DE$9:$DE$316,$DE156)+1</f>
        <v>53</v>
      </c>
      <c r="GK156" s="168"/>
      <c r="GL156" s="49"/>
      <c r="GM156" s="49"/>
      <c r="GN156" s="49"/>
      <c r="GO156" s="50"/>
      <c r="GP156" s="51"/>
      <c r="GQ156" s="52"/>
      <c r="GR156" s="53"/>
      <c r="GS156" s="49"/>
      <c r="GT156" s="49"/>
      <c r="GU156" s="49"/>
      <c r="GV156" s="49"/>
      <c r="GW156" s="49"/>
      <c r="GX156" s="49"/>
      <c r="GY156" s="144"/>
      <c r="GZ156" s="51"/>
      <c r="HA156" s="49"/>
      <c r="HB156" s="49"/>
      <c r="HC156" s="49"/>
      <c r="HD156" s="49"/>
      <c r="HE156" s="49"/>
      <c r="HF156" s="49"/>
      <c r="HG156" s="150"/>
      <c r="HH156" s="53"/>
      <c r="HI156" s="49"/>
      <c r="HJ156" s="49"/>
      <c r="HK156" s="49"/>
      <c r="HL156" s="49"/>
      <c r="HM156" s="49"/>
      <c r="HN156" s="49"/>
      <c r="HO156" s="144"/>
      <c r="HP156" s="51"/>
      <c r="HQ156" s="49"/>
      <c r="HR156" s="49"/>
      <c r="HS156" s="49"/>
      <c r="HT156" s="49"/>
      <c r="HU156" s="49"/>
      <c r="HV156" s="49"/>
      <c r="HW156" s="49"/>
      <c r="HX156" s="49"/>
      <c r="HY156" s="49"/>
      <c r="HZ156" s="49"/>
      <c r="IA156" s="49"/>
      <c r="IB156" s="150"/>
      <c r="IC156" s="51"/>
      <c r="ID156" s="49"/>
      <c r="IE156" s="49"/>
      <c r="IF156" s="49"/>
      <c r="IG156" s="150"/>
      <c r="IH156" s="53"/>
      <c r="II156" s="49"/>
      <c r="IJ156" s="49"/>
      <c r="IK156" s="49"/>
      <c r="IL156" s="49"/>
      <c r="IM156" s="156"/>
      <c r="IN156" s="49"/>
      <c r="IO156" s="49"/>
      <c r="IP156" s="49"/>
      <c r="IQ156" s="49"/>
      <c r="IR156" s="49"/>
      <c r="IS156" s="49"/>
      <c r="IT156" s="49"/>
      <c r="IU156" s="49"/>
      <c r="IV156" s="156"/>
      <c r="IW156" s="49"/>
      <c r="IX156" s="49"/>
      <c r="IY156" s="49"/>
      <c r="IZ156" s="49"/>
      <c r="JA156" s="49"/>
      <c r="JB156" s="49"/>
      <c r="JC156" s="144"/>
      <c r="JD156" s="54"/>
      <c r="JE156" s="55"/>
      <c r="JF156" s="53"/>
      <c r="JG156" s="49"/>
      <c r="JH156" s="47"/>
      <c r="JI156" s="47"/>
      <c r="JJ156" s="47"/>
      <c r="JK156" s="33"/>
      <c r="JL156" s="53"/>
      <c r="JM156" s="49"/>
      <c r="JN156" s="49"/>
      <c r="JO156" s="49"/>
      <c r="JP156" s="144"/>
      <c r="JQ156" s="51"/>
      <c r="JR156" s="49"/>
      <c r="JS156" s="49"/>
      <c r="JT156" s="49"/>
      <c r="JU156" s="49"/>
      <c r="JV156" s="49"/>
      <c r="JW156" s="49"/>
      <c r="JX156" s="49"/>
      <c r="JY156" s="150"/>
      <c r="JZ156" s="53"/>
      <c r="KA156" s="49"/>
      <c r="KB156" s="49"/>
      <c r="KC156" s="49"/>
      <c r="KD156" s="49"/>
      <c r="KE156" s="49"/>
      <c r="KF156" s="49"/>
      <c r="KG156" s="49"/>
      <c r="KH156" s="49"/>
      <c r="KI156" s="49"/>
      <c r="KJ156" s="49"/>
      <c r="KK156" s="49"/>
      <c r="KL156" s="156"/>
      <c r="KM156" s="156"/>
      <c r="KN156" s="156"/>
      <c r="KO156" s="49"/>
      <c r="KP156" s="49"/>
      <c r="KQ156" s="49"/>
      <c r="KR156" s="49"/>
      <c r="KS156" s="49"/>
      <c r="KT156" s="156"/>
      <c r="KU156" s="49"/>
      <c r="KV156" s="49"/>
      <c r="KW156" s="49"/>
      <c r="KX156" s="49"/>
      <c r="KY156" s="49"/>
      <c r="KZ156" s="49"/>
      <c r="LA156" s="49"/>
      <c r="LB156" s="49"/>
      <c r="LC156" s="156"/>
      <c r="LD156" s="49"/>
      <c r="LE156" s="49"/>
      <c r="LF156" s="49"/>
      <c r="LG156" s="49"/>
      <c r="LH156" s="49"/>
      <c r="LI156" s="49"/>
      <c r="LJ156" s="56"/>
      <c r="LK156" s="35" t="s">
        <v>605</v>
      </c>
      <c r="LL156" s="36" t="s">
        <v>607</v>
      </c>
      <c r="LM156" s="204" t="s">
        <v>875</v>
      </c>
      <c r="LN156" s="205" t="s">
        <v>1001</v>
      </c>
      <c r="LO156" s="194"/>
      <c r="LP156" s="5" t="s">
        <v>1</v>
      </c>
    </row>
    <row r="157" spans="1:328" ht="17.25" customHeight="1" x14ac:dyDescent="0.15">
      <c r="A157" s="182">
        <v>149</v>
      </c>
      <c r="B157" s="183" t="s">
        <v>607</v>
      </c>
      <c r="C157" s="37"/>
      <c r="D157" s="37"/>
      <c r="E157" s="38" t="s">
        <v>1076</v>
      </c>
      <c r="F157" s="36">
        <v>77</v>
      </c>
      <c r="G157" s="36" t="s">
        <v>609</v>
      </c>
      <c r="H157" s="36" t="s">
        <v>1080</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4" t="s">
        <v>348</v>
      </c>
      <c r="CK157" s="32" t="s">
        <v>354</v>
      </c>
      <c r="CL157" s="47">
        <v>3</v>
      </c>
      <c r="CM157" s="47">
        <v>4</v>
      </c>
      <c r="CN157" s="47">
        <v>4</v>
      </c>
      <c r="CO157" s="55">
        <v>5</v>
      </c>
      <c r="CP157" s="34" t="s">
        <v>354</v>
      </c>
      <c r="CQ157" s="47">
        <f t="shared" si="95"/>
        <v>3</v>
      </c>
      <c r="CR157" s="47">
        <f t="shared" si="96"/>
        <v>12</v>
      </c>
      <c r="CS157" s="47">
        <f t="shared" si="97"/>
        <v>48</v>
      </c>
      <c r="CT157" s="180">
        <f t="shared" si="98"/>
        <v>240</v>
      </c>
      <c r="CU157" s="32">
        <v>10</v>
      </c>
      <c r="CV157" s="47">
        <v>50</v>
      </c>
      <c r="CW157" s="47">
        <v>270</v>
      </c>
      <c r="CX157" s="47">
        <v>900</v>
      </c>
      <c r="CY157" s="55">
        <v>2700</v>
      </c>
      <c r="CZ157" s="175">
        <v>1</v>
      </c>
      <c r="DA157" s="49">
        <f t="shared" si="99"/>
        <v>1.6666666666666667</v>
      </c>
      <c r="DB157" s="49">
        <f t="shared" si="100"/>
        <v>2.25</v>
      </c>
      <c r="DC157" s="49">
        <f t="shared" si="101"/>
        <v>1.875</v>
      </c>
      <c r="DD157" s="56">
        <f t="shared" si="102"/>
        <v>1.125</v>
      </c>
      <c r="DE157" s="45" t="s">
        <v>1077</v>
      </c>
      <c r="DF157" s="31"/>
      <c r="DG157" s="46">
        <v>4</v>
      </c>
      <c r="DH157" s="32">
        <v>40</v>
      </c>
      <c r="DI157" s="47">
        <v>56</v>
      </c>
      <c r="DJ157" s="47">
        <v>56</v>
      </c>
      <c r="DK157" s="47">
        <v>25</v>
      </c>
      <c r="DL157" s="47">
        <v>9</v>
      </c>
      <c r="DM157" s="47">
        <v>49</v>
      </c>
      <c r="DN157" s="47">
        <v>61</v>
      </c>
      <c r="DO157" s="47">
        <v>36</v>
      </c>
      <c r="DP157" s="48">
        <f t="shared" si="103"/>
        <v>65</v>
      </c>
      <c r="DQ157" s="32">
        <f>RANK(DH157,$DH$9:$DH$316,0)</f>
        <v>180</v>
      </c>
      <c r="DR157" s="47">
        <f>RANK(DI157,$DI$9:$DI$316,0)</f>
        <v>64</v>
      </c>
      <c r="DS157" s="47">
        <f>RANK(DJ157,$DJ$9:$DJ$316,0)</f>
        <v>45</v>
      </c>
      <c r="DT157" s="47">
        <f>RANK(DK157,$DK$9:$DK$316,0)</f>
        <v>134</v>
      </c>
      <c r="DU157" s="47">
        <f>RANK(DL157,$DL$9:$DL$316,0)</f>
        <v>204</v>
      </c>
      <c r="DV157" s="47">
        <f>RANK(DM157,$DM$9:$DM$316,0)</f>
        <v>20</v>
      </c>
      <c r="DW157" s="47">
        <f>RANK(DN157,$DN$9:$DN$316,0)</f>
        <v>42</v>
      </c>
      <c r="DX157" s="47">
        <f>RANK(DO157,$DO$9:$DO$316,0)</f>
        <v>119</v>
      </c>
      <c r="DY157" s="48">
        <f>RANK(DP157,$DP$9:$DP$316,0)</f>
        <v>95</v>
      </c>
      <c r="DZ157" s="32">
        <f>COUNTIFS($DH$9:$DH$316,"&gt;"&amp;DH157,$DE$9:$DE$316,DE157)+1</f>
        <v>34</v>
      </c>
      <c r="EA157" s="47">
        <f>COUNTIFS($DI$9:$DI$316,"&gt;"&amp;DI157,$DE$9:$DE$316,DE157)+1</f>
        <v>24</v>
      </c>
      <c r="EB157" s="47">
        <f>COUNTIFS($DJ$9:$DJ$316,"&gt;"&amp;DJ157,$DE$9:$DE$316,DE157)+1</f>
        <v>2</v>
      </c>
      <c r="EC157" s="47">
        <f>COUNTIFS($DK$9:$DK$316,"&gt;"&amp;DK157,$DE$9:$DE$316,DE157)+1</f>
        <v>22</v>
      </c>
      <c r="ED157" s="47">
        <f>COUNTIFS($DL$9:$DL$316,"&gt;"&amp;DL157,$DE$9:$DE$316,DE157)+1</f>
        <v>43</v>
      </c>
      <c r="EE157" s="47">
        <f>COUNTIFS($DM$9:$DM$316,"&gt;"&amp;DM157,$DE$9:$DE$316,DE157)+1</f>
        <v>20</v>
      </c>
      <c r="EF157" s="47">
        <f>COUNTIFS($DN$9:$DN$316,"&gt;"&amp;DN157,$DE$9:$DE$316,DE157)+1</f>
        <v>2</v>
      </c>
      <c r="EG157" s="47">
        <f>COUNTIFS($DO$9:$DO$316,"&gt;"&amp;DO157,$DE$9:$DE$316,DE157)+1</f>
        <v>5</v>
      </c>
      <c r="EH157" s="48">
        <f>COUNTIFS($DP$9:$DP$316,"&gt;"&amp;DP157,$DE$9:$DE$316,DE157)+1</f>
        <v>6</v>
      </c>
      <c r="EI157" s="32">
        <f t="shared" si="104"/>
        <v>0.52</v>
      </c>
      <c r="EJ157" s="47">
        <f t="shared" si="105"/>
        <v>0.73</v>
      </c>
      <c r="EK157" s="47">
        <f t="shared" si="106"/>
        <v>0.73</v>
      </c>
      <c r="EL157" s="47">
        <f t="shared" si="107"/>
        <v>0.32</v>
      </c>
      <c r="EM157" s="47">
        <f t="shared" si="108"/>
        <v>0.12</v>
      </c>
      <c r="EN157" s="47">
        <f t="shared" si="109"/>
        <v>0.64</v>
      </c>
      <c r="EO157" s="47">
        <f t="shared" si="110"/>
        <v>0.79</v>
      </c>
      <c r="EP157" s="47">
        <f t="shared" si="111"/>
        <v>0.47</v>
      </c>
      <c r="EQ157" s="215">
        <f t="shared" si="112"/>
        <v>0.84</v>
      </c>
      <c r="ER157" s="165">
        <f>ROUND(((EI157-AVERAGE(EI$9:EI$316))/STDEVP(EI$9:EI$316)*10+50),2)</f>
        <v>32.94</v>
      </c>
      <c r="ES157" s="166">
        <f>ROUND(((EJ157-AVERAGE(EJ$9:EJ$316))/STDEVP(EJ$9:EJ$316)*10+50),2)</f>
        <v>49.71</v>
      </c>
      <c r="ET157" s="166">
        <f>ROUND(((EK157-AVERAGE(EK$9:EK$316))/STDEVP(EK$9:EK$316)*10+50),2)</f>
        <v>56.22</v>
      </c>
      <c r="EU157" s="166">
        <f>ROUND(((EL157-AVERAGE(EL$9:EL$316))/STDEVP(EL$9:EL$316)*10+50),2)</f>
        <v>40.49</v>
      </c>
      <c r="EV157" s="166">
        <f>ROUND(((EM157-AVERAGE(EM$9:EM$316))/STDEVP(EM$9:EM$316)*10+50),2)</f>
        <v>40.51</v>
      </c>
      <c r="EW157" s="166">
        <f>ROUND(((EN157-AVERAGE(EN$9:EN$316))/STDEVP(EN$9:EN$316)*10+50),2)</f>
        <v>59.73</v>
      </c>
      <c r="EX157" s="166">
        <f>ROUND(((EO157-AVERAGE(EO$9:EO$316))/STDEVP(EO$9:EO$316)*10+50),2)</f>
        <v>54.43</v>
      </c>
      <c r="EY157" s="166">
        <f>ROUND(((EP157-AVERAGE(EP$9:EP$316))/STDEVP(EP$9:EP$316)*10+50),2)</f>
        <v>45.07</v>
      </c>
      <c r="EZ157" s="167">
        <f>ROUND(((EQ157-AVERAGE(EQ$9:EQ$316))/STDEVP(EQ$9:EQ$316)*10+50),2)</f>
        <v>45.29</v>
      </c>
      <c r="FA157" s="32">
        <f>RANK(ER157,$ER$9:$ER$316,0)</f>
        <v>276</v>
      </c>
      <c r="FB157" s="47">
        <f>RANK(ES157,$ES$9:$ES$316,0)</f>
        <v>131</v>
      </c>
      <c r="FC157" s="47">
        <f>RANK(ET157,$ET$9:$ET$316,0)</f>
        <v>64</v>
      </c>
      <c r="FD157" s="47">
        <f>RANK(EU157,$EU$9:$EU$316,0)</f>
        <v>236</v>
      </c>
      <c r="FE157" s="47">
        <f>RANK(EV157,$EV$9:$EV$316,0)</f>
        <v>276</v>
      </c>
      <c r="FF157" s="47">
        <f>RANK(EW157,$EW$9:$EW$316,0)</f>
        <v>49</v>
      </c>
      <c r="FG157" s="47">
        <f>RANK(EX157,$EX$9:$EX$316,0)</f>
        <v>91</v>
      </c>
      <c r="FH157" s="47">
        <f>RANK(EY157,$EY$9:$EY$316,0)</f>
        <v>186</v>
      </c>
      <c r="FI157" s="48">
        <f>RANK(EZ157,$EZ$9:$EZ$316,0)</f>
        <v>168</v>
      </c>
      <c r="FJ157" s="165">
        <f>ROUND(AVERAGEIF($DE$9:$DE$314,$DE157,$EI$9:$EI$314),2)</f>
        <v>0.95</v>
      </c>
      <c r="FK157" s="166">
        <f>ROUND(AVERAGEIF($DE$9:$DE$314,$DE157,$EJ$9:$EJ$314),2)</f>
        <v>1</v>
      </c>
      <c r="FL157" s="166">
        <f>ROUND(AVERAGEIF($DE$9:$DE$314,$DE157,$EK$9:$EK$314),2)</f>
        <v>0.44</v>
      </c>
      <c r="FM157" s="166">
        <f>ROUND(AVERAGEIF($DE$9:$DE$314,$DE157,$EL$9:$EL$314),2)</f>
        <v>0.45</v>
      </c>
      <c r="FN157" s="166">
        <f>ROUND(AVERAGEIF($DE$9:$DE$314,$DE157,$EM$9:$EM$314),2)</f>
        <v>0.36</v>
      </c>
      <c r="FO157" s="166">
        <f>ROUND(AVERAGEIF($DE$9:$DE$314,$DE157,$EN$9:$EN$314),2)</f>
        <v>0.85</v>
      </c>
      <c r="FP157" s="166">
        <f>ROUND(AVERAGEIF($DE$9:$DE$314,$DE157,$EO$9:$EO$314),2)</f>
        <v>0.46</v>
      </c>
      <c r="FQ157" s="166">
        <f>ROUND(AVERAGEIF($DE$9:$DE$314,$DE157,$EP$9:$EP$314),2)</f>
        <v>0.44</v>
      </c>
      <c r="FR157" s="167">
        <f>ROUND(AVERAGEIF($DE$9:$DE$314,$DE157,$EQ$9:$EQ$314),2)</f>
        <v>0.81</v>
      </c>
      <c r="FS157" s="240">
        <f t="shared" si="113"/>
        <v>-0.42999999999999994</v>
      </c>
      <c r="FT157" s="244">
        <f t="shared" si="114"/>
        <v>-0.27</v>
      </c>
      <c r="FU157" s="244">
        <f t="shared" si="115"/>
        <v>0.28999999999999998</v>
      </c>
      <c r="FV157" s="244">
        <f t="shared" si="116"/>
        <v>-0.13</v>
      </c>
      <c r="FW157" s="244">
        <f t="shared" si="117"/>
        <v>-0.24</v>
      </c>
      <c r="FX157" s="244">
        <f t="shared" si="118"/>
        <v>-0.20999999999999996</v>
      </c>
      <c r="FY157" s="244">
        <f t="shared" si="119"/>
        <v>0.33</v>
      </c>
      <c r="FZ157" s="244">
        <f t="shared" si="120"/>
        <v>2.9999999999999971E-2</v>
      </c>
      <c r="GA157" s="245">
        <f t="shared" si="121"/>
        <v>2.9999999999999916E-2</v>
      </c>
      <c r="GB157" s="239">
        <f>COUNTIFS($EI$9:$EI$316,"&gt;"&amp;EI157,$DE$9:$DE$316,$DE157)+1</f>
        <v>54</v>
      </c>
      <c r="GC157" s="241">
        <f>COUNTIFS($EJ$9:$EJ$316,"&gt;"&amp;EJ157,$DE$9:$DE$316,$DE157)+1</f>
        <v>49</v>
      </c>
      <c r="GD157" s="241">
        <f>COUNTIFS($EK$9:$EK$316,"&gt;"&amp;EK157,$DE$9:$DE$316,$DE157)+1</f>
        <v>2</v>
      </c>
      <c r="GE157" s="241">
        <f>COUNTIFS($EL$9:$EL$316,"&gt;"&amp;EL157,$DE$9:$DE$316,$DE157)+1</f>
        <v>43</v>
      </c>
      <c r="GF157" s="241">
        <f>COUNTIFS($EM$9:$EM$316,"&gt;"&amp;EM157,$DE$9:$DE$316,$DE157)+1</f>
        <v>55</v>
      </c>
      <c r="GG157" s="241">
        <f>COUNTIFS($EN$9:$EN$316,"&gt;"&amp;EN157,$DE$9:$DE$316,$DE157)+1</f>
        <v>46</v>
      </c>
      <c r="GH157" s="241">
        <f>COUNTIFS($EO$9:$EO$316,"&gt;"&amp;EO157,$DE$9:$DE$316,$DE157)+1</f>
        <v>3</v>
      </c>
      <c r="GI157" s="241">
        <f>COUNTIFS($EP$9:$EP$316,"&gt;"&amp;EP157,$DE$9:$DE$316,$DE157)+1</f>
        <v>15</v>
      </c>
      <c r="GJ157" s="242">
        <f>COUNTIFS($EQ$9:$EQ$316,"&gt;"&amp;EQ157,$DE$9:$DE$316,$DE157)+1</f>
        <v>17</v>
      </c>
      <c r="GK157" s="168"/>
      <c r="GL157" s="49">
        <v>7.0000000000000007E-2</v>
      </c>
      <c r="GM157" s="49"/>
      <c r="GN157" s="49"/>
      <c r="GO157" s="50"/>
      <c r="GP157" s="51"/>
      <c r="GQ157" s="52"/>
      <c r="GR157" s="53"/>
      <c r="GS157" s="49"/>
      <c r="GT157" s="49"/>
      <c r="GU157" s="49"/>
      <c r="GV157" s="49"/>
      <c r="GW157" s="49"/>
      <c r="GX157" s="49"/>
      <c r="GY157" s="144"/>
      <c r="GZ157" s="51">
        <v>0.05</v>
      </c>
      <c r="HA157" s="49"/>
      <c r="HB157" s="49"/>
      <c r="HC157" s="49"/>
      <c r="HD157" s="49"/>
      <c r="HE157" s="49"/>
      <c r="HF157" s="49"/>
      <c r="HG157" s="150"/>
      <c r="HH157" s="53"/>
      <c r="HI157" s="49"/>
      <c r="HJ157" s="49"/>
      <c r="HK157" s="49"/>
      <c r="HL157" s="49"/>
      <c r="HM157" s="49"/>
      <c r="HN157" s="49"/>
      <c r="HO157" s="144"/>
      <c r="HP157" s="51"/>
      <c r="HQ157" s="49"/>
      <c r="HR157" s="49"/>
      <c r="HS157" s="49"/>
      <c r="HT157" s="49"/>
      <c r="HU157" s="49"/>
      <c r="HV157" s="49"/>
      <c r="HW157" s="49"/>
      <c r="HX157" s="49"/>
      <c r="HY157" s="49"/>
      <c r="HZ157" s="49"/>
      <c r="IA157" s="49"/>
      <c r="IB157" s="150"/>
      <c r="IC157" s="51">
        <v>0.05</v>
      </c>
      <c r="ID157" s="49"/>
      <c r="IE157" s="49"/>
      <c r="IF157" s="49"/>
      <c r="IG157" s="150"/>
      <c r="IH157" s="53"/>
      <c r="II157" s="49"/>
      <c r="IJ157" s="49"/>
      <c r="IK157" s="49"/>
      <c r="IL157" s="49"/>
      <c r="IM157" s="156"/>
      <c r="IN157" s="49"/>
      <c r="IO157" s="49"/>
      <c r="IP157" s="49"/>
      <c r="IQ157" s="49"/>
      <c r="IR157" s="49"/>
      <c r="IS157" s="49"/>
      <c r="IT157" s="49"/>
      <c r="IU157" s="49"/>
      <c r="IV157" s="156"/>
      <c r="IW157" s="49"/>
      <c r="IX157" s="49"/>
      <c r="IY157" s="49"/>
      <c r="IZ157" s="49"/>
      <c r="JA157" s="49"/>
      <c r="JB157" s="49"/>
      <c r="JC157" s="144"/>
      <c r="JD157" s="54"/>
      <c r="JE157" s="55"/>
      <c r="JF157" s="53"/>
      <c r="JG157" s="49"/>
      <c r="JH157" s="47"/>
      <c r="JI157" s="47"/>
      <c r="JJ157" s="47"/>
      <c r="JK157" s="33"/>
      <c r="JL157" s="53"/>
      <c r="JM157" s="49"/>
      <c r="JN157" s="49"/>
      <c r="JO157" s="49"/>
      <c r="JP157" s="144"/>
      <c r="JQ157" s="51"/>
      <c r="JR157" s="49"/>
      <c r="JS157" s="49"/>
      <c r="JT157" s="49"/>
      <c r="JU157" s="49">
        <v>7.0000000000000007E-2</v>
      </c>
      <c r="JV157" s="49"/>
      <c r="JW157" s="49"/>
      <c r="JX157" s="49"/>
      <c r="JY157" s="150"/>
      <c r="JZ157" s="53"/>
      <c r="KA157" s="49"/>
      <c r="KB157" s="49"/>
      <c r="KC157" s="49"/>
      <c r="KD157" s="49"/>
      <c r="KE157" s="49"/>
      <c r="KF157" s="49"/>
      <c r="KG157" s="49"/>
      <c r="KH157" s="49"/>
      <c r="KI157" s="49"/>
      <c r="KJ157" s="49"/>
      <c r="KK157" s="49"/>
      <c r="KL157" s="156"/>
      <c r="KM157" s="156"/>
      <c r="KN157" s="156"/>
      <c r="KO157" s="49"/>
      <c r="KP157" s="49"/>
      <c r="KQ157" s="49"/>
      <c r="KR157" s="49"/>
      <c r="KS157" s="49"/>
      <c r="KT157" s="156">
        <v>7.0000000000000007E-2</v>
      </c>
      <c r="KU157" s="49"/>
      <c r="KV157" s="49"/>
      <c r="KW157" s="49"/>
      <c r="KX157" s="49"/>
      <c r="KY157" s="49"/>
      <c r="KZ157" s="49"/>
      <c r="LA157" s="49"/>
      <c r="LB157" s="49"/>
      <c r="LC157" s="156"/>
      <c r="LD157" s="49"/>
      <c r="LE157" s="49"/>
      <c r="LF157" s="49"/>
      <c r="LG157" s="49"/>
      <c r="LH157" s="49"/>
      <c r="LI157" s="49"/>
      <c r="LJ157" s="56"/>
      <c r="LK157" s="35" t="s">
        <v>606</v>
      </c>
      <c r="LL157" s="36" t="s">
        <v>611</v>
      </c>
      <c r="LM157" s="212" t="s">
        <v>1085</v>
      </c>
      <c r="LN157" s="205" t="s">
        <v>1079</v>
      </c>
      <c r="LO157" s="194"/>
      <c r="LP157" s="5" t="s">
        <v>1</v>
      </c>
    </row>
    <row r="158" spans="1:328" ht="17.25" customHeight="1" x14ac:dyDescent="0.15">
      <c r="A158" s="182">
        <v>150</v>
      </c>
      <c r="B158" s="183"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4" t="s">
        <v>348</v>
      </c>
      <c r="CK158" s="32" t="s">
        <v>354</v>
      </c>
      <c r="CL158" s="47">
        <v>2</v>
      </c>
      <c r="CM158" s="47">
        <v>3</v>
      </c>
      <c r="CN158" s="47">
        <v>3</v>
      </c>
      <c r="CO158" s="55">
        <v>4</v>
      </c>
      <c r="CP158" s="34" t="s">
        <v>354</v>
      </c>
      <c r="CQ158" s="47">
        <f t="shared" si="95"/>
        <v>2</v>
      </c>
      <c r="CR158" s="47">
        <f t="shared" si="96"/>
        <v>6</v>
      </c>
      <c r="CS158" s="47">
        <f t="shared" si="97"/>
        <v>18</v>
      </c>
      <c r="CT158" s="180">
        <f t="shared" si="98"/>
        <v>72</v>
      </c>
      <c r="CU158" s="32">
        <v>30</v>
      </c>
      <c r="CV158" s="47">
        <v>50</v>
      </c>
      <c r="CW158" s="47">
        <v>90</v>
      </c>
      <c r="CX158" s="47">
        <v>150</v>
      </c>
      <c r="CY158" s="55">
        <v>450</v>
      </c>
      <c r="CZ158" s="175">
        <v>1</v>
      </c>
      <c r="DA158" s="49">
        <f t="shared" si="99"/>
        <v>0.83333333333333337</v>
      </c>
      <c r="DB158" s="49">
        <f t="shared" si="100"/>
        <v>0.5</v>
      </c>
      <c r="DC158" s="49">
        <f t="shared" si="101"/>
        <v>0.27777777777777779</v>
      </c>
      <c r="DD158" s="56">
        <f t="shared" si="102"/>
        <v>0.20833333333333334</v>
      </c>
      <c r="DE158" s="45" t="s">
        <v>376</v>
      </c>
      <c r="DF158" s="31"/>
      <c r="DG158" s="46">
        <v>4</v>
      </c>
      <c r="DH158" s="32">
        <v>61</v>
      </c>
      <c r="DI158" s="47">
        <v>44</v>
      </c>
      <c r="DJ158" s="47">
        <v>37</v>
      </c>
      <c r="DK158" s="47">
        <v>35</v>
      </c>
      <c r="DL158" s="47">
        <v>21</v>
      </c>
      <c r="DM158" s="47">
        <v>24</v>
      </c>
      <c r="DN158" s="47">
        <v>61</v>
      </c>
      <c r="DO158" s="47">
        <v>47</v>
      </c>
      <c r="DP158" s="48">
        <f t="shared" si="103"/>
        <v>58</v>
      </c>
      <c r="DQ158" s="32">
        <f>RANK(DH158,$DH$9:$DH$316,0)</f>
        <v>105</v>
      </c>
      <c r="DR158" s="47">
        <f>RANK(DI158,$DI$9:$DI$316,0)</f>
        <v>104</v>
      </c>
      <c r="DS158" s="47">
        <f>RANK(DJ158,$DJ$9:$DJ$316,0)</f>
        <v>87</v>
      </c>
      <c r="DT158" s="47">
        <f>RANK(DK158,$DK$9:$DK$316,0)</f>
        <v>85</v>
      </c>
      <c r="DU158" s="47">
        <f>RANK(DL158,$DL$9:$DL$316,0)</f>
        <v>97</v>
      </c>
      <c r="DV158" s="47">
        <f>RANK(DM158,$DM$9:$DM$316,0)</f>
        <v>73</v>
      </c>
      <c r="DW158" s="47">
        <f>RANK(DN158,$DN$9:$DN$316,0)</f>
        <v>42</v>
      </c>
      <c r="DX158" s="47">
        <f>RANK(DO158,$DO$9:$DO$316,0)</f>
        <v>83</v>
      </c>
      <c r="DY158" s="48">
        <f>RANK(DP158,$DP$9:$DP$316,0)</f>
        <v>114</v>
      </c>
      <c r="DZ158" s="32">
        <f>COUNTIFS($DH$9:$DH$316,"&gt;"&amp;DH158,$DE$9:$DE$316,DE158)+1</f>
        <v>20</v>
      </c>
      <c r="EA158" s="47">
        <f>COUNTIFS($DI$9:$DI$316,"&gt;"&amp;DI158,$DE$9:$DE$316,DE158)+1</f>
        <v>21</v>
      </c>
      <c r="EB158" s="47">
        <f>COUNTIFS($DJ$9:$DJ$316,"&gt;"&amp;DJ158,$DE$9:$DE$316,DE158)+1</f>
        <v>26</v>
      </c>
      <c r="EC158" s="47">
        <f>COUNTIFS($DK$9:$DK$316,"&gt;"&amp;DK158,$DE$9:$DE$316,DE158)+1</f>
        <v>18</v>
      </c>
      <c r="ED158" s="47">
        <f>COUNTIFS($DL$9:$DL$316,"&gt;"&amp;DL158,$DE$9:$DE$316,DE158)+1</f>
        <v>18</v>
      </c>
      <c r="EE158" s="47">
        <f>COUNTIFS($DM$9:$DM$316,"&gt;"&amp;DM158,$DE$9:$DE$316,DE158)+1</f>
        <v>13</v>
      </c>
      <c r="EF158" s="47">
        <f>COUNTIFS($DN$9:$DN$316,"&gt;"&amp;DN158,$DE$9:$DE$316,DE158)+1</f>
        <v>24</v>
      </c>
      <c r="EG158" s="47">
        <f>COUNTIFS($DO$9:$DO$316,"&gt;"&amp;DO158,$DE$9:$DE$316,DE158)+1</f>
        <v>29</v>
      </c>
      <c r="EH158" s="48">
        <f>COUNTIFS($DP$9:$DP$316,"&gt;"&amp;DP158,$DE$9:$DE$316,DE158)+1</f>
        <v>27</v>
      </c>
      <c r="EI158" s="165">
        <f t="shared" si="104"/>
        <v>0.79</v>
      </c>
      <c r="EJ158" s="166">
        <f t="shared" si="105"/>
        <v>0.56999999999999995</v>
      </c>
      <c r="EK158" s="166">
        <f t="shared" si="106"/>
        <v>0.48</v>
      </c>
      <c r="EL158" s="166">
        <f t="shared" si="107"/>
        <v>0.45</v>
      </c>
      <c r="EM158" s="166">
        <f t="shared" si="108"/>
        <v>0.27</v>
      </c>
      <c r="EN158" s="166">
        <f t="shared" si="109"/>
        <v>0.31</v>
      </c>
      <c r="EO158" s="166">
        <f t="shared" si="110"/>
        <v>0.79</v>
      </c>
      <c r="EP158" s="166">
        <f t="shared" si="111"/>
        <v>0.61</v>
      </c>
      <c r="EQ158" s="214">
        <f t="shared" si="112"/>
        <v>0.75</v>
      </c>
      <c r="ER158" s="165">
        <f>ROUND(((EI158-AVERAGE(EI$9:EI$316))/STDEVP(EI$9:EI$316)*10+50),2)</f>
        <v>42.74</v>
      </c>
      <c r="ES158" s="166">
        <f>ROUND(((EJ158-AVERAGE(EJ$9:EJ$316))/STDEVP(EJ$9:EJ$316)*10+50),2)</f>
        <v>45.33</v>
      </c>
      <c r="ET158" s="166">
        <f>ROUND(((EK158-AVERAGE(EK$9:EK$316))/STDEVP(EK$9:EK$316)*10+50),2)</f>
        <v>46.26</v>
      </c>
      <c r="EU158" s="166">
        <f>ROUND(((EL158-AVERAGE(EL$9:EL$316))/STDEVP(EL$9:EL$316)*10+50),2)</f>
        <v>47.04</v>
      </c>
      <c r="EV158" s="166">
        <f>ROUND(((EM158-AVERAGE(EM$9:EM$316))/STDEVP(EM$9:EM$316)*10+50),2)</f>
        <v>45.59</v>
      </c>
      <c r="EW158" s="166">
        <f>ROUND(((EN158-AVERAGE(EN$9:EN$316))/STDEVP(EN$9:EN$316)*10+50),2)</f>
        <v>48.29</v>
      </c>
      <c r="EX158" s="166">
        <f>ROUND(((EO158-AVERAGE(EO$9:EO$316))/STDEVP(EO$9:EO$316)*10+50),2)</f>
        <v>54.43</v>
      </c>
      <c r="EY158" s="166">
        <f>ROUND(((EP158-AVERAGE(EP$9:EP$316))/STDEVP(EP$9:EP$316)*10+50),2)</f>
        <v>49.22</v>
      </c>
      <c r="EZ158" s="167">
        <f>ROUND(((EQ158-AVERAGE(EQ$9:EQ$316))/STDEVP(EQ$9:EQ$316)*10+50),2)</f>
        <v>42.11</v>
      </c>
      <c r="FA158" s="32">
        <f>RANK(ER158,$ER$9:$ER$316,0)</f>
        <v>229</v>
      </c>
      <c r="FB158" s="47">
        <f>RANK(ES158,$ES$9:$ES$316,0)</f>
        <v>176</v>
      </c>
      <c r="FC158" s="47">
        <f>RANK(ET158,$ET$9:$ET$316,0)</f>
        <v>168</v>
      </c>
      <c r="FD158" s="47">
        <f>RANK(EU158,$EU$9:$EU$316,0)</f>
        <v>169</v>
      </c>
      <c r="FE158" s="47">
        <f>RANK(EV158,$EV$9:$EV$316,0)</f>
        <v>168</v>
      </c>
      <c r="FF158" s="47">
        <f>RANK(EW158,$EW$9:$EW$316,0)</f>
        <v>119</v>
      </c>
      <c r="FG158" s="47">
        <f>RANK(EX158,$EX$9:$EX$316,0)</f>
        <v>91</v>
      </c>
      <c r="FH158" s="47">
        <f>RANK(EY158,$EY$9:$EY$316,0)</f>
        <v>152</v>
      </c>
      <c r="FI158" s="48">
        <f>RANK(EZ158,$EZ$9:$EZ$316,0)</f>
        <v>230</v>
      </c>
      <c r="FJ158" s="165">
        <f>ROUND(AVERAGEIF($DE$9:$DE$314,$DE158,$EI$9:$EI$314),2)</f>
        <v>0.95</v>
      </c>
      <c r="FK158" s="166">
        <f>ROUND(AVERAGEIF($DE$9:$DE$314,$DE158,$EJ$9:$EJ$314),2)</f>
        <v>0.7</v>
      </c>
      <c r="FL158" s="166">
        <f>ROUND(AVERAGEIF($DE$9:$DE$314,$DE158,$EK$9:$EK$314),2)</f>
        <v>0.66</v>
      </c>
      <c r="FM158" s="166">
        <f>ROUND(AVERAGEIF($DE$9:$DE$314,$DE158,$EL$9:$EL$314),2)</f>
        <v>0.52</v>
      </c>
      <c r="FN158" s="166">
        <f>ROUND(AVERAGEIF($DE$9:$DE$314,$DE158,$EM$9:$EM$314),2)</f>
        <v>0.32</v>
      </c>
      <c r="FO158" s="166">
        <f>ROUND(AVERAGEIF($DE$9:$DE$314,$DE158,$EN$9:$EN$314),2)</f>
        <v>0.34</v>
      </c>
      <c r="FP158" s="166">
        <f>ROUND(AVERAGEIF($DE$9:$DE$314,$DE158,$EO$9:$EO$314),2)</f>
        <v>1.05</v>
      </c>
      <c r="FQ158" s="166">
        <f>ROUND(AVERAGEIF($DE$9:$DE$314,$DE158,$EP$9:$EP$314),2)</f>
        <v>0.85</v>
      </c>
      <c r="FR158" s="167">
        <f>ROUND(AVERAGEIF($DE$9:$DE$314,$DE158,$EQ$9:$EQ$314),2)</f>
        <v>0.98</v>
      </c>
      <c r="FS158" s="240">
        <f t="shared" si="113"/>
        <v>-0.15999999999999992</v>
      </c>
      <c r="FT158" s="244">
        <f t="shared" si="114"/>
        <v>-0.13</v>
      </c>
      <c r="FU158" s="244">
        <f t="shared" si="115"/>
        <v>-0.18000000000000005</v>
      </c>
      <c r="FV158" s="244">
        <f t="shared" si="116"/>
        <v>-7.0000000000000007E-2</v>
      </c>
      <c r="FW158" s="244">
        <f t="shared" si="117"/>
        <v>-4.9999999999999989E-2</v>
      </c>
      <c r="FX158" s="244">
        <f t="shared" si="118"/>
        <v>-3.0000000000000027E-2</v>
      </c>
      <c r="FY158" s="244">
        <f t="shared" si="119"/>
        <v>-0.26</v>
      </c>
      <c r="FZ158" s="244">
        <f t="shared" si="120"/>
        <v>-0.24</v>
      </c>
      <c r="GA158" s="245">
        <f t="shared" si="121"/>
        <v>-0.22999999999999998</v>
      </c>
      <c r="GB158" s="239">
        <f>COUNTIFS($EI$9:$EI$316,"&gt;"&amp;EI158,$DE$9:$DE$316,$DE158)+1</f>
        <v>45</v>
      </c>
      <c r="GC158" s="241">
        <f>COUNTIFS($EJ$9:$EJ$316,"&gt;"&amp;EJ158,$DE$9:$DE$316,$DE158)+1</f>
        <v>48</v>
      </c>
      <c r="GD158" s="241">
        <f>COUNTIFS($EK$9:$EK$316,"&gt;"&amp;EK158,$DE$9:$DE$316,$DE158)+1</f>
        <v>50</v>
      </c>
      <c r="GE158" s="241">
        <f>COUNTIFS($EL$9:$EL$316,"&gt;"&amp;EL158,$DE$9:$DE$316,$DE158)+1</f>
        <v>41</v>
      </c>
      <c r="GF158" s="241">
        <f>COUNTIFS($EM$9:$EM$316,"&gt;"&amp;EM158,$DE$9:$DE$316,$DE158)+1</f>
        <v>43</v>
      </c>
      <c r="GG158" s="241">
        <f>COUNTIFS($EN$9:$EN$316,"&gt;"&amp;EN158,$DE$9:$DE$316,$DE158)+1</f>
        <v>36</v>
      </c>
      <c r="GH158" s="241">
        <f>COUNTIFS($EO$9:$EO$316,"&gt;"&amp;EO158,$DE$9:$DE$316,$DE158)+1</f>
        <v>48</v>
      </c>
      <c r="GI158" s="241">
        <f>COUNTIFS($EP$9:$EP$316,"&gt;"&amp;EP158,$DE$9:$DE$316,$DE158)+1</f>
        <v>54</v>
      </c>
      <c r="GJ158" s="242">
        <f>COUNTIFS($EQ$9:$EQ$316,"&gt;"&amp;EQ158,$DE$9:$DE$316,$DE158)+1</f>
        <v>50</v>
      </c>
      <c r="GK158" s="168"/>
      <c r="GL158" s="49"/>
      <c r="GM158" s="49"/>
      <c r="GN158" s="49"/>
      <c r="GO158" s="50"/>
      <c r="GP158" s="51"/>
      <c r="GQ158" s="52"/>
      <c r="GR158" s="53"/>
      <c r="GS158" s="49"/>
      <c r="GT158" s="49"/>
      <c r="GU158" s="49"/>
      <c r="GV158" s="49"/>
      <c r="GW158" s="49"/>
      <c r="GX158" s="49"/>
      <c r="GY158" s="144"/>
      <c r="GZ158" s="51"/>
      <c r="HA158" s="49"/>
      <c r="HB158" s="49"/>
      <c r="HC158" s="49"/>
      <c r="HD158" s="49"/>
      <c r="HE158" s="49"/>
      <c r="HF158" s="49"/>
      <c r="HG158" s="150"/>
      <c r="HH158" s="53"/>
      <c r="HI158" s="49"/>
      <c r="HJ158" s="49"/>
      <c r="HK158" s="49"/>
      <c r="HL158" s="49"/>
      <c r="HM158" s="49"/>
      <c r="HN158" s="49"/>
      <c r="HO158" s="144"/>
      <c r="HP158" s="51"/>
      <c r="HQ158" s="49"/>
      <c r="HR158" s="49"/>
      <c r="HS158" s="49"/>
      <c r="HT158" s="49"/>
      <c r="HU158" s="49"/>
      <c r="HV158" s="49"/>
      <c r="HW158" s="49"/>
      <c r="HX158" s="49"/>
      <c r="HY158" s="49"/>
      <c r="HZ158" s="49"/>
      <c r="IA158" s="49"/>
      <c r="IB158" s="150"/>
      <c r="IC158" s="51"/>
      <c r="ID158" s="49"/>
      <c r="IE158" s="49"/>
      <c r="IF158" s="49"/>
      <c r="IG158" s="150"/>
      <c r="IH158" s="53"/>
      <c r="II158" s="49"/>
      <c r="IJ158" s="49"/>
      <c r="IK158" s="49"/>
      <c r="IL158" s="49"/>
      <c r="IM158" s="156"/>
      <c r="IN158" s="49"/>
      <c r="IO158" s="49"/>
      <c r="IP158" s="49"/>
      <c r="IQ158" s="49"/>
      <c r="IR158" s="49"/>
      <c r="IS158" s="49"/>
      <c r="IT158" s="49"/>
      <c r="IU158" s="49"/>
      <c r="IV158" s="156"/>
      <c r="IW158" s="49"/>
      <c r="IX158" s="49"/>
      <c r="IY158" s="49"/>
      <c r="IZ158" s="49"/>
      <c r="JA158" s="49"/>
      <c r="JB158" s="49"/>
      <c r="JC158" s="144"/>
      <c r="JD158" s="54"/>
      <c r="JE158" s="55"/>
      <c r="JF158" s="53"/>
      <c r="JG158" s="49"/>
      <c r="JH158" s="47"/>
      <c r="JI158" s="47"/>
      <c r="JJ158" s="47"/>
      <c r="JK158" s="33"/>
      <c r="JL158" s="53"/>
      <c r="JM158" s="49"/>
      <c r="JN158" s="49"/>
      <c r="JO158" s="49"/>
      <c r="JP158" s="144"/>
      <c r="JQ158" s="51"/>
      <c r="JR158" s="49"/>
      <c r="JS158" s="49"/>
      <c r="JT158" s="49"/>
      <c r="JU158" s="49"/>
      <c r="JV158" s="49"/>
      <c r="JW158" s="49"/>
      <c r="JX158" s="49"/>
      <c r="JY158" s="150"/>
      <c r="JZ158" s="53"/>
      <c r="KA158" s="49"/>
      <c r="KB158" s="49"/>
      <c r="KC158" s="49"/>
      <c r="KD158" s="49"/>
      <c r="KE158" s="49"/>
      <c r="KF158" s="49"/>
      <c r="KG158" s="49"/>
      <c r="KH158" s="49"/>
      <c r="KI158" s="49"/>
      <c r="KJ158" s="49"/>
      <c r="KK158" s="49"/>
      <c r="KL158" s="156"/>
      <c r="KM158" s="156"/>
      <c r="KN158" s="156"/>
      <c r="KO158" s="49"/>
      <c r="KP158" s="49"/>
      <c r="KQ158" s="49"/>
      <c r="KR158" s="49"/>
      <c r="KS158" s="49"/>
      <c r="KT158" s="156"/>
      <c r="KU158" s="49"/>
      <c r="KV158" s="49"/>
      <c r="KW158" s="49"/>
      <c r="KX158" s="49"/>
      <c r="KY158" s="49"/>
      <c r="KZ158" s="49"/>
      <c r="LA158" s="49"/>
      <c r="LB158" s="49"/>
      <c r="LC158" s="156"/>
      <c r="LD158" s="49"/>
      <c r="LE158" s="49"/>
      <c r="LF158" s="49"/>
      <c r="LG158" s="49"/>
      <c r="LH158" s="49"/>
      <c r="LI158" s="49"/>
      <c r="LJ158" s="56"/>
      <c r="LK158" s="35" t="s">
        <v>607</v>
      </c>
      <c r="LL158" s="36" t="s">
        <v>612</v>
      </c>
      <c r="LM158" s="204" t="s">
        <v>876</v>
      </c>
      <c r="LN158" s="205" t="s">
        <v>1004</v>
      </c>
      <c r="LO158" s="194"/>
      <c r="LP158" s="5" t="s">
        <v>1</v>
      </c>
    </row>
    <row r="159" spans="1:328" ht="17.25" customHeight="1" x14ac:dyDescent="0.15">
      <c r="A159" s="182">
        <v>151</v>
      </c>
      <c r="B159" s="183" t="s">
        <v>612</v>
      </c>
      <c r="C159" s="37"/>
      <c r="D159" s="37"/>
      <c r="E159" s="38" t="s">
        <v>975</v>
      </c>
      <c r="F159" s="36">
        <v>93</v>
      </c>
      <c r="G159" s="36" t="s">
        <v>974</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972</v>
      </c>
      <c r="CI159" s="40" t="s">
        <v>347</v>
      </c>
      <c r="CJ159" s="44" t="s">
        <v>347</v>
      </c>
      <c r="CK159" s="32" t="s">
        <v>354</v>
      </c>
      <c r="CL159" s="47">
        <v>2</v>
      </c>
      <c r="CM159" s="47">
        <v>3</v>
      </c>
      <c r="CN159" s="47">
        <v>3</v>
      </c>
      <c r="CO159" s="55">
        <v>4</v>
      </c>
      <c r="CP159" s="34" t="s">
        <v>354</v>
      </c>
      <c r="CQ159" s="47">
        <f t="shared" si="95"/>
        <v>2</v>
      </c>
      <c r="CR159" s="47">
        <f t="shared" si="96"/>
        <v>6</v>
      </c>
      <c r="CS159" s="47">
        <f t="shared" si="97"/>
        <v>18</v>
      </c>
      <c r="CT159" s="180">
        <f t="shared" si="98"/>
        <v>72</v>
      </c>
      <c r="CU159" s="32">
        <v>100</v>
      </c>
      <c r="CV159" s="47">
        <v>150</v>
      </c>
      <c r="CW159" s="47">
        <v>300</v>
      </c>
      <c r="CX159" s="47">
        <v>500</v>
      </c>
      <c r="CY159" s="55">
        <v>1500</v>
      </c>
      <c r="CZ159" s="175">
        <v>1</v>
      </c>
      <c r="DA159" s="49">
        <f t="shared" si="99"/>
        <v>0.75</v>
      </c>
      <c r="DB159" s="49">
        <f t="shared" si="100"/>
        <v>0.5</v>
      </c>
      <c r="DC159" s="49">
        <f t="shared" si="101"/>
        <v>0.27777777777777779</v>
      </c>
      <c r="DD159" s="56">
        <f t="shared" si="102"/>
        <v>0.20833333333333331</v>
      </c>
      <c r="DE159" s="45" t="s">
        <v>983</v>
      </c>
      <c r="DF159" s="31"/>
      <c r="DG159" s="46">
        <v>4</v>
      </c>
      <c r="DH159" s="32">
        <v>97</v>
      </c>
      <c r="DI159" s="47">
        <v>39</v>
      </c>
      <c r="DJ159" s="47">
        <v>45</v>
      </c>
      <c r="DK159" s="47">
        <v>69</v>
      </c>
      <c r="DL159" s="47">
        <v>26</v>
      </c>
      <c r="DM159" s="47">
        <v>26</v>
      </c>
      <c r="DN159" s="47">
        <v>25</v>
      </c>
      <c r="DO159" s="47">
        <v>39</v>
      </c>
      <c r="DP159" s="48">
        <f t="shared" si="103"/>
        <v>71</v>
      </c>
      <c r="DQ159" s="32">
        <f>RANK(DH159,$DH$9:$DH$316,0)</f>
        <v>23</v>
      </c>
      <c r="DR159" s="47">
        <f>RANK(DI159,$DI$9:$DI$316,0)</f>
        <v>125</v>
      </c>
      <c r="DS159" s="47">
        <f>RANK(DJ159,$DJ$9:$DJ$316,0)</f>
        <v>65</v>
      </c>
      <c r="DT159" s="47">
        <f>RANK(DK159,$DK$9:$DK$316,0)</f>
        <v>11</v>
      </c>
      <c r="DU159" s="47">
        <f>RANK(DL159,$DL$9:$DL$316,0)</f>
        <v>71</v>
      </c>
      <c r="DV159" s="47">
        <f>RANK(DM159,$DM$9:$DM$316,0)</f>
        <v>60</v>
      </c>
      <c r="DW159" s="47">
        <f>RANK(DN159,$DN$9:$DN$316,0)</f>
        <v>163</v>
      </c>
      <c r="DX159" s="47">
        <f>RANK(DO159,$DO$9:$DO$316,0)</f>
        <v>108</v>
      </c>
      <c r="DY159" s="48">
        <f>RANK(DP159,$DP$9:$DP$316,0)</f>
        <v>78</v>
      </c>
      <c r="DZ159" s="32">
        <f>COUNTIFS($DH$9:$DH$316,"&gt;"&amp;DH159,$DE$9:$DE$316,DE159)+1</f>
        <v>9</v>
      </c>
      <c r="EA159" s="47">
        <f>COUNTIFS($DI$9:$DI$316,"&gt;"&amp;DI159,$DE$9:$DE$316,DE159)+1</f>
        <v>10</v>
      </c>
      <c r="EB159" s="47">
        <f>COUNTIFS($DJ$9:$DJ$316,"&gt;"&amp;DJ159,$DE$9:$DE$316,DE159)+1</f>
        <v>16</v>
      </c>
      <c r="EC159" s="47">
        <f>COUNTIFS($DK$9:$DK$316,"&gt;"&amp;DK159,$DE$9:$DE$316,DE159)+1</f>
        <v>9</v>
      </c>
      <c r="ED159" s="47">
        <f>COUNTIFS($DL$9:$DL$316,"&gt;"&amp;DL159,$DE$9:$DE$316,DE159)+1</f>
        <v>6</v>
      </c>
      <c r="EE159" s="47">
        <f>COUNTIFS($DM$9:$DM$316,"&gt;"&amp;DM159,$DE$9:$DE$316,DE159)+1</f>
        <v>4</v>
      </c>
      <c r="EF159" s="47">
        <f>COUNTIFS($DN$9:$DN$316,"&gt;"&amp;DN159,$DE$9:$DE$316,DE159)+1</f>
        <v>10</v>
      </c>
      <c r="EG159" s="47">
        <f>COUNTIFS($DO$9:$DO$316,"&gt;"&amp;DO159,$DE$9:$DE$316,DE159)+1</f>
        <v>6</v>
      </c>
      <c r="EH159" s="48">
        <f>COUNTIFS($DP$9:$DP$316,"&gt;"&amp;DP159,$DE$9:$DE$316,DE159)+1</f>
        <v>15</v>
      </c>
      <c r="EI159" s="32">
        <f t="shared" si="104"/>
        <v>1.04</v>
      </c>
      <c r="EJ159" s="47">
        <f t="shared" si="105"/>
        <v>0.42</v>
      </c>
      <c r="EK159" s="47">
        <f t="shared" si="106"/>
        <v>0.48</v>
      </c>
      <c r="EL159" s="47">
        <f t="shared" si="107"/>
        <v>0.74</v>
      </c>
      <c r="EM159" s="47">
        <f t="shared" si="108"/>
        <v>0.28000000000000003</v>
      </c>
      <c r="EN159" s="47">
        <f t="shared" si="109"/>
        <v>0.28000000000000003</v>
      </c>
      <c r="EO159" s="47">
        <f t="shared" si="110"/>
        <v>0.27</v>
      </c>
      <c r="EP159" s="166">
        <f t="shared" si="111"/>
        <v>0.42</v>
      </c>
      <c r="EQ159" s="214">
        <f t="shared" si="112"/>
        <v>0.76</v>
      </c>
      <c r="ER159" s="165">
        <f>ROUND(((EI159-AVERAGE(EI$9:EI$316))/STDEVP(EI$9:EI$316)*10+50),2)</f>
        <v>51.82</v>
      </c>
      <c r="ES159" s="166">
        <f>ROUND(((EJ159-AVERAGE(EJ$9:EJ$316))/STDEVP(EJ$9:EJ$316)*10+50),2)</f>
        <v>41.23</v>
      </c>
      <c r="ET159" s="166">
        <f>ROUND(((EK159-AVERAGE(EK$9:EK$316))/STDEVP(EK$9:EK$316)*10+50),2)</f>
        <v>46.26</v>
      </c>
      <c r="EU159" s="166">
        <f>ROUND(((EL159-AVERAGE(EL$9:EL$316))/STDEVP(EL$9:EL$316)*10+50),2)</f>
        <v>61.65</v>
      </c>
      <c r="EV159" s="166">
        <f>ROUND(((EM159-AVERAGE(EM$9:EM$316))/STDEVP(EM$9:EM$316)*10+50),2)</f>
        <v>45.93</v>
      </c>
      <c r="EW159" s="166">
        <f>ROUND(((EN159-AVERAGE(EN$9:EN$316))/STDEVP(EN$9:EN$316)*10+50),2)</f>
        <v>47.25</v>
      </c>
      <c r="EX159" s="166">
        <f>ROUND(((EO159-AVERAGE(EO$9:EO$316))/STDEVP(EO$9:EO$316)*10+50),2)</f>
        <v>39.04</v>
      </c>
      <c r="EY159" s="166">
        <f>ROUND(((EP159-AVERAGE(EP$9:EP$316))/STDEVP(EP$9:EP$316)*10+50),2)</f>
        <v>43.59</v>
      </c>
      <c r="EZ159" s="167">
        <f>ROUND(((EQ159-AVERAGE(EQ$9:EQ$316))/STDEVP(EQ$9:EQ$316)*10+50),2)</f>
        <v>42.46</v>
      </c>
      <c r="FA159" s="32">
        <f>RANK(ER159,$ER$9:$ER$316,0)</f>
        <v>112</v>
      </c>
      <c r="FB159" s="47">
        <f>RANK(ES159,$ES$9:$ES$316,0)</f>
        <v>218</v>
      </c>
      <c r="FC159" s="47">
        <f>RANK(ET159,$ET$9:$ET$316,0)</f>
        <v>168</v>
      </c>
      <c r="FD159" s="47">
        <f>RANK(EU159,$EU$9:$EU$316,0)</f>
        <v>25</v>
      </c>
      <c r="FE159" s="47">
        <f>RANK(EV159,$EV$9:$EV$316,0)</f>
        <v>158</v>
      </c>
      <c r="FF159" s="47">
        <f>RANK(EW159,$EW$9:$EW$316,0)</f>
        <v>135</v>
      </c>
      <c r="FG159" s="47">
        <f>RANK(EX159,$EX$9:$EX$316,0)</f>
        <v>242</v>
      </c>
      <c r="FH159" s="47">
        <f>RANK(EY159,$EY$9:$EY$316,0)</f>
        <v>206</v>
      </c>
      <c r="FI159" s="48">
        <f>RANK(EZ159,$EZ$9:$EZ$316,0)</f>
        <v>221</v>
      </c>
      <c r="FJ159" s="165">
        <f>ROUND(AVERAGEIF($DE$9:$DE$314,$DE159,$EI$9:$EI$314),2)</f>
        <v>1.18</v>
      </c>
      <c r="FK159" s="166">
        <f>ROUND(AVERAGEIF($DE$9:$DE$314,$DE159,$EJ$9:$EJ$314),2)</f>
        <v>0.45</v>
      </c>
      <c r="FL159" s="166">
        <f>ROUND(AVERAGEIF($DE$9:$DE$314,$DE159,$EK$9:$EK$314),2)</f>
        <v>0.65</v>
      </c>
      <c r="FM159" s="166">
        <f>ROUND(AVERAGEIF($DE$9:$DE$314,$DE159,$EL$9:$EL$314),2)</f>
        <v>0.74</v>
      </c>
      <c r="FN159" s="166">
        <f>ROUND(AVERAGEIF($DE$9:$DE$314,$DE159,$EM$9:$EM$314),2)</f>
        <v>0.26</v>
      </c>
      <c r="FO159" s="166">
        <f>ROUND(AVERAGEIF($DE$9:$DE$314,$DE159,$EN$9:$EN$314),2)</f>
        <v>0.19</v>
      </c>
      <c r="FP159" s="166">
        <f>ROUND(AVERAGEIF($DE$9:$DE$314,$DE159,$EO$9:$EO$314),2)</f>
        <v>0.27</v>
      </c>
      <c r="FQ159" s="166">
        <f>ROUND(AVERAGEIF($DE$9:$DE$314,$DE159,$EP$9:$EP$314),2)</f>
        <v>0.22</v>
      </c>
      <c r="FR159" s="167">
        <f>ROUND(AVERAGEIF($DE$9:$DE$314,$DE159,$EQ$9:$EQ$314),2)</f>
        <v>0.91</v>
      </c>
      <c r="FS159" s="240">
        <f t="shared" si="113"/>
        <v>-0.1399999999999999</v>
      </c>
      <c r="FT159" s="244">
        <f t="shared" si="114"/>
        <v>-3.0000000000000027E-2</v>
      </c>
      <c r="FU159" s="244">
        <f t="shared" si="115"/>
        <v>-0.17000000000000004</v>
      </c>
      <c r="FV159" s="244">
        <f t="shared" si="116"/>
        <v>0</v>
      </c>
      <c r="FW159" s="244">
        <f t="shared" si="117"/>
        <v>2.0000000000000018E-2</v>
      </c>
      <c r="FX159" s="244">
        <f t="shared" si="118"/>
        <v>9.0000000000000024E-2</v>
      </c>
      <c r="FY159" s="244">
        <f t="shared" si="119"/>
        <v>0</v>
      </c>
      <c r="FZ159" s="244">
        <f t="shared" si="120"/>
        <v>0.19999999999999998</v>
      </c>
      <c r="GA159" s="245">
        <f t="shared" si="121"/>
        <v>-0.15000000000000002</v>
      </c>
      <c r="GB159" s="239">
        <f>COUNTIFS($EI$9:$EI$316,"&gt;"&amp;EI159,$DE$9:$DE$316,$DE159)+1</f>
        <v>41</v>
      </c>
      <c r="GC159" s="241">
        <f>COUNTIFS($EJ$9:$EJ$316,"&gt;"&amp;EJ159,$DE$9:$DE$316,$DE159)+1</f>
        <v>37</v>
      </c>
      <c r="GD159" s="241">
        <f>COUNTIFS($EK$9:$EK$316,"&gt;"&amp;EK159,$DE$9:$DE$316,$DE159)+1</f>
        <v>49</v>
      </c>
      <c r="GE159" s="241">
        <f>COUNTIFS($EL$9:$EL$316,"&gt;"&amp;EL159,$DE$9:$DE$316,$DE159)+1</f>
        <v>21</v>
      </c>
      <c r="GF159" s="241">
        <f>COUNTIFS($EM$9:$EM$316,"&gt;"&amp;EM159,$DE$9:$DE$316,$DE159)+1</f>
        <v>14</v>
      </c>
      <c r="GG159" s="241">
        <f>COUNTIFS($EN$9:$EN$316,"&gt;"&amp;EN159,$DE$9:$DE$316,$DE159)+1</f>
        <v>7</v>
      </c>
      <c r="GH159" s="241">
        <f>COUNTIFS($EO$9:$EO$316,"&gt;"&amp;EO159,$DE$9:$DE$316,$DE159)+1</f>
        <v>20</v>
      </c>
      <c r="GI159" s="241">
        <f>COUNTIFS($EP$9:$EP$316,"&gt;"&amp;EP159,$DE$9:$DE$316,$DE159)+1</f>
        <v>8</v>
      </c>
      <c r="GJ159" s="242">
        <f>COUNTIFS($EQ$9:$EQ$316,"&gt;"&amp;EQ159,$DE$9:$DE$316,$DE159)+1</f>
        <v>42</v>
      </c>
      <c r="GK159" s="168"/>
      <c r="GL159" s="49"/>
      <c r="GM159" s="49"/>
      <c r="GN159" s="49"/>
      <c r="GO159" s="50"/>
      <c r="GP159" s="51"/>
      <c r="GQ159" s="52"/>
      <c r="GR159" s="53"/>
      <c r="GS159" s="49"/>
      <c r="GT159" s="49"/>
      <c r="GU159" s="49"/>
      <c r="GV159" s="49"/>
      <c r="GW159" s="49"/>
      <c r="GX159" s="49"/>
      <c r="GY159" s="144"/>
      <c r="GZ159" s="51"/>
      <c r="HA159" s="49"/>
      <c r="HB159" s="49"/>
      <c r="HC159" s="49"/>
      <c r="HD159" s="49"/>
      <c r="HE159" s="49"/>
      <c r="HF159" s="49"/>
      <c r="HG159" s="150"/>
      <c r="HH159" s="53"/>
      <c r="HI159" s="49"/>
      <c r="HJ159" s="49"/>
      <c r="HK159" s="49"/>
      <c r="HL159" s="49"/>
      <c r="HM159" s="49"/>
      <c r="HN159" s="49"/>
      <c r="HO159" s="144"/>
      <c r="HP159" s="51"/>
      <c r="HQ159" s="49"/>
      <c r="HR159" s="49"/>
      <c r="HS159" s="49"/>
      <c r="HT159" s="49"/>
      <c r="HU159" s="49"/>
      <c r="HV159" s="49"/>
      <c r="HW159" s="49"/>
      <c r="HX159" s="49"/>
      <c r="HY159" s="49"/>
      <c r="HZ159" s="49"/>
      <c r="IA159" s="49"/>
      <c r="IB159" s="150"/>
      <c r="IC159" s="51"/>
      <c r="ID159" s="49"/>
      <c r="IE159" s="49"/>
      <c r="IF159" s="49"/>
      <c r="IG159" s="150"/>
      <c r="IH159" s="53"/>
      <c r="II159" s="49"/>
      <c r="IJ159" s="49"/>
      <c r="IK159" s="49"/>
      <c r="IL159" s="49"/>
      <c r="IM159" s="156"/>
      <c r="IN159" s="49"/>
      <c r="IO159" s="49"/>
      <c r="IP159" s="49"/>
      <c r="IQ159" s="49"/>
      <c r="IR159" s="49"/>
      <c r="IS159" s="49"/>
      <c r="IT159" s="49"/>
      <c r="IU159" s="49"/>
      <c r="IV159" s="156"/>
      <c r="IW159" s="49"/>
      <c r="IX159" s="49"/>
      <c r="IY159" s="49"/>
      <c r="IZ159" s="49"/>
      <c r="JA159" s="49"/>
      <c r="JB159" s="49"/>
      <c r="JC159" s="144"/>
      <c r="JD159" s="54"/>
      <c r="JE159" s="55"/>
      <c r="JF159" s="53"/>
      <c r="JG159" s="49"/>
      <c r="JH159" s="47"/>
      <c r="JI159" s="47"/>
      <c r="JJ159" s="47"/>
      <c r="JK159" s="33"/>
      <c r="JL159" s="53"/>
      <c r="JM159" s="49"/>
      <c r="JN159" s="49"/>
      <c r="JO159" s="49"/>
      <c r="JP159" s="144"/>
      <c r="JQ159" s="51"/>
      <c r="JR159" s="49"/>
      <c r="JS159" s="49"/>
      <c r="JT159" s="49"/>
      <c r="JU159" s="49"/>
      <c r="JV159" s="49"/>
      <c r="JW159" s="49"/>
      <c r="JX159" s="49"/>
      <c r="JY159" s="150"/>
      <c r="JZ159" s="53"/>
      <c r="KA159" s="49"/>
      <c r="KB159" s="49"/>
      <c r="KC159" s="49"/>
      <c r="KD159" s="49"/>
      <c r="KE159" s="49"/>
      <c r="KF159" s="49"/>
      <c r="KG159" s="49"/>
      <c r="KH159" s="49"/>
      <c r="KI159" s="49"/>
      <c r="KJ159" s="49"/>
      <c r="KK159" s="49"/>
      <c r="KL159" s="156"/>
      <c r="KM159" s="156"/>
      <c r="KN159" s="156"/>
      <c r="KO159" s="49"/>
      <c r="KP159" s="49"/>
      <c r="KQ159" s="49"/>
      <c r="KR159" s="49"/>
      <c r="KS159" s="49"/>
      <c r="KT159" s="156"/>
      <c r="KU159" s="49"/>
      <c r="KV159" s="49"/>
      <c r="KW159" s="49"/>
      <c r="KX159" s="49"/>
      <c r="KY159" s="49"/>
      <c r="KZ159" s="49"/>
      <c r="LA159" s="49"/>
      <c r="LB159" s="49"/>
      <c r="LC159" s="156"/>
      <c r="LD159" s="49">
        <v>0.05</v>
      </c>
      <c r="LE159" s="49"/>
      <c r="LF159" s="49"/>
      <c r="LG159" s="49"/>
      <c r="LH159" s="49"/>
      <c r="LI159" s="49"/>
      <c r="LJ159" s="56"/>
      <c r="LK159" s="35" t="s">
        <v>611</v>
      </c>
      <c r="LL159" s="36" t="s">
        <v>613</v>
      </c>
      <c r="LM159" s="204" t="s">
        <v>609</v>
      </c>
      <c r="LN159" s="205" t="s">
        <v>609</v>
      </c>
      <c r="LO159" s="194"/>
      <c r="LP159" s="5" t="s">
        <v>1</v>
      </c>
    </row>
    <row r="160" spans="1:328" ht="17.25" customHeight="1" x14ac:dyDescent="0.15">
      <c r="A160" s="182">
        <v>152</v>
      </c>
      <c r="B160" s="183"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4" t="s">
        <v>348</v>
      </c>
      <c r="CK160" s="32" t="s">
        <v>354</v>
      </c>
      <c r="CL160" s="47">
        <v>2</v>
      </c>
      <c r="CM160" s="47">
        <v>3</v>
      </c>
      <c r="CN160" s="47">
        <v>3</v>
      </c>
      <c r="CO160" s="55">
        <v>4</v>
      </c>
      <c r="CP160" s="34" t="s">
        <v>354</v>
      </c>
      <c r="CQ160" s="47">
        <f t="shared" si="95"/>
        <v>2</v>
      </c>
      <c r="CR160" s="47">
        <f t="shared" si="96"/>
        <v>6</v>
      </c>
      <c r="CS160" s="47">
        <f t="shared" si="97"/>
        <v>18</v>
      </c>
      <c r="CT160" s="180">
        <f t="shared" si="98"/>
        <v>72</v>
      </c>
      <c r="CU160" s="32">
        <v>600</v>
      </c>
      <c r="CV160" s="47">
        <v>900</v>
      </c>
      <c r="CW160" s="47">
        <v>1800</v>
      </c>
      <c r="CX160" s="47">
        <v>3000</v>
      </c>
      <c r="CY160" s="55">
        <v>9000</v>
      </c>
      <c r="CZ160" s="175">
        <v>1</v>
      </c>
      <c r="DA160" s="49">
        <f t="shared" si="99"/>
        <v>0.75</v>
      </c>
      <c r="DB160" s="49">
        <f t="shared" si="100"/>
        <v>0.5</v>
      </c>
      <c r="DC160" s="49">
        <f t="shared" si="101"/>
        <v>0.27777777777777773</v>
      </c>
      <c r="DD160" s="56">
        <f t="shared" si="102"/>
        <v>0.20833333333333334</v>
      </c>
      <c r="DE160" s="45" t="s">
        <v>357</v>
      </c>
      <c r="DF160" s="31"/>
      <c r="DG160" s="46">
        <v>4</v>
      </c>
      <c r="DH160" s="32">
        <v>78</v>
      </c>
      <c r="DI160" s="47">
        <v>33</v>
      </c>
      <c r="DJ160" s="47">
        <v>72</v>
      </c>
      <c r="DK160" s="47">
        <v>44</v>
      </c>
      <c r="DL160" s="47">
        <v>18</v>
      </c>
      <c r="DM160" s="47">
        <v>18</v>
      </c>
      <c r="DN160" s="47">
        <v>67</v>
      </c>
      <c r="DO160" s="47">
        <v>59</v>
      </c>
      <c r="DP160" s="48">
        <f t="shared" si="103"/>
        <v>90</v>
      </c>
      <c r="DQ160" s="32">
        <f>RANK(DH160,$DH$9:$DH$316,0)</f>
        <v>57</v>
      </c>
      <c r="DR160" s="47">
        <f>RANK(DI160,$DI$9:$DI$316,0)</f>
        <v>152</v>
      </c>
      <c r="DS160" s="47">
        <f>RANK(DJ160,$DJ$9:$DJ$316,0)</f>
        <v>18</v>
      </c>
      <c r="DT160" s="47">
        <f>RANK(DK160,$DK$9:$DK$316,0)</f>
        <v>49</v>
      </c>
      <c r="DU160" s="47">
        <f>RANK(DL160,$DL$9:$DL$316,0)</f>
        <v>118</v>
      </c>
      <c r="DV160" s="47">
        <f>RANK(DM160,$DM$9:$DM$316,0)</f>
        <v>110</v>
      </c>
      <c r="DW160" s="47">
        <f>RANK(DN160,$DN$9:$DN$316,0)</f>
        <v>30</v>
      </c>
      <c r="DX160" s="47">
        <f>RANK(DO160,$DO$9:$DO$316,0)</f>
        <v>49</v>
      </c>
      <c r="DY160" s="48">
        <f>RANK(DP160,$DP$9:$DP$316,0)</f>
        <v>32</v>
      </c>
      <c r="DZ160" s="32">
        <f>COUNTIFS($DH$9:$DH$316,"&gt;"&amp;DH160,$DE$9:$DE$316,DE160)+1</f>
        <v>14</v>
      </c>
      <c r="EA160" s="47">
        <f>COUNTIFS($DI$9:$DI$316,"&gt;"&amp;DI160,$DE$9:$DE$316,DE160)+1</f>
        <v>10</v>
      </c>
      <c r="EB160" s="47">
        <f>COUNTIFS($DJ$9:$DJ$316,"&gt;"&amp;DJ160,$DE$9:$DE$316,DE160)+1</f>
        <v>11</v>
      </c>
      <c r="EC160" s="47">
        <f>COUNTIFS($DK$9:$DK$316,"&gt;"&amp;DK160,$DE$9:$DE$316,DE160)+1</f>
        <v>6</v>
      </c>
      <c r="ED160" s="47">
        <f>COUNTIFS($DL$9:$DL$316,"&gt;"&amp;DL160,$DE$9:$DE$316,DE160)+1</f>
        <v>1</v>
      </c>
      <c r="EE160" s="47">
        <f>COUNTIFS($DM$9:$DM$316,"&gt;"&amp;DM160,$DE$9:$DE$316,DE160)+1</f>
        <v>1</v>
      </c>
      <c r="EF160" s="47">
        <f>COUNTIFS($DN$9:$DN$316,"&gt;"&amp;DN160,$DE$9:$DE$316,DE160)+1</f>
        <v>7</v>
      </c>
      <c r="EG160" s="47">
        <f>COUNTIFS($DO$9:$DO$316,"&gt;"&amp;DO160,$DE$9:$DE$316,DE160)+1</f>
        <v>19</v>
      </c>
      <c r="EH160" s="48">
        <f>COUNTIFS($DP$9:$DP$316,"&gt;"&amp;DP160,$DE$9:$DE$316,DE160)+1</f>
        <v>6</v>
      </c>
      <c r="EI160" s="165">
        <f t="shared" si="104"/>
        <v>0.96</v>
      </c>
      <c r="EJ160" s="166">
        <f t="shared" si="105"/>
        <v>0.41</v>
      </c>
      <c r="EK160" s="166">
        <f t="shared" si="106"/>
        <v>0.89</v>
      </c>
      <c r="EL160" s="166">
        <f t="shared" si="107"/>
        <v>0.54</v>
      </c>
      <c r="EM160" s="166">
        <f t="shared" si="108"/>
        <v>0.22</v>
      </c>
      <c r="EN160" s="166">
        <f t="shared" si="109"/>
        <v>0.22</v>
      </c>
      <c r="EO160" s="166">
        <f t="shared" si="110"/>
        <v>0.83</v>
      </c>
      <c r="EP160" s="166">
        <f t="shared" si="111"/>
        <v>0.73</v>
      </c>
      <c r="EQ160" s="214">
        <f t="shared" si="112"/>
        <v>1.1100000000000001</v>
      </c>
      <c r="ER160" s="165">
        <f>ROUND(((EI160-AVERAGE(EI$9:EI$316))/STDEVP(EI$9:EI$316)*10+50),2)</f>
        <v>48.92</v>
      </c>
      <c r="ES160" s="166">
        <f>ROUND(((EJ160-AVERAGE(EJ$9:EJ$316))/STDEVP(EJ$9:EJ$316)*10+50),2)</f>
        <v>40.950000000000003</v>
      </c>
      <c r="ET160" s="166">
        <f>ROUND(((EK160-AVERAGE(EK$9:EK$316))/STDEVP(EK$9:EK$316)*10+50),2)</f>
        <v>62.6</v>
      </c>
      <c r="EU160" s="166">
        <f>ROUND(((EL160-AVERAGE(EL$9:EL$316))/STDEVP(EL$9:EL$316)*10+50),2)</f>
        <v>51.58</v>
      </c>
      <c r="EV160" s="166">
        <f>ROUND(((EM160-AVERAGE(EM$9:EM$316))/STDEVP(EM$9:EM$316)*10+50),2)</f>
        <v>43.9</v>
      </c>
      <c r="EW160" s="166">
        <f>ROUND(((EN160-AVERAGE(EN$9:EN$316))/STDEVP(EN$9:EN$316)*10+50),2)</f>
        <v>45.17</v>
      </c>
      <c r="EX160" s="166">
        <f>ROUND(((EO160-AVERAGE(EO$9:EO$316))/STDEVP(EO$9:EO$316)*10+50),2)</f>
        <v>55.62</v>
      </c>
      <c r="EY160" s="166">
        <f>ROUND(((EP160-AVERAGE(EP$9:EP$316))/STDEVP(EP$9:EP$316)*10+50),2)</f>
        <v>52.78</v>
      </c>
      <c r="EZ160" s="167">
        <f>ROUND(((EQ160-AVERAGE(EQ$9:EQ$316))/STDEVP(EQ$9:EQ$316)*10+50),2)</f>
        <v>54.82</v>
      </c>
      <c r="FA160" s="32">
        <f>RANK(ER160,$ER$9:$ER$316,0)</f>
        <v>140</v>
      </c>
      <c r="FB160" s="47">
        <f>RANK(ES160,$ES$9:$ES$316,0)</f>
        <v>224</v>
      </c>
      <c r="FC160" s="47">
        <f>RANK(ET160,$ET$9:$ET$316,0)</f>
        <v>34</v>
      </c>
      <c r="FD160" s="47">
        <f>RANK(EU160,$EU$9:$EU$316,0)</f>
        <v>101</v>
      </c>
      <c r="FE160" s="47">
        <f>RANK(EV160,$EV$9:$EV$316,0)</f>
        <v>207</v>
      </c>
      <c r="FF160" s="47">
        <f>RANK(EW160,$EW$9:$EW$316,0)</f>
        <v>172</v>
      </c>
      <c r="FG160" s="47">
        <f>RANK(EX160,$EX$9:$EX$316,0)</f>
        <v>80</v>
      </c>
      <c r="FH160" s="47">
        <f>RANK(EY160,$EY$9:$EY$316,0)</f>
        <v>106</v>
      </c>
      <c r="FI160" s="48">
        <f>RANK(EZ160,$EZ$9:$EZ$316,0)</f>
        <v>72</v>
      </c>
      <c r="FJ160" s="165">
        <f>ROUND(AVERAGEIF($DE$9:$DE$314,$DE160,$EI$9:$EI$314),2)</f>
        <v>0.99</v>
      </c>
      <c r="FK160" s="166">
        <f>ROUND(AVERAGEIF($DE$9:$DE$314,$DE160,$EJ$9:$EJ$314),2)</f>
        <v>0.37</v>
      </c>
      <c r="FL160" s="166">
        <f>ROUND(AVERAGEIF($DE$9:$DE$314,$DE160,$EK$9:$EK$314),2)</f>
        <v>0.81</v>
      </c>
      <c r="FM160" s="166">
        <f>ROUND(AVERAGEIF($DE$9:$DE$314,$DE160,$EL$9:$EL$314),2)</f>
        <v>0.42</v>
      </c>
      <c r="FN160" s="166">
        <f>ROUND(AVERAGEIF($DE$9:$DE$314,$DE160,$EM$9:$EM$314),2)</f>
        <v>0.17</v>
      </c>
      <c r="FO160" s="166">
        <f>ROUND(AVERAGEIF($DE$9:$DE$314,$DE160,$EN$9:$EN$314),2)</f>
        <v>0.15</v>
      </c>
      <c r="FP160" s="166">
        <f>ROUND(AVERAGEIF($DE$9:$DE$314,$DE160,$EO$9:$EO$314),2)</f>
        <v>0.79</v>
      </c>
      <c r="FQ160" s="166">
        <f>ROUND(AVERAGEIF($DE$9:$DE$314,$DE160,$EP$9:$EP$314),2)</f>
        <v>0.96</v>
      </c>
      <c r="FR160" s="167">
        <f>ROUND(AVERAGEIF($DE$9:$DE$314,$DE160,$EQ$9:$EQ$314),2)</f>
        <v>0.98</v>
      </c>
      <c r="FS160" s="240">
        <f t="shared" si="113"/>
        <v>-3.0000000000000027E-2</v>
      </c>
      <c r="FT160" s="244">
        <f t="shared" si="114"/>
        <v>3.999999999999998E-2</v>
      </c>
      <c r="FU160" s="244">
        <f t="shared" si="115"/>
        <v>7.999999999999996E-2</v>
      </c>
      <c r="FV160" s="244">
        <f t="shared" si="116"/>
        <v>0.12000000000000005</v>
      </c>
      <c r="FW160" s="244">
        <f t="shared" si="117"/>
        <v>4.9999999999999989E-2</v>
      </c>
      <c r="FX160" s="244">
        <f t="shared" si="118"/>
        <v>7.0000000000000007E-2</v>
      </c>
      <c r="FY160" s="244">
        <f t="shared" si="119"/>
        <v>3.9999999999999925E-2</v>
      </c>
      <c r="FZ160" s="244">
        <f t="shared" si="120"/>
        <v>-0.22999999999999998</v>
      </c>
      <c r="GA160" s="245">
        <f t="shared" si="121"/>
        <v>0.13000000000000012</v>
      </c>
      <c r="GB160" s="239">
        <f>COUNTIFS($EI$9:$EI$316,"&gt;"&amp;EI160,$DE$9:$DE$316,$DE160)+1</f>
        <v>24</v>
      </c>
      <c r="GC160" s="241">
        <f>COUNTIFS($EJ$9:$EJ$316,"&gt;"&amp;EJ160,$DE$9:$DE$316,$DE160)+1</f>
        <v>14</v>
      </c>
      <c r="GD160" s="241">
        <f>COUNTIFS($EK$9:$EK$316,"&gt;"&amp;EK160,$DE$9:$DE$316,$DE160)+1</f>
        <v>14</v>
      </c>
      <c r="GE160" s="241">
        <f>COUNTIFS($EL$9:$EL$316,"&gt;"&amp;EL160,$DE$9:$DE$316,$DE160)+1</f>
        <v>7</v>
      </c>
      <c r="GF160" s="241">
        <f>COUNTIFS($EM$9:$EM$316,"&gt;"&amp;EM160,$DE$9:$DE$316,$DE160)+1</f>
        <v>4</v>
      </c>
      <c r="GG160" s="241">
        <f>COUNTIFS($EN$9:$EN$316,"&gt;"&amp;EN160,$DE$9:$DE$316,$DE160)+1</f>
        <v>4</v>
      </c>
      <c r="GH160" s="241">
        <f>COUNTIFS($EO$9:$EO$316,"&gt;"&amp;EO160,$DE$9:$DE$316,$DE160)+1</f>
        <v>20</v>
      </c>
      <c r="GI160" s="241">
        <f>COUNTIFS($EP$9:$EP$316,"&gt;"&amp;EP160,$DE$9:$DE$316,$DE160)+1</f>
        <v>40</v>
      </c>
      <c r="GJ160" s="242">
        <f>COUNTIFS($EQ$9:$EQ$316,"&gt;"&amp;EQ160,$DE$9:$DE$316,$DE160)+1</f>
        <v>13</v>
      </c>
      <c r="GK160" s="168"/>
      <c r="GL160" s="49"/>
      <c r="GM160" s="49">
        <v>7.0000000000000007E-2</v>
      </c>
      <c r="GN160" s="49"/>
      <c r="GO160" s="50"/>
      <c r="GP160" s="51"/>
      <c r="GQ160" s="52"/>
      <c r="GR160" s="53"/>
      <c r="GS160" s="49"/>
      <c r="GT160" s="49"/>
      <c r="GU160" s="49"/>
      <c r="GV160" s="49"/>
      <c r="GW160" s="49"/>
      <c r="GX160" s="49"/>
      <c r="GY160" s="144"/>
      <c r="GZ160" s="51"/>
      <c r="HA160" s="49"/>
      <c r="HB160" s="49"/>
      <c r="HC160" s="49"/>
      <c r="HD160" s="49"/>
      <c r="HE160" s="49">
        <v>7.0000000000000007E-2</v>
      </c>
      <c r="HF160" s="49"/>
      <c r="HG160" s="150"/>
      <c r="HH160" s="53"/>
      <c r="HI160" s="49"/>
      <c r="HJ160" s="49"/>
      <c r="HK160" s="49"/>
      <c r="HL160" s="49"/>
      <c r="HM160" s="49"/>
      <c r="HN160" s="49"/>
      <c r="HO160" s="144"/>
      <c r="HP160" s="51"/>
      <c r="HQ160" s="49"/>
      <c r="HR160" s="49"/>
      <c r="HS160" s="49"/>
      <c r="HT160" s="49"/>
      <c r="HU160" s="49"/>
      <c r="HV160" s="49"/>
      <c r="HW160" s="49"/>
      <c r="HX160" s="49"/>
      <c r="HY160" s="49"/>
      <c r="HZ160" s="49"/>
      <c r="IA160" s="49"/>
      <c r="IB160" s="150"/>
      <c r="IC160" s="51"/>
      <c r="ID160" s="49"/>
      <c r="IE160" s="49"/>
      <c r="IF160" s="49"/>
      <c r="IG160" s="150"/>
      <c r="IH160" s="53"/>
      <c r="II160" s="49"/>
      <c r="IJ160" s="49"/>
      <c r="IK160" s="49"/>
      <c r="IL160" s="49"/>
      <c r="IM160" s="156"/>
      <c r="IN160" s="49"/>
      <c r="IO160" s="49"/>
      <c r="IP160" s="49"/>
      <c r="IQ160" s="49"/>
      <c r="IR160" s="49"/>
      <c r="IS160" s="49"/>
      <c r="IT160" s="49"/>
      <c r="IU160" s="49"/>
      <c r="IV160" s="156"/>
      <c r="IW160" s="49"/>
      <c r="IX160" s="49"/>
      <c r="IY160" s="49"/>
      <c r="IZ160" s="49"/>
      <c r="JA160" s="49"/>
      <c r="JB160" s="49"/>
      <c r="JC160" s="144"/>
      <c r="JD160" s="54"/>
      <c r="JE160" s="55"/>
      <c r="JF160" s="53"/>
      <c r="JG160" s="49"/>
      <c r="JH160" s="47"/>
      <c r="JI160" s="47"/>
      <c r="JJ160" s="47"/>
      <c r="JK160" s="33"/>
      <c r="JL160" s="53"/>
      <c r="JM160" s="49"/>
      <c r="JN160" s="49"/>
      <c r="JO160" s="49"/>
      <c r="JP160" s="144"/>
      <c r="JQ160" s="51"/>
      <c r="JR160" s="49"/>
      <c r="JS160" s="49"/>
      <c r="JT160" s="49"/>
      <c r="JU160" s="49">
        <v>7.0000000000000007E-2</v>
      </c>
      <c r="JV160" s="49"/>
      <c r="JW160" s="49"/>
      <c r="JX160" s="49"/>
      <c r="JY160" s="150"/>
      <c r="JZ160" s="53"/>
      <c r="KA160" s="49"/>
      <c r="KB160" s="49"/>
      <c r="KC160" s="49"/>
      <c r="KD160" s="49"/>
      <c r="KE160" s="49"/>
      <c r="KF160" s="49"/>
      <c r="KG160" s="49"/>
      <c r="KH160" s="49"/>
      <c r="KI160" s="49"/>
      <c r="KJ160" s="49"/>
      <c r="KK160" s="49"/>
      <c r="KL160" s="156"/>
      <c r="KM160" s="156"/>
      <c r="KN160" s="156"/>
      <c r="KO160" s="49"/>
      <c r="KP160" s="49"/>
      <c r="KQ160" s="49">
        <v>7.0000000000000007E-2</v>
      </c>
      <c r="KR160" s="49"/>
      <c r="KS160" s="49"/>
      <c r="KT160" s="156"/>
      <c r="KU160" s="49"/>
      <c r="KV160" s="49"/>
      <c r="KW160" s="49"/>
      <c r="KX160" s="49"/>
      <c r="KY160" s="49"/>
      <c r="KZ160" s="49"/>
      <c r="LA160" s="49"/>
      <c r="LB160" s="49"/>
      <c r="LC160" s="156"/>
      <c r="LD160" s="49"/>
      <c r="LE160" s="49"/>
      <c r="LF160" s="49"/>
      <c r="LG160" s="49"/>
      <c r="LH160" s="49"/>
      <c r="LI160" s="49"/>
      <c r="LJ160" s="56"/>
      <c r="LK160" s="35" t="s">
        <v>612</v>
      </c>
      <c r="LL160" s="36" t="s">
        <v>614</v>
      </c>
      <c r="LM160" s="204"/>
      <c r="LN160" s="205" t="s">
        <v>868</v>
      </c>
      <c r="LO160" s="194"/>
      <c r="LP160" s="5" t="s">
        <v>1</v>
      </c>
    </row>
    <row r="161" spans="1:328" ht="17.25" customHeight="1" x14ac:dyDescent="0.15">
      <c r="A161" s="182">
        <v>153</v>
      </c>
      <c r="B161" s="183" t="s">
        <v>614</v>
      </c>
      <c r="C161" s="37"/>
      <c r="D161" s="37"/>
      <c r="E161" s="38" t="s">
        <v>1091</v>
      </c>
      <c r="F161" s="36">
        <v>99</v>
      </c>
      <c r="G161" s="36" t="s">
        <v>609</v>
      </c>
      <c r="H161" s="36" t="s">
        <v>1080</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4" t="s">
        <v>348</v>
      </c>
      <c r="CK161" s="32" t="s">
        <v>354</v>
      </c>
      <c r="CL161" s="47">
        <v>3</v>
      </c>
      <c r="CM161" s="47">
        <v>4</v>
      </c>
      <c r="CN161" s="47">
        <v>4</v>
      </c>
      <c r="CO161" s="55">
        <v>4</v>
      </c>
      <c r="CP161" s="34" t="s">
        <v>354</v>
      </c>
      <c r="CQ161" s="47">
        <f t="shared" si="95"/>
        <v>3</v>
      </c>
      <c r="CR161" s="47">
        <f t="shared" si="96"/>
        <v>12</v>
      </c>
      <c r="CS161" s="47">
        <f t="shared" si="97"/>
        <v>48</v>
      </c>
      <c r="CT161" s="180">
        <f t="shared" si="98"/>
        <v>192</v>
      </c>
      <c r="CU161" s="32">
        <v>10</v>
      </c>
      <c r="CV161" s="47">
        <v>50</v>
      </c>
      <c r="CW161" s="47">
        <v>270</v>
      </c>
      <c r="CX161" s="47">
        <v>900</v>
      </c>
      <c r="CY161" s="55">
        <v>2700</v>
      </c>
      <c r="CZ161" s="175">
        <v>1</v>
      </c>
      <c r="DA161" s="49">
        <f t="shared" si="99"/>
        <v>1.6666666666666667</v>
      </c>
      <c r="DB161" s="49">
        <f t="shared" si="100"/>
        <v>2.25</v>
      </c>
      <c r="DC161" s="49">
        <f t="shared" si="101"/>
        <v>1.875</v>
      </c>
      <c r="DD161" s="56">
        <f t="shared" si="102"/>
        <v>1.40625</v>
      </c>
      <c r="DE161" s="45" t="s">
        <v>1082</v>
      </c>
      <c r="DF161" s="31" t="s">
        <v>1084</v>
      </c>
      <c r="DG161" s="46">
        <v>4</v>
      </c>
      <c r="DH161" s="32">
        <v>118</v>
      </c>
      <c r="DI161" s="47">
        <v>71</v>
      </c>
      <c r="DJ161" s="47">
        <v>82</v>
      </c>
      <c r="DK161" s="47">
        <v>78</v>
      </c>
      <c r="DL161" s="47">
        <v>37</v>
      </c>
      <c r="DM161" s="47">
        <v>34</v>
      </c>
      <c r="DN161" s="47">
        <v>108</v>
      </c>
      <c r="DO161" s="47">
        <v>108</v>
      </c>
      <c r="DP161" s="48">
        <f t="shared" si="103"/>
        <v>119</v>
      </c>
      <c r="DQ161" s="32">
        <f>RANK(DH161,$DH$9:$DH$316,0)</f>
        <v>6</v>
      </c>
      <c r="DR161" s="47">
        <f>RANK(DI161,$DI$9:$DI$316,0)</f>
        <v>35</v>
      </c>
      <c r="DS161" s="47">
        <f>RANK(DJ161,$DJ$9:$DJ$316,0)</f>
        <v>5</v>
      </c>
      <c r="DT161" s="47">
        <f>RANK(DK161,$DK$9:$DK$316,0)</f>
        <v>7</v>
      </c>
      <c r="DU161" s="47">
        <f>RANK(DL161,$DL$9:$DL$316,0)</f>
        <v>45</v>
      </c>
      <c r="DV161" s="47">
        <f>RANK(DM161,$DM$9:$DM$316,0)</f>
        <v>39</v>
      </c>
      <c r="DW161" s="47">
        <f>RANK(DN161,$DN$9:$DN$316,0)</f>
        <v>2</v>
      </c>
      <c r="DX161" s="47">
        <f>RANK(DO161,$DO$9:$DO$316,0)</f>
        <v>1</v>
      </c>
      <c r="DY161" s="48">
        <f>RANK(DP161,$DP$9:$DP$316,0)</f>
        <v>2</v>
      </c>
      <c r="DZ161" s="32">
        <f>COUNTIFS($DH$9:$DH$316,"&gt;"&amp;DH161,$DE$9:$DE$316,DE161)+1</f>
        <v>2</v>
      </c>
      <c r="EA161" s="47">
        <f>COUNTIFS($DI$9:$DI$316,"&gt;"&amp;DI161,$DE$9:$DE$316,DE161)+1</f>
        <v>3</v>
      </c>
      <c r="EB161" s="47">
        <f>COUNTIFS($DJ$9:$DJ$316,"&gt;"&amp;DJ161,$DE$9:$DE$316,DE161)+1</f>
        <v>2</v>
      </c>
      <c r="EC161" s="47">
        <f>COUNTIFS($DK$9:$DK$316,"&gt;"&amp;DK161,$DE$9:$DE$316,DE161)+1</f>
        <v>1</v>
      </c>
      <c r="ED161" s="47">
        <f>COUNTIFS($DL$9:$DL$316,"&gt;"&amp;DL161,$DE$9:$DE$316,DE161)+1</f>
        <v>1</v>
      </c>
      <c r="EE161" s="47">
        <f>COUNTIFS($DM$9:$DM$316,"&gt;"&amp;DM161,$DE$9:$DE$316,DE161)+1</f>
        <v>2</v>
      </c>
      <c r="EF161" s="47">
        <f>COUNTIFS($DN$9:$DN$316,"&gt;"&amp;DN161,$DE$9:$DE$316,DE161)+1</f>
        <v>2</v>
      </c>
      <c r="EG161" s="47">
        <f>COUNTIFS($DO$9:$DO$316,"&gt;"&amp;DO161,$DE$9:$DE$316,DE161)+1</f>
        <v>1</v>
      </c>
      <c r="EH161" s="48">
        <f>COUNTIFS($DP$9:$DP$316,"&gt;"&amp;DP161,$DE$9:$DE$316,DE161)+1</f>
        <v>1</v>
      </c>
      <c r="EI161" s="32">
        <f t="shared" si="104"/>
        <v>1.19</v>
      </c>
      <c r="EJ161" s="47">
        <f t="shared" si="105"/>
        <v>0.72</v>
      </c>
      <c r="EK161" s="47">
        <f t="shared" si="106"/>
        <v>0.83</v>
      </c>
      <c r="EL161" s="47">
        <f t="shared" si="107"/>
        <v>0.79</v>
      </c>
      <c r="EM161" s="47">
        <f t="shared" si="108"/>
        <v>0.37</v>
      </c>
      <c r="EN161" s="47">
        <f t="shared" si="109"/>
        <v>0.34</v>
      </c>
      <c r="EO161" s="47">
        <f t="shared" si="110"/>
        <v>1.0900000000000001</v>
      </c>
      <c r="EP161" s="47">
        <f t="shared" si="111"/>
        <v>1.0900000000000001</v>
      </c>
      <c r="EQ161" s="215">
        <f t="shared" si="112"/>
        <v>1.2</v>
      </c>
      <c r="ER161" s="165">
        <f>ROUND(((EI161-AVERAGE(EI$9:EI$316))/STDEVP(EI$9:EI$316)*10+50),2)</f>
        <v>57.27</v>
      </c>
      <c r="ES161" s="166">
        <f>ROUND(((EJ161-AVERAGE(EJ$9:EJ$316))/STDEVP(EJ$9:EJ$316)*10+50),2)</f>
        <v>49.44</v>
      </c>
      <c r="ET161" s="166">
        <f>ROUND(((EK161-AVERAGE(EK$9:EK$316))/STDEVP(EK$9:EK$316)*10+50),2)</f>
        <v>60.21</v>
      </c>
      <c r="EU161" s="166">
        <f>ROUND(((EL161-AVERAGE(EL$9:EL$316))/STDEVP(EL$9:EL$316)*10+50),2)</f>
        <v>64.17</v>
      </c>
      <c r="EV161" s="166">
        <f>ROUND(((EM161-AVERAGE(EM$9:EM$316))/STDEVP(EM$9:EM$316)*10+50),2)</f>
        <v>48.98</v>
      </c>
      <c r="EW161" s="166">
        <f>ROUND(((EN161-AVERAGE(EN$9:EN$316))/STDEVP(EN$9:EN$316)*10+50),2)</f>
        <v>49.33</v>
      </c>
      <c r="EX161" s="166">
        <f>ROUND(((EO161-AVERAGE(EO$9:EO$316))/STDEVP(EO$9:EO$316)*10+50),2)</f>
        <v>63.31</v>
      </c>
      <c r="EY161" s="166">
        <f>ROUND(((EP161-AVERAGE(EP$9:EP$316))/STDEVP(EP$9:EP$316)*10+50),2)</f>
        <v>63.44</v>
      </c>
      <c r="EZ161" s="167">
        <f>ROUND(((EQ161-AVERAGE(EQ$9:EQ$316))/STDEVP(EQ$9:EQ$316)*10+50),2)</f>
        <v>57.99</v>
      </c>
      <c r="FA161" s="32">
        <f>RANK(ER161,$ER$9:$ER$316,0)</f>
        <v>71</v>
      </c>
      <c r="FB161" s="47">
        <f>RANK(ES161,$ES$9:$ES$316,0)</f>
        <v>136</v>
      </c>
      <c r="FC161" s="47">
        <f>RANK(ET161,$ET$9:$ET$316,0)</f>
        <v>44</v>
      </c>
      <c r="FD161" s="47">
        <f>RANK(EU161,$EU$9:$EU$316,0)</f>
        <v>21</v>
      </c>
      <c r="FE161" s="47">
        <f>RANK(EV161,$EV$9:$EV$316,0)</f>
        <v>98</v>
      </c>
      <c r="FF161" s="47">
        <f>RANK(EW161,$EW$9:$EW$316,0)</f>
        <v>87</v>
      </c>
      <c r="FG161" s="47">
        <f>RANK(EX161,$EX$9:$EX$316,0)</f>
        <v>25</v>
      </c>
      <c r="FH161" s="47">
        <f>RANK(EY161,$EY$9:$EY$316,0)</f>
        <v>24</v>
      </c>
      <c r="FI161" s="48">
        <f>RANK(EZ161,$EZ$9:$EZ$316,0)</f>
        <v>54</v>
      </c>
      <c r="FJ161" s="165">
        <f>ROUND(AVERAGEIF($DE$9:$DE$314,$DE161,$EI$9:$EI$314),2)</f>
        <v>0.95</v>
      </c>
      <c r="FK161" s="166">
        <f>ROUND(AVERAGEIF($DE$9:$DE$314,$DE161,$EJ$9:$EJ$314),2)</f>
        <v>0.7</v>
      </c>
      <c r="FL161" s="166">
        <f>ROUND(AVERAGEIF($DE$9:$DE$314,$DE161,$EK$9:$EK$314),2)</f>
        <v>0.66</v>
      </c>
      <c r="FM161" s="166">
        <f>ROUND(AVERAGEIF($DE$9:$DE$314,$DE161,$EL$9:$EL$314),2)</f>
        <v>0.52</v>
      </c>
      <c r="FN161" s="166">
        <f>ROUND(AVERAGEIF($DE$9:$DE$314,$DE161,$EM$9:$EM$314),2)</f>
        <v>0.32</v>
      </c>
      <c r="FO161" s="166">
        <f>ROUND(AVERAGEIF($DE$9:$DE$314,$DE161,$EN$9:$EN$314),2)</f>
        <v>0.34</v>
      </c>
      <c r="FP161" s="166">
        <f>ROUND(AVERAGEIF($DE$9:$DE$314,$DE161,$EO$9:$EO$314),2)</f>
        <v>1.05</v>
      </c>
      <c r="FQ161" s="166">
        <f>ROUND(AVERAGEIF($DE$9:$DE$314,$DE161,$EP$9:$EP$314),2)</f>
        <v>0.85</v>
      </c>
      <c r="FR161" s="167">
        <f>ROUND(AVERAGEIF($DE$9:$DE$314,$DE161,$EQ$9:$EQ$314),2)</f>
        <v>0.98</v>
      </c>
      <c r="FS161" s="240">
        <f t="shared" si="113"/>
        <v>0.24</v>
      </c>
      <c r="FT161" s="244">
        <f t="shared" si="114"/>
        <v>2.0000000000000018E-2</v>
      </c>
      <c r="FU161" s="244">
        <f t="shared" si="115"/>
        <v>0.16999999999999993</v>
      </c>
      <c r="FV161" s="244">
        <f t="shared" si="116"/>
        <v>0.27</v>
      </c>
      <c r="FW161" s="244">
        <f t="shared" si="117"/>
        <v>4.9999999999999989E-2</v>
      </c>
      <c r="FX161" s="244">
        <f t="shared" si="118"/>
        <v>0</v>
      </c>
      <c r="FY161" s="244">
        <f t="shared" si="119"/>
        <v>4.0000000000000036E-2</v>
      </c>
      <c r="FZ161" s="244">
        <f t="shared" si="120"/>
        <v>0.2400000000000001</v>
      </c>
      <c r="GA161" s="245">
        <f t="shared" si="121"/>
        <v>0.21999999999999997</v>
      </c>
      <c r="GB161" s="239">
        <f>COUNTIFS($EI$9:$EI$316,"&gt;"&amp;EI161,$DE$9:$DE$316,$DE161)+1</f>
        <v>11</v>
      </c>
      <c r="GC161" s="241">
        <f>COUNTIFS($EJ$9:$EJ$316,"&gt;"&amp;EJ161,$DE$9:$DE$316,$DE161)+1</f>
        <v>25</v>
      </c>
      <c r="GD161" s="241">
        <f>COUNTIFS($EK$9:$EK$316,"&gt;"&amp;EK161,$DE$9:$DE$316,$DE161)+1</f>
        <v>11</v>
      </c>
      <c r="GE161" s="241">
        <f>COUNTIFS($EL$9:$EL$316,"&gt;"&amp;EL161,$DE$9:$DE$316,$DE161)+1</f>
        <v>3</v>
      </c>
      <c r="GF161" s="241">
        <f>COUNTIFS($EM$9:$EM$316,"&gt;"&amp;EM161,$DE$9:$DE$316,$DE161)+1</f>
        <v>11</v>
      </c>
      <c r="GG161" s="241">
        <f>COUNTIFS($EN$9:$EN$316,"&gt;"&amp;EN161,$DE$9:$DE$316,$DE161)+1</f>
        <v>21</v>
      </c>
      <c r="GH161" s="241">
        <f>COUNTIFS($EO$9:$EO$316,"&gt;"&amp;EO161,$DE$9:$DE$316,$DE161)+1</f>
        <v>22</v>
      </c>
      <c r="GI161" s="241">
        <f>COUNTIFS($EP$9:$EP$316,"&gt;"&amp;EP161,$DE$9:$DE$316,$DE161)+1</f>
        <v>6</v>
      </c>
      <c r="GJ161" s="242">
        <f>COUNTIFS($EQ$9:$EQ$316,"&gt;"&amp;EQ161,$DE$9:$DE$316,$DE161)+1</f>
        <v>8</v>
      </c>
      <c r="GK161" s="168">
        <v>0.1</v>
      </c>
      <c r="GL161" s="49">
        <v>0.05</v>
      </c>
      <c r="GM161" s="49"/>
      <c r="GN161" s="49"/>
      <c r="GO161" s="50"/>
      <c r="GP161" s="51"/>
      <c r="GQ161" s="52"/>
      <c r="GR161" s="53"/>
      <c r="GS161" s="49"/>
      <c r="GT161" s="49"/>
      <c r="GU161" s="49"/>
      <c r="GV161" s="49"/>
      <c r="GW161" s="49"/>
      <c r="GX161" s="49"/>
      <c r="GY161" s="144"/>
      <c r="GZ161" s="51"/>
      <c r="HA161" s="49"/>
      <c r="HB161" s="49"/>
      <c r="HC161" s="49"/>
      <c r="HD161" s="49">
        <v>0.05</v>
      </c>
      <c r="HE161" s="49"/>
      <c r="HF161" s="49"/>
      <c r="HG161" s="150"/>
      <c r="HH161" s="53"/>
      <c r="HI161" s="49"/>
      <c r="HJ161" s="49"/>
      <c r="HK161" s="49"/>
      <c r="HL161" s="49"/>
      <c r="HM161" s="49"/>
      <c r="HN161" s="49"/>
      <c r="HO161" s="144"/>
      <c r="HP161" s="51"/>
      <c r="HQ161" s="49"/>
      <c r="HR161" s="49"/>
      <c r="HS161" s="49"/>
      <c r="HT161" s="49"/>
      <c r="HU161" s="49"/>
      <c r="HV161" s="49">
        <v>0.1</v>
      </c>
      <c r="HW161" s="49"/>
      <c r="HX161" s="49"/>
      <c r="HY161" s="49"/>
      <c r="HZ161" s="49"/>
      <c r="IA161" s="49"/>
      <c r="IB161" s="150"/>
      <c r="IC161" s="51"/>
      <c r="ID161" s="49"/>
      <c r="IE161" s="49"/>
      <c r="IF161" s="49"/>
      <c r="IG161" s="150"/>
      <c r="IH161" s="53"/>
      <c r="II161" s="49"/>
      <c r="IJ161" s="49"/>
      <c r="IK161" s="49"/>
      <c r="IL161" s="49"/>
      <c r="IM161" s="156"/>
      <c r="IN161" s="49"/>
      <c r="IO161" s="49"/>
      <c r="IP161" s="49"/>
      <c r="IQ161" s="49"/>
      <c r="IR161" s="49"/>
      <c r="IS161" s="49"/>
      <c r="IT161" s="49"/>
      <c r="IU161" s="49"/>
      <c r="IV161" s="156"/>
      <c r="IW161" s="49"/>
      <c r="IX161" s="49"/>
      <c r="IY161" s="49"/>
      <c r="IZ161" s="49"/>
      <c r="JA161" s="49"/>
      <c r="JB161" s="49"/>
      <c r="JC161" s="144"/>
      <c r="JD161" s="54"/>
      <c r="JE161" s="55"/>
      <c r="JF161" s="53"/>
      <c r="JG161" s="49"/>
      <c r="JH161" s="47"/>
      <c r="JI161" s="47"/>
      <c r="JJ161" s="47"/>
      <c r="JK161" s="33"/>
      <c r="JL161" s="53"/>
      <c r="JM161" s="49"/>
      <c r="JN161" s="49"/>
      <c r="JO161" s="49"/>
      <c r="JP161" s="144"/>
      <c r="JQ161" s="51"/>
      <c r="JR161" s="49"/>
      <c r="JS161" s="49"/>
      <c r="JT161" s="49"/>
      <c r="JU161" s="49"/>
      <c r="JV161" s="49"/>
      <c r="JW161" s="49"/>
      <c r="JX161" s="49"/>
      <c r="JY161" s="150"/>
      <c r="JZ161" s="53"/>
      <c r="KA161" s="49"/>
      <c r="KB161" s="49"/>
      <c r="KC161" s="49"/>
      <c r="KD161" s="49"/>
      <c r="KE161" s="49"/>
      <c r="KF161" s="49"/>
      <c r="KG161" s="49"/>
      <c r="KH161" s="49"/>
      <c r="KI161" s="49"/>
      <c r="KJ161" s="49"/>
      <c r="KK161" s="49"/>
      <c r="KL161" s="156"/>
      <c r="KM161" s="156"/>
      <c r="KN161" s="156"/>
      <c r="KO161" s="49"/>
      <c r="KP161" s="49"/>
      <c r="KQ161" s="49"/>
      <c r="KR161" s="49"/>
      <c r="KS161" s="49"/>
      <c r="KT161" s="156"/>
      <c r="KU161" s="49"/>
      <c r="KV161" s="49"/>
      <c r="KW161" s="49"/>
      <c r="KX161" s="49">
        <v>0.1</v>
      </c>
      <c r="KY161" s="49"/>
      <c r="KZ161" s="49"/>
      <c r="LA161" s="49"/>
      <c r="LB161" s="49"/>
      <c r="LC161" s="156"/>
      <c r="LD161" s="49"/>
      <c r="LE161" s="49">
        <v>0.1</v>
      </c>
      <c r="LF161" s="49"/>
      <c r="LG161" s="49"/>
      <c r="LH161" s="49"/>
      <c r="LI161" s="49"/>
      <c r="LJ161" s="56"/>
      <c r="LK161" s="35" t="s">
        <v>613</v>
      </c>
      <c r="LL161" s="36" t="s">
        <v>615</v>
      </c>
      <c r="LM161" s="212" t="s">
        <v>1087</v>
      </c>
      <c r="LN161" s="205" t="s">
        <v>1079</v>
      </c>
      <c r="LO161" s="194"/>
      <c r="LP161" s="5" t="s">
        <v>1</v>
      </c>
    </row>
    <row r="162" spans="1:328" ht="17.25" customHeight="1" x14ac:dyDescent="0.15">
      <c r="A162" s="182">
        <v>154</v>
      </c>
      <c r="B162" s="183"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4" t="s">
        <v>348</v>
      </c>
      <c r="CK162" s="32" t="s">
        <v>354</v>
      </c>
      <c r="CL162" s="47">
        <v>5</v>
      </c>
      <c r="CM162" s="47">
        <v>5</v>
      </c>
      <c r="CN162" s="47">
        <v>5</v>
      </c>
      <c r="CO162" s="55">
        <v>5</v>
      </c>
      <c r="CP162" s="34" t="s">
        <v>354</v>
      </c>
      <c r="CQ162" s="47">
        <f t="shared" si="95"/>
        <v>5</v>
      </c>
      <c r="CR162" s="47">
        <f t="shared" si="96"/>
        <v>25</v>
      </c>
      <c r="CS162" s="47">
        <f t="shared" si="97"/>
        <v>125</v>
      </c>
      <c r="CT162" s="180">
        <f t="shared" si="98"/>
        <v>625</v>
      </c>
      <c r="CU162" s="32">
        <v>20</v>
      </c>
      <c r="CV162" s="47">
        <v>130</v>
      </c>
      <c r="CW162" s="47">
        <v>750</v>
      </c>
      <c r="CX162" s="47">
        <v>2500</v>
      </c>
      <c r="CY162" s="55">
        <v>10720</v>
      </c>
      <c r="CZ162" s="175">
        <v>1</v>
      </c>
      <c r="DA162" s="49">
        <f t="shared" si="99"/>
        <v>1.3</v>
      </c>
      <c r="DB162" s="49">
        <f t="shared" si="100"/>
        <v>1.5</v>
      </c>
      <c r="DC162" s="49">
        <f t="shared" si="101"/>
        <v>1</v>
      </c>
      <c r="DD162" s="56">
        <f t="shared" si="102"/>
        <v>0.85760000000000003</v>
      </c>
      <c r="DE162" s="45" t="s">
        <v>350</v>
      </c>
      <c r="DF162" s="31"/>
      <c r="DG162" s="46">
        <v>4</v>
      </c>
      <c r="DH162" s="32">
        <v>44</v>
      </c>
      <c r="DI162" s="47">
        <v>15</v>
      </c>
      <c r="DJ162" s="47">
        <v>20</v>
      </c>
      <c r="DK162" s="47">
        <v>21</v>
      </c>
      <c r="DL162" s="47">
        <v>8</v>
      </c>
      <c r="DM162" s="47">
        <v>5</v>
      </c>
      <c r="DN162" s="47">
        <v>8</v>
      </c>
      <c r="DO162" s="47">
        <v>4</v>
      </c>
      <c r="DP162" s="48">
        <f t="shared" si="103"/>
        <v>28</v>
      </c>
      <c r="DQ162" s="32">
        <f>RANK(DH162,$DH$9:$DH$316,0)</f>
        <v>163</v>
      </c>
      <c r="DR162" s="47">
        <f>RANK(DI162,$DI$9:$DI$316,0)</f>
        <v>231</v>
      </c>
      <c r="DS162" s="47">
        <f>RANK(DJ162,$DJ$9:$DJ$316,0)</f>
        <v>181</v>
      </c>
      <c r="DT162" s="47">
        <f>RANK(DK162,$DK$9:$DK$316,0)</f>
        <v>158</v>
      </c>
      <c r="DU162" s="47">
        <f>RANK(DL162,$DL$9:$DL$316,0)</f>
        <v>217</v>
      </c>
      <c r="DV162" s="47">
        <f>RANK(DM162,$DM$9:$DM$316,0)</f>
        <v>244</v>
      </c>
      <c r="DW162" s="47">
        <f>RANK(DN162,$DN$9:$DN$316,0)</f>
        <v>252</v>
      </c>
      <c r="DX162" s="47">
        <f>RANK(DO162,$DO$9:$DO$316,0)</f>
        <v>267</v>
      </c>
      <c r="DY162" s="48">
        <f>RANK(DP162,$DP$9:$DP$316,0)</f>
        <v>221</v>
      </c>
      <c r="DZ162" s="32">
        <f>COUNTIFS($DH$9:$DH$316,"&gt;"&amp;DH162,$DE$9:$DE$316,DE162)+1</f>
        <v>42</v>
      </c>
      <c r="EA162" s="47">
        <f>COUNTIFS($DI$9:$DI$316,"&gt;"&amp;DI162,$DE$9:$DE$316,DE162)+1</f>
        <v>40</v>
      </c>
      <c r="EB162" s="47">
        <f>COUNTIFS($DJ$9:$DJ$316,"&gt;"&amp;DJ162,$DE$9:$DE$316,DE162)+1</f>
        <v>44</v>
      </c>
      <c r="EC162" s="47">
        <f>COUNTIFS($DK$9:$DK$316,"&gt;"&amp;DK162,$DE$9:$DE$316,DE162)+1</f>
        <v>44</v>
      </c>
      <c r="ED162" s="47">
        <f>COUNTIFS($DL$9:$DL$316,"&gt;"&amp;DL162,$DE$9:$DE$316,DE162)+1</f>
        <v>41</v>
      </c>
      <c r="EE162" s="47">
        <f>COUNTIFS($DM$9:$DM$316,"&gt;"&amp;DM162,$DE$9:$DE$316,DE162)+1</f>
        <v>43</v>
      </c>
      <c r="EF162" s="47">
        <f>COUNTIFS($DN$9:$DN$316,"&gt;"&amp;DN162,$DE$9:$DE$316,DE162)+1</f>
        <v>36</v>
      </c>
      <c r="EG162" s="47">
        <f>COUNTIFS($DO$9:$DO$316,"&gt;"&amp;DO162,$DE$9:$DE$316,DE162)+1</f>
        <v>43</v>
      </c>
      <c r="EH162" s="48">
        <f>COUNTIFS($DP$9:$DP$316,"&gt;"&amp;DP162,$DE$9:$DE$316,DE162)+1</f>
        <v>44</v>
      </c>
      <c r="EI162" s="165">
        <f t="shared" si="104"/>
        <v>1.83</v>
      </c>
      <c r="EJ162" s="166">
        <f t="shared" si="105"/>
        <v>0.63</v>
      </c>
      <c r="EK162" s="166">
        <f t="shared" si="106"/>
        <v>0.83</v>
      </c>
      <c r="EL162" s="166">
        <f t="shared" si="107"/>
        <v>0.88</v>
      </c>
      <c r="EM162" s="166">
        <f t="shared" si="108"/>
        <v>0.33</v>
      </c>
      <c r="EN162" s="166">
        <f t="shared" si="109"/>
        <v>0.21</v>
      </c>
      <c r="EO162" s="166">
        <f t="shared" si="110"/>
        <v>0.33</v>
      </c>
      <c r="EP162" s="166">
        <f t="shared" si="111"/>
        <v>0.17</v>
      </c>
      <c r="EQ162" s="214">
        <f t="shared" si="112"/>
        <v>1.17</v>
      </c>
      <c r="ER162" s="165">
        <f>ROUND(((EI162-AVERAGE(EI$9:EI$316))/STDEVP(EI$9:EI$316)*10+50),2)</f>
        <v>80.510000000000005</v>
      </c>
      <c r="ES162" s="166">
        <f>ROUND(((EJ162-AVERAGE(EJ$9:EJ$316))/STDEVP(EJ$9:EJ$316)*10+50),2)</f>
        <v>46.98</v>
      </c>
      <c r="ET162" s="166">
        <f>ROUND(((EK162-AVERAGE(EK$9:EK$316))/STDEVP(EK$9:EK$316)*10+50),2)</f>
        <v>60.21</v>
      </c>
      <c r="EU162" s="166">
        <f>ROUND(((EL162-AVERAGE(EL$9:EL$316))/STDEVP(EL$9:EL$316)*10+50),2)</f>
        <v>68.7</v>
      </c>
      <c r="EV162" s="166">
        <f>ROUND(((EM162-AVERAGE(EM$9:EM$316))/STDEVP(EM$9:EM$316)*10+50),2)</f>
        <v>47.63</v>
      </c>
      <c r="EW162" s="166">
        <f>ROUND(((EN162-AVERAGE(EN$9:EN$316))/STDEVP(EN$9:EN$316)*10+50),2)</f>
        <v>44.82</v>
      </c>
      <c r="EX162" s="166">
        <f>ROUND(((EO162-AVERAGE(EO$9:EO$316))/STDEVP(EO$9:EO$316)*10+50),2)</f>
        <v>40.81</v>
      </c>
      <c r="EY162" s="166">
        <f>ROUND(((EP162-AVERAGE(EP$9:EP$316))/STDEVP(EP$9:EP$316)*10+50),2)</f>
        <v>36.19</v>
      </c>
      <c r="EZ162" s="167">
        <f>ROUND(((EQ162-AVERAGE(EQ$9:EQ$316))/STDEVP(EQ$9:EQ$316)*10+50),2)</f>
        <v>56.93</v>
      </c>
      <c r="FA162" s="32">
        <f>RANK(ER162,$ER$9:$ER$316,0)</f>
        <v>1</v>
      </c>
      <c r="FB162" s="47">
        <f>RANK(ES162,$ES$9:$ES$316,0)</f>
        <v>155</v>
      </c>
      <c r="FC162" s="47">
        <f>RANK(ET162,$ET$9:$ET$316,0)</f>
        <v>44</v>
      </c>
      <c r="FD162" s="47">
        <f>RANK(EU162,$EU$9:$EU$316,0)</f>
        <v>17</v>
      </c>
      <c r="FE162" s="47">
        <f>RANK(EV162,$EV$9:$EV$316,0)</f>
        <v>112</v>
      </c>
      <c r="FF162" s="47">
        <f>RANK(EW162,$EW$9:$EW$316,0)</f>
        <v>177</v>
      </c>
      <c r="FG162" s="47">
        <f>RANK(EX162,$EX$9:$EX$316,0)</f>
        <v>226</v>
      </c>
      <c r="FH162" s="47">
        <f>RANK(EY162,$EY$9:$EY$316,0)</f>
        <v>257</v>
      </c>
      <c r="FI162" s="48">
        <f>RANK(EZ162,$EZ$9:$EZ$316,0)</f>
        <v>60</v>
      </c>
      <c r="FJ162" s="165">
        <f>ROUND(AVERAGEIF($DE$9:$DE$314,$DE162,$EI$9:$EI$314),2)</f>
        <v>1.18</v>
      </c>
      <c r="FK162" s="166">
        <f>ROUND(AVERAGEIF($DE$9:$DE$314,$DE162,$EJ$9:$EJ$314),2)</f>
        <v>0.45</v>
      </c>
      <c r="FL162" s="166">
        <f>ROUND(AVERAGEIF($DE$9:$DE$314,$DE162,$EK$9:$EK$314),2)</f>
        <v>0.65</v>
      </c>
      <c r="FM162" s="166">
        <f>ROUND(AVERAGEIF($DE$9:$DE$314,$DE162,$EL$9:$EL$314),2)</f>
        <v>0.74</v>
      </c>
      <c r="FN162" s="166">
        <f>ROUND(AVERAGEIF($DE$9:$DE$314,$DE162,$EM$9:$EM$314),2)</f>
        <v>0.26</v>
      </c>
      <c r="FO162" s="166">
        <f>ROUND(AVERAGEIF($DE$9:$DE$314,$DE162,$EN$9:$EN$314),2)</f>
        <v>0.19</v>
      </c>
      <c r="FP162" s="166">
        <f>ROUND(AVERAGEIF($DE$9:$DE$314,$DE162,$EO$9:$EO$314),2)</f>
        <v>0.27</v>
      </c>
      <c r="FQ162" s="166">
        <f>ROUND(AVERAGEIF($DE$9:$DE$314,$DE162,$EP$9:$EP$314),2)</f>
        <v>0.22</v>
      </c>
      <c r="FR162" s="167">
        <f>ROUND(AVERAGEIF($DE$9:$DE$314,$DE162,$EQ$9:$EQ$314),2)</f>
        <v>0.91</v>
      </c>
      <c r="FS162" s="240">
        <f t="shared" si="113"/>
        <v>0.65000000000000013</v>
      </c>
      <c r="FT162" s="244">
        <f t="shared" si="114"/>
        <v>0.18</v>
      </c>
      <c r="FU162" s="244">
        <f t="shared" si="115"/>
        <v>0.17999999999999994</v>
      </c>
      <c r="FV162" s="244">
        <f t="shared" si="116"/>
        <v>0.14000000000000001</v>
      </c>
      <c r="FW162" s="244">
        <f t="shared" si="117"/>
        <v>7.0000000000000007E-2</v>
      </c>
      <c r="FX162" s="244">
        <f t="shared" si="118"/>
        <v>1.999999999999999E-2</v>
      </c>
      <c r="FY162" s="244">
        <f t="shared" si="119"/>
        <v>0.06</v>
      </c>
      <c r="FZ162" s="244">
        <f t="shared" si="120"/>
        <v>-4.9999999999999989E-2</v>
      </c>
      <c r="GA162" s="245">
        <f t="shared" si="121"/>
        <v>0.2599999999999999</v>
      </c>
      <c r="GB162" s="239">
        <f>COUNTIFS($EI$9:$EI$316,"&gt;"&amp;EI162,$DE$9:$DE$316,$DE162)+1</f>
        <v>1</v>
      </c>
      <c r="GC162" s="241">
        <f>COUNTIFS($EJ$9:$EJ$316,"&gt;"&amp;EJ162,$DE$9:$DE$316,$DE162)+1</f>
        <v>4</v>
      </c>
      <c r="GD162" s="241">
        <f>COUNTIFS($EK$9:$EK$316,"&gt;"&amp;EK162,$DE$9:$DE$316,$DE162)+1</f>
        <v>12</v>
      </c>
      <c r="GE162" s="241">
        <f>COUNTIFS($EL$9:$EL$316,"&gt;"&amp;EL162,$DE$9:$DE$316,$DE162)+1</f>
        <v>15</v>
      </c>
      <c r="GF162" s="241">
        <f>COUNTIFS($EM$9:$EM$316,"&gt;"&amp;EM162,$DE$9:$DE$316,$DE162)+1</f>
        <v>5</v>
      </c>
      <c r="GG162" s="241">
        <f>COUNTIFS($EN$9:$EN$316,"&gt;"&amp;EN162,$DE$9:$DE$316,$DE162)+1</f>
        <v>14</v>
      </c>
      <c r="GH162" s="241">
        <f>COUNTIFS($EO$9:$EO$316,"&gt;"&amp;EO162,$DE$9:$DE$316,$DE162)+1</f>
        <v>9</v>
      </c>
      <c r="GI162" s="241">
        <f>COUNTIFS($EP$9:$EP$316,"&gt;"&amp;EP162,$DE$9:$DE$316,$DE162)+1</f>
        <v>29</v>
      </c>
      <c r="GJ162" s="242">
        <f>COUNTIFS($EQ$9:$EQ$316,"&gt;"&amp;EQ162,$DE$9:$DE$316,$DE162)+1</f>
        <v>12</v>
      </c>
      <c r="GK162" s="168"/>
      <c r="GL162" s="49"/>
      <c r="GM162" s="49">
        <v>0.1</v>
      </c>
      <c r="GN162" s="49"/>
      <c r="GO162" s="50"/>
      <c r="GP162" s="51">
        <v>0.05</v>
      </c>
      <c r="GQ162" s="52"/>
      <c r="GR162" s="53"/>
      <c r="GS162" s="49"/>
      <c r="GT162" s="49"/>
      <c r="GU162" s="49"/>
      <c r="GV162" s="49"/>
      <c r="GW162" s="49"/>
      <c r="GX162" s="49"/>
      <c r="GY162" s="144"/>
      <c r="GZ162" s="51"/>
      <c r="HA162" s="49"/>
      <c r="HB162" s="49"/>
      <c r="HC162" s="49"/>
      <c r="HD162" s="49"/>
      <c r="HE162" s="49"/>
      <c r="HF162" s="49"/>
      <c r="HG162" s="150"/>
      <c r="HH162" s="53"/>
      <c r="HI162" s="49"/>
      <c r="HJ162" s="49"/>
      <c r="HK162" s="49"/>
      <c r="HL162" s="49"/>
      <c r="HM162" s="49"/>
      <c r="HN162" s="49"/>
      <c r="HO162" s="144"/>
      <c r="HP162" s="51"/>
      <c r="HQ162" s="49"/>
      <c r="HR162" s="49"/>
      <c r="HS162" s="49"/>
      <c r="HT162" s="49"/>
      <c r="HU162" s="49"/>
      <c r="HV162" s="49"/>
      <c r="HW162" s="49"/>
      <c r="HX162" s="49"/>
      <c r="HY162" s="49"/>
      <c r="HZ162" s="49"/>
      <c r="IA162" s="49"/>
      <c r="IB162" s="150"/>
      <c r="IC162" s="51"/>
      <c r="ID162" s="49"/>
      <c r="IE162" s="49"/>
      <c r="IF162" s="49"/>
      <c r="IG162" s="150"/>
      <c r="IH162" s="53"/>
      <c r="II162" s="49"/>
      <c r="IJ162" s="49"/>
      <c r="IK162" s="49"/>
      <c r="IL162" s="49"/>
      <c r="IM162" s="156"/>
      <c r="IN162" s="49"/>
      <c r="IO162" s="49"/>
      <c r="IP162" s="49"/>
      <c r="IQ162" s="49"/>
      <c r="IR162" s="49"/>
      <c r="IS162" s="49"/>
      <c r="IT162" s="49"/>
      <c r="IU162" s="49"/>
      <c r="IV162" s="156"/>
      <c r="IW162" s="49"/>
      <c r="IX162" s="49"/>
      <c r="IY162" s="49"/>
      <c r="IZ162" s="49"/>
      <c r="JA162" s="49"/>
      <c r="JB162" s="49"/>
      <c r="JC162" s="144"/>
      <c r="JD162" s="54"/>
      <c r="JE162" s="55"/>
      <c r="JF162" s="53"/>
      <c r="JG162" s="49"/>
      <c r="JH162" s="47"/>
      <c r="JI162" s="47"/>
      <c r="JJ162" s="47"/>
      <c r="JK162" s="33"/>
      <c r="JL162" s="53"/>
      <c r="JM162" s="49"/>
      <c r="JN162" s="49"/>
      <c r="JO162" s="49"/>
      <c r="JP162" s="144"/>
      <c r="JQ162" s="51"/>
      <c r="JR162" s="49"/>
      <c r="JS162" s="49"/>
      <c r="JT162" s="49"/>
      <c r="JU162" s="49"/>
      <c r="JV162" s="49"/>
      <c r="JW162" s="49"/>
      <c r="JX162" s="49"/>
      <c r="JY162" s="150">
        <v>0.1</v>
      </c>
      <c r="JZ162" s="53"/>
      <c r="KA162" s="49"/>
      <c r="KB162" s="49"/>
      <c r="KC162" s="49"/>
      <c r="KD162" s="49"/>
      <c r="KE162" s="49"/>
      <c r="KF162" s="49"/>
      <c r="KG162" s="49"/>
      <c r="KH162" s="49"/>
      <c r="KI162" s="49"/>
      <c r="KJ162" s="49"/>
      <c r="KK162" s="49"/>
      <c r="KL162" s="156"/>
      <c r="KM162" s="156"/>
      <c r="KN162" s="156"/>
      <c r="KO162" s="49"/>
      <c r="KP162" s="49"/>
      <c r="KQ162" s="49"/>
      <c r="KR162" s="49"/>
      <c r="KS162" s="49"/>
      <c r="KT162" s="156"/>
      <c r="KU162" s="49"/>
      <c r="KV162" s="49"/>
      <c r="KW162" s="49"/>
      <c r="KX162" s="49"/>
      <c r="KY162" s="49"/>
      <c r="KZ162" s="49"/>
      <c r="LA162" s="49"/>
      <c r="LB162" s="49">
        <v>0.1</v>
      </c>
      <c r="LC162" s="156"/>
      <c r="LD162" s="49"/>
      <c r="LE162" s="49"/>
      <c r="LF162" s="49"/>
      <c r="LG162" s="49"/>
      <c r="LH162" s="49"/>
      <c r="LI162" s="49"/>
      <c r="LJ162" s="56"/>
      <c r="LK162" s="35" t="s">
        <v>614</v>
      </c>
      <c r="LL162" s="36" t="s">
        <v>617</v>
      </c>
      <c r="LM162" s="204"/>
      <c r="LN162" s="205" t="s">
        <v>1078</v>
      </c>
      <c r="LO162" s="194"/>
      <c r="LP162" s="5" t="s">
        <v>1</v>
      </c>
    </row>
    <row r="163" spans="1:328" ht="17.25" customHeight="1" x14ac:dyDescent="0.15">
      <c r="A163" s="182">
        <v>155</v>
      </c>
      <c r="B163" s="183"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4" t="s">
        <v>348</v>
      </c>
      <c r="CK163" s="32" t="s">
        <v>354</v>
      </c>
      <c r="CL163" s="47">
        <v>2</v>
      </c>
      <c r="CM163" s="47">
        <v>3</v>
      </c>
      <c r="CN163" s="47">
        <v>3</v>
      </c>
      <c r="CO163" s="55">
        <v>4</v>
      </c>
      <c r="CP163" s="34" t="s">
        <v>354</v>
      </c>
      <c r="CQ163" s="47">
        <f t="shared" si="95"/>
        <v>2</v>
      </c>
      <c r="CR163" s="47">
        <f t="shared" si="96"/>
        <v>6</v>
      </c>
      <c r="CS163" s="47">
        <f t="shared" si="97"/>
        <v>18</v>
      </c>
      <c r="CT163" s="180">
        <f t="shared" si="98"/>
        <v>72</v>
      </c>
      <c r="CU163" s="32">
        <v>20</v>
      </c>
      <c r="CV163" s="47">
        <v>20</v>
      </c>
      <c r="CW163" s="47">
        <v>40</v>
      </c>
      <c r="CX163" s="47">
        <v>60</v>
      </c>
      <c r="CY163" s="55">
        <v>170</v>
      </c>
      <c r="CZ163" s="175">
        <v>1</v>
      </c>
      <c r="DA163" s="49">
        <f t="shared" si="99"/>
        <v>0.5</v>
      </c>
      <c r="DB163" s="49">
        <f t="shared" si="100"/>
        <v>0.33333333333333337</v>
      </c>
      <c r="DC163" s="49">
        <f t="shared" si="101"/>
        <v>0.16666666666666669</v>
      </c>
      <c r="DD163" s="56">
        <f t="shared" si="102"/>
        <v>0.11805555555555555</v>
      </c>
      <c r="DE163" s="45" t="s">
        <v>363</v>
      </c>
      <c r="DF163" s="31" t="s">
        <v>82</v>
      </c>
      <c r="DG163" s="46">
        <v>4</v>
      </c>
      <c r="DH163" s="32">
        <v>7</v>
      </c>
      <c r="DI163" s="47">
        <v>8</v>
      </c>
      <c r="DJ163" s="47">
        <v>3</v>
      </c>
      <c r="DK163" s="47">
        <v>3</v>
      </c>
      <c r="DL163" s="47">
        <v>4</v>
      </c>
      <c r="DM163" s="47">
        <v>2</v>
      </c>
      <c r="DN163" s="47">
        <v>3</v>
      </c>
      <c r="DO163" s="47">
        <v>4</v>
      </c>
      <c r="DP163" s="48">
        <f t="shared" si="103"/>
        <v>7</v>
      </c>
      <c r="DQ163" s="32">
        <f>RANK(DH163,$DH$9:$DH$316,0)</f>
        <v>282</v>
      </c>
      <c r="DR163" s="47">
        <f>RANK(DI163,$DI$9:$DI$316,0)</f>
        <v>268</v>
      </c>
      <c r="DS163" s="47">
        <f>RANK(DJ163,$DJ$9:$DJ$316,0)</f>
        <v>283</v>
      </c>
      <c r="DT163" s="47">
        <f>RANK(DK163,$DK$9:$DK$316,0)</f>
        <v>282</v>
      </c>
      <c r="DU163" s="47">
        <f>RANK(DL163,$DL$9:$DL$316,0)</f>
        <v>263</v>
      </c>
      <c r="DV163" s="47">
        <f>RANK(DM163,$DM$9:$DM$316,0)</f>
        <v>278</v>
      </c>
      <c r="DW163" s="47">
        <f>RANK(DN163,$DN$9:$DN$316,0)</f>
        <v>284</v>
      </c>
      <c r="DX163" s="47">
        <f>RANK(DO163,$DO$9:$DO$316,0)</f>
        <v>267</v>
      </c>
      <c r="DY163" s="48">
        <f>RANK(DP163,$DP$9:$DP$316,0)</f>
        <v>282</v>
      </c>
      <c r="DZ163" s="32">
        <f>COUNTIFS($DH$9:$DH$316,"&gt;"&amp;DH163,$DE$9:$DE$316,DE163)+1</f>
        <v>61</v>
      </c>
      <c r="EA163" s="47">
        <f>COUNTIFS($DI$9:$DI$316,"&gt;"&amp;DI163,$DE$9:$DE$316,DE163)+1</f>
        <v>61</v>
      </c>
      <c r="EB163" s="47">
        <f>COUNTIFS($DJ$9:$DJ$316,"&gt;"&amp;DJ163,$DE$9:$DE$316,DE163)+1</f>
        <v>61</v>
      </c>
      <c r="EC163" s="47">
        <f>COUNTIFS($DK$9:$DK$316,"&gt;"&amp;DK163,$DE$9:$DE$316,DE163)+1</f>
        <v>61</v>
      </c>
      <c r="ED163" s="47">
        <f>COUNTIFS($DL$9:$DL$316,"&gt;"&amp;DL163,$DE$9:$DE$316,DE163)+1</f>
        <v>62</v>
      </c>
      <c r="EE163" s="47">
        <f>COUNTIFS($DM$9:$DM$316,"&gt;"&amp;DM163,$DE$9:$DE$316,DE163)+1</f>
        <v>60</v>
      </c>
      <c r="EF163" s="47">
        <f>COUNTIFS($DN$9:$DN$316,"&gt;"&amp;DN163,$DE$9:$DE$316,DE163)+1</f>
        <v>62</v>
      </c>
      <c r="EG163" s="47">
        <f>COUNTIFS($DO$9:$DO$316,"&gt;"&amp;DO163,$DE$9:$DE$316,DE163)+1</f>
        <v>62</v>
      </c>
      <c r="EH163" s="48">
        <f>COUNTIFS($DP$9:$DP$316,"&gt;"&amp;DP163,$DE$9:$DE$316,DE163)+1</f>
        <v>62</v>
      </c>
      <c r="EI163" s="165">
        <f t="shared" si="104"/>
        <v>1.17</v>
      </c>
      <c r="EJ163" s="166">
        <f t="shared" si="105"/>
        <v>1.33</v>
      </c>
      <c r="EK163" s="166">
        <f t="shared" si="106"/>
        <v>0.5</v>
      </c>
      <c r="EL163" s="166">
        <f t="shared" si="107"/>
        <v>0.5</v>
      </c>
      <c r="EM163" s="166">
        <f t="shared" si="108"/>
        <v>0.67</v>
      </c>
      <c r="EN163" s="166">
        <f t="shared" si="109"/>
        <v>0.33</v>
      </c>
      <c r="EO163" s="166">
        <f t="shared" si="110"/>
        <v>0.5</v>
      </c>
      <c r="EP163" s="166">
        <f t="shared" si="111"/>
        <v>0.67</v>
      </c>
      <c r="EQ163" s="214">
        <f t="shared" si="112"/>
        <v>1.17</v>
      </c>
      <c r="ER163" s="165">
        <f>ROUND(((EI163-AVERAGE(EI$9:EI$316))/STDEVP(EI$9:EI$316)*10+50),2)</f>
        <v>56.54</v>
      </c>
      <c r="ES163" s="166">
        <f>ROUND(((EJ163-AVERAGE(EJ$9:EJ$316))/STDEVP(EJ$9:EJ$316)*10+50),2)</f>
        <v>66.150000000000006</v>
      </c>
      <c r="ET163" s="166">
        <f>ROUND(((EK163-AVERAGE(EK$9:EK$316))/STDEVP(EK$9:EK$316)*10+50),2)</f>
        <v>47.06</v>
      </c>
      <c r="EU163" s="166">
        <f>ROUND(((EL163-AVERAGE(EL$9:EL$316))/STDEVP(EL$9:EL$316)*10+50),2)</f>
        <v>49.56</v>
      </c>
      <c r="EV163" s="166">
        <f>ROUND(((EM163-AVERAGE(EM$9:EM$316))/STDEVP(EM$9:EM$316)*10+50),2)</f>
        <v>59.15</v>
      </c>
      <c r="EW163" s="166">
        <f>ROUND(((EN163-AVERAGE(EN$9:EN$316))/STDEVP(EN$9:EN$316)*10+50),2)</f>
        <v>48.98</v>
      </c>
      <c r="EX163" s="166">
        <f>ROUND(((EO163-AVERAGE(EO$9:EO$316))/STDEVP(EO$9:EO$316)*10+50),2)</f>
        <v>45.85</v>
      </c>
      <c r="EY163" s="166">
        <f>ROUND(((EP163-AVERAGE(EP$9:EP$316))/STDEVP(EP$9:EP$316)*10+50),2)</f>
        <v>51</v>
      </c>
      <c r="EZ163" s="167">
        <f>ROUND(((EQ163-AVERAGE(EQ$9:EQ$316))/STDEVP(EQ$9:EQ$316)*10+50),2)</f>
        <v>56.93</v>
      </c>
      <c r="FA163" s="32">
        <f>RANK(ER163,$ER$9:$ER$316,0)</f>
        <v>80</v>
      </c>
      <c r="FB163" s="47">
        <f>RANK(ES163,$ES$9:$ES$316,0)</f>
        <v>19</v>
      </c>
      <c r="FC163" s="47">
        <f>RANK(ET163,$ET$9:$ET$316,0)</f>
        <v>160</v>
      </c>
      <c r="FD163" s="47">
        <f>RANK(EU163,$EU$9:$EU$316,0)</f>
        <v>124</v>
      </c>
      <c r="FE163" s="47">
        <f>RANK(EV163,$EV$9:$EV$316,0)</f>
        <v>46</v>
      </c>
      <c r="FF163" s="47">
        <f>RANK(EW163,$EW$9:$EW$316,0)</f>
        <v>93</v>
      </c>
      <c r="FG163" s="47">
        <f>RANK(EX163,$EX$9:$EX$316,0)</f>
        <v>172</v>
      </c>
      <c r="FH163" s="47">
        <f>RANK(EY163,$EY$9:$EY$316,0)</f>
        <v>133</v>
      </c>
      <c r="FI163" s="48">
        <f>RANK(EZ163,$EZ$9:$EZ$316,0)</f>
        <v>60</v>
      </c>
      <c r="FJ163" s="165">
        <f>ROUND(AVERAGEIF($DE$9:$DE$314,$DE163,$EI$9:$EI$314),2)</f>
        <v>0.9</v>
      </c>
      <c r="FK163" s="166">
        <f>ROUND(AVERAGEIF($DE$9:$DE$314,$DE163,$EJ$9:$EJ$314),2)</f>
        <v>1.1599999999999999</v>
      </c>
      <c r="FL163" s="166">
        <f>ROUND(AVERAGEIF($DE$9:$DE$314,$DE163,$EK$9:$EK$314),2)</f>
        <v>0.33</v>
      </c>
      <c r="FM163" s="166">
        <f>ROUND(AVERAGEIF($DE$9:$DE$314,$DE163,$EL$9:$EL$314),2)</f>
        <v>0.42</v>
      </c>
      <c r="FN163" s="166">
        <f>ROUND(AVERAGEIF($DE$9:$DE$314,$DE163,$EM$9:$EM$314),2)</f>
        <v>0.86</v>
      </c>
      <c r="FO163" s="166">
        <f>ROUND(AVERAGEIF($DE$9:$DE$314,$DE163,$EN$9:$EN$314),2)</f>
        <v>0.28999999999999998</v>
      </c>
      <c r="FP163" s="166">
        <f>ROUND(AVERAGEIF($DE$9:$DE$314,$DE163,$EO$9:$EO$314),2)</f>
        <v>0.66</v>
      </c>
      <c r="FQ163" s="166">
        <f>ROUND(AVERAGEIF($DE$9:$DE$314,$DE163,$EP$9:$EP$314),2)</f>
        <v>0.74</v>
      </c>
      <c r="FR163" s="167">
        <f>ROUND(AVERAGEIF($DE$9:$DE$314,$DE163,$EQ$9:$EQ$314),2)</f>
        <v>1.19</v>
      </c>
      <c r="FS163" s="240">
        <f t="shared" si="113"/>
        <v>0.26999999999999991</v>
      </c>
      <c r="FT163" s="244">
        <f t="shared" si="114"/>
        <v>0.17000000000000015</v>
      </c>
      <c r="FU163" s="244">
        <f t="shared" si="115"/>
        <v>0.16999999999999998</v>
      </c>
      <c r="FV163" s="244">
        <f t="shared" si="116"/>
        <v>8.0000000000000016E-2</v>
      </c>
      <c r="FW163" s="244">
        <f t="shared" si="117"/>
        <v>-0.18999999999999995</v>
      </c>
      <c r="FX163" s="244">
        <f t="shared" si="118"/>
        <v>4.0000000000000036E-2</v>
      </c>
      <c r="FY163" s="244">
        <f t="shared" si="119"/>
        <v>-0.16000000000000003</v>
      </c>
      <c r="FZ163" s="244">
        <f t="shared" si="120"/>
        <v>-6.9999999999999951E-2</v>
      </c>
      <c r="GA163" s="245">
        <f t="shared" si="121"/>
        <v>-2.0000000000000018E-2</v>
      </c>
      <c r="GB163" s="239">
        <f>COUNTIFS($EI$9:$EI$316,"&gt;"&amp;EI163,$DE$9:$DE$316,$DE163)+1</f>
        <v>10</v>
      </c>
      <c r="GC163" s="241">
        <f>COUNTIFS($EJ$9:$EJ$316,"&gt;"&amp;EJ163,$DE$9:$DE$316,$DE163)+1</f>
        <v>13</v>
      </c>
      <c r="GD163" s="241">
        <f>COUNTIFS($EK$9:$EK$316,"&gt;"&amp;EK163,$DE$9:$DE$316,$DE163)+1</f>
        <v>1</v>
      </c>
      <c r="GE163" s="241">
        <f>COUNTIFS($EL$9:$EL$316,"&gt;"&amp;EL163,$DE$9:$DE$316,$DE163)+1</f>
        <v>15</v>
      </c>
      <c r="GF163" s="241">
        <f>COUNTIFS($EM$9:$EM$316,"&gt;"&amp;EM163,$DE$9:$DE$316,$DE163)+1</f>
        <v>43</v>
      </c>
      <c r="GG163" s="241">
        <f>COUNTIFS($EN$9:$EN$316,"&gt;"&amp;EN163,$DE$9:$DE$316,$DE163)+1</f>
        <v>14</v>
      </c>
      <c r="GH163" s="241">
        <f>COUNTIFS($EO$9:$EO$316,"&gt;"&amp;EO163,$DE$9:$DE$316,$DE163)+1</f>
        <v>48</v>
      </c>
      <c r="GI163" s="241">
        <f>COUNTIFS($EP$9:$EP$316,"&gt;"&amp;EP163,$DE$9:$DE$316,$DE163)+1</f>
        <v>39</v>
      </c>
      <c r="GJ163" s="242">
        <f>COUNTIFS($EQ$9:$EQ$316,"&gt;"&amp;EQ163,$DE$9:$DE$316,$DE163)+1</f>
        <v>28</v>
      </c>
      <c r="GK163" s="168"/>
      <c r="GL163" s="49"/>
      <c r="GM163" s="49"/>
      <c r="GN163" s="49"/>
      <c r="GO163" s="50"/>
      <c r="GP163" s="51"/>
      <c r="GQ163" s="52"/>
      <c r="GR163" s="53"/>
      <c r="GS163" s="49"/>
      <c r="GT163" s="49"/>
      <c r="GU163" s="49"/>
      <c r="GV163" s="49"/>
      <c r="GW163" s="49"/>
      <c r="GX163" s="49"/>
      <c r="GY163" s="144"/>
      <c r="GZ163" s="51"/>
      <c r="HA163" s="49"/>
      <c r="HB163" s="49"/>
      <c r="HC163" s="49"/>
      <c r="HD163" s="49"/>
      <c r="HE163" s="49"/>
      <c r="HF163" s="49"/>
      <c r="HG163" s="150"/>
      <c r="HH163" s="53"/>
      <c r="HI163" s="49"/>
      <c r="HJ163" s="49"/>
      <c r="HK163" s="49"/>
      <c r="HL163" s="49"/>
      <c r="HM163" s="49"/>
      <c r="HN163" s="49"/>
      <c r="HO163" s="144"/>
      <c r="HP163" s="51"/>
      <c r="HQ163" s="49"/>
      <c r="HR163" s="49"/>
      <c r="HS163" s="49"/>
      <c r="HT163" s="49"/>
      <c r="HU163" s="49"/>
      <c r="HV163" s="49"/>
      <c r="HW163" s="49"/>
      <c r="HX163" s="49"/>
      <c r="HY163" s="49"/>
      <c r="HZ163" s="49"/>
      <c r="IA163" s="49"/>
      <c r="IB163" s="150"/>
      <c r="IC163" s="51"/>
      <c r="ID163" s="49"/>
      <c r="IE163" s="49"/>
      <c r="IF163" s="49"/>
      <c r="IG163" s="150"/>
      <c r="IH163" s="53"/>
      <c r="II163" s="49"/>
      <c r="IJ163" s="49"/>
      <c r="IK163" s="49"/>
      <c r="IL163" s="49"/>
      <c r="IM163" s="156"/>
      <c r="IN163" s="49"/>
      <c r="IO163" s="49"/>
      <c r="IP163" s="49"/>
      <c r="IQ163" s="49"/>
      <c r="IR163" s="49"/>
      <c r="IS163" s="49"/>
      <c r="IT163" s="49"/>
      <c r="IU163" s="49"/>
      <c r="IV163" s="156"/>
      <c r="IW163" s="49"/>
      <c r="IX163" s="49"/>
      <c r="IY163" s="49"/>
      <c r="IZ163" s="49"/>
      <c r="JA163" s="49"/>
      <c r="JB163" s="49"/>
      <c r="JC163" s="144"/>
      <c r="JD163" s="54"/>
      <c r="JE163" s="55"/>
      <c r="JF163" s="53"/>
      <c r="JG163" s="49"/>
      <c r="JH163" s="47"/>
      <c r="JI163" s="47"/>
      <c r="JJ163" s="47"/>
      <c r="JK163" s="33"/>
      <c r="JL163" s="53"/>
      <c r="JM163" s="49"/>
      <c r="JN163" s="49"/>
      <c r="JO163" s="49"/>
      <c r="JP163" s="144"/>
      <c r="JQ163" s="51"/>
      <c r="JR163" s="49"/>
      <c r="JS163" s="49"/>
      <c r="JT163" s="49"/>
      <c r="JU163" s="49"/>
      <c r="JV163" s="49"/>
      <c r="JW163" s="49"/>
      <c r="JX163" s="49"/>
      <c r="JY163" s="150"/>
      <c r="JZ163" s="53"/>
      <c r="KA163" s="49"/>
      <c r="KB163" s="49"/>
      <c r="KC163" s="49"/>
      <c r="KD163" s="49"/>
      <c r="KE163" s="49"/>
      <c r="KF163" s="49"/>
      <c r="KG163" s="49"/>
      <c r="KH163" s="49"/>
      <c r="KI163" s="49"/>
      <c r="KJ163" s="49"/>
      <c r="KK163" s="49"/>
      <c r="KL163" s="156"/>
      <c r="KM163" s="156"/>
      <c r="KN163" s="156"/>
      <c r="KO163" s="49"/>
      <c r="KP163" s="49"/>
      <c r="KQ163" s="49"/>
      <c r="KR163" s="49"/>
      <c r="KS163" s="49"/>
      <c r="KT163" s="156"/>
      <c r="KU163" s="49"/>
      <c r="KV163" s="49"/>
      <c r="KW163" s="49"/>
      <c r="KX163" s="49"/>
      <c r="KY163" s="49"/>
      <c r="KZ163" s="49"/>
      <c r="LA163" s="49"/>
      <c r="LB163" s="49"/>
      <c r="LC163" s="156"/>
      <c r="LD163" s="49"/>
      <c r="LE163" s="49"/>
      <c r="LF163" s="49"/>
      <c r="LG163" s="49"/>
      <c r="LH163" s="49"/>
      <c r="LI163" s="49"/>
      <c r="LJ163" s="56"/>
      <c r="LK163" s="35" t="s">
        <v>615</v>
      </c>
      <c r="LL163" s="36" t="s">
        <v>619</v>
      </c>
      <c r="LM163" s="200" t="s">
        <v>885</v>
      </c>
      <c r="LN163" s="205" t="s">
        <v>1002</v>
      </c>
      <c r="LO163" s="194"/>
      <c r="LP163" s="5" t="s">
        <v>1</v>
      </c>
    </row>
    <row r="164" spans="1:328" ht="17.25" customHeight="1" x14ac:dyDescent="0.15">
      <c r="A164" s="182">
        <v>156</v>
      </c>
      <c r="B164" s="183"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4" t="s">
        <v>348</v>
      </c>
      <c r="CK164" s="32" t="s">
        <v>354</v>
      </c>
      <c r="CL164" s="47">
        <v>2</v>
      </c>
      <c r="CM164" s="47">
        <v>3</v>
      </c>
      <c r="CN164" s="47">
        <v>3</v>
      </c>
      <c r="CO164" s="55">
        <v>4</v>
      </c>
      <c r="CP164" s="34" t="s">
        <v>354</v>
      </c>
      <c r="CQ164" s="47">
        <f t="shared" si="95"/>
        <v>2</v>
      </c>
      <c r="CR164" s="47">
        <f t="shared" si="96"/>
        <v>6</v>
      </c>
      <c r="CS164" s="47">
        <f t="shared" si="97"/>
        <v>18</v>
      </c>
      <c r="CT164" s="180">
        <f t="shared" si="98"/>
        <v>72</v>
      </c>
      <c r="CU164" s="32">
        <v>20</v>
      </c>
      <c r="CV164" s="47">
        <v>20</v>
      </c>
      <c r="CW164" s="47">
        <v>40</v>
      </c>
      <c r="CX164" s="47">
        <v>60</v>
      </c>
      <c r="CY164" s="55">
        <v>170</v>
      </c>
      <c r="CZ164" s="175">
        <v>1</v>
      </c>
      <c r="DA164" s="49">
        <f t="shared" si="99"/>
        <v>0.5</v>
      </c>
      <c r="DB164" s="49">
        <f t="shared" si="100"/>
        <v>0.33333333333333337</v>
      </c>
      <c r="DC164" s="49">
        <f t="shared" si="101"/>
        <v>0.16666666666666669</v>
      </c>
      <c r="DD164" s="56">
        <f t="shared" si="102"/>
        <v>0.11805555555555555</v>
      </c>
      <c r="DE164" s="45" t="s">
        <v>357</v>
      </c>
      <c r="DF164" s="31"/>
      <c r="DG164" s="46">
        <v>4</v>
      </c>
      <c r="DH164" s="32">
        <v>10</v>
      </c>
      <c r="DI164" s="47">
        <v>4</v>
      </c>
      <c r="DJ164" s="47">
        <v>7</v>
      </c>
      <c r="DK164" s="47">
        <v>5</v>
      </c>
      <c r="DL164" s="47">
        <v>3</v>
      </c>
      <c r="DM164" s="47">
        <v>3</v>
      </c>
      <c r="DN164" s="47">
        <v>8</v>
      </c>
      <c r="DO164" s="47">
        <v>10</v>
      </c>
      <c r="DP164" s="48">
        <f t="shared" si="103"/>
        <v>10</v>
      </c>
      <c r="DQ164" s="32">
        <f>RANK(DH164,$DH$9:$DH$316,0)</f>
        <v>274</v>
      </c>
      <c r="DR164" s="47">
        <f>RANK(DI164,$DI$9:$DI$316,0)</f>
        <v>283</v>
      </c>
      <c r="DS164" s="47">
        <f>RANK(DJ164,$DJ$9:$DJ$316,0)</f>
        <v>264</v>
      </c>
      <c r="DT164" s="47">
        <f>RANK(DK164,$DK$9:$DK$316,0)</f>
        <v>272</v>
      </c>
      <c r="DU164" s="47">
        <f>RANK(DL164,$DL$9:$DL$316,0)</f>
        <v>274</v>
      </c>
      <c r="DV164" s="47">
        <f>RANK(DM164,$DM$9:$DM$316,0)</f>
        <v>268</v>
      </c>
      <c r="DW164" s="47">
        <f>RANK(DN164,$DN$9:$DN$316,0)</f>
        <v>252</v>
      </c>
      <c r="DX164" s="47">
        <f>RANK(DO164,$DO$9:$DO$316,0)</f>
        <v>228</v>
      </c>
      <c r="DY164" s="48">
        <f>RANK(DP164,$DP$9:$DP$316,0)</f>
        <v>273</v>
      </c>
      <c r="DZ164" s="32">
        <f>COUNTIFS($DH$9:$DH$316,"&gt;"&amp;DH164,$DE$9:$DE$316,DE164)+1</f>
        <v>52</v>
      </c>
      <c r="EA164" s="47">
        <f>COUNTIFS($DI$9:$DI$316,"&gt;"&amp;DI164,$DE$9:$DE$316,DE164)+1</f>
        <v>52</v>
      </c>
      <c r="EB164" s="47">
        <f>COUNTIFS($DJ$9:$DJ$316,"&gt;"&amp;DJ164,$DE$9:$DE$316,DE164)+1</f>
        <v>51</v>
      </c>
      <c r="EC164" s="47">
        <f>COUNTIFS($DK$9:$DK$316,"&gt;"&amp;DK164,$DE$9:$DE$316,DE164)+1</f>
        <v>50</v>
      </c>
      <c r="ED164" s="47">
        <f>COUNTIFS($DL$9:$DL$316,"&gt;"&amp;DL164,$DE$9:$DE$316,DE164)+1</f>
        <v>50</v>
      </c>
      <c r="EE164" s="47">
        <f>COUNTIFS($DM$9:$DM$316,"&gt;"&amp;DM164,$DE$9:$DE$316,DE164)+1</f>
        <v>50</v>
      </c>
      <c r="EF164" s="47">
        <f>COUNTIFS($DN$9:$DN$316,"&gt;"&amp;DN164,$DE$9:$DE$316,DE164)+1</f>
        <v>52</v>
      </c>
      <c r="EG164" s="47">
        <f>COUNTIFS($DO$9:$DO$316,"&gt;"&amp;DO164,$DE$9:$DE$316,DE164)+1</f>
        <v>52</v>
      </c>
      <c r="EH164" s="48">
        <f>COUNTIFS($DP$9:$DP$316,"&gt;"&amp;DP164,$DE$9:$DE$316,DE164)+1</f>
        <v>52</v>
      </c>
      <c r="EI164" s="165">
        <f t="shared" si="104"/>
        <v>0.91</v>
      </c>
      <c r="EJ164" s="166">
        <f t="shared" si="105"/>
        <v>0.36</v>
      </c>
      <c r="EK164" s="166">
        <f t="shared" si="106"/>
        <v>0.64</v>
      </c>
      <c r="EL164" s="166">
        <f t="shared" si="107"/>
        <v>0.45</v>
      </c>
      <c r="EM164" s="166">
        <f t="shared" si="108"/>
        <v>0.27</v>
      </c>
      <c r="EN164" s="166">
        <f t="shared" si="109"/>
        <v>0.27</v>
      </c>
      <c r="EO164" s="166">
        <f t="shared" si="110"/>
        <v>0.73</v>
      </c>
      <c r="EP164" s="166">
        <f t="shared" si="111"/>
        <v>0.91</v>
      </c>
      <c r="EQ164" s="214">
        <f t="shared" si="112"/>
        <v>0.91</v>
      </c>
      <c r="ER164" s="165">
        <f>ROUND(((EI164-AVERAGE(EI$9:EI$316))/STDEVP(EI$9:EI$316)*10+50),2)</f>
        <v>47.1</v>
      </c>
      <c r="ES164" s="166">
        <f>ROUND(((EJ164-AVERAGE(EJ$9:EJ$316))/STDEVP(EJ$9:EJ$316)*10+50),2)</f>
        <v>39.58</v>
      </c>
      <c r="ET164" s="166">
        <f>ROUND(((EK164-AVERAGE(EK$9:EK$316))/STDEVP(EK$9:EK$316)*10+50),2)</f>
        <v>52.64</v>
      </c>
      <c r="EU164" s="166">
        <f>ROUND(((EL164-AVERAGE(EL$9:EL$316))/STDEVP(EL$9:EL$316)*10+50),2)</f>
        <v>47.04</v>
      </c>
      <c r="EV164" s="166">
        <f>ROUND(((EM164-AVERAGE(EM$9:EM$316))/STDEVP(EM$9:EM$316)*10+50),2)</f>
        <v>45.59</v>
      </c>
      <c r="EW164" s="166">
        <f>ROUND(((EN164-AVERAGE(EN$9:EN$316))/STDEVP(EN$9:EN$316)*10+50),2)</f>
        <v>46.9</v>
      </c>
      <c r="EX164" s="166">
        <f>ROUND(((EO164-AVERAGE(EO$9:EO$316))/STDEVP(EO$9:EO$316)*10+50),2)</f>
        <v>52.66</v>
      </c>
      <c r="EY164" s="166">
        <f>ROUND(((EP164-AVERAGE(EP$9:EP$316))/STDEVP(EP$9:EP$316)*10+50),2)</f>
        <v>58.11</v>
      </c>
      <c r="EZ164" s="167">
        <f>ROUND(((EQ164-AVERAGE(EQ$9:EQ$316))/STDEVP(EQ$9:EQ$316)*10+50),2)</f>
        <v>47.76</v>
      </c>
      <c r="FA164" s="32">
        <f>RANK(ER164,$ER$9:$ER$316,0)</f>
        <v>174</v>
      </c>
      <c r="FB164" s="47">
        <f>RANK(ES164,$ES$9:$ES$316,0)</f>
        <v>244</v>
      </c>
      <c r="FC164" s="47">
        <f>RANK(ET164,$ET$9:$ET$316,0)</f>
        <v>97</v>
      </c>
      <c r="FD164" s="47">
        <f>RANK(EU164,$EU$9:$EU$316,0)</f>
        <v>169</v>
      </c>
      <c r="FE164" s="47">
        <f>RANK(EV164,$EV$9:$EV$316,0)</f>
        <v>168</v>
      </c>
      <c r="FF164" s="47">
        <f>RANK(EW164,$EW$9:$EW$316,0)</f>
        <v>139</v>
      </c>
      <c r="FG164" s="47">
        <f>RANK(EX164,$EX$9:$EX$316,0)</f>
        <v>114</v>
      </c>
      <c r="FH164" s="47">
        <f>RANK(EY164,$EY$9:$EY$316,0)</f>
        <v>64</v>
      </c>
      <c r="FI164" s="48">
        <f>RANK(EZ164,$EZ$9:$EZ$316,0)</f>
        <v>149</v>
      </c>
      <c r="FJ164" s="165">
        <f>ROUND(AVERAGEIF($DE$9:$DE$314,$DE164,$EI$9:$EI$314),2)</f>
        <v>0.99</v>
      </c>
      <c r="FK164" s="166">
        <f>ROUND(AVERAGEIF($DE$9:$DE$314,$DE164,$EJ$9:$EJ$314),2)</f>
        <v>0.37</v>
      </c>
      <c r="FL164" s="166">
        <f>ROUND(AVERAGEIF($DE$9:$DE$314,$DE164,$EK$9:$EK$314),2)</f>
        <v>0.81</v>
      </c>
      <c r="FM164" s="166">
        <f>ROUND(AVERAGEIF($DE$9:$DE$314,$DE164,$EL$9:$EL$314),2)</f>
        <v>0.42</v>
      </c>
      <c r="FN164" s="166">
        <f>ROUND(AVERAGEIF($DE$9:$DE$314,$DE164,$EM$9:$EM$314),2)</f>
        <v>0.17</v>
      </c>
      <c r="FO164" s="166">
        <f>ROUND(AVERAGEIF($DE$9:$DE$314,$DE164,$EN$9:$EN$314),2)</f>
        <v>0.15</v>
      </c>
      <c r="FP164" s="166">
        <f>ROUND(AVERAGEIF($DE$9:$DE$314,$DE164,$EO$9:$EO$314),2)</f>
        <v>0.79</v>
      </c>
      <c r="FQ164" s="166">
        <f>ROUND(AVERAGEIF($DE$9:$DE$314,$DE164,$EP$9:$EP$314),2)</f>
        <v>0.96</v>
      </c>
      <c r="FR164" s="167">
        <f>ROUND(AVERAGEIF($DE$9:$DE$314,$DE164,$EQ$9:$EQ$314),2)</f>
        <v>0.98</v>
      </c>
      <c r="FS164" s="240">
        <f t="shared" si="113"/>
        <v>-7.999999999999996E-2</v>
      </c>
      <c r="FT164" s="244">
        <f t="shared" si="114"/>
        <v>-1.0000000000000009E-2</v>
      </c>
      <c r="FU164" s="244">
        <f t="shared" si="115"/>
        <v>-0.17000000000000004</v>
      </c>
      <c r="FV164" s="244">
        <f t="shared" si="116"/>
        <v>3.0000000000000027E-2</v>
      </c>
      <c r="FW164" s="244">
        <f t="shared" si="117"/>
        <v>0.1</v>
      </c>
      <c r="FX164" s="244">
        <f t="shared" si="118"/>
        <v>0.12000000000000002</v>
      </c>
      <c r="FY164" s="244">
        <f t="shared" si="119"/>
        <v>-6.0000000000000053E-2</v>
      </c>
      <c r="FZ164" s="244">
        <f t="shared" si="120"/>
        <v>-4.9999999999999933E-2</v>
      </c>
      <c r="GA164" s="245">
        <f t="shared" si="121"/>
        <v>-6.9999999999999951E-2</v>
      </c>
      <c r="GB164" s="239">
        <f>COUNTIFS($EI$9:$EI$316,"&gt;"&amp;EI164,$DE$9:$DE$316,$DE164)+1</f>
        <v>37</v>
      </c>
      <c r="GC164" s="241">
        <f>COUNTIFS($EJ$9:$EJ$316,"&gt;"&amp;EJ164,$DE$9:$DE$316,$DE164)+1</f>
        <v>26</v>
      </c>
      <c r="GD164" s="241">
        <f>COUNTIFS($EK$9:$EK$316,"&gt;"&amp;EK164,$DE$9:$DE$316,$DE164)+1</f>
        <v>45</v>
      </c>
      <c r="GE164" s="241">
        <f>COUNTIFS($EL$9:$EL$316,"&gt;"&amp;EL164,$DE$9:$DE$316,$DE164)+1</f>
        <v>21</v>
      </c>
      <c r="GF164" s="241">
        <f>COUNTIFS($EM$9:$EM$316,"&gt;"&amp;EM164,$DE$9:$DE$316,$DE164)+1</f>
        <v>2</v>
      </c>
      <c r="GG164" s="241">
        <f>COUNTIFS($EN$9:$EN$316,"&gt;"&amp;EN164,$DE$9:$DE$316,$DE164)+1</f>
        <v>1</v>
      </c>
      <c r="GH164" s="241">
        <f>COUNTIFS($EO$9:$EO$316,"&gt;"&amp;EO164,$DE$9:$DE$316,$DE164)+1</f>
        <v>39</v>
      </c>
      <c r="GI164" s="241">
        <f>COUNTIFS($EP$9:$EP$316,"&gt;"&amp;EP164,$DE$9:$DE$316,$DE164)+1</f>
        <v>33</v>
      </c>
      <c r="GJ164" s="242">
        <f>COUNTIFS($EQ$9:$EQ$316,"&gt;"&amp;EQ164,$DE$9:$DE$316,$DE164)+1</f>
        <v>32</v>
      </c>
      <c r="GK164" s="168"/>
      <c r="GL164" s="49"/>
      <c r="GM164" s="49"/>
      <c r="GN164" s="49"/>
      <c r="GO164" s="50"/>
      <c r="GP164" s="51"/>
      <c r="GQ164" s="52"/>
      <c r="GR164" s="53"/>
      <c r="GS164" s="49"/>
      <c r="GT164" s="49"/>
      <c r="GU164" s="49"/>
      <c r="GV164" s="49"/>
      <c r="GW164" s="49"/>
      <c r="GX164" s="49"/>
      <c r="GY164" s="144"/>
      <c r="GZ164" s="51"/>
      <c r="HA164" s="49"/>
      <c r="HB164" s="49"/>
      <c r="HC164" s="49"/>
      <c r="HD164" s="49"/>
      <c r="HE164" s="49"/>
      <c r="HF164" s="49"/>
      <c r="HG164" s="150"/>
      <c r="HH164" s="53"/>
      <c r="HI164" s="49"/>
      <c r="HJ164" s="49"/>
      <c r="HK164" s="49"/>
      <c r="HL164" s="49"/>
      <c r="HM164" s="49"/>
      <c r="HN164" s="49"/>
      <c r="HO164" s="144"/>
      <c r="HP164" s="51"/>
      <c r="HQ164" s="49"/>
      <c r="HR164" s="49"/>
      <c r="HS164" s="49"/>
      <c r="HT164" s="49"/>
      <c r="HU164" s="49"/>
      <c r="HV164" s="49"/>
      <c r="HW164" s="49"/>
      <c r="HX164" s="49"/>
      <c r="HY164" s="49"/>
      <c r="HZ164" s="49"/>
      <c r="IA164" s="49"/>
      <c r="IB164" s="150"/>
      <c r="IC164" s="51"/>
      <c r="ID164" s="49"/>
      <c r="IE164" s="49"/>
      <c r="IF164" s="49"/>
      <c r="IG164" s="150"/>
      <c r="IH164" s="53"/>
      <c r="II164" s="49"/>
      <c r="IJ164" s="49"/>
      <c r="IK164" s="49"/>
      <c r="IL164" s="49"/>
      <c r="IM164" s="156"/>
      <c r="IN164" s="49"/>
      <c r="IO164" s="49"/>
      <c r="IP164" s="49"/>
      <c r="IQ164" s="49"/>
      <c r="IR164" s="49"/>
      <c r="IS164" s="49"/>
      <c r="IT164" s="49"/>
      <c r="IU164" s="49"/>
      <c r="IV164" s="156"/>
      <c r="IW164" s="49"/>
      <c r="IX164" s="49"/>
      <c r="IY164" s="49"/>
      <c r="IZ164" s="49"/>
      <c r="JA164" s="49"/>
      <c r="JB164" s="49"/>
      <c r="JC164" s="144"/>
      <c r="JD164" s="54"/>
      <c r="JE164" s="55"/>
      <c r="JF164" s="53"/>
      <c r="JG164" s="49"/>
      <c r="JH164" s="47"/>
      <c r="JI164" s="47"/>
      <c r="JJ164" s="47"/>
      <c r="JK164" s="33"/>
      <c r="JL164" s="53"/>
      <c r="JM164" s="49"/>
      <c r="JN164" s="49"/>
      <c r="JO164" s="49"/>
      <c r="JP164" s="144"/>
      <c r="JQ164" s="51"/>
      <c r="JR164" s="49"/>
      <c r="JS164" s="49"/>
      <c r="JT164" s="49"/>
      <c r="JU164" s="49"/>
      <c r="JV164" s="49"/>
      <c r="JW164" s="49"/>
      <c r="JX164" s="49"/>
      <c r="JY164" s="150"/>
      <c r="JZ164" s="53"/>
      <c r="KA164" s="49"/>
      <c r="KB164" s="49"/>
      <c r="KC164" s="49"/>
      <c r="KD164" s="49"/>
      <c r="KE164" s="49"/>
      <c r="KF164" s="49"/>
      <c r="KG164" s="49"/>
      <c r="KH164" s="49"/>
      <c r="KI164" s="49"/>
      <c r="KJ164" s="49"/>
      <c r="KK164" s="49"/>
      <c r="KL164" s="156"/>
      <c r="KM164" s="156"/>
      <c r="KN164" s="156"/>
      <c r="KO164" s="49"/>
      <c r="KP164" s="49"/>
      <c r="KQ164" s="49"/>
      <c r="KR164" s="49"/>
      <c r="KS164" s="49"/>
      <c r="KT164" s="156"/>
      <c r="KU164" s="49"/>
      <c r="KV164" s="49"/>
      <c r="KW164" s="49"/>
      <c r="KX164" s="49"/>
      <c r="KY164" s="49"/>
      <c r="KZ164" s="49"/>
      <c r="LA164" s="49"/>
      <c r="LB164" s="49"/>
      <c r="LC164" s="156"/>
      <c r="LD164" s="49"/>
      <c r="LE164" s="49"/>
      <c r="LF164" s="49"/>
      <c r="LG164" s="49"/>
      <c r="LH164" s="49"/>
      <c r="LI164" s="49"/>
      <c r="LJ164" s="56"/>
      <c r="LK164" s="35" t="s">
        <v>617</v>
      </c>
      <c r="LL164" s="36" t="s">
        <v>620</v>
      </c>
      <c r="LM164" s="200" t="s">
        <v>886</v>
      </c>
      <c r="LN164" s="205" t="s">
        <v>1002</v>
      </c>
      <c r="LO164" s="194"/>
      <c r="LP164" s="5" t="s">
        <v>1</v>
      </c>
    </row>
    <row r="165" spans="1:328" ht="17.25" customHeight="1" x14ac:dyDescent="0.15">
      <c r="A165" s="182">
        <v>157</v>
      </c>
      <c r="B165" s="183"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4" t="s">
        <v>348</v>
      </c>
      <c r="CK165" s="32" t="s">
        <v>354</v>
      </c>
      <c r="CL165" s="47">
        <v>2</v>
      </c>
      <c r="CM165" s="47">
        <v>3</v>
      </c>
      <c r="CN165" s="47">
        <v>3</v>
      </c>
      <c r="CO165" s="55">
        <v>4</v>
      </c>
      <c r="CP165" s="34" t="s">
        <v>354</v>
      </c>
      <c r="CQ165" s="47">
        <f t="shared" si="95"/>
        <v>2</v>
      </c>
      <c r="CR165" s="47">
        <f t="shared" si="96"/>
        <v>6</v>
      </c>
      <c r="CS165" s="47">
        <f t="shared" si="97"/>
        <v>18</v>
      </c>
      <c r="CT165" s="180">
        <f t="shared" si="98"/>
        <v>72</v>
      </c>
      <c r="CU165" s="32">
        <v>20</v>
      </c>
      <c r="CV165" s="47">
        <v>20</v>
      </c>
      <c r="CW165" s="47">
        <v>40</v>
      </c>
      <c r="CX165" s="47">
        <v>60</v>
      </c>
      <c r="CY165" s="55">
        <v>170</v>
      </c>
      <c r="CZ165" s="175">
        <v>1</v>
      </c>
      <c r="DA165" s="49">
        <f t="shared" si="99"/>
        <v>0.5</v>
      </c>
      <c r="DB165" s="49">
        <f t="shared" si="100"/>
        <v>0.33333333333333337</v>
      </c>
      <c r="DC165" s="49">
        <f t="shared" si="101"/>
        <v>0.16666666666666669</v>
      </c>
      <c r="DD165" s="56">
        <f t="shared" si="102"/>
        <v>0.11805555555555555</v>
      </c>
      <c r="DE165" s="45" t="s">
        <v>376</v>
      </c>
      <c r="DF165" s="31" t="s">
        <v>621</v>
      </c>
      <c r="DG165" s="46">
        <v>4</v>
      </c>
      <c r="DH165" s="32">
        <v>14</v>
      </c>
      <c r="DI165" s="47">
        <v>10</v>
      </c>
      <c r="DJ165" s="47">
        <v>8</v>
      </c>
      <c r="DK165" s="47">
        <v>7</v>
      </c>
      <c r="DL165" s="47">
        <v>4</v>
      </c>
      <c r="DM165" s="47">
        <v>5</v>
      </c>
      <c r="DN165" s="47">
        <v>15</v>
      </c>
      <c r="DO165" s="47">
        <v>11</v>
      </c>
      <c r="DP165" s="48">
        <f t="shared" si="103"/>
        <v>12</v>
      </c>
      <c r="DQ165" s="32">
        <f>RANK(DH165,$DH$9:$DH$316,0)</f>
        <v>267</v>
      </c>
      <c r="DR165" s="47">
        <f>RANK(DI165,$DI$9:$DI$316,0)</f>
        <v>255</v>
      </c>
      <c r="DS165" s="47">
        <f>RANK(DJ165,$DJ$9:$DJ$316,0)</f>
        <v>259</v>
      </c>
      <c r="DT165" s="47">
        <f>RANK(DK165,$DK$9:$DK$316,0)</f>
        <v>263</v>
      </c>
      <c r="DU165" s="47">
        <f>RANK(DL165,$DL$9:$DL$316,0)</f>
        <v>263</v>
      </c>
      <c r="DV165" s="47">
        <f>RANK(DM165,$DM$9:$DM$316,0)</f>
        <v>244</v>
      </c>
      <c r="DW165" s="47">
        <f>RANK(DN165,$DN$9:$DN$316,0)</f>
        <v>208</v>
      </c>
      <c r="DX165" s="47">
        <f>RANK(DO165,$DO$9:$DO$316,0)</f>
        <v>225</v>
      </c>
      <c r="DY165" s="48">
        <f>RANK(DP165,$DP$9:$DP$316,0)</f>
        <v>269</v>
      </c>
      <c r="DZ165" s="32">
        <f>COUNTIFS($DH$9:$DH$316,"&gt;"&amp;DH165,$DE$9:$DE$316,DE165)+1</f>
        <v>52</v>
      </c>
      <c r="EA165" s="47">
        <f>COUNTIFS($DI$9:$DI$316,"&gt;"&amp;DI165,$DE$9:$DE$316,DE165)+1</f>
        <v>52</v>
      </c>
      <c r="EB165" s="47">
        <f>COUNTIFS($DJ$9:$DJ$316,"&gt;"&amp;DJ165,$DE$9:$DE$316,DE165)+1</f>
        <v>53</v>
      </c>
      <c r="EC165" s="47">
        <f>COUNTIFS($DK$9:$DK$316,"&gt;"&amp;DK165,$DE$9:$DE$316,DE165)+1</f>
        <v>53</v>
      </c>
      <c r="ED165" s="47">
        <f>COUNTIFS($DL$9:$DL$316,"&gt;"&amp;DL165,$DE$9:$DE$316,DE165)+1</f>
        <v>52</v>
      </c>
      <c r="EE165" s="47">
        <f>COUNTIFS($DM$9:$DM$316,"&gt;"&amp;DM165,$DE$9:$DE$316,DE165)+1</f>
        <v>52</v>
      </c>
      <c r="EF165" s="47">
        <f>COUNTIFS($DN$9:$DN$316,"&gt;"&amp;DN165,$DE$9:$DE$316,DE165)+1</f>
        <v>52</v>
      </c>
      <c r="EG165" s="47">
        <f>COUNTIFS($DO$9:$DO$316,"&gt;"&amp;DO165,$DE$9:$DE$316,DE165)+1</f>
        <v>52</v>
      </c>
      <c r="EH165" s="48">
        <f>COUNTIFS($DP$9:$DP$316,"&gt;"&amp;DP165,$DE$9:$DE$316,DE165)+1</f>
        <v>53</v>
      </c>
      <c r="EI165" s="165">
        <f t="shared" si="104"/>
        <v>0.93</v>
      </c>
      <c r="EJ165" s="166">
        <f t="shared" si="105"/>
        <v>0.67</v>
      </c>
      <c r="EK165" s="166">
        <f t="shared" si="106"/>
        <v>0.53</v>
      </c>
      <c r="EL165" s="166">
        <f t="shared" si="107"/>
        <v>0.47</v>
      </c>
      <c r="EM165" s="166">
        <f t="shared" si="108"/>
        <v>0.27</v>
      </c>
      <c r="EN165" s="166">
        <f t="shared" si="109"/>
        <v>0.33</v>
      </c>
      <c r="EO165" s="166">
        <f t="shared" si="110"/>
        <v>1</v>
      </c>
      <c r="EP165" s="166">
        <f t="shared" si="111"/>
        <v>0.73</v>
      </c>
      <c r="EQ165" s="214">
        <f t="shared" si="112"/>
        <v>0.8</v>
      </c>
      <c r="ER165" s="165">
        <f>ROUND(((EI165-AVERAGE(EI$9:EI$316))/STDEVP(EI$9:EI$316)*10+50),2)</f>
        <v>47.83</v>
      </c>
      <c r="ES165" s="166">
        <f>ROUND(((EJ165-AVERAGE(EJ$9:EJ$316))/STDEVP(EJ$9:EJ$316)*10+50),2)</f>
        <v>48.07</v>
      </c>
      <c r="ET165" s="166">
        <f>ROUND(((EK165-AVERAGE(EK$9:EK$316))/STDEVP(EK$9:EK$316)*10+50),2)</f>
        <v>48.26</v>
      </c>
      <c r="EU165" s="166">
        <f>ROUND(((EL165-AVERAGE(EL$9:EL$316))/STDEVP(EL$9:EL$316)*10+50),2)</f>
        <v>48.05</v>
      </c>
      <c r="EV165" s="166">
        <f>ROUND(((EM165-AVERAGE(EM$9:EM$316))/STDEVP(EM$9:EM$316)*10+50),2)</f>
        <v>45.59</v>
      </c>
      <c r="EW165" s="166">
        <f>ROUND(((EN165-AVERAGE(EN$9:EN$316))/STDEVP(EN$9:EN$316)*10+50),2)</f>
        <v>48.98</v>
      </c>
      <c r="EX165" s="166">
        <f>ROUND(((EO165-AVERAGE(EO$9:EO$316))/STDEVP(EO$9:EO$316)*10+50),2)</f>
        <v>60.65</v>
      </c>
      <c r="EY165" s="166">
        <f>ROUND(((EP165-AVERAGE(EP$9:EP$316))/STDEVP(EP$9:EP$316)*10+50),2)</f>
        <v>52.78</v>
      </c>
      <c r="EZ165" s="167">
        <f>ROUND(((EQ165-AVERAGE(EQ$9:EQ$316))/STDEVP(EQ$9:EQ$316)*10+50),2)</f>
        <v>43.87</v>
      </c>
      <c r="FA165" s="32">
        <f>RANK(ER165,$ER$9:$ER$316,0)</f>
        <v>164</v>
      </c>
      <c r="FB165" s="47">
        <f>RANK(ES165,$ES$9:$ES$316,0)</f>
        <v>143</v>
      </c>
      <c r="FC165" s="47">
        <f>RANK(ET165,$ET$9:$ET$316,0)</f>
        <v>145</v>
      </c>
      <c r="FD165" s="47">
        <f>RANK(EU165,$EU$9:$EU$316,0)</f>
        <v>158</v>
      </c>
      <c r="FE165" s="47">
        <f>RANK(EV165,$EV$9:$EV$316,0)</f>
        <v>168</v>
      </c>
      <c r="FF165" s="47">
        <f>RANK(EW165,$EW$9:$EW$316,0)</f>
        <v>93</v>
      </c>
      <c r="FG165" s="47">
        <f>RANK(EX165,$EX$9:$EX$316,0)</f>
        <v>36</v>
      </c>
      <c r="FH165" s="47">
        <f>RANK(EY165,$EY$9:$EY$316,0)</f>
        <v>106</v>
      </c>
      <c r="FI165" s="48">
        <f>RANK(EZ165,$EZ$9:$EZ$316,0)</f>
        <v>194</v>
      </c>
      <c r="FJ165" s="165">
        <f>ROUND(AVERAGEIF($DE$9:$DE$314,$DE165,$EI$9:$EI$314),2)</f>
        <v>0.95</v>
      </c>
      <c r="FK165" s="166">
        <f>ROUND(AVERAGEIF($DE$9:$DE$314,$DE165,$EJ$9:$EJ$314),2)</f>
        <v>0.7</v>
      </c>
      <c r="FL165" s="166">
        <f>ROUND(AVERAGEIF($DE$9:$DE$314,$DE165,$EK$9:$EK$314),2)</f>
        <v>0.66</v>
      </c>
      <c r="FM165" s="166">
        <f>ROUND(AVERAGEIF($DE$9:$DE$314,$DE165,$EL$9:$EL$314),2)</f>
        <v>0.52</v>
      </c>
      <c r="FN165" s="166">
        <f>ROUND(AVERAGEIF($DE$9:$DE$314,$DE165,$EM$9:$EM$314),2)</f>
        <v>0.32</v>
      </c>
      <c r="FO165" s="166">
        <f>ROUND(AVERAGEIF($DE$9:$DE$314,$DE165,$EN$9:$EN$314),2)</f>
        <v>0.34</v>
      </c>
      <c r="FP165" s="166">
        <f>ROUND(AVERAGEIF($DE$9:$DE$314,$DE165,$EO$9:$EO$314),2)</f>
        <v>1.05</v>
      </c>
      <c r="FQ165" s="166">
        <f>ROUND(AVERAGEIF($DE$9:$DE$314,$DE165,$EP$9:$EP$314),2)</f>
        <v>0.85</v>
      </c>
      <c r="FR165" s="167">
        <f>ROUND(AVERAGEIF($DE$9:$DE$314,$DE165,$EQ$9:$EQ$314),2)</f>
        <v>0.98</v>
      </c>
      <c r="FS165" s="240">
        <f t="shared" si="113"/>
        <v>-1.9999999999999907E-2</v>
      </c>
      <c r="FT165" s="244">
        <f t="shared" si="114"/>
        <v>-2.9999999999999916E-2</v>
      </c>
      <c r="FU165" s="244">
        <f t="shared" si="115"/>
        <v>-0.13</v>
      </c>
      <c r="FV165" s="244">
        <f t="shared" si="116"/>
        <v>-5.0000000000000044E-2</v>
      </c>
      <c r="FW165" s="244">
        <f t="shared" si="117"/>
        <v>-4.9999999999999989E-2</v>
      </c>
      <c r="FX165" s="244">
        <f t="shared" si="118"/>
        <v>-1.0000000000000009E-2</v>
      </c>
      <c r="FY165" s="244">
        <f t="shared" si="119"/>
        <v>-5.0000000000000044E-2</v>
      </c>
      <c r="FZ165" s="244">
        <f t="shared" si="120"/>
        <v>-0.12</v>
      </c>
      <c r="GA165" s="245">
        <f t="shared" si="121"/>
        <v>-0.17999999999999994</v>
      </c>
      <c r="GB165" s="239">
        <f>COUNTIFS($EI$9:$EI$316,"&gt;"&amp;EI165,$DE$9:$DE$316,$DE165)+1</f>
        <v>31</v>
      </c>
      <c r="GC165" s="241">
        <f>COUNTIFS($EJ$9:$EJ$316,"&gt;"&amp;EJ165,$DE$9:$DE$316,$DE165)+1</f>
        <v>29</v>
      </c>
      <c r="GD165" s="241">
        <f>COUNTIFS($EK$9:$EK$316,"&gt;"&amp;EK165,$DE$9:$DE$316,$DE165)+1</f>
        <v>37</v>
      </c>
      <c r="GE165" s="241">
        <f>COUNTIFS($EL$9:$EL$316,"&gt;"&amp;EL165,$DE$9:$DE$316,$DE165)+1</f>
        <v>39</v>
      </c>
      <c r="GF165" s="241">
        <f>COUNTIFS($EM$9:$EM$316,"&gt;"&amp;EM165,$DE$9:$DE$316,$DE165)+1</f>
        <v>43</v>
      </c>
      <c r="GG165" s="241">
        <f>COUNTIFS($EN$9:$EN$316,"&gt;"&amp;EN165,$DE$9:$DE$316,$DE165)+1</f>
        <v>24</v>
      </c>
      <c r="GH165" s="241">
        <f>COUNTIFS($EO$9:$EO$316,"&gt;"&amp;EO165,$DE$9:$DE$316,$DE165)+1</f>
        <v>27</v>
      </c>
      <c r="GI165" s="241">
        <f>COUNTIFS($EP$9:$EP$316,"&gt;"&amp;EP165,$DE$9:$DE$316,$DE165)+1</f>
        <v>37</v>
      </c>
      <c r="GJ165" s="242">
        <f>COUNTIFS($EQ$9:$EQ$316,"&gt;"&amp;EQ165,$DE$9:$DE$316,$DE165)+1</f>
        <v>40</v>
      </c>
      <c r="GK165" s="168"/>
      <c r="GL165" s="49"/>
      <c r="GM165" s="49"/>
      <c r="GN165" s="49"/>
      <c r="GO165" s="50"/>
      <c r="GP165" s="51"/>
      <c r="GQ165" s="52"/>
      <c r="GR165" s="53"/>
      <c r="GS165" s="49"/>
      <c r="GT165" s="49"/>
      <c r="GU165" s="49"/>
      <c r="GV165" s="49"/>
      <c r="GW165" s="49"/>
      <c r="GX165" s="49"/>
      <c r="GY165" s="144"/>
      <c r="GZ165" s="51"/>
      <c r="HA165" s="49"/>
      <c r="HB165" s="49"/>
      <c r="HC165" s="49"/>
      <c r="HD165" s="49"/>
      <c r="HE165" s="49"/>
      <c r="HF165" s="49"/>
      <c r="HG165" s="150"/>
      <c r="HH165" s="53"/>
      <c r="HI165" s="49"/>
      <c r="HJ165" s="49"/>
      <c r="HK165" s="49"/>
      <c r="HL165" s="49"/>
      <c r="HM165" s="49"/>
      <c r="HN165" s="49"/>
      <c r="HO165" s="144"/>
      <c r="HP165" s="51"/>
      <c r="HQ165" s="49"/>
      <c r="HR165" s="49"/>
      <c r="HS165" s="49"/>
      <c r="HT165" s="49"/>
      <c r="HU165" s="49"/>
      <c r="HV165" s="49"/>
      <c r="HW165" s="49"/>
      <c r="HX165" s="49"/>
      <c r="HY165" s="49"/>
      <c r="HZ165" s="49"/>
      <c r="IA165" s="49"/>
      <c r="IB165" s="150"/>
      <c r="IC165" s="51"/>
      <c r="ID165" s="49"/>
      <c r="IE165" s="49"/>
      <c r="IF165" s="49"/>
      <c r="IG165" s="150"/>
      <c r="IH165" s="53"/>
      <c r="II165" s="49"/>
      <c r="IJ165" s="49"/>
      <c r="IK165" s="49"/>
      <c r="IL165" s="49"/>
      <c r="IM165" s="156"/>
      <c r="IN165" s="49"/>
      <c r="IO165" s="49"/>
      <c r="IP165" s="49"/>
      <c r="IQ165" s="49"/>
      <c r="IR165" s="49"/>
      <c r="IS165" s="49"/>
      <c r="IT165" s="49"/>
      <c r="IU165" s="49"/>
      <c r="IV165" s="156"/>
      <c r="IW165" s="49"/>
      <c r="IX165" s="49"/>
      <c r="IY165" s="49"/>
      <c r="IZ165" s="49"/>
      <c r="JA165" s="49"/>
      <c r="JB165" s="49"/>
      <c r="JC165" s="144"/>
      <c r="JD165" s="54"/>
      <c r="JE165" s="55"/>
      <c r="JF165" s="53"/>
      <c r="JG165" s="49"/>
      <c r="JH165" s="47"/>
      <c r="JI165" s="47"/>
      <c r="JJ165" s="47"/>
      <c r="JK165" s="33"/>
      <c r="JL165" s="53"/>
      <c r="JM165" s="49"/>
      <c r="JN165" s="49"/>
      <c r="JO165" s="49"/>
      <c r="JP165" s="144"/>
      <c r="JQ165" s="51"/>
      <c r="JR165" s="49"/>
      <c r="JS165" s="49"/>
      <c r="JT165" s="49"/>
      <c r="JU165" s="49"/>
      <c r="JV165" s="49"/>
      <c r="JW165" s="49"/>
      <c r="JX165" s="49"/>
      <c r="JY165" s="150"/>
      <c r="JZ165" s="53"/>
      <c r="KA165" s="49"/>
      <c r="KB165" s="49"/>
      <c r="KC165" s="49"/>
      <c r="KD165" s="49"/>
      <c r="KE165" s="49"/>
      <c r="KF165" s="49"/>
      <c r="KG165" s="49"/>
      <c r="KH165" s="49"/>
      <c r="KI165" s="49"/>
      <c r="KJ165" s="49"/>
      <c r="KK165" s="49"/>
      <c r="KL165" s="156"/>
      <c r="KM165" s="156"/>
      <c r="KN165" s="156"/>
      <c r="KO165" s="49"/>
      <c r="KP165" s="49"/>
      <c r="KQ165" s="49"/>
      <c r="KR165" s="49"/>
      <c r="KS165" s="49"/>
      <c r="KT165" s="156"/>
      <c r="KU165" s="49"/>
      <c r="KV165" s="49"/>
      <c r="KW165" s="49"/>
      <c r="KX165" s="49"/>
      <c r="KY165" s="49"/>
      <c r="KZ165" s="49"/>
      <c r="LA165" s="49"/>
      <c r="LB165" s="49"/>
      <c r="LC165" s="156"/>
      <c r="LD165" s="49"/>
      <c r="LE165" s="49"/>
      <c r="LF165" s="49"/>
      <c r="LG165" s="49"/>
      <c r="LH165" s="49"/>
      <c r="LI165" s="49"/>
      <c r="LJ165" s="56"/>
      <c r="LK165" s="35" t="s">
        <v>619</v>
      </c>
      <c r="LL165" s="36" t="s">
        <v>622</v>
      </c>
      <c r="LM165" s="200" t="s">
        <v>887</v>
      </c>
      <c r="LN165" s="205" t="s">
        <v>1002</v>
      </c>
      <c r="LO165" s="194"/>
      <c r="LP165" s="5" t="s">
        <v>1</v>
      </c>
    </row>
    <row r="166" spans="1:328" ht="17.25" customHeight="1" x14ac:dyDescent="0.15">
      <c r="A166" s="182">
        <v>158</v>
      </c>
      <c r="B166" s="183"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4" t="s">
        <v>348</v>
      </c>
      <c r="CK166" s="32" t="s">
        <v>354</v>
      </c>
      <c r="CL166" s="47">
        <v>2</v>
      </c>
      <c r="CM166" s="47">
        <v>3</v>
      </c>
      <c r="CN166" s="47">
        <v>3</v>
      </c>
      <c r="CO166" s="55">
        <v>4</v>
      </c>
      <c r="CP166" s="34" t="s">
        <v>354</v>
      </c>
      <c r="CQ166" s="47">
        <f t="shared" si="95"/>
        <v>2</v>
      </c>
      <c r="CR166" s="47">
        <f t="shared" si="96"/>
        <v>6</v>
      </c>
      <c r="CS166" s="47">
        <f t="shared" si="97"/>
        <v>18</v>
      </c>
      <c r="CT166" s="180">
        <f t="shared" si="98"/>
        <v>72</v>
      </c>
      <c r="CU166" s="32">
        <v>20</v>
      </c>
      <c r="CV166" s="47">
        <v>30</v>
      </c>
      <c r="CW166" s="47">
        <v>60</v>
      </c>
      <c r="CX166" s="47"/>
      <c r="CY166" s="55">
        <v>270</v>
      </c>
      <c r="CZ166" s="175">
        <v>1</v>
      </c>
      <c r="DA166" s="49">
        <f t="shared" si="99"/>
        <v>0.75</v>
      </c>
      <c r="DB166" s="49">
        <f t="shared" si="100"/>
        <v>0.5</v>
      </c>
      <c r="DC166" s="49">
        <f t="shared" si="101"/>
        <v>0</v>
      </c>
      <c r="DD166" s="56">
        <f t="shared" si="102"/>
        <v>0.1875</v>
      </c>
      <c r="DE166" s="45" t="s">
        <v>350</v>
      </c>
      <c r="DF166" s="31"/>
      <c r="DG166" s="46">
        <v>4</v>
      </c>
      <c r="DH166" s="32">
        <v>29</v>
      </c>
      <c r="DI166" s="47">
        <v>10</v>
      </c>
      <c r="DJ166" s="47">
        <v>14</v>
      </c>
      <c r="DK166" s="47">
        <v>14</v>
      </c>
      <c r="DL166" s="47">
        <v>5</v>
      </c>
      <c r="DM166" s="47">
        <v>3</v>
      </c>
      <c r="DN166" s="47">
        <v>5</v>
      </c>
      <c r="DO166" s="47">
        <v>3</v>
      </c>
      <c r="DP166" s="48">
        <f t="shared" si="103"/>
        <v>19</v>
      </c>
      <c r="DQ166" s="32">
        <f>RANK(DH166,$DH$9:$DH$316,0)</f>
        <v>222</v>
      </c>
      <c r="DR166" s="47">
        <f>RANK(DI166,$DI$9:$DI$316,0)</f>
        <v>255</v>
      </c>
      <c r="DS166" s="47">
        <f>RANK(DJ166,$DJ$9:$DJ$316,0)</f>
        <v>217</v>
      </c>
      <c r="DT166" s="47">
        <f>RANK(DK166,$DK$9:$DK$316,0)</f>
        <v>215</v>
      </c>
      <c r="DU166" s="47">
        <f>RANK(DL166,$DL$9:$DL$316,0)</f>
        <v>256</v>
      </c>
      <c r="DV166" s="47">
        <f>RANK(DM166,$DM$9:$DM$316,0)</f>
        <v>268</v>
      </c>
      <c r="DW166" s="47">
        <f>RANK(DN166,$DN$9:$DN$316,0)</f>
        <v>270</v>
      </c>
      <c r="DX166" s="47">
        <f>RANK(DO166,$DO$9:$DO$316,0)</f>
        <v>277</v>
      </c>
      <c r="DY166" s="48">
        <f>RANK(DP166,$DP$9:$DP$316,0)</f>
        <v>252</v>
      </c>
      <c r="DZ166" s="32">
        <f>COUNTIFS($DH$9:$DH$316,"&gt;"&amp;DH166,$DE$9:$DE$316,DE166)+1</f>
        <v>50</v>
      </c>
      <c r="EA166" s="47">
        <f>COUNTIFS($DI$9:$DI$316,"&gt;"&amp;DI166,$DE$9:$DE$316,DE166)+1</f>
        <v>50</v>
      </c>
      <c r="EB166" s="47">
        <f>COUNTIFS($DJ$9:$DJ$316,"&gt;"&amp;DJ166,$DE$9:$DE$316,DE166)+1</f>
        <v>52</v>
      </c>
      <c r="EC166" s="47">
        <f>COUNTIFS($DK$9:$DK$316,"&gt;"&amp;DK166,$DE$9:$DE$316,DE166)+1</f>
        <v>53</v>
      </c>
      <c r="ED166" s="47">
        <f>COUNTIFS($DL$9:$DL$316,"&gt;"&amp;DL166,$DE$9:$DE$316,DE166)+1</f>
        <v>51</v>
      </c>
      <c r="EE166" s="47">
        <f>COUNTIFS($DM$9:$DM$316,"&gt;"&amp;DM166,$DE$9:$DE$316,DE166)+1</f>
        <v>51</v>
      </c>
      <c r="EF166" s="47">
        <f>COUNTIFS($DN$9:$DN$316,"&gt;"&amp;DN166,$DE$9:$DE$316,DE166)+1</f>
        <v>48</v>
      </c>
      <c r="EG166" s="47">
        <f>COUNTIFS($DO$9:$DO$316,"&gt;"&amp;DO166,$DE$9:$DE$316,DE166)+1</f>
        <v>51</v>
      </c>
      <c r="EH166" s="48">
        <f>COUNTIFS($DP$9:$DP$316,"&gt;"&amp;DP166,$DE$9:$DE$316,DE166)+1</f>
        <v>52</v>
      </c>
      <c r="EI166" s="165">
        <f t="shared" si="104"/>
        <v>1.21</v>
      </c>
      <c r="EJ166" s="166">
        <f t="shared" si="105"/>
        <v>0.42</v>
      </c>
      <c r="EK166" s="166">
        <f t="shared" si="106"/>
        <v>0.57999999999999996</v>
      </c>
      <c r="EL166" s="166">
        <f t="shared" si="107"/>
        <v>0.57999999999999996</v>
      </c>
      <c r="EM166" s="166">
        <f t="shared" si="108"/>
        <v>0.21</v>
      </c>
      <c r="EN166" s="166">
        <f t="shared" si="109"/>
        <v>0.13</v>
      </c>
      <c r="EO166" s="166">
        <f t="shared" si="110"/>
        <v>0.21</v>
      </c>
      <c r="EP166" s="166">
        <f t="shared" si="111"/>
        <v>0.13</v>
      </c>
      <c r="EQ166" s="214">
        <f t="shared" si="112"/>
        <v>0.79</v>
      </c>
      <c r="ER166" s="165">
        <f>ROUND(((EI166-AVERAGE(EI$9:EI$316))/STDEVP(EI$9:EI$316)*10+50),2)</f>
        <v>57.99</v>
      </c>
      <c r="ES166" s="166">
        <f>ROUND(((EJ166-AVERAGE(EJ$9:EJ$316))/STDEVP(EJ$9:EJ$316)*10+50),2)</f>
        <v>41.23</v>
      </c>
      <c r="ET166" s="166">
        <f>ROUND(((EK166-AVERAGE(EK$9:EK$316))/STDEVP(EK$9:EK$316)*10+50),2)</f>
        <v>50.25</v>
      </c>
      <c r="EU166" s="166">
        <f>ROUND(((EL166-AVERAGE(EL$9:EL$316))/STDEVP(EL$9:EL$316)*10+50),2)</f>
        <v>53.59</v>
      </c>
      <c r="EV166" s="166">
        <f>ROUND(((EM166-AVERAGE(EM$9:EM$316))/STDEVP(EM$9:EM$316)*10+50),2)</f>
        <v>43.56</v>
      </c>
      <c r="EW166" s="166">
        <f>ROUND(((EN166-AVERAGE(EN$9:EN$316))/STDEVP(EN$9:EN$316)*10+50),2)</f>
        <v>42.05</v>
      </c>
      <c r="EX166" s="166">
        <f>ROUND(((EO166-AVERAGE(EO$9:EO$316))/STDEVP(EO$9:EO$316)*10+50),2)</f>
        <v>37.26</v>
      </c>
      <c r="EY166" s="166">
        <f>ROUND(((EP166-AVERAGE(EP$9:EP$316))/STDEVP(EP$9:EP$316)*10+50),2)</f>
        <v>35</v>
      </c>
      <c r="EZ166" s="167">
        <f>ROUND(((EQ166-AVERAGE(EQ$9:EQ$316))/STDEVP(EQ$9:EQ$316)*10+50),2)</f>
        <v>43.52</v>
      </c>
      <c r="FA166" s="32">
        <f>RANK(ER166,$ER$9:$ER$316,0)</f>
        <v>63</v>
      </c>
      <c r="FB166" s="47">
        <f>RANK(ES166,$ES$9:$ES$316,0)</f>
        <v>218</v>
      </c>
      <c r="FC166" s="47">
        <f>RANK(ET166,$ET$9:$ET$316,0)</f>
        <v>119</v>
      </c>
      <c r="FD166" s="47">
        <f>RANK(EU166,$EU$9:$EU$316,0)</f>
        <v>79</v>
      </c>
      <c r="FE166" s="47">
        <f>RANK(EV166,$EV$9:$EV$316,0)</f>
        <v>210</v>
      </c>
      <c r="FF166" s="47">
        <f>RANK(EW166,$EW$9:$EW$316,0)</f>
        <v>262</v>
      </c>
      <c r="FG166" s="47">
        <f>RANK(EX166,$EX$9:$EX$316,0)</f>
        <v>270</v>
      </c>
      <c r="FH166" s="47">
        <f>RANK(EY166,$EY$9:$EY$316,0)</f>
        <v>272</v>
      </c>
      <c r="FI166" s="48">
        <f>RANK(EZ166,$EZ$9:$EZ$316,0)</f>
        <v>202</v>
      </c>
      <c r="FJ166" s="165">
        <f>ROUND(AVERAGEIF($DE$9:$DE$314,$DE166,$EI$9:$EI$314),2)</f>
        <v>1.18</v>
      </c>
      <c r="FK166" s="166">
        <f>ROUND(AVERAGEIF($DE$9:$DE$314,$DE166,$EJ$9:$EJ$314),2)</f>
        <v>0.45</v>
      </c>
      <c r="FL166" s="166">
        <f>ROUND(AVERAGEIF($DE$9:$DE$314,$DE166,$EK$9:$EK$314),2)</f>
        <v>0.65</v>
      </c>
      <c r="FM166" s="166">
        <f>ROUND(AVERAGEIF($DE$9:$DE$314,$DE166,$EL$9:$EL$314),2)</f>
        <v>0.74</v>
      </c>
      <c r="FN166" s="166">
        <f>ROUND(AVERAGEIF($DE$9:$DE$314,$DE166,$EM$9:$EM$314),2)</f>
        <v>0.26</v>
      </c>
      <c r="FO166" s="166">
        <f>ROUND(AVERAGEIF($DE$9:$DE$314,$DE166,$EN$9:$EN$314),2)</f>
        <v>0.19</v>
      </c>
      <c r="FP166" s="166">
        <f>ROUND(AVERAGEIF($DE$9:$DE$314,$DE166,$EO$9:$EO$314),2)</f>
        <v>0.27</v>
      </c>
      <c r="FQ166" s="166">
        <f>ROUND(AVERAGEIF($DE$9:$DE$314,$DE166,$EP$9:$EP$314),2)</f>
        <v>0.22</v>
      </c>
      <c r="FR166" s="167">
        <f>ROUND(AVERAGEIF($DE$9:$DE$314,$DE166,$EQ$9:$EQ$314),2)</f>
        <v>0.91</v>
      </c>
      <c r="FS166" s="240">
        <f t="shared" si="113"/>
        <v>3.0000000000000027E-2</v>
      </c>
      <c r="FT166" s="244">
        <f t="shared" si="114"/>
        <v>-3.0000000000000027E-2</v>
      </c>
      <c r="FU166" s="244">
        <f t="shared" si="115"/>
        <v>-7.0000000000000062E-2</v>
      </c>
      <c r="FV166" s="244">
        <f t="shared" si="116"/>
        <v>-0.16000000000000003</v>
      </c>
      <c r="FW166" s="244">
        <f t="shared" si="117"/>
        <v>-5.0000000000000017E-2</v>
      </c>
      <c r="FX166" s="244">
        <f t="shared" si="118"/>
        <v>-0.06</v>
      </c>
      <c r="FY166" s="244">
        <f t="shared" si="119"/>
        <v>-6.0000000000000026E-2</v>
      </c>
      <c r="FZ166" s="244">
        <f t="shared" si="120"/>
        <v>-0.09</v>
      </c>
      <c r="GA166" s="245">
        <f t="shared" si="121"/>
        <v>-0.12</v>
      </c>
      <c r="GB166" s="239">
        <f>COUNTIFS($EI$9:$EI$316,"&gt;"&amp;EI166,$DE$9:$DE$316,$DE166)+1</f>
        <v>27</v>
      </c>
      <c r="GC166" s="241">
        <f>COUNTIFS($EJ$9:$EJ$316,"&gt;"&amp;EJ166,$DE$9:$DE$316,$DE166)+1</f>
        <v>37</v>
      </c>
      <c r="GD166" s="241">
        <f>COUNTIFS($EK$9:$EK$316,"&gt;"&amp;EK166,$DE$9:$DE$316,$DE166)+1</f>
        <v>31</v>
      </c>
      <c r="GE166" s="241">
        <f>COUNTIFS($EL$9:$EL$316,"&gt;"&amp;EL166,$DE$9:$DE$316,$DE166)+1</f>
        <v>42</v>
      </c>
      <c r="GF166" s="241">
        <f>COUNTIFS($EM$9:$EM$316,"&gt;"&amp;EM166,$DE$9:$DE$316,$DE166)+1</f>
        <v>42</v>
      </c>
      <c r="GG166" s="241">
        <f>COUNTIFS($EN$9:$EN$316,"&gt;"&amp;EN166,$DE$9:$DE$316,$DE166)+1</f>
        <v>56</v>
      </c>
      <c r="GH166" s="241">
        <f>COUNTIFS($EO$9:$EO$316,"&gt;"&amp;EO166,$DE$9:$DE$316,$DE166)+1</f>
        <v>43</v>
      </c>
      <c r="GI166" s="241">
        <f>COUNTIFS($EP$9:$EP$316,"&gt;"&amp;EP166,$DE$9:$DE$316,$DE166)+1</f>
        <v>44</v>
      </c>
      <c r="GJ166" s="242">
        <f>COUNTIFS($EQ$9:$EQ$316,"&gt;"&amp;EQ166,$DE$9:$DE$316,$DE166)+1</f>
        <v>36</v>
      </c>
      <c r="GK166" s="168"/>
      <c r="GL166" s="49"/>
      <c r="GM166" s="49"/>
      <c r="GN166" s="49"/>
      <c r="GO166" s="50"/>
      <c r="GP166" s="51"/>
      <c r="GQ166" s="52"/>
      <c r="GR166" s="53"/>
      <c r="GS166" s="49"/>
      <c r="GT166" s="49"/>
      <c r="GU166" s="49"/>
      <c r="GV166" s="49"/>
      <c r="GW166" s="49"/>
      <c r="GX166" s="49"/>
      <c r="GY166" s="144"/>
      <c r="GZ166" s="51"/>
      <c r="HA166" s="49"/>
      <c r="HB166" s="49"/>
      <c r="HC166" s="49"/>
      <c r="HD166" s="49"/>
      <c r="HE166" s="49"/>
      <c r="HF166" s="49"/>
      <c r="HG166" s="150"/>
      <c r="HH166" s="53"/>
      <c r="HI166" s="49"/>
      <c r="HJ166" s="49"/>
      <c r="HK166" s="49"/>
      <c r="HL166" s="49"/>
      <c r="HM166" s="49"/>
      <c r="HN166" s="49"/>
      <c r="HO166" s="144"/>
      <c r="HP166" s="51"/>
      <c r="HQ166" s="49"/>
      <c r="HR166" s="49"/>
      <c r="HS166" s="49"/>
      <c r="HT166" s="49"/>
      <c r="HU166" s="49"/>
      <c r="HV166" s="49"/>
      <c r="HW166" s="49"/>
      <c r="HX166" s="49"/>
      <c r="HY166" s="49"/>
      <c r="HZ166" s="49"/>
      <c r="IA166" s="49"/>
      <c r="IB166" s="150"/>
      <c r="IC166" s="51"/>
      <c r="ID166" s="49"/>
      <c r="IE166" s="49"/>
      <c r="IF166" s="49"/>
      <c r="IG166" s="150"/>
      <c r="IH166" s="53"/>
      <c r="II166" s="49"/>
      <c r="IJ166" s="49"/>
      <c r="IK166" s="49"/>
      <c r="IL166" s="49"/>
      <c r="IM166" s="156"/>
      <c r="IN166" s="49"/>
      <c r="IO166" s="49"/>
      <c r="IP166" s="49"/>
      <c r="IQ166" s="49"/>
      <c r="IR166" s="49"/>
      <c r="IS166" s="49"/>
      <c r="IT166" s="49"/>
      <c r="IU166" s="49"/>
      <c r="IV166" s="156"/>
      <c r="IW166" s="49"/>
      <c r="IX166" s="49"/>
      <c r="IY166" s="49"/>
      <c r="IZ166" s="49"/>
      <c r="JA166" s="49"/>
      <c r="JB166" s="49"/>
      <c r="JC166" s="144"/>
      <c r="JD166" s="54"/>
      <c r="JE166" s="55"/>
      <c r="JF166" s="53"/>
      <c r="JG166" s="49"/>
      <c r="JH166" s="47"/>
      <c r="JI166" s="47"/>
      <c r="JJ166" s="47"/>
      <c r="JK166" s="33"/>
      <c r="JL166" s="53"/>
      <c r="JM166" s="49"/>
      <c r="JN166" s="49"/>
      <c r="JO166" s="49"/>
      <c r="JP166" s="144"/>
      <c r="JQ166" s="51"/>
      <c r="JR166" s="49"/>
      <c r="JS166" s="49"/>
      <c r="JT166" s="49">
        <v>0.03</v>
      </c>
      <c r="JU166" s="49"/>
      <c r="JV166" s="49"/>
      <c r="JW166" s="49"/>
      <c r="JX166" s="49"/>
      <c r="JY166" s="150"/>
      <c r="JZ166" s="53"/>
      <c r="KA166" s="49"/>
      <c r="KB166" s="49"/>
      <c r="KC166" s="49"/>
      <c r="KD166" s="49"/>
      <c r="KE166" s="49"/>
      <c r="KF166" s="49"/>
      <c r="KG166" s="49"/>
      <c r="KH166" s="49"/>
      <c r="KI166" s="49"/>
      <c r="KJ166" s="49"/>
      <c r="KK166" s="49"/>
      <c r="KL166" s="156"/>
      <c r="KM166" s="156"/>
      <c r="KN166" s="156"/>
      <c r="KO166" s="49"/>
      <c r="KP166" s="49"/>
      <c r="KQ166" s="49"/>
      <c r="KR166" s="49"/>
      <c r="KS166" s="49"/>
      <c r="KT166" s="156"/>
      <c r="KU166" s="49"/>
      <c r="KV166" s="49"/>
      <c r="KW166" s="49"/>
      <c r="KX166" s="49"/>
      <c r="KY166" s="49"/>
      <c r="KZ166" s="49"/>
      <c r="LA166" s="49"/>
      <c r="LB166" s="49"/>
      <c r="LC166" s="156"/>
      <c r="LD166" s="49"/>
      <c r="LE166" s="49"/>
      <c r="LF166" s="49"/>
      <c r="LG166" s="49"/>
      <c r="LH166" s="49"/>
      <c r="LI166" s="49"/>
      <c r="LJ166" s="56"/>
      <c r="LK166" s="35" t="s">
        <v>620</v>
      </c>
      <c r="LL166" s="36" t="s">
        <v>623</v>
      </c>
      <c r="LM166" s="200" t="s">
        <v>888</v>
      </c>
      <c r="LN166" s="205" t="s">
        <v>1002</v>
      </c>
      <c r="LO166" s="194"/>
      <c r="LP166" s="5" t="s">
        <v>1</v>
      </c>
    </row>
    <row r="167" spans="1:328" ht="17.25" customHeight="1" x14ac:dyDescent="0.15">
      <c r="A167" s="182">
        <v>159</v>
      </c>
      <c r="B167" s="183"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4" t="s">
        <v>348</v>
      </c>
      <c r="CK167" s="32" t="s">
        <v>354</v>
      </c>
      <c r="CL167" s="47">
        <v>2</v>
      </c>
      <c r="CM167" s="47">
        <v>3</v>
      </c>
      <c r="CN167" s="47">
        <v>3</v>
      </c>
      <c r="CO167" s="55">
        <v>4</v>
      </c>
      <c r="CP167" s="34" t="s">
        <v>354</v>
      </c>
      <c r="CQ167" s="47">
        <f t="shared" si="95"/>
        <v>2</v>
      </c>
      <c r="CR167" s="47">
        <f t="shared" si="96"/>
        <v>6</v>
      </c>
      <c r="CS167" s="47">
        <f t="shared" si="97"/>
        <v>18</v>
      </c>
      <c r="CT167" s="180">
        <f t="shared" si="98"/>
        <v>72</v>
      </c>
      <c r="CU167" s="32">
        <v>30</v>
      </c>
      <c r="CV167" s="47">
        <v>40</v>
      </c>
      <c r="CW167" s="47">
        <v>70</v>
      </c>
      <c r="CX167" s="47">
        <v>120</v>
      </c>
      <c r="CY167" s="55">
        <v>340</v>
      </c>
      <c r="CZ167" s="175">
        <v>1</v>
      </c>
      <c r="DA167" s="49">
        <f t="shared" si="99"/>
        <v>0.66666666666666663</v>
      </c>
      <c r="DB167" s="49">
        <f t="shared" si="100"/>
        <v>0.3888888888888889</v>
      </c>
      <c r="DC167" s="49">
        <f t="shared" si="101"/>
        <v>0.22222222222222224</v>
      </c>
      <c r="DD167" s="56">
        <f t="shared" si="102"/>
        <v>0.15740740740740741</v>
      </c>
      <c r="DE167" s="45" t="s">
        <v>357</v>
      </c>
      <c r="DF167" s="31"/>
      <c r="DG167" s="46">
        <v>4</v>
      </c>
      <c r="DH167" s="32">
        <v>27</v>
      </c>
      <c r="DI167" s="47">
        <v>9</v>
      </c>
      <c r="DJ167" s="47">
        <v>20</v>
      </c>
      <c r="DK167" s="47">
        <v>11</v>
      </c>
      <c r="DL167" s="47">
        <v>4</v>
      </c>
      <c r="DM167" s="47">
        <v>4</v>
      </c>
      <c r="DN167" s="47">
        <v>22</v>
      </c>
      <c r="DO167" s="47">
        <v>28</v>
      </c>
      <c r="DP167" s="48">
        <f t="shared" si="103"/>
        <v>24</v>
      </c>
      <c r="DQ167" s="32">
        <f>RANK(DH167,$DH$9:$DH$316,0)</f>
        <v>232</v>
      </c>
      <c r="DR167" s="47">
        <f>RANK(DI167,$DI$9:$DI$316,0)</f>
        <v>261</v>
      </c>
      <c r="DS167" s="47">
        <f>RANK(DJ167,$DJ$9:$DJ$316,0)</f>
        <v>181</v>
      </c>
      <c r="DT167" s="47">
        <f>RANK(DK167,$DK$9:$DK$316,0)</f>
        <v>235</v>
      </c>
      <c r="DU167" s="47">
        <f>RANK(DL167,$DL$9:$DL$316,0)</f>
        <v>263</v>
      </c>
      <c r="DV167" s="47">
        <f>RANK(DM167,$DM$9:$DM$316,0)</f>
        <v>258</v>
      </c>
      <c r="DW167" s="47">
        <f>RANK(DN167,$DN$9:$DN$316,0)</f>
        <v>174</v>
      </c>
      <c r="DX167" s="47">
        <f>RANK(DO167,$DO$9:$DO$316,0)</f>
        <v>152</v>
      </c>
      <c r="DY167" s="48">
        <f>RANK(DP167,$DP$9:$DP$316,0)</f>
        <v>230</v>
      </c>
      <c r="DZ167" s="32">
        <f>COUNTIFS($DH$9:$DH$316,"&gt;"&amp;DH167,$DE$9:$DE$316,DE167)+1</f>
        <v>44</v>
      </c>
      <c r="EA167" s="47">
        <f>COUNTIFS($DI$9:$DI$316,"&gt;"&amp;DI167,$DE$9:$DE$316,DE167)+1</f>
        <v>46</v>
      </c>
      <c r="EB167" s="47">
        <f>COUNTIFS($DJ$9:$DJ$316,"&gt;"&amp;DJ167,$DE$9:$DE$316,DE167)+1</f>
        <v>45</v>
      </c>
      <c r="EC167" s="47">
        <f>COUNTIFS($DK$9:$DK$316,"&gt;"&amp;DK167,$DE$9:$DE$316,DE167)+1</f>
        <v>43</v>
      </c>
      <c r="ED167" s="47">
        <f>COUNTIFS($DL$9:$DL$316,"&gt;"&amp;DL167,$DE$9:$DE$316,DE167)+1</f>
        <v>46</v>
      </c>
      <c r="EE167" s="47">
        <f>COUNTIFS($DM$9:$DM$316,"&gt;"&amp;DM167,$DE$9:$DE$316,DE167)+1</f>
        <v>45</v>
      </c>
      <c r="EF167" s="47">
        <f>COUNTIFS($DN$9:$DN$316,"&gt;"&amp;DN167,$DE$9:$DE$316,DE167)+1</f>
        <v>45</v>
      </c>
      <c r="EG167" s="47">
        <f>COUNTIFS($DO$9:$DO$316,"&gt;"&amp;DO167,$DE$9:$DE$316,DE167)+1</f>
        <v>45</v>
      </c>
      <c r="EH167" s="48">
        <f>COUNTIFS($DP$9:$DP$316,"&gt;"&amp;DP167,$DE$9:$DE$316,DE167)+1</f>
        <v>45</v>
      </c>
      <c r="EI167" s="165">
        <f t="shared" si="104"/>
        <v>0.93</v>
      </c>
      <c r="EJ167" s="166">
        <f t="shared" si="105"/>
        <v>0.31</v>
      </c>
      <c r="EK167" s="166">
        <f t="shared" si="106"/>
        <v>0.69</v>
      </c>
      <c r="EL167" s="166">
        <f t="shared" si="107"/>
        <v>0.38</v>
      </c>
      <c r="EM167" s="166">
        <f t="shared" si="108"/>
        <v>0.14000000000000001</v>
      </c>
      <c r="EN167" s="166">
        <f t="shared" si="109"/>
        <v>0.14000000000000001</v>
      </c>
      <c r="EO167" s="166">
        <f t="shared" si="110"/>
        <v>0.76</v>
      </c>
      <c r="EP167" s="166">
        <f t="shared" si="111"/>
        <v>0.97</v>
      </c>
      <c r="EQ167" s="214">
        <f t="shared" si="112"/>
        <v>0.83</v>
      </c>
      <c r="ER167" s="165">
        <f>ROUND(((EI167-AVERAGE(EI$9:EI$316))/STDEVP(EI$9:EI$316)*10+50),2)</f>
        <v>47.83</v>
      </c>
      <c r="ES167" s="166">
        <f>ROUND(((EJ167-AVERAGE(EJ$9:EJ$316))/STDEVP(EJ$9:EJ$316)*10+50),2)</f>
        <v>38.21</v>
      </c>
      <c r="ET167" s="166">
        <f>ROUND(((EK167-AVERAGE(EK$9:EK$316))/STDEVP(EK$9:EK$316)*10+50),2)</f>
        <v>54.63</v>
      </c>
      <c r="EU167" s="166">
        <f>ROUND(((EL167-AVERAGE(EL$9:EL$316))/STDEVP(EL$9:EL$316)*10+50),2)</f>
        <v>43.52</v>
      </c>
      <c r="EV167" s="166">
        <f>ROUND(((EM167-AVERAGE(EM$9:EM$316))/STDEVP(EM$9:EM$316)*10+50),2)</f>
        <v>41.18</v>
      </c>
      <c r="EW167" s="166">
        <f>ROUND(((EN167-AVERAGE(EN$9:EN$316))/STDEVP(EN$9:EN$316)*10+50),2)</f>
        <v>42.4</v>
      </c>
      <c r="EX167" s="166">
        <f>ROUND(((EO167-AVERAGE(EO$9:EO$316))/STDEVP(EO$9:EO$316)*10+50),2)</f>
        <v>53.54</v>
      </c>
      <c r="EY167" s="166">
        <f>ROUND(((EP167-AVERAGE(EP$9:EP$316))/STDEVP(EP$9:EP$316)*10+50),2)</f>
        <v>59.89</v>
      </c>
      <c r="EZ167" s="167">
        <f>ROUND(((EQ167-AVERAGE(EQ$9:EQ$316))/STDEVP(EQ$9:EQ$316)*10+50),2)</f>
        <v>44.93</v>
      </c>
      <c r="FA167" s="32">
        <f>RANK(ER167,$ER$9:$ER$316,0)</f>
        <v>164</v>
      </c>
      <c r="FB167" s="47">
        <f>RANK(ES167,$ES$9:$ES$316,0)</f>
        <v>260</v>
      </c>
      <c r="FC167" s="47">
        <f>RANK(ET167,$ET$9:$ET$316,0)</f>
        <v>72</v>
      </c>
      <c r="FD167" s="47">
        <f>RANK(EU167,$EU$9:$EU$316,0)</f>
        <v>220</v>
      </c>
      <c r="FE167" s="47">
        <f>RANK(EV167,$EV$9:$EV$316,0)</f>
        <v>259</v>
      </c>
      <c r="FF167" s="47">
        <f>RANK(EW167,$EW$9:$EW$316,0)</f>
        <v>245</v>
      </c>
      <c r="FG167" s="47">
        <f>RANK(EX167,$EX$9:$EX$316,0)</f>
        <v>105</v>
      </c>
      <c r="FH167" s="47">
        <f>RANK(EY167,$EY$9:$EY$316,0)</f>
        <v>43</v>
      </c>
      <c r="FI167" s="48">
        <f>RANK(EZ167,$EZ$9:$EZ$316,0)</f>
        <v>171</v>
      </c>
      <c r="FJ167" s="165">
        <f>ROUND(AVERAGEIF($DE$9:$DE$314,$DE167,$EI$9:$EI$314),2)</f>
        <v>0.99</v>
      </c>
      <c r="FK167" s="166">
        <f>ROUND(AVERAGEIF($DE$9:$DE$314,$DE167,$EJ$9:$EJ$314),2)</f>
        <v>0.37</v>
      </c>
      <c r="FL167" s="166">
        <f>ROUND(AVERAGEIF($DE$9:$DE$314,$DE167,$EK$9:$EK$314),2)</f>
        <v>0.81</v>
      </c>
      <c r="FM167" s="166">
        <f>ROUND(AVERAGEIF($DE$9:$DE$314,$DE167,$EL$9:$EL$314),2)</f>
        <v>0.42</v>
      </c>
      <c r="FN167" s="166">
        <f>ROUND(AVERAGEIF($DE$9:$DE$314,$DE167,$EM$9:$EM$314),2)</f>
        <v>0.17</v>
      </c>
      <c r="FO167" s="166">
        <f>ROUND(AVERAGEIF($DE$9:$DE$314,$DE167,$EN$9:$EN$314),2)</f>
        <v>0.15</v>
      </c>
      <c r="FP167" s="166">
        <f>ROUND(AVERAGEIF($DE$9:$DE$314,$DE167,$EO$9:$EO$314),2)</f>
        <v>0.79</v>
      </c>
      <c r="FQ167" s="166">
        <f>ROUND(AVERAGEIF($DE$9:$DE$314,$DE167,$EP$9:$EP$314),2)</f>
        <v>0.96</v>
      </c>
      <c r="FR167" s="167">
        <f>ROUND(AVERAGEIF($DE$9:$DE$314,$DE167,$EQ$9:$EQ$314),2)</f>
        <v>0.98</v>
      </c>
      <c r="FS167" s="240">
        <f t="shared" si="113"/>
        <v>-5.9999999999999942E-2</v>
      </c>
      <c r="FT167" s="244">
        <f t="shared" si="114"/>
        <v>-0.06</v>
      </c>
      <c r="FU167" s="244">
        <f t="shared" si="115"/>
        <v>-0.12000000000000011</v>
      </c>
      <c r="FV167" s="244">
        <f t="shared" si="116"/>
        <v>-3.999999999999998E-2</v>
      </c>
      <c r="FW167" s="244">
        <f t="shared" si="117"/>
        <v>-0.03</v>
      </c>
      <c r="FX167" s="244">
        <f t="shared" si="118"/>
        <v>-9.9999999999999811E-3</v>
      </c>
      <c r="FY167" s="244">
        <f t="shared" si="119"/>
        <v>-3.0000000000000027E-2</v>
      </c>
      <c r="FZ167" s="244">
        <f t="shared" si="120"/>
        <v>1.0000000000000009E-2</v>
      </c>
      <c r="GA167" s="245">
        <f t="shared" si="121"/>
        <v>-0.15000000000000002</v>
      </c>
      <c r="GB167" s="239">
        <f>COUNTIFS($EI$9:$EI$316,"&gt;"&amp;EI167,$DE$9:$DE$316,$DE167)+1</f>
        <v>34</v>
      </c>
      <c r="GC167" s="241">
        <f>COUNTIFS($EJ$9:$EJ$316,"&gt;"&amp;EJ167,$DE$9:$DE$316,$DE167)+1</f>
        <v>38</v>
      </c>
      <c r="GD167" s="241">
        <f>COUNTIFS($EK$9:$EK$316,"&gt;"&amp;EK167,$DE$9:$DE$316,$DE167)+1</f>
        <v>34</v>
      </c>
      <c r="GE167" s="241">
        <f>COUNTIFS($EL$9:$EL$316,"&gt;"&amp;EL167,$DE$9:$DE$316,$DE167)+1</f>
        <v>39</v>
      </c>
      <c r="GF167" s="241">
        <f>COUNTIFS($EM$9:$EM$316,"&gt;"&amp;EM167,$DE$9:$DE$316,$DE167)+1</f>
        <v>27</v>
      </c>
      <c r="GG167" s="241">
        <f>COUNTIFS($EN$9:$EN$316,"&gt;"&amp;EN167,$DE$9:$DE$316,$DE167)+1</f>
        <v>27</v>
      </c>
      <c r="GH167" s="241">
        <f>COUNTIFS($EO$9:$EO$316,"&gt;"&amp;EO167,$DE$9:$DE$316,$DE167)+1</f>
        <v>33</v>
      </c>
      <c r="GI167" s="241">
        <f>COUNTIFS($EP$9:$EP$316,"&gt;"&amp;EP167,$DE$9:$DE$316,$DE167)+1</f>
        <v>23</v>
      </c>
      <c r="GJ167" s="242">
        <f>COUNTIFS($EQ$9:$EQ$316,"&gt;"&amp;EQ167,$DE$9:$DE$316,$DE167)+1</f>
        <v>37</v>
      </c>
      <c r="GK167" s="168"/>
      <c r="GL167" s="49"/>
      <c r="GM167" s="49"/>
      <c r="GN167" s="49"/>
      <c r="GO167" s="50"/>
      <c r="GP167" s="51"/>
      <c r="GQ167" s="52"/>
      <c r="GR167" s="53"/>
      <c r="GS167" s="49"/>
      <c r="GT167" s="49"/>
      <c r="GU167" s="49"/>
      <c r="GV167" s="49"/>
      <c r="GW167" s="49"/>
      <c r="GX167" s="49"/>
      <c r="GY167" s="144"/>
      <c r="GZ167" s="51"/>
      <c r="HA167" s="49"/>
      <c r="HB167" s="49"/>
      <c r="HC167" s="49"/>
      <c r="HD167" s="49"/>
      <c r="HE167" s="49"/>
      <c r="HF167" s="49"/>
      <c r="HG167" s="150"/>
      <c r="HH167" s="53"/>
      <c r="HI167" s="49"/>
      <c r="HJ167" s="49"/>
      <c r="HK167" s="49"/>
      <c r="HL167" s="49"/>
      <c r="HM167" s="49"/>
      <c r="HN167" s="49"/>
      <c r="HO167" s="144"/>
      <c r="HP167" s="51"/>
      <c r="HQ167" s="49"/>
      <c r="HR167" s="49"/>
      <c r="HS167" s="49"/>
      <c r="HT167" s="49"/>
      <c r="HU167" s="49"/>
      <c r="HV167" s="49"/>
      <c r="HW167" s="49"/>
      <c r="HX167" s="49"/>
      <c r="HY167" s="49"/>
      <c r="HZ167" s="49"/>
      <c r="IA167" s="49"/>
      <c r="IB167" s="150"/>
      <c r="IC167" s="51"/>
      <c r="ID167" s="49"/>
      <c r="IE167" s="49"/>
      <c r="IF167" s="49"/>
      <c r="IG167" s="150"/>
      <c r="IH167" s="53"/>
      <c r="II167" s="49"/>
      <c r="IJ167" s="49"/>
      <c r="IK167" s="49"/>
      <c r="IL167" s="49"/>
      <c r="IM167" s="156"/>
      <c r="IN167" s="49"/>
      <c r="IO167" s="49"/>
      <c r="IP167" s="49"/>
      <c r="IQ167" s="49"/>
      <c r="IR167" s="49"/>
      <c r="IS167" s="49"/>
      <c r="IT167" s="49"/>
      <c r="IU167" s="49"/>
      <c r="IV167" s="156"/>
      <c r="IW167" s="49"/>
      <c r="IX167" s="49"/>
      <c r="IY167" s="49"/>
      <c r="IZ167" s="49"/>
      <c r="JA167" s="49"/>
      <c r="JB167" s="49"/>
      <c r="JC167" s="144"/>
      <c r="JD167" s="54"/>
      <c r="JE167" s="55"/>
      <c r="JF167" s="53"/>
      <c r="JG167" s="49"/>
      <c r="JH167" s="47"/>
      <c r="JI167" s="47"/>
      <c r="JJ167" s="47"/>
      <c r="JK167" s="33"/>
      <c r="JL167" s="53"/>
      <c r="JM167" s="49"/>
      <c r="JN167" s="49"/>
      <c r="JO167" s="49"/>
      <c r="JP167" s="144"/>
      <c r="JQ167" s="51"/>
      <c r="JR167" s="49"/>
      <c r="JS167" s="49"/>
      <c r="JT167" s="49">
        <v>0.03</v>
      </c>
      <c r="JU167" s="49"/>
      <c r="JV167" s="49"/>
      <c r="JW167" s="49"/>
      <c r="JX167" s="49"/>
      <c r="JY167" s="150"/>
      <c r="JZ167" s="53"/>
      <c r="KA167" s="49"/>
      <c r="KB167" s="49"/>
      <c r="KC167" s="49"/>
      <c r="KD167" s="49"/>
      <c r="KE167" s="49"/>
      <c r="KF167" s="49"/>
      <c r="KG167" s="49"/>
      <c r="KH167" s="49"/>
      <c r="KI167" s="49"/>
      <c r="KJ167" s="49"/>
      <c r="KK167" s="49"/>
      <c r="KL167" s="156"/>
      <c r="KM167" s="156"/>
      <c r="KN167" s="156"/>
      <c r="KO167" s="49"/>
      <c r="KP167" s="49"/>
      <c r="KQ167" s="49"/>
      <c r="KR167" s="49"/>
      <c r="KS167" s="49"/>
      <c r="KT167" s="156"/>
      <c r="KU167" s="49"/>
      <c r="KV167" s="49"/>
      <c r="KW167" s="49"/>
      <c r="KX167" s="49"/>
      <c r="KY167" s="49"/>
      <c r="KZ167" s="49"/>
      <c r="LA167" s="49"/>
      <c r="LB167" s="49"/>
      <c r="LC167" s="156"/>
      <c r="LD167" s="49"/>
      <c r="LE167" s="49"/>
      <c r="LF167" s="49"/>
      <c r="LG167" s="49"/>
      <c r="LH167" s="49"/>
      <c r="LI167" s="49"/>
      <c r="LJ167" s="56"/>
      <c r="LK167" s="35" t="s">
        <v>622</v>
      </c>
      <c r="LL167" s="36" t="s">
        <v>624</v>
      </c>
      <c r="LM167" s="200" t="s">
        <v>889</v>
      </c>
      <c r="LN167" s="205" t="s">
        <v>1002</v>
      </c>
      <c r="LO167" s="194"/>
      <c r="LP167" s="5" t="s">
        <v>1</v>
      </c>
    </row>
    <row r="168" spans="1:328" ht="17.25" customHeight="1" x14ac:dyDescent="0.15">
      <c r="A168" s="182">
        <v>160</v>
      </c>
      <c r="B168" s="183"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4" t="s">
        <v>348</v>
      </c>
      <c r="CK168" s="32" t="s">
        <v>354</v>
      </c>
      <c r="CL168" s="47">
        <v>2</v>
      </c>
      <c r="CM168" s="47">
        <v>3</v>
      </c>
      <c r="CN168" s="47">
        <v>3</v>
      </c>
      <c r="CO168" s="55">
        <v>4</v>
      </c>
      <c r="CP168" s="34" t="s">
        <v>354</v>
      </c>
      <c r="CQ168" s="47">
        <f t="shared" si="95"/>
        <v>2</v>
      </c>
      <c r="CR168" s="47">
        <f t="shared" si="96"/>
        <v>6</v>
      </c>
      <c r="CS168" s="47">
        <f t="shared" si="97"/>
        <v>18</v>
      </c>
      <c r="CT168" s="180">
        <f t="shared" si="98"/>
        <v>72</v>
      </c>
      <c r="CU168" s="32">
        <v>30</v>
      </c>
      <c r="CV168" s="47">
        <v>50</v>
      </c>
      <c r="CW168" s="47">
        <v>90</v>
      </c>
      <c r="CX168" s="47">
        <v>150</v>
      </c>
      <c r="CY168" s="55">
        <v>450</v>
      </c>
      <c r="CZ168" s="175">
        <v>1</v>
      </c>
      <c r="DA168" s="49">
        <f t="shared" si="99"/>
        <v>0.83333333333333337</v>
      </c>
      <c r="DB168" s="49">
        <f t="shared" si="100"/>
        <v>0.5</v>
      </c>
      <c r="DC168" s="49">
        <f t="shared" si="101"/>
        <v>0.27777777777777779</v>
      </c>
      <c r="DD168" s="56">
        <f t="shared" si="102"/>
        <v>0.20833333333333334</v>
      </c>
      <c r="DE168" s="45" t="s">
        <v>350</v>
      </c>
      <c r="DF168" s="31" t="s">
        <v>370</v>
      </c>
      <c r="DG168" s="46">
        <v>4</v>
      </c>
      <c r="DH168" s="32">
        <v>46</v>
      </c>
      <c r="DI168" s="47">
        <v>17</v>
      </c>
      <c r="DJ168" s="47">
        <v>22</v>
      </c>
      <c r="DK168" s="47">
        <v>23</v>
      </c>
      <c r="DL168" s="47">
        <v>8</v>
      </c>
      <c r="DM168" s="47">
        <v>6</v>
      </c>
      <c r="DN168" s="47">
        <v>9</v>
      </c>
      <c r="DO168" s="47">
        <v>4</v>
      </c>
      <c r="DP168" s="48">
        <f t="shared" si="103"/>
        <v>30</v>
      </c>
      <c r="DQ168" s="32">
        <f>RANK(DH168,$DH$9:$DH$316,0)</f>
        <v>154</v>
      </c>
      <c r="DR168" s="47">
        <f>RANK(DI168,$DI$9:$DI$316,0)</f>
        <v>225</v>
      </c>
      <c r="DS168" s="47">
        <f>RANK(DJ168,$DJ$9:$DJ$316,0)</f>
        <v>171</v>
      </c>
      <c r="DT168" s="47">
        <f>RANK(DK168,$DK$9:$DK$316,0)</f>
        <v>145</v>
      </c>
      <c r="DU168" s="47">
        <f>RANK(DL168,$DL$9:$DL$316,0)</f>
        <v>217</v>
      </c>
      <c r="DV168" s="47">
        <f>RANK(DM168,$DM$9:$DM$316,0)</f>
        <v>228</v>
      </c>
      <c r="DW168" s="47">
        <f>RANK(DN168,$DN$9:$DN$316,0)</f>
        <v>244</v>
      </c>
      <c r="DX168" s="47">
        <f>RANK(DO168,$DO$9:$DO$316,0)</f>
        <v>267</v>
      </c>
      <c r="DY168" s="48">
        <f>RANK(DP168,$DP$9:$DP$316,0)</f>
        <v>215</v>
      </c>
      <c r="DZ168" s="32">
        <f>COUNTIFS($DH$9:$DH$316,"&gt;"&amp;DH168,$DE$9:$DE$316,DE168)+1</f>
        <v>39</v>
      </c>
      <c r="EA168" s="47">
        <f>COUNTIFS($DI$9:$DI$316,"&gt;"&amp;DI168,$DE$9:$DE$316,DE168)+1</f>
        <v>38</v>
      </c>
      <c r="EB168" s="47">
        <f>COUNTIFS($DJ$9:$DJ$316,"&gt;"&amp;DJ168,$DE$9:$DE$316,DE168)+1</f>
        <v>41</v>
      </c>
      <c r="EC168" s="47">
        <f>COUNTIFS($DK$9:$DK$316,"&gt;"&amp;DK168,$DE$9:$DE$316,DE168)+1</f>
        <v>42</v>
      </c>
      <c r="ED168" s="47">
        <f>COUNTIFS($DL$9:$DL$316,"&gt;"&amp;DL168,$DE$9:$DE$316,DE168)+1</f>
        <v>41</v>
      </c>
      <c r="EE168" s="47">
        <f>COUNTIFS($DM$9:$DM$316,"&gt;"&amp;DM168,$DE$9:$DE$316,DE168)+1</f>
        <v>40</v>
      </c>
      <c r="EF168" s="47">
        <f>COUNTIFS($DN$9:$DN$316,"&gt;"&amp;DN168,$DE$9:$DE$316,DE168)+1</f>
        <v>32</v>
      </c>
      <c r="EG168" s="47">
        <f>COUNTIFS($DO$9:$DO$316,"&gt;"&amp;DO168,$DE$9:$DE$316,DE168)+1</f>
        <v>43</v>
      </c>
      <c r="EH168" s="48">
        <f>COUNTIFS($DP$9:$DP$316,"&gt;"&amp;DP168,$DE$9:$DE$316,DE168)+1</f>
        <v>43</v>
      </c>
      <c r="EI168" s="165">
        <f t="shared" si="104"/>
        <v>1.18</v>
      </c>
      <c r="EJ168" s="166">
        <f t="shared" si="105"/>
        <v>0.44</v>
      </c>
      <c r="EK168" s="166">
        <f t="shared" si="106"/>
        <v>0.56000000000000005</v>
      </c>
      <c r="EL168" s="166">
        <f t="shared" si="107"/>
        <v>0.59</v>
      </c>
      <c r="EM168" s="166">
        <f t="shared" si="108"/>
        <v>0.21</v>
      </c>
      <c r="EN168" s="166">
        <f t="shared" si="109"/>
        <v>0.15</v>
      </c>
      <c r="EO168" s="166">
        <f t="shared" si="110"/>
        <v>0.23</v>
      </c>
      <c r="EP168" s="166">
        <f t="shared" si="111"/>
        <v>0.1</v>
      </c>
      <c r="EQ168" s="214">
        <f t="shared" si="112"/>
        <v>0.77</v>
      </c>
      <c r="ER168" s="165">
        <f>ROUND(((EI168-AVERAGE(EI$9:EI$316))/STDEVP(EI$9:EI$316)*10+50),2)</f>
        <v>56.9</v>
      </c>
      <c r="ES168" s="166">
        <f>ROUND(((EJ168-AVERAGE(EJ$9:EJ$316))/STDEVP(EJ$9:EJ$316)*10+50),2)</f>
        <v>41.77</v>
      </c>
      <c r="ET168" s="166">
        <f>ROUND(((EK168-AVERAGE(EK$9:EK$316))/STDEVP(EK$9:EK$316)*10+50),2)</f>
        <v>49.45</v>
      </c>
      <c r="EU168" s="166">
        <f>ROUND(((EL168-AVERAGE(EL$9:EL$316))/STDEVP(EL$9:EL$316)*10+50),2)</f>
        <v>54.09</v>
      </c>
      <c r="EV168" s="166">
        <f>ROUND(((EM168-AVERAGE(EM$9:EM$316))/STDEVP(EM$9:EM$316)*10+50),2)</f>
        <v>43.56</v>
      </c>
      <c r="EW168" s="166">
        <f>ROUND(((EN168-AVERAGE(EN$9:EN$316))/STDEVP(EN$9:EN$316)*10+50),2)</f>
        <v>42.75</v>
      </c>
      <c r="EX168" s="166">
        <f>ROUND(((EO168-AVERAGE(EO$9:EO$316))/STDEVP(EO$9:EO$316)*10+50),2)</f>
        <v>37.85</v>
      </c>
      <c r="EY168" s="166">
        <f>ROUND(((EP168-AVERAGE(EP$9:EP$316))/STDEVP(EP$9:EP$316)*10+50),2)</f>
        <v>34.11</v>
      </c>
      <c r="EZ168" s="167">
        <f>ROUND(((EQ168-AVERAGE(EQ$9:EQ$316))/STDEVP(EQ$9:EQ$316)*10+50),2)</f>
        <v>42.81</v>
      </c>
      <c r="FA168" s="32">
        <f>RANK(ER168,$ER$9:$ER$316,0)</f>
        <v>76</v>
      </c>
      <c r="FB168" s="47">
        <f>RANK(ES168,$ES$9:$ES$316,0)</f>
        <v>207</v>
      </c>
      <c r="FC168" s="47">
        <f>RANK(ET168,$ET$9:$ET$316,0)</f>
        <v>126</v>
      </c>
      <c r="FD168" s="47">
        <f>RANK(EU168,$EU$9:$EU$316,0)</f>
        <v>75</v>
      </c>
      <c r="FE168" s="47">
        <f>RANK(EV168,$EV$9:$EV$316,0)</f>
        <v>210</v>
      </c>
      <c r="FF168" s="47">
        <f>RANK(EW168,$EW$9:$EW$316,0)</f>
        <v>231</v>
      </c>
      <c r="FG168" s="47">
        <f>RANK(EX168,$EX$9:$EX$316,0)</f>
        <v>260</v>
      </c>
      <c r="FH168" s="47">
        <f>RANK(EY168,$EY$9:$EY$316,0)</f>
        <v>282</v>
      </c>
      <c r="FI168" s="48">
        <f>RANK(EZ168,$EZ$9:$EZ$316,0)</f>
        <v>211</v>
      </c>
      <c r="FJ168" s="165">
        <f>ROUND(AVERAGEIF($DE$9:$DE$314,$DE168,$EI$9:$EI$314),2)</f>
        <v>1.18</v>
      </c>
      <c r="FK168" s="166">
        <f>ROUND(AVERAGEIF($DE$9:$DE$314,$DE168,$EJ$9:$EJ$314),2)</f>
        <v>0.45</v>
      </c>
      <c r="FL168" s="166">
        <f>ROUND(AVERAGEIF($DE$9:$DE$314,$DE168,$EK$9:$EK$314),2)</f>
        <v>0.65</v>
      </c>
      <c r="FM168" s="166">
        <f>ROUND(AVERAGEIF($DE$9:$DE$314,$DE168,$EL$9:$EL$314),2)</f>
        <v>0.74</v>
      </c>
      <c r="FN168" s="166">
        <f>ROUND(AVERAGEIF($DE$9:$DE$314,$DE168,$EM$9:$EM$314),2)</f>
        <v>0.26</v>
      </c>
      <c r="FO168" s="166">
        <f>ROUND(AVERAGEIF($DE$9:$DE$314,$DE168,$EN$9:$EN$314),2)</f>
        <v>0.19</v>
      </c>
      <c r="FP168" s="166">
        <f>ROUND(AVERAGEIF($DE$9:$DE$314,$DE168,$EO$9:$EO$314),2)</f>
        <v>0.27</v>
      </c>
      <c r="FQ168" s="166">
        <f>ROUND(AVERAGEIF($DE$9:$DE$314,$DE168,$EP$9:$EP$314),2)</f>
        <v>0.22</v>
      </c>
      <c r="FR168" s="167">
        <f>ROUND(AVERAGEIF($DE$9:$DE$314,$DE168,$EQ$9:$EQ$314),2)</f>
        <v>0.91</v>
      </c>
      <c r="FS168" s="240">
        <f t="shared" si="113"/>
        <v>0</v>
      </c>
      <c r="FT168" s="244">
        <f t="shared" si="114"/>
        <v>-1.0000000000000009E-2</v>
      </c>
      <c r="FU168" s="244">
        <f t="shared" si="115"/>
        <v>-8.9999999999999969E-2</v>
      </c>
      <c r="FV168" s="244">
        <f t="shared" si="116"/>
        <v>-0.15000000000000002</v>
      </c>
      <c r="FW168" s="244">
        <f t="shared" si="117"/>
        <v>-5.0000000000000017E-2</v>
      </c>
      <c r="FX168" s="244">
        <f t="shared" si="118"/>
        <v>-4.0000000000000008E-2</v>
      </c>
      <c r="FY168" s="244">
        <f t="shared" si="119"/>
        <v>-4.0000000000000008E-2</v>
      </c>
      <c r="FZ168" s="244">
        <f t="shared" si="120"/>
        <v>-0.12</v>
      </c>
      <c r="GA168" s="245">
        <f t="shared" si="121"/>
        <v>-0.14000000000000001</v>
      </c>
      <c r="GB168" s="239">
        <f>COUNTIFS($EI$9:$EI$316,"&gt;"&amp;EI168,$DE$9:$DE$316,$DE168)+1</f>
        <v>32</v>
      </c>
      <c r="GC168" s="241">
        <f>COUNTIFS($EJ$9:$EJ$316,"&gt;"&amp;EJ168,$DE$9:$DE$316,$DE168)+1</f>
        <v>28</v>
      </c>
      <c r="GD168" s="241">
        <f>COUNTIFS($EK$9:$EK$316,"&gt;"&amp;EK168,$DE$9:$DE$316,$DE168)+1</f>
        <v>36</v>
      </c>
      <c r="GE168" s="241">
        <f>COUNTIFS($EL$9:$EL$316,"&gt;"&amp;EL168,$DE$9:$DE$316,$DE168)+1</f>
        <v>40</v>
      </c>
      <c r="GF168" s="241">
        <f>COUNTIFS($EM$9:$EM$316,"&gt;"&amp;EM168,$DE$9:$DE$316,$DE168)+1</f>
        <v>42</v>
      </c>
      <c r="GG168" s="241">
        <f>COUNTIFS($EN$9:$EN$316,"&gt;"&amp;EN168,$DE$9:$DE$316,$DE168)+1</f>
        <v>46</v>
      </c>
      <c r="GH168" s="241">
        <f>COUNTIFS($EO$9:$EO$316,"&gt;"&amp;EO168,$DE$9:$DE$316,$DE168)+1</f>
        <v>33</v>
      </c>
      <c r="GI168" s="241">
        <f>COUNTIFS($EP$9:$EP$316,"&gt;"&amp;EP168,$DE$9:$DE$316,$DE168)+1</f>
        <v>54</v>
      </c>
      <c r="GJ168" s="242">
        <f>COUNTIFS($EQ$9:$EQ$316,"&gt;"&amp;EQ168,$DE$9:$DE$316,$DE168)+1</f>
        <v>37</v>
      </c>
      <c r="GK168" s="168"/>
      <c r="GL168" s="49"/>
      <c r="GM168" s="49"/>
      <c r="GN168" s="49"/>
      <c r="GO168" s="50"/>
      <c r="GP168" s="51"/>
      <c r="GQ168" s="52"/>
      <c r="GR168" s="53"/>
      <c r="GS168" s="49"/>
      <c r="GT168" s="49"/>
      <c r="GU168" s="49"/>
      <c r="GV168" s="49"/>
      <c r="GW168" s="49"/>
      <c r="GX168" s="49"/>
      <c r="GY168" s="144"/>
      <c r="GZ168" s="51"/>
      <c r="HA168" s="49"/>
      <c r="HB168" s="49"/>
      <c r="HC168" s="49"/>
      <c r="HD168" s="49"/>
      <c r="HE168" s="49"/>
      <c r="HF168" s="49"/>
      <c r="HG168" s="150"/>
      <c r="HH168" s="53"/>
      <c r="HI168" s="49"/>
      <c r="HJ168" s="49"/>
      <c r="HK168" s="49"/>
      <c r="HL168" s="49"/>
      <c r="HM168" s="49"/>
      <c r="HN168" s="49"/>
      <c r="HO168" s="144"/>
      <c r="HP168" s="51"/>
      <c r="HQ168" s="49"/>
      <c r="HR168" s="49"/>
      <c r="HS168" s="49"/>
      <c r="HT168" s="49"/>
      <c r="HU168" s="49"/>
      <c r="HV168" s="49"/>
      <c r="HW168" s="49"/>
      <c r="HX168" s="49"/>
      <c r="HY168" s="49"/>
      <c r="HZ168" s="49"/>
      <c r="IA168" s="49"/>
      <c r="IB168" s="150"/>
      <c r="IC168" s="51"/>
      <c r="ID168" s="49"/>
      <c r="IE168" s="49"/>
      <c r="IF168" s="49"/>
      <c r="IG168" s="150"/>
      <c r="IH168" s="53"/>
      <c r="II168" s="49"/>
      <c r="IJ168" s="49"/>
      <c r="IK168" s="49"/>
      <c r="IL168" s="49"/>
      <c r="IM168" s="156"/>
      <c r="IN168" s="49"/>
      <c r="IO168" s="49"/>
      <c r="IP168" s="49"/>
      <c r="IQ168" s="49"/>
      <c r="IR168" s="49"/>
      <c r="IS168" s="49"/>
      <c r="IT168" s="49"/>
      <c r="IU168" s="49"/>
      <c r="IV168" s="156"/>
      <c r="IW168" s="49"/>
      <c r="IX168" s="49"/>
      <c r="IY168" s="49"/>
      <c r="IZ168" s="49"/>
      <c r="JA168" s="49"/>
      <c r="JB168" s="49"/>
      <c r="JC168" s="144"/>
      <c r="JD168" s="54"/>
      <c r="JE168" s="55"/>
      <c r="JF168" s="53"/>
      <c r="JG168" s="49"/>
      <c r="JH168" s="47"/>
      <c r="JI168" s="47"/>
      <c r="JJ168" s="47"/>
      <c r="JK168" s="33"/>
      <c r="JL168" s="53"/>
      <c r="JM168" s="49"/>
      <c r="JN168" s="49"/>
      <c r="JO168" s="49"/>
      <c r="JP168" s="144"/>
      <c r="JQ168" s="51"/>
      <c r="JR168" s="49"/>
      <c r="JS168" s="49"/>
      <c r="JT168" s="49"/>
      <c r="JU168" s="49"/>
      <c r="JV168" s="49"/>
      <c r="JW168" s="49"/>
      <c r="JX168" s="49"/>
      <c r="JY168" s="150"/>
      <c r="JZ168" s="53"/>
      <c r="KA168" s="49"/>
      <c r="KB168" s="49"/>
      <c r="KC168" s="49"/>
      <c r="KD168" s="49"/>
      <c r="KE168" s="49"/>
      <c r="KF168" s="49"/>
      <c r="KG168" s="49"/>
      <c r="KH168" s="49"/>
      <c r="KI168" s="49"/>
      <c r="KJ168" s="49"/>
      <c r="KK168" s="49"/>
      <c r="KL168" s="156"/>
      <c r="KM168" s="156"/>
      <c r="KN168" s="156"/>
      <c r="KO168" s="49"/>
      <c r="KP168" s="49"/>
      <c r="KQ168" s="49"/>
      <c r="KR168" s="49"/>
      <c r="KS168" s="49"/>
      <c r="KT168" s="156"/>
      <c r="KU168" s="49"/>
      <c r="KV168" s="49"/>
      <c r="KW168" s="49"/>
      <c r="KX168" s="49"/>
      <c r="KY168" s="49"/>
      <c r="KZ168" s="49"/>
      <c r="LA168" s="49"/>
      <c r="LB168" s="49"/>
      <c r="LC168" s="156"/>
      <c r="LD168" s="49"/>
      <c r="LE168" s="49"/>
      <c r="LF168" s="49"/>
      <c r="LG168" s="49"/>
      <c r="LH168" s="49"/>
      <c r="LI168" s="49"/>
      <c r="LJ168" s="56"/>
      <c r="LK168" s="35" t="s">
        <v>623</v>
      </c>
      <c r="LL168" s="36" t="s">
        <v>625</v>
      </c>
      <c r="LM168" s="200" t="s">
        <v>890</v>
      </c>
      <c r="LN168" s="205" t="s">
        <v>1002</v>
      </c>
      <c r="LO168" s="194"/>
      <c r="LP168" s="5" t="s">
        <v>1</v>
      </c>
    </row>
    <row r="169" spans="1:328" ht="17.25" customHeight="1" x14ac:dyDescent="0.15">
      <c r="A169" s="182">
        <v>161</v>
      </c>
      <c r="B169" s="183"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4" t="s">
        <v>348</v>
      </c>
      <c r="CK169" s="32" t="s">
        <v>354</v>
      </c>
      <c r="CL169" s="47">
        <v>2</v>
      </c>
      <c r="CM169" s="47">
        <v>3</v>
      </c>
      <c r="CN169" s="47">
        <v>3</v>
      </c>
      <c r="CO169" s="55">
        <v>4</v>
      </c>
      <c r="CP169" s="34" t="s">
        <v>354</v>
      </c>
      <c r="CQ169" s="47">
        <f t="shared" ref="CQ169:CQ199" si="122">CL169</f>
        <v>2</v>
      </c>
      <c r="CR169" s="47">
        <f t="shared" ref="CR169:CR199" si="123">CL169*CM169</f>
        <v>6</v>
      </c>
      <c r="CS169" s="47">
        <f t="shared" ref="CS169:CS199" si="124">CL169*CM169*CN169</f>
        <v>18</v>
      </c>
      <c r="CT169" s="180">
        <f t="shared" ref="CT169:CT199" si="125">CL169*CM169*CN169*CO169</f>
        <v>72</v>
      </c>
      <c r="CU169" s="32">
        <v>90</v>
      </c>
      <c r="CV169" s="47">
        <v>130</v>
      </c>
      <c r="CW169" s="47">
        <v>250</v>
      </c>
      <c r="CX169" s="47"/>
      <c r="CY169" s="55">
        <v>1500</v>
      </c>
      <c r="CZ169" s="175">
        <v>1</v>
      </c>
      <c r="DA169" s="49">
        <f t="shared" ref="DA169:DA199" si="126">(CV169/CQ169)/CU169</f>
        <v>0.72222222222222221</v>
      </c>
      <c r="DB169" s="49">
        <f t="shared" ref="DB169:DB199" si="127">(CW169/CR169)/CU169</f>
        <v>0.46296296296296291</v>
      </c>
      <c r="DC169" s="49">
        <f t="shared" ref="DC169:DC199" si="128">(CX169/CS169)/CU169</f>
        <v>0</v>
      </c>
      <c r="DD169" s="56">
        <f t="shared" ref="DD169:DD199" si="129">(CY169/CT169)/CU169</f>
        <v>0.23148148148148145</v>
      </c>
      <c r="DE169" s="45" t="s">
        <v>363</v>
      </c>
      <c r="DF169" s="31" t="s">
        <v>464</v>
      </c>
      <c r="DG169" s="46">
        <v>4</v>
      </c>
      <c r="DH169" s="32">
        <v>20</v>
      </c>
      <c r="DI169" s="47">
        <v>20</v>
      </c>
      <c r="DJ169" s="47">
        <v>8</v>
      </c>
      <c r="DK169" s="47">
        <v>10</v>
      </c>
      <c r="DL169" s="47">
        <v>6</v>
      </c>
      <c r="DM169" s="47">
        <v>15</v>
      </c>
      <c r="DN169" s="47">
        <v>10</v>
      </c>
      <c r="DO169" s="47">
        <v>9</v>
      </c>
      <c r="DP169" s="48">
        <f t="shared" ref="DP169:DP199" si="130">DJ169+DL169</f>
        <v>14</v>
      </c>
      <c r="DQ169" s="32">
        <f>RANK(DH169,$DH$9:$DH$316,0)</f>
        <v>251</v>
      </c>
      <c r="DR169" s="47">
        <f>RANK(DI169,$DI$9:$DI$316,0)</f>
        <v>206</v>
      </c>
      <c r="DS169" s="47">
        <f>RANK(DJ169,$DJ$9:$DJ$316,0)</f>
        <v>259</v>
      </c>
      <c r="DT169" s="47">
        <f>RANK(DK169,$DK$9:$DK$316,0)</f>
        <v>240</v>
      </c>
      <c r="DU169" s="47">
        <f>RANK(DL169,$DL$9:$DL$316,0)</f>
        <v>242</v>
      </c>
      <c r="DV169" s="47">
        <f>RANK(DM169,$DM$9:$DM$316,0)</f>
        <v>127</v>
      </c>
      <c r="DW169" s="47">
        <f>RANK(DN169,$DN$9:$DN$316,0)</f>
        <v>238</v>
      </c>
      <c r="DX169" s="47">
        <f>RANK(DO169,$DO$9:$DO$316,0)</f>
        <v>235</v>
      </c>
      <c r="DY169" s="48">
        <f>RANK(DP169,$DP$9:$DP$316,0)</f>
        <v>266</v>
      </c>
      <c r="DZ169" s="32">
        <f>COUNTIFS($DH$9:$DH$316,"&gt;"&amp;DH169,$DE$9:$DE$316,DE169)+1</f>
        <v>53</v>
      </c>
      <c r="EA169" s="47">
        <f>COUNTIFS($DI$9:$DI$316,"&gt;"&amp;DI169,$DE$9:$DE$316,DE169)+1</f>
        <v>55</v>
      </c>
      <c r="EB169" s="47">
        <f>COUNTIFS($DJ$9:$DJ$316,"&gt;"&amp;DJ169,$DE$9:$DE$316,DE169)+1</f>
        <v>51</v>
      </c>
      <c r="EC169" s="47">
        <f>COUNTIFS($DK$9:$DK$316,"&gt;"&amp;DK169,$DE$9:$DE$316,DE169)+1</f>
        <v>50</v>
      </c>
      <c r="ED169" s="47">
        <f>COUNTIFS($DL$9:$DL$316,"&gt;"&amp;DL169,$DE$9:$DE$316,DE169)+1</f>
        <v>60</v>
      </c>
      <c r="EE169" s="47">
        <f>COUNTIFS($DM$9:$DM$316,"&gt;"&amp;DM169,$DE$9:$DE$316,DE169)+1</f>
        <v>27</v>
      </c>
      <c r="EF169" s="47">
        <f>COUNTIFS($DN$9:$DN$316,"&gt;"&amp;DN169,$DE$9:$DE$316,DE169)+1</f>
        <v>58</v>
      </c>
      <c r="EG169" s="47">
        <f>COUNTIFS($DO$9:$DO$316,"&gt;"&amp;DO169,$DE$9:$DE$316,DE169)+1</f>
        <v>59</v>
      </c>
      <c r="EH169" s="48">
        <f>COUNTIFS($DP$9:$DP$316,"&gt;"&amp;DP169,$DE$9:$DE$316,DE169)+1</f>
        <v>59</v>
      </c>
      <c r="EI169" s="165">
        <f t="shared" ref="EI169:EI199" si="131">ROUND(DH169/$F169,2)</f>
        <v>1</v>
      </c>
      <c r="EJ169" s="166">
        <f t="shared" ref="EJ169:EJ199" si="132">ROUND(DI169/$F169,2)</f>
        <v>1</v>
      </c>
      <c r="EK169" s="166">
        <f t="shared" ref="EK169:EK199" si="133">ROUND(DJ169/$F169,2)</f>
        <v>0.4</v>
      </c>
      <c r="EL169" s="166">
        <f t="shared" ref="EL169:EL199" si="134">ROUND(DK169/$F169,2)</f>
        <v>0.5</v>
      </c>
      <c r="EM169" s="166">
        <f t="shared" ref="EM169:EM199" si="135">ROUND(DL169/$F169,2)</f>
        <v>0.3</v>
      </c>
      <c r="EN169" s="166">
        <f t="shared" ref="EN169:EN199" si="136">ROUND(DM169/$F169,2)</f>
        <v>0.75</v>
      </c>
      <c r="EO169" s="166">
        <f t="shared" ref="EO169:EO199" si="137">ROUND(DN169/$F169,2)</f>
        <v>0.5</v>
      </c>
      <c r="EP169" s="166">
        <f t="shared" ref="EP169:EP199" si="138">ROUND(DO169/$F169,2)</f>
        <v>0.45</v>
      </c>
      <c r="EQ169" s="214">
        <f t="shared" ref="EQ169:EQ199" si="139">ROUND(DP169/$F169,2)</f>
        <v>0.7</v>
      </c>
      <c r="ER169" s="165">
        <f>ROUND(((EI169-AVERAGE(EI$9:EI$316))/STDEVP(EI$9:EI$316)*10+50),2)</f>
        <v>50.37</v>
      </c>
      <c r="ES169" s="166">
        <f>ROUND(((EJ169-AVERAGE(EJ$9:EJ$316))/STDEVP(EJ$9:EJ$316)*10+50),2)</f>
        <v>57.11</v>
      </c>
      <c r="ET169" s="166">
        <f>ROUND(((EK169-AVERAGE(EK$9:EK$316))/STDEVP(EK$9:EK$316)*10+50),2)</f>
        <v>43.08</v>
      </c>
      <c r="EU169" s="166">
        <f>ROUND(((EL169-AVERAGE(EL$9:EL$316))/STDEVP(EL$9:EL$316)*10+50),2)</f>
        <v>49.56</v>
      </c>
      <c r="EV169" s="166">
        <f>ROUND(((EM169-AVERAGE(EM$9:EM$316))/STDEVP(EM$9:EM$316)*10+50),2)</f>
        <v>46.61</v>
      </c>
      <c r="EW169" s="166">
        <f>ROUND(((EN169-AVERAGE(EN$9:EN$316))/STDEVP(EN$9:EN$316)*10+50),2)</f>
        <v>63.54</v>
      </c>
      <c r="EX169" s="166">
        <f>ROUND(((EO169-AVERAGE(EO$9:EO$316))/STDEVP(EO$9:EO$316)*10+50),2)</f>
        <v>45.85</v>
      </c>
      <c r="EY169" s="166">
        <f>ROUND(((EP169-AVERAGE(EP$9:EP$316))/STDEVP(EP$9:EP$316)*10+50),2)</f>
        <v>44.48</v>
      </c>
      <c r="EZ169" s="167">
        <f>ROUND(((EQ169-AVERAGE(EQ$9:EQ$316))/STDEVP(EQ$9:EQ$316)*10+50),2)</f>
        <v>40.340000000000003</v>
      </c>
      <c r="FA169" s="32">
        <f>RANK(ER169,$ER$9:$ER$316,0)</f>
        <v>125</v>
      </c>
      <c r="FB169" s="47">
        <f>RANK(ES169,$ES$9:$ES$316,0)</f>
        <v>68</v>
      </c>
      <c r="FC169" s="47">
        <f>RANK(ET169,$ET$9:$ET$316,0)</f>
        <v>214</v>
      </c>
      <c r="FD169" s="47">
        <f>RANK(EU169,$EU$9:$EU$316,0)</f>
        <v>124</v>
      </c>
      <c r="FE169" s="47">
        <f>RANK(EV169,$EV$9:$EV$316,0)</f>
        <v>133</v>
      </c>
      <c r="FF169" s="47">
        <f>RANK(EW169,$EW$9:$EW$316,0)</f>
        <v>29</v>
      </c>
      <c r="FG169" s="47">
        <f>RANK(EX169,$EX$9:$EX$316,0)</f>
        <v>172</v>
      </c>
      <c r="FH169" s="47">
        <f>RANK(EY169,$EY$9:$EY$316,0)</f>
        <v>194</v>
      </c>
      <c r="FI169" s="48">
        <f>RANK(EZ169,$EZ$9:$EZ$316,0)</f>
        <v>250</v>
      </c>
      <c r="FJ169" s="165">
        <f>ROUND(AVERAGEIF($DE$9:$DE$314,$DE169,$EI$9:$EI$314),2)</f>
        <v>0.9</v>
      </c>
      <c r="FK169" s="166">
        <f>ROUND(AVERAGEIF($DE$9:$DE$314,$DE169,$EJ$9:$EJ$314),2)</f>
        <v>1.1599999999999999</v>
      </c>
      <c r="FL169" s="166">
        <f>ROUND(AVERAGEIF($DE$9:$DE$314,$DE169,$EK$9:$EK$314),2)</f>
        <v>0.33</v>
      </c>
      <c r="FM169" s="166">
        <f>ROUND(AVERAGEIF($DE$9:$DE$314,$DE169,$EL$9:$EL$314),2)</f>
        <v>0.42</v>
      </c>
      <c r="FN169" s="166">
        <f>ROUND(AVERAGEIF($DE$9:$DE$314,$DE169,$EM$9:$EM$314),2)</f>
        <v>0.86</v>
      </c>
      <c r="FO169" s="166">
        <f>ROUND(AVERAGEIF($DE$9:$DE$314,$DE169,$EN$9:$EN$314),2)</f>
        <v>0.28999999999999998</v>
      </c>
      <c r="FP169" s="166">
        <f>ROUND(AVERAGEIF($DE$9:$DE$314,$DE169,$EO$9:$EO$314),2)</f>
        <v>0.66</v>
      </c>
      <c r="FQ169" s="166">
        <f>ROUND(AVERAGEIF($DE$9:$DE$314,$DE169,$EP$9:$EP$314),2)</f>
        <v>0.74</v>
      </c>
      <c r="FR169" s="167">
        <f>ROUND(AVERAGEIF($DE$9:$DE$314,$DE169,$EQ$9:$EQ$314),2)</f>
        <v>1.19</v>
      </c>
      <c r="FS169" s="240">
        <f t="shared" si="113"/>
        <v>9.9999999999999978E-2</v>
      </c>
      <c r="FT169" s="244">
        <f t="shared" si="114"/>
        <v>-0.15999999999999992</v>
      </c>
      <c r="FU169" s="244">
        <f t="shared" si="115"/>
        <v>7.0000000000000007E-2</v>
      </c>
      <c r="FV169" s="244">
        <f t="shared" si="116"/>
        <v>8.0000000000000016E-2</v>
      </c>
      <c r="FW169" s="244">
        <f t="shared" si="117"/>
        <v>-0.56000000000000005</v>
      </c>
      <c r="FX169" s="244">
        <f t="shared" si="118"/>
        <v>0.46</v>
      </c>
      <c r="FY169" s="244">
        <f t="shared" si="119"/>
        <v>-0.16000000000000003</v>
      </c>
      <c r="FZ169" s="244">
        <f t="shared" si="120"/>
        <v>-0.28999999999999998</v>
      </c>
      <c r="GA169" s="245">
        <f t="shared" si="121"/>
        <v>-0.49</v>
      </c>
      <c r="GB169" s="239">
        <f>COUNTIFS($EI$9:$EI$316,"&gt;"&amp;EI169,$DE$9:$DE$316,$DE169)+1</f>
        <v>19</v>
      </c>
      <c r="GC169" s="241">
        <f>COUNTIFS($EJ$9:$EJ$316,"&gt;"&amp;EJ169,$DE$9:$DE$316,$DE169)+1</f>
        <v>47</v>
      </c>
      <c r="GD169" s="241">
        <f>COUNTIFS($EK$9:$EK$316,"&gt;"&amp;EK169,$DE$9:$DE$316,$DE169)+1</f>
        <v>19</v>
      </c>
      <c r="GE169" s="241">
        <f>COUNTIFS($EL$9:$EL$316,"&gt;"&amp;EL169,$DE$9:$DE$316,$DE169)+1</f>
        <v>15</v>
      </c>
      <c r="GF169" s="241">
        <f>COUNTIFS($EM$9:$EM$316,"&gt;"&amp;EM169,$DE$9:$DE$316,$DE169)+1</f>
        <v>62</v>
      </c>
      <c r="GG169" s="241">
        <f>COUNTIFS($EN$9:$EN$316,"&gt;"&amp;EN169,$DE$9:$DE$316,$DE169)+1</f>
        <v>1</v>
      </c>
      <c r="GH169" s="241">
        <f>COUNTIFS($EO$9:$EO$316,"&gt;"&amp;EO169,$DE$9:$DE$316,$DE169)+1</f>
        <v>48</v>
      </c>
      <c r="GI169" s="241">
        <f>COUNTIFS($EP$9:$EP$316,"&gt;"&amp;EP169,$DE$9:$DE$316,$DE169)+1</f>
        <v>59</v>
      </c>
      <c r="GJ169" s="242">
        <f>COUNTIFS($EQ$9:$EQ$316,"&gt;"&amp;EQ169,$DE$9:$DE$316,$DE169)+1</f>
        <v>62</v>
      </c>
      <c r="GK169" s="168"/>
      <c r="GL169" s="49"/>
      <c r="GM169" s="49"/>
      <c r="GN169" s="49"/>
      <c r="GO169" s="50"/>
      <c r="GP169" s="51"/>
      <c r="GQ169" s="52"/>
      <c r="GR169" s="53"/>
      <c r="GS169" s="49"/>
      <c r="GT169" s="49"/>
      <c r="GU169" s="49"/>
      <c r="GV169" s="49"/>
      <c r="GW169" s="49"/>
      <c r="GX169" s="49"/>
      <c r="GY169" s="144"/>
      <c r="GZ169" s="51"/>
      <c r="HA169" s="49"/>
      <c r="HB169" s="49"/>
      <c r="HC169" s="49"/>
      <c r="HD169" s="49"/>
      <c r="HE169" s="49"/>
      <c r="HF169" s="49"/>
      <c r="HG169" s="150"/>
      <c r="HH169" s="53"/>
      <c r="HI169" s="49"/>
      <c r="HJ169" s="49"/>
      <c r="HK169" s="49"/>
      <c r="HL169" s="49"/>
      <c r="HM169" s="49"/>
      <c r="HN169" s="49"/>
      <c r="HO169" s="144"/>
      <c r="HP169" s="51"/>
      <c r="HQ169" s="49"/>
      <c r="HR169" s="49"/>
      <c r="HS169" s="49"/>
      <c r="HT169" s="49"/>
      <c r="HU169" s="49"/>
      <c r="HV169" s="49"/>
      <c r="HW169" s="49"/>
      <c r="HX169" s="49"/>
      <c r="HY169" s="49"/>
      <c r="HZ169" s="49"/>
      <c r="IA169" s="49"/>
      <c r="IB169" s="150"/>
      <c r="IC169" s="51"/>
      <c r="ID169" s="49"/>
      <c r="IE169" s="49"/>
      <c r="IF169" s="49"/>
      <c r="IG169" s="150"/>
      <c r="IH169" s="53"/>
      <c r="II169" s="49"/>
      <c r="IJ169" s="49"/>
      <c r="IK169" s="49"/>
      <c r="IL169" s="49"/>
      <c r="IM169" s="156"/>
      <c r="IN169" s="49"/>
      <c r="IO169" s="49"/>
      <c r="IP169" s="49"/>
      <c r="IQ169" s="49"/>
      <c r="IR169" s="49"/>
      <c r="IS169" s="49"/>
      <c r="IT169" s="49"/>
      <c r="IU169" s="49"/>
      <c r="IV169" s="156"/>
      <c r="IW169" s="49"/>
      <c r="IX169" s="49"/>
      <c r="IY169" s="49"/>
      <c r="IZ169" s="49"/>
      <c r="JA169" s="49"/>
      <c r="JB169" s="49"/>
      <c r="JC169" s="144"/>
      <c r="JD169" s="54"/>
      <c r="JE169" s="55"/>
      <c r="JF169" s="53"/>
      <c r="JG169" s="49"/>
      <c r="JH169" s="47"/>
      <c r="JI169" s="47"/>
      <c r="JJ169" s="47"/>
      <c r="JK169" s="33"/>
      <c r="JL169" s="53"/>
      <c r="JM169" s="49"/>
      <c r="JN169" s="49"/>
      <c r="JO169" s="49"/>
      <c r="JP169" s="144"/>
      <c r="JQ169" s="51"/>
      <c r="JR169" s="49"/>
      <c r="JS169" s="49"/>
      <c r="JT169" s="49"/>
      <c r="JU169" s="49"/>
      <c r="JV169" s="49"/>
      <c r="JW169" s="49"/>
      <c r="JX169" s="49"/>
      <c r="JY169" s="150"/>
      <c r="JZ169" s="53"/>
      <c r="KA169" s="49"/>
      <c r="KB169" s="49"/>
      <c r="KC169" s="49"/>
      <c r="KD169" s="49"/>
      <c r="KE169" s="49"/>
      <c r="KF169" s="49"/>
      <c r="KG169" s="49"/>
      <c r="KH169" s="49"/>
      <c r="KI169" s="49"/>
      <c r="KJ169" s="49"/>
      <c r="KK169" s="49"/>
      <c r="KL169" s="156"/>
      <c r="KM169" s="156"/>
      <c r="KN169" s="156"/>
      <c r="KO169" s="49"/>
      <c r="KP169" s="49"/>
      <c r="KQ169" s="49"/>
      <c r="KR169" s="49"/>
      <c r="KS169" s="49"/>
      <c r="KT169" s="156"/>
      <c r="KU169" s="49">
        <v>0.05</v>
      </c>
      <c r="KV169" s="49"/>
      <c r="KW169" s="49"/>
      <c r="KX169" s="49"/>
      <c r="KY169" s="49"/>
      <c r="KZ169" s="49"/>
      <c r="LA169" s="49"/>
      <c r="LB169" s="49"/>
      <c r="LC169" s="156"/>
      <c r="LD169" s="49"/>
      <c r="LE169" s="49"/>
      <c r="LF169" s="49"/>
      <c r="LG169" s="49"/>
      <c r="LH169" s="49"/>
      <c r="LI169" s="49"/>
      <c r="LJ169" s="56"/>
      <c r="LK169" s="35" t="s">
        <v>624</v>
      </c>
      <c r="LL169" s="36" t="s">
        <v>626</v>
      </c>
      <c r="LM169" s="204"/>
      <c r="LN169" s="205"/>
      <c r="LO169" s="194"/>
      <c r="LP169" s="5" t="s">
        <v>1</v>
      </c>
    </row>
    <row r="170" spans="1:328" ht="17.25" customHeight="1" x14ac:dyDescent="0.15">
      <c r="A170" s="182">
        <v>162</v>
      </c>
      <c r="B170" s="183"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4" t="s">
        <v>348</v>
      </c>
      <c r="CK170" s="32" t="s">
        <v>354</v>
      </c>
      <c r="CL170" s="47">
        <v>2</v>
      </c>
      <c r="CM170" s="47">
        <v>3</v>
      </c>
      <c r="CN170" s="47">
        <v>3</v>
      </c>
      <c r="CO170" s="55">
        <v>4</v>
      </c>
      <c r="CP170" s="34" t="s">
        <v>354</v>
      </c>
      <c r="CQ170" s="47">
        <f t="shared" si="122"/>
        <v>2</v>
      </c>
      <c r="CR170" s="47">
        <f t="shared" si="123"/>
        <v>6</v>
      </c>
      <c r="CS170" s="47">
        <f t="shared" si="124"/>
        <v>18</v>
      </c>
      <c r="CT170" s="180">
        <f t="shared" si="125"/>
        <v>72</v>
      </c>
      <c r="CU170" s="32">
        <v>100</v>
      </c>
      <c r="CV170" s="47">
        <v>150</v>
      </c>
      <c r="CW170" s="47">
        <v>300</v>
      </c>
      <c r="CX170" s="47">
        <v>500</v>
      </c>
      <c r="CY170" s="55">
        <v>1500</v>
      </c>
      <c r="CZ170" s="175">
        <v>1</v>
      </c>
      <c r="DA170" s="49">
        <f t="shared" si="126"/>
        <v>0.75</v>
      </c>
      <c r="DB170" s="49">
        <f t="shared" si="127"/>
        <v>0.5</v>
      </c>
      <c r="DC170" s="49">
        <f t="shared" si="128"/>
        <v>0.27777777777777779</v>
      </c>
      <c r="DD170" s="56">
        <f t="shared" si="129"/>
        <v>0.20833333333333331</v>
      </c>
      <c r="DE170" s="45" t="s">
        <v>363</v>
      </c>
      <c r="DF170" s="31" t="s">
        <v>424</v>
      </c>
      <c r="DG170" s="46">
        <v>4</v>
      </c>
      <c r="DH170" s="32">
        <v>32</v>
      </c>
      <c r="DI170" s="47">
        <v>39</v>
      </c>
      <c r="DJ170" s="47">
        <v>11</v>
      </c>
      <c r="DK170" s="47">
        <v>16</v>
      </c>
      <c r="DL170" s="47">
        <v>25</v>
      </c>
      <c r="DM170" s="47">
        <v>8</v>
      </c>
      <c r="DN170" s="47">
        <v>24</v>
      </c>
      <c r="DO170" s="47">
        <v>23</v>
      </c>
      <c r="DP170" s="48">
        <f t="shared" si="130"/>
        <v>36</v>
      </c>
      <c r="DQ170" s="32">
        <f>RANK(DH170,$DH$9:$DH$316,0)</f>
        <v>212</v>
      </c>
      <c r="DR170" s="47">
        <f>RANK(DI170,$DI$9:$DI$316,0)</f>
        <v>125</v>
      </c>
      <c r="DS170" s="47">
        <f>RANK(DJ170,$DJ$9:$DJ$316,0)</f>
        <v>242</v>
      </c>
      <c r="DT170" s="47">
        <f>RANK(DK170,$DK$9:$DK$316,0)</f>
        <v>195</v>
      </c>
      <c r="DU170" s="47">
        <f>RANK(DL170,$DL$9:$DL$316,0)</f>
        <v>77</v>
      </c>
      <c r="DV170" s="47">
        <f>RANK(DM170,$DM$9:$DM$316,0)</f>
        <v>199</v>
      </c>
      <c r="DW170" s="47">
        <f>RANK(DN170,$DN$9:$DN$316,0)</f>
        <v>167</v>
      </c>
      <c r="DX170" s="47">
        <f>RANK(DO170,$DO$9:$DO$316,0)</f>
        <v>179</v>
      </c>
      <c r="DY170" s="48">
        <f>RANK(DP170,$DP$9:$DP$316,0)</f>
        <v>192</v>
      </c>
      <c r="DZ170" s="32">
        <f>COUNTIFS($DH$9:$DH$316,"&gt;"&amp;DH170,$DE$9:$DE$316,DE170)+1</f>
        <v>43</v>
      </c>
      <c r="EA170" s="47">
        <f>COUNTIFS($DI$9:$DI$316,"&gt;"&amp;DI170,$DE$9:$DE$316,DE170)+1</f>
        <v>48</v>
      </c>
      <c r="EB170" s="47">
        <f>COUNTIFS($DJ$9:$DJ$316,"&gt;"&amp;DJ170,$DE$9:$DE$316,DE170)+1</f>
        <v>45</v>
      </c>
      <c r="EC170" s="47">
        <f>COUNTIFS($DK$9:$DK$316,"&gt;"&amp;DK170,$DE$9:$DE$316,DE170)+1</f>
        <v>34</v>
      </c>
      <c r="ED170" s="47">
        <f>COUNTIFS($DL$9:$DL$316,"&gt;"&amp;DL170,$DE$9:$DE$316,DE170)+1</f>
        <v>45</v>
      </c>
      <c r="EE170" s="47">
        <f>COUNTIFS($DM$9:$DM$316,"&gt;"&amp;DM170,$DE$9:$DE$316,DE170)+1</f>
        <v>43</v>
      </c>
      <c r="EF170" s="47">
        <f>COUNTIFS($DN$9:$DN$316,"&gt;"&amp;DN170,$DE$9:$DE$316,DE170)+1</f>
        <v>42</v>
      </c>
      <c r="EG170" s="47">
        <f>COUNTIFS($DO$9:$DO$316,"&gt;"&amp;DO170,$DE$9:$DE$316,DE170)+1</f>
        <v>48</v>
      </c>
      <c r="EH170" s="48">
        <f>COUNTIFS($DP$9:$DP$316,"&gt;"&amp;DP170,$DE$9:$DE$316,DE170)+1</f>
        <v>48</v>
      </c>
      <c r="EI170" s="165">
        <f t="shared" si="131"/>
        <v>0.97</v>
      </c>
      <c r="EJ170" s="166">
        <f t="shared" si="132"/>
        <v>1.18</v>
      </c>
      <c r="EK170" s="166">
        <f t="shared" si="133"/>
        <v>0.33</v>
      </c>
      <c r="EL170" s="166">
        <f t="shared" si="134"/>
        <v>0.48</v>
      </c>
      <c r="EM170" s="166">
        <f t="shared" si="135"/>
        <v>0.76</v>
      </c>
      <c r="EN170" s="166">
        <f t="shared" si="136"/>
        <v>0.24</v>
      </c>
      <c r="EO170" s="166">
        <f t="shared" si="137"/>
        <v>0.73</v>
      </c>
      <c r="EP170" s="166">
        <f t="shared" si="138"/>
        <v>0.7</v>
      </c>
      <c r="EQ170" s="214">
        <f t="shared" si="139"/>
        <v>1.0900000000000001</v>
      </c>
      <c r="ER170" s="165">
        <f>ROUND(((EI170-AVERAGE(EI$9:EI$316))/STDEVP(EI$9:EI$316)*10+50),2)</f>
        <v>49.28</v>
      </c>
      <c r="ES170" s="166">
        <f>ROUND(((EJ170-AVERAGE(EJ$9:EJ$316))/STDEVP(EJ$9:EJ$316)*10+50),2)</f>
        <v>62.04</v>
      </c>
      <c r="ET170" s="166">
        <f>ROUND(((EK170-AVERAGE(EK$9:EK$316))/STDEVP(EK$9:EK$316)*10+50),2)</f>
        <v>40.29</v>
      </c>
      <c r="EU170" s="166">
        <f>ROUND(((EL170-AVERAGE(EL$9:EL$316))/STDEVP(EL$9:EL$316)*10+50),2)</f>
        <v>48.55</v>
      </c>
      <c r="EV170" s="166">
        <f>ROUND(((EM170-AVERAGE(EM$9:EM$316))/STDEVP(EM$9:EM$316)*10+50),2)</f>
        <v>62.2</v>
      </c>
      <c r="EW170" s="166">
        <f>ROUND(((EN170-AVERAGE(EN$9:EN$316))/STDEVP(EN$9:EN$316)*10+50),2)</f>
        <v>45.86</v>
      </c>
      <c r="EX170" s="166">
        <f>ROUND(((EO170-AVERAGE(EO$9:EO$316))/STDEVP(EO$9:EO$316)*10+50),2)</f>
        <v>52.66</v>
      </c>
      <c r="EY170" s="166">
        <f>ROUND(((EP170-AVERAGE(EP$9:EP$316))/STDEVP(EP$9:EP$316)*10+50),2)</f>
        <v>51.89</v>
      </c>
      <c r="EZ170" s="167">
        <f>ROUND(((EQ170-AVERAGE(EQ$9:EQ$316))/STDEVP(EQ$9:EQ$316)*10+50),2)</f>
        <v>54.11</v>
      </c>
      <c r="FA170" s="32">
        <f>RANK(ER170,$ER$9:$ER$316,0)</f>
        <v>136</v>
      </c>
      <c r="FB170" s="47">
        <f>RANK(ES170,$ES$9:$ES$316,0)</f>
        <v>39</v>
      </c>
      <c r="FC170" s="47">
        <f>RANK(ET170,$ET$9:$ET$316,0)</f>
        <v>245</v>
      </c>
      <c r="FD170" s="47">
        <f>RANK(EU170,$EU$9:$EU$316,0)</f>
        <v>142</v>
      </c>
      <c r="FE170" s="47">
        <f>RANK(EV170,$EV$9:$EV$316,0)</f>
        <v>35</v>
      </c>
      <c r="FF170" s="47">
        <f>RANK(EW170,$EW$9:$EW$316,0)</f>
        <v>157</v>
      </c>
      <c r="FG170" s="47">
        <f>RANK(EX170,$EX$9:$EX$316,0)</f>
        <v>114</v>
      </c>
      <c r="FH170" s="47">
        <f>RANK(EY170,$EY$9:$EY$316,0)</f>
        <v>122</v>
      </c>
      <c r="FI170" s="48">
        <f>RANK(EZ170,$EZ$9:$EZ$316,0)</f>
        <v>77</v>
      </c>
      <c r="FJ170" s="165">
        <f>ROUND(AVERAGEIF($DE$9:$DE$314,$DE170,$EI$9:$EI$314),2)</f>
        <v>0.9</v>
      </c>
      <c r="FK170" s="166">
        <f>ROUND(AVERAGEIF($DE$9:$DE$314,$DE170,$EJ$9:$EJ$314),2)</f>
        <v>1.1599999999999999</v>
      </c>
      <c r="FL170" s="166">
        <f>ROUND(AVERAGEIF($DE$9:$DE$314,$DE170,$EK$9:$EK$314),2)</f>
        <v>0.33</v>
      </c>
      <c r="FM170" s="166">
        <f>ROUND(AVERAGEIF($DE$9:$DE$314,$DE170,$EL$9:$EL$314),2)</f>
        <v>0.42</v>
      </c>
      <c r="FN170" s="166">
        <f>ROUND(AVERAGEIF($DE$9:$DE$314,$DE170,$EM$9:$EM$314),2)</f>
        <v>0.86</v>
      </c>
      <c r="FO170" s="166">
        <f>ROUND(AVERAGEIF($DE$9:$DE$314,$DE170,$EN$9:$EN$314),2)</f>
        <v>0.28999999999999998</v>
      </c>
      <c r="FP170" s="166">
        <f>ROUND(AVERAGEIF($DE$9:$DE$314,$DE170,$EO$9:$EO$314),2)</f>
        <v>0.66</v>
      </c>
      <c r="FQ170" s="166">
        <f>ROUND(AVERAGEIF($DE$9:$DE$314,$DE170,$EP$9:$EP$314),2)</f>
        <v>0.74</v>
      </c>
      <c r="FR170" s="167">
        <f>ROUND(AVERAGEIF($DE$9:$DE$314,$DE170,$EQ$9:$EQ$314),2)</f>
        <v>1.19</v>
      </c>
      <c r="FS170" s="240">
        <f t="shared" si="113"/>
        <v>6.9999999999999951E-2</v>
      </c>
      <c r="FT170" s="244">
        <f t="shared" si="114"/>
        <v>2.0000000000000018E-2</v>
      </c>
      <c r="FU170" s="244">
        <f t="shared" si="115"/>
        <v>0</v>
      </c>
      <c r="FV170" s="244">
        <f t="shared" si="116"/>
        <v>0.06</v>
      </c>
      <c r="FW170" s="244">
        <f t="shared" si="117"/>
        <v>-9.9999999999999978E-2</v>
      </c>
      <c r="FX170" s="244">
        <f t="shared" si="118"/>
        <v>-4.9999999999999989E-2</v>
      </c>
      <c r="FY170" s="244">
        <f t="shared" si="119"/>
        <v>6.9999999999999951E-2</v>
      </c>
      <c r="FZ170" s="244">
        <f t="shared" si="120"/>
        <v>-4.0000000000000036E-2</v>
      </c>
      <c r="GA170" s="245">
        <f t="shared" si="121"/>
        <v>-9.9999999999999867E-2</v>
      </c>
      <c r="GB170" s="239">
        <f>COUNTIFS($EI$9:$EI$316,"&gt;"&amp;EI170,$DE$9:$DE$316,$DE170)+1</f>
        <v>23</v>
      </c>
      <c r="GC170" s="241">
        <f>COUNTIFS($EJ$9:$EJ$316,"&gt;"&amp;EJ170,$DE$9:$DE$316,$DE170)+1</f>
        <v>26</v>
      </c>
      <c r="GD170" s="241">
        <f>COUNTIFS($EK$9:$EK$316,"&gt;"&amp;EK170,$DE$9:$DE$316,$DE170)+1</f>
        <v>30</v>
      </c>
      <c r="GE170" s="241">
        <f>COUNTIFS($EL$9:$EL$316,"&gt;"&amp;EL170,$DE$9:$DE$316,$DE170)+1</f>
        <v>17</v>
      </c>
      <c r="GF170" s="241">
        <f>COUNTIFS($EM$9:$EM$316,"&gt;"&amp;EM170,$DE$9:$DE$316,$DE170)+1</f>
        <v>32</v>
      </c>
      <c r="GG170" s="241">
        <f>COUNTIFS($EN$9:$EN$316,"&gt;"&amp;EN170,$DE$9:$DE$316,$DE170)+1</f>
        <v>42</v>
      </c>
      <c r="GH170" s="241">
        <f>COUNTIFS($EO$9:$EO$316,"&gt;"&amp;EO170,$DE$9:$DE$316,$DE170)+1</f>
        <v>22</v>
      </c>
      <c r="GI170" s="241">
        <f>COUNTIFS($EP$9:$EP$316,"&gt;"&amp;EP170,$DE$9:$DE$316,$DE170)+1</f>
        <v>36</v>
      </c>
      <c r="GJ170" s="242">
        <f>COUNTIFS($EQ$9:$EQ$316,"&gt;"&amp;EQ170,$DE$9:$DE$316,$DE170)+1</f>
        <v>35</v>
      </c>
      <c r="GK170" s="168"/>
      <c r="GL170" s="49"/>
      <c r="GM170" s="49"/>
      <c r="GN170" s="49"/>
      <c r="GO170" s="50"/>
      <c r="GP170" s="51"/>
      <c r="GQ170" s="52"/>
      <c r="GR170" s="53"/>
      <c r="GS170" s="49"/>
      <c r="GT170" s="49"/>
      <c r="GU170" s="49"/>
      <c r="GV170" s="49"/>
      <c r="GW170" s="49"/>
      <c r="GX170" s="49"/>
      <c r="GY170" s="144"/>
      <c r="GZ170" s="51"/>
      <c r="HA170" s="49"/>
      <c r="HB170" s="49"/>
      <c r="HC170" s="49"/>
      <c r="HD170" s="49"/>
      <c r="HE170" s="49"/>
      <c r="HF170" s="49"/>
      <c r="HG170" s="150"/>
      <c r="HH170" s="53"/>
      <c r="HI170" s="49"/>
      <c r="HJ170" s="49"/>
      <c r="HK170" s="49"/>
      <c r="HL170" s="49"/>
      <c r="HM170" s="49"/>
      <c r="HN170" s="49"/>
      <c r="HO170" s="144"/>
      <c r="HP170" s="51"/>
      <c r="HQ170" s="49"/>
      <c r="HR170" s="49"/>
      <c r="HS170" s="49"/>
      <c r="HT170" s="49"/>
      <c r="HU170" s="49"/>
      <c r="HV170" s="49"/>
      <c r="HW170" s="49"/>
      <c r="HX170" s="49"/>
      <c r="HY170" s="49"/>
      <c r="HZ170" s="49"/>
      <c r="IA170" s="49"/>
      <c r="IB170" s="150"/>
      <c r="IC170" s="51"/>
      <c r="ID170" s="49"/>
      <c r="IE170" s="49"/>
      <c r="IF170" s="49"/>
      <c r="IG170" s="150"/>
      <c r="IH170" s="53"/>
      <c r="II170" s="49"/>
      <c r="IJ170" s="49"/>
      <c r="IK170" s="49"/>
      <c r="IL170" s="49"/>
      <c r="IM170" s="156"/>
      <c r="IN170" s="49"/>
      <c r="IO170" s="49"/>
      <c r="IP170" s="49"/>
      <c r="IQ170" s="49"/>
      <c r="IR170" s="49"/>
      <c r="IS170" s="49"/>
      <c r="IT170" s="49"/>
      <c r="IU170" s="49"/>
      <c r="IV170" s="156"/>
      <c r="IW170" s="49"/>
      <c r="IX170" s="49"/>
      <c r="IY170" s="49"/>
      <c r="IZ170" s="49"/>
      <c r="JA170" s="49"/>
      <c r="JB170" s="49"/>
      <c r="JC170" s="144"/>
      <c r="JD170" s="54"/>
      <c r="JE170" s="55"/>
      <c r="JF170" s="53"/>
      <c r="JG170" s="49"/>
      <c r="JH170" s="47"/>
      <c r="JI170" s="47"/>
      <c r="JJ170" s="47"/>
      <c r="JK170" s="33"/>
      <c r="JL170" s="53"/>
      <c r="JM170" s="49"/>
      <c r="JN170" s="49"/>
      <c r="JO170" s="49"/>
      <c r="JP170" s="144"/>
      <c r="JQ170" s="51"/>
      <c r="JR170" s="49"/>
      <c r="JS170" s="49"/>
      <c r="JT170" s="49"/>
      <c r="JU170" s="49"/>
      <c r="JV170" s="49"/>
      <c r="JW170" s="49">
        <v>0.05</v>
      </c>
      <c r="JX170" s="49"/>
      <c r="JY170" s="150"/>
      <c r="JZ170" s="53"/>
      <c r="KA170" s="49"/>
      <c r="KB170" s="49"/>
      <c r="KC170" s="49"/>
      <c r="KD170" s="49"/>
      <c r="KE170" s="49"/>
      <c r="KF170" s="49"/>
      <c r="KG170" s="49"/>
      <c r="KH170" s="49"/>
      <c r="KI170" s="49"/>
      <c r="KJ170" s="49"/>
      <c r="KK170" s="49"/>
      <c r="KL170" s="156"/>
      <c r="KM170" s="156"/>
      <c r="KN170" s="156"/>
      <c r="KO170" s="49"/>
      <c r="KP170" s="49"/>
      <c r="KQ170" s="49"/>
      <c r="KR170" s="49"/>
      <c r="KS170" s="49"/>
      <c r="KT170" s="156"/>
      <c r="KU170" s="49"/>
      <c r="KV170" s="49"/>
      <c r="KW170" s="49"/>
      <c r="KX170" s="49"/>
      <c r="KY170" s="49"/>
      <c r="KZ170" s="49"/>
      <c r="LA170" s="49"/>
      <c r="LB170" s="49"/>
      <c r="LC170" s="156"/>
      <c r="LD170" s="49"/>
      <c r="LE170" s="49"/>
      <c r="LF170" s="49"/>
      <c r="LG170" s="49"/>
      <c r="LH170" s="49"/>
      <c r="LI170" s="49"/>
      <c r="LJ170" s="56"/>
      <c r="LK170" s="35" t="s">
        <v>625</v>
      </c>
      <c r="LL170" s="36" t="s">
        <v>627</v>
      </c>
      <c r="LM170" s="204"/>
      <c r="LN170" s="205"/>
      <c r="LO170" s="194"/>
      <c r="LP170" s="5" t="s">
        <v>1</v>
      </c>
    </row>
    <row r="171" spans="1:328" ht="17.25" customHeight="1" x14ac:dyDescent="0.15">
      <c r="A171" s="182">
        <v>163</v>
      </c>
      <c r="B171" s="183"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4" t="s">
        <v>348</v>
      </c>
      <c r="CK171" s="32" t="s">
        <v>354</v>
      </c>
      <c r="CL171" s="47">
        <v>2</v>
      </c>
      <c r="CM171" s="47">
        <v>3</v>
      </c>
      <c r="CN171" s="47">
        <v>3</v>
      </c>
      <c r="CO171" s="55">
        <v>4</v>
      </c>
      <c r="CP171" s="34" t="s">
        <v>354</v>
      </c>
      <c r="CQ171" s="47">
        <f t="shared" si="122"/>
        <v>2</v>
      </c>
      <c r="CR171" s="47">
        <f t="shared" si="123"/>
        <v>6</v>
      </c>
      <c r="CS171" s="47">
        <f t="shared" si="124"/>
        <v>18</v>
      </c>
      <c r="CT171" s="180">
        <f t="shared" si="125"/>
        <v>72</v>
      </c>
      <c r="CU171" s="32">
        <v>30</v>
      </c>
      <c r="CV171" s="47">
        <v>50</v>
      </c>
      <c r="CW171" s="47">
        <v>90</v>
      </c>
      <c r="CX171" s="47">
        <v>150</v>
      </c>
      <c r="CY171" s="55">
        <v>450</v>
      </c>
      <c r="CZ171" s="175">
        <v>1</v>
      </c>
      <c r="DA171" s="49">
        <f t="shared" si="126"/>
        <v>0.83333333333333337</v>
      </c>
      <c r="DB171" s="49">
        <f t="shared" si="127"/>
        <v>0.5</v>
      </c>
      <c r="DC171" s="49">
        <f t="shared" si="128"/>
        <v>0.27777777777777779</v>
      </c>
      <c r="DD171" s="56">
        <f t="shared" si="129"/>
        <v>0.20833333333333334</v>
      </c>
      <c r="DE171" s="45" t="s">
        <v>376</v>
      </c>
      <c r="DF171" s="31" t="s">
        <v>424</v>
      </c>
      <c r="DG171" s="46">
        <v>4</v>
      </c>
      <c r="DH171" s="32">
        <v>38</v>
      </c>
      <c r="DI171" s="47">
        <v>28</v>
      </c>
      <c r="DJ171" s="47">
        <v>13</v>
      </c>
      <c r="DK171" s="47">
        <v>12</v>
      </c>
      <c r="DL171" s="47">
        <v>10</v>
      </c>
      <c r="DM171" s="47">
        <v>11</v>
      </c>
      <c r="DN171" s="47">
        <v>40</v>
      </c>
      <c r="DO171" s="47">
        <v>20</v>
      </c>
      <c r="DP171" s="48">
        <f t="shared" si="130"/>
        <v>23</v>
      </c>
      <c r="DQ171" s="32">
        <f>RANK(DH171,$DH$9:$DH$316,0)</f>
        <v>188</v>
      </c>
      <c r="DR171" s="47">
        <f>RANK(DI171,$DI$9:$DI$316,0)</f>
        <v>171</v>
      </c>
      <c r="DS171" s="47">
        <f>RANK(DJ171,$DJ$9:$DJ$316,0)</f>
        <v>227</v>
      </c>
      <c r="DT171" s="47">
        <f>RANK(DK171,$DK$9:$DK$316,0)</f>
        <v>228</v>
      </c>
      <c r="DU171" s="47">
        <f>RANK(DL171,$DL$9:$DL$316,0)</f>
        <v>187</v>
      </c>
      <c r="DV171" s="47">
        <f>RANK(DM171,$DM$9:$DM$316,0)</f>
        <v>157</v>
      </c>
      <c r="DW171" s="47">
        <f>RANK(DN171,$DN$9:$DN$316,0)</f>
        <v>99</v>
      </c>
      <c r="DX171" s="47">
        <f>RANK(DO171,$DO$9:$DO$316,0)</f>
        <v>190</v>
      </c>
      <c r="DY171" s="48">
        <f>RANK(DP171,$DP$9:$DP$316,0)</f>
        <v>235</v>
      </c>
      <c r="DZ171" s="32">
        <f>COUNTIFS($DH$9:$DH$316,"&gt;"&amp;DH171,$DE$9:$DE$316,DE171)+1</f>
        <v>36</v>
      </c>
      <c r="EA171" s="47">
        <f>COUNTIFS($DI$9:$DI$316,"&gt;"&amp;DI171,$DE$9:$DE$316,DE171)+1</f>
        <v>39</v>
      </c>
      <c r="EB171" s="47">
        <f>COUNTIFS($DJ$9:$DJ$316,"&gt;"&amp;DJ171,$DE$9:$DE$316,DE171)+1</f>
        <v>48</v>
      </c>
      <c r="EC171" s="47">
        <f>COUNTIFS($DK$9:$DK$316,"&gt;"&amp;DK171,$DE$9:$DE$316,DE171)+1</f>
        <v>47</v>
      </c>
      <c r="ED171" s="47">
        <f>COUNTIFS($DL$9:$DL$316,"&gt;"&amp;DL171,$DE$9:$DE$316,DE171)+1</f>
        <v>42</v>
      </c>
      <c r="EE171" s="47">
        <f>COUNTIFS($DM$9:$DM$316,"&gt;"&amp;DM171,$DE$9:$DE$316,DE171)+1</f>
        <v>42</v>
      </c>
      <c r="EF171" s="47">
        <f>COUNTIFS($DN$9:$DN$316,"&gt;"&amp;DN171,$DE$9:$DE$316,DE171)+1</f>
        <v>40</v>
      </c>
      <c r="EG171" s="47">
        <f>COUNTIFS($DO$9:$DO$316,"&gt;"&amp;DO171,$DE$9:$DE$316,DE171)+1</f>
        <v>47</v>
      </c>
      <c r="EH171" s="48">
        <f>COUNTIFS($DP$9:$DP$316,"&gt;"&amp;DP171,$DE$9:$DE$316,DE171)+1</f>
        <v>47</v>
      </c>
      <c r="EI171" s="165">
        <f t="shared" si="131"/>
        <v>1.0900000000000001</v>
      </c>
      <c r="EJ171" s="166">
        <f t="shared" si="132"/>
        <v>0.8</v>
      </c>
      <c r="EK171" s="166">
        <f t="shared" si="133"/>
        <v>0.37</v>
      </c>
      <c r="EL171" s="166">
        <f t="shared" si="134"/>
        <v>0.34</v>
      </c>
      <c r="EM171" s="166">
        <f t="shared" si="135"/>
        <v>0.28999999999999998</v>
      </c>
      <c r="EN171" s="166">
        <f t="shared" si="136"/>
        <v>0.31</v>
      </c>
      <c r="EO171" s="166">
        <f t="shared" si="137"/>
        <v>1.1399999999999999</v>
      </c>
      <c r="EP171" s="166">
        <f t="shared" si="138"/>
        <v>0.56999999999999995</v>
      </c>
      <c r="EQ171" s="214">
        <f t="shared" si="139"/>
        <v>0.66</v>
      </c>
      <c r="ER171" s="165">
        <f>ROUND(((EI171-AVERAGE(EI$9:EI$316))/STDEVP(EI$9:EI$316)*10+50),2)</f>
        <v>53.64</v>
      </c>
      <c r="ES171" s="166">
        <f>ROUND(((EJ171-AVERAGE(EJ$9:EJ$316))/STDEVP(EJ$9:EJ$316)*10+50),2)</f>
        <v>51.63</v>
      </c>
      <c r="ET171" s="166">
        <f>ROUND(((EK171-AVERAGE(EK$9:EK$316))/STDEVP(EK$9:EK$316)*10+50),2)</f>
        <v>41.88</v>
      </c>
      <c r="EU171" s="166">
        <f>ROUND(((EL171-AVERAGE(EL$9:EL$316))/STDEVP(EL$9:EL$316)*10+50),2)</f>
        <v>41.5</v>
      </c>
      <c r="EV171" s="166">
        <f>ROUND(((EM171-AVERAGE(EM$9:EM$316))/STDEVP(EM$9:EM$316)*10+50),2)</f>
        <v>46.27</v>
      </c>
      <c r="EW171" s="166">
        <f>ROUND(((EN171-AVERAGE(EN$9:EN$316))/STDEVP(EN$9:EN$316)*10+50),2)</f>
        <v>48.29</v>
      </c>
      <c r="EX171" s="166">
        <f>ROUND(((EO171-AVERAGE(EO$9:EO$316))/STDEVP(EO$9:EO$316)*10+50),2)</f>
        <v>64.790000000000006</v>
      </c>
      <c r="EY171" s="166">
        <f>ROUND(((EP171-AVERAGE(EP$9:EP$316))/STDEVP(EP$9:EP$316)*10+50),2)</f>
        <v>48.04</v>
      </c>
      <c r="EZ171" s="167">
        <f>ROUND(((EQ171-AVERAGE(EQ$9:EQ$316))/STDEVP(EQ$9:EQ$316)*10+50),2)</f>
        <v>38.93</v>
      </c>
      <c r="FA171" s="32">
        <f>RANK(ER171,$ER$9:$ER$316,0)</f>
        <v>102</v>
      </c>
      <c r="FB171" s="47">
        <f>RANK(ES171,$ES$9:$ES$316,0)</f>
        <v>120</v>
      </c>
      <c r="FC171" s="47">
        <f>RANK(ET171,$ET$9:$ET$316,0)</f>
        <v>235</v>
      </c>
      <c r="FD171" s="47">
        <f>RANK(EU171,$EU$9:$EU$316,0)</f>
        <v>232</v>
      </c>
      <c r="FE171" s="47">
        <f>RANK(EV171,$EV$9:$EV$316,0)</f>
        <v>143</v>
      </c>
      <c r="FF171" s="47">
        <f>RANK(EW171,$EW$9:$EW$316,0)</f>
        <v>119</v>
      </c>
      <c r="FG171" s="47">
        <f>RANK(EX171,$EX$9:$EX$316,0)</f>
        <v>18</v>
      </c>
      <c r="FH171" s="47">
        <f>RANK(EY171,$EY$9:$EY$316,0)</f>
        <v>163</v>
      </c>
      <c r="FI171" s="48">
        <f>RANK(EZ171,$EZ$9:$EZ$316,0)</f>
        <v>276</v>
      </c>
      <c r="FJ171" s="165">
        <f>ROUND(AVERAGEIF($DE$9:$DE$314,$DE171,$EI$9:$EI$314),2)</f>
        <v>0.95</v>
      </c>
      <c r="FK171" s="166">
        <f>ROUND(AVERAGEIF($DE$9:$DE$314,$DE171,$EJ$9:$EJ$314),2)</f>
        <v>0.7</v>
      </c>
      <c r="FL171" s="166">
        <f>ROUND(AVERAGEIF($DE$9:$DE$314,$DE171,$EK$9:$EK$314),2)</f>
        <v>0.66</v>
      </c>
      <c r="FM171" s="166">
        <f>ROUND(AVERAGEIF($DE$9:$DE$314,$DE171,$EL$9:$EL$314),2)</f>
        <v>0.52</v>
      </c>
      <c r="FN171" s="166">
        <f>ROUND(AVERAGEIF($DE$9:$DE$314,$DE171,$EM$9:$EM$314),2)</f>
        <v>0.32</v>
      </c>
      <c r="FO171" s="166">
        <f>ROUND(AVERAGEIF($DE$9:$DE$314,$DE171,$EN$9:$EN$314),2)</f>
        <v>0.34</v>
      </c>
      <c r="FP171" s="166">
        <f>ROUND(AVERAGEIF($DE$9:$DE$314,$DE171,$EO$9:$EO$314),2)</f>
        <v>1.05</v>
      </c>
      <c r="FQ171" s="166">
        <f>ROUND(AVERAGEIF($DE$9:$DE$314,$DE171,$EP$9:$EP$314),2)</f>
        <v>0.85</v>
      </c>
      <c r="FR171" s="167">
        <f>ROUND(AVERAGEIF($DE$9:$DE$314,$DE171,$EQ$9:$EQ$314),2)</f>
        <v>0.98</v>
      </c>
      <c r="FS171" s="240">
        <f t="shared" si="113"/>
        <v>0.14000000000000012</v>
      </c>
      <c r="FT171" s="244">
        <f t="shared" si="114"/>
        <v>0.10000000000000009</v>
      </c>
      <c r="FU171" s="244">
        <f t="shared" si="115"/>
        <v>-0.29000000000000004</v>
      </c>
      <c r="FV171" s="244">
        <f t="shared" si="116"/>
        <v>-0.18</v>
      </c>
      <c r="FW171" s="244">
        <f t="shared" si="117"/>
        <v>-3.0000000000000027E-2</v>
      </c>
      <c r="FX171" s="244">
        <f t="shared" si="118"/>
        <v>-3.0000000000000027E-2</v>
      </c>
      <c r="FY171" s="244">
        <f t="shared" si="119"/>
        <v>8.9999999999999858E-2</v>
      </c>
      <c r="FZ171" s="244">
        <f t="shared" si="120"/>
        <v>-0.28000000000000003</v>
      </c>
      <c r="GA171" s="245">
        <f t="shared" si="121"/>
        <v>-0.31999999999999995</v>
      </c>
      <c r="GB171" s="239">
        <f>COUNTIFS($EI$9:$EI$316,"&gt;"&amp;EI171,$DE$9:$DE$316,$DE171)+1</f>
        <v>17</v>
      </c>
      <c r="GC171" s="241">
        <f>COUNTIFS($EJ$9:$EJ$316,"&gt;"&amp;EJ171,$DE$9:$DE$316,$DE171)+1</f>
        <v>15</v>
      </c>
      <c r="GD171" s="241">
        <f>COUNTIFS($EK$9:$EK$316,"&gt;"&amp;EK171,$DE$9:$DE$316,$DE171)+1</f>
        <v>56</v>
      </c>
      <c r="GE171" s="241">
        <f>COUNTIFS($EL$9:$EL$316,"&gt;"&amp;EL171,$DE$9:$DE$316,$DE171)+1</f>
        <v>46</v>
      </c>
      <c r="GF171" s="241">
        <f>COUNTIFS($EM$9:$EM$316,"&gt;"&amp;EM171,$DE$9:$DE$316,$DE171)+1</f>
        <v>36</v>
      </c>
      <c r="GG171" s="241">
        <f>COUNTIFS($EN$9:$EN$316,"&gt;"&amp;EN171,$DE$9:$DE$316,$DE171)+1</f>
        <v>36</v>
      </c>
      <c r="GH171" s="241">
        <f>COUNTIFS($EO$9:$EO$316,"&gt;"&amp;EO171,$DE$9:$DE$316,$DE171)+1</f>
        <v>17</v>
      </c>
      <c r="GI171" s="241">
        <f>COUNTIFS($EP$9:$EP$316,"&gt;"&amp;EP171,$DE$9:$DE$316,$DE171)+1</f>
        <v>56</v>
      </c>
      <c r="GJ171" s="242">
        <f>COUNTIFS($EQ$9:$EQ$316,"&gt;"&amp;EQ171,$DE$9:$DE$316,$DE171)+1</f>
        <v>54</v>
      </c>
      <c r="GK171" s="168"/>
      <c r="GL171" s="49"/>
      <c r="GM171" s="49"/>
      <c r="GN171" s="49"/>
      <c r="GO171" s="50"/>
      <c r="GP171" s="51"/>
      <c r="GQ171" s="52"/>
      <c r="GR171" s="53"/>
      <c r="GS171" s="49"/>
      <c r="GT171" s="49"/>
      <c r="GU171" s="49"/>
      <c r="GV171" s="49"/>
      <c r="GW171" s="49"/>
      <c r="GX171" s="49"/>
      <c r="GY171" s="144"/>
      <c r="GZ171" s="51"/>
      <c r="HA171" s="49"/>
      <c r="HB171" s="49"/>
      <c r="HC171" s="49"/>
      <c r="HD171" s="49"/>
      <c r="HE171" s="49"/>
      <c r="HF171" s="49"/>
      <c r="HG171" s="150"/>
      <c r="HH171" s="53"/>
      <c r="HI171" s="49"/>
      <c r="HJ171" s="49"/>
      <c r="HK171" s="49"/>
      <c r="HL171" s="49"/>
      <c r="HM171" s="49"/>
      <c r="HN171" s="49"/>
      <c r="HO171" s="144"/>
      <c r="HP171" s="51"/>
      <c r="HQ171" s="49"/>
      <c r="HR171" s="49"/>
      <c r="HS171" s="49"/>
      <c r="HT171" s="49"/>
      <c r="HU171" s="49"/>
      <c r="HV171" s="49"/>
      <c r="HW171" s="49"/>
      <c r="HX171" s="49"/>
      <c r="HY171" s="49"/>
      <c r="HZ171" s="49"/>
      <c r="IA171" s="49"/>
      <c r="IB171" s="150"/>
      <c r="IC171" s="51"/>
      <c r="ID171" s="49"/>
      <c r="IE171" s="49"/>
      <c r="IF171" s="49"/>
      <c r="IG171" s="150"/>
      <c r="IH171" s="53"/>
      <c r="II171" s="49"/>
      <c r="IJ171" s="49"/>
      <c r="IK171" s="49"/>
      <c r="IL171" s="49"/>
      <c r="IM171" s="156"/>
      <c r="IN171" s="49"/>
      <c r="IO171" s="49"/>
      <c r="IP171" s="49"/>
      <c r="IQ171" s="49"/>
      <c r="IR171" s="49"/>
      <c r="IS171" s="49"/>
      <c r="IT171" s="49"/>
      <c r="IU171" s="49"/>
      <c r="IV171" s="156"/>
      <c r="IW171" s="49"/>
      <c r="IX171" s="49"/>
      <c r="IY171" s="49"/>
      <c r="IZ171" s="49"/>
      <c r="JA171" s="49"/>
      <c r="JB171" s="49"/>
      <c r="JC171" s="144"/>
      <c r="JD171" s="54"/>
      <c r="JE171" s="55"/>
      <c r="JF171" s="53"/>
      <c r="JG171" s="49"/>
      <c r="JH171" s="47"/>
      <c r="JI171" s="47"/>
      <c r="JJ171" s="47"/>
      <c r="JK171" s="33"/>
      <c r="JL171" s="53"/>
      <c r="JM171" s="49"/>
      <c r="JN171" s="49"/>
      <c r="JO171" s="49"/>
      <c r="JP171" s="144"/>
      <c r="JQ171" s="51"/>
      <c r="JR171" s="49"/>
      <c r="JS171" s="49"/>
      <c r="JT171" s="49"/>
      <c r="JU171" s="49"/>
      <c r="JV171" s="49"/>
      <c r="JW171" s="49"/>
      <c r="JX171" s="49"/>
      <c r="JY171" s="150"/>
      <c r="JZ171" s="53"/>
      <c r="KA171" s="49"/>
      <c r="KB171" s="49"/>
      <c r="KC171" s="49"/>
      <c r="KD171" s="49"/>
      <c r="KE171" s="49"/>
      <c r="KF171" s="49"/>
      <c r="KG171" s="49"/>
      <c r="KH171" s="49"/>
      <c r="KI171" s="49"/>
      <c r="KJ171" s="49"/>
      <c r="KK171" s="49"/>
      <c r="KL171" s="156"/>
      <c r="KM171" s="156"/>
      <c r="KN171" s="156"/>
      <c r="KO171" s="49"/>
      <c r="KP171" s="49"/>
      <c r="KQ171" s="49"/>
      <c r="KR171" s="49"/>
      <c r="KS171" s="49"/>
      <c r="KT171" s="156"/>
      <c r="KU171" s="49"/>
      <c r="KV171" s="49"/>
      <c r="KW171" s="49"/>
      <c r="KX171" s="49"/>
      <c r="KY171" s="49"/>
      <c r="KZ171" s="49"/>
      <c r="LA171" s="49"/>
      <c r="LB171" s="49"/>
      <c r="LC171" s="156"/>
      <c r="LD171" s="49"/>
      <c r="LE171" s="49"/>
      <c r="LF171" s="49"/>
      <c r="LG171" s="49"/>
      <c r="LH171" s="49"/>
      <c r="LI171" s="49"/>
      <c r="LJ171" s="56"/>
      <c r="LK171" s="35" t="s">
        <v>626</v>
      </c>
      <c r="LL171" s="36" t="s">
        <v>628</v>
      </c>
      <c r="LM171" s="200" t="s">
        <v>891</v>
      </c>
      <c r="LN171" s="205" t="s">
        <v>1002</v>
      </c>
      <c r="LO171" s="194"/>
      <c r="LP171" s="5" t="s">
        <v>1</v>
      </c>
    </row>
    <row r="172" spans="1:328" ht="17.25" customHeight="1" x14ac:dyDescent="0.15">
      <c r="A172" s="182">
        <v>164</v>
      </c>
      <c r="B172" s="183"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4" t="s">
        <v>348</v>
      </c>
      <c r="CK172" s="32" t="s">
        <v>354</v>
      </c>
      <c r="CL172" s="47">
        <v>2</v>
      </c>
      <c r="CM172" s="47">
        <v>3</v>
      </c>
      <c r="CN172" s="47">
        <v>3</v>
      </c>
      <c r="CO172" s="55">
        <v>4</v>
      </c>
      <c r="CP172" s="34" t="s">
        <v>354</v>
      </c>
      <c r="CQ172" s="47">
        <f t="shared" si="122"/>
        <v>2</v>
      </c>
      <c r="CR172" s="47">
        <f t="shared" si="123"/>
        <v>6</v>
      </c>
      <c r="CS172" s="47">
        <f t="shared" si="124"/>
        <v>18</v>
      </c>
      <c r="CT172" s="180">
        <f t="shared" si="125"/>
        <v>72</v>
      </c>
      <c r="CU172" s="32">
        <v>30</v>
      </c>
      <c r="CV172" s="47">
        <v>50</v>
      </c>
      <c r="CW172" s="47">
        <v>90</v>
      </c>
      <c r="CX172" s="47">
        <v>150</v>
      </c>
      <c r="CY172" s="55">
        <v>450</v>
      </c>
      <c r="CZ172" s="175">
        <v>1</v>
      </c>
      <c r="DA172" s="49">
        <f t="shared" si="126"/>
        <v>0.83333333333333337</v>
      </c>
      <c r="DB172" s="49">
        <f t="shared" si="127"/>
        <v>0.5</v>
      </c>
      <c r="DC172" s="49">
        <f t="shared" si="128"/>
        <v>0.27777777777777779</v>
      </c>
      <c r="DD172" s="56">
        <f t="shared" si="129"/>
        <v>0.20833333333333334</v>
      </c>
      <c r="DE172" s="45" t="s">
        <v>363</v>
      </c>
      <c r="DF172" s="31"/>
      <c r="DG172" s="46">
        <v>4</v>
      </c>
      <c r="DH172" s="32">
        <v>23</v>
      </c>
      <c r="DI172" s="47">
        <v>41</v>
      </c>
      <c r="DJ172" s="47">
        <v>12</v>
      </c>
      <c r="DK172" s="47">
        <v>9</v>
      </c>
      <c r="DL172" s="47">
        <v>46</v>
      </c>
      <c r="DM172" s="47">
        <v>10</v>
      </c>
      <c r="DN172" s="47">
        <v>30</v>
      </c>
      <c r="DO172" s="47">
        <v>30</v>
      </c>
      <c r="DP172" s="48">
        <f t="shared" si="130"/>
        <v>58</v>
      </c>
      <c r="DQ172" s="32">
        <f>RANK(DH172,$DH$9:$DH$316,0)</f>
        <v>242</v>
      </c>
      <c r="DR172" s="47">
        <f>RANK(DI172,$DI$9:$DI$316,0)</f>
        <v>116</v>
      </c>
      <c r="DS172" s="47">
        <f>RANK(DJ172,$DJ$9:$DJ$316,0)</f>
        <v>232</v>
      </c>
      <c r="DT172" s="47">
        <f>RANK(DK172,$DK$9:$DK$316,0)</f>
        <v>246</v>
      </c>
      <c r="DU172" s="47">
        <f>RANK(DL172,$DL$9:$DL$316,0)</f>
        <v>31</v>
      </c>
      <c r="DV172" s="47">
        <f>RANK(DM172,$DM$9:$DM$316,0)</f>
        <v>169</v>
      </c>
      <c r="DW172" s="47">
        <f>RANK(DN172,$DN$9:$DN$316,0)</f>
        <v>141</v>
      </c>
      <c r="DX172" s="47">
        <f>RANK(DO172,$DO$9:$DO$316,0)</f>
        <v>143</v>
      </c>
      <c r="DY172" s="48">
        <f>RANK(DP172,$DP$9:$DP$316,0)</f>
        <v>114</v>
      </c>
      <c r="DZ172" s="32">
        <f>COUNTIFS($DH$9:$DH$316,"&gt;"&amp;DH172,$DE$9:$DE$316,DE172)+1</f>
        <v>50</v>
      </c>
      <c r="EA172" s="47">
        <f>COUNTIFS($DI$9:$DI$316,"&gt;"&amp;DI172,$DE$9:$DE$316,DE172)+1</f>
        <v>45</v>
      </c>
      <c r="EB172" s="47">
        <f>COUNTIFS($DJ$9:$DJ$316,"&gt;"&amp;DJ172,$DE$9:$DE$316,DE172)+1</f>
        <v>39</v>
      </c>
      <c r="EC172" s="47">
        <f>COUNTIFS($DK$9:$DK$316,"&gt;"&amp;DK172,$DE$9:$DE$316,DE172)+1</f>
        <v>52</v>
      </c>
      <c r="ED172" s="47">
        <f>COUNTIFS($DL$9:$DL$316,"&gt;"&amp;DL172,$DE$9:$DE$316,DE172)+1</f>
        <v>28</v>
      </c>
      <c r="EE172" s="47">
        <f>COUNTIFS($DM$9:$DM$316,"&gt;"&amp;DM172,$DE$9:$DE$316,DE172)+1</f>
        <v>36</v>
      </c>
      <c r="EF172" s="47">
        <f>COUNTIFS($DN$9:$DN$316,"&gt;"&amp;DN172,$DE$9:$DE$316,DE172)+1</f>
        <v>35</v>
      </c>
      <c r="EG172" s="47">
        <f>COUNTIFS($DO$9:$DO$316,"&gt;"&amp;DO172,$DE$9:$DE$316,DE172)+1</f>
        <v>38</v>
      </c>
      <c r="EH172" s="48">
        <f>COUNTIFS($DP$9:$DP$316,"&gt;"&amp;DP172,$DE$9:$DE$316,DE172)+1</f>
        <v>34</v>
      </c>
      <c r="EI172" s="165">
        <f t="shared" si="131"/>
        <v>0.61</v>
      </c>
      <c r="EJ172" s="166">
        <f t="shared" si="132"/>
        <v>1.08</v>
      </c>
      <c r="EK172" s="166">
        <f t="shared" si="133"/>
        <v>0.32</v>
      </c>
      <c r="EL172" s="166">
        <f t="shared" si="134"/>
        <v>0.24</v>
      </c>
      <c r="EM172" s="166">
        <f t="shared" si="135"/>
        <v>1.21</v>
      </c>
      <c r="EN172" s="166">
        <f t="shared" si="136"/>
        <v>0.26</v>
      </c>
      <c r="EO172" s="166">
        <f t="shared" si="137"/>
        <v>0.79</v>
      </c>
      <c r="EP172" s="166">
        <f t="shared" si="138"/>
        <v>0.79</v>
      </c>
      <c r="EQ172" s="214">
        <f t="shared" si="139"/>
        <v>1.53</v>
      </c>
      <c r="ER172" s="165">
        <f>ROUND(((EI172-AVERAGE(EI$9:EI$316))/STDEVP(EI$9:EI$316)*10+50),2)</f>
        <v>36.21</v>
      </c>
      <c r="ES172" s="166">
        <f>ROUND(((EJ172-AVERAGE(EJ$9:EJ$316))/STDEVP(EJ$9:EJ$316)*10+50),2)</f>
        <v>59.3</v>
      </c>
      <c r="ET172" s="166">
        <f>ROUND(((EK172-AVERAGE(EK$9:EK$316))/STDEVP(EK$9:EK$316)*10+50),2)</f>
        <v>39.89</v>
      </c>
      <c r="EU172" s="166">
        <f>ROUND(((EL172-AVERAGE(EL$9:EL$316))/STDEVP(EL$9:EL$316)*10+50),2)</f>
        <v>36.46</v>
      </c>
      <c r="EV172" s="166">
        <f>ROUND(((EM172-AVERAGE(EM$9:EM$316))/STDEVP(EM$9:EM$316)*10+50),2)</f>
        <v>77.459999999999994</v>
      </c>
      <c r="EW172" s="166">
        <f>ROUND(((EN172-AVERAGE(EN$9:EN$316))/STDEVP(EN$9:EN$316)*10+50),2)</f>
        <v>46.56</v>
      </c>
      <c r="EX172" s="166">
        <f>ROUND(((EO172-AVERAGE(EO$9:EO$316))/STDEVP(EO$9:EO$316)*10+50),2)</f>
        <v>54.43</v>
      </c>
      <c r="EY172" s="166">
        <f>ROUND(((EP172-AVERAGE(EP$9:EP$316))/STDEVP(EP$9:EP$316)*10+50),2)</f>
        <v>54.55</v>
      </c>
      <c r="EZ172" s="167">
        <f>ROUND(((EQ172-AVERAGE(EQ$9:EQ$316))/STDEVP(EQ$9:EQ$316)*10+50),2)</f>
        <v>69.64</v>
      </c>
      <c r="FA172" s="32">
        <f>RANK(ER172,$ER$9:$ER$316,0)</f>
        <v>260</v>
      </c>
      <c r="FB172" s="47">
        <f>RANK(ES172,$ES$9:$ES$316,0)</f>
        <v>56</v>
      </c>
      <c r="FC172" s="47">
        <f>RANK(ET172,$ET$9:$ET$316,0)</f>
        <v>253</v>
      </c>
      <c r="FD172" s="47">
        <f>RANK(EU172,$EU$9:$EU$316,0)</f>
        <v>279</v>
      </c>
      <c r="FE172" s="47">
        <f>RANK(EV172,$EV$9:$EV$316,0)</f>
        <v>10</v>
      </c>
      <c r="FF172" s="47">
        <f>RANK(EW172,$EW$9:$EW$316,0)</f>
        <v>146</v>
      </c>
      <c r="FG172" s="47">
        <f>RANK(EX172,$EX$9:$EX$316,0)</f>
        <v>91</v>
      </c>
      <c r="FH172" s="47">
        <f>RANK(EY172,$EY$9:$EY$316,0)</f>
        <v>89</v>
      </c>
      <c r="FI172" s="48">
        <f>RANK(EZ172,$EZ$9:$EZ$316,0)</f>
        <v>13</v>
      </c>
      <c r="FJ172" s="165">
        <f>ROUND(AVERAGEIF($DE$9:$DE$314,$DE172,$EI$9:$EI$314),2)</f>
        <v>0.9</v>
      </c>
      <c r="FK172" s="166">
        <f>ROUND(AVERAGEIF($DE$9:$DE$314,$DE172,$EJ$9:$EJ$314),2)</f>
        <v>1.1599999999999999</v>
      </c>
      <c r="FL172" s="166">
        <f>ROUND(AVERAGEIF($DE$9:$DE$314,$DE172,$EK$9:$EK$314),2)</f>
        <v>0.33</v>
      </c>
      <c r="FM172" s="166">
        <f>ROUND(AVERAGEIF($DE$9:$DE$314,$DE172,$EL$9:$EL$314),2)</f>
        <v>0.42</v>
      </c>
      <c r="FN172" s="166">
        <f>ROUND(AVERAGEIF($DE$9:$DE$314,$DE172,$EM$9:$EM$314),2)</f>
        <v>0.86</v>
      </c>
      <c r="FO172" s="166">
        <f>ROUND(AVERAGEIF($DE$9:$DE$314,$DE172,$EN$9:$EN$314),2)</f>
        <v>0.28999999999999998</v>
      </c>
      <c r="FP172" s="166">
        <f>ROUND(AVERAGEIF($DE$9:$DE$314,$DE172,$EO$9:$EO$314),2)</f>
        <v>0.66</v>
      </c>
      <c r="FQ172" s="166">
        <f>ROUND(AVERAGEIF($DE$9:$DE$314,$DE172,$EP$9:$EP$314),2)</f>
        <v>0.74</v>
      </c>
      <c r="FR172" s="167">
        <f>ROUND(AVERAGEIF($DE$9:$DE$314,$DE172,$EQ$9:$EQ$314),2)</f>
        <v>1.19</v>
      </c>
      <c r="FS172" s="240">
        <f t="shared" si="113"/>
        <v>-0.29000000000000004</v>
      </c>
      <c r="FT172" s="244">
        <f t="shared" si="114"/>
        <v>-7.9999999999999849E-2</v>
      </c>
      <c r="FU172" s="244">
        <f t="shared" si="115"/>
        <v>-1.0000000000000009E-2</v>
      </c>
      <c r="FV172" s="244">
        <f t="shared" si="116"/>
        <v>-0.18</v>
      </c>
      <c r="FW172" s="244">
        <f t="shared" si="117"/>
        <v>0.35</v>
      </c>
      <c r="FX172" s="244">
        <f t="shared" si="118"/>
        <v>-2.9999999999999971E-2</v>
      </c>
      <c r="FY172" s="244">
        <f t="shared" si="119"/>
        <v>0.13</v>
      </c>
      <c r="FZ172" s="244">
        <f t="shared" si="120"/>
        <v>5.0000000000000044E-2</v>
      </c>
      <c r="GA172" s="245">
        <f t="shared" si="121"/>
        <v>0.34000000000000008</v>
      </c>
      <c r="GB172" s="239">
        <f>COUNTIFS($EI$9:$EI$316,"&gt;"&amp;EI172,$DE$9:$DE$316,$DE172)+1</f>
        <v>55</v>
      </c>
      <c r="GC172" s="241">
        <f>COUNTIFS($EJ$9:$EJ$316,"&gt;"&amp;EJ172,$DE$9:$DE$316,$DE172)+1</f>
        <v>39</v>
      </c>
      <c r="GD172" s="241">
        <f>COUNTIFS($EK$9:$EK$316,"&gt;"&amp;EK172,$DE$9:$DE$316,$DE172)+1</f>
        <v>37</v>
      </c>
      <c r="GE172" s="241">
        <f>COUNTIFS($EL$9:$EL$316,"&gt;"&amp;EL172,$DE$9:$DE$316,$DE172)+1</f>
        <v>56</v>
      </c>
      <c r="GF172" s="241">
        <f>COUNTIFS($EM$9:$EM$316,"&gt;"&amp;EM172,$DE$9:$DE$316,$DE172)+1</f>
        <v>10</v>
      </c>
      <c r="GG172" s="241">
        <f>COUNTIFS($EN$9:$EN$316,"&gt;"&amp;EN172,$DE$9:$DE$316,$DE172)+1</f>
        <v>36</v>
      </c>
      <c r="GH172" s="241">
        <f>COUNTIFS($EO$9:$EO$316,"&gt;"&amp;EO172,$DE$9:$DE$316,$DE172)+1</f>
        <v>16</v>
      </c>
      <c r="GI172" s="241">
        <f>COUNTIFS($EP$9:$EP$316,"&gt;"&amp;EP172,$DE$9:$DE$316,$DE172)+1</f>
        <v>21</v>
      </c>
      <c r="GJ172" s="242">
        <f>COUNTIFS($EQ$9:$EQ$316,"&gt;"&amp;EQ172,$DE$9:$DE$316,$DE172)+1</f>
        <v>9</v>
      </c>
      <c r="GK172" s="168"/>
      <c r="GL172" s="49"/>
      <c r="GM172" s="49"/>
      <c r="GN172" s="49"/>
      <c r="GO172" s="50"/>
      <c r="GP172" s="51"/>
      <c r="GQ172" s="52"/>
      <c r="GR172" s="53"/>
      <c r="GS172" s="49"/>
      <c r="GT172" s="49"/>
      <c r="GU172" s="49"/>
      <c r="GV172" s="49"/>
      <c r="GW172" s="49"/>
      <c r="GX172" s="49"/>
      <c r="GY172" s="144"/>
      <c r="GZ172" s="51"/>
      <c r="HA172" s="49"/>
      <c r="HB172" s="49"/>
      <c r="HC172" s="49"/>
      <c r="HD172" s="49"/>
      <c r="HE172" s="49"/>
      <c r="HF172" s="49"/>
      <c r="HG172" s="150"/>
      <c r="HH172" s="53"/>
      <c r="HI172" s="49"/>
      <c r="HJ172" s="49"/>
      <c r="HK172" s="49"/>
      <c r="HL172" s="49"/>
      <c r="HM172" s="49"/>
      <c r="HN172" s="49"/>
      <c r="HO172" s="144"/>
      <c r="HP172" s="51"/>
      <c r="HQ172" s="49"/>
      <c r="HR172" s="49"/>
      <c r="HS172" s="49"/>
      <c r="HT172" s="49"/>
      <c r="HU172" s="49"/>
      <c r="HV172" s="49"/>
      <c r="HW172" s="49"/>
      <c r="HX172" s="49"/>
      <c r="HY172" s="49"/>
      <c r="HZ172" s="49"/>
      <c r="IA172" s="49"/>
      <c r="IB172" s="150"/>
      <c r="IC172" s="51"/>
      <c r="ID172" s="49"/>
      <c r="IE172" s="49"/>
      <c r="IF172" s="49"/>
      <c r="IG172" s="150"/>
      <c r="IH172" s="53"/>
      <c r="II172" s="49"/>
      <c r="IJ172" s="49"/>
      <c r="IK172" s="49"/>
      <c r="IL172" s="49"/>
      <c r="IM172" s="156"/>
      <c r="IN172" s="49"/>
      <c r="IO172" s="49"/>
      <c r="IP172" s="49"/>
      <c r="IQ172" s="49"/>
      <c r="IR172" s="49"/>
      <c r="IS172" s="49"/>
      <c r="IT172" s="49"/>
      <c r="IU172" s="49"/>
      <c r="IV172" s="156"/>
      <c r="IW172" s="49"/>
      <c r="IX172" s="49"/>
      <c r="IY172" s="49"/>
      <c r="IZ172" s="49"/>
      <c r="JA172" s="49"/>
      <c r="JB172" s="49"/>
      <c r="JC172" s="144"/>
      <c r="JD172" s="54"/>
      <c r="JE172" s="55"/>
      <c r="JF172" s="53"/>
      <c r="JG172" s="49"/>
      <c r="JH172" s="47"/>
      <c r="JI172" s="47"/>
      <c r="JJ172" s="47"/>
      <c r="JK172" s="33"/>
      <c r="JL172" s="53"/>
      <c r="JM172" s="49"/>
      <c r="JN172" s="49"/>
      <c r="JO172" s="49"/>
      <c r="JP172" s="144"/>
      <c r="JQ172" s="51"/>
      <c r="JR172" s="49"/>
      <c r="JS172" s="49"/>
      <c r="JT172" s="49"/>
      <c r="JU172" s="49"/>
      <c r="JV172" s="49"/>
      <c r="JW172" s="49"/>
      <c r="JX172" s="49"/>
      <c r="JY172" s="150"/>
      <c r="JZ172" s="53"/>
      <c r="KA172" s="49"/>
      <c r="KB172" s="49"/>
      <c r="KC172" s="49"/>
      <c r="KD172" s="49"/>
      <c r="KE172" s="49"/>
      <c r="KF172" s="49"/>
      <c r="KG172" s="49"/>
      <c r="KH172" s="49"/>
      <c r="KI172" s="49"/>
      <c r="KJ172" s="49"/>
      <c r="KK172" s="49"/>
      <c r="KL172" s="156"/>
      <c r="KM172" s="156"/>
      <c r="KN172" s="156"/>
      <c r="KO172" s="49"/>
      <c r="KP172" s="49"/>
      <c r="KQ172" s="49"/>
      <c r="KR172" s="49"/>
      <c r="KS172" s="49"/>
      <c r="KT172" s="156"/>
      <c r="KU172" s="49"/>
      <c r="KV172" s="49"/>
      <c r="KW172" s="49"/>
      <c r="KX172" s="49"/>
      <c r="KY172" s="49"/>
      <c r="KZ172" s="49"/>
      <c r="LA172" s="49"/>
      <c r="LB172" s="49"/>
      <c r="LC172" s="156"/>
      <c r="LD172" s="49"/>
      <c r="LE172" s="49"/>
      <c r="LF172" s="49"/>
      <c r="LG172" s="49"/>
      <c r="LH172" s="49"/>
      <c r="LI172" s="49"/>
      <c r="LJ172" s="56"/>
      <c r="LK172" s="35" t="s">
        <v>627</v>
      </c>
      <c r="LL172" s="36" t="s">
        <v>629</v>
      </c>
      <c r="LM172" s="200" t="s">
        <v>892</v>
      </c>
      <c r="LN172" s="205" t="s">
        <v>1002</v>
      </c>
      <c r="LO172" s="194"/>
      <c r="LP172" s="5" t="s">
        <v>1</v>
      </c>
    </row>
    <row r="173" spans="1:328" ht="17.25" customHeight="1" x14ac:dyDescent="0.15">
      <c r="A173" s="182">
        <v>165</v>
      </c>
      <c r="B173" s="183"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4" t="s">
        <v>348</v>
      </c>
      <c r="CK173" s="32" t="s">
        <v>354</v>
      </c>
      <c r="CL173" s="47">
        <v>2</v>
      </c>
      <c r="CM173" s="47">
        <v>3</v>
      </c>
      <c r="CN173" s="47">
        <v>3</v>
      </c>
      <c r="CO173" s="55">
        <v>4</v>
      </c>
      <c r="CP173" s="34" t="s">
        <v>354</v>
      </c>
      <c r="CQ173" s="47">
        <f t="shared" si="122"/>
        <v>2</v>
      </c>
      <c r="CR173" s="47">
        <f t="shared" si="123"/>
        <v>6</v>
      </c>
      <c r="CS173" s="47">
        <f t="shared" si="124"/>
        <v>18</v>
      </c>
      <c r="CT173" s="180">
        <f t="shared" si="125"/>
        <v>72</v>
      </c>
      <c r="CU173" s="32">
        <v>100</v>
      </c>
      <c r="CV173" s="47">
        <v>150</v>
      </c>
      <c r="CW173" s="47">
        <v>300</v>
      </c>
      <c r="CX173" s="47">
        <v>500</v>
      </c>
      <c r="CY173" s="55">
        <v>1500</v>
      </c>
      <c r="CZ173" s="175">
        <v>1</v>
      </c>
      <c r="DA173" s="49">
        <f t="shared" si="126"/>
        <v>0.75</v>
      </c>
      <c r="DB173" s="49">
        <f t="shared" si="127"/>
        <v>0.5</v>
      </c>
      <c r="DC173" s="49">
        <f t="shared" si="128"/>
        <v>0.27777777777777779</v>
      </c>
      <c r="DD173" s="56">
        <f t="shared" si="129"/>
        <v>0.20833333333333331</v>
      </c>
      <c r="DE173" s="45" t="s">
        <v>357</v>
      </c>
      <c r="DF173" s="31"/>
      <c r="DG173" s="46">
        <v>4</v>
      </c>
      <c r="DH173" s="32">
        <v>21</v>
      </c>
      <c r="DI173" s="47">
        <v>13</v>
      </c>
      <c r="DJ173" s="47">
        <v>51</v>
      </c>
      <c r="DK173" s="47">
        <v>9</v>
      </c>
      <c r="DL173" s="47">
        <v>6</v>
      </c>
      <c r="DM173" s="47">
        <v>6</v>
      </c>
      <c r="DN173" s="47">
        <v>40</v>
      </c>
      <c r="DO173" s="47">
        <v>63</v>
      </c>
      <c r="DP173" s="48">
        <f t="shared" si="130"/>
        <v>57</v>
      </c>
      <c r="DQ173" s="32">
        <f>RANK(DH173,$DH$9:$DH$316,0)</f>
        <v>249</v>
      </c>
      <c r="DR173" s="47">
        <f>RANK(DI173,$DI$9:$DI$316,0)</f>
        <v>238</v>
      </c>
      <c r="DS173" s="47">
        <f>RANK(DJ173,$DJ$9:$DJ$316,0)</f>
        <v>55</v>
      </c>
      <c r="DT173" s="47">
        <f>RANK(DK173,$DK$9:$DK$316,0)</f>
        <v>246</v>
      </c>
      <c r="DU173" s="47">
        <f>RANK(DL173,$DL$9:$DL$316,0)</f>
        <v>242</v>
      </c>
      <c r="DV173" s="47">
        <f>RANK(DM173,$DM$9:$DM$316,0)</f>
        <v>228</v>
      </c>
      <c r="DW173" s="47">
        <f>RANK(DN173,$DN$9:$DN$316,0)</f>
        <v>99</v>
      </c>
      <c r="DX173" s="47">
        <f>RANK(DO173,$DO$9:$DO$316,0)</f>
        <v>42</v>
      </c>
      <c r="DY173" s="48">
        <f>RANK(DP173,$DP$9:$DP$316,0)</f>
        <v>120</v>
      </c>
      <c r="DZ173" s="32">
        <f>COUNTIFS($DH$9:$DH$316,"&gt;"&amp;DH173,$DE$9:$DE$316,DE173)+1</f>
        <v>47</v>
      </c>
      <c r="EA173" s="47">
        <f>COUNTIFS($DI$9:$DI$316,"&gt;"&amp;DI173,$DE$9:$DE$316,DE173)+1</f>
        <v>36</v>
      </c>
      <c r="EB173" s="47">
        <f>COUNTIFS($DJ$9:$DJ$316,"&gt;"&amp;DJ173,$DE$9:$DE$316,DE173)+1</f>
        <v>23</v>
      </c>
      <c r="EC173" s="47">
        <f>COUNTIFS($DK$9:$DK$316,"&gt;"&amp;DK173,$DE$9:$DE$316,DE173)+1</f>
        <v>45</v>
      </c>
      <c r="ED173" s="47">
        <f>COUNTIFS($DL$9:$DL$316,"&gt;"&amp;DL173,$DE$9:$DE$316,DE173)+1</f>
        <v>38</v>
      </c>
      <c r="EE173" s="47">
        <f>COUNTIFS($DM$9:$DM$316,"&gt;"&amp;DM173,$DE$9:$DE$316,DE173)+1</f>
        <v>37</v>
      </c>
      <c r="EF173" s="47">
        <f>COUNTIFS($DN$9:$DN$316,"&gt;"&amp;DN173,$DE$9:$DE$316,DE173)+1</f>
        <v>29</v>
      </c>
      <c r="EG173" s="47">
        <f>COUNTIFS($DO$9:$DO$316,"&gt;"&amp;DO173,$DE$9:$DE$316,DE173)+1</f>
        <v>15</v>
      </c>
      <c r="EH173" s="48">
        <f>COUNTIFS($DP$9:$DP$316,"&gt;"&amp;DP173,$DE$9:$DE$316,DE173)+1</f>
        <v>24</v>
      </c>
      <c r="EI173" s="165">
        <f t="shared" si="131"/>
        <v>0.51</v>
      </c>
      <c r="EJ173" s="166">
        <f t="shared" si="132"/>
        <v>0.32</v>
      </c>
      <c r="EK173" s="166">
        <f t="shared" si="133"/>
        <v>1.24</v>
      </c>
      <c r="EL173" s="166">
        <f t="shared" si="134"/>
        <v>0.22</v>
      </c>
      <c r="EM173" s="166">
        <f t="shared" si="135"/>
        <v>0.15</v>
      </c>
      <c r="EN173" s="166">
        <f t="shared" si="136"/>
        <v>0.15</v>
      </c>
      <c r="EO173" s="166">
        <f t="shared" si="137"/>
        <v>0.98</v>
      </c>
      <c r="EP173" s="166">
        <f t="shared" si="138"/>
        <v>1.54</v>
      </c>
      <c r="EQ173" s="214">
        <f t="shared" si="139"/>
        <v>1.39</v>
      </c>
      <c r="ER173" s="165">
        <f>ROUND(((EI173-AVERAGE(EI$9:EI$316))/STDEVP(EI$9:EI$316)*10+50),2)</f>
        <v>32.58</v>
      </c>
      <c r="ES173" s="166">
        <f>ROUND(((EJ173-AVERAGE(EJ$9:EJ$316))/STDEVP(EJ$9:EJ$316)*10+50),2)</f>
        <v>38.49</v>
      </c>
      <c r="ET173" s="166">
        <f>ROUND(((EK173-AVERAGE(EK$9:EK$316))/STDEVP(EK$9:EK$316)*10+50),2)</f>
        <v>76.540000000000006</v>
      </c>
      <c r="EU173" s="166">
        <f>ROUND(((EL173-AVERAGE(EL$9:EL$316))/STDEVP(EL$9:EL$316)*10+50),2)</f>
        <v>35.46</v>
      </c>
      <c r="EV173" s="166">
        <f>ROUND(((EM173-AVERAGE(EM$9:EM$316))/STDEVP(EM$9:EM$316)*10+50),2)</f>
        <v>41.52</v>
      </c>
      <c r="EW173" s="166">
        <f>ROUND(((EN173-AVERAGE(EN$9:EN$316))/STDEVP(EN$9:EN$316)*10+50),2)</f>
        <v>42.75</v>
      </c>
      <c r="EX173" s="166">
        <f>ROUND(((EO173-AVERAGE(EO$9:EO$316))/STDEVP(EO$9:EO$316)*10+50),2)</f>
        <v>60.06</v>
      </c>
      <c r="EY173" s="166">
        <f>ROUND(((EP173-AVERAGE(EP$9:EP$316))/STDEVP(EP$9:EP$316)*10+50),2)</f>
        <v>76.77</v>
      </c>
      <c r="EZ173" s="167">
        <f>ROUND(((EQ173-AVERAGE(EQ$9:EQ$316))/STDEVP(EQ$9:EQ$316)*10+50),2)</f>
        <v>64.7</v>
      </c>
      <c r="FA173" s="32">
        <f>RANK(ER173,$ER$9:$ER$316,0)</f>
        <v>278</v>
      </c>
      <c r="FB173" s="47">
        <f>RANK(ES173,$ES$9:$ES$316,0)</f>
        <v>255</v>
      </c>
      <c r="FC173" s="47">
        <f>RANK(ET173,$ET$9:$ET$316,0)</f>
        <v>7</v>
      </c>
      <c r="FD173" s="47">
        <f>RANK(EU173,$EU$9:$EU$316,0)</f>
        <v>284</v>
      </c>
      <c r="FE173" s="47">
        <f>RANK(EV173,$EV$9:$EV$316,0)</f>
        <v>250</v>
      </c>
      <c r="FF173" s="47">
        <f>RANK(EW173,$EW$9:$EW$316,0)</f>
        <v>231</v>
      </c>
      <c r="FG173" s="47">
        <f>RANK(EX173,$EX$9:$EX$316,0)</f>
        <v>48</v>
      </c>
      <c r="FH173" s="47">
        <f>RANK(EY173,$EY$9:$EY$316,0)</f>
        <v>5</v>
      </c>
      <c r="FI173" s="48">
        <f>RANK(EZ173,$EZ$9:$EZ$316,0)</f>
        <v>23</v>
      </c>
      <c r="FJ173" s="165">
        <f>ROUND(AVERAGEIF($DE$9:$DE$314,$DE173,$EI$9:$EI$314),2)</f>
        <v>0.99</v>
      </c>
      <c r="FK173" s="166">
        <f>ROUND(AVERAGEIF($DE$9:$DE$314,$DE173,$EJ$9:$EJ$314),2)</f>
        <v>0.37</v>
      </c>
      <c r="FL173" s="166">
        <f>ROUND(AVERAGEIF($DE$9:$DE$314,$DE173,$EK$9:$EK$314),2)</f>
        <v>0.81</v>
      </c>
      <c r="FM173" s="166">
        <f>ROUND(AVERAGEIF($DE$9:$DE$314,$DE173,$EL$9:$EL$314),2)</f>
        <v>0.42</v>
      </c>
      <c r="FN173" s="166">
        <f>ROUND(AVERAGEIF($DE$9:$DE$314,$DE173,$EM$9:$EM$314),2)</f>
        <v>0.17</v>
      </c>
      <c r="FO173" s="166">
        <f>ROUND(AVERAGEIF($DE$9:$DE$314,$DE173,$EN$9:$EN$314),2)</f>
        <v>0.15</v>
      </c>
      <c r="FP173" s="166">
        <f>ROUND(AVERAGEIF($DE$9:$DE$314,$DE173,$EO$9:$EO$314),2)</f>
        <v>0.79</v>
      </c>
      <c r="FQ173" s="166">
        <f>ROUND(AVERAGEIF($DE$9:$DE$314,$DE173,$EP$9:$EP$314),2)</f>
        <v>0.96</v>
      </c>
      <c r="FR173" s="167">
        <f>ROUND(AVERAGEIF($DE$9:$DE$314,$DE173,$EQ$9:$EQ$314),2)</f>
        <v>0.98</v>
      </c>
      <c r="FS173" s="240">
        <f t="shared" si="113"/>
        <v>-0.48</v>
      </c>
      <c r="FT173" s="244">
        <f t="shared" si="114"/>
        <v>-4.9999999999999989E-2</v>
      </c>
      <c r="FU173" s="244">
        <f t="shared" si="115"/>
        <v>0.42999999999999994</v>
      </c>
      <c r="FV173" s="244">
        <f t="shared" si="116"/>
        <v>-0.19999999999999998</v>
      </c>
      <c r="FW173" s="244">
        <f t="shared" si="117"/>
        <v>-2.0000000000000018E-2</v>
      </c>
      <c r="FX173" s="244">
        <f t="shared" si="118"/>
        <v>0</v>
      </c>
      <c r="FY173" s="244">
        <f t="shared" si="119"/>
        <v>0.18999999999999995</v>
      </c>
      <c r="FZ173" s="244">
        <f t="shared" si="120"/>
        <v>0.58000000000000007</v>
      </c>
      <c r="GA173" s="245">
        <f t="shared" si="121"/>
        <v>0.40999999999999992</v>
      </c>
      <c r="GB173" s="239">
        <f>COUNTIFS($EI$9:$EI$316,"&gt;"&amp;EI173,$DE$9:$DE$316,$DE173)+1</f>
        <v>53</v>
      </c>
      <c r="GC173" s="241">
        <f>COUNTIFS($EJ$9:$EJ$316,"&gt;"&amp;EJ173,$DE$9:$DE$316,$DE173)+1</f>
        <v>33</v>
      </c>
      <c r="GD173" s="241">
        <f>COUNTIFS($EK$9:$EK$316,"&gt;"&amp;EK173,$DE$9:$DE$316,$DE173)+1</f>
        <v>6</v>
      </c>
      <c r="GE173" s="241">
        <f>COUNTIFS($EL$9:$EL$316,"&gt;"&amp;EL173,$DE$9:$DE$316,$DE173)+1</f>
        <v>54</v>
      </c>
      <c r="GF173" s="241">
        <f>COUNTIFS($EM$9:$EM$316,"&gt;"&amp;EM173,$DE$9:$DE$316,$DE173)+1</f>
        <v>21</v>
      </c>
      <c r="GG173" s="241">
        <f>COUNTIFS($EN$9:$EN$316,"&gt;"&amp;EN173,$DE$9:$DE$316,$DE173)+1</f>
        <v>21</v>
      </c>
      <c r="GH173" s="241">
        <f>COUNTIFS($EO$9:$EO$316,"&gt;"&amp;EO173,$DE$9:$DE$316,$DE173)+1</f>
        <v>11</v>
      </c>
      <c r="GI173" s="241">
        <f>COUNTIFS($EP$9:$EP$316,"&gt;"&amp;EP173,$DE$9:$DE$316,$DE173)+1</f>
        <v>5</v>
      </c>
      <c r="GJ173" s="242">
        <f>COUNTIFS($EQ$9:$EQ$316,"&gt;"&amp;EQ173,$DE$9:$DE$316,$DE173)+1</f>
        <v>5</v>
      </c>
      <c r="GK173" s="168"/>
      <c r="GL173" s="49"/>
      <c r="GM173" s="49"/>
      <c r="GN173" s="49"/>
      <c r="GO173" s="50"/>
      <c r="GP173" s="51"/>
      <c r="GQ173" s="52"/>
      <c r="GR173" s="53"/>
      <c r="GS173" s="49"/>
      <c r="GT173" s="49"/>
      <c r="GU173" s="49"/>
      <c r="GV173" s="49"/>
      <c r="GW173" s="49"/>
      <c r="GX173" s="49"/>
      <c r="GY173" s="144"/>
      <c r="GZ173" s="51"/>
      <c r="HA173" s="49"/>
      <c r="HB173" s="49"/>
      <c r="HC173" s="49"/>
      <c r="HD173" s="49"/>
      <c r="HE173" s="49"/>
      <c r="HF173" s="49"/>
      <c r="HG173" s="150"/>
      <c r="HH173" s="53"/>
      <c r="HI173" s="49"/>
      <c r="HJ173" s="49"/>
      <c r="HK173" s="49"/>
      <c r="HL173" s="49"/>
      <c r="HM173" s="49"/>
      <c r="HN173" s="49"/>
      <c r="HO173" s="144"/>
      <c r="HP173" s="51"/>
      <c r="HQ173" s="49"/>
      <c r="HR173" s="49"/>
      <c r="HS173" s="49"/>
      <c r="HT173" s="49"/>
      <c r="HU173" s="49"/>
      <c r="HV173" s="49"/>
      <c r="HW173" s="49"/>
      <c r="HX173" s="49"/>
      <c r="HY173" s="49"/>
      <c r="HZ173" s="49"/>
      <c r="IA173" s="49"/>
      <c r="IB173" s="150"/>
      <c r="IC173" s="51"/>
      <c r="ID173" s="49"/>
      <c r="IE173" s="49"/>
      <c r="IF173" s="49"/>
      <c r="IG173" s="150"/>
      <c r="IH173" s="53"/>
      <c r="II173" s="49"/>
      <c r="IJ173" s="49"/>
      <c r="IK173" s="49"/>
      <c r="IL173" s="49"/>
      <c r="IM173" s="156"/>
      <c r="IN173" s="49"/>
      <c r="IO173" s="49"/>
      <c r="IP173" s="49"/>
      <c r="IQ173" s="49"/>
      <c r="IR173" s="49"/>
      <c r="IS173" s="49"/>
      <c r="IT173" s="49"/>
      <c r="IU173" s="49"/>
      <c r="IV173" s="156"/>
      <c r="IW173" s="49"/>
      <c r="IX173" s="49"/>
      <c r="IY173" s="49"/>
      <c r="IZ173" s="49"/>
      <c r="JA173" s="49"/>
      <c r="JB173" s="49"/>
      <c r="JC173" s="144"/>
      <c r="JD173" s="54"/>
      <c r="JE173" s="55"/>
      <c r="JF173" s="53"/>
      <c r="JG173" s="49"/>
      <c r="JH173" s="47"/>
      <c r="JI173" s="47"/>
      <c r="JJ173" s="47"/>
      <c r="JK173" s="33"/>
      <c r="JL173" s="53"/>
      <c r="JM173" s="49"/>
      <c r="JN173" s="49"/>
      <c r="JO173" s="49"/>
      <c r="JP173" s="144"/>
      <c r="JQ173" s="51"/>
      <c r="JR173" s="49"/>
      <c r="JS173" s="49"/>
      <c r="JT173" s="49"/>
      <c r="JU173" s="49"/>
      <c r="JV173" s="49"/>
      <c r="JW173" s="49"/>
      <c r="JX173" s="49"/>
      <c r="JY173" s="150"/>
      <c r="JZ173" s="53"/>
      <c r="KA173" s="49"/>
      <c r="KB173" s="49"/>
      <c r="KC173" s="49"/>
      <c r="KD173" s="49"/>
      <c r="KE173" s="49"/>
      <c r="KF173" s="49"/>
      <c r="KG173" s="49"/>
      <c r="KH173" s="49"/>
      <c r="KI173" s="49"/>
      <c r="KJ173" s="49"/>
      <c r="KK173" s="49"/>
      <c r="KL173" s="156"/>
      <c r="KM173" s="156"/>
      <c r="KN173" s="156"/>
      <c r="KO173" s="49"/>
      <c r="KP173" s="49"/>
      <c r="KQ173" s="49"/>
      <c r="KR173" s="49"/>
      <c r="KS173" s="49"/>
      <c r="KT173" s="156"/>
      <c r="KU173" s="49"/>
      <c r="KV173" s="49"/>
      <c r="KW173" s="49"/>
      <c r="KX173" s="49"/>
      <c r="KY173" s="49"/>
      <c r="KZ173" s="49">
        <v>0.05</v>
      </c>
      <c r="LA173" s="49"/>
      <c r="LB173" s="49"/>
      <c r="LC173" s="156"/>
      <c r="LD173" s="49"/>
      <c r="LE173" s="49"/>
      <c r="LF173" s="49"/>
      <c r="LG173" s="49"/>
      <c r="LH173" s="49"/>
      <c r="LI173" s="49"/>
      <c r="LJ173" s="56"/>
      <c r="LK173" s="35" t="s">
        <v>628</v>
      </c>
      <c r="LL173" s="36" t="s">
        <v>630</v>
      </c>
      <c r="LM173" s="204"/>
      <c r="LN173" s="205"/>
      <c r="LO173" s="194"/>
      <c r="LP173" s="5" t="s">
        <v>1</v>
      </c>
    </row>
    <row r="174" spans="1:328" ht="17.25" customHeight="1" x14ac:dyDescent="0.15">
      <c r="A174" s="182">
        <v>166</v>
      </c>
      <c r="B174" s="183"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4" t="s">
        <v>348</v>
      </c>
      <c r="CK174" s="32" t="s">
        <v>354</v>
      </c>
      <c r="CL174" s="47">
        <v>2</v>
      </c>
      <c r="CM174" s="47">
        <v>3</v>
      </c>
      <c r="CN174" s="47">
        <v>3</v>
      </c>
      <c r="CO174" s="55">
        <v>4</v>
      </c>
      <c r="CP174" s="34" t="s">
        <v>354</v>
      </c>
      <c r="CQ174" s="47">
        <f t="shared" si="122"/>
        <v>2</v>
      </c>
      <c r="CR174" s="47">
        <f t="shared" si="123"/>
        <v>6</v>
      </c>
      <c r="CS174" s="47">
        <f t="shared" si="124"/>
        <v>18</v>
      </c>
      <c r="CT174" s="180">
        <f t="shared" si="125"/>
        <v>72</v>
      </c>
      <c r="CU174" s="32">
        <v>30</v>
      </c>
      <c r="CV174" s="47">
        <v>50</v>
      </c>
      <c r="CW174" s="47">
        <v>90</v>
      </c>
      <c r="CX174" s="47">
        <v>150</v>
      </c>
      <c r="CY174" s="55">
        <v>450</v>
      </c>
      <c r="CZ174" s="175">
        <v>1</v>
      </c>
      <c r="DA174" s="49">
        <f t="shared" si="126"/>
        <v>0.83333333333333337</v>
      </c>
      <c r="DB174" s="49">
        <f t="shared" si="127"/>
        <v>0.5</v>
      </c>
      <c r="DC174" s="49">
        <f t="shared" si="128"/>
        <v>0.27777777777777779</v>
      </c>
      <c r="DD174" s="56">
        <f t="shared" si="129"/>
        <v>0.20833333333333334</v>
      </c>
      <c r="DE174" s="45" t="s">
        <v>376</v>
      </c>
      <c r="DF174" s="31" t="s">
        <v>374</v>
      </c>
      <c r="DG174" s="46">
        <v>4</v>
      </c>
      <c r="DH174" s="32">
        <v>40</v>
      </c>
      <c r="DI174" s="47">
        <v>28</v>
      </c>
      <c r="DJ174" s="47">
        <v>23</v>
      </c>
      <c r="DK174" s="47">
        <v>22</v>
      </c>
      <c r="DL174" s="47">
        <v>13</v>
      </c>
      <c r="DM174" s="47">
        <v>14</v>
      </c>
      <c r="DN174" s="47">
        <v>41</v>
      </c>
      <c r="DO174" s="47">
        <v>31</v>
      </c>
      <c r="DP174" s="48">
        <f t="shared" si="130"/>
        <v>36</v>
      </c>
      <c r="DQ174" s="32">
        <f>RANK(DH174,$DH$9:$DH$316,0)</f>
        <v>180</v>
      </c>
      <c r="DR174" s="47">
        <f>RANK(DI174,$DI$9:$DI$316,0)</f>
        <v>171</v>
      </c>
      <c r="DS174" s="47">
        <f>RANK(DJ174,$DJ$9:$DJ$316,0)</f>
        <v>161</v>
      </c>
      <c r="DT174" s="47">
        <f>RANK(DK174,$DK$9:$DK$316,0)</f>
        <v>152</v>
      </c>
      <c r="DU174" s="47">
        <f>RANK(DL174,$DL$9:$DL$316,0)</f>
        <v>152</v>
      </c>
      <c r="DV174" s="47">
        <f>RANK(DM174,$DM$9:$DM$316,0)</f>
        <v>132</v>
      </c>
      <c r="DW174" s="47">
        <f>RANK(DN174,$DN$9:$DN$316,0)</f>
        <v>97</v>
      </c>
      <c r="DX174" s="47">
        <f>RANK(DO174,$DO$9:$DO$316,0)</f>
        <v>140</v>
      </c>
      <c r="DY174" s="48">
        <f>RANK(DP174,$DP$9:$DP$316,0)</f>
        <v>192</v>
      </c>
      <c r="DZ174" s="32">
        <f>COUNTIFS($DH$9:$DH$316,"&gt;"&amp;DH174,$DE$9:$DE$316,DE174)+1</f>
        <v>34</v>
      </c>
      <c r="EA174" s="47">
        <f>COUNTIFS($DI$9:$DI$316,"&gt;"&amp;DI174,$DE$9:$DE$316,DE174)+1</f>
        <v>39</v>
      </c>
      <c r="EB174" s="47">
        <f>COUNTIFS($DJ$9:$DJ$316,"&gt;"&amp;DJ174,$DE$9:$DE$316,DE174)+1</f>
        <v>40</v>
      </c>
      <c r="EC174" s="47">
        <f>COUNTIFS($DK$9:$DK$316,"&gt;"&amp;DK174,$DE$9:$DE$316,DE174)+1</f>
        <v>33</v>
      </c>
      <c r="ED174" s="47">
        <f>COUNTIFS($DL$9:$DL$316,"&gt;"&amp;DL174,$DE$9:$DE$316,DE174)+1</f>
        <v>37</v>
      </c>
      <c r="EE174" s="47">
        <f>COUNTIFS($DM$9:$DM$316,"&gt;"&amp;DM174,$DE$9:$DE$316,DE174)+1</f>
        <v>36</v>
      </c>
      <c r="EF174" s="47">
        <f>COUNTIFS($DN$9:$DN$316,"&gt;"&amp;DN174,$DE$9:$DE$316,DE174)+1</f>
        <v>39</v>
      </c>
      <c r="EG174" s="47">
        <f>COUNTIFS($DO$9:$DO$316,"&gt;"&amp;DO174,$DE$9:$DE$316,DE174)+1</f>
        <v>40</v>
      </c>
      <c r="EH174" s="48">
        <f>COUNTIFS($DP$9:$DP$316,"&gt;"&amp;DP174,$DE$9:$DE$316,DE174)+1</f>
        <v>40</v>
      </c>
      <c r="EI174" s="165">
        <f t="shared" si="131"/>
        <v>0.91</v>
      </c>
      <c r="EJ174" s="166">
        <f t="shared" si="132"/>
        <v>0.64</v>
      </c>
      <c r="EK174" s="166">
        <f t="shared" si="133"/>
        <v>0.52</v>
      </c>
      <c r="EL174" s="166">
        <f t="shared" si="134"/>
        <v>0.5</v>
      </c>
      <c r="EM174" s="166">
        <f t="shared" si="135"/>
        <v>0.3</v>
      </c>
      <c r="EN174" s="166">
        <f t="shared" si="136"/>
        <v>0.32</v>
      </c>
      <c r="EO174" s="166">
        <f t="shared" si="137"/>
        <v>0.93</v>
      </c>
      <c r="EP174" s="166">
        <f t="shared" si="138"/>
        <v>0.7</v>
      </c>
      <c r="EQ174" s="214">
        <f t="shared" si="139"/>
        <v>0.82</v>
      </c>
      <c r="ER174" s="165">
        <f>ROUND(((EI174-AVERAGE(EI$9:EI$316))/STDEVP(EI$9:EI$316)*10+50),2)</f>
        <v>47.1</v>
      </c>
      <c r="ES174" s="166">
        <f>ROUND(((EJ174-AVERAGE(EJ$9:EJ$316))/STDEVP(EJ$9:EJ$316)*10+50),2)</f>
        <v>47.25</v>
      </c>
      <c r="ET174" s="166">
        <f>ROUND(((EK174-AVERAGE(EK$9:EK$316))/STDEVP(EK$9:EK$316)*10+50),2)</f>
        <v>47.86</v>
      </c>
      <c r="EU174" s="166">
        <f>ROUND(((EL174-AVERAGE(EL$9:EL$316))/STDEVP(EL$9:EL$316)*10+50),2)</f>
        <v>49.56</v>
      </c>
      <c r="EV174" s="166">
        <f>ROUND(((EM174-AVERAGE(EM$9:EM$316))/STDEVP(EM$9:EM$316)*10+50),2)</f>
        <v>46.61</v>
      </c>
      <c r="EW174" s="166">
        <f>ROUND(((EN174-AVERAGE(EN$9:EN$316))/STDEVP(EN$9:EN$316)*10+50),2)</f>
        <v>48.64</v>
      </c>
      <c r="EX174" s="166">
        <f>ROUND(((EO174-AVERAGE(EO$9:EO$316))/STDEVP(EO$9:EO$316)*10+50),2)</f>
        <v>58.58</v>
      </c>
      <c r="EY174" s="166">
        <f>ROUND(((EP174-AVERAGE(EP$9:EP$316))/STDEVP(EP$9:EP$316)*10+50),2)</f>
        <v>51.89</v>
      </c>
      <c r="EZ174" s="167">
        <f>ROUND(((EQ174-AVERAGE(EQ$9:EQ$316))/STDEVP(EQ$9:EQ$316)*10+50),2)</f>
        <v>44.58</v>
      </c>
      <c r="FA174" s="32">
        <f>RANK(ER174,$ER$9:$ER$316,0)</f>
        <v>174</v>
      </c>
      <c r="FB174" s="47">
        <f>RANK(ES174,$ES$9:$ES$316,0)</f>
        <v>151</v>
      </c>
      <c r="FC174" s="47">
        <f>RANK(ET174,$ET$9:$ET$316,0)</f>
        <v>150</v>
      </c>
      <c r="FD174" s="47">
        <f>RANK(EU174,$EU$9:$EU$316,0)</f>
        <v>124</v>
      </c>
      <c r="FE174" s="47">
        <f>RANK(EV174,$EV$9:$EV$316,0)</f>
        <v>133</v>
      </c>
      <c r="FF174" s="47">
        <f>RANK(EW174,$EW$9:$EW$316,0)</f>
        <v>110</v>
      </c>
      <c r="FG174" s="47">
        <f>RANK(EX174,$EX$9:$EX$316,0)</f>
        <v>54</v>
      </c>
      <c r="FH174" s="47">
        <f>RANK(EY174,$EY$9:$EY$316,0)</f>
        <v>122</v>
      </c>
      <c r="FI174" s="48">
        <f>RANK(EZ174,$EZ$9:$EZ$316,0)</f>
        <v>181</v>
      </c>
      <c r="FJ174" s="165">
        <f>ROUND(AVERAGEIF($DE$9:$DE$314,$DE174,$EI$9:$EI$314),2)</f>
        <v>0.95</v>
      </c>
      <c r="FK174" s="166">
        <f>ROUND(AVERAGEIF($DE$9:$DE$314,$DE174,$EJ$9:$EJ$314),2)</f>
        <v>0.7</v>
      </c>
      <c r="FL174" s="166">
        <f>ROUND(AVERAGEIF($DE$9:$DE$314,$DE174,$EK$9:$EK$314),2)</f>
        <v>0.66</v>
      </c>
      <c r="FM174" s="166">
        <f>ROUND(AVERAGEIF($DE$9:$DE$314,$DE174,$EL$9:$EL$314),2)</f>
        <v>0.52</v>
      </c>
      <c r="FN174" s="166">
        <f>ROUND(AVERAGEIF($DE$9:$DE$314,$DE174,$EM$9:$EM$314),2)</f>
        <v>0.32</v>
      </c>
      <c r="FO174" s="166">
        <f>ROUND(AVERAGEIF($DE$9:$DE$314,$DE174,$EN$9:$EN$314),2)</f>
        <v>0.34</v>
      </c>
      <c r="FP174" s="166">
        <f>ROUND(AVERAGEIF($DE$9:$DE$314,$DE174,$EO$9:$EO$314),2)</f>
        <v>1.05</v>
      </c>
      <c r="FQ174" s="166">
        <f>ROUND(AVERAGEIF($DE$9:$DE$314,$DE174,$EP$9:$EP$314),2)</f>
        <v>0.85</v>
      </c>
      <c r="FR174" s="167">
        <f>ROUND(AVERAGEIF($DE$9:$DE$314,$DE174,$EQ$9:$EQ$314),2)</f>
        <v>0.98</v>
      </c>
      <c r="FS174" s="240">
        <f t="shared" si="113"/>
        <v>-3.9999999999999925E-2</v>
      </c>
      <c r="FT174" s="244">
        <f t="shared" si="114"/>
        <v>-5.9999999999999942E-2</v>
      </c>
      <c r="FU174" s="244">
        <f t="shared" si="115"/>
        <v>-0.14000000000000001</v>
      </c>
      <c r="FV174" s="244">
        <f t="shared" si="116"/>
        <v>-2.0000000000000018E-2</v>
      </c>
      <c r="FW174" s="244">
        <f t="shared" si="117"/>
        <v>-2.0000000000000018E-2</v>
      </c>
      <c r="FX174" s="244">
        <f t="shared" si="118"/>
        <v>-2.0000000000000018E-2</v>
      </c>
      <c r="FY174" s="244">
        <f t="shared" si="119"/>
        <v>-0.12</v>
      </c>
      <c r="FZ174" s="244">
        <f t="shared" si="120"/>
        <v>-0.15000000000000002</v>
      </c>
      <c r="GA174" s="245">
        <f t="shared" si="121"/>
        <v>-0.16000000000000003</v>
      </c>
      <c r="GB174" s="239">
        <f>COUNTIFS($EI$9:$EI$316,"&gt;"&amp;EI174,$DE$9:$DE$316,$DE174)+1</f>
        <v>33</v>
      </c>
      <c r="GC174" s="241">
        <f>COUNTIFS($EJ$9:$EJ$316,"&gt;"&amp;EJ174,$DE$9:$DE$316,$DE174)+1</f>
        <v>33</v>
      </c>
      <c r="GD174" s="241">
        <f>COUNTIFS($EK$9:$EK$316,"&gt;"&amp;EK174,$DE$9:$DE$316,$DE174)+1</f>
        <v>39</v>
      </c>
      <c r="GE174" s="241">
        <f>COUNTIFS($EL$9:$EL$316,"&gt;"&amp;EL174,$DE$9:$DE$316,$DE174)+1</f>
        <v>27</v>
      </c>
      <c r="GF174" s="241">
        <f>COUNTIFS($EM$9:$EM$316,"&gt;"&amp;EM174,$DE$9:$DE$316,$DE174)+1</f>
        <v>29</v>
      </c>
      <c r="GG174" s="241">
        <f>COUNTIFS($EN$9:$EN$316,"&gt;"&amp;EN174,$DE$9:$DE$316,$DE174)+1</f>
        <v>30</v>
      </c>
      <c r="GH174" s="241">
        <f>COUNTIFS($EO$9:$EO$316,"&gt;"&amp;EO174,$DE$9:$DE$316,$DE174)+1</f>
        <v>35</v>
      </c>
      <c r="GI174" s="241">
        <f>COUNTIFS($EP$9:$EP$316,"&gt;"&amp;EP174,$DE$9:$DE$316,$DE174)+1</f>
        <v>43</v>
      </c>
      <c r="GJ174" s="242">
        <f>COUNTIFS($EQ$9:$EQ$316,"&gt;"&amp;EQ174,$DE$9:$DE$316,$DE174)+1</f>
        <v>34</v>
      </c>
      <c r="GK174" s="168"/>
      <c r="GL174" s="49"/>
      <c r="GM174" s="49"/>
      <c r="GN174" s="49"/>
      <c r="GO174" s="50"/>
      <c r="GP174" s="51"/>
      <c r="GQ174" s="52"/>
      <c r="GR174" s="53"/>
      <c r="GS174" s="49"/>
      <c r="GT174" s="49"/>
      <c r="GU174" s="49"/>
      <c r="GV174" s="49"/>
      <c r="GW174" s="49"/>
      <c r="GX174" s="49"/>
      <c r="GY174" s="144"/>
      <c r="GZ174" s="51"/>
      <c r="HA174" s="49"/>
      <c r="HB174" s="49"/>
      <c r="HC174" s="49"/>
      <c r="HD174" s="49"/>
      <c r="HE174" s="49"/>
      <c r="HF174" s="49"/>
      <c r="HG174" s="150"/>
      <c r="HH174" s="53"/>
      <c r="HI174" s="49"/>
      <c r="HJ174" s="49"/>
      <c r="HK174" s="49"/>
      <c r="HL174" s="49"/>
      <c r="HM174" s="49"/>
      <c r="HN174" s="49"/>
      <c r="HO174" s="144"/>
      <c r="HP174" s="51"/>
      <c r="HQ174" s="49"/>
      <c r="HR174" s="49"/>
      <c r="HS174" s="49"/>
      <c r="HT174" s="49"/>
      <c r="HU174" s="49"/>
      <c r="HV174" s="49"/>
      <c r="HW174" s="49"/>
      <c r="HX174" s="49"/>
      <c r="HY174" s="49"/>
      <c r="HZ174" s="49"/>
      <c r="IA174" s="49"/>
      <c r="IB174" s="150"/>
      <c r="IC174" s="51"/>
      <c r="ID174" s="49"/>
      <c r="IE174" s="49"/>
      <c r="IF174" s="49"/>
      <c r="IG174" s="150"/>
      <c r="IH174" s="53"/>
      <c r="II174" s="49"/>
      <c r="IJ174" s="49"/>
      <c r="IK174" s="49"/>
      <c r="IL174" s="49"/>
      <c r="IM174" s="156"/>
      <c r="IN174" s="49"/>
      <c r="IO174" s="49"/>
      <c r="IP174" s="49"/>
      <c r="IQ174" s="49"/>
      <c r="IR174" s="49"/>
      <c r="IS174" s="49"/>
      <c r="IT174" s="49"/>
      <c r="IU174" s="49"/>
      <c r="IV174" s="156"/>
      <c r="IW174" s="49"/>
      <c r="IX174" s="49"/>
      <c r="IY174" s="49"/>
      <c r="IZ174" s="49"/>
      <c r="JA174" s="49"/>
      <c r="JB174" s="49"/>
      <c r="JC174" s="144"/>
      <c r="JD174" s="54"/>
      <c r="JE174" s="55"/>
      <c r="JF174" s="53"/>
      <c r="JG174" s="49"/>
      <c r="JH174" s="47"/>
      <c r="JI174" s="47"/>
      <c r="JJ174" s="47"/>
      <c r="JK174" s="33"/>
      <c r="JL174" s="53"/>
      <c r="JM174" s="49"/>
      <c r="JN174" s="49"/>
      <c r="JO174" s="49"/>
      <c r="JP174" s="144"/>
      <c r="JQ174" s="51"/>
      <c r="JR174" s="49"/>
      <c r="JS174" s="49"/>
      <c r="JT174" s="49"/>
      <c r="JU174" s="49"/>
      <c r="JV174" s="49"/>
      <c r="JW174" s="49"/>
      <c r="JX174" s="49"/>
      <c r="JY174" s="150"/>
      <c r="JZ174" s="53"/>
      <c r="KA174" s="49"/>
      <c r="KB174" s="49"/>
      <c r="KC174" s="49"/>
      <c r="KD174" s="49"/>
      <c r="KE174" s="49"/>
      <c r="KF174" s="49"/>
      <c r="KG174" s="49"/>
      <c r="KH174" s="49"/>
      <c r="KI174" s="49"/>
      <c r="KJ174" s="49"/>
      <c r="KK174" s="49"/>
      <c r="KL174" s="156"/>
      <c r="KM174" s="156"/>
      <c r="KN174" s="156"/>
      <c r="KO174" s="49"/>
      <c r="KP174" s="49"/>
      <c r="KQ174" s="49"/>
      <c r="KR174" s="49"/>
      <c r="KS174" s="49"/>
      <c r="KT174" s="156"/>
      <c r="KU174" s="49"/>
      <c r="KV174" s="49"/>
      <c r="KW174" s="49"/>
      <c r="KX174" s="49"/>
      <c r="KY174" s="49"/>
      <c r="KZ174" s="49"/>
      <c r="LA174" s="49"/>
      <c r="LB174" s="49"/>
      <c r="LC174" s="156"/>
      <c r="LD174" s="49"/>
      <c r="LE174" s="49"/>
      <c r="LF174" s="49"/>
      <c r="LG174" s="49"/>
      <c r="LH174" s="49"/>
      <c r="LI174" s="49"/>
      <c r="LJ174" s="56"/>
      <c r="LK174" s="35" t="s">
        <v>629</v>
      </c>
      <c r="LL174" s="36" t="s">
        <v>631</v>
      </c>
      <c r="LM174" s="204"/>
      <c r="LN174" s="205" t="s">
        <v>1002</v>
      </c>
      <c r="LO174" s="194"/>
      <c r="LP174" s="5" t="s">
        <v>1</v>
      </c>
    </row>
    <row r="175" spans="1:328" ht="17.25" customHeight="1" x14ac:dyDescent="0.15">
      <c r="A175" s="182">
        <v>167</v>
      </c>
      <c r="B175" s="183"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4" t="s">
        <v>348</v>
      </c>
      <c r="CK175" s="32" t="s">
        <v>354</v>
      </c>
      <c r="CL175" s="47">
        <v>2</v>
      </c>
      <c r="CM175" s="47">
        <v>3</v>
      </c>
      <c r="CN175" s="47">
        <v>3</v>
      </c>
      <c r="CO175" s="55">
        <v>4</v>
      </c>
      <c r="CP175" s="34" t="s">
        <v>354</v>
      </c>
      <c r="CQ175" s="47">
        <f t="shared" si="122"/>
        <v>2</v>
      </c>
      <c r="CR175" s="47">
        <f t="shared" si="123"/>
        <v>6</v>
      </c>
      <c r="CS175" s="47">
        <f t="shared" si="124"/>
        <v>18</v>
      </c>
      <c r="CT175" s="180">
        <f t="shared" si="125"/>
        <v>72</v>
      </c>
      <c r="CU175" s="32">
        <v>30</v>
      </c>
      <c r="CV175" s="47">
        <v>50</v>
      </c>
      <c r="CW175" s="47">
        <v>90</v>
      </c>
      <c r="CX175" s="47">
        <v>150</v>
      </c>
      <c r="CY175" s="55">
        <v>450</v>
      </c>
      <c r="CZ175" s="175">
        <v>1</v>
      </c>
      <c r="DA175" s="49">
        <f t="shared" si="126"/>
        <v>0.83333333333333337</v>
      </c>
      <c r="DB175" s="49">
        <f t="shared" si="127"/>
        <v>0.5</v>
      </c>
      <c r="DC175" s="49">
        <f t="shared" si="128"/>
        <v>0.27777777777777779</v>
      </c>
      <c r="DD175" s="56">
        <f t="shared" si="129"/>
        <v>0.20833333333333334</v>
      </c>
      <c r="DE175" s="45" t="s">
        <v>355</v>
      </c>
      <c r="DF175" s="31" t="s">
        <v>484</v>
      </c>
      <c r="DG175" s="46">
        <v>4</v>
      </c>
      <c r="DH175" s="32">
        <v>42</v>
      </c>
      <c r="DI175" s="47">
        <v>42</v>
      </c>
      <c r="DJ175" s="47">
        <v>19</v>
      </c>
      <c r="DK175" s="47">
        <v>21</v>
      </c>
      <c r="DL175" s="47">
        <v>13</v>
      </c>
      <c r="DM175" s="47">
        <v>31</v>
      </c>
      <c r="DN175" s="47">
        <v>21</v>
      </c>
      <c r="DO175" s="47">
        <v>18</v>
      </c>
      <c r="DP175" s="48">
        <f t="shared" si="130"/>
        <v>32</v>
      </c>
      <c r="DQ175" s="32">
        <f>RANK(DH175,$DH$9:$DH$316,0)</f>
        <v>169</v>
      </c>
      <c r="DR175" s="47">
        <f>RANK(DI175,$DI$9:$DI$316,0)</f>
        <v>111</v>
      </c>
      <c r="DS175" s="47">
        <f>RANK(DJ175,$DJ$9:$DJ$316,0)</f>
        <v>186</v>
      </c>
      <c r="DT175" s="47">
        <f>RANK(DK175,$DK$9:$DK$316,0)</f>
        <v>158</v>
      </c>
      <c r="DU175" s="47">
        <f>RANK(DL175,$DL$9:$DL$316,0)</f>
        <v>152</v>
      </c>
      <c r="DV175" s="47">
        <f>RANK(DM175,$DM$9:$DM$316,0)</f>
        <v>50</v>
      </c>
      <c r="DW175" s="47">
        <f>RANK(DN175,$DN$9:$DN$316,0)</f>
        <v>181</v>
      </c>
      <c r="DX175" s="47">
        <f>RANK(DO175,$DO$9:$DO$316,0)</f>
        <v>201</v>
      </c>
      <c r="DY175" s="48">
        <f>RANK(DP175,$DP$9:$DP$316,0)</f>
        <v>205</v>
      </c>
      <c r="DZ175" s="32">
        <f>COUNTIFS($DH$9:$DH$316,"&gt;"&amp;DH175,$DE$9:$DE$316,DE175)+1</f>
        <v>31</v>
      </c>
      <c r="EA175" s="47">
        <f>COUNTIFS($DI$9:$DI$316,"&gt;"&amp;DI175,$DE$9:$DE$316,DE175)+1</f>
        <v>36</v>
      </c>
      <c r="EB175" s="47">
        <f>COUNTIFS($DJ$9:$DJ$316,"&gt;"&amp;DJ175,$DE$9:$DE$316,DE175)+1</f>
        <v>32</v>
      </c>
      <c r="EC175" s="47">
        <f>COUNTIFS($DK$9:$DK$316,"&gt;"&amp;DK175,$DE$9:$DE$316,DE175)+1</f>
        <v>27</v>
      </c>
      <c r="ED175" s="47">
        <f>COUNTIFS($DL$9:$DL$316,"&gt;"&amp;DL175,$DE$9:$DE$316,DE175)+1</f>
        <v>30</v>
      </c>
      <c r="EE175" s="47">
        <f>COUNTIFS($DM$9:$DM$316,"&gt;"&amp;DM175,$DE$9:$DE$316,DE175)+1</f>
        <v>38</v>
      </c>
      <c r="EF175" s="47">
        <f>COUNTIFS($DN$9:$DN$316,"&gt;"&amp;DN175,$DE$9:$DE$316,DE175)+1</f>
        <v>27</v>
      </c>
      <c r="EG175" s="47">
        <f>COUNTIFS($DO$9:$DO$316,"&gt;"&amp;DO175,$DE$9:$DE$316,DE175)+1</f>
        <v>36</v>
      </c>
      <c r="EH175" s="48">
        <f>COUNTIFS($DP$9:$DP$316,"&gt;"&amp;DP175,$DE$9:$DE$316,DE175)+1</f>
        <v>34</v>
      </c>
      <c r="EI175" s="165">
        <f t="shared" si="131"/>
        <v>0.89</v>
      </c>
      <c r="EJ175" s="166">
        <f t="shared" si="132"/>
        <v>0.89</v>
      </c>
      <c r="EK175" s="166">
        <f t="shared" si="133"/>
        <v>0.4</v>
      </c>
      <c r="EL175" s="166">
        <f t="shared" si="134"/>
        <v>0.45</v>
      </c>
      <c r="EM175" s="166">
        <f t="shared" si="135"/>
        <v>0.28000000000000003</v>
      </c>
      <c r="EN175" s="166">
        <f t="shared" si="136"/>
        <v>0.66</v>
      </c>
      <c r="EO175" s="166">
        <f t="shared" si="137"/>
        <v>0.45</v>
      </c>
      <c r="EP175" s="166">
        <f t="shared" si="138"/>
        <v>0.38</v>
      </c>
      <c r="EQ175" s="214">
        <f t="shared" si="139"/>
        <v>0.68</v>
      </c>
      <c r="ER175" s="165">
        <f>ROUND(((EI175-AVERAGE(EI$9:EI$316))/STDEVP(EI$9:EI$316)*10+50),2)</f>
        <v>46.37</v>
      </c>
      <c r="ES175" s="166">
        <f>ROUND(((EJ175-AVERAGE(EJ$9:EJ$316))/STDEVP(EJ$9:EJ$316)*10+50),2)</f>
        <v>54.1</v>
      </c>
      <c r="ET175" s="166">
        <f>ROUND(((EK175-AVERAGE(EK$9:EK$316))/STDEVP(EK$9:EK$316)*10+50),2)</f>
        <v>43.08</v>
      </c>
      <c r="EU175" s="166">
        <f>ROUND(((EL175-AVERAGE(EL$9:EL$316))/STDEVP(EL$9:EL$316)*10+50),2)</f>
        <v>47.04</v>
      </c>
      <c r="EV175" s="166">
        <f>ROUND(((EM175-AVERAGE(EM$9:EM$316))/STDEVP(EM$9:EM$316)*10+50),2)</f>
        <v>45.93</v>
      </c>
      <c r="EW175" s="166">
        <f>ROUND(((EN175-AVERAGE(EN$9:EN$316))/STDEVP(EN$9:EN$316)*10+50),2)</f>
        <v>60.42</v>
      </c>
      <c r="EX175" s="166">
        <f>ROUND(((EO175-AVERAGE(EO$9:EO$316))/STDEVP(EO$9:EO$316)*10+50),2)</f>
        <v>44.37</v>
      </c>
      <c r="EY175" s="166">
        <f>ROUND(((EP175-AVERAGE(EP$9:EP$316))/STDEVP(EP$9:EP$316)*10+50),2)</f>
        <v>42.41</v>
      </c>
      <c r="EZ175" s="167">
        <f>ROUND(((EQ175-AVERAGE(EQ$9:EQ$316))/STDEVP(EQ$9:EQ$316)*10+50),2)</f>
        <v>39.64</v>
      </c>
      <c r="FA175" s="32">
        <f>RANK(ER175,$ER$9:$ER$316,0)</f>
        <v>191</v>
      </c>
      <c r="FB175" s="47">
        <f>RANK(ES175,$ES$9:$ES$316,0)</f>
        <v>98</v>
      </c>
      <c r="FC175" s="47">
        <f>RANK(ET175,$ET$9:$ET$316,0)</f>
        <v>214</v>
      </c>
      <c r="FD175" s="47">
        <f>RANK(EU175,$EU$9:$EU$316,0)</f>
        <v>169</v>
      </c>
      <c r="FE175" s="47">
        <f>RANK(EV175,$EV$9:$EV$316,0)</f>
        <v>158</v>
      </c>
      <c r="FF175" s="47">
        <f>RANK(EW175,$EW$9:$EW$316,0)</f>
        <v>46</v>
      </c>
      <c r="FG175" s="47">
        <f>RANK(EX175,$EX$9:$EX$316,0)</f>
        <v>187</v>
      </c>
      <c r="FH175" s="47">
        <f>RANK(EY175,$EY$9:$EY$316,0)</f>
        <v>222</v>
      </c>
      <c r="FI175" s="48">
        <f>RANK(EZ175,$EZ$9:$EZ$316,0)</f>
        <v>266</v>
      </c>
      <c r="FJ175" s="165">
        <f>ROUND(AVERAGEIF($DE$9:$DE$314,$DE175,$EI$9:$EI$314),2)</f>
        <v>0.95</v>
      </c>
      <c r="FK175" s="166">
        <f>ROUND(AVERAGEIF($DE$9:$DE$314,$DE175,$EJ$9:$EJ$314),2)</f>
        <v>1</v>
      </c>
      <c r="FL175" s="166">
        <f>ROUND(AVERAGEIF($DE$9:$DE$314,$DE175,$EK$9:$EK$314),2)</f>
        <v>0.44</v>
      </c>
      <c r="FM175" s="166">
        <f>ROUND(AVERAGEIF($DE$9:$DE$314,$DE175,$EL$9:$EL$314),2)</f>
        <v>0.45</v>
      </c>
      <c r="FN175" s="166">
        <f>ROUND(AVERAGEIF($DE$9:$DE$314,$DE175,$EM$9:$EM$314),2)</f>
        <v>0.36</v>
      </c>
      <c r="FO175" s="166">
        <f>ROUND(AVERAGEIF($DE$9:$DE$314,$DE175,$EN$9:$EN$314),2)</f>
        <v>0.85</v>
      </c>
      <c r="FP175" s="166">
        <f>ROUND(AVERAGEIF($DE$9:$DE$314,$DE175,$EO$9:$EO$314),2)</f>
        <v>0.46</v>
      </c>
      <c r="FQ175" s="166">
        <f>ROUND(AVERAGEIF($DE$9:$DE$314,$DE175,$EP$9:$EP$314),2)</f>
        <v>0.44</v>
      </c>
      <c r="FR175" s="167">
        <f>ROUND(AVERAGEIF($DE$9:$DE$314,$DE175,$EQ$9:$EQ$314),2)</f>
        <v>0.81</v>
      </c>
      <c r="FS175" s="240">
        <f t="shared" si="113"/>
        <v>-5.9999999999999942E-2</v>
      </c>
      <c r="FT175" s="244">
        <f t="shared" si="114"/>
        <v>-0.10999999999999999</v>
      </c>
      <c r="FU175" s="244">
        <f t="shared" si="115"/>
        <v>-3.999999999999998E-2</v>
      </c>
      <c r="FV175" s="244">
        <f t="shared" si="116"/>
        <v>0</v>
      </c>
      <c r="FW175" s="244">
        <f t="shared" si="117"/>
        <v>-7.999999999999996E-2</v>
      </c>
      <c r="FX175" s="244">
        <f t="shared" si="118"/>
        <v>-0.18999999999999995</v>
      </c>
      <c r="FY175" s="244">
        <f t="shared" si="119"/>
        <v>-1.0000000000000009E-2</v>
      </c>
      <c r="FZ175" s="244">
        <f t="shared" si="120"/>
        <v>-0.06</v>
      </c>
      <c r="GA175" s="245">
        <f t="shared" si="121"/>
        <v>-0.13</v>
      </c>
      <c r="GB175" s="239">
        <f>COUNTIFS($EI$9:$EI$316,"&gt;"&amp;EI175,$DE$9:$DE$316,$DE175)+1</f>
        <v>33</v>
      </c>
      <c r="GC175" s="241">
        <f>COUNTIFS($EJ$9:$EJ$316,"&gt;"&amp;EJ175,$DE$9:$DE$316,$DE175)+1</f>
        <v>38</v>
      </c>
      <c r="GD175" s="241">
        <f>COUNTIFS($EK$9:$EK$316,"&gt;"&amp;EK175,$DE$9:$DE$316,$DE175)+1</f>
        <v>33</v>
      </c>
      <c r="GE175" s="241">
        <f>COUNTIFS($EL$9:$EL$316,"&gt;"&amp;EL175,$DE$9:$DE$316,$DE175)+1</f>
        <v>26</v>
      </c>
      <c r="GF175" s="241">
        <f>COUNTIFS($EM$9:$EM$316,"&gt;"&amp;EM175,$DE$9:$DE$316,$DE175)+1</f>
        <v>42</v>
      </c>
      <c r="GG175" s="241">
        <f>COUNTIFS($EN$9:$EN$316,"&gt;"&amp;EN175,$DE$9:$DE$316,$DE175)+1</f>
        <v>43</v>
      </c>
      <c r="GH175" s="241">
        <f>COUNTIFS($EO$9:$EO$316,"&gt;"&amp;EO175,$DE$9:$DE$316,$DE175)+1</f>
        <v>21</v>
      </c>
      <c r="GI175" s="241">
        <f>COUNTIFS($EP$9:$EP$316,"&gt;"&amp;EP175,$DE$9:$DE$316,$DE175)+1</f>
        <v>40</v>
      </c>
      <c r="GJ175" s="242">
        <f>COUNTIFS($EQ$9:$EQ$316,"&gt;"&amp;EQ175,$DE$9:$DE$316,$DE175)+1</f>
        <v>42</v>
      </c>
      <c r="GK175" s="168"/>
      <c r="GL175" s="49"/>
      <c r="GM175" s="49"/>
      <c r="GN175" s="49"/>
      <c r="GO175" s="50"/>
      <c r="GP175" s="51"/>
      <c r="GQ175" s="52"/>
      <c r="GR175" s="53"/>
      <c r="GS175" s="49"/>
      <c r="GT175" s="49"/>
      <c r="GU175" s="49"/>
      <c r="GV175" s="49"/>
      <c r="GW175" s="49"/>
      <c r="GX175" s="49"/>
      <c r="GY175" s="144"/>
      <c r="GZ175" s="51"/>
      <c r="HA175" s="49"/>
      <c r="HB175" s="49"/>
      <c r="HC175" s="49"/>
      <c r="HD175" s="49"/>
      <c r="HE175" s="49"/>
      <c r="HF175" s="49"/>
      <c r="HG175" s="150"/>
      <c r="HH175" s="53"/>
      <c r="HI175" s="49"/>
      <c r="HJ175" s="49"/>
      <c r="HK175" s="49"/>
      <c r="HL175" s="49"/>
      <c r="HM175" s="49"/>
      <c r="HN175" s="49"/>
      <c r="HO175" s="144"/>
      <c r="HP175" s="51"/>
      <c r="HQ175" s="49"/>
      <c r="HR175" s="49"/>
      <c r="HS175" s="49"/>
      <c r="HT175" s="49"/>
      <c r="HU175" s="49"/>
      <c r="HV175" s="49"/>
      <c r="HW175" s="49"/>
      <c r="HX175" s="49"/>
      <c r="HY175" s="49"/>
      <c r="HZ175" s="49"/>
      <c r="IA175" s="49"/>
      <c r="IB175" s="150"/>
      <c r="IC175" s="51"/>
      <c r="ID175" s="49"/>
      <c r="IE175" s="49"/>
      <c r="IF175" s="49"/>
      <c r="IG175" s="150"/>
      <c r="IH175" s="53"/>
      <c r="II175" s="49"/>
      <c r="IJ175" s="49"/>
      <c r="IK175" s="49"/>
      <c r="IL175" s="49"/>
      <c r="IM175" s="156"/>
      <c r="IN175" s="49"/>
      <c r="IO175" s="49"/>
      <c r="IP175" s="49"/>
      <c r="IQ175" s="49"/>
      <c r="IR175" s="49"/>
      <c r="IS175" s="49"/>
      <c r="IT175" s="49"/>
      <c r="IU175" s="49"/>
      <c r="IV175" s="156"/>
      <c r="IW175" s="49"/>
      <c r="IX175" s="49"/>
      <c r="IY175" s="49"/>
      <c r="IZ175" s="49"/>
      <c r="JA175" s="49"/>
      <c r="JB175" s="49"/>
      <c r="JC175" s="144"/>
      <c r="JD175" s="54"/>
      <c r="JE175" s="55"/>
      <c r="JF175" s="53"/>
      <c r="JG175" s="49"/>
      <c r="JH175" s="47"/>
      <c r="JI175" s="47"/>
      <c r="JJ175" s="47"/>
      <c r="JK175" s="33"/>
      <c r="JL175" s="53"/>
      <c r="JM175" s="49"/>
      <c r="JN175" s="49"/>
      <c r="JO175" s="49"/>
      <c r="JP175" s="144"/>
      <c r="JQ175" s="51"/>
      <c r="JR175" s="49"/>
      <c r="JS175" s="49"/>
      <c r="JT175" s="49"/>
      <c r="JU175" s="49"/>
      <c r="JV175" s="49"/>
      <c r="JW175" s="49"/>
      <c r="JX175" s="49"/>
      <c r="JY175" s="150"/>
      <c r="JZ175" s="53"/>
      <c r="KA175" s="49"/>
      <c r="KB175" s="49"/>
      <c r="KC175" s="49"/>
      <c r="KD175" s="49"/>
      <c r="KE175" s="49"/>
      <c r="KF175" s="49"/>
      <c r="KG175" s="49"/>
      <c r="KH175" s="49"/>
      <c r="KI175" s="49"/>
      <c r="KJ175" s="49"/>
      <c r="KK175" s="49"/>
      <c r="KL175" s="156"/>
      <c r="KM175" s="156"/>
      <c r="KN175" s="156"/>
      <c r="KO175" s="49"/>
      <c r="KP175" s="49"/>
      <c r="KQ175" s="49"/>
      <c r="KR175" s="49"/>
      <c r="KS175" s="49"/>
      <c r="KT175" s="156"/>
      <c r="KU175" s="49"/>
      <c r="KV175" s="49"/>
      <c r="KW175" s="49"/>
      <c r="KX175" s="49"/>
      <c r="KY175" s="49"/>
      <c r="KZ175" s="49"/>
      <c r="LA175" s="49"/>
      <c r="LB175" s="49"/>
      <c r="LC175" s="156"/>
      <c r="LD175" s="49"/>
      <c r="LE175" s="49"/>
      <c r="LF175" s="49"/>
      <c r="LG175" s="49"/>
      <c r="LH175" s="49"/>
      <c r="LI175" s="49"/>
      <c r="LJ175" s="56"/>
      <c r="LK175" s="35" t="s">
        <v>630</v>
      </c>
      <c r="LL175" s="36" t="s">
        <v>632</v>
      </c>
      <c r="LM175" s="204"/>
      <c r="LN175" s="205" t="s">
        <v>1002</v>
      </c>
      <c r="LO175" s="194"/>
      <c r="LP175" s="5" t="s">
        <v>1</v>
      </c>
    </row>
    <row r="176" spans="1:328" ht="17.25" customHeight="1" x14ac:dyDescent="0.15">
      <c r="A176" s="182">
        <v>168</v>
      </c>
      <c r="B176" s="183"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4" t="s">
        <v>348</v>
      </c>
      <c r="CK176" s="32" t="s">
        <v>354</v>
      </c>
      <c r="CL176" s="47">
        <v>2</v>
      </c>
      <c r="CM176" s="47">
        <v>3</v>
      </c>
      <c r="CN176" s="47">
        <v>3</v>
      </c>
      <c r="CO176" s="55">
        <v>4</v>
      </c>
      <c r="CP176" s="34" t="s">
        <v>354</v>
      </c>
      <c r="CQ176" s="47">
        <f t="shared" si="122"/>
        <v>2</v>
      </c>
      <c r="CR176" s="47">
        <f t="shared" si="123"/>
        <v>6</v>
      </c>
      <c r="CS176" s="47">
        <f t="shared" si="124"/>
        <v>18</v>
      </c>
      <c r="CT176" s="180">
        <f t="shared" si="125"/>
        <v>72</v>
      </c>
      <c r="CU176" s="32">
        <v>100</v>
      </c>
      <c r="CV176" s="47">
        <v>150</v>
      </c>
      <c r="CW176" s="47">
        <v>300</v>
      </c>
      <c r="CX176" s="47">
        <v>500</v>
      </c>
      <c r="CY176" s="55">
        <v>1500</v>
      </c>
      <c r="CZ176" s="175">
        <v>1</v>
      </c>
      <c r="DA176" s="49">
        <f t="shared" si="126"/>
        <v>0.75</v>
      </c>
      <c r="DB176" s="49">
        <f t="shared" si="127"/>
        <v>0.5</v>
      </c>
      <c r="DC176" s="49">
        <f t="shared" si="128"/>
        <v>0.27777777777777779</v>
      </c>
      <c r="DD176" s="56">
        <f t="shared" si="129"/>
        <v>0.20833333333333331</v>
      </c>
      <c r="DE176" s="45" t="s">
        <v>350</v>
      </c>
      <c r="DF176" s="31"/>
      <c r="DG176" s="46">
        <v>4</v>
      </c>
      <c r="DH176" s="32">
        <v>62</v>
      </c>
      <c r="DI176" s="47">
        <v>19</v>
      </c>
      <c r="DJ176" s="47">
        <v>23</v>
      </c>
      <c r="DK176" s="47">
        <v>54</v>
      </c>
      <c r="DL176" s="47">
        <v>12</v>
      </c>
      <c r="DM176" s="47">
        <v>8</v>
      </c>
      <c r="DN176" s="47">
        <v>6</v>
      </c>
      <c r="DO176" s="47">
        <v>7</v>
      </c>
      <c r="DP176" s="48">
        <f t="shared" si="130"/>
        <v>35</v>
      </c>
      <c r="DQ176" s="32">
        <f>RANK(DH176,$DH$9:$DH$316,0)</f>
        <v>101</v>
      </c>
      <c r="DR176" s="47">
        <f>RANK(DI176,$DI$9:$DI$316,0)</f>
        <v>209</v>
      </c>
      <c r="DS176" s="47">
        <f>RANK(DJ176,$DJ$9:$DJ$316,0)</f>
        <v>161</v>
      </c>
      <c r="DT176" s="47">
        <f>RANK(DK176,$DK$9:$DK$316,0)</f>
        <v>27</v>
      </c>
      <c r="DU176" s="47">
        <f>RANK(DL176,$DL$9:$DL$316,0)</f>
        <v>165</v>
      </c>
      <c r="DV176" s="47">
        <f>RANK(DM176,$DM$9:$DM$316,0)</f>
        <v>199</v>
      </c>
      <c r="DW176" s="47">
        <f>RANK(DN176,$DN$9:$DN$316,0)</f>
        <v>263</v>
      </c>
      <c r="DX176" s="47">
        <f>RANK(DO176,$DO$9:$DO$316,0)</f>
        <v>246</v>
      </c>
      <c r="DY176" s="48">
        <f>RANK(DP176,$DP$9:$DP$316,0)</f>
        <v>198</v>
      </c>
      <c r="DZ176" s="32">
        <f>COUNTIFS($DH$9:$DH$316,"&gt;"&amp;DH176,$DE$9:$DE$316,DE176)+1</f>
        <v>26</v>
      </c>
      <c r="EA176" s="47">
        <f>COUNTIFS($DI$9:$DI$316,"&gt;"&amp;DI176,$DE$9:$DE$316,DE176)+1</f>
        <v>31</v>
      </c>
      <c r="EB176" s="47">
        <f>COUNTIFS($DJ$9:$DJ$316,"&gt;"&amp;DJ176,$DE$9:$DE$316,DE176)+1</f>
        <v>39</v>
      </c>
      <c r="EC176" s="47">
        <f>COUNTIFS($DK$9:$DK$316,"&gt;"&amp;DK176,$DE$9:$DE$316,DE176)+1</f>
        <v>17</v>
      </c>
      <c r="ED176" s="47">
        <f>COUNTIFS($DL$9:$DL$316,"&gt;"&amp;DL176,$DE$9:$DE$316,DE176)+1</f>
        <v>29</v>
      </c>
      <c r="EE176" s="47">
        <f>COUNTIFS($DM$9:$DM$316,"&gt;"&amp;DM176,$DE$9:$DE$316,DE176)+1</f>
        <v>31</v>
      </c>
      <c r="EF176" s="47">
        <f>COUNTIFS($DN$9:$DN$316,"&gt;"&amp;DN176,$DE$9:$DE$316,DE176)+1</f>
        <v>43</v>
      </c>
      <c r="EG176" s="47">
        <f>COUNTIFS($DO$9:$DO$316,"&gt;"&amp;DO176,$DE$9:$DE$316,DE176)+1</f>
        <v>28</v>
      </c>
      <c r="EH176" s="48">
        <f>COUNTIFS($DP$9:$DP$316,"&gt;"&amp;DP176,$DE$9:$DE$316,DE176)+1</f>
        <v>39</v>
      </c>
      <c r="EI176" s="165">
        <f t="shared" si="131"/>
        <v>1.24</v>
      </c>
      <c r="EJ176" s="166">
        <f t="shared" si="132"/>
        <v>0.38</v>
      </c>
      <c r="EK176" s="166">
        <f t="shared" si="133"/>
        <v>0.46</v>
      </c>
      <c r="EL176" s="166">
        <f t="shared" si="134"/>
        <v>1.08</v>
      </c>
      <c r="EM176" s="166">
        <f t="shared" si="135"/>
        <v>0.24</v>
      </c>
      <c r="EN176" s="166">
        <f t="shared" si="136"/>
        <v>0.16</v>
      </c>
      <c r="EO176" s="166">
        <f t="shared" si="137"/>
        <v>0.12</v>
      </c>
      <c r="EP176" s="166">
        <f t="shared" si="138"/>
        <v>0.14000000000000001</v>
      </c>
      <c r="EQ176" s="214">
        <f t="shared" si="139"/>
        <v>0.7</v>
      </c>
      <c r="ER176" s="165">
        <f>ROUND(((EI176-AVERAGE(EI$9:EI$316))/STDEVP(EI$9:EI$316)*10+50),2)</f>
        <v>59.08</v>
      </c>
      <c r="ES176" s="166">
        <f>ROUND(((EJ176-AVERAGE(EJ$9:EJ$316))/STDEVP(EJ$9:EJ$316)*10+50),2)</f>
        <v>40.130000000000003</v>
      </c>
      <c r="ET176" s="166">
        <f>ROUND(((EK176-AVERAGE(EK$9:EK$316))/STDEVP(EK$9:EK$316)*10+50),2)</f>
        <v>45.47</v>
      </c>
      <c r="EU176" s="166">
        <f>ROUND(((EL176-AVERAGE(EL$9:EL$316))/STDEVP(EL$9:EL$316)*10+50),2)</f>
        <v>78.78</v>
      </c>
      <c r="EV176" s="166">
        <f>ROUND(((EM176-AVERAGE(EM$9:EM$316))/STDEVP(EM$9:EM$316)*10+50),2)</f>
        <v>44.57</v>
      </c>
      <c r="EW176" s="166">
        <f>ROUND(((EN176-AVERAGE(EN$9:EN$316))/STDEVP(EN$9:EN$316)*10+50),2)</f>
        <v>43.09</v>
      </c>
      <c r="EX176" s="166">
        <f>ROUND(((EO176-AVERAGE(EO$9:EO$316))/STDEVP(EO$9:EO$316)*10+50),2)</f>
        <v>34.6</v>
      </c>
      <c r="EY176" s="166">
        <f>ROUND(((EP176-AVERAGE(EP$9:EP$316))/STDEVP(EP$9:EP$316)*10+50),2)</f>
        <v>35.299999999999997</v>
      </c>
      <c r="EZ176" s="167">
        <f>ROUND(((EQ176-AVERAGE(EQ$9:EQ$316))/STDEVP(EQ$9:EQ$316)*10+50),2)</f>
        <v>40.340000000000003</v>
      </c>
      <c r="FA176" s="32">
        <f>RANK(ER176,$ER$9:$ER$316,0)</f>
        <v>58</v>
      </c>
      <c r="FB176" s="47">
        <f>RANK(ES176,$ES$9:$ES$316,0)</f>
        <v>233</v>
      </c>
      <c r="FC176" s="47">
        <f>RANK(ET176,$ET$9:$ET$316,0)</f>
        <v>180</v>
      </c>
      <c r="FD176" s="47">
        <f>RANK(EU176,$EU$9:$EU$316,0)</f>
        <v>9</v>
      </c>
      <c r="FE176" s="47">
        <f>RANK(EV176,$EV$9:$EV$316,0)</f>
        <v>194</v>
      </c>
      <c r="FF176" s="47">
        <f>RANK(EW176,$EW$9:$EW$316,0)</f>
        <v>224</v>
      </c>
      <c r="FG176" s="47">
        <f>RANK(EX176,$EX$9:$EX$316,0)</f>
        <v>286</v>
      </c>
      <c r="FH176" s="47">
        <f>RANK(EY176,$EY$9:$EY$316,0)</f>
        <v>268</v>
      </c>
      <c r="FI176" s="48">
        <f>RANK(EZ176,$EZ$9:$EZ$316,0)</f>
        <v>250</v>
      </c>
      <c r="FJ176" s="165">
        <f>ROUND(AVERAGEIF($DE$9:$DE$314,$DE176,$EI$9:$EI$314),2)</f>
        <v>1.18</v>
      </c>
      <c r="FK176" s="166">
        <f>ROUND(AVERAGEIF($DE$9:$DE$314,$DE176,$EJ$9:$EJ$314),2)</f>
        <v>0.45</v>
      </c>
      <c r="FL176" s="166">
        <f>ROUND(AVERAGEIF($DE$9:$DE$314,$DE176,$EK$9:$EK$314),2)</f>
        <v>0.65</v>
      </c>
      <c r="FM176" s="166">
        <f>ROUND(AVERAGEIF($DE$9:$DE$314,$DE176,$EL$9:$EL$314),2)</f>
        <v>0.74</v>
      </c>
      <c r="FN176" s="166">
        <f>ROUND(AVERAGEIF($DE$9:$DE$314,$DE176,$EM$9:$EM$314),2)</f>
        <v>0.26</v>
      </c>
      <c r="FO176" s="166">
        <f>ROUND(AVERAGEIF($DE$9:$DE$314,$DE176,$EN$9:$EN$314),2)</f>
        <v>0.19</v>
      </c>
      <c r="FP176" s="166">
        <f>ROUND(AVERAGEIF($DE$9:$DE$314,$DE176,$EO$9:$EO$314),2)</f>
        <v>0.27</v>
      </c>
      <c r="FQ176" s="166">
        <f>ROUND(AVERAGEIF($DE$9:$DE$314,$DE176,$EP$9:$EP$314),2)</f>
        <v>0.22</v>
      </c>
      <c r="FR176" s="167">
        <f>ROUND(AVERAGEIF($DE$9:$DE$314,$DE176,$EQ$9:$EQ$314),2)</f>
        <v>0.91</v>
      </c>
      <c r="FS176" s="240">
        <f t="shared" si="113"/>
        <v>6.0000000000000053E-2</v>
      </c>
      <c r="FT176" s="244">
        <f t="shared" si="114"/>
        <v>-7.0000000000000007E-2</v>
      </c>
      <c r="FU176" s="244">
        <f t="shared" si="115"/>
        <v>-0.19</v>
      </c>
      <c r="FV176" s="244">
        <f t="shared" si="116"/>
        <v>0.34000000000000008</v>
      </c>
      <c r="FW176" s="244">
        <f t="shared" si="117"/>
        <v>-2.0000000000000018E-2</v>
      </c>
      <c r="FX176" s="244">
        <f t="shared" si="118"/>
        <v>-0.03</v>
      </c>
      <c r="FY176" s="244">
        <f t="shared" si="119"/>
        <v>-0.15000000000000002</v>
      </c>
      <c r="FZ176" s="244">
        <f t="shared" si="120"/>
        <v>-7.9999999999999988E-2</v>
      </c>
      <c r="GA176" s="245">
        <f t="shared" si="121"/>
        <v>-0.21000000000000008</v>
      </c>
      <c r="GB176" s="239">
        <f>COUNTIFS($EI$9:$EI$316,"&gt;"&amp;EI176,$DE$9:$DE$316,$DE176)+1</f>
        <v>24</v>
      </c>
      <c r="GC176" s="241">
        <f>COUNTIFS($EJ$9:$EJ$316,"&gt;"&amp;EJ176,$DE$9:$DE$316,$DE176)+1</f>
        <v>44</v>
      </c>
      <c r="GD176" s="241">
        <f>COUNTIFS($EK$9:$EK$316,"&gt;"&amp;EK176,$DE$9:$DE$316,$DE176)+1</f>
        <v>51</v>
      </c>
      <c r="GE176" s="241">
        <f>COUNTIFS($EL$9:$EL$316,"&gt;"&amp;EL176,$DE$9:$DE$316,$DE176)+1</f>
        <v>9</v>
      </c>
      <c r="GF176" s="241">
        <f>COUNTIFS($EM$9:$EM$316,"&gt;"&amp;EM176,$DE$9:$DE$316,$DE176)+1</f>
        <v>32</v>
      </c>
      <c r="GG176" s="241">
        <f>COUNTIFS($EN$9:$EN$316,"&gt;"&amp;EN176,$DE$9:$DE$316,$DE176)+1</f>
        <v>40</v>
      </c>
      <c r="GH176" s="241">
        <f>COUNTIFS($EO$9:$EO$316,"&gt;"&amp;EO176,$DE$9:$DE$316,$DE176)+1</f>
        <v>58</v>
      </c>
      <c r="GI176" s="241">
        <f>COUNTIFS($EP$9:$EP$316,"&gt;"&amp;EP176,$DE$9:$DE$316,$DE176)+1</f>
        <v>40</v>
      </c>
      <c r="GJ176" s="242">
        <f>COUNTIFS($EQ$9:$EQ$316,"&gt;"&amp;EQ176,$DE$9:$DE$316,$DE176)+1</f>
        <v>51</v>
      </c>
      <c r="GK176" s="168"/>
      <c r="GL176" s="49"/>
      <c r="GM176" s="49"/>
      <c r="GN176" s="49"/>
      <c r="GO176" s="50"/>
      <c r="GP176" s="51"/>
      <c r="GQ176" s="52"/>
      <c r="GR176" s="53"/>
      <c r="GS176" s="49"/>
      <c r="GT176" s="49"/>
      <c r="GU176" s="49"/>
      <c r="GV176" s="49"/>
      <c r="GW176" s="49"/>
      <c r="GX176" s="49"/>
      <c r="GY176" s="144"/>
      <c r="GZ176" s="51"/>
      <c r="HA176" s="49"/>
      <c r="HB176" s="49"/>
      <c r="HC176" s="49"/>
      <c r="HD176" s="49"/>
      <c r="HE176" s="49"/>
      <c r="HF176" s="49"/>
      <c r="HG176" s="150"/>
      <c r="HH176" s="53"/>
      <c r="HI176" s="49"/>
      <c r="HJ176" s="49"/>
      <c r="HK176" s="49"/>
      <c r="HL176" s="49"/>
      <c r="HM176" s="49"/>
      <c r="HN176" s="49"/>
      <c r="HO176" s="144"/>
      <c r="HP176" s="51"/>
      <c r="HQ176" s="49"/>
      <c r="HR176" s="49"/>
      <c r="HS176" s="49"/>
      <c r="HT176" s="49"/>
      <c r="HU176" s="49"/>
      <c r="HV176" s="49"/>
      <c r="HW176" s="49"/>
      <c r="HX176" s="49"/>
      <c r="HY176" s="49"/>
      <c r="HZ176" s="49"/>
      <c r="IA176" s="49"/>
      <c r="IB176" s="150"/>
      <c r="IC176" s="51"/>
      <c r="ID176" s="49"/>
      <c r="IE176" s="49"/>
      <c r="IF176" s="49"/>
      <c r="IG176" s="150"/>
      <c r="IH176" s="53"/>
      <c r="II176" s="49"/>
      <c r="IJ176" s="49"/>
      <c r="IK176" s="49"/>
      <c r="IL176" s="49"/>
      <c r="IM176" s="156"/>
      <c r="IN176" s="49"/>
      <c r="IO176" s="49"/>
      <c r="IP176" s="49"/>
      <c r="IQ176" s="49"/>
      <c r="IR176" s="49"/>
      <c r="IS176" s="49"/>
      <c r="IT176" s="49"/>
      <c r="IU176" s="49"/>
      <c r="IV176" s="156"/>
      <c r="IW176" s="49"/>
      <c r="IX176" s="49"/>
      <c r="IY176" s="49"/>
      <c r="IZ176" s="49"/>
      <c r="JA176" s="49"/>
      <c r="JB176" s="49"/>
      <c r="JC176" s="144"/>
      <c r="JD176" s="54"/>
      <c r="JE176" s="55"/>
      <c r="JF176" s="53"/>
      <c r="JG176" s="49"/>
      <c r="JH176" s="47"/>
      <c r="JI176" s="47"/>
      <c r="JJ176" s="47"/>
      <c r="JK176" s="33"/>
      <c r="JL176" s="53"/>
      <c r="JM176" s="49"/>
      <c r="JN176" s="49"/>
      <c r="JO176" s="49"/>
      <c r="JP176" s="144"/>
      <c r="JQ176" s="51"/>
      <c r="JR176" s="49">
        <v>0.05</v>
      </c>
      <c r="JS176" s="49"/>
      <c r="JT176" s="49"/>
      <c r="JU176" s="49"/>
      <c r="JV176" s="49"/>
      <c r="JW176" s="49"/>
      <c r="JX176" s="49"/>
      <c r="JY176" s="150"/>
      <c r="JZ176" s="53"/>
      <c r="KA176" s="49"/>
      <c r="KB176" s="49"/>
      <c r="KC176" s="49"/>
      <c r="KD176" s="49"/>
      <c r="KE176" s="49"/>
      <c r="KF176" s="49"/>
      <c r="KG176" s="49"/>
      <c r="KH176" s="49"/>
      <c r="KI176" s="49"/>
      <c r="KJ176" s="49"/>
      <c r="KK176" s="49"/>
      <c r="KL176" s="156"/>
      <c r="KM176" s="156"/>
      <c r="KN176" s="156"/>
      <c r="KO176" s="49"/>
      <c r="KP176" s="49"/>
      <c r="KQ176" s="49"/>
      <c r="KR176" s="49"/>
      <c r="KS176" s="49"/>
      <c r="KT176" s="156"/>
      <c r="KU176" s="49"/>
      <c r="KV176" s="49"/>
      <c r="KW176" s="49"/>
      <c r="KX176" s="49"/>
      <c r="KY176" s="49"/>
      <c r="KZ176" s="49"/>
      <c r="LA176" s="49"/>
      <c r="LB176" s="49"/>
      <c r="LC176" s="156"/>
      <c r="LD176" s="49"/>
      <c r="LE176" s="49"/>
      <c r="LF176" s="49"/>
      <c r="LG176" s="49"/>
      <c r="LH176" s="49"/>
      <c r="LI176" s="49"/>
      <c r="LJ176" s="56"/>
      <c r="LK176" s="35" t="s">
        <v>631</v>
      </c>
      <c r="LL176" s="36" t="s">
        <v>633</v>
      </c>
      <c r="LM176" s="204"/>
      <c r="LN176" s="205"/>
      <c r="LO176" s="194"/>
      <c r="LP176" s="5" t="s">
        <v>1</v>
      </c>
    </row>
    <row r="177" spans="1:328" ht="17.25" customHeight="1" x14ac:dyDescent="0.15">
      <c r="A177" s="182">
        <v>169</v>
      </c>
      <c r="B177" s="183" t="s">
        <v>633</v>
      </c>
      <c r="C177" s="37"/>
      <c r="D177" s="37"/>
      <c r="E177" s="38" t="s">
        <v>1076</v>
      </c>
      <c r="F177" s="36">
        <v>92</v>
      </c>
      <c r="G177" s="36" t="s">
        <v>609</v>
      </c>
      <c r="H177" s="36" t="s">
        <v>1080</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4" t="s">
        <v>348</v>
      </c>
      <c r="CK177" s="32" t="s">
        <v>354</v>
      </c>
      <c r="CL177" s="47">
        <v>3</v>
      </c>
      <c r="CM177" s="47">
        <v>4</v>
      </c>
      <c r="CN177" s="47">
        <v>4</v>
      </c>
      <c r="CO177" s="55">
        <v>5</v>
      </c>
      <c r="CP177" s="34" t="s">
        <v>354</v>
      </c>
      <c r="CQ177" s="47">
        <f t="shared" si="122"/>
        <v>3</v>
      </c>
      <c r="CR177" s="47">
        <f t="shared" si="123"/>
        <v>12</v>
      </c>
      <c r="CS177" s="47">
        <f t="shared" si="124"/>
        <v>48</v>
      </c>
      <c r="CT177" s="180">
        <f t="shared" si="125"/>
        <v>240</v>
      </c>
      <c r="CU177" s="32">
        <v>10</v>
      </c>
      <c r="CV177" s="47">
        <v>50</v>
      </c>
      <c r="CW177" s="47">
        <v>270</v>
      </c>
      <c r="CX177" s="47">
        <v>900</v>
      </c>
      <c r="CY177" s="55">
        <v>2700</v>
      </c>
      <c r="CZ177" s="175">
        <v>1</v>
      </c>
      <c r="DA177" s="49">
        <f t="shared" si="126"/>
        <v>1.6666666666666667</v>
      </c>
      <c r="DB177" s="49">
        <f t="shared" si="127"/>
        <v>2.25</v>
      </c>
      <c r="DC177" s="49">
        <f t="shared" si="128"/>
        <v>1.875</v>
      </c>
      <c r="DD177" s="56">
        <f t="shared" si="129"/>
        <v>1.125</v>
      </c>
      <c r="DE177" s="45" t="s">
        <v>1081</v>
      </c>
      <c r="DF177" s="31" t="s">
        <v>1083</v>
      </c>
      <c r="DG177" s="46">
        <v>4</v>
      </c>
      <c r="DH177" s="32">
        <v>87</v>
      </c>
      <c r="DI177" s="47">
        <v>37</v>
      </c>
      <c r="DJ177" s="47">
        <v>81</v>
      </c>
      <c r="DK177" s="47">
        <v>49</v>
      </c>
      <c r="DL177" s="47">
        <v>13</v>
      </c>
      <c r="DM177" s="47">
        <v>13</v>
      </c>
      <c r="DN177" s="47">
        <v>72</v>
      </c>
      <c r="DO177" s="47">
        <v>64</v>
      </c>
      <c r="DP177" s="48">
        <f t="shared" si="130"/>
        <v>94</v>
      </c>
      <c r="DQ177" s="32">
        <f>RANK(DH177,$DH$9:$DH$316,0)</f>
        <v>36</v>
      </c>
      <c r="DR177" s="47">
        <f>RANK(DI177,$DI$9:$DI$316,0)</f>
        <v>133</v>
      </c>
      <c r="DS177" s="47">
        <f>RANK(DJ177,$DJ$9:$DJ$316,0)</f>
        <v>7</v>
      </c>
      <c r="DT177" s="47">
        <f>RANK(DK177,$DK$9:$DK$316,0)</f>
        <v>36</v>
      </c>
      <c r="DU177" s="47">
        <f>RANK(DL177,$DL$9:$DL$316,0)</f>
        <v>152</v>
      </c>
      <c r="DV177" s="47">
        <f>RANK(DM177,$DM$9:$DM$316,0)</f>
        <v>140</v>
      </c>
      <c r="DW177" s="47">
        <f>RANK(DN177,$DN$9:$DN$316,0)</f>
        <v>22</v>
      </c>
      <c r="DX177" s="47">
        <f>RANK(DO177,$DO$9:$DO$316,0)</f>
        <v>37</v>
      </c>
      <c r="DY177" s="48">
        <f>RANK(DP177,$DP$9:$DP$316,0)</f>
        <v>26</v>
      </c>
      <c r="DZ177" s="32">
        <f>COUNTIFS($DH$9:$DH$316,"&gt;"&amp;DH177,$DE$9:$DE$316,DE177)+1</f>
        <v>9</v>
      </c>
      <c r="EA177" s="47">
        <f>COUNTIFS($DI$9:$DI$316,"&gt;"&amp;DI177,$DE$9:$DE$316,DE177)+1</f>
        <v>5</v>
      </c>
      <c r="EB177" s="47">
        <f>COUNTIFS($DJ$9:$DJ$316,"&gt;"&amp;DJ177,$DE$9:$DE$316,DE177)+1</f>
        <v>4</v>
      </c>
      <c r="EC177" s="47">
        <f>COUNTIFS($DK$9:$DK$316,"&gt;"&amp;DK177,$DE$9:$DE$316,DE177)+1</f>
        <v>3</v>
      </c>
      <c r="ED177" s="47">
        <f>COUNTIFS($DL$9:$DL$316,"&gt;"&amp;DL177,$DE$9:$DE$316,DE177)+1</f>
        <v>5</v>
      </c>
      <c r="EE177" s="47">
        <f>COUNTIFS($DM$9:$DM$316,"&gt;"&amp;DM177,$DE$9:$DE$316,DE177)+1</f>
        <v>4</v>
      </c>
      <c r="EF177" s="47">
        <f>COUNTIFS($DN$9:$DN$316,"&gt;"&amp;DN177,$DE$9:$DE$316,DE177)+1</f>
        <v>3</v>
      </c>
      <c r="EG177" s="47">
        <f>COUNTIFS($DO$9:$DO$316,"&gt;"&amp;DO177,$DE$9:$DE$316,DE177)+1</f>
        <v>11</v>
      </c>
      <c r="EH177" s="48">
        <f>COUNTIFS($DP$9:$DP$316,"&gt;"&amp;DP177,$DE$9:$DE$316,DE177)+1</f>
        <v>3</v>
      </c>
      <c r="EI177" s="32">
        <f t="shared" si="131"/>
        <v>0.95</v>
      </c>
      <c r="EJ177" s="47">
        <f t="shared" si="132"/>
        <v>0.4</v>
      </c>
      <c r="EK177" s="47">
        <f t="shared" si="133"/>
        <v>0.88</v>
      </c>
      <c r="EL177" s="47">
        <f t="shared" si="134"/>
        <v>0.53</v>
      </c>
      <c r="EM177" s="47">
        <f t="shared" si="135"/>
        <v>0.14000000000000001</v>
      </c>
      <c r="EN177" s="47">
        <f t="shared" si="136"/>
        <v>0.14000000000000001</v>
      </c>
      <c r="EO177" s="47">
        <f t="shared" si="137"/>
        <v>0.78</v>
      </c>
      <c r="EP177" s="47">
        <f t="shared" si="138"/>
        <v>0.7</v>
      </c>
      <c r="EQ177" s="215">
        <f t="shared" si="139"/>
        <v>1.02</v>
      </c>
      <c r="ER177" s="165">
        <f>ROUND(((EI177-AVERAGE(EI$9:EI$316))/STDEVP(EI$9:EI$316)*10+50),2)</f>
        <v>48.55</v>
      </c>
      <c r="ES177" s="166">
        <f>ROUND(((EJ177-AVERAGE(EJ$9:EJ$316))/STDEVP(EJ$9:EJ$316)*10+50),2)</f>
        <v>40.68</v>
      </c>
      <c r="ET177" s="166">
        <f>ROUND(((EK177-AVERAGE(EK$9:EK$316))/STDEVP(EK$9:EK$316)*10+50),2)</f>
        <v>62.2</v>
      </c>
      <c r="EU177" s="166">
        <f>ROUND(((EL177-AVERAGE(EL$9:EL$316))/STDEVP(EL$9:EL$316)*10+50),2)</f>
        <v>51.07</v>
      </c>
      <c r="EV177" s="166">
        <f>ROUND(((EM177-AVERAGE(EM$9:EM$316))/STDEVP(EM$9:EM$316)*10+50),2)</f>
        <v>41.18</v>
      </c>
      <c r="EW177" s="166">
        <f>ROUND(((EN177-AVERAGE(EN$9:EN$316))/STDEVP(EN$9:EN$316)*10+50),2)</f>
        <v>42.4</v>
      </c>
      <c r="EX177" s="166">
        <f>ROUND(((EO177-AVERAGE(EO$9:EO$316))/STDEVP(EO$9:EO$316)*10+50),2)</f>
        <v>54.14</v>
      </c>
      <c r="EY177" s="166">
        <f>ROUND(((EP177-AVERAGE(EP$9:EP$316))/STDEVP(EP$9:EP$316)*10+50),2)</f>
        <v>51.89</v>
      </c>
      <c r="EZ177" s="167">
        <f>ROUND(((EQ177-AVERAGE(EQ$9:EQ$316))/STDEVP(EQ$9:EQ$316)*10+50),2)</f>
        <v>51.64</v>
      </c>
      <c r="FA177" s="32">
        <f>RANK(ER177,$ER$9:$ER$316,0)</f>
        <v>148</v>
      </c>
      <c r="FB177" s="47">
        <f>RANK(ES177,$ES$9:$ES$316,0)</f>
        <v>227</v>
      </c>
      <c r="FC177" s="47">
        <f>RANK(ET177,$ET$9:$ET$316,0)</f>
        <v>38</v>
      </c>
      <c r="FD177" s="47">
        <f>RANK(EU177,$EU$9:$EU$316,0)</f>
        <v>109</v>
      </c>
      <c r="FE177" s="47">
        <f>RANK(EV177,$EV$9:$EV$316,0)</f>
        <v>259</v>
      </c>
      <c r="FF177" s="47">
        <f>RANK(EW177,$EW$9:$EW$316,0)</f>
        <v>245</v>
      </c>
      <c r="FG177" s="47">
        <f>RANK(EX177,$EX$9:$EX$316,0)</f>
        <v>96</v>
      </c>
      <c r="FH177" s="47">
        <f>RANK(EY177,$EY$9:$EY$316,0)</f>
        <v>122</v>
      </c>
      <c r="FI177" s="48">
        <f>RANK(EZ177,$EZ$9:$EZ$316,0)</f>
        <v>101</v>
      </c>
      <c r="FJ177" s="165">
        <f>ROUND(AVERAGEIF($DE$9:$DE$314,$DE177,$EI$9:$EI$314),2)</f>
        <v>0.99</v>
      </c>
      <c r="FK177" s="166">
        <f>ROUND(AVERAGEIF($DE$9:$DE$314,$DE177,$EJ$9:$EJ$314),2)</f>
        <v>0.37</v>
      </c>
      <c r="FL177" s="166">
        <f>ROUND(AVERAGEIF($DE$9:$DE$314,$DE177,$EK$9:$EK$314),2)</f>
        <v>0.81</v>
      </c>
      <c r="FM177" s="166">
        <f>ROUND(AVERAGEIF($DE$9:$DE$314,$DE177,$EL$9:$EL$314),2)</f>
        <v>0.42</v>
      </c>
      <c r="FN177" s="166">
        <f>ROUND(AVERAGEIF($DE$9:$DE$314,$DE177,$EM$9:$EM$314),2)</f>
        <v>0.17</v>
      </c>
      <c r="FO177" s="166">
        <f>ROUND(AVERAGEIF($DE$9:$DE$314,$DE177,$EN$9:$EN$314),2)</f>
        <v>0.15</v>
      </c>
      <c r="FP177" s="166">
        <f>ROUND(AVERAGEIF($DE$9:$DE$314,$DE177,$EO$9:$EO$314),2)</f>
        <v>0.79</v>
      </c>
      <c r="FQ177" s="166">
        <f>ROUND(AVERAGEIF($DE$9:$DE$314,$DE177,$EP$9:$EP$314),2)</f>
        <v>0.96</v>
      </c>
      <c r="FR177" s="167">
        <f>ROUND(AVERAGEIF($DE$9:$DE$314,$DE177,$EQ$9:$EQ$314),2)</f>
        <v>0.98</v>
      </c>
      <c r="FS177" s="240">
        <f t="shared" si="113"/>
        <v>-4.0000000000000036E-2</v>
      </c>
      <c r="FT177" s="244">
        <f t="shared" si="114"/>
        <v>3.0000000000000027E-2</v>
      </c>
      <c r="FU177" s="244">
        <f t="shared" si="115"/>
        <v>6.9999999999999951E-2</v>
      </c>
      <c r="FV177" s="244">
        <f t="shared" si="116"/>
        <v>0.11000000000000004</v>
      </c>
      <c r="FW177" s="244">
        <f t="shared" si="117"/>
        <v>-0.03</v>
      </c>
      <c r="FX177" s="244">
        <f t="shared" si="118"/>
        <v>-9.9999999999999811E-3</v>
      </c>
      <c r="FY177" s="244">
        <f t="shared" si="119"/>
        <v>-1.0000000000000009E-2</v>
      </c>
      <c r="FZ177" s="244">
        <f t="shared" si="120"/>
        <v>-0.26</v>
      </c>
      <c r="GA177" s="245">
        <f t="shared" si="121"/>
        <v>4.0000000000000036E-2</v>
      </c>
      <c r="GB177" s="239">
        <f>COUNTIFS($EI$9:$EI$316,"&gt;"&amp;EI177,$DE$9:$DE$316,$DE177)+1</f>
        <v>26</v>
      </c>
      <c r="GC177" s="241">
        <f>COUNTIFS($EJ$9:$EJ$316,"&gt;"&amp;EJ177,$DE$9:$DE$316,$DE177)+1</f>
        <v>16</v>
      </c>
      <c r="GD177" s="241">
        <f>COUNTIFS($EK$9:$EK$316,"&gt;"&amp;EK177,$DE$9:$DE$316,$DE177)+1</f>
        <v>18</v>
      </c>
      <c r="GE177" s="241">
        <f>COUNTIFS($EL$9:$EL$316,"&gt;"&amp;EL177,$DE$9:$DE$316,$DE177)+1</f>
        <v>12</v>
      </c>
      <c r="GF177" s="241">
        <f>COUNTIFS($EM$9:$EM$316,"&gt;"&amp;EM177,$DE$9:$DE$316,$DE177)+1</f>
        <v>27</v>
      </c>
      <c r="GG177" s="241">
        <f>COUNTIFS($EN$9:$EN$316,"&gt;"&amp;EN177,$DE$9:$DE$316,$DE177)+1</f>
        <v>27</v>
      </c>
      <c r="GH177" s="241">
        <f>COUNTIFS($EO$9:$EO$316,"&gt;"&amp;EO177,$DE$9:$DE$316,$DE177)+1</f>
        <v>27</v>
      </c>
      <c r="GI177" s="241">
        <f>COUNTIFS($EP$9:$EP$316,"&gt;"&amp;EP177,$DE$9:$DE$316,$DE177)+1</f>
        <v>44</v>
      </c>
      <c r="GJ177" s="242">
        <f>COUNTIFS($EQ$9:$EQ$316,"&gt;"&amp;EQ177,$DE$9:$DE$316,$DE177)+1</f>
        <v>18</v>
      </c>
      <c r="GK177" s="168">
        <v>7.0000000000000007E-2</v>
      </c>
      <c r="GL177" s="49"/>
      <c r="GM177" s="49"/>
      <c r="GN177" s="49"/>
      <c r="GO177" s="50"/>
      <c r="GP177" s="51"/>
      <c r="GQ177" s="52"/>
      <c r="GR177" s="53"/>
      <c r="GS177" s="49"/>
      <c r="GT177" s="49"/>
      <c r="GU177" s="49"/>
      <c r="GV177" s="49"/>
      <c r="GW177" s="49"/>
      <c r="GX177" s="49"/>
      <c r="GY177" s="144"/>
      <c r="GZ177" s="51"/>
      <c r="HA177" s="49"/>
      <c r="HB177" s="49"/>
      <c r="HC177" s="49"/>
      <c r="HD177" s="49"/>
      <c r="HE177" s="49"/>
      <c r="HF177" s="49">
        <v>0.05</v>
      </c>
      <c r="HG177" s="150"/>
      <c r="HH177" s="53"/>
      <c r="HI177" s="49"/>
      <c r="HJ177" s="49"/>
      <c r="HK177" s="49"/>
      <c r="HL177" s="49"/>
      <c r="HM177" s="49"/>
      <c r="HN177" s="49"/>
      <c r="HO177" s="144"/>
      <c r="HP177" s="51">
        <v>0.05</v>
      </c>
      <c r="HQ177" s="49"/>
      <c r="HR177" s="49"/>
      <c r="HS177" s="49"/>
      <c r="HT177" s="49"/>
      <c r="HU177" s="49"/>
      <c r="HV177" s="49"/>
      <c r="HW177" s="49"/>
      <c r="HX177" s="49"/>
      <c r="HY177" s="49"/>
      <c r="HZ177" s="49"/>
      <c r="IA177" s="49"/>
      <c r="IB177" s="150"/>
      <c r="IC177" s="51"/>
      <c r="ID177" s="49"/>
      <c r="IE177" s="49"/>
      <c r="IF177" s="49"/>
      <c r="IG177" s="150"/>
      <c r="IH177" s="53"/>
      <c r="II177" s="49"/>
      <c r="IJ177" s="49"/>
      <c r="IK177" s="49"/>
      <c r="IL177" s="49"/>
      <c r="IM177" s="156"/>
      <c r="IN177" s="49"/>
      <c r="IO177" s="49"/>
      <c r="IP177" s="49"/>
      <c r="IQ177" s="49"/>
      <c r="IR177" s="49"/>
      <c r="IS177" s="49"/>
      <c r="IT177" s="49"/>
      <c r="IU177" s="49"/>
      <c r="IV177" s="156"/>
      <c r="IW177" s="49"/>
      <c r="IX177" s="49"/>
      <c r="IY177" s="49"/>
      <c r="IZ177" s="49"/>
      <c r="JA177" s="49"/>
      <c r="JB177" s="49"/>
      <c r="JC177" s="144"/>
      <c r="JD177" s="54"/>
      <c r="JE177" s="55"/>
      <c r="JF177" s="53"/>
      <c r="JG177" s="49"/>
      <c r="JH177" s="47"/>
      <c r="JI177" s="47"/>
      <c r="JJ177" s="47"/>
      <c r="JK177" s="33"/>
      <c r="JL177" s="53"/>
      <c r="JM177" s="49"/>
      <c r="JN177" s="49"/>
      <c r="JO177" s="49"/>
      <c r="JP177" s="144"/>
      <c r="JQ177" s="51"/>
      <c r="JR177" s="49"/>
      <c r="JS177" s="49">
        <v>7.0000000000000007E-2</v>
      </c>
      <c r="JT177" s="49"/>
      <c r="JU177" s="49"/>
      <c r="JV177" s="49"/>
      <c r="JW177" s="49"/>
      <c r="JX177" s="49"/>
      <c r="JY177" s="150"/>
      <c r="JZ177" s="53"/>
      <c r="KA177" s="49"/>
      <c r="KB177" s="49"/>
      <c r="KC177" s="49"/>
      <c r="KD177" s="49"/>
      <c r="KE177" s="49"/>
      <c r="KF177" s="49"/>
      <c r="KG177" s="49"/>
      <c r="KH177" s="49"/>
      <c r="KI177" s="49"/>
      <c r="KJ177" s="49"/>
      <c r="KK177" s="49"/>
      <c r="KL177" s="156"/>
      <c r="KM177" s="156"/>
      <c r="KN177" s="156"/>
      <c r="KO177" s="49"/>
      <c r="KP177" s="49"/>
      <c r="KQ177" s="49">
        <v>7.0000000000000007E-2</v>
      </c>
      <c r="KR177" s="49"/>
      <c r="KS177" s="49"/>
      <c r="KT177" s="156"/>
      <c r="KU177" s="49"/>
      <c r="KV177" s="49"/>
      <c r="KW177" s="49"/>
      <c r="KX177" s="49"/>
      <c r="KY177" s="49"/>
      <c r="KZ177" s="49"/>
      <c r="LA177" s="49"/>
      <c r="LB177" s="49"/>
      <c r="LC177" s="156"/>
      <c r="LD177" s="49"/>
      <c r="LE177" s="49"/>
      <c r="LF177" s="49"/>
      <c r="LG177" s="49"/>
      <c r="LH177" s="49"/>
      <c r="LI177" s="49"/>
      <c r="LJ177" s="56"/>
      <c r="LK177" s="35" t="s">
        <v>632</v>
      </c>
      <c r="LL177" s="36" t="s">
        <v>634</v>
      </c>
      <c r="LM177" s="212" t="s">
        <v>1086</v>
      </c>
      <c r="LN177" s="205" t="s">
        <v>1079</v>
      </c>
      <c r="LO177" s="194"/>
      <c r="LP177" s="5" t="s">
        <v>1</v>
      </c>
    </row>
    <row r="178" spans="1:328" ht="17.25" customHeight="1" x14ac:dyDescent="0.15">
      <c r="A178" s="182">
        <v>170</v>
      </c>
      <c r="B178" s="183"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4" t="s">
        <v>348</v>
      </c>
      <c r="CK178" s="32" t="s">
        <v>354</v>
      </c>
      <c r="CL178" s="47">
        <v>5</v>
      </c>
      <c r="CM178" s="47">
        <v>5</v>
      </c>
      <c r="CN178" s="47">
        <v>5</v>
      </c>
      <c r="CO178" s="55">
        <v>5</v>
      </c>
      <c r="CP178" s="34" t="s">
        <v>354</v>
      </c>
      <c r="CQ178" s="47">
        <f t="shared" si="122"/>
        <v>5</v>
      </c>
      <c r="CR178" s="47">
        <f t="shared" si="123"/>
        <v>25</v>
      </c>
      <c r="CS178" s="47">
        <f t="shared" si="124"/>
        <v>125</v>
      </c>
      <c r="CT178" s="180">
        <f t="shared" si="125"/>
        <v>625</v>
      </c>
      <c r="CU178" s="32">
        <v>30</v>
      </c>
      <c r="CV178" s="47">
        <v>150</v>
      </c>
      <c r="CW178" s="47">
        <v>900</v>
      </c>
      <c r="CX178" s="47">
        <v>3000</v>
      </c>
      <c r="CY178" s="55">
        <v>15000</v>
      </c>
      <c r="CZ178" s="175">
        <v>1</v>
      </c>
      <c r="DA178" s="49">
        <f t="shared" si="126"/>
        <v>1</v>
      </c>
      <c r="DB178" s="49">
        <f t="shared" si="127"/>
        <v>1.2</v>
      </c>
      <c r="DC178" s="49">
        <f t="shared" si="128"/>
        <v>0.8</v>
      </c>
      <c r="DD178" s="56">
        <f t="shared" si="129"/>
        <v>0.8</v>
      </c>
      <c r="DE178" s="45" t="s">
        <v>355</v>
      </c>
      <c r="DF178" s="31"/>
      <c r="DG178" s="46">
        <v>4</v>
      </c>
      <c r="DH178" s="32">
        <v>44</v>
      </c>
      <c r="DI178" s="47">
        <v>44</v>
      </c>
      <c r="DJ178" s="47">
        <v>19</v>
      </c>
      <c r="DK178" s="47">
        <v>21</v>
      </c>
      <c r="DL178" s="47">
        <v>12</v>
      </c>
      <c r="DM178" s="47">
        <v>32</v>
      </c>
      <c r="DN178" s="47">
        <v>21</v>
      </c>
      <c r="DO178" s="47">
        <v>19</v>
      </c>
      <c r="DP178" s="48">
        <f t="shared" si="130"/>
        <v>31</v>
      </c>
      <c r="DQ178" s="32">
        <f>RANK(DH178,$DH$9:$DH$316,0)</f>
        <v>163</v>
      </c>
      <c r="DR178" s="47">
        <f>RANK(DI178,$DI$9:$DI$316,0)</f>
        <v>104</v>
      </c>
      <c r="DS178" s="47">
        <f>RANK(DJ178,$DJ$9:$DJ$316,0)</f>
        <v>186</v>
      </c>
      <c r="DT178" s="47">
        <f>RANK(DK178,$DK$9:$DK$316,0)</f>
        <v>158</v>
      </c>
      <c r="DU178" s="47">
        <f>RANK(DL178,$DL$9:$DL$316,0)</f>
        <v>165</v>
      </c>
      <c r="DV178" s="47">
        <f>RANK(DM178,$DM$9:$DM$316,0)</f>
        <v>43</v>
      </c>
      <c r="DW178" s="47">
        <f>RANK(DN178,$DN$9:$DN$316,0)</f>
        <v>181</v>
      </c>
      <c r="DX178" s="47">
        <f>RANK(DO178,$DO$9:$DO$316,0)</f>
        <v>196</v>
      </c>
      <c r="DY178" s="48">
        <f>RANK(DP178,$DP$9:$DP$316,0)</f>
        <v>210</v>
      </c>
      <c r="DZ178" s="32">
        <f>COUNTIFS($DH$9:$DH$316,"&gt;"&amp;DH178,$DE$9:$DE$316,DE178)+1</f>
        <v>29</v>
      </c>
      <c r="EA178" s="47">
        <f>COUNTIFS($DI$9:$DI$316,"&gt;"&amp;DI178,$DE$9:$DE$316,DE178)+1</f>
        <v>33</v>
      </c>
      <c r="EB178" s="47">
        <f>COUNTIFS($DJ$9:$DJ$316,"&gt;"&amp;DJ178,$DE$9:$DE$316,DE178)+1</f>
        <v>32</v>
      </c>
      <c r="EC178" s="47">
        <f>COUNTIFS($DK$9:$DK$316,"&gt;"&amp;DK178,$DE$9:$DE$316,DE178)+1</f>
        <v>27</v>
      </c>
      <c r="ED178" s="47">
        <f>COUNTIFS($DL$9:$DL$316,"&gt;"&amp;DL178,$DE$9:$DE$316,DE178)+1</f>
        <v>35</v>
      </c>
      <c r="EE178" s="47">
        <f>COUNTIFS($DM$9:$DM$316,"&gt;"&amp;DM178,$DE$9:$DE$316,DE178)+1</f>
        <v>36</v>
      </c>
      <c r="EF178" s="47">
        <f>COUNTIFS($DN$9:$DN$316,"&gt;"&amp;DN178,$DE$9:$DE$316,DE178)+1</f>
        <v>27</v>
      </c>
      <c r="EG178" s="47">
        <f>COUNTIFS($DO$9:$DO$316,"&gt;"&amp;DO178,$DE$9:$DE$316,DE178)+1</f>
        <v>34</v>
      </c>
      <c r="EH178" s="48">
        <f>COUNTIFS($DP$9:$DP$316,"&gt;"&amp;DP178,$DE$9:$DE$316,DE178)+1</f>
        <v>35</v>
      </c>
      <c r="EI178" s="165">
        <f t="shared" si="131"/>
        <v>1.38</v>
      </c>
      <c r="EJ178" s="166">
        <f t="shared" si="132"/>
        <v>1.38</v>
      </c>
      <c r="EK178" s="166">
        <f t="shared" si="133"/>
        <v>0.59</v>
      </c>
      <c r="EL178" s="166">
        <f t="shared" si="134"/>
        <v>0.66</v>
      </c>
      <c r="EM178" s="166">
        <f t="shared" si="135"/>
        <v>0.38</v>
      </c>
      <c r="EN178" s="166">
        <f t="shared" si="136"/>
        <v>1</v>
      </c>
      <c r="EO178" s="166">
        <f t="shared" si="137"/>
        <v>0.66</v>
      </c>
      <c r="EP178" s="166">
        <f t="shared" si="138"/>
        <v>0.59</v>
      </c>
      <c r="EQ178" s="214">
        <f t="shared" si="139"/>
        <v>0.97</v>
      </c>
      <c r="ER178" s="165">
        <f>ROUND(((EI178-AVERAGE(EI$9:EI$316))/STDEVP(EI$9:EI$316)*10+50),2)</f>
        <v>64.17</v>
      </c>
      <c r="ES178" s="166">
        <f>ROUND(((EJ178-AVERAGE(EJ$9:EJ$316))/STDEVP(EJ$9:EJ$316)*10+50),2)</f>
        <v>67.52</v>
      </c>
      <c r="ET178" s="166">
        <f>ROUND(((EK178-AVERAGE(EK$9:EK$316))/STDEVP(EK$9:EK$316)*10+50),2)</f>
        <v>50.65</v>
      </c>
      <c r="EU178" s="166">
        <f>ROUND(((EL178-AVERAGE(EL$9:EL$316))/STDEVP(EL$9:EL$316)*10+50),2)</f>
        <v>57.62</v>
      </c>
      <c r="EV178" s="166">
        <f>ROUND(((EM178-AVERAGE(EM$9:EM$316))/STDEVP(EM$9:EM$316)*10+50),2)</f>
        <v>49.32</v>
      </c>
      <c r="EW178" s="166">
        <f>ROUND(((EN178-AVERAGE(EN$9:EN$316))/STDEVP(EN$9:EN$316)*10+50),2)</f>
        <v>72.209999999999994</v>
      </c>
      <c r="EX178" s="166">
        <f>ROUND(((EO178-AVERAGE(EO$9:EO$316))/STDEVP(EO$9:EO$316)*10+50),2)</f>
        <v>50.58</v>
      </c>
      <c r="EY178" s="166">
        <f>ROUND(((EP178-AVERAGE(EP$9:EP$316))/STDEVP(EP$9:EP$316)*10+50),2)</f>
        <v>48.63</v>
      </c>
      <c r="EZ178" s="167">
        <f>ROUND(((EQ178-AVERAGE(EQ$9:EQ$316))/STDEVP(EQ$9:EQ$316)*10+50),2)</f>
        <v>49.87</v>
      </c>
      <c r="FA178" s="32">
        <f>RANK(ER178,$ER$9:$ER$316,0)</f>
        <v>24</v>
      </c>
      <c r="FB178" s="47">
        <f>RANK(ES178,$ES$9:$ES$316,0)</f>
        <v>15</v>
      </c>
      <c r="FC178" s="47">
        <f>RANK(ET178,$ET$9:$ET$316,0)</f>
        <v>115</v>
      </c>
      <c r="FD178" s="47">
        <f>RANK(EU178,$EU$9:$EU$316,0)</f>
        <v>46</v>
      </c>
      <c r="FE178" s="47">
        <f>RANK(EV178,$EV$9:$EV$316,0)</f>
        <v>88</v>
      </c>
      <c r="FF178" s="47">
        <f>RANK(EW178,$EW$9:$EW$316,0)</f>
        <v>12</v>
      </c>
      <c r="FG178" s="47">
        <f>RANK(EX178,$EX$9:$EX$316,0)</f>
        <v>131</v>
      </c>
      <c r="FH178" s="47">
        <f>RANK(EY178,$EY$9:$EY$316,0)</f>
        <v>159</v>
      </c>
      <c r="FI178" s="48">
        <f>RANK(EZ178,$EZ$9:$EZ$316,0)</f>
        <v>119</v>
      </c>
      <c r="FJ178" s="165">
        <f>ROUND(AVERAGEIF($DE$9:$DE$314,$DE178,$EI$9:$EI$314),2)</f>
        <v>0.95</v>
      </c>
      <c r="FK178" s="166">
        <f>ROUND(AVERAGEIF($DE$9:$DE$314,$DE178,$EJ$9:$EJ$314),2)</f>
        <v>1</v>
      </c>
      <c r="FL178" s="166">
        <f>ROUND(AVERAGEIF($DE$9:$DE$314,$DE178,$EK$9:$EK$314),2)</f>
        <v>0.44</v>
      </c>
      <c r="FM178" s="166">
        <f>ROUND(AVERAGEIF($DE$9:$DE$314,$DE178,$EL$9:$EL$314),2)</f>
        <v>0.45</v>
      </c>
      <c r="FN178" s="166">
        <f>ROUND(AVERAGEIF($DE$9:$DE$314,$DE178,$EM$9:$EM$314),2)</f>
        <v>0.36</v>
      </c>
      <c r="FO178" s="166">
        <f>ROUND(AVERAGEIF($DE$9:$DE$314,$DE178,$EN$9:$EN$314),2)</f>
        <v>0.85</v>
      </c>
      <c r="FP178" s="166">
        <f>ROUND(AVERAGEIF($DE$9:$DE$314,$DE178,$EO$9:$EO$314),2)</f>
        <v>0.46</v>
      </c>
      <c r="FQ178" s="166">
        <f>ROUND(AVERAGEIF($DE$9:$DE$314,$DE178,$EP$9:$EP$314),2)</f>
        <v>0.44</v>
      </c>
      <c r="FR178" s="167">
        <f>ROUND(AVERAGEIF($DE$9:$DE$314,$DE178,$EQ$9:$EQ$314),2)</f>
        <v>0.81</v>
      </c>
      <c r="FS178" s="240">
        <f t="shared" si="113"/>
        <v>0.42999999999999994</v>
      </c>
      <c r="FT178" s="244">
        <f t="shared" si="114"/>
        <v>0.37999999999999989</v>
      </c>
      <c r="FU178" s="244">
        <f t="shared" si="115"/>
        <v>0.14999999999999997</v>
      </c>
      <c r="FV178" s="244">
        <f t="shared" si="116"/>
        <v>0.21000000000000002</v>
      </c>
      <c r="FW178" s="244">
        <f t="shared" si="117"/>
        <v>2.0000000000000018E-2</v>
      </c>
      <c r="FX178" s="244">
        <f t="shared" si="118"/>
        <v>0.15000000000000002</v>
      </c>
      <c r="FY178" s="244">
        <f t="shared" si="119"/>
        <v>0.2</v>
      </c>
      <c r="FZ178" s="244">
        <f t="shared" si="120"/>
        <v>0.14999999999999997</v>
      </c>
      <c r="GA178" s="245">
        <f t="shared" si="121"/>
        <v>0.15999999999999992</v>
      </c>
      <c r="GB178" s="239">
        <f>COUNTIFS($EI$9:$EI$316,"&gt;"&amp;EI178,$DE$9:$DE$316,$DE178)+1</f>
        <v>3</v>
      </c>
      <c r="GC178" s="241">
        <f>COUNTIFS($EJ$9:$EJ$316,"&gt;"&amp;EJ178,$DE$9:$DE$316,$DE178)+1</f>
        <v>3</v>
      </c>
      <c r="GD178" s="241">
        <f>COUNTIFS($EK$9:$EK$316,"&gt;"&amp;EK178,$DE$9:$DE$316,$DE178)+1</f>
        <v>7</v>
      </c>
      <c r="GE178" s="241">
        <f>COUNTIFS($EL$9:$EL$316,"&gt;"&amp;EL178,$DE$9:$DE$316,$DE178)+1</f>
        <v>3</v>
      </c>
      <c r="GF178" s="241">
        <f>COUNTIFS($EM$9:$EM$316,"&gt;"&amp;EM178,$DE$9:$DE$316,$DE178)+1</f>
        <v>19</v>
      </c>
      <c r="GG178" s="241">
        <f>COUNTIFS($EN$9:$EN$316,"&gt;"&amp;EN178,$DE$9:$DE$316,$DE178)+1</f>
        <v>12</v>
      </c>
      <c r="GH178" s="241">
        <f>COUNTIFS($EO$9:$EO$316,"&gt;"&amp;EO178,$DE$9:$DE$316,$DE178)+1</f>
        <v>7</v>
      </c>
      <c r="GI178" s="241">
        <f>COUNTIFS($EP$9:$EP$316,"&gt;"&amp;EP178,$DE$9:$DE$316,$DE178)+1</f>
        <v>5</v>
      </c>
      <c r="GJ178" s="242">
        <f>COUNTIFS($EQ$9:$EQ$316,"&gt;"&amp;EQ178,$DE$9:$DE$316,$DE178)+1</f>
        <v>7</v>
      </c>
      <c r="GK178" s="168"/>
      <c r="GL178" s="49"/>
      <c r="GM178" s="49"/>
      <c r="GN178" s="49"/>
      <c r="GO178" s="50"/>
      <c r="GP178" s="51"/>
      <c r="GQ178" s="52"/>
      <c r="GR178" s="53"/>
      <c r="GS178" s="49"/>
      <c r="GT178" s="49"/>
      <c r="GU178" s="49"/>
      <c r="GV178" s="49"/>
      <c r="GW178" s="49"/>
      <c r="GX178" s="49"/>
      <c r="GY178" s="144"/>
      <c r="GZ178" s="51"/>
      <c r="HA178" s="49"/>
      <c r="HB178" s="49"/>
      <c r="HC178" s="49"/>
      <c r="HD178" s="49"/>
      <c r="HE178" s="49"/>
      <c r="HF178" s="49"/>
      <c r="HG178" s="150"/>
      <c r="HH178" s="53"/>
      <c r="HI178" s="49"/>
      <c r="HJ178" s="49"/>
      <c r="HK178" s="49"/>
      <c r="HL178" s="49"/>
      <c r="HM178" s="49"/>
      <c r="HN178" s="49"/>
      <c r="HO178" s="144"/>
      <c r="HP178" s="51"/>
      <c r="HQ178" s="49"/>
      <c r="HR178" s="49"/>
      <c r="HS178" s="49"/>
      <c r="HT178" s="49"/>
      <c r="HU178" s="49"/>
      <c r="HV178" s="49"/>
      <c r="HW178" s="49"/>
      <c r="HX178" s="49"/>
      <c r="HY178" s="49"/>
      <c r="HZ178" s="49"/>
      <c r="IA178" s="49"/>
      <c r="IB178" s="150"/>
      <c r="IC178" s="51">
        <v>0.1</v>
      </c>
      <c r="ID178" s="49"/>
      <c r="IE178" s="49"/>
      <c r="IF178" s="49"/>
      <c r="IG178" s="150"/>
      <c r="IH178" s="53"/>
      <c r="II178" s="49"/>
      <c r="IJ178" s="49"/>
      <c r="IK178" s="49"/>
      <c r="IL178" s="49"/>
      <c r="IM178" s="156"/>
      <c r="IN178" s="49"/>
      <c r="IO178" s="49"/>
      <c r="IP178" s="49"/>
      <c r="IQ178" s="49"/>
      <c r="IR178" s="49"/>
      <c r="IS178" s="49"/>
      <c r="IT178" s="49"/>
      <c r="IU178" s="49"/>
      <c r="IV178" s="156"/>
      <c r="IW178" s="49"/>
      <c r="IX178" s="49"/>
      <c r="IY178" s="49"/>
      <c r="IZ178" s="49"/>
      <c r="JA178" s="49"/>
      <c r="JB178" s="49"/>
      <c r="JC178" s="144"/>
      <c r="JD178" s="54"/>
      <c r="JE178" s="55"/>
      <c r="JF178" s="53"/>
      <c r="JG178" s="49"/>
      <c r="JH178" s="47">
        <v>6</v>
      </c>
      <c r="JI178" s="47"/>
      <c r="JJ178" s="47"/>
      <c r="JK178" s="33"/>
      <c r="JL178" s="53"/>
      <c r="JM178" s="49"/>
      <c r="JN178" s="49"/>
      <c r="JO178" s="49"/>
      <c r="JP178" s="144"/>
      <c r="JQ178" s="51"/>
      <c r="JR178" s="49"/>
      <c r="JS178" s="49"/>
      <c r="JT178" s="49"/>
      <c r="JU178" s="49"/>
      <c r="JV178" s="49"/>
      <c r="JW178" s="49"/>
      <c r="JX178" s="49"/>
      <c r="JY178" s="150"/>
      <c r="JZ178" s="53"/>
      <c r="KA178" s="49"/>
      <c r="KB178" s="49"/>
      <c r="KC178" s="49"/>
      <c r="KD178" s="49"/>
      <c r="KE178" s="49"/>
      <c r="KF178" s="49"/>
      <c r="KG178" s="49"/>
      <c r="KH178" s="49"/>
      <c r="KI178" s="49"/>
      <c r="KJ178" s="49"/>
      <c r="KK178" s="49"/>
      <c r="KL178" s="156"/>
      <c r="KM178" s="156"/>
      <c r="KN178" s="156"/>
      <c r="KO178" s="49"/>
      <c r="KP178" s="49"/>
      <c r="KQ178" s="49"/>
      <c r="KR178" s="49"/>
      <c r="KS178" s="49"/>
      <c r="KT178" s="156">
        <v>0.1</v>
      </c>
      <c r="KU178" s="49"/>
      <c r="KV178" s="49"/>
      <c r="KW178" s="49"/>
      <c r="KX178" s="49"/>
      <c r="KY178" s="49"/>
      <c r="KZ178" s="49"/>
      <c r="LA178" s="49">
        <v>0.1</v>
      </c>
      <c r="LB178" s="49"/>
      <c r="LC178" s="156"/>
      <c r="LD178" s="49"/>
      <c r="LE178" s="49"/>
      <c r="LF178" s="49"/>
      <c r="LG178" s="49"/>
      <c r="LH178" s="49"/>
      <c r="LI178" s="49"/>
      <c r="LJ178" s="56"/>
      <c r="LK178" s="35" t="s">
        <v>633</v>
      </c>
      <c r="LL178" s="36" t="s">
        <v>635</v>
      </c>
      <c r="LM178" s="204"/>
      <c r="LN178" s="205" t="s">
        <v>1047</v>
      </c>
      <c r="LO178" s="194"/>
      <c r="LP178" s="5" t="s">
        <v>1</v>
      </c>
    </row>
    <row r="179" spans="1:328" ht="17.25" customHeight="1" x14ac:dyDescent="0.15">
      <c r="A179" s="182">
        <v>171</v>
      </c>
      <c r="B179" s="183"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4" t="s">
        <v>348</v>
      </c>
      <c r="CK179" s="32" t="s">
        <v>354</v>
      </c>
      <c r="CL179" s="47">
        <v>5</v>
      </c>
      <c r="CM179" s="47">
        <v>5</v>
      </c>
      <c r="CN179" s="47">
        <v>5</v>
      </c>
      <c r="CO179" s="55">
        <v>5</v>
      </c>
      <c r="CP179" s="34" t="s">
        <v>354</v>
      </c>
      <c r="CQ179" s="47">
        <f t="shared" si="122"/>
        <v>5</v>
      </c>
      <c r="CR179" s="47">
        <f t="shared" si="123"/>
        <v>25</v>
      </c>
      <c r="CS179" s="47">
        <f t="shared" si="124"/>
        <v>125</v>
      </c>
      <c r="CT179" s="180">
        <f t="shared" si="125"/>
        <v>625</v>
      </c>
      <c r="CU179" s="32">
        <v>30</v>
      </c>
      <c r="CV179" s="47">
        <v>150</v>
      </c>
      <c r="CW179" s="47">
        <v>900</v>
      </c>
      <c r="CX179" s="47">
        <v>3000</v>
      </c>
      <c r="CY179" s="55">
        <v>15000</v>
      </c>
      <c r="CZ179" s="175">
        <v>1</v>
      </c>
      <c r="DA179" s="49">
        <f t="shared" si="126"/>
        <v>1</v>
      </c>
      <c r="DB179" s="49">
        <f t="shared" si="127"/>
        <v>1.2</v>
      </c>
      <c r="DC179" s="49">
        <f t="shared" si="128"/>
        <v>0.8</v>
      </c>
      <c r="DD179" s="56">
        <f t="shared" si="129"/>
        <v>0.8</v>
      </c>
      <c r="DE179" s="45" t="s">
        <v>357</v>
      </c>
      <c r="DF179" s="31"/>
      <c r="DG179" s="46">
        <v>4</v>
      </c>
      <c r="DH179" s="32">
        <v>55</v>
      </c>
      <c r="DI179" s="47">
        <v>17</v>
      </c>
      <c r="DJ179" s="47">
        <v>39</v>
      </c>
      <c r="DK179" s="47">
        <v>24</v>
      </c>
      <c r="DL179" s="47">
        <v>8</v>
      </c>
      <c r="DM179" s="47">
        <v>8</v>
      </c>
      <c r="DN179" s="47">
        <v>44</v>
      </c>
      <c r="DO179" s="47">
        <v>55</v>
      </c>
      <c r="DP179" s="48">
        <f t="shared" si="130"/>
        <v>47</v>
      </c>
      <c r="DQ179" s="32">
        <f>RANK(DH179,$DH$9:$DH$316,0)</f>
        <v>124</v>
      </c>
      <c r="DR179" s="47">
        <f>RANK(DI179,$DI$9:$DI$316,0)</f>
        <v>225</v>
      </c>
      <c r="DS179" s="47">
        <f>RANK(DJ179,$DJ$9:$DJ$316,0)</f>
        <v>80</v>
      </c>
      <c r="DT179" s="47">
        <f>RANK(DK179,$DK$9:$DK$316,0)</f>
        <v>140</v>
      </c>
      <c r="DU179" s="47">
        <f>RANK(DL179,$DL$9:$DL$316,0)</f>
        <v>217</v>
      </c>
      <c r="DV179" s="47">
        <f>RANK(DM179,$DM$9:$DM$316,0)</f>
        <v>199</v>
      </c>
      <c r="DW179" s="47">
        <f>RANK(DN179,$DN$9:$DN$316,0)</f>
        <v>89</v>
      </c>
      <c r="DX179" s="47">
        <f>RANK(DO179,$DO$9:$DO$316,0)</f>
        <v>60</v>
      </c>
      <c r="DY179" s="48">
        <f>RANK(DP179,$DP$9:$DP$316,0)</f>
        <v>156</v>
      </c>
      <c r="DZ179" s="32">
        <f>COUNTIFS($DH$9:$DH$316,"&gt;"&amp;DH179,$DE$9:$DE$316,DE179)+1</f>
        <v>27</v>
      </c>
      <c r="EA179" s="47">
        <f>COUNTIFS($DI$9:$DI$316,"&gt;"&amp;DI179,$DE$9:$DE$316,DE179)+1</f>
        <v>30</v>
      </c>
      <c r="EB179" s="47">
        <f>COUNTIFS($DJ$9:$DJ$316,"&gt;"&amp;DJ179,$DE$9:$DE$316,DE179)+1</f>
        <v>33</v>
      </c>
      <c r="EC179" s="47">
        <f>COUNTIFS($DK$9:$DK$316,"&gt;"&amp;DK179,$DE$9:$DE$316,DE179)+1</f>
        <v>23</v>
      </c>
      <c r="ED179" s="47">
        <f>COUNTIFS($DL$9:$DL$316,"&gt;"&amp;DL179,$DE$9:$DE$316,DE179)+1</f>
        <v>27</v>
      </c>
      <c r="EE179" s="47">
        <f>COUNTIFS($DM$9:$DM$316,"&gt;"&amp;DM179,$DE$9:$DE$316,DE179)+1</f>
        <v>26</v>
      </c>
      <c r="EF179" s="47">
        <f>COUNTIFS($DN$9:$DN$316,"&gt;"&amp;DN179,$DE$9:$DE$316,DE179)+1</f>
        <v>27</v>
      </c>
      <c r="EG179" s="47">
        <f>COUNTIFS($DO$9:$DO$316,"&gt;"&amp;DO179,$DE$9:$DE$316,DE179)+1</f>
        <v>23</v>
      </c>
      <c r="EH179" s="48">
        <f>COUNTIFS($DP$9:$DP$316,"&gt;"&amp;DP179,$DE$9:$DE$316,DE179)+1</f>
        <v>31</v>
      </c>
      <c r="EI179" s="165">
        <f t="shared" si="131"/>
        <v>1.41</v>
      </c>
      <c r="EJ179" s="166">
        <f t="shared" si="132"/>
        <v>0.44</v>
      </c>
      <c r="EK179" s="166">
        <f t="shared" si="133"/>
        <v>1</v>
      </c>
      <c r="EL179" s="166">
        <f t="shared" si="134"/>
        <v>0.62</v>
      </c>
      <c r="EM179" s="166">
        <f t="shared" si="135"/>
        <v>0.21</v>
      </c>
      <c r="EN179" s="166">
        <f t="shared" si="136"/>
        <v>0.21</v>
      </c>
      <c r="EO179" s="166">
        <f t="shared" si="137"/>
        <v>1.1299999999999999</v>
      </c>
      <c r="EP179" s="166">
        <f t="shared" si="138"/>
        <v>1.41</v>
      </c>
      <c r="EQ179" s="214">
        <f t="shared" si="139"/>
        <v>1.21</v>
      </c>
      <c r="ER179" s="165">
        <f>ROUND(((EI179-AVERAGE(EI$9:EI$316))/STDEVP(EI$9:EI$316)*10+50),2)</f>
        <v>65.260000000000005</v>
      </c>
      <c r="ES179" s="166">
        <f>ROUND(((EJ179-AVERAGE(EJ$9:EJ$316))/STDEVP(EJ$9:EJ$316)*10+50),2)</f>
        <v>41.77</v>
      </c>
      <c r="ET179" s="166">
        <f>ROUND(((EK179-AVERAGE(EK$9:EK$316))/STDEVP(EK$9:EK$316)*10+50),2)</f>
        <v>66.98</v>
      </c>
      <c r="EU179" s="166">
        <f>ROUND(((EL179-AVERAGE(EL$9:EL$316))/STDEVP(EL$9:EL$316)*10+50),2)</f>
        <v>55.61</v>
      </c>
      <c r="EV179" s="166">
        <f>ROUND(((EM179-AVERAGE(EM$9:EM$316))/STDEVP(EM$9:EM$316)*10+50),2)</f>
        <v>43.56</v>
      </c>
      <c r="EW179" s="166">
        <f>ROUND(((EN179-AVERAGE(EN$9:EN$316))/STDEVP(EN$9:EN$316)*10+50),2)</f>
        <v>44.82</v>
      </c>
      <c r="EX179" s="166">
        <f>ROUND(((EO179-AVERAGE(EO$9:EO$316))/STDEVP(EO$9:EO$316)*10+50),2)</f>
        <v>64.5</v>
      </c>
      <c r="EY179" s="166">
        <f>ROUND(((EP179-AVERAGE(EP$9:EP$316))/STDEVP(EP$9:EP$316)*10+50),2)</f>
        <v>72.92</v>
      </c>
      <c r="EZ179" s="167">
        <f>ROUND(((EQ179-AVERAGE(EQ$9:EQ$316))/STDEVP(EQ$9:EQ$316)*10+50),2)</f>
        <v>58.35</v>
      </c>
      <c r="FA179" s="32">
        <f>RANK(ER179,$ER$9:$ER$316,0)</f>
        <v>15</v>
      </c>
      <c r="FB179" s="47">
        <f>RANK(ES179,$ES$9:$ES$316,0)</f>
        <v>207</v>
      </c>
      <c r="FC179" s="47">
        <f>RANK(ET179,$ET$9:$ET$316,0)</f>
        <v>18</v>
      </c>
      <c r="FD179" s="47">
        <f>RANK(EU179,$EU$9:$EU$316,0)</f>
        <v>66</v>
      </c>
      <c r="FE179" s="47">
        <f>RANK(EV179,$EV$9:$EV$316,0)</f>
        <v>210</v>
      </c>
      <c r="FF179" s="47">
        <f>RANK(EW179,$EW$9:$EW$316,0)</f>
        <v>177</v>
      </c>
      <c r="FG179" s="47">
        <f>RANK(EX179,$EX$9:$EX$316,0)</f>
        <v>20</v>
      </c>
      <c r="FH179" s="47">
        <f>RANK(EY179,$EY$9:$EY$316,0)</f>
        <v>7</v>
      </c>
      <c r="FI179" s="48">
        <f>RANK(EZ179,$EZ$9:$EZ$316,0)</f>
        <v>51</v>
      </c>
      <c r="FJ179" s="165">
        <f>ROUND(AVERAGEIF($DE$9:$DE$314,$DE179,$EI$9:$EI$314),2)</f>
        <v>0.99</v>
      </c>
      <c r="FK179" s="166">
        <f>ROUND(AVERAGEIF($DE$9:$DE$314,$DE179,$EJ$9:$EJ$314),2)</f>
        <v>0.37</v>
      </c>
      <c r="FL179" s="166">
        <f>ROUND(AVERAGEIF($DE$9:$DE$314,$DE179,$EK$9:$EK$314),2)</f>
        <v>0.81</v>
      </c>
      <c r="FM179" s="166">
        <f>ROUND(AVERAGEIF($DE$9:$DE$314,$DE179,$EL$9:$EL$314),2)</f>
        <v>0.42</v>
      </c>
      <c r="FN179" s="166">
        <f>ROUND(AVERAGEIF($DE$9:$DE$314,$DE179,$EM$9:$EM$314),2)</f>
        <v>0.17</v>
      </c>
      <c r="FO179" s="166">
        <f>ROUND(AVERAGEIF($DE$9:$DE$314,$DE179,$EN$9:$EN$314),2)</f>
        <v>0.15</v>
      </c>
      <c r="FP179" s="166">
        <f>ROUND(AVERAGEIF($DE$9:$DE$314,$DE179,$EO$9:$EO$314),2)</f>
        <v>0.79</v>
      </c>
      <c r="FQ179" s="166">
        <f>ROUND(AVERAGEIF($DE$9:$DE$314,$DE179,$EP$9:$EP$314),2)</f>
        <v>0.96</v>
      </c>
      <c r="FR179" s="167">
        <f>ROUND(AVERAGEIF($DE$9:$DE$314,$DE179,$EQ$9:$EQ$314),2)</f>
        <v>0.98</v>
      </c>
      <c r="FS179" s="240">
        <f t="shared" si="113"/>
        <v>0.41999999999999993</v>
      </c>
      <c r="FT179" s="244">
        <f t="shared" si="114"/>
        <v>7.0000000000000007E-2</v>
      </c>
      <c r="FU179" s="244">
        <f t="shared" si="115"/>
        <v>0.18999999999999995</v>
      </c>
      <c r="FV179" s="244">
        <f t="shared" si="116"/>
        <v>0.2</v>
      </c>
      <c r="FW179" s="244">
        <f t="shared" si="117"/>
        <v>3.999999999999998E-2</v>
      </c>
      <c r="FX179" s="244">
        <f t="shared" si="118"/>
        <v>0.06</v>
      </c>
      <c r="FY179" s="244">
        <f t="shared" si="119"/>
        <v>0.33999999999999986</v>
      </c>
      <c r="FZ179" s="244">
        <f t="shared" si="120"/>
        <v>0.44999999999999996</v>
      </c>
      <c r="GA179" s="245">
        <f t="shared" si="121"/>
        <v>0.22999999999999998</v>
      </c>
      <c r="GB179" s="239">
        <f>COUNTIFS($EI$9:$EI$316,"&gt;"&amp;EI179,$DE$9:$DE$316,$DE179)+1</f>
        <v>6</v>
      </c>
      <c r="GC179" s="241">
        <f>COUNTIFS($EJ$9:$EJ$316,"&gt;"&amp;EJ179,$DE$9:$DE$316,$DE179)+1</f>
        <v>10</v>
      </c>
      <c r="GD179" s="241">
        <f>COUNTIFS($EK$9:$EK$316,"&gt;"&amp;EK179,$DE$9:$DE$316,$DE179)+1</f>
        <v>9</v>
      </c>
      <c r="GE179" s="241">
        <f>COUNTIFS($EL$9:$EL$316,"&gt;"&amp;EL179,$DE$9:$DE$316,$DE179)+1</f>
        <v>2</v>
      </c>
      <c r="GF179" s="241">
        <f>COUNTIFS($EM$9:$EM$316,"&gt;"&amp;EM179,$DE$9:$DE$316,$DE179)+1</f>
        <v>5</v>
      </c>
      <c r="GG179" s="241">
        <f>COUNTIFS($EN$9:$EN$316,"&gt;"&amp;EN179,$DE$9:$DE$316,$DE179)+1</f>
        <v>5</v>
      </c>
      <c r="GH179" s="241">
        <f>COUNTIFS($EO$9:$EO$316,"&gt;"&amp;EO179,$DE$9:$DE$316,$DE179)+1</f>
        <v>1</v>
      </c>
      <c r="GI179" s="241">
        <f>COUNTIFS($EP$9:$EP$316,"&gt;"&amp;EP179,$DE$9:$DE$316,$DE179)+1</f>
        <v>7</v>
      </c>
      <c r="GJ179" s="242">
        <f>COUNTIFS($EQ$9:$EQ$316,"&gt;"&amp;EQ179,$DE$9:$DE$316,$DE179)+1</f>
        <v>10</v>
      </c>
      <c r="GK179" s="168"/>
      <c r="GL179" s="49"/>
      <c r="GM179" s="49">
        <v>0.1</v>
      </c>
      <c r="GN179" s="49"/>
      <c r="GO179" s="50"/>
      <c r="GP179" s="51"/>
      <c r="GQ179" s="52"/>
      <c r="GR179" s="53"/>
      <c r="GS179" s="49"/>
      <c r="GT179" s="49"/>
      <c r="GU179" s="49"/>
      <c r="GV179" s="49"/>
      <c r="GW179" s="49"/>
      <c r="GX179" s="49"/>
      <c r="GY179" s="144"/>
      <c r="GZ179" s="51"/>
      <c r="HA179" s="49"/>
      <c r="HB179" s="49"/>
      <c r="HC179" s="49"/>
      <c r="HD179" s="49"/>
      <c r="HE179" s="49"/>
      <c r="HF179" s="49">
        <v>0.1</v>
      </c>
      <c r="HG179" s="150"/>
      <c r="HH179" s="53"/>
      <c r="HI179" s="49"/>
      <c r="HJ179" s="49"/>
      <c r="HK179" s="49"/>
      <c r="HL179" s="49"/>
      <c r="HM179" s="49"/>
      <c r="HN179" s="49"/>
      <c r="HO179" s="144"/>
      <c r="HP179" s="51"/>
      <c r="HQ179" s="49"/>
      <c r="HR179" s="49"/>
      <c r="HS179" s="49"/>
      <c r="HT179" s="49"/>
      <c r="HU179" s="49"/>
      <c r="HV179" s="49"/>
      <c r="HW179" s="49"/>
      <c r="HX179" s="49"/>
      <c r="HY179" s="49"/>
      <c r="HZ179" s="49"/>
      <c r="IA179" s="49"/>
      <c r="IB179" s="150"/>
      <c r="IC179" s="51"/>
      <c r="ID179" s="49"/>
      <c r="IE179" s="49"/>
      <c r="IF179" s="49"/>
      <c r="IG179" s="150"/>
      <c r="IH179" s="53"/>
      <c r="II179" s="49"/>
      <c r="IJ179" s="49"/>
      <c r="IK179" s="49"/>
      <c r="IL179" s="49"/>
      <c r="IM179" s="156"/>
      <c r="IN179" s="49"/>
      <c r="IO179" s="49"/>
      <c r="IP179" s="49"/>
      <c r="IQ179" s="49"/>
      <c r="IR179" s="49"/>
      <c r="IS179" s="49"/>
      <c r="IT179" s="49"/>
      <c r="IU179" s="49"/>
      <c r="IV179" s="156"/>
      <c r="IW179" s="49"/>
      <c r="IX179" s="49"/>
      <c r="IY179" s="49"/>
      <c r="IZ179" s="49"/>
      <c r="JA179" s="49"/>
      <c r="JB179" s="49"/>
      <c r="JC179" s="144"/>
      <c r="JD179" s="54"/>
      <c r="JE179" s="55"/>
      <c r="JF179" s="53"/>
      <c r="JG179" s="49"/>
      <c r="JH179" s="47"/>
      <c r="JI179" s="47"/>
      <c r="JJ179" s="47"/>
      <c r="JK179" s="33"/>
      <c r="JL179" s="53"/>
      <c r="JM179" s="49"/>
      <c r="JN179" s="49"/>
      <c r="JO179" s="49"/>
      <c r="JP179" s="144"/>
      <c r="JQ179" s="51"/>
      <c r="JR179" s="49">
        <v>0.1</v>
      </c>
      <c r="JS179" s="49"/>
      <c r="JT179" s="49"/>
      <c r="JU179" s="49"/>
      <c r="JV179" s="49"/>
      <c r="JW179" s="49"/>
      <c r="JX179" s="49"/>
      <c r="JY179" s="150"/>
      <c r="JZ179" s="53"/>
      <c r="KA179" s="49"/>
      <c r="KB179" s="49"/>
      <c r="KC179" s="49"/>
      <c r="KD179" s="49"/>
      <c r="KE179" s="49"/>
      <c r="KF179" s="49"/>
      <c r="KG179" s="49"/>
      <c r="KH179" s="49"/>
      <c r="KI179" s="49"/>
      <c r="KJ179" s="49"/>
      <c r="KK179" s="49"/>
      <c r="KL179" s="156"/>
      <c r="KM179" s="156"/>
      <c r="KN179" s="156"/>
      <c r="KO179" s="49"/>
      <c r="KP179" s="49"/>
      <c r="KQ179" s="49"/>
      <c r="KR179" s="49"/>
      <c r="KS179" s="49"/>
      <c r="KT179" s="156"/>
      <c r="KU179" s="49"/>
      <c r="KV179" s="49"/>
      <c r="KW179" s="49"/>
      <c r="KX179" s="49"/>
      <c r="KY179" s="49"/>
      <c r="KZ179" s="49">
        <v>0.1</v>
      </c>
      <c r="LA179" s="49"/>
      <c r="LB179" s="49"/>
      <c r="LC179" s="156"/>
      <c r="LD179" s="49"/>
      <c r="LE179" s="49"/>
      <c r="LF179" s="49"/>
      <c r="LG179" s="49"/>
      <c r="LH179" s="49"/>
      <c r="LI179" s="49"/>
      <c r="LJ179" s="56"/>
      <c r="LK179" s="35" t="s">
        <v>634</v>
      </c>
      <c r="LL179" s="36" t="s">
        <v>636</v>
      </c>
      <c r="LM179" s="204"/>
      <c r="LN179" s="205" t="s">
        <v>1047</v>
      </c>
      <c r="LO179" s="194"/>
      <c r="LP179" s="5" t="s">
        <v>1</v>
      </c>
    </row>
    <row r="180" spans="1:328" ht="17.25" customHeight="1" x14ac:dyDescent="0.15">
      <c r="A180" s="182">
        <v>172</v>
      </c>
      <c r="B180" s="183"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4" t="s">
        <v>348</v>
      </c>
      <c r="CK180" s="32" t="s">
        <v>354</v>
      </c>
      <c r="CL180" s="47">
        <v>5</v>
      </c>
      <c r="CM180" s="47">
        <v>5</v>
      </c>
      <c r="CN180" s="47">
        <v>5</v>
      </c>
      <c r="CO180" s="55">
        <v>5</v>
      </c>
      <c r="CP180" s="34" t="s">
        <v>354</v>
      </c>
      <c r="CQ180" s="47">
        <f t="shared" si="122"/>
        <v>5</v>
      </c>
      <c r="CR180" s="47">
        <f t="shared" si="123"/>
        <v>25</v>
      </c>
      <c r="CS180" s="47">
        <f t="shared" si="124"/>
        <v>125</v>
      </c>
      <c r="CT180" s="180">
        <f t="shared" si="125"/>
        <v>625</v>
      </c>
      <c r="CU180" s="32">
        <v>30</v>
      </c>
      <c r="CV180" s="47">
        <v>150</v>
      </c>
      <c r="CW180" s="47">
        <v>900</v>
      </c>
      <c r="CX180" s="47">
        <v>3000</v>
      </c>
      <c r="CY180" s="55">
        <v>15000</v>
      </c>
      <c r="CZ180" s="175">
        <v>1</v>
      </c>
      <c r="DA180" s="49">
        <f t="shared" si="126"/>
        <v>1</v>
      </c>
      <c r="DB180" s="49">
        <f t="shared" si="127"/>
        <v>1.2</v>
      </c>
      <c r="DC180" s="49">
        <f t="shared" si="128"/>
        <v>0.8</v>
      </c>
      <c r="DD180" s="56">
        <f t="shared" si="129"/>
        <v>0.8</v>
      </c>
      <c r="DE180" s="45" t="s">
        <v>363</v>
      </c>
      <c r="DF180" s="31" t="s">
        <v>424</v>
      </c>
      <c r="DG180" s="46">
        <v>4</v>
      </c>
      <c r="DH180" s="32">
        <v>68</v>
      </c>
      <c r="DI180" s="47">
        <v>83</v>
      </c>
      <c r="DJ180" s="47">
        <v>27</v>
      </c>
      <c r="DK180" s="47">
        <v>35</v>
      </c>
      <c r="DL180" s="47">
        <v>53</v>
      </c>
      <c r="DM180" s="47">
        <v>19</v>
      </c>
      <c r="DN180" s="47">
        <v>51</v>
      </c>
      <c r="DO180" s="47">
        <v>49</v>
      </c>
      <c r="DP180" s="48">
        <f t="shared" si="130"/>
        <v>80</v>
      </c>
      <c r="DQ180" s="32">
        <f>RANK(DH180,$DH$9:$DH$316,0)</f>
        <v>88</v>
      </c>
      <c r="DR180" s="47">
        <f>RANK(DI180,$DI$9:$DI$316,0)</f>
        <v>16</v>
      </c>
      <c r="DS180" s="47">
        <f>RANK(DJ180,$DJ$9:$DJ$316,0)</f>
        <v>139</v>
      </c>
      <c r="DT180" s="47">
        <f>RANK(DK180,$DK$9:$DK$316,0)</f>
        <v>85</v>
      </c>
      <c r="DU180" s="47">
        <f>RANK(DL180,$DL$9:$DL$316,0)</f>
        <v>24</v>
      </c>
      <c r="DV180" s="47">
        <f>RANK(DM180,$DM$9:$DM$316,0)</f>
        <v>104</v>
      </c>
      <c r="DW180" s="47">
        <f>RANK(DN180,$DN$9:$DN$316,0)</f>
        <v>72</v>
      </c>
      <c r="DX180" s="47">
        <f>RANK(DO180,$DO$9:$DO$316,0)</f>
        <v>75</v>
      </c>
      <c r="DY180" s="48">
        <f>RANK(DP180,$DP$9:$DP$316,0)</f>
        <v>57</v>
      </c>
      <c r="DZ180" s="32">
        <f>COUNTIFS($DH$9:$DH$316,"&gt;"&amp;DH180,$DE$9:$DE$316,DE180)+1</f>
        <v>14</v>
      </c>
      <c r="EA180" s="47">
        <f>COUNTIFS($DI$9:$DI$316,"&gt;"&amp;DI180,$DE$9:$DE$316,DE180)+1</f>
        <v>13</v>
      </c>
      <c r="EB180" s="47">
        <f>COUNTIFS($DJ$9:$DJ$316,"&gt;"&amp;DJ180,$DE$9:$DE$316,DE180)+1</f>
        <v>10</v>
      </c>
      <c r="EC180" s="47">
        <f>COUNTIFS($DK$9:$DK$316,"&gt;"&amp;DK180,$DE$9:$DE$316,DE180)+1</f>
        <v>14</v>
      </c>
      <c r="ED180" s="47">
        <f>COUNTIFS($DL$9:$DL$316,"&gt;"&amp;DL180,$DE$9:$DE$316,DE180)+1</f>
        <v>23</v>
      </c>
      <c r="EE180" s="47">
        <f>COUNTIFS($DM$9:$DM$316,"&gt;"&amp;DM180,$DE$9:$DE$316,DE180)+1</f>
        <v>22</v>
      </c>
      <c r="EF180" s="47">
        <f>COUNTIFS($DN$9:$DN$316,"&gt;"&amp;DN180,$DE$9:$DE$316,DE180)+1</f>
        <v>13</v>
      </c>
      <c r="EG180" s="47">
        <f>COUNTIFS($DO$9:$DO$316,"&gt;"&amp;DO180,$DE$9:$DE$316,DE180)+1</f>
        <v>20</v>
      </c>
      <c r="EH180" s="48">
        <f>COUNTIFS($DP$9:$DP$316,"&gt;"&amp;DP180,$DE$9:$DE$316,DE180)+1</f>
        <v>19</v>
      </c>
      <c r="EI180" s="165">
        <f t="shared" si="131"/>
        <v>1.26</v>
      </c>
      <c r="EJ180" s="166">
        <f t="shared" si="132"/>
        <v>1.54</v>
      </c>
      <c r="EK180" s="166">
        <f t="shared" si="133"/>
        <v>0.5</v>
      </c>
      <c r="EL180" s="166">
        <f t="shared" si="134"/>
        <v>0.65</v>
      </c>
      <c r="EM180" s="166">
        <f t="shared" si="135"/>
        <v>0.98</v>
      </c>
      <c r="EN180" s="166">
        <f t="shared" si="136"/>
        <v>0.35</v>
      </c>
      <c r="EO180" s="166">
        <f t="shared" si="137"/>
        <v>0.94</v>
      </c>
      <c r="EP180" s="166">
        <f t="shared" si="138"/>
        <v>0.91</v>
      </c>
      <c r="EQ180" s="214">
        <f t="shared" si="139"/>
        <v>1.48</v>
      </c>
      <c r="ER180" s="165">
        <f>ROUND(((EI180-AVERAGE(EI$9:EI$316))/STDEVP(EI$9:EI$316)*10+50),2)</f>
        <v>59.81</v>
      </c>
      <c r="ES180" s="166">
        <f>ROUND(((EJ180-AVERAGE(EJ$9:EJ$316))/STDEVP(EJ$9:EJ$316)*10+50),2)</f>
        <v>71.900000000000006</v>
      </c>
      <c r="ET180" s="166">
        <f>ROUND(((EK180-AVERAGE(EK$9:EK$316))/STDEVP(EK$9:EK$316)*10+50),2)</f>
        <v>47.06</v>
      </c>
      <c r="EU180" s="166">
        <f>ROUND(((EL180-AVERAGE(EL$9:EL$316))/STDEVP(EL$9:EL$316)*10+50),2)</f>
        <v>57.12</v>
      </c>
      <c r="EV180" s="166">
        <f>ROUND(((EM180-AVERAGE(EM$9:EM$316))/STDEVP(EM$9:EM$316)*10+50),2)</f>
        <v>69.66</v>
      </c>
      <c r="EW180" s="166">
        <f>ROUND(((EN180-AVERAGE(EN$9:EN$316))/STDEVP(EN$9:EN$316)*10+50),2)</f>
        <v>49.68</v>
      </c>
      <c r="EX180" s="166">
        <f>ROUND(((EO180-AVERAGE(EO$9:EO$316))/STDEVP(EO$9:EO$316)*10+50),2)</f>
        <v>58.87</v>
      </c>
      <c r="EY180" s="166">
        <f>ROUND(((EP180-AVERAGE(EP$9:EP$316))/STDEVP(EP$9:EP$316)*10+50),2)</f>
        <v>58.11</v>
      </c>
      <c r="EZ180" s="167">
        <f>ROUND(((EQ180-AVERAGE(EQ$9:EQ$316))/STDEVP(EQ$9:EQ$316)*10+50),2)</f>
        <v>67.88</v>
      </c>
      <c r="FA180" s="32">
        <f>RANK(ER180,$ER$9:$ER$316,0)</f>
        <v>47</v>
      </c>
      <c r="FB180" s="47">
        <f>RANK(ES180,$ES$9:$ES$316,0)</f>
        <v>9</v>
      </c>
      <c r="FC180" s="47">
        <f>RANK(ET180,$ET$9:$ET$316,0)</f>
        <v>160</v>
      </c>
      <c r="FD180" s="47">
        <f>RANK(EU180,$EU$9:$EU$316,0)</f>
        <v>52</v>
      </c>
      <c r="FE180" s="47">
        <f>RANK(EV180,$EV$9:$EV$316,0)</f>
        <v>21</v>
      </c>
      <c r="FF180" s="47">
        <f>RANK(EW180,$EW$9:$EW$316,0)</f>
        <v>82</v>
      </c>
      <c r="FG180" s="47">
        <f>RANK(EX180,$EX$9:$EX$316,0)</f>
        <v>52</v>
      </c>
      <c r="FH180" s="47">
        <f>RANK(EY180,$EY$9:$EY$316,0)</f>
        <v>64</v>
      </c>
      <c r="FI180" s="48">
        <f>RANK(EZ180,$EZ$9:$EZ$316,0)</f>
        <v>16</v>
      </c>
      <c r="FJ180" s="165">
        <f>ROUND(AVERAGEIF($DE$9:$DE$314,$DE180,$EI$9:$EI$314),2)</f>
        <v>0.9</v>
      </c>
      <c r="FK180" s="166">
        <f>ROUND(AVERAGEIF($DE$9:$DE$314,$DE180,$EJ$9:$EJ$314),2)</f>
        <v>1.1599999999999999</v>
      </c>
      <c r="FL180" s="166">
        <f>ROUND(AVERAGEIF($DE$9:$DE$314,$DE180,$EK$9:$EK$314),2)</f>
        <v>0.33</v>
      </c>
      <c r="FM180" s="166">
        <f>ROUND(AVERAGEIF($DE$9:$DE$314,$DE180,$EL$9:$EL$314),2)</f>
        <v>0.42</v>
      </c>
      <c r="FN180" s="166">
        <f>ROUND(AVERAGEIF($DE$9:$DE$314,$DE180,$EM$9:$EM$314),2)</f>
        <v>0.86</v>
      </c>
      <c r="FO180" s="166">
        <f>ROUND(AVERAGEIF($DE$9:$DE$314,$DE180,$EN$9:$EN$314),2)</f>
        <v>0.28999999999999998</v>
      </c>
      <c r="FP180" s="166">
        <f>ROUND(AVERAGEIF($DE$9:$DE$314,$DE180,$EO$9:$EO$314),2)</f>
        <v>0.66</v>
      </c>
      <c r="FQ180" s="166">
        <f>ROUND(AVERAGEIF($DE$9:$DE$314,$DE180,$EP$9:$EP$314),2)</f>
        <v>0.74</v>
      </c>
      <c r="FR180" s="167">
        <f>ROUND(AVERAGEIF($DE$9:$DE$314,$DE180,$EQ$9:$EQ$314),2)</f>
        <v>1.19</v>
      </c>
      <c r="FS180" s="240">
        <f t="shared" si="113"/>
        <v>0.36</v>
      </c>
      <c r="FT180" s="244">
        <f t="shared" si="114"/>
        <v>0.38000000000000012</v>
      </c>
      <c r="FU180" s="244">
        <f t="shared" si="115"/>
        <v>0.16999999999999998</v>
      </c>
      <c r="FV180" s="244">
        <f t="shared" si="116"/>
        <v>0.23000000000000004</v>
      </c>
      <c r="FW180" s="244">
        <f t="shared" si="117"/>
        <v>0.12</v>
      </c>
      <c r="FX180" s="244">
        <f t="shared" si="118"/>
        <v>0.06</v>
      </c>
      <c r="FY180" s="244">
        <f t="shared" si="119"/>
        <v>0.27999999999999992</v>
      </c>
      <c r="FZ180" s="244">
        <f t="shared" si="120"/>
        <v>0.17000000000000004</v>
      </c>
      <c r="GA180" s="245">
        <f t="shared" si="121"/>
        <v>0.29000000000000004</v>
      </c>
      <c r="GB180" s="239">
        <f>COUNTIFS($EI$9:$EI$316,"&gt;"&amp;EI180,$DE$9:$DE$316,$DE180)+1</f>
        <v>3</v>
      </c>
      <c r="GC180" s="241">
        <f>COUNTIFS($EJ$9:$EJ$316,"&gt;"&amp;EJ180,$DE$9:$DE$316,$DE180)+1</f>
        <v>8</v>
      </c>
      <c r="GD180" s="241">
        <f>COUNTIFS($EK$9:$EK$316,"&gt;"&amp;EK180,$DE$9:$DE$316,$DE180)+1</f>
        <v>1</v>
      </c>
      <c r="GE180" s="241">
        <f>COUNTIFS($EL$9:$EL$316,"&gt;"&amp;EL180,$DE$9:$DE$316,$DE180)+1</f>
        <v>3</v>
      </c>
      <c r="GF180" s="241">
        <f>COUNTIFS($EM$9:$EM$316,"&gt;"&amp;EM180,$DE$9:$DE$316,$DE180)+1</f>
        <v>18</v>
      </c>
      <c r="GG180" s="241">
        <f>COUNTIFS($EN$9:$EN$316,"&gt;"&amp;EN180,$DE$9:$DE$316,$DE180)+1</f>
        <v>9</v>
      </c>
      <c r="GH180" s="241">
        <f>COUNTIFS($EO$9:$EO$316,"&gt;"&amp;EO180,$DE$9:$DE$316,$DE180)+1</f>
        <v>5</v>
      </c>
      <c r="GI180" s="241">
        <f>COUNTIFS($EP$9:$EP$316,"&gt;"&amp;EP180,$DE$9:$DE$316,$DE180)+1</f>
        <v>11</v>
      </c>
      <c r="GJ180" s="242">
        <f>COUNTIFS($EQ$9:$EQ$316,"&gt;"&amp;EQ180,$DE$9:$DE$316,$DE180)+1</f>
        <v>11</v>
      </c>
      <c r="GK180" s="168"/>
      <c r="GL180" s="49"/>
      <c r="GM180" s="49"/>
      <c r="GN180" s="49">
        <v>0.1</v>
      </c>
      <c r="GO180" s="50"/>
      <c r="GP180" s="51"/>
      <c r="GQ180" s="52"/>
      <c r="GR180" s="53"/>
      <c r="GS180" s="49"/>
      <c r="GT180" s="49"/>
      <c r="GU180" s="49"/>
      <c r="GV180" s="49"/>
      <c r="GW180" s="49"/>
      <c r="GX180" s="49"/>
      <c r="GY180" s="144"/>
      <c r="GZ180" s="51"/>
      <c r="HA180" s="49"/>
      <c r="HB180" s="49"/>
      <c r="HC180" s="49"/>
      <c r="HD180" s="49"/>
      <c r="HE180" s="49"/>
      <c r="HF180" s="49"/>
      <c r="HG180" s="150"/>
      <c r="HH180" s="53"/>
      <c r="HI180" s="49"/>
      <c r="HJ180" s="49"/>
      <c r="HK180" s="49"/>
      <c r="HL180" s="49"/>
      <c r="HM180" s="49"/>
      <c r="HN180" s="49"/>
      <c r="HO180" s="144"/>
      <c r="HP180" s="51"/>
      <c r="HQ180" s="49"/>
      <c r="HR180" s="49"/>
      <c r="HS180" s="49"/>
      <c r="HT180" s="49"/>
      <c r="HU180" s="49"/>
      <c r="HV180" s="49"/>
      <c r="HW180" s="49"/>
      <c r="HX180" s="49"/>
      <c r="HY180" s="49"/>
      <c r="HZ180" s="49"/>
      <c r="IA180" s="49"/>
      <c r="IB180" s="150"/>
      <c r="IC180" s="51"/>
      <c r="ID180" s="49"/>
      <c r="IE180" s="49"/>
      <c r="IF180" s="49"/>
      <c r="IG180" s="150"/>
      <c r="IH180" s="53"/>
      <c r="II180" s="49"/>
      <c r="IJ180" s="49"/>
      <c r="IK180" s="49"/>
      <c r="IL180" s="49"/>
      <c r="IM180" s="156"/>
      <c r="IN180" s="49"/>
      <c r="IO180" s="49"/>
      <c r="IP180" s="49"/>
      <c r="IQ180" s="49"/>
      <c r="IR180" s="49"/>
      <c r="IS180" s="49"/>
      <c r="IT180" s="49"/>
      <c r="IU180" s="49"/>
      <c r="IV180" s="156"/>
      <c r="IW180" s="49"/>
      <c r="IX180" s="49"/>
      <c r="IY180" s="49"/>
      <c r="IZ180" s="49"/>
      <c r="JA180" s="49"/>
      <c r="JB180" s="49"/>
      <c r="JC180" s="144"/>
      <c r="JD180" s="54"/>
      <c r="JE180" s="55"/>
      <c r="JF180" s="53"/>
      <c r="JG180" s="49"/>
      <c r="JH180" s="47"/>
      <c r="JI180" s="47">
        <v>6</v>
      </c>
      <c r="JJ180" s="47"/>
      <c r="JK180" s="33"/>
      <c r="JL180" s="53"/>
      <c r="JM180" s="49"/>
      <c r="JN180" s="49"/>
      <c r="JO180" s="49"/>
      <c r="JP180" s="144"/>
      <c r="JQ180" s="51"/>
      <c r="JR180" s="49"/>
      <c r="JS180" s="49"/>
      <c r="JT180" s="49"/>
      <c r="JU180" s="49"/>
      <c r="JV180" s="49"/>
      <c r="JW180" s="49">
        <v>0.05</v>
      </c>
      <c r="JX180" s="49"/>
      <c r="JY180" s="150"/>
      <c r="JZ180" s="53"/>
      <c r="KA180" s="49"/>
      <c r="KB180" s="49"/>
      <c r="KC180" s="49"/>
      <c r="KD180" s="49"/>
      <c r="KE180" s="49"/>
      <c r="KF180" s="49"/>
      <c r="KG180" s="49"/>
      <c r="KH180" s="49"/>
      <c r="KI180" s="49"/>
      <c r="KJ180" s="49"/>
      <c r="KK180" s="49"/>
      <c r="KL180" s="156"/>
      <c r="KM180" s="156"/>
      <c r="KN180" s="156"/>
      <c r="KO180" s="49"/>
      <c r="KP180" s="49"/>
      <c r="KQ180" s="49"/>
      <c r="KR180" s="49"/>
      <c r="KS180" s="49"/>
      <c r="KT180" s="156"/>
      <c r="KU180" s="49"/>
      <c r="KV180" s="49"/>
      <c r="KW180" s="49">
        <v>0.1</v>
      </c>
      <c r="KX180" s="49"/>
      <c r="KY180" s="49"/>
      <c r="KZ180" s="49"/>
      <c r="LA180" s="49"/>
      <c r="LB180" s="49"/>
      <c r="LC180" s="156">
        <v>0.1</v>
      </c>
      <c r="LD180" s="49"/>
      <c r="LE180" s="49"/>
      <c r="LF180" s="49"/>
      <c r="LG180" s="49"/>
      <c r="LH180" s="49"/>
      <c r="LI180" s="49"/>
      <c r="LJ180" s="56"/>
      <c r="LK180" s="35" t="s">
        <v>635</v>
      </c>
      <c r="LL180" s="36" t="s">
        <v>637</v>
      </c>
      <c r="LM180" s="204"/>
      <c r="LN180" s="205" t="s">
        <v>1047</v>
      </c>
      <c r="LO180" s="194"/>
      <c r="LP180" s="5" t="s">
        <v>1</v>
      </c>
    </row>
    <row r="181" spans="1:328" ht="17.25" customHeight="1" x14ac:dyDescent="0.15">
      <c r="A181" s="182">
        <v>173</v>
      </c>
      <c r="B181" s="183"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4" t="s">
        <v>348</v>
      </c>
      <c r="CK181" s="32" t="s">
        <v>354</v>
      </c>
      <c r="CL181" s="47">
        <v>2</v>
      </c>
      <c r="CM181" s="47">
        <v>3</v>
      </c>
      <c r="CN181" s="47">
        <v>3</v>
      </c>
      <c r="CO181" s="55">
        <v>4</v>
      </c>
      <c r="CP181" s="34" t="s">
        <v>354</v>
      </c>
      <c r="CQ181" s="47">
        <f t="shared" si="122"/>
        <v>2</v>
      </c>
      <c r="CR181" s="47">
        <f t="shared" si="123"/>
        <v>6</v>
      </c>
      <c r="CS181" s="47">
        <f t="shared" si="124"/>
        <v>18</v>
      </c>
      <c r="CT181" s="180">
        <f t="shared" si="125"/>
        <v>72</v>
      </c>
      <c r="CU181" s="32">
        <v>20</v>
      </c>
      <c r="CV181" s="47">
        <v>30</v>
      </c>
      <c r="CW181" s="47">
        <v>50</v>
      </c>
      <c r="CX181" s="47">
        <v>80</v>
      </c>
      <c r="CY181" s="55">
        <v>230</v>
      </c>
      <c r="CZ181" s="175">
        <v>1</v>
      </c>
      <c r="DA181" s="49">
        <f t="shared" si="126"/>
        <v>0.75</v>
      </c>
      <c r="DB181" s="49">
        <f t="shared" si="127"/>
        <v>0.41666666666666669</v>
      </c>
      <c r="DC181" s="49">
        <f t="shared" si="128"/>
        <v>0.22222222222222224</v>
      </c>
      <c r="DD181" s="56">
        <f t="shared" si="129"/>
        <v>0.15972222222222224</v>
      </c>
      <c r="DE181" s="45" t="s">
        <v>355</v>
      </c>
      <c r="DF181" s="31"/>
      <c r="DG181" s="46">
        <v>4</v>
      </c>
      <c r="DH181" s="32">
        <v>18</v>
      </c>
      <c r="DI181" s="47">
        <v>19</v>
      </c>
      <c r="DJ181" s="47">
        <v>7</v>
      </c>
      <c r="DK181" s="47">
        <v>9</v>
      </c>
      <c r="DL181" s="47">
        <v>5</v>
      </c>
      <c r="DM181" s="47">
        <v>13</v>
      </c>
      <c r="DN181" s="47">
        <v>9</v>
      </c>
      <c r="DO181" s="47">
        <v>8</v>
      </c>
      <c r="DP181" s="48">
        <f t="shared" si="130"/>
        <v>12</v>
      </c>
      <c r="DQ181" s="32">
        <f>RANK(DH181,$DH$9:$DH$316,0)</f>
        <v>255</v>
      </c>
      <c r="DR181" s="47">
        <f>RANK(DI181,$DI$9:$DI$316,0)</f>
        <v>209</v>
      </c>
      <c r="DS181" s="47">
        <f>RANK(DJ181,$DJ$9:$DJ$316,0)</f>
        <v>264</v>
      </c>
      <c r="DT181" s="47">
        <f>RANK(DK181,$DK$9:$DK$316,0)</f>
        <v>246</v>
      </c>
      <c r="DU181" s="47">
        <f>RANK(DL181,$DL$9:$DL$316,0)</f>
        <v>256</v>
      </c>
      <c r="DV181" s="47">
        <f>RANK(DM181,$DM$9:$DM$316,0)</f>
        <v>140</v>
      </c>
      <c r="DW181" s="47">
        <f>RANK(DN181,$DN$9:$DN$316,0)</f>
        <v>244</v>
      </c>
      <c r="DX181" s="47">
        <f>RANK(DO181,$DO$9:$DO$316,0)</f>
        <v>240</v>
      </c>
      <c r="DY181" s="48">
        <f>RANK(DP181,$DP$9:$DP$316,0)</f>
        <v>269</v>
      </c>
      <c r="DZ181" s="32">
        <f>COUNTIFS($DH$9:$DH$316,"&gt;"&amp;DH181,$DE$9:$DE$316,DE181)+1</f>
        <v>50</v>
      </c>
      <c r="EA181" s="47">
        <f>COUNTIFS($DI$9:$DI$316,"&gt;"&amp;DI181,$DE$9:$DE$316,DE181)+1</f>
        <v>50</v>
      </c>
      <c r="EB181" s="47">
        <f>COUNTIFS($DJ$9:$DJ$316,"&gt;"&amp;DJ181,$DE$9:$DE$316,DE181)+1</f>
        <v>51</v>
      </c>
      <c r="EC181" s="47">
        <f>COUNTIFS($DK$9:$DK$316,"&gt;"&amp;DK181,$DE$9:$DE$316,DE181)+1</f>
        <v>47</v>
      </c>
      <c r="ED181" s="47">
        <f>COUNTIFS($DL$9:$DL$316,"&gt;"&amp;DL181,$DE$9:$DE$316,DE181)+1</f>
        <v>51</v>
      </c>
      <c r="EE181" s="47">
        <f>COUNTIFS($DM$9:$DM$316,"&gt;"&amp;DM181,$DE$9:$DE$316,DE181)+1</f>
        <v>51</v>
      </c>
      <c r="EF181" s="47">
        <f>COUNTIFS($DN$9:$DN$316,"&gt;"&amp;DN181,$DE$9:$DE$316,DE181)+1</f>
        <v>49</v>
      </c>
      <c r="EG181" s="47">
        <f>COUNTIFS($DO$9:$DO$316,"&gt;"&amp;DO181,$DE$9:$DE$316,DE181)+1</f>
        <v>50</v>
      </c>
      <c r="EH181" s="48">
        <f>COUNTIFS($DP$9:$DP$316,"&gt;"&amp;DP181,$DE$9:$DE$316,DE181)+1</f>
        <v>51</v>
      </c>
      <c r="EI181" s="165">
        <f t="shared" si="131"/>
        <v>1.06</v>
      </c>
      <c r="EJ181" s="166">
        <f t="shared" si="132"/>
        <v>1.1200000000000001</v>
      </c>
      <c r="EK181" s="166">
        <f t="shared" si="133"/>
        <v>0.41</v>
      </c>
      <c r="EL181" s="166">
        <f t="shared" si="134"/>
        <v>0.53</v>
      </c>
      <c r="EM181" s="166">
        <f t="shared" si="135"/>
        <v>0.28999999999999998</v>
      </c>
      <c r="EN181" s="166">
        <f t="shared" si="136"/>
        <v>0.76</v>
      </c>
      <c r="EO181" s="166">
        <f t="shared" si="137"/>
        <v>0.53</v>
      </c>
      <c r="EP181" s="166">
        <f t="shared" si="138"/>
        <v>0.47</v>
      </c>
      <c r="EQ181" s="214">
        <f t="shared" si="139"/>
        <v>0.71</v>
      </c>
      <c r="ER181" s="165">
        <f>ROUND(((EI181-AVERAGE(EI$9:EI$316))/STDEVP(EI$9:EI$316)*10+50),2)</f>
        <v>52.55</v>
      </c>
      <c r="ES181" s="166">
        <f>ROUND(((EJ181-AVERAGE(EJ$9:EJ$316))/STDEVP(EJ$9:EJ$316)*10+50),2)</f>
        <v>60.4</v>
      </c>
      <c r="ET181" s="166">
        <f>ROUND(((EK181-AVERAGE(EK$9:EK$316))/STDEVP(EK$9:EK$316)*10+50),2)</f>
        <v>43.48</v>
      </c>
      <c r="EU181" s="166">
        <f>ROUND(((EL181-AVERAGE(EL$9:EL$316))/STDEVP(EL$9:EL$316)*10+50),2)</f>
        <v>51.07</v>
      </c>
      <c r="EV181" s="166">
        <f>ROUND(((EM181-AVERAGE(EM$9:EM$316))/STDEVP(EM$9:EM$316)*10+50),2)</f>
        <v>46.27</v>
      </c>
      <c r="EW181" s="166">
        <f>ROUND(((EN181-AVERAGE(EN$9:EN$316))/STDEVP(EN$9:EN$316)*10+50),2)</f>
        <v>63.89</v>
      </c>
      <c r="EX181" s="166">
        <f>ROUND(((EO181-AVERAGE(EO$9:EO$316))/STDEVP(EO$9:EO$316)*10+50),2)</f>
        <v>46.74</v>
      </c>
      <c r="EY181" s="166">
        <f>ROUND(((EP181-AVERAGE(EP$9:EP$316))/STDEVP(EP$9:EP$316)*10+50),2)</f>
        <v>45.07</v>
      </c>
      <c r="EZ181" s="167">
        <f>ROUND(((EQ181-AVERAGE(EQ$9:EQ$316))/STDEVP(EQ$9:EQ$316)*10+50),2)</f>
        <v>40.700000000000003</v>
      </c>
      <c r="FA181" s="32">
        <f>RANK(ER181,$ER$9:$ER$316,0)</f>
        <v>105</v>
      </c>
      <c r="FB181" s="47">
        <f>RANK(ES181,$ES$9:$ES$316,0)</f>
        <v>46</v>
      </c>
      <c r="FC181" s="47">
        <f>RANK(ET181,$ET$9:$ET$316,0)</f>
        <v>207</v>
      </c>
      <c r="FD181" s="47">
        <f>RANK(EU181,$EU$9:$EU$316,0)</f>
        <v>109</v>
      </c>
      <c r="FE181" s="47">
        <f>RANK(EV181,$EV$9:$EV$316,0)</f>
        <v>143</v>
      </c>
      <c r="FF181" s="47">
        <f>RANK(EW181,$EW$9:$EW$316,0)</f>
        <v>26</v>
      </c>
      <c r="FG181" s="47">
        <f>RANK(EX181,$EX$9:$EX$316,0)</f>
        <v>166</v>
      </c>
      <c r="FH181" s="47">
        <f>RANK(EY181,$EY$9:$EY$316,0)</f>
        <v>186</v>
      </c>
      <c r="FI181" s="48">
        <f>RANK(EZ181,$EZ$9:$EZ$316,0)</f>
        <v>243</v>
      </c>
      <c r="FJ181" s="165">
        <f>ROUND(AVERAGEIF($DE$9:$DE$314,$DE181,$EI$9:$EI$314),2)</f>
        <v>0.95</v>
      </c>
      <c r="FK181" s="166">
        <f>ROUND(AVERAGEIF($DE$9:$DE$314,$DE181,$EJ$9:$EJ$314),2)</f>
        <v>1</v>
      </c>
      <c r="FL181" s="166">
        <f>ROUND(AVERAGEIF($DE$9:$DE$314,$DE181,$EK$9:$EK$314),2)</f>
        <v>0.44</v>
      </c>
      <c r="FM181" s="166">
        <f>ROUND(AVERAGEIF($DE$9:$DE$314,$DE181,$EL$9:$EL$314),2)</f>
        <v>0.45</v>
      </c>
      <c r="FN181" s="166">
        <f>ROUND(AVERAGEIF($DE$9:$DE$314,$DE181,$EM$9:$EM$314),2)</f>
        <v>0.36</v>
      </c>
      <c r="FO181" s="166">
        <f>ROUND(AVERAGEIF($DE$9:$DE$314,$DE181,$EN$9:$EN$314),2)</f>
        <v>0.85</v>
      </c>
      <c r="FP181" s="166">
        <f>ROUND(AVERAGEIF($DE$9:$DE$314,$DE181,$EO$9:$EO$314),2)</f>
        <v>0.46</v>
      </c>
      <c r="FQ181" s="166">
        <f>ROUND(AVERAGEIF($DE$9:$DE$314,$DE181,$EP$9:$EP$314),2)</f>
        <v>0.44</v>
      </c>
      <c r="FR181" s="167">
        <f>ROUND(AVERAGEIF($DE$9:$DE$314,$DE181,$EQ$9:$EQ$314),2)</f>
        <v>0.81</v>
      </c>
      <c r="FS181" s="240">
        <f t="shared" si="113"/>
        <v>0.1100000000000001</v>
      </c>
      <c r="FT181" s="244">
        <f t="shared" si="114"/>
        <v>0.12000000000000011</v>
      </c>
      <c r="FU181" s="244">
        <f t="shared" si="115"/>
        <v>-3.0000000000000027E-2</v>
      </c>
      <c r="FV181" s="244">
        <f t="shared" si="116"/>
        <v>8.0000000000000016E-2</v>
      </c>
      <c r="FW181" s="244">
        <f t="shared" si="117"/>
        <v>-7.0000000000000007E-2</v>
      </c>
      <c r="FX181" s="244">
        <f t="shared" si="118"/>
        <v>-8.9999999999999969E-2</v>
      </c>
      <c r="FY181" s="244">
        <f t="shared" si="119"/>
        <v>7.0000000000000007E-2</v>
      </c>
      <c r="FZ181" s="244">
        <f t="shared" si="120"/>
        <v>2.9999999999999971E-2</v>
      </c>
      <c r="GA181" s="245">
        <f t="shared" si="121"/>
        <v>-0.10000000000000009</v>
      </c>
      <c r="GB181" s="239">
        <f>COUNTIFS($EI$9:$EI$316,"&gt;"&amp;EI181,$DE$9:$DE$316,$DE181)+1</f>
        <v>17</v>
      </c>
      <c r="GC181" s="241">
        <f>COUNTIFS($EJ$9:$EJ$316,"&gt;"&amp;EJ181,$DE$9:$DE$316,$DE181)+1</f>
        <v>15</v>
      </c>
      <c r="GD181" s="241">
        <f>COUNTIFS($EK$9:$EK$316,"&gt;"&amp;EK181,$DE$9:$DE$316,$DE181)+1</f>
        <v>30</v>
      </c>
      <c r="GE181" s="241">
        <f>COUNTIFS($EL$9:$EL$316,"&gt;"&amp;EL181,$DE$9:$DE$316,$DE181)+1</f>
        <v>11</v>
      </c>
      <c r="GF181" s="241">
        <f>COUNTIFS($EM$9:$EM$316,"&gt;"&amp;EM181,$DE$9:$DE$316,$DE181)+1</f>
        <v>35</v>
      </c>
      <c r="GG181" s="241">
        <f>COUNTIFS($EN$9:$EN$316,"&gt;"&amp;EN181,$DE$9:$DE$316,$DE181)+1</f>
        <v>25</v>
      </c>
      <c r="GH181" s="241">
        <f>COUNTIFS($EO$9:$EO$316,"&gt;"&amp;EO181,$DE$9:$DE$316,$DE181)+1</f>
        <v>14</v>
      </c>
      <c r="GI181" s="241">
        <f>COUNTIFS($EP$9:$EP$316,"&gt;"&amp;EP181,$DE$9:$DE$316,$DE181)+1</f>
        <v>15</v>
      </c>
      <c r="GJ181" s="242">
        <f>COUNTIFS($EQ$9:$EQ$316,"&gt;"&amp;EQ181,$DE$9:$DE$316,$DE181)+1</f>
        <v>29</v>
      </c>
      <c r="GK181" s="168"/>
      <c r="GL181" s="49"/>
      <c r="GM181" s="49"/>
      <c r="GN181" s="49"/>
      <c r="GO181" s="50"/>
      <c r="GP181" s="51"/>
      <c r="GQ181" s="52"/>
      <c r="GR181" s="53"/>
      <c r="GS181" s="49"/>
      <c r="GT181" s="49"/>
      <c r="GU181" s="49"/>
      <c r="GV181" s="49"/>
      <c r="GW181" s="49"/>
      <c r="GX181" s="49"/>
      <c r="GY181" s="144"/>
      <c r="GZ181" s="51"/>
      <c r="HA181" s="49"/>
      <c r="HB181" s="49"/>
      <c r="HC181" s="49"/>
      <c r="HD181" s="49"/>
      <c r="HE181" s="49"/>
      <c r="HF181" s="49"/>
      <c r="HG181" s="150"/>
      <c r="HH181" s="53"/>
      <c r="HI181" s="49"/>
      <c r="HJ181" s="49"/>
      <c r="HK181" s="49">
        <v>0.05</v>
      </c>
      <c r="HL181" s="49"/>
      <c r="HM181" s="49"/>
      <c r="HN181" s="49"/>
      <c r="HO181" s="144"/>
      <c r="HP181" s="51"/>
      <c r="HQ181" s="49"/>
      <c r="HR181" s="49"/>
      <c r="HS181" s="49"/>
      <c r="HT181" s="49"/>
      <c r="HU181" s="49"/>
      <c r="HV181" s="49"/>
      <c r="HW181" s="49"/>
      <c r="HX181" s="49"/>
      <c r="HY181" s="49"/>
      <c r="HZ181" s="49"/>
      <c r="IA181" s="49"/>
      <c r="IB181" s="150"/>
      <c r="IC181" s="51">
        <v>7.0000000000000007E-2</v>
      </c>
      <c r="ID181" s="49"/>
      <c r="IE181" s="49"/>
      <c r="IF181" s="49"/>
      <c r="IG181" s="150"/>
      <c r="IH181" s="53"/>
      <c r="II181" s="49"/>
      <c r="IJ181" s="49"/>
      <c r="IK181" s="49"/>
      <c r="IL181" s="49"/>
      <c r="IM181" s="156"/>
      <c r="IN181" s="49"/>
      <c r="IO181" s="49"/>
      <c r="IP181" s="49"/>
      <c r="IQ181" s="49"/>
      <c r="IR181" s="49"/>
      <c r="IS181" s="49"/>
      <c r="IT181" s="49"/>
      <c r="IU181" s="49"/>
      <c r="IV181" s="156"/>
      <c r="IW181" s="49"/>
      <c r="IX181" s="49"/>
      <c r="IY181" s="49"/>
      <c r="IZ181" s="49"/>
      <c r="JA181" s="49"/>
      <c r="JB181" s="49"/>
      <c r="JC181" s="144"/>
      <c r="JD181" s="54"/>
      <c r="JE181" s="55"/>
      <c r="JF181" s="53"/>
      <c r="JG181" s="49"/>
      <c r="JH181" s="47"/>
      <c r="JI181" s="47"/>
      <c r="JJ181" s="47"/>
      <c r="JK181" s="33"/>
      <c r="JL181" s="53"/>
      <c r="JM181" s="49"/>
      <c r="JN181" s="49"/>
      <c r="JO181" s="49"/>
      <c r="JP181" s="144"/>
      <c r="JQ181" s="51"/>
      <c r="JR181" s="49"/>
      <c r="JS181" s="49"/>
      <c r="JT181" s="49"/>
      <c r="JU181" s="49"/>
      <c r="JV181" s="49"/>
      <c r="JW181" s="49"/>
      <c r="JX181" s="49"/>
      <c r="JY181" s="150"/>
      <c r="JZ181" s="53"/>
      <c r="KA181" s="49"/>
      <c r="KB181" s="49"/>
      <c r="KC181" s="49"/>
      <c r="KD181" s="49"/>
      <c r="KE181" s="49"/>
      <c r="KF181" s="49"/>
      <c r="KG181" s="49"/>
      <c r="KH181" s="49"/>
      <c r="KI181" s="49"/>
      <c r="KJ181" s="49"/>
      <c r="KK181" s="49"/>
      <c r="KL181" s="156"/>
      <c r="KM181" s="156"/>
      <c r="KN181" s="156"/>
      <c r="KO181" s="49"/>
      <c r="KP181" s="49"/>
      <c r="KQ181" s="49"/>
      <c r="KR181" s="49"/>
      <c r="KS181" s="49"/>
      <c r="KT181" s="156"/>
      <c r="KU181" s="49"/>
      <c r="KV181" s="49"/>
      <c r="KW181" s="49"/>
      <c r="KX181" s="49"/>
      <c r="KY181" s="49">
        <v>0.05</v>
      </c>
      <c r="KZ181" s="49"/>
      <c r="LA181" s="49"/>
      <c r="LB181" s="49"/>
      <c r="LC181" s="156"/>
      <c r="LD181" s="49"/>
      <c r="LE181" s="49"/>
      <c r="LF181" s="49"/>
      <c r="LG181" s="49"/>
      <c r="LH181" s="49"/>
      <c r="LI181" s="49"/>
      <c r="LJ181" s="56"/>
      <c r="LK181" s="35" t="s">
        <v>636</v>
      </c>
      <c r="LL181" s="36" t="s">
        <v>638</v>
      </c>
      <c r="LM181" s="204"/>
      <c r="LN181" s="205"/>
      <c r="LO181" s="194"/>
      <c r="LP181" s="5" t="s">
        <v>1</v>
      </c>
    </row>
    <row r="182" spans="1:328" ht="17.25" customHeight="1" x14ac:dyDescent="0.15">
      <c r="A182" s="182">
        <v>174</v>
      </c>
      <c r="B182" s="183" t="s">
        <v>638</v>
      </c>
      <c r="C182" s="37"/>
      <c r="D182" s="37"/>
      <c r="E182" s="38" t="s">
        <v>345</v>
      </c>
      <c r="F182" s="36">
        <v>24</v>
      </c>
      <c r="G182" s="36" t="s">
        <v>609</v>
      </c>
      <c r="H182" s="36" t="s">
        <v>639</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4" t="s">
        <v>348</v>
      </c>
      <c r="CK182" s="32" t="s">
        <v>354</v>
      </c>
      <c r="CL182" s="47">
        <v>5</v>
      </c>
      <c r="CM182" s="47">
        <v>5</v>
      </c>
      <c r="CN182" s="47">
        <v>5</v>
      </c>
      <c r="CO182" s="55">
        <v>6</v>
      </c>
      <c r="CP182" s="34" t="s">
        <v>354</v>
      </c>
      <c r="CQ182" s="47">
        <f t="shared" si="122"/>
        <v>5</v>
      </c>
      <c r="CR182" s="47">
        <f t="shared" si="123"/>
        <v>25</v>
      </c>
      <c r="CS182" s="47">
        <f t="shared" si="124"/>
        <v>125</v>
      </c>
      <c r="CT182" s="180">
        <f t="shared" si="125"/>
        <v>750</v>
      </c>
      <c r="CU182" s="32">
        <v>20</v>
      </c>
      <c r="CV182" s="47">
        <v>130</v>
      </c>
      <c r="CW182" s="47"/>
      <c r="CX182" s="47">
        <v>1250</v>
      </c>
      <c r="CY182" s="55"/>
      <c r="CZ182" s="175">
        <v>1</v>
      </c>
      <c r="DA182" s="49">
        <f t="shared" si="126"/>
        <v>1.3</v>
      </c>
      <c r="DB182" s="49">
        <f t="shared" si="127"/>
        <v>0</v>
      </c>
      <c r="DC182" s="49">
        <f t="shared" si="128"/>
        <v>0.5</v>
      </c>
      <c r="DD182" s="56">
        <f t="shared" si="129"/>
        <v>0</v>
      </c>
      <c r="DE182" s="45" t="s">
        <v>350</v>
      </c>
      <c r="DF182" s="31"/>
      <c r="DG182" s="46">
        <v>4</v>
      </c>
      <c r="DH182" s="32">
        <v>35</v>
      </c>
      <c r="DI182" s="47">
        <v>12</v>
      </c>
      <c r="DJ182" s="47">
        <v>16</v>
      </c>
      <c r="DK182" s="47">
        <v>17</v>
      </c>
      <c r="DL182" s="47">
        <v>7</v>
      </c>
      <c r="DM182" s="47">
        <v>6</v>
      </c>
      <c r="DN182" s="47">
        <v>6</v>
      </c>
      <c r="DO182" s="47">
        <v>5</v>
      </c>
      <c r="DP182" s="48">
        <f t="shared" si="130"/>
        <v>23</v>
      </c>
      <c r="DQ182" s="32">
        <f>RANK(DH182,$DH$9:$DH$316,0)</f>
        <v>198</v>
      </c>
      <c r="DR182" s="47">
        <f>RANK(DI182,$DI$9:$DI$316,0)</f>
        <v>245</v>
      </c>
      <c r="DS182" s="47">
        <f>RANK(DJ182,$DJ$9:$DJ$316,0)</f>
        <v>199</v>
      </c>
      <c r="DT182" s="47">
        <f>RANK(DK182,$DK$9:$DK$316,0)</f>
        <v>188</v>
      </c>
      <c r="DU182" s="47">
        <f>RANK(DL182,$DL$9:$DL$316,0)</f>
        <v>233</v>
      </c>
      <c r="DV182" s="47">
        <f>RANK(DM182,$DM$9:$DM$316,0)</f>
        <v>228</v>
      </c>
      <c r="DW182" s="47">
        <f>RANK(DN182,$DN$9:$DN$316,0)</f>
        <v>263</v>
      </c>
      <c r="DX182" s="47">
        <f>RANK(DO182,$DO$9:$DO$316,0)</f>
        <v>260</v>
      </c>
      <c r="DY182" s="48">
        <f>RANK(DP182,$DP$9:$DP$316,0)</f>
        <v>235</v>
      </c>
      <c r="DZ182" s="32">
        <f>COUNTIFS($DH$9:$DH$316,"&gt;"&amp;DH182,$DE$9:$DE$316,DE182)+1</f>
        <v>47</v>
      </c>
      <c r="EA182" s="47">
        <f>COUNTIFS($DI$9:$DI$316,"&gt;"&amp;DI182,$DE$9:$DE$316,DE182)+1</f>
        <v>46</v>
      </c>
      <c r="EB182" s="47">
        <f>COUNTIFS($DJ$9:$DJ$316,"&gt;"&amp;DJ182,$DE$9:$DE$316,DE182)+1</f>
        <v>48</v>
      </c>
      <c r="EC182" s="47">
        <f>COUNTIFS($DK$9:$DK$316,"&gt;"&amp;DK182,$DE$9:$DE$316,DE182)+1</f>
        <v>50</v>
      </c>
      <c r="ED182" s="47">
        <f>COUNTIFS($DL$9:$DL$316,"&gt;"&amp;DL182,$DE$9:$DE$316,DE182)+1</f>
        <v>47</v>
      </c>
      <c r="EE182" s="47">
        <f>COUNTIFS($DM$9:$DM$316,"&gt;"&amp;DM182,$DE$9:$DE$316,DE182)+1</f>
        <v>40</v>
      </c>
      <c r="EF182" s="47">
        <f>COUNTIFS($DN$9:$DN$316,"&gt;"&amp;DN182,$DE$9:$DE$316,DE182)+1</f>
        <v>43</v>
      </c>
      <c r="EG182" s="47">
        <f>COUNTIFS($DO$9:$DO$316,"&gt;"&amp;DO182,$DE$9:$DE$316,DE182)+1</f>
        <v>38</v>
      </c>
      <c r="EH182" s="48">
        <f>COUNTIFS($DP$9:$DP$316,"&gt;"&amp;DP182,$DE$9:$DE$316,DE182)+1</f>
        <v>47</v>
      </c>
      <c r="EI182" s="165">
        <f t="shared" si="131"/>
        <v>1.46</v>
      </c>
      <c r="EJ182" s="166">
        <f t="shared" si="132"/>
        <v>0.5</v>
      </c>
      <c r="EK182" s="166">
        <f t="shared" si="133"/>
        <v>0.67</v>
      </c>
      <c r="EL182" s="166">
        <f t="shared" si="134"/>
        <v>0.71</v>
      </c>
      <c r="EM182" s="166">
        <f t="shared" si="135"/>
        <v>0.28999999999999998</v>
      </c>
      <c r="EN182" s="166">
        <f t="shared" si="136"/>
        <v>0.25</v>
      </c>
      <c r="EO182" s="166">
        <f t="shared" si="137"/>
        <v>0.25</v>
      </c>
      <c r="EP182" s="166">
        <f t="shared" si="138"/>
        <v>0.21</v>
      </c>
      <c r="EQ182" s="214">
        <f t="shared" si="139"/>
        <v>0.96</v>
      </c>
      <c r="ER182" s="165">
        <f>ROUND(((EI182-AVERAGE(EI$9:EI$316))/STDEVP(EI$9:EI$316)*10+50),2)</f>
        <v>67.069999999999993</v>
      </c>
      <c r="ES182" s="166">
        <f>ROUND(((EJ182-AVERAGE(EJ$9:EJ$316))/STDEVP(EJ$9:EJ$316)*10+50),2)</f>
        <v>43.42</v>
      </c>
      <c r="ET182" s="166">
        <f>ROUND(((EK182-AVERAGE(EK$9:EK$316))/STDEVP(EK$9:EK$316)*10+50),2)</f>
        <v>53.83</v>
      </c>
      <c r="EU182" s="166">
        <f>ROUND(((EL182-AVERAGE(EL$9:EL$316))/STDEVP(EL$9:EL$316)*10+50),2)</f>
        <v>60.14</v>
      </c>
      <c r="EV182" s="166">
        <f>ROUND(((EM182-AVERAGE(EM$9:EM$316))/STDEVP(EM$9:EM$316)*10+50),2)</f>
        <v>46.27</v>
      </c>
      <c r="EW182" s="166">
        <f>ROUND(((EN182-AVERAGE(EN$9:EN$316))/STDEVP(EN$9:EN$316)*10+50),2)</f>
        <v>46.21</v>
      </c>
      <c r="EX182" s="166">
        <f>ROUND(((EO182-AVERAGE(EO$9:EO$316))/STDEVP(EO$9:EO$316)*10+50),2)</f>
        <v>38.450000000000003</v>
      </c>
      <c r="EY182" s="166">
        <f>ROUND(((EP182-AVERAGE(EP$9:EP$316))/STDEVP(EP$9:EP$316)*10+50),2)</f>
        <v>37.369999999999997</v>
      </c>
      <c r="EZ182" s="167">
        <f>ROUND(((EQ182-AVERAGE(EQ$9:EQ$316))/STDEVP(EQ$9:EQ$316)*10+50),2)</f>
        <v>49.52</v>
      </c>
      <c r="FA182" s="32">
        <f>RANK(ER182,$ER$9:$ER$316,0)</f>
        <v>11</v>
      </c>
      <c r="FB182" s="47">
        <f>RANK(ES182,$ES$9:$ES$316,0)</f>
        <v>187</v>
      </c>
      <c r="FC182" s="47">
        <f>RANK(ET182,$ET$9:$ET$316,0)</f>
        <v>78</v>
      </c>
      <c r="FD182" s="47">
        <f>RANK(EU182,$EU$9:$EU$316,0)</f>
        <v>27</v>
      </c>
      <c r="FE182" s="47">
        <f>RANK(EV182,$EV$9:$EV$316,0)</f>
        <v>143</v>
      </c>
      <c r="FF182" s="47">
        <f>RANK(EW182,$EW$9:$EW$316,0)</f>
        <v>152</v>
      </c>
      <c r="FG182" s="47">
        <f>RANK(EX182,$EX$9:$EX$316,0)</f>
        <v>254</v>
      </c>
      <c r="FH182" s="47">
        <f>RANK(EY182,$EY$9:$EY$316,0)</f>
        <v>247</v>
      </c>
      <c r="FI182" s="48">
        <f>RANK(EZ182,$EZ$9:$EZ$316,0)</f>
        <v>128</v>
      </c>
      <c r="FJ182" s="165">
        <f>ROUND(AVERAGEIF($DE$9:$DE$314,$DE182,$EI$9:$EI$314),2)</f>
        <v>1.18</v>
      </c>
      <c r="FK182" s="166">
        <f>ROUND(AVERAGEIF($DE$9:$DE$314,$DE182,$EJ$9:$EJ$314),2)</f>
        <v>0.45</v>
      </c>
      <c r="FL182" s="166">
        <f>ROUND(AVERAGEIF($DE$9:$DE$314,$DE182,$EK$9:$EK$314),2)</f>
        <v>0.65</v>
      </c>
      <c r="FM182" s="166">
        <f>ROUND(AVERAGEIF($DE$9:$DE$314,$DE182,$EL$9:$EL$314),2)</f>
        <v>0.74</v>
      </c>
      <c r="FN182" s="166">
        <f>ROUND(AVERAGEIF($DE$9:$DE$314,$DE182,$EM$9:$EM$314),2)</f>
        <v>0.26</v>
      </c>
      <c r="FO182" s="166">
        <f>ROUND(AVERAGEIF($DE$9:$DE$314,$DE182,$EN$9:$EN$314),2)</f>
        <v>0.19</v>
      </c>
      <c r="FP182" s="166">
        <f>ROUND(AVERAGEIF($DE$9:$DE$314,$DE182,$EO$9:$EO$314),2)</f>
        <v>0.27</v>
      </c>
      <c r="FQ182" s="166">
        <f>ROUND(AVERAGEIF($DE$9:$DE$314,$DE182,$EP$9:$EP$314),2)</f>
        <v>0.22</v>
      </c>
      <c r="FR182" s="167">
        <f>ROUND(AVERAGEIF($DE$9:$DE$314,$DE182,$EQ$9:$EQ$314),2)</f>
        <v>0.91</v>
      </c>
      <c r="FS182" s="240">
        <f t="shared" si="113"/>
        <v>0.28000000000000003</v>
      </c>
      <c r="FT182" s="244">
        <f t="shared" si="114"/>
        <v>4.9999999999999989E-2</v>
      </c>
      <c r="FU182" s="244">
        <f t="shared" si="115"/>
        <v>2.0000000000000018E-2</v>
      </c>
      <c r="FV182" s="244">
        <f t="shared" si="116"/>
        <v>-3.0000000000000027E-2</v>
      </c>
      <c r="FW182" s="244">
        <f t="shared" si="117"/>
        <v>2.9999999999999971E-2</v>
      </c>
      <c r="FX182" s="244">
        <f t="shared" si="118"/>
        <v>0.06</v>
      </c>
      <c r="FY182" s="244">
        <f t="shared" si="119"/>
        <v>-2.0000000000000018E-2</v>
      </c>
      <c r="FZ182" s="244">
        <f t="shared" si="120"/>
        <v>-1.0000000000000009E-2</v>
      </c>
      <c r="GA182" s="245">
        <f t="shared" si="121"/>
        <v>4.9999999999999933E-2</v>
      </c>
      <c r="GB182" s="239">
        <f>COUNTIFS($EI$9:$EI$316,"&gt;"&amp;EI182,$DE$9:$DE$316,$DE182)+1</f>
        <v>5</v>
      </c>
      <c r="GC182" s="241">
        <f>COUNTIFS($EJ$9:$EJ$316,"&gt;"&amp;EJ182,$DE$9:$DE$316,$DE182)+1</f>
        <v>15</v>
      </c>
      <c r="GD182" s="241">
        <f>COUNTIFS($EK$9:$EK$316,"&gt;"&amp;EK182,$DE$9:$DE$316,$DE182)+1</f>
        <v>19</v>
      </c>
      <c r="GE182" s="241">
        <f>COUNTIFS($EL$9:$EL$316,"&gt;"&amp;EL182,$DE$9:$DE$316,$DE182)+1</f>
        <v>22</v>
      </c>
      <c r="GF182" s="241">
        <f>COUNTIFS($EM$9:$EM$316,"&gt;"&amp;EM182,$DE$9:$DE$316,$DE182)+1</f>
        <v>11</v>
      </c>
      <c r="GG182" s="241">
        <f>COUNTIFS($EN$9:$EN$316,"&gt;"&amp;EN182,$DE$9:$DE$316,$DE182)+1</f>
        <v>9</v>
      </c>
      <c r="GH182" s="241">
        <f>COUNTIFS($EO$9:$EO$316,"&gt;"&amp;EO182,$DE$9:$DE$316,$DE182)+1</f>
        <v>29</v>
      </c>
      <c r="GI182" s="241">
        <f>COUNTIFS($EP$9:$EP$316,"&gt;"&amp;EP182,$DE$9:$DE$316,$DE182)+1</f>
        <v>19</v>
      </c>
      <c r="GJ182" s="242">
        <f>COUNTIFS($EQ$9:$EQ$316,"&gt;"&amp;EQ182,$DE$9:$DE$316,$DE182)+1</f>
        <v>20</v>
      </c>
      <c r="GK182" s="168"/>
      <c r="GL182" s="49"/>
      <c r="GM182" s="49"/>
      <c r="GN182" s="49"/>
      <c r="GO182" s="50"/>
      <c r="GP182" s="51"/>
      <c r="GQ182" s="52"/>
      <c r="GR182" s="53"/>
      <c r="GS182" s="49"/>
      <c r="GT182" s="49"/>
      <c r="GU182" s="49">
        <v>7.0000000000000007E-2</v>
      </c>
      <c r="GV182" s="49"/>
      <c r="GW182" s="49"/>
      <c r="GX182" s="49"/>
      <c r="GY182" s="144"/>
      <c r="GZ182" s="51"/>
      <c r="HA182" s="49"/>
      <c r="HB182" s="49"/>
      <c r="HC182" s="49"/>
      <c r="HD182" s="49"/>
      <c r="HE182" s="49"/>
      <c r="HF182" s="49"/>
      <c r="HG182" s="150"/>
      <c r="HH182" s="53"/>
      <c r="HI182" s="49"/>
      <c r="HJ182" s="49"/>
      <c r="HK182" s="49"/>
      <c r="HL182" s="49"/>
      <c r="HM182" s="49"/>
      <c r="HN182" s="49"/>
      <c r="HO182" s="144"/>
      <c r="HP182" s="51"/>
      <c r="HQ182" s="49"/>
      <c r="HR182" s="49"/>
      <c r="HS182" s="49"/>
      <c r="HT182" s="49"/>
      <c r="HU182" s="49"/>
      <c r="HV182" s="49"/>
      <c r="HW182" s="49">
        <v>0.04</v>
      </c>
      <c r="HX182" s="49"/>
      <c r="HY182" s="49"/>
      <c r="HZ182" s="49"/>
      <c r="IA182" s="49"/>
      <c r="IB182" s="150"/>
      <c r="IC182" s="51"/>
      <c r="ID182" s="49"/>
      <c r="IE182" s="49"/>
      <c r="IF182" s="49"/>
      <c r="IG182" s="150"/>
      <c r="IH182" s="53"/>
      <c r="II182" s="49"/>
      <c r="IJ182" s="49"/>
      <c r="IK182" s="49"/>
      <c r="IL182" s="49"/>
      <c r="IM182" s="156"/>
      <c r="IN182" s="49"/>
      <c r="IO182" s="49"/>
      <c r="IP182" s="49"/>
      <c r="IQ182" s="49"/>
      <c r="IR182" s="49"/>
      <c r="IS182" s="49"/>
      <c r="IT182" s="49"/>
      <c r="IU182" s="49"/>
      <c r="IV182" s="156"/>
      <c r="IW182" s="49"/>
      <c r="IX182" s="49"/>
      <c r="IY182" s="49"/>
      <c r="IZ182" s="49"/>
      <c r="JA182" s="49"/>
      <c r="JB182" s="49"/>
      <c r="JC182" s="144"/>
      <c r="JD182" s="54"/>
      <c r="JE182" s="55"/>
      <c r="JF182" s="53"/>
      <c r="JG182" s="49"/>
      <c r="JH182" s="47"/>
      <c r="JI182" s="47"/>
      <c r="JJ182" s="47"/>
      <c r="JK182" s="33"/>
      <c r="JL182" s="53"/>
      <c r="JM182" s="49"/>
      <c r="JN182" s="49"/>
      <c r="JO182" s="49"/>
      <c r="JP182" s="144"/>
      <c r="JQ182" s="51"/>
      <c r="JR182" s="49"/>
      <c r="JS182" s="49"/>
      <c r="JT182" s="49">
        <v>7.0000000000000007E-2</v>
      </c>
      <c r="JU182" s="49"/>
      <c r="JV182" s="49"/>
      <c r="JW182" s="49"/>
      <c r="JX182" s="49"/>
      <c r="JY182" s="150"/>
      <c r="JZ182" s="53"/>
      <c r="KA182" s="49"/>
      <c r="KB182" s="49"/>
      <c r="KC182" s="49"/>
      <c r="KD182" s="49"/>
      <c r="KE182" s="49"/>
      <c r="KF182" s="49"/>
      <c r="KG182" s="49"/>
      <c r="KH182" s="49"/>
      <c r="KI182" s="49"/>
      <c r="KJ182" s="49"/>
      <c r="KK182" s="49"/>
      <c r="KL182" s="156"/>
      <c r="KM182" s="156"/>
      <c r="KN182" s="156"/>
      <c r="KO182" s="49"/>
      <c r="KP182" s="49"/>
      <c r="KQ182" s="49"/>
      <c r="KR182" s="49"/>
      <c r="KS182" s="49"/>
      <c r="KT182" s="156"/>
      <c r="KU182" s="49"/>
      <c r="KV182" s="49"/>
      <c r="KW182" s="49"/>
      <c r="KX182" s="49"/>
      <c r="KY182" s="49"/>
      <c r="KZ182" s="49">
        <v>0.05</v>
      </c>
      <c r="LA182" s="49"/>
      <c r="LB182" s="49"/>
      <c r="LC182" s="156"/>
      <c r="LD182" s="49"/>
      <c r="LE182" s="49"/>
      <c r="LF182" s="49"/>
      <c r="LG182" s="49"/>
      <c r="LH182" s="49"/>
      <c r="LI182" s="49"/>
      <c r="LJ182" s="56"/>
      <c r="LK182" s="35" t="s">
        <v>637</v>
      </c>
      <c r="LL182" s="36" t="s">
        <v>640</v>
      </c>
      <c r="LM182" s="204"/>
      <c r="LN182" s="205" t="s">
        <v>1307</v>
      </c>
      <c r="LO182" s="194"/>
      <c r="LP182" s="5" t="s">
        <v>1</v>
      </c>
    </row>
    <row r="183" spans="1:328" ht="17.25" customHeight="1" x14ac:dyDescent="0.15">
      <c r="A183" s="182">
        <v>175</v>
      </c>
      <c r="B183" s="183" t="s">
        <v>640</v>
      </c>
      <c r="C183" s="37"/>
      <c r="D183" s="37"/>
      <c r="E183" s="38" t="s">
        <v>345</v>
      </c>
      <c r="F183" s="36">
        <v>39</v>
      </c>
      <c r="G183" s="36" t="s">
        <v>609</v>
      </c>
      <c r="H183" s="36" t="s">
        <v>639</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4" t="s">
        <v>348</v>
      </c>
      <c r="CK183" s="32" t="s">
        <v>354</v>
      </c>
      <c r="CL183" s="47">
        <v>5</v>
      </c>
      <c r="CM183" s="47">
        <v>5</v>
      </c>
      <c r="CN183" s="47">
        <v>5</v>
      </c>
      <c r="CO183" s="55">
        <v>6</v>
      </c>
      <c r="CP183" s="34" t="s">
        <v>354</v>
      </c>
      <c r="CQ183" s="47">
        <f t="shared" si="122"/>
        <v>5</v>
      </c>
      <c r="CR183" s="47">
        <f t="shared" si="123"/>
        <v>25</v>
      </c>
      <c r="CS183" s="47">
        <f t="shared" si="124"/>
        <v>125</v>
      </c>
      <c r="CT183" s="180">
        <f t="shared" si="125"/>
        <v>750</v>
      </c>
      <c r="CU183" s="32">
        <v>30</v>
      </c>
      <c r="CV183" s="47">
        <v>150</v>
      </c>
      <c r="CW183" s="47">
        <v>900</v>
      </c>
      <c r="CX183" s="47">
        <v>1500</v>
      </c>
      <c r="CY183" s="55">
        <v>4500</v>
      </c>
      <c r="CZ183" s="175">
        <v>1</v>
      </c>
      <c r="DA183" s="49">
        <f t="shared" si="126"/>
        <v>1</v>
      </c>
      <c r="DB183" s="49">
        <f t="shared" si="127"/>
        <v>1.2</v>
      </c>
      <c r="DC183" s="49">
        <f t="shared" si="128"/>
        <v>0.4</v>
      </c>
      <c r="DD183" s="56">
        <f t="shared" si="129"/>
        <v>0.2</v>
      </c>
      <c r="DE183" s="45" t="s">
        <v>350</v>
      </c>
      <c r="DF183" s="31"/>
      <c r="DG183" s="46">
        <v>4</v>
      </c>
      <c r="DH183" s="32">
        <v>55</v>
      </c>
      <c r="DI183" s="47">
        <v>21</v>
      </c>
      <c r="DJ183" s="47">
        <v>26</v>
      </c>
      <c r="DK183" s="47">
        <v>27</v>
      </c>
      <c r="DL183" s="47">
        <v>10</v>
      </c>
      <c r="DM183" s="47">
        <v>8</v>
      </c>
      <c r="DN183" s="47">
        <v>11</v>
      </c>
      <c r="DO183" s="47">
        <v>6</v>
      </c>
      <c r="DP183" s="48">
        <f t="shared" si="130"/>
        <v>36</v>
      </c>
      <c r="DQ183" s="32">
        <f>RANK(DH183,$DH$9:$DH$316,0)</f>
        <v>124</v>
      </c>
      <c r="DR183" s="47">
        <f>RANK(DI183,$DI$9:$DI$316,0)</f>
        <v>200</v>
      </c>
      <c r="DS183" s="47">
        <f>RANK(DJ183,$DJ$9:$DJ$316,0)</f>
        <v>144</v>
      </c>
      <c r="DT183" s="47">
        <f>RANK(DK183,$DK$9:$DK$316,0)</f>
        <v>120</v>
      </c>
      <c r="DU183" s="47">
        <f>RANK(DL183,$DL$9:$DL$316,0)</f>
        <v>187</v>
      </c>
      <c r="DV183" s="47">
        <f>RANK(DM183,$DM$9:$DM$316,0)</f>
        <v>199</v>
      </c>
      <c r="DW183" s="47">
        <f>RANK(DN183,$DN$9:$DN$316,0)</f>
        <v>231</v>
      </c>
      <c r="DX183" s="47">
        <f>RANK(DO183,$DO$9:$DO$316,0)</f>
        <v>253</v>
      </c>
      <c r="DY183" s="48">
        <f>RANK(DP183,$DP$9:$DP$316,0)</f>
        <v>192</v>
      </c>
      <c r="DZ183" s="32">
        <f>COUNTIFS($DH$9:$DH$316,"&gt;"&amp;DH183,$DE$9:$DE$316,DE183)+1</f>
        <v>31</v>
      </c>
      <c r="EA183" s="47">
        <f>COUNTIFS($DI$9:$DI$316,"&gt;"&amp;DI183,$DE$9:$DE$316,DE183)+1</f>
        <v>27</v>
      </c>
      <c r="EB183" s="47">
        <f>COUNTIFS($DJ$9:$DJ$316,"&gt;"&amp;DJ183,$DE$9:$DE$316,DE183)+1</f>
        <v>37</v>
      </c>
      <c r="EC183" s="47">
        <f>COUNTIFS($DK$9:$DK$316,"&gt;"&amp;DK183,$DE$9:$DE$316,DE183)+1</f>
        <v>38</v>
      </c>
      <c r="ED183" s="47">
        <f>COUNTIFS($DL$9:$DL$316,"&gt;"&amp;DL183,$DE$9:$DE$316,DE183)+1</f>
        <v>36</v>
      </c>
      <c r="EE183" s="47">
        <f>COUNTIFS($DM$9:$DM$316,"&gt;"&amp;DM183,$DE$9:$DE$316,DE183)+1</f>
        <v>31</v>
      </c>
      <c r="EF183" s="47">
        <f>COUNTIFS($DN$9:$DN$316,"&gt;"&amp;DN183,$DE$9:$DE$316,DE183)+1</f>
        <v>28</v>
      </c>
      <c r="EG183" s="47">
        <f>COUNTIFS($DO$9:$DO$316,"&gt;"&amp;DO183,$DE$9:$DE$316,DE183)+1</f>
        <v>33</v>
      </c>
      <c r="EH183" s="48">
        <f>COUNTIFS($DP$9:$DP$316,"&gt;"&amp;DP183,$DE$9:$DE$316,DE183)+1</f>
        <v>37</v>
      </c>
      <c r="EI183" s="165">
        <f t="shared" si="131"/>
        <v>1.41</v>
      </c>
      <c r="EJ183" s="166">
        <f t="shared" si="132"/>
        <v>0.54</v>
      </c>
      <c r="EK183" s="166">
        <f t="shared" si="133"/>
        <v>0.67</v>
      </c>
      <c r="EL183" s="166">
        <f t="shared" si="134"/>
        <v>0.69</v>
      </c>
      <c r="EM183" s="166">
        <f t="shared" si="135"/>
        <v>0.26</v>
      </c>
      <c r="EN183" s="166">
        <f t="shared" si="136"/>
        <v>0.21</v>
      </c>
      <c r="EO183" s="166">
        <f t="shared" si="137"/>
        <v>0.28000000000000003</v>
      </c>
      <c r="EP183" s="166">
        <f t="shared" si="138"/>
        <v>0.15</v>
      </c>
      <c r="EQ183" s="214">
        <f t="shared" si="139"/>
        <v>0.92</v>
      </c>
      <c r="ER183" s="165">
        <f>ROUND(((EI183-AVERAGE(EI$9:EI$316))/STDEVP(EI$9:EI$316)*10+50),2)</f>
        <v>65.260000000000005</v>
      </c>
      <c r="ES183" s="166">
        <f>ROUND(((EJ183-AVERAGE(EJ$9:EJ$316))/STDEVP(EJ$9:EJ$316)*10+50),2)</f>
        <v>44.51</v>
      </c>
      <c r="ET183" s="166">
        <f>ROUND(((EK183-AVERAGE(EK$9:EK$316))/STDEVP(EK$9:EK$316)*10+50),2)</f>
        <v>53.83</v>
      </c>
      <c r="EU183" s="166">
        <f>ROUND(((EL183-AVERAGE(EL$9:EL$316))/STDEVP(EL$9:EL$316)*10+50),2)</f>
        <v>59.13</v>
      </c>
      <c r="EV183" s="166">
        <f>ROUND(((EM183-AVERAGE(EM$9:EM$316))/STDEVP(EM$9:EM$316)*10+50),2)</f>
        <v>45.25</v>
      </c>
      <c r="EW183" s="166">
        <f>ROUND(((EN183-AVERAGE(EN$9:EN$316))/STDEVP(EN$9:EN$316)*10+50),2)</f>
        <v>44.82</v>
      </c>
      <c r="EX183" s="166">
        <f>ROUND(((EO183-AVERAGE(EO$9:EO$316))/STDEVP(EO$9:EO$316)*10+50),2)</f>
        <v>39.33</v>
      </c>
      <c r="EY183" s="166">
        <f>ROUND(((EP183-AVERAGE(EP$9:EP$316))/STDEVP(EP$9:EP$316)*10+50),2)</f>
        <v>35.590000000000003</v>
      </c>
      <c r="EZ183" s="167">
        <f>ROUND(((EQ183-AVERAGE(EQ$9:EQ$316))/STDEVP(EQ$9:EQ$316)*10+50),2)</f>
        <v>48.11</v>
      </c>
      <c r="FA183" s="32">
        <f>RANK(ER183,$ER$9:$ER$316,0)</f>
        <v>15</v>
      </c>
      <c r="FB183" s="47">
        <f>RANK(ES183,$ES$9:$ES$316,0)</f>
        <v>182</v>
      </c>
      <c r="FC183" s="47">
        <f>RANK(ET183,$ET$9:$ET$316,0)</f>
        <v>78</v>
      </c>
      <c r="FD183" s="47">
        <f>RANK(EU183,$EU$9:$EU$316,0)</f>
        <v>31</v>
      </c>
      <c r="FE183" s="47">
        <f>RANK(EV183,$EV$9:$EV$316,0)</f>
        <v>174</v>
      </c>
      <c r="FF183" s="47">
        <f>RANK(EW183,$EW$9:$EW$316,0)</f>
        <v>177</v>
      </c>
      <c r="FG183" s="47">
        <f>RANK(EX183,$EX$9:$EX$316,0)</f>
        <v>241</v>
      </c>
      <c r="FH183" s="47">
        <f>RANK(EY183,$EY$9:$EY$316,0)</f>
        <v>263</v>
      </c>
      <c r="FI183" s="48">
        <f>RANK(EZ183,$EZ$9:$EZ$316,0)</f>
        <v>141</v>
      </c>
      <c r="FJ183" s="165">
        <f>ROUND(AVERAGEIF($DE$9:$DE$314,$DE183,$EI$9:$EI$314),2)</f>
        <v>1.18</v>
      </c>
      <c r="FK183" s="166">
        <f>ROUND(AVERAGEIF($DE$9:$DE$314,$DE183,$EJ$9:$EJ$314),2)</f>
        <v>0.45</v>
      </c>
      <c r="FL183" s="166">
        <f>ROUND(AVERAGEIF($DE$9:$DE$314,$DE183,$EK$9:$EK$314),2)</f>
        <v>0.65</v>
      </c>
      <c r="FM183" s="166">
        <f>ROUND(AVERAGEIF($DE$9:$DE$314,$DE183,$EL$9:$EL$314),2)</f>
        <v>0.74</v>
      </c>
      <c r="FN183" s="166">
        <f>ROUND(AVERAGEIF($DE$9:$DE$314,$DE183,$EM$9:$EM$314),2)</f>
        <v>0.26</v>
      </c>
      <c r="FO183" s="166">
        <f>ROUND(AVERAGEIF($DE$9:$DE$314,$DE183,$EN$9:$EN$314),2)</f>
        <v>0.19</v>
      </c>
      <c r="FP183" s="166">
        <f>ROUND(AVERAGEIF($DE$9:$DE$314,$DE183,$EO$9:$EO$314),2)</f>
        <v>0.27</v>
      </c>
      <c r="FQ183" s="166">
        <f>ROUND(AVERAGEIF($DE$9:$DE$314,$DE183,$EP$9:$EP$314),2)</f>
        <v>0.22</v>
      </c>
      <c r="FR183" s="167">
        <f>ROUND(AVERAGEIF($DE$9:$DE$314,$DE183,$EQ$9:$EQ$314),2)</f>
        <v>0.91</v>
      </c>
      <c r="FS183" s="240">
        <f t="shared" si="113"/>
        <v>0.22999999999999998</v>
      </c>
      <c r="FT183" s="244">
        <f t="shared" si="114"/>
        <v>9.0000000000000024E-2</v>
      </c>
      <c r="FU183" s="244">
        <f t="shared" si="115"/>
        <v>2.0000000000000018E-2</v>
      </c>
      <c r="FV183" s="244">
        <f t="shared" si="116"/>
        <v>-5.0000000000000044E-2</v>
      </c>
      <c r="FW183" s="244">
        <f t="shared" si="117"/>
        <v>0</v>
      </c>
      <c r="FX183" s="244">
        <f t="shared" si="118"/>
        <v>1.999999999999999E-2</v>
      </c>
      <c r="FY183" s="244">
        <f t="shared" si="119"/>
        <v>1.0000000000000009E-2</v>
      </c>
      <c r="FZ183" s="244">
        <f t="shared" si="120"/>
        <v>-7.0000000000000007E-2</v>
      </c>
      <c r="GA183" s="245">
        <f t="shared" si="121"/>
        <v>1.0000000000000009E-2</v>
      </c>
      <c r="GB183" s="239">
        <f>COUNTIFS($EI$9:$EI$316,"&gt;"&amp;EI183,$DE$9:$DE$316,$DE183)+1</f>
        <v>7</v>
      </c>
      <c r="GC183" s="241">
        <f>COUNTIFS($EJ$9:$EJ$316,"&gt;"&amp;EJ183,$DE$9:$DE$316,$DE183)+1</f>
        <v>11</v>
      </c>
      <c r="GD183" s="241">
        <f>COUNTIFS($EK$9:$EK$316,"&gt;"&amp;EK183,$DE$9:$DE$316,$DE183)+1</f>
        <v>19</v>
      </c>
      <c r="GE183" s="241">
        <f>COUNTIFS($EL$9:$EL$316,"&gt;"&amp;EL183,$DE$9:$DE$316,$DE183)+1</f>
        <v>24</v>
      </c>
      <c r="GF183" s="241">
        <f>COUNTIFS($EM$9:$EM$316,"&gt;"&amp;EM183,$DE$9:$DE$316,$DE183)+1</f>
        <v>18</v>
      </c>
      <c r="GG183" s="241">
        <f>COUNTIFS($EN$9:$EN$316,"&gt;"&amp;EN183,$DE$9:$DE$316,$DE183)+1</f>
        <v>14</v>
      </c>
      <c r="GH183" s="241">
        <f>COUNTIFS($EO$9:$EO$316,"&gt;"&amp;EO183,$DE$9:$DE$316,$DE183)+1</f>
        <v>19</v>
      </c>
      <c r="GI183" s="241">
        <f>COUNTIFS($EP$9:$EP$316,"&gt;"&amp;EP183,$DE$9:$DE$316,$DE183)+1</f>
        <v>35</v>
      </c>
      <c r="GJ183" s="242">
        <f>COUNTIFS($EQ$9:$EQ$316,"&gt;"&amp;EQ183,$DE$9:$DE$316,$DE183)+1</f>
        <v>22</v>
      </c>
      <c r="GK183" s="168"/>
      <c r="GL183" s="49"/>
      <c r="GM183" s="49">
        <v>7.0000000000000007E-2</v>
      </c>
      <c r="GN183" s="49"/>
      <c r="GO183" s="50"/>
      <c r="GP183" s="51"/>
      <c r="GQ183" s="52"/>
      <c r="GR183" s="53"/>
      <c r="GS183" s="49"/>
      <c r="GT183" s="49"/>
      <c r="GU183" s="49"/>
      <c r="GV183" s="49"/>
      <c r="GW183" s="49"/>
      <c r="GX183" s="49"/>
      <c r="GY183" s="144"/>
      <c r="GZ183" s="51"/>
      <c r="HA183" s="49"/>
      <c r="HB183" s="49"/>
      <c r="HC183" s="49"/>
      <c r="HD183" s="49"/>
      <c r="HE183" s="49"/>
      <c r="HF183" s="49"/>
      <c r="HG183" s="150"/>
      <c r="HH183" s="53"/>
      <c r="HI183" s="49"/>
      <c r="HJ183" s="49"/>
      <c r="HK183" s="49"/>
      <c r="HL183" s="49"/>
      <c r="HM183" s="49"/>
      <c r="HN183" s="49"/>
      <c r="HO183" s="144"/>
      <c r="HP183" s="51"/>
      <c r="HQ183" s="49"/>
      <c r="HR183" s="49"/>
      <c r="HS183" s="49"/>
      <c r="HT183" s="49"/>
      <c r="HU183" s="49"/>
      <c r="HV183" s="49"/>
      <c r="HW183" s="49">
        <v>0.04</v>
      </c>
      <c r="HX183" s="49"/>
      <c r="HY183" s="49"/>
      <c r="HZ183" s="49"/>
      <c r="IA183" s="49"/>
      <c r="IB183" s="150"/>
      <c r="IC183" s="51"/>
      <c r="ID183" s="49"/>
      <c r="IE183" s="49"/>
      <c r="IF183" s="49"/>
      <c r="IG183" s="150"/>
      <c r="IH183" s="53"/>
      <c r="II183" s="49"/>
      <c r="IJ183" s="49"/>
      <c r="IK183" s="49"/>
      <c r="IL183" s="49"/>
      <c r="IM183" s="156"/>
      <c r="IN183" s="49"/>
      <c r="IO183" s="49"/>
      <c r="IP183" s="49"/>
      <c r="IQ183" s="49"/>
      <c r="IR183" s="49"/>
      <c r="IS183" s="49"/>
      <c r="IT183" s="49"/>
      <c r="IU183" s="49"/>
      <c r="IV183" s="156"/>
      <c r="IW183" s="49"/>
      <c r="IX183" s="49"/>
      <c r="IY183" s="49"/>
      <c r="IZ183" s="49"/>
      <c r="JA183" s="49"/>
      <c r="JB183" s="49"/>
      <c r="JC183" s="144"/>
      <c r="JD183" s="54"/>
      <c r="JE183" s="55"/>
      <c r="JF183" s="53"/>
      <c r="JG183" s="49"/>
      <c r="JH183" s="47"/>
      <c r="JI183" s="47"/>
      <c r="JJ183" s="47"/>
      <c r="JK183" s="33"/>
      <c r="JL183" s="53"/>
      <c r="JM183" s="49"/>
      <c r="JN183" s="49"/>
      <c r="JO183" s="49"/>
      <c r="JP183" s="144"/>
      <c r="JQ183" s="51"/>
      <c r="JR183" s="49"/>
      <c r="JS183" s="49"/>
      <c r="JT183" s="49">
        <v>7.0000000000000007E-2</v>
      </c>
      <c r="JU183" s="49"/>
      <c r="JV183" s="49"/>
      <c r="JW183" s="49"/>
      <c r="JX183" s="49"/>
      <c r="JY183" s="150"/>
      <c r="JZ183" s="53"/>
      <c r="KA183" s="49"/>
      <c r="KB183" s="49"/>
      <c r="KC183" s="49"/>
      <c r="KD183" s="49"/>
      <c r="KE183" s="49"/>
      <c r="KF183" s="49"/>
      <c r="KG183" s="49"/>
      <c r="KH183" s="49"/>
      <c r="KI183" s="49"/>
      <c r="KJ183" s="49"/>
      <c r="KK183" s="49"/>
      <c r="KL183" s="156"/>
      <c r="KM183" s="156"/>
      <c r="KN183" s="156"/>
      <c r="KO183" s="49"/>
      <c r="KP183" s="49"/>
      <c r="KQ183" s="49"/>
      <c r="KR183" s="49"/>
      <c r="KS183" s="49"/>
      <c r="KT183" s="156"/>
      <c r="KU183" s="49"/>
      <c r="KV183" s="49"/>
      <c r="KW183" s="49"/>
      <c r="KX183" s="49"/>
      <c r="KY183" s="49">
        <v>0.05</v>
      </c>
      <c r="KZ183" s="49"/>
      <c r="LA183" s="49"/>
      <c r="LB183" s="49"/>
      <c r="LC183" s="156"/>
      <c r="LD183" s="49"/>
      <c r="LE183" s="49"/>
      <c r="LF183" s="49"/>
      <c r="LG183" s="49"/>
      <c r="LH183" s="49"/>
      <c r="LI183" s="49"/>
      <c r="LJ183" s="56"/>
      <c r="LK183" s="35" t="s">
        <v>638</v>
      </c>
      <c r="LL183" s="36" t="s">
        <v>641</v>
      </c>
      <c r="LM183" s="204"/>
      <c r="LN183" s="205" t="s">
        <v>1306</v>
      </c>
      <c r="LO183" s="194"/>
      <c r="LP183" s="5" t="s">
        <v>1</v>
      </c>
    </row>
    <row r="184" spans="1:328" ht="17.25" customHeight="1" x14ac:dyDescent="0.15">
      <c r="A184" s="182">
        <v>176</v>
      </c>
      <c r="B184" s="183" t="s">
        <v>641</v>
      </c>
      <c r="C184" s="37"/>
      <c r="D184" s="37"/>
      <c r="E184" s="38" t="s">
        <v>345</v>
      </c>
      <c r="F184" s="36">
        <v>62</v>
      </c>
      <c r="G184" s="36" t="s">
        <v>609</v>
      </c>
      <c r="H184" s="36" t="s">
        <v>639</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4" t="s">
        <v>348</v>
      </c>
      <c r="CK184" s="32" t="s">
        <v>354</v>
      </c>
      <c r="CL184" s="47">
        <v>5</v>
      </c>
      <c r="CM184" s="47">
        <v>5</v>
      </c>
      <c r="CN184" s="47">
        <v>5</v>
      </c>
      <c r="CO184" s="55">
        <v>6</v>
      </c>
      <c r="CP184" s="34" t="s">
        <v>354</v>
      </c>
      <c r="CQ184" s="47">
        <f t="shared" si="122"/>
        <v>5</v>
      </c>
      <c r="CR184" s="47">
        <f t="shared" si="123"/>
        <v>25</v>
      </c>
      <c r="CS184" s="47">
        <f t="shared" si="124"/>
        <v>125</v>
      </c>
      <c r="CT184" s="180">
        <f t="shared" si="125"/>
        <v>750</v>
      </c>
      <c r="CU184" s="32">
        <v>30</v>
      </c>
      <c r="CV184" s="47">
        <v>150</v>
      </c>
      <c r="CW184" s="47">
        <v>900</v>
      </c>
      <c r="CX184" s="47">
        <v>1500</v>
      </c>
      <c r="CY184" s="55">
        <v>4500</v>
      </c>
      <c r="CZ184" s="175">
        <v>1</v>
      </c>
      <c r="DA184" s="49">
        <f t="shared" si="126"/>
        <v>1</v>
      </c>
      <c r="DB184" s="49">
        <f t="shared" si="127"/>
        <v>1.2</v>
      </c>
      <c r="DC184" s="49">
        <f t="shared" si="128"/>
        <v>0.4</v>
      </c>
      <c r="DD184" s="56">
        <f t="shared" si="129"/>
        <v>0.2</v>
      </c>
      <c r="DE184" s="45" t="s">
        <v>350</v>
      </c>
      <c r="DF184" s="31"/>
      <c r="DG184" s="46">
        <v>4</v>
      </c>
      <c r="DH184" s="32">
        <v>80</v>
      </c>
      <c r="DI184" s="47">
        <v>32</v>
      </c>
      <c r="DJ184" s="47">
        <v>39</v>
      </c>
      <c r="DK184" s="47">
        <v>42</v>
      </c>
      <c r="DL184" s="47">
        <v>16</v>
      </c>
      <c r="DM184" s="47">
        <v>11</v>
      </c>
      <c r="DN184" s="47">
        <v>17</v>
      </c>
      <c r="DO184" s="47">
        <v>10</v>
      </c>
      <c r="DP184" s="48">
        <f t="shared" si="130"/>
        <v>55</v>
      </c>
      <c r="DQ184" s="32">
        <f>RANK(DH184,$DH$9:$DH$316,0)</f>
        <v>51</v>
      </c>
      <c r="DR184" s="47">
        <f>RANK(DI184,$DI$9:$DI$316,0)</f>
        <v>155</v>
      </c>
      <c r="DS184" s="47">
        <f>RANK(DJ184,$DJ$9:$DJ$316,0)</f>
        <v>80</v>
      </c>
      <c r="DT184" s="47">
        <f>RANK(DK184,$DK$9:$DK$316,0)</f>
        <v>57</v>
      </c>
      <c r="DU184" s="47">
        <f>RANK(DL184,$DL$9:$DL$316,0)</f>
        <v>133</v>
      </c>
      <c r="DV184" s="47">
        <f>RANK(DM184,$DM$9:$DM$316,0)</f>
        <v>157</v>
      </c>
      <c r="DW184" s="47">
        <f>RANK(DN184,$DN$9:$DN$316,0)</f>
        <v>198</v>
      </c>
      <c r="DX184" s="47">
        <f>RANK(DO184,$DO$9:$DO$316,0)</f>
        <v>228</v>
      </c>
      <c r="DY184" s="48">
        <f>RANK(DP184,$DP$9:$DP$316,0)</f>
        <v>126</v>
      </c>
      <c r="DZ184" s="32">
        <f>COUNTIFS($DH$9:$DH$316,"&gt;"&amp;DH184,$DE$9:$DE$316,DE184)+1</f>
        <v>16</v>
      </c>
      <c r="EA184" s="47">
        <f>COUNTIFS($DI$9:$DI$316,"&gt;"&amp;DI184,$DE$9:$DE$316,DE184)+1</f>
        <v>15</v>
      </c>
      <c r="EB184" s="47">
        <f>COUNTIFS($DJ$9:$DJ$316,"&gt;"&amp;DJ184,$DE$9:$DE$316,DE184)+1</f>
        <v>19</v>
      </c>
      <c r="EC184" s="47">
        <f>COUNTIFS($DK$9:$DK$316,"&gt;"&amp;DK184,$DE$9:$DE$316,DE184)+1</f>
        <v>21</v>
      </c>
      <c r="ED184" s="47">
        <f>COUNTIFS($DL$9:$DL$316,"&gt;"&amp;DL184,$DE$9:$DE$316,DE184)+1</f>
        <v>19</v>
      </c>
      <c r="EE184" s="47">
        <f>COUNTIFS($DM$9:$DM$316,"&gt;"&amp;DM184,$DE$9:$DE$316,DE184)+1</f>
        <v>23</v>
      </c>
      <c r="EF184" s="47">
        <f>COUNTIFS($DN$9:$DN$316,"&gt;"&amp;DN184,$DE$9:$DE$316,DE184)+1</f>
        <v>16</v>
      </c>
      <c r="EG184" s="47">
        <f>COUNTIFS($DO$9:$DO$316,"&gt;"&amp;DO184,$DE$9:$DE$316,DE184)+1</f>
        <v>20</v>
      </c>
      <c r="EH184" s="48">
        <f>COUNTIFS($DP$9:$DP$316,"&gt;"&amp;DP184,$DE$9:$DE$316,DE184)+1</f>
        <v>20</v>
      </c>
      <c r="EI184" s="165">
        <f t="shared" si="131"/>
        <v>1.29</v>
      </c>
      <c r="EJ184" s="166">
        <f t="shared" si="132"/>
        <v>0.52</v>
      </c>
      <c r="EK184" s="166">
        <f t="shared" si="133"/>
        <v>0.63</v>
      </c>
      <c r="EL184" s="166">
        <f t="shared" si="134"/>
        <v>0.68</v>
      </c>
      <c r="EM184" s="166">
        <f t="shared" si="135"/>
        <v>0.26</v>
      </c>
      <c r="EN184" s="166">
        <f t="shared" si="136"/>
        <v>0.18</v>
      </c>
      <c r="EO184" s="166">
        <f t="shared" si="137"/>
        <v>0.27</v>
      </c>
      <c r="EP184" s="166">
        <f t="shared" si="138"/>
        <v>0.16</v>
      </c>
      <c r="EQ184" s="214">
        <f t="shared" si="139"/>
        <v>0.89</v>
      </c>
      <c r="ER184" s="165">
        <f>ROUND(((EI184-AVERAGE(EI$9:EI$316))/STDEVP(EI$9:EI$316)*10+50),2)</f>
        <v>60.9</v>
      </c>
      <c r="ES184" s="166">
        <f>ROUND(((EJ184-AVERAGE(EJ$9:EJ$316))/STDEVP(EJ$9:EJ$316)*10+50),2)</f>
        <v>43.96</v>
      </c>
      <c r="ET184" s="166">
        <f>ROUND(((EK184-AVERAGE(EK$9:EK$316))/STDEVP(EK$9:EK$316)*10+50),2)</f>
        <v>52.24</v>
      </c>
      <c r="EU184" s="166">
        <f>ROUND(((EL184-AVERAGE(EL$9:EL$316))/STDEVP(EL$9:EL$316)*10+50),2)</f>
        <v>58.63</v>
      </c>
      <c r="EV184" s="166">
        <f>ROUND(((EM184-AVERAGE(EM$9:EM$316))/STDEVP(EM$9:EM$316)*10+50),2)</f>
        <v>45.25</v>
      </c>
      <c r="EW184" s="166">
        <f>ROUND(((EN184-AVERAGE(EN$9:EN$316))/STDEVP(EN$9:EN$316)*10+50),2)</f>
        <v>43.78</v>
      </c>
      <c r="EX184" s="166">
        <f>ROUND(((EO184-AVERAGE(EO$9:EO$316))/STDEVP(EO$9:EO$316)*10+50),2)</f>
        <v>39.04</v>
      </c>
      <c r="EY184" s="166">
        <f>ROUND(((EP184-AVERAGE(EP$9:EP$316))/STDEVP(EP$9:EP$316)*10+50),2)</f>
        <v>35.89</v>
      </c>
      <c r="EZ184" s="167">
        <f>ROUND(((EQ184-AVERAGE(EQ$9:EQ$316))/STDEVP(EQ$9:EQ$316)*10+50),2)</f>
        <v>47.05</v>
      </c>
      <c r="FA184" s="32">
        <f>RANK(ER184,$ER$9:$ER$316,0)</f>
        <v>38</v>
      </c>
      <c r="FB184" s="47">
        <f>RANK(ES184,$ES$9:$ES$316,0)</f>
        <v>186</v>
      </c>
      <c r="FC184" s="47">
        <f>RANK(ET184,$ET$9:$ET$316,0)</f>
        <v>102</v>
      </c>
      <c r="FD184" s="47">
        <f>RANK(EU184,$EU$9:$EU$316,0)</f>
        <v>34</v>
      </c>
      <c r="FE184" s="47">
        <f>RANK(EV184,$EV$9:$EV$316,0)</f>
        <v>174</v>
      </c>
      <c r="FF184" s="47">
        <f>RANK(EW184,$EW$9:$EW$316,0)</f>
        <v>197</v>
      </c>
      <c r="FG184" s="47">
        <f>RANK(EX184,$EX$9:$EX$316,0)</f>
        <v>242</v>
      </c>
      <c r="FH184" s="47">
        <f>RANK(EY184,$EY$9:$EY$316,0)</f>
        <v>260</v>
      </c>
      <c r="FI184" s="48">
        <f>RANK(EZ184,$EZ$9:$EZ$316,0)</f>
        <v>152</v>
      </c>
      <c r="FJ184" s="165">
        <f>ROUND(AVERAGEIF($DE$9:$DE$314,$DE184,$EI$9:$EI$314),2)</f>
        <v>1.18</v>
      </c>
      <c r="FK184" s="166">
        <f>ROUND(AVERAGEIF($DE$9:$DE$314,$DE184,$EJ$9:$EJ$314),2)</f>
        <v>0.45</v>
      </c>
      <c r="FL184" s="166">
        <f>ROUND(AVERAGEIF($DE$9:$DE$314,$DE184,$EK$9:$EK$314),2)</f>
        <v>0.65</v>
      </c>
      <c r="FM184" s="166">
        <f>ROUND(AVERAGEIF($DE$9:$DE$314,$DE184,$EL$9:$EL$314),2)</f>
        <v>0.74</v>
      </c>
      <c r="FN184" s="166">
        <f>ROUND(AVERAGEIF($DE$9:$DE$314,$DE184,$EM$9:$EM$314),2)</f>
        <v>0.26</v>
      </c>
      <c r="FO184" s="166">
        <f>ROUND(AVERAGEIF($DE$9:$DE$314,$DE184,$EN$9:$EN$314),2)</f>
        <v>0.19</v>
      </c>
      <c r="FP184" s="166">
        <f>ROUND(AVERAGEIF($DE$9:$DE$314,$DE184,$EO$9:$EO$314),2)</f>
        <v>0.27</v>
      </c>
      <c r="FQ184" s="166">
        <f>ROUND(AVERAGEIF($DE$9:$DE$314,$DE184,$EP$9:$EP$314),2)</f>
        <v>0.22</v>
      </c>
      <c r="FR184" s="167">
        <f>ROUND(AVERAGEIF($DE$9:$DE$314,$DE184,$EQ$9:$EQ$314),2)</f>
        <v>0.91</v>
      </c>
      <c r="FS184" s="240">
        <f t="shared" si="113"/>
        <v>0.1100000000000001</v>
      </c>
      <c r="FT184" s="244">
        <f t="shared" si="114"/>
        <v>7.0000000000000007E-2</v>
      </c>
      <c r="FU184" s="244">
        <f t="shared" si="115"/>
        <v>-2.0000000000000018E-2</v>
      </c>
      <c r="FV184" s="244">
        <f t="shared" si="116"/>
        <v>-5.9999999999999942E-2</v>
      </c>
      <c r="FW184" s="244">
        <f t="shared" si="117"/>
        <v>0</v>
      </c>
      <c r="FX184" s="244">
        <f t="shared" si="118"/>
        <v>-1.0000000000000009E-2</v>
      </c>
      <c r="FY184" s="244">
        <f t="shared" si="119"/>
        <v>0</v>
      </c>
      <c r="FZ184" s="244">
        <f t="shared" si="120"/>
        <v>-0.06</v>
      </c>
      <c r="GA184" s="245">
        <f t="shared" si="121"/>
        <v>-2.0000000000000018E-2</v>
      </c>
      <c r="GB184" s="239">
        <f>COUNTIFS($EI$9:$EI$316,"&gt;"&amp;EI184,$DE$9:$DE$316,$DE184)+1</f>
        <v>18</v>
      </c>
      <c r="GC184" s="241">
        <f>COUNTIFS($EJ$9:$EJ$316,"&gt;"&amp;EJ184,$DE$9:$DE$316,$DE184)+1</f>
        <v>14</v>
      </c>
      <c r="GD184" s="241">
        <f>COUNTIFS($EK$9:$EK$316,"&gt;"&amp;EK184,$DE$9:$DE$316,$DE184)+1</f>
        <v>24</v>
      </c>
      <c r="GE184" s="241">
        <f>COUNTIFS($EL$9:$EL$316,"&gt;"&amp;EL184,$DE$9:$DE$316,$DE184)+1</f>
        <v>26</v>
      </c>
      <c r="GF184" s="241">
        <f>COUNTIFS($EM$9:$EM$316,"&gt;"&amp;EM184,$DE$9:$DE$316,$DE184)+1</f>
        <v>18</v>
      </c>
      <c r="GG184" s="241">
        <f>COUNTIFS($EN$9:$EN$316,"&gt;"&amp;EN184,$DE$9:$DE$316,$DE184)+1</f>
        <v>26</v>
      </c>
      <c r="GH184" s="241">
        <f>COUNTIFS($EO$9:$EO$316,"&gt;"&amp;EO184,$DE$9:$DE$316,$DE184)+1</f>
        <v>20</v>
      </c>
      <c r="GI184" s="241">
        <f>COUNTIFS($EP$9:$EP$316,"&gt;"&amp;EP184,$DE$9:$DE$316,$DE184)+1</f>
        <v>32</v>
      </c>
      <c r="GJ184" s="242">
        <f>COUNTIFS($EQ$9:$EQ$316,"&gt;"&amp;EQ184,$DE$9:$DE$316,$DE184)+1</f>
        <v>25</v>
      </c>
      <c r="GK184" s="168"/>
      <c r="GL184" s="49">
        <v>7.0000000000000007E-2</v>
      </c>
      <c r="GM184" s="49"/>
      <c r="GN184" s="49"/>
      <c r="GO184" s="50"/>
      <c r="GP184" s="51"/>
      <c r="GQ184" s="52"/>
      <c r="GR184" s="53"/>
      <c r="GS184" s="49"/>
      <c r="GT184" s="49"/>
      <c r="GU184" s="49"/>
      <c r="GV184" s="49"/>
      <c r="GW184" s="49"/>
      <c r="GX184" s="49"/>
      <c r="GY184" s="144"/>
      <c r="GZ184" s="51"/>
      <c r="HA184" s="49"/>
      <c r="HB184" s="49"/>
      <c r="HC184" s="49"/>
      <c r="HD184" s="49"/>
      <c r="HE184" s="49"/>
      <c r="HF184" s="49"/>
      <c r="HG184" s="150"/>
      <c r="HH184" s="53"/>
      <c r="HI184" s="49"/>
      <c r="HJ184" s="49"/>
      <c r="HK184" s="49"/>
      <c r="HL184" s="49"/>
      <c r="HM184" s="49"/>
      <c r="HN184" s="49"/>
      <c r="HO184" s="144"/>
      <c r="HP184" s="51"/>
      <c r="HQ184" s="49"/>
      <c r="HR184" s="49"/>
      <c r="HS184" s="49"/>
      <c r="HT184" s="49"/>
      <c r="HU184" s="49"/>
      <c r="HV184" s="49"/>
      <c r="HW184" s="49"/>
      <c r="HX184" s="49"/>
      <c r="HY184" s="49"/>
      <c r="HZ184" s="49"/>
      <c r="IA184" s="49"/>
      <c r="IB184" s="150"/>
      <c r="IC184" s="51"/>
      <c r="ID184" s="49"/>
      <c r="IE184" s="49"/>
      <c r="IF184" s="49"/>
      <c r="IG184" s="150"/>
      <c r="IH184" s="53"/>
      <c r="II184" s="49"/>
      <c r="IJ184" s="49"/>
      <c r="IK184" s="49"/>
      <c r="IL184" s="49"/>
      <c r="IM184" s="156"/>
      <c r="IN184" s="49"/>
      <c r="IO184" s="49"/>
      <c r="IP184" s="49"/>
      <c r="IQ184" s="49"/>
      <c r="IR184" s="49"/>
      <c r="IS184" s="49"/>
      <c r="IT184" s="49"/>
      <c r="IU184" s="49"/>
      <c r="IV184" s="156"/>
      <c r="IW184" s="49"/>
      <c r="IX184" s="49"/>
      <c r="IY184" s="49"/>
      <c r="IZ184" s="49"/>
      <c r="JA184" s="49"/>
      <c r="JB184" s="49"/>
      <c r="JC184" s="144"/>
      <c r="JD184" s="54"/>
      <c r="JE184" s="55"/>
      <c r="JF184" s="53">
        <v>0.03</v>
      </c>
      <c r="JG184" s="49"/>
      <c r="JH184" s="47"/>
      <c r="JI184" s="47"/>
      <c r="JJ184" s="47"/>
      <c r="JK184" s="33"/>
      <c r="JL184" s="53"/>
      <c r="JM184" s="49"/>
      <c r="JN184" s="49"/>
      <c r="JO184" s="49"/>
      <c r="JP184" s="144"/>
      <c r="JQ184" s="51"/>
      <c r="JR184" s="49"/>
      <c r="JS184" s="49"/>
      <c r="JT184" s="49"/>
      <c r="JU184" s="49"/>
      <c r="JV184" s="49"/>
      <c r="JW184" s="49"/>
      <c r="JX184" s="49"/>
      <c r="JY184" s="150"/>
      <c r="JZ184" s="53"/>
      <c r="KA184" s="49"/>
      <c r="KB184" s="49"/>
      <c r="KC184" s="49"/>
      <c r="KD184" s="49"/>
      <c r="KE184" s="49"/>
      <c r="KF184" s="49"/>
      <c r="KG184" s="49"/>
      <c r="KH184" s="49"/>
      <c r="KI184" s="49"/>
      <c r="KJ184" s="49"/>
      <c r="KK184" s="49"/>
      <c r="KL184" s="156"/>
      <c r="KM184" s="156"/>
      <c r="KN184" s="156"/>
      <c r="KO184" s="49"/>
      <c r="KP184" s="49"/>
      <c r="KQ184" s="49">
        <v>0.05</v>
      </c>
      <c r="KR184" s="49"/>
      <c r="KS184" s="49"/>
      <c r="KT184" s="156"/>
      <c r="KU184" s="49">
        <v>7.0000000000000007E-2</v>
      </c>
      <c r="KV184" s="49"/>
      <c r="KW184" s="49"/>
      <c r="KX184" s="49"/>
      <c r="KY184" s="49"/>
      <c r="KZ184" s="49"/>
      <c r="LA184" s="49"/>
      <c r="LB184" s="49"/>
      <c r="LC184" s="156"/>
      <c r="LD184" s="49"/>
      <c r="LE184" s="49"/>
      <c r="LF184" s="49"/>
      <c r="LG184" s="49"/>
      <c r="LH184" s="49"/>
      <c r="LI184" s="49"/>
      <c r="LJ184" s="56"/>
      <c r="LK184" s="35" t="s">
        <v>640</v>
      </c>
      <c r="LL184" s="36" t="s">
        <v>642</v>
      </c>
      <c r="LM184" s="204"/>
      <c r="LN184" s="205" t="s">
        <v>1306</v>
      </c>
      <c r="LO184" s="194"/>
      <c r="LP184" s="5" t="s">
        <v>1</v>
      </c>
    </row>
    <row r="185" spans="1:328" ht="17.25" customHeight="1" x14ac:dyDescent="0.15">
      <c r="A185" s="182">
        <v>177</v>
      </c>
      <c r="B185" s="183"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4" t="s">
        <v>348</v>
      </c>
      <c r="CK185" s="32" t="s">
        <v>354</v>
      </c>
      <c r="CL185" s="47">
        <v>5</v>
      </c>
      <c r="CM185" s="47">
        <v>5</v>
      </c>
      <c r="CN185" s="47">
        <v>5</v>
      </c>
      <c r="CO185" s="55">
        <v>6</v>
      </c>
      <c r="CP185" s="34" t="s">
        <v>354</v>
      </c>
      <c r="CQ185" s="47">
        <f t="shared" si="122"/>
        <v>5</v>
      </c>
      <c r="CR185" s="47">
        <f t="shared" si="123"/>
        <v>25</v>
      </c>
      <c r="CS185" s="47">
        <f t="shared" si="124"/>
        <v>125</v>
      </c>
      <c r="CT185" s="180">
        <f t="shared" si="125"/>
        <v>750</v>
      </c>
      <c r="CU185" s="32">
        <v>20</v>
      </c>
      <c r="CV185" s="47">
        <v>130</v>
      </c>
      <c r="CW185" s="47"/>
      <c r="CX185" s="47">
        <v>1250</v>
      </c>
      <c r="CY185" s="55"/>
      <c r="CZ185" s="175">
        <v>1</v>
      </c>
      <c r="DA185" s="49">
        <f t="shared" si="126"/>
        <v>1.3</v>
      </c>
      <c r="DB185" s="49">
        <f t="shared" si="127"/>
        <v>0</v>
      </c>
      <c r="DC185" s="49">
        <f t="shared" si="128"/>
        <v>0.5</v>
      </c>
      <c r="DD185" s="56">
        <f t="shared" si="129"/>
        <v>0</v>
      </c>
      <c r="DE185" s="45" t="s">
        <v>363</v>
      </c>
      <c r="DF185" s="31" t="s">
        <v>82</v>
      </c>
      <c r="DG185" s="46">
        <v>4</v>
      </c>
      <c r="DH185" s="32">
        <v>31</v>
      </c>
      <c r="DI185" s="47">
        <v>38</v>
      </c>
      <c r="DJ185" s="47">
        <v>10</v>
      </c>
      <c r="DK185" s="47">
        <v>14</v>
      </c>
      <c r="DL185" s="47">
        <v>23</v>
      </c>
      <c r="DM185" s="47">
        <v>7</v>
      </c>
      <c r="DN185" s="47">
        <v>23</v>
      </c>
      <c r="DO185" s="47">
        <v>22</v>
      </c>
      <c r="DP185" s="48">
        <f t="shared" si="130"/>
        <v>33</v>
      </c>
      <c r="DQ185" s="32">
        <f>RANK(DH185,$DH$9:$DH$316,0)</f>
        <v>216</v>
      </c>
      <c r="DR185" s="47">
        <f>RANK(DI185,$DI$9:$DI$316,0)</f>
        <v>128</v>
      </c>
      <c r="DS185" s="47">
        <f>RANK(DJ185,$DJ$9:$DJ$316,0)</f>
        <v>247</v>
      </c>
      <c r="DT185" s="47">
        <f>RANK(DK185,$DK$9:$DK$316,0)</f>
        <v>215</v>
      </c>
      <c r="DU185" s="47">
        <f>RANK(DL185,$DL$9:$DL$316,0)</f>
        <v>90</v>
      </c>
      <c r="DV185" s="47">
        <f>RANK(DM185,$DM$9:$DM$316,0)</f>
        <v>217</v>
      </c>
      <c r="DW185" s="47">
        <f>RANK(DN185,$DN$9:$DN$316,0)</f>
        <v>170</v>
      </c>
      <c r="DX185" s="47">
        <f>RANK(DO185,$DO$9:$DO$316,0)</f>
        <v>181</v>
      </c>
      <c r="DY185" s="48">
        <f>RANK(DP185,$DP$9:$DP$316,0)</f>
        <v>202</v>
      </c>
      <c r="DZ185" s="32">
        <f>COUNTIFS($DH$9:$DH$316,"&gt;"&amp;DH185,$DE$9:$DE$316,DE185)+1</f>
        <v>44</v>
      </c>
      <c r="EA185" s="47">
        <f>COUNTIFS($DI$9:$DI$316,"&gt;"&amp;DI185,$DE$9:$DE$316,DE185)+1</f>
        <v>49</v>
      </c>
      <c r="EB185" s="47">
        <f>COUNTIFS($DJ$9:$DJ$316,"&gt;"&amp;DJ185,$DE$9:$DE$316,DE185)+1</f>
        <v>47</v>
      </c>
      <c r="EC185" s="47">
        <f>COUNTIFS($DK$9:$DK$316,"&gt;"&amp;DK185,$DE$9:$DE$316,DE185)+1</f>
        <v>40</v>
      </c>
      <c r="ED185" s="47">
        <f>COUNTIFS($DL$9:$DL$316,"&gt;"&amp;DL185,$DE$9:$DE$316,DE185)+1</f>
        <v>48</v>
      </c>
      <c r="EE185" s="47">
        <f>COUNTIFS($DM$9:$DM$316,"&gt;"&amp;DM185,$DE$9:$DE$316,DE185)+1</f>
        <v>46</v>
      </c>
      <c r="EF185" s="47">
        <f>COUNTIFS($DN$9:$DN$316,"&gt;"&amp;DN185,$DE$9:$DE$316,DE185)+1</f>
        <v>43</v>
      </c>
      <c r="EG185" s="47">
        <f>COUNTIFS($DO$9:$DO$316,"&gt;"&amp;DO185,$DE$9:$DE$316,DE185)+1</f>
        <v>49</v>
      </c>
      <c r="EH185" s="48">
        <f>COUNTIFS($DP$9:$DP$316,"&gt;"&amp;DP185,$DE$9:$DE$316,DE185)+1</f>
        <v>49</v>
      </c>
      <c r="EI185" s="165">
        <f t="shared" si="131"/>
        <v>1.19</v>
      </c>
      <c r="EJ185" s="166">
        <f t="shared" si="132"/>
        <v>1.46</v>
      </c>
      <c r="EK185" s="166">
        <f t="shared" si="133"/>
        <v>0.38</v>
      </c>
      <c r="EL185" s="166">
        <f t="shared" si="134"/>
        <v>0.54</v>
      </c>
      <c r="EM185" s="166">
        <f t="shared" si="135"/>
        <v>0.88</v>
      </c>
      <c r="EN185" s="166">
        <f t="shared" si="136"/>
        <v>0.27</v>
      </c>
      <c r="EO185" s="166">
        <f t="shared" si="137"/>
        <v>0.88</v>
      </c>
      <c r="EP185" s="166">
        <f t="shared" si="138"/>
        <v>0.85</v>
      </c>
      <c r="EQ185" s="214">
        <f t="shared" si="139"/>
        <v>1.27</v>
      </c>
      <c r="ER185" s="165">
        <f>ROUND(((EI185-AVERAGE(EI$9:EI$316))/STDEVP(EI$9:EI$316)*10+50),2)</f>
        <v>57.27</v>
      </c>
      <c r="ES185" s="166">
        <f>ROUND(((EJ185-AVERAGE(EJ$9:EJ$316))/STDEVP(EJ$9:EJ$316)*10+50),2)</f>
        <v>69.709999999999994</v>
      </c>
      <c r="ET185" s="166">
        <f>ROUND(((EK185-AVERAGE(EK$9:EK$316))/STDEVP(EK$9:EK$316)*10+50),2)</f>
        <v>42.28</v>
      </c>
      <c r="EU185" s="166">
        <f>ROUND(((EL185-AVERAGE(EL$9:EL$316))/STDEVP(EL$9:EL$316)*10+50),2)</f>
        <v>51.58</v>
      </c>
      <c r="EV185" s="166">
        <f>ROUND(((EM185-AVERAGE(EM$9:EM$316))/STDEVP(EM$9:EM$316)*10+50),2)</f>
        <v>66.27</v>
      </c>
      <c r="EW185" s="166">
        <f>ROUND(((EN185-AVERAGE(EN$9:EN$316))/STDEVP(EN$9:EN$316)*10+50),2)</f>
        <v>46.9</v>
      </c>
      <c r="EX185" s="166">
        <f>ROUND(((EO185-AVERAGE(EO$9:EO$316))/STDEVP(EO$9:EO$316)*10+50),2)</f>
        <v>57.1</v>
      </c>
      <c r="EY185" s="166">
        <f>ROUND(((EP185-AVERAGE(EP$9:EP$316))/STDEVP(EP$9:EP$316)*10+50),2)</f>
        <v>56.33</v>
      </c>
      <c r="EZ185" s="167">
        <f>ROUND(((EQ185-AVERAGE(EQ$9:EQ$316))/STDEVP(EQ$9:EQ$316)*10+50),2)</f>
        <v>60.46</v>
      </c>
      <c r="FA185" s="32">
        <f>RANK(ER185,$ER$9:$ER$316,0)</f>
        <v>71</v>
      </c>
      <c r="FB185" s="47">
        <f>RANK(ES185,$ES$9:$ES$316,0)</f>
        <v>11</v>
      </c>
      <c r="FC185" s="47">
        <f>RANK(ET185,$ET$9:$ET$316,0)</f>
        <v>229</v>
      </c>
      <c r="FD185" s="47">
        <f>RANK(EU185,$EU$9:$EU$316,0)</f>
        <v>101</v>
      </c>
      <c r="FE185" s="47">
        <f>RANK(EV185,$EV$9:$EV$316,0)</f>
        <v>25</v>
      </c>
      <c r="FF185" s="47">
        <f>RANK(EW185,$EW$9:$EW$316,0)</f>
        <v>139</v>
      </c>
      <c r="FG185" s="47">
        <f>RANK(EX185,$EX$9:$EX$316,0)</f>
        <v>68</v>
      </c>
      <c r="FH185" s="47">
        <f>RANK(EY185,$EY$9:$EY$316,0)</f>
        <v>76</v>
      </c>
      <c r="FI185" s="48">
        <f>RANK(EZ185,$EZ$9:$EZ$316,0)</f>
        <v>40</v>
      </c>
      <c r="FJ185" s="165">
        <f>ROUND(AVERAGEIF($DE$9:$DE$314,$DE185,$EI$9:$EI$314),2)</f>
        <v>0.9</v>
      </c>
      <c r="FK185" s="166">
        <f>ROUND(AVERAGEIF($DE$9:$DE$314,$DE185,$EJ$9:$EJ$314),2)</f>
        <v>1.1599999999999999</v>
      </c>
      <c r="FL185" s="166">
        <f>ROUND(AVERAGEIF($DE$9:$DE$314,$DE185,$EK$9:$EK$314),2)</f>
        <v>0.33</v>
      </c>
      <c r="FM185" s="166">
        <f>ROUND(AVERAGEIF($DE$9:$DE$314,$DE185,$EL$9:$EL$314),2)</f>
        <v>0.42</v>
      </c>
      <c r="FN185" s="166">
        <f>ROUND(AVERAGEIF($DE$9:$DE$314,$DE185,$EM$9:$EM$314),2)</f>
        <v>0.86</v>
      </c>
      <c r="FO185" s="166">
        <f>ROUND(AVERAGEIF($DE$9:$DE$314,$DE185,$EN$9:$EN$314),2)</f>
        <v>0.28999999999999998</v>
      </c>
      <c r="FP185" s="166">
        <f>ROUND(AVERAGEIF($DE$9:$DE$314,$DE185,$EO$9:$EO$314),2)</f>
        <v>0.66</v>
      </c>
      <c r="FQ185" s="166">
        <f>ROUND(AVERAGEIF($DE$9:$DE$314,$DE185,$EP$9:$EP$314),2)</f>
        <v>0.74</v>
      </c>
      <c r="FR185" s="167">
        <f>ROUND(AVERAGEIF($DE$9:$DE$314,$DE185,$EQ$9:$EQ$314),2)</f>
        <v>1.19</v>
      </c>
      <c r="FS185" s="240">
        <f t="shared" si="113"/>
        <v>0.28999999999999992</v>
      </c>
      <c r="FT185" s="244">
        <f t="shared" si="114"/>
        <v>0.30000000000000004</v>
      </c>
      <c r="FU185" s="244">
        <f t="shared" si="115"/>
        <v>4.9999999999999989E-2</v>
      </c>
      <c r="FV185" s="244">
        <f t="shared" si="116"/>
        <v>0.12000000000000005</v>
      </c>
      <c r="FW185" s="244">
        <f t="shared" si="117"/>
        <v>2.0000000000000018E-2</v>
      </c>
      <c r="FX185" s="244">
        <f t="shared" si="118"/>
        <v>-1.9999999999999962E-2</v>
      </c>
      <c r="FY185" s="244">
        <f t="shared" si="119"/>
        <v>0.21999999999999997</v>
      </c>
      <c r="FZ185" s="244">
        <f t="shared" si="120"/>
        <v>0.10999999999999999</v>
      </c>
      <c r="GA185" s="245">
        <f t="shared" si="121"/>
        <v>8.0000000000000071E-2</v>
      </c>
      <c r="GB185" s="239">
        <f>COUNTIFS($EI$9:$EI$316,"&gt;"&amp;EI185,$DE$9:$DE$316,$DE185)+1</f>
        <v>9</v>
      </c>
      <c r="GC185" s="241">
        <f>COUNTIFS($EJ$9:$EJ$316,"&gt;"&amp;EJ185,$DE$9:$DE$316,$DE185)+1</f>
        <v>10</v>
      </c>
      <c r="GD185" s="241">
        <f>COUNTIFS($EK$9:$EK$316,"&gt;"&amp;EK185,$DE$9:$DE$316,$DE185)+1</f>
        <v>22</v>
      </c>
      <c r="GE185" s="241">
        <f>COUNTIFS($EL$9:$EL$316,"&gt;"&amp;EL185,$DE$9:$DE$316,$DE185)+1</f>
        <v>11</v>
      </c>
      <c r="GF185" s="241">
        <f>COUNTIFS($EM$9:$EM$316,"&gt;"&amp;EM185,$DE$9:$DE$316,$DE185)+1</f>
        <v>22</v>
      </c>
      <c r="GG185" s="241">
        <f>COUNTIFS($EN$9:$EN$316,"&gt;"&amp;EN185,$DE$9:$DE$316,$DE185)+1</f>
        <v>32</v>
      </c>
      <c r="GH185" s="241">
        <f>COUNTIFS($EO$9:$EO$316,"&gt;"&amp;EO185,$DE$9:$DE$316,$DE185)+1</f>
        <v>8</v>
      </c>
      <c r="GI185" s="241">
        <f>COUNTIFS($EP$9:$EP$316,"&gt;"&amp;EP185,$DE$9:$DE$316,$DE185)+1</f>
        <v>15</v>
      </c>
      <c r="GJ185" s="242">
        <f>COUNTIFS($EQ$9:$EQ$316,"&gt;"&amp;EQ185,$DE$9:$DE$316,$DE185)+1</f>
        <v>21</v>
      </c>
      <c r="GK185" s="168"/>
      <c r="GL185" s="49"/>
      <c r="GM185" s="49"/>
      <c r="GN185" s="49"/>
      <c r="GO185" s="50"/>
      <c r="GP185" s="51"/>
      <c r="GQ185" s="52"/>
      <c r="GR185" s="53"/>
      <c r="GS185" s="49"/>
      <c r="GT185" s="49"/>
      <c r="GU185" s="49"/>
      <c r="GV185" s="49"/>
      <c r="GW185" s="49"/>
      <c r="GX185" s="49"/>
      <c r="GY185" s="144"/>
      <c r="GZ185" s="51"/>
      <c r="HA185" s="49"/>
      <c r="HB185" s="49"/>
      <c r="HC185" s="49"/>
      <c r="HD185" s="49"/>
      <c r="HE185" s="49"/>
      <c r="HF185" s="49"/>
      <c r="HG185" s="150"/>
      <c r="HH185" s="53"/>
      <c r="HI185" s="49">
        <v>0.1</v>
      </c>
      <c r="HJ185" s="49"/>
      <c r="HK185" s="49">
        <v>0.1</v>
      </c>
      <c r="HL185" s="49"/>
      <c r="HM185" s="49"/>
      <c r="HN185" s="49"/>
      <c r="HO185" s="144"/>
      <c r="HP185" s="51"/>
      <c r="HQ185" s="49"/>
      <c r="HR185" s="49"/>
      <c r="HS185" s="49"/>
      <c r="HT185" s="49"/>
      <c r="HU185" s="49"/>
      <c r="HV185" s="49"/>
      <c r="HW185" s="49"/>
      <c r="HX185" s="49"/>
      <c r="HY185" s="49"/>
      <c r="HZ185" s="49"/>
      <c r="IA185" s="49"/>
      <c r="IB185" s="150"/>
      <c r="IC185" s="51"/>
      <c r="ID185" s="49"/>
      <c r="IE185" s="49"/>
      <c r="IF185" s="49"/>
      <c r="IG185" s="150"/>
      <c r="IH185" s="53"/>
      <c r="II185" s="49"/>
      <c r="IJ185" s="49"/>
      <c r="IK185" s="49"/>
      <c r="IL185" s="49"/>
      <c r="IM185" s="156"/>
      <c r="IN185" s="49"/>
      <c r="IO185" s="49"/>
      <c r="IP185" s="49"/>
      <c r="IQ185" s="49"/>
      <c r="IR185" s="49"/>
      <c r="IS185" s="49"/>
      <c r="IT185" s="49"/>
      <c r="IU185" s="49"/>
      <c r="IV185" s="156"/>
      <c r="IW185" s="49"/>
      <c r="IX185" s="49"/>
      <c r="IY185" s="49"/>
      <c r="IZ185" s="49"/>
      <c r="JA185" s="49"/>
      <c r="JB185" s="49"/>
      <c r="JC185" s="144"/>
      <c r="JD185" s="54"/>
      <c r="JE185" s="55"/>
      <c r="JF185" s="53"/>
      <c r="JG185" s="49"/>
      <c r="JH185" s="47"/>
      <c r="JI185" s="47"/>
      <c r="JJ185" s="47"/>
      <c r="JK185" s="33"/>
      <c r="JL185" s="53"/>
      <c r="JM185" s="49"/>
      <c r="JN185" s="49"/>
      <c r="JO185" s="49"/>
      <c r="JP185" s="144"/>
      <c r="JQ185" s="51"/>
      <c r="JR185" s="49"/>
      <c r="JS185" s="49">
        <v>7.0000000000000007E-2</v>
      </c>
      <c r="JT185" s="49"/>
      <c r="JU185" s="49">
        <v>0.05</v>
      </c>
      <c r="JV185" s="49"/>
      <c r="JW185" s="49"/>
      <c r="JX185" s="49"/>
      <c r="JY185" s="150"/>
      <c r="JZ185" s="53"/>
      <c r="KA185" s="49"/>
      <c r="KB185" s="49"/>
      <c r="KC185" s="49"/>
      <c r="KD185" s="49"/>
      <c r="KE185" s="49"/>
      <c r="KF185" s="49"/>
      <c r="KG185" s="49"/>
      <c r="KH185" s="49"/>
      <c r="KI185" s="49"/>
      <c r="KJ185" s="49"/>
      <c r="KK185" s="49"/>
      <c r="KL185" s="156"/>
      <c r="KM185" s="156"/>
      <c r="KN185" s="156"/>
      <c r="KO185" s="49"/>
      <c r="KP185" s="49"/>
      <c r="KQ185" s="49"/>
      <c r="KR185" s="49"/>
      <c r="KS185" s="49"/>
      <c r="KT185" s="156"/>
      <c r="KU185" s="49"/>
      <c r="KV185" s="49"/>
      <c r="KW185" s="49"/>
      <c r="KX185" s="49"/>
      <c r="KY185" s="49"/>
      <c r="KZ185" s="49"/>
      <c r="LA185" s="49"/>
      <c r="LB185" s="49"/>
      <c r="LC185" s="156"/>
      <c r="LD185" s="49"/>
      <c r="LE185" s="49"/>
      <c r="LF185" s="49"/>
      <c r="LG185" s="49"/>
      <c r="LH185" s="49"/>
      <c r="LI185" s="49"/>
      <c r="LJ185" s="56"/>
      <c r="LK185" s="35" t="s">
        <v>641</v>
      </c>
      <c r="LL185" s="36" t="s">
        <v>643</v>
      </c>
      <c r="LM185" s="204"/>
      <c r="LN185" s="205" t="s">
        <v>1307</v>
      </c>
      <c r="LO185" s="194"/>
      <c r="LP185" s="5" t="s">
        <v>1</v>
      </c>
    </row>
    <row r="186" spans="1:328" ht="17.25" customHeight="1" x14ac:dyDescent="0.15">
      <c r="A186" s="182">
        <v>178</v>
      </c>
      <c r="B186" s="183" t="s">
        <v>643</v>
      </c>
      <c r="C186" s="37"/>
      <c r="D186" s="37"/>
      <c r="E186" s="38" t="s">
        <v>345</v>
      </c>
      <c r="F186" s="36">
        <v>41</v>
      </c>
      <c r="G186" s="36" t="s">
        <v>609</v>
      </c>
      <c r="H186" s="36" t="s">
        <v>639</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4" t="s">
        <v>348</v>
      </c>
      <c r="CK186" s="32" t="s">
        <v>354</v>
      </c>
      <c r="CL186" s="47">
        <v>5</v>
      </c>
      <c r="CM186" s="47">
        <v>5</v>
      </c>
      <c r="CN186" s="47">
        <v>5</v>
      </c>
      <c r="CO186" s="55">
        <v>6</v>
      </c>
      <c r="CP186" s="34" t="s">
        <v>354</v>
      </c>
      <c r="CQ186" s="47">
        <f t="shared" si="122"/>
        <v>5</v>
      </c>
      <c r="CR186" s="47">
        <f t="shared" si="123"/>
        <v>25</v>
      </c>
      <c r="CS186" s="47">
        <f t="shared" si="124"/>
        <v>125</v>
      </c>
      <c r="CT186" s="180">
        <f t="shared" si="125"/>
        <v>750</v>
      </c>
      <c r="CU186" s="32">
        <v>30</v>
      </c>
      <c r="CV186" s="47">
        <v>150</v>
      </c>
      <c r="CW186" s="47">
        <v>900</v>
      </c>
      <c r="CX186" s="47">
        <v>1500</v>
      </c>
      <c r="CY186" s="55">
        <v>4500</v>
      </c>
      <c r="CZ186" s="175">
        <v>1</v>
      </c>
      <c r="DA186" s="49">
        <f t="shared" si="126"/>
        <v>1</v>
      </c>
      <c r="DB186" s="49">
        <f t="shared" si="127"/>
        <v>1.2</v>
      </c>
      <c r="DC186" s="49">
        <f t="shared" si="128"/>
        <v>0.4</v>
      </c>
      <c r="DD186" s="56">
        <f t="shared" si="129"/>
        <v>0.2</v>
      </c>
      <c r="DE186" s="45" t="s">
        <v>363</v>
      </c>
      <c r="DF186" s="31" t="s">
        <v>600</v>
      </c>
      <c r="DG186" s="46">
        <v>4</v>
      </c>
      <c r="DH186" s="32">
        <v>47</v>
      </c>
      <c r="DI186" s="47">
        <v>58</v>
      </c>
      <c r="DJ186" s="47">
        <v>17</v>
      </c>
      <c r="DK186" s="47">
        <v>24</v>
      </c>
      <c r="DL186" s="47">
        <v>36</v>
      </c>
      <c r="DM186" s="47">
        <v>12</v>
      </c>
      <c r="DN186" s="47">
        <v>35</v>
      </c>
      <c r="DO186" s="47">
        <v>34</v>
      </c>
      <c r="DP186" s="48">
        <f t="shared" si="130"/>
        <v>53</v>
      </c>
      <c r="DQ186" s="32">
        <f>RANK(DH186,$DH$9:$DH$316,0)</f>
        <v>153</v>
      </c>
      <c r="DR186" s="47">
        <f>RANK(DI186,$DI$9:$DI$316,0)</f>
        <v>58</v>
      </c>
      <c r="DS186" s="47">
        <f>RANK(DJ186,$DJ$9:$DJ$316,0)</f>
        <v>195</v>
      </c>
      <c r="DT186" s="47">
        <f>RANK(DK186,$DK$9:$DK$316,0)</f>
        <v>140</v>
      </c>
      <c r="DU186" s="47">
        <f>RANK(DL186,$DL$9:$DL$316,0)</f>
        <v>51</v>
      </c>
      <c r="DV186" s="47">
        <f>RANK(DM186,$DM$9:$DM$316,0)</f>
        <v>147</v>
      </c>
      <c r="DW186" s="47">
        <f>RANK(DN186,$DN$9:$DN$316,0)</f>
        <v>116</v>
      </c>
      <c r="DX186" s="47">
        <f>RANK(DO186,$DO$9:$DO$316,0)</f>
        <v>131</v>
      </c>
      <c r="DY186" s="48">
        <f>RANK(DP186,$DP$9:$DP$316,0)</f>
        <v>133</v>
      </c>
      <c r="DZ186" s="32">
        <f>COUNTIFS($DH$9:$DH$316,"&gt;"&amp;DH186,$DE$9:$DE$316,DE186)+1</f>
        <v>28</v>
      </c>
      <c r="EA186" s="47">
        <f>COUNTIFS($DI$9:$DI$316,"&gt;"&amp;DI186,$DE$9:$DE$316,DE186)+1</f>
        <v>33</v>
      </c>
      <c r="EB186" s="47">
        <f>COUNTIFS($DJ$9:$DJ$316,"&gt;"&amp;DJ186,$DE$9:$DE$316,DE186)+1</f>
        <v>24</v>
      </c>
      <c r="EC186" s="47">
        <f>COUNTIFS($DK$9:$DK$316,"&gt;"&amp;DK186,$DE$9:$DE$316,DE186)+1</f>
        <v>25</v>
      </c>
      <c r="ED186" s="47">
        <f>COUNTIFS($DL$9:$DL$316,"&gt;"&amp;DL186,$DE$9:$DE$316,DE186)+1</f>
        <v>38</v>
      </c>
      <c r="EE186" s="47">
        <f>COUNTIFS($DM$9:$DM$316,"&gt;"&amp;DM186,$DE$9:$DE$316,DE186)+1</f>
        <v>32</v>
      </c>
      <c r="EF186" s="47">
        <f>COUNTIFS($DN$9:$DN$316,"&gt;"&amp;DN186,$DE$9:$DE$316,DE186)+1</f>
        <v>27</v>
      </c>
      <c r="EG186" s="47">
        <f>COUNTIFS($DO$9:$DO$316,"&gt;"&amp;DO186,$DE$9:$DE$316,DE186)+1</f>
        <v>36</v>
      </c>
      <c r="EH186" s="48">
        <f>COUNTIFS($DP$9:$DP$316,"&gt;"&amp;DP186,$DE$9:$DE$316,DE186)+1</f>
        <v>37</v>
      </c>
      <c r="EI186" s="165">
        <f t="shared" si="131"/>
        <v>1.1499999999999999</v>
      </c>
      <c r="EJ186" s="166">
        <f t="shared" si="132"/>
        <v>1.41</v>
      </c>
      <c r="EK186" s="166">
        <f t="shared" si="133"/>
        <v>0.41</v>
      </c>
      <c r="EL186" s="166">
        <f t="shared" si="134"/>
        <v>0.59</v>
      </c>
      <c r="EM186" s="166">
        <f t="shared" si="135"/>
        <v>0.88</v>
      </c>
      <c r="EN186" s="166">
        <f t="shared" si="136"/>
        <v>0.28999999999999998</v>
      </c>
      <c r="EO186" s="166">
        <f t="shared" si="137"/>
        <v>0.85</v>
      </c>
      <c r="EP186" s="166">
        <f t="shared" si="138"/>
        <v>0.83</v>
      </c>
      <c r="EQ186" s="214">
        <f t="shared" si="139"/>
        <v>1.29</v>
      </c>
      <c r="ER186" s="165">
        <f>ROUND(((EI186-AVERAGE(EI$9:EI$316))/STDEVP(EI$9:EI$316)*10+50),2)</f>
        <v>55.81</v>
      </c>
      <c r="ES186" s="166">
        <f>ROUND(((EJ186-AVERAGE(EJ$9:EJ$316))/STDEVP(EJ$9:EJ$316)*10+50),2)</f>
        <v>68.34</v>
      </c>
      <c r="ET186" s="166">
        <f>ROUND(((EK186-AVERAGE(EK$9:EK$316))/STDEVP(EK$9:EK$316)*10+50),2)</f>
        <v>43.48</v>
      </c>
      <c r="EU186" s="166">
        <f>ROUND(((EL186-AVERAGE(EL$9:EL$316))/STDEVP(EL$9:EL$316)*10+50),2)</f>
        <v>54.09</v>
      </c>
      <c r="EV186" s="166">
        <f>ROUND(((EM186-AVERAGE(EM$9:EM$316))/STDEVP(EM$9:EM$316)*10+50),2)</f>
        <v>66.27</v>
      </c>
      <c r="EW186" s="166">
        <f>ROUND(((EN186-AVERAGE(EN$9:EN$316))/STDEVP(EN$9:EN$316)*10+50),2)</f>
        <v>47.6</v>
      </c>
      <c r="EX186" s="166">
        <f>ROUND(((EO186-AVERAGE(EO$9:EO$316))/STDEVP(EO$9:EO$316)*10+50),2)</f>
        <v>56.21</v>
      </c>
      <c r="EY186" s="166">
        <f>ROUND(((EP186-AVERAGE(EP$9:EP$316))/STDEVP(EP$9:EP$316)*10+50),2)</f>
        <v>55.74</v>
      </c>
      <c r="EZ186" s="167">
        <f>ROUND(((EQ186-AVERAGE(EQ$9:EQ$316))/STDEVP(EQ$9:EQ$316)*10+50),2)</f>
        <v>61.17</v>
      </c>
      <c r="FA186" s="32">
        <f>RANK(ER186,$ER$9:$ER$316,0)</f>
        <v>83</v>
      </c>
      <c r="FB186" s="47">
        <f>RANK(ES186,$ES$9:$ES$316,0)</f>
        <v>14</v>
      </c>
      <c r="FC186" s="47">
        <f>RANK(ET186,$ET$9:$ET$316,0)</f>
        <v>207</v>
      </c>
      <c r="FD186" s="47">
        <f>RANK(EU186,$EU$9:$EU$316,0)</f>
        <v>75</v>
      </c>
      <c r="FE186" s="47">
        <f>RANK(EV186,$EV$9:$EV$316,0)</f>
        <v>25</v>
      </c>
      <c r="FF186" s="47">
        <f>RANK(EW186,$EW$9:$EW$316,0)</f>
        <v>129</v>
      </c>
      <c r="FG186" s="47">
        <f>RANK(EX186,$EX$9:$EX$316,0)</f>
        <v>76</v>
      </c>
      <c r="FH186" s="47">
        <f>RANK(EY186,$EY$9:$EY$316,0)</f>
        <v>80</v>
      </c>
      <c r="FI186" s="48">
        <f>RANK(EZ186,$EZ$9:$EZ$316,0)</f>
        <v>36</v>
      </c>
      <c r="FJ186" s="165">
        <f>ROUND(AVERAGEIF($DE$9:$DE$314,$DE186,$EI$9:$EI$314),2)</f>
        <v>0.9</v>
      </c>
      <c r="FK186" s="166">
        <f>ROUND(AVERAGEIF($DE$9:$DE$314,$DE186,$EJ$9:$EJ$314),2)</f>
        <v>1.1599999999999999</v>
      </c>
      <c r="FL186" s="166">
        <f>ROUND(AVERAGEIF($DE$9:$DE$314,$DE186,$EK$9:$EK$314),2)</f>
        <v>0.33</v>
      </c>
      <c r="FM186" s="166">
        <f>ROUND(AVERAGEIF($DE$9:$DE$314,$DE186,$EL$9:$EL$314),2)</f>
        <v>0.42</v>
      </c>
      <c r="FN186" s="166">
        <f>ROUND(AVERAGEIF($DE$9:$DE$314,$DE186,$EM$9:$EM$314),2)</f>
        <v>0.86</v>
      </c>
      <c r="FO186" s="166">
        <f>ROUND(AVERAGEIF($DE$9:$DE$314,$DE186,$EN$9:$EN$314),2)</f>
        <v>0.28999999999999998</v>
      </c>
      <c r="FP186" s="166">
        <f>ROUND(AVERAGEIF($DE$9:$DE$314,$DE186,$EO$9:$EO$314),2)</f>
        <v>0.66</v>
      </c>
      <c r="FQ186" s="166">
        <f>ROUND(AVERAGEIF($DE$9:$DE$314,$DE186,$EP$9:$EP$314),2)</f>
        <v>0.74</v>
      </c>
      <c r="FR186" s="167">
        <f>ROUND(AVERAGEIF($DE$9:$DE$314,$DE186,$EQ$9:$EQ$314),2)</f>
        <v>1.19</v>
      </c>
      <c r="FS186" s="240">
        <f t="shared" si="113"/>
        <v>0.24999999999999989</v>
      </c>
      <c r="FT186" s="244">
        <f t="shared" si="114"/>
        <v>0.25</v>
      </c>
      <c r="FU186" s="244">
        <f t="shared" si="115"/>
        <v>7.999999999999996E-2</v>
      </c>
      <c r="FV186" s="244">
        <f t="shared" si="116"/>
        <v>0.16999999999999998</v>
      </c>
      <c r="FW186" s="244">
        <f t="shared" si="117"/>
        <v>2.0000000000000018E-2</v>
      </c>
      <c r="FX186" s="244">
        <f t="shared" si="118"/>
        <v>0</v>
      </c>
      <c r="FY186" s="244">
        <f t="shared" si="119"/>
        <v>0.18999999999999995</v>
      </c>
      <c r="FZ186" s="244">
        <f t="shared" si="120"/>
        <v>8.9999999999999969E-2</v>
      </c>
      <c r="GA186" s="245">
        <f t="shared" si="121"/>
        <v>0.10000000000000009</v>
      </c>
      <c r="GB186" s="239">
        <f>COUNTIFS($EI$9:$EI$316,"&gt;"&amp;EI186,$DE$9:$DE$316,$DE186)+1</f>
        <v>11</v>
      </c>
      <c r="GC186" s="241">
        <f>COUNTIFS($EJ$9:$EJ$316,"&gt;"&amp;EJ186,$DE$9:$DE$316,$DE186)+1</f>
        <v>12</v>
      </c>
      <c r="GD186" s="241">
        <f>COUNTIFS($EK$9:$EK$316,"&gt;"&amp;EK186,$DE$9:$DE$316,$DE186)+1</f>
        <v>15</v>
      </c>
      <c r="GE186" s="241">
        <f>COUNTIFS($EL$9:$EL$316,"&gt;"&amp;EL186,$DE$9:$DE$316,$DE186)+1</f>
        <v>5</v>
      </c>
      <c r="GF186" s="241">
        <f>COUNTIFS($EM$9:$EM$316,"&gt;"&amp;EM186,$DE$9:$DE$316,$DE186)+1</f>
        <v>22</v>
      </c>
      <c r="GG186" s="241">
        <f>COUNTIFS($EN$9:$EN$316,"&gt;"&amp;EN186,$DE$9:$DE$316,$DE186)+1</f>
        <v>26</v>
      </c>
      <c r="GH186" s="241">
        <f>COUNTIFS($EO$9:$EO$316,"&gt;"&amp;EO186,$DE$9:$DE$316,$DE186)+1</f>
        <v>12</v>
      </c>
      <c r="GI186" s="241">
        <f>COUNTIFS($EP$9:$EP$316,"&gt;"&amp;EP186,$DE$9:$DE$316,$DE186)+1</f>
        <v>17</v>
      </c>
      <c r="GJ186" s="242">
        <f>COUNTIFS($EQ$9:$EQ$316,"&gt;"&amp;EQ186,$DE$9:$DE$316,$DE186)+1</f>
        <v>18</v>
      </c>
      <c r="GK186" s="168"/>
      <c r="GL186" s="49"/>
      <c r="GM186" s="49"/>
      <c r="GN186" s="49"/>
      <c r="GO186" s="50"/>
      <c r="GP186" s="51"/>
      <c r="GQ186" s="52"/>
      <c r="GR186" s="53"/>
      <c r="GS186" s="49"/>
      <c r="GT186" s="49"/>
      <c r="GU186" s="49"/>
      <c r="GV186" s="49"/>
      <c r="GW186" s="49"/>
      <c r="GX186" s="49"/>
      <c r="GY186" s="144"/>
      <c r="GZ186" s="51"/>
      <c r="HA186" s="49"/>
      <c r="HB186" s="49"/>
      <c r="HC186" s="49"/>
      <c r="HD186" s="49"/>
      <c r="HE186" s="49"/>
      <c r="HF186" s="49"/>
      <c r="HG186" s="150"/>
      <c r="HH186" s="53">
        <v>0.1</v>
      </c>
      <c r="HI186" s="49"/>
      <c r="HJ186" s="49"/>
      <c r="HK186" s="49">
        <v>0.1</v>
      </c>
      <c r="HL186" s="49"/>
      <c r="HM186" s="49"/>
      <c r="HN186" s="49"/>
      <c r="HO186" s="144"/>
      <c r="HP186" s="51"/>
      <c r="HQ186" s="49"/>
      <c r="HR186" s="49"/>
      <c r="HS186" s="49"/>
      <c r="HT186" s="49"/>
      <c r="HU186" s="49"/>
      <c r="HV186" s="49"/>
      <c r="HW186" s="49"/>
      <c r="HX186" s="49"/>
      <c r="HY186" s="49"/>
      <c r="HZ186" s="49"/>
      <c r="IA186" s="49"/>
      <c r="IB186" s="150"/>
      <c r="IC186" s="51"/>
      <c r="ID186" s="49"/>
      <c r="IE186" s="49"/>
      <c r="IF186" s="49"/>
      <c r="IG186" s="150"/>
      <c r="IH186" s="53"/>
      <c r="II186" s="49"/>
      <c r="IJ186" s="49"/>
      <c r="IK186" s="49"/>
      <c r="IL186" s="49"/>
      <c r="IM186" s="156"/>
      <c r="IN186" s="49"/>
      <c r="IO186" s="49"/>
      <c r="IP186" s="49"/>
      <c r="IQ186" s="49"/>
      <c r="IR186" s="49"/>
      <c r="IS186" s="49"/>
      <c r="IT186" s="49"/>
      <c r="IU186" s="49"/>
      <c r="IV186" s="156"/>
      <c r="IW186" s="49"/>
      <c r="IX186" s="49"/>
      <c r="IY186" s="49"/>
      <c r="IZ186" s="49"/>
      <c r="JA186" s="49"/>
      <c r="JB186" s="49"/>
      <c r="JC186" s="144"/>
      <c r="JD186" s="54"/>
      <c r="JE186" s="55"/>
      <c r="JF186" s="53"/>
      <c r="JG186" s="49"/>
      <c r="JH186" s="47"/>
      <c r="JI186" s="47"/>
      <c r="JJ186" s="47"/>
      <c r="JK186" s="33"/>
      <c r="JL186" s="53"/>
      <c r="JM186" s="49"/>
      <c r="JN186" s="49"/>
      <c r="JO186" s="49"/>
      <c r="JP186" s="144"/>
      <c r="JQ186" s="51"/>
      <c r="JR186" s="49"/>
      <c r="JS186" s="49"/>
      <c r="JT186" s="49"/>
      <c r="JU186" s="49">
        <v>0.05</v>
      </c>
      <c r="JV186" s="49"/>
      <c r="JW186" s="49"/>
      <c r="JX186" s="49"/>
      <c r="JY186" s="150"/>
      <c r="JZ186" s="53"/>
      <c r="KA186" s="49"/>
      <c r="KB186" s="49"/>
      <c r="KC186" s="49"/>
      <c r="KD186" s="49"/>
      <c r="KE186" s="49"/>
      <c r="KF186" s="49"/>
      <c r="KG186" s="49"/>
      <c r="KH186" s="49"/>
      <c r="KI186" s="49"/>
      <c r="KJ186" s="49"/>
      <c r="KK186" s="49"/>
      <c r="KL186" s="156"/>
      <c r="KM186" s="156"/>
      <c r="KN186" s="156"/>
      <c r="KO186" s="49"/>
      <c r="KP186" s="49"/>
      <c r="KQ186" s="49"/>
      <c r="KR186" s="49"/>
      <c r="KS186" s="49"/>
      <c r="KT186" s="156"/>
      <c r="KU186" s="49"/>
      <c r="KV186" s="49"/>
      <c r="KW186" s="49">
        <v>7.0000000000000007E-2</v>
      </c>
      <c r="KX186" s="49"/>
      <c r="KY186" s="49"/>
      <c r="KZ186" s="49"/>
      <c r="LA186" s="49"/>
      <c r="LB186" s="49"/>
      <c r="LC186" s="156"/>
      <c r="LD186" s="49"/>
      <c r="LE186" s="49"/>
      <c r="LF186" s="49"/>
      <c r="LG186" s="49"/>
      <c r="LH186" s="49"/>
      <c r="LI186" s="49"/>
      <c r="LJ186" s="56"/>
      <c r="LK186" s="35" t="s">
        <v>642</v>
      </c>
      <c r="LL186" s="36" t="s">
        <v>644</v>
      </c>
      <c r="LM186" s="204" t="s">
        <v>1305</v>
      </c>
      <c r="LN186" s="205" t="s">
        <v>1306</v>
      </c>
      <c r="LO186" s="194"/>
      <c r="LP186" s="5" t="s">
        <v>1</v>
      </c>
    </row>
    <row r="187" spans="1:328" ht="17.25" customHeight="1" x14ac:dyDescent="0.15">
      <c r="A187" s="182">
        <v>179</v>
      </c>
      <c r="B187" s="183" t="s">
        <v>644</v>
      </c>
      <c r="C187" s="37"/>
      <c r="D187" s="37"/>
      <c r="E187" s="38" t="s">
        <v>345</v>
      </c>
      <c r="F187" s="36">
        <v>65</v>
      </c>
      <c r="G187" s="36" t="s">
        <v>609</v>
      </c>
      <c r="H187" s="36" t="s">
        <v>639</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4" t="s">
        <v>348</v>
      </c>
      <c r="CK187" s="32" t="s">
        <v>354</v>
      </c>
      <c r="CL187" s="47">
        <v>5</v>
      </c>
      <c r="CM187" s="47">
        <v>5</v>
      </c>
      <c r="CN187" s="47">
        <v>5</v>
      </c>
      <c r="CO187" s="55">
        <v>6</v>
      </c>
      <c r="CP187" s="34" t="s">
        <v>354</v>
      </c>
      <c r="CQ187" s="47">
        <f t="shared" si="122"/>
        <v>5</v>
      </c>
      <c r="CR187" s="47">
        <f t="shared" si="123"/>
        <v>25</v>
      </c>
      <c r="CS187" s="47">
        <f t="shared" si="124"/>
        <v>125</v>
      </c>
      <c r="CT187" s="180">
        <f t="shared" si="125"/>
        <v>750</v>
      </c>
      <c r="CU187" s="32">
        <v>30</v>
      </c>
      <c r="CV187" s="47">
        <v>150</v>
      </c>
      <c r="CW187" s="47">
        <v>900</v>
      </c>
      <c r="CX187" s="47">
        <v>1500</v>
      </c>
      <c r="CY187" s="55">
        <v>4500</v>
      </c>
      <c r="CZ187" s="175">
        <v>1</v>
      </c>
      <c r="DA187" s="49">
        <f t="shared" si="126"/>
        <v>1</v>
      </c>
      <c r="DB187" s="49">
        <f t="shared" si="127"/>
        <v>1.2</v>
      </c>
      <c r="DC187" s="49">
        <f t="shared" si="128"/>
        <v>0.4</v>
      </c>
      <c r="DD187" s="56">
        <f t="shared" si="129"/>
        <v>0.2</v>
      </c>
      <c r="DE187" s="45" t="s">
        <v>363</v>
      </c>
      <c r="DF187" s="31" t="s">
        <v>645</v>
      </c>
      <c r="DG187" s="46">
        <v>4</v>
      </c>
      <c r="DH187" s="32">
        <v>69</v>
      </c>
      <c r="DI187" s="47">
        <v>84</v>
      </c>
      <c r="DJ187" s="47">
        <v>28</v>
      </c>
      <c r="DK187" s="47">
        <v>37</v>
      </c>
      <c r="DL187" s="47">
        <v>54</v>
      </c>
      <c r="DM187" s="47">
        <v>21</v>
      </c>
      <c r="DN187" s="47">
        <v>52</v>
      </c>
      <c r="DO187" s="47">
        <v>49</v>
      </c>
      <c r="DP187" s="48">
        <f t="shared" si="130"/>
        <v>82</v>
      </c>
      <c r="DQ187" s="32">
        <f>RANK(DH187,$DH$9:$DH$316,0)</f>
        <v>86</v>
      </c>
      <c r="DR187" s="47">
        <f>RANK(DI187,$DI$9:$DI$316,0)</f>
        <v>14</v>
      </c>
      <c r="DS187" s="47">
        <f>RANK(DJ187,$DJ$9:$DJ$316,0)</f>
        <v>133</v>
      </c>
      <c r="DT187" s="47">
        <f>RANK(DK187,$DK$9:$DK$316,0)</f>
        <v>75</v>
      </c>
      <c r="DU187" s="47">
        <f>RANK(DL187,$DL$9:$DL$316,0)</f>
        <v>23</v>
      </c>
      <c r="DV187" s="47">
        <f>RANK(DM187,$DM$9:$DM$316,0)</f>
        <v>91</v>
      </c>
      <c r="DW187" s="47">
        <f>RANK(DN187,$DN$9:$DN$316,0)</f>
        <v>68</v>
      </c>
      <c r="DX187" s="47">
        <f>RANK(DO187,$DO$9:$DO$316,0)</f>
        <v>75</v>
      </c>
      <c r="DY187" s="48">
        <f>RANK(DP187,$DP$9:$DP$316,0)</f>
        <v>51</v>
      </c>
      <c r="DZ187" s="32">
        <f>COUNTIFS($DH$9:$DH$316,"&gt;"&amp;DH187,$DE$9:$DE$316,DE187)+1</f>
        <v>13</v>
      </c>
      <c r="EA187" s="47">
        <f>COUNTIFS($DI$9:$DI$316,"&gt;"&amp;DI187,$DE$9:$DE$316,DE187)+1</f>
        <v>11</v>
      </c>
      <c r="EB187" s="47">
        <f>COUNTIFS($DJ$9:$DJ$316,"&gt;"&amp;DJ187,$DE$9:$DE$316,DE187)+1</f>
        <v>8</v>
      </c>
      <c r="EC187" s="47">
        <f>COUNTIFS($DK$9:$DK$316,"&gt;"&amp;DK187,$DE$9:$DE$316,DE187)+1</f>
        <v>11</v>
      </c>
      <c r="ED187" s="47">
        <f>COUNTIFS($DL$9:$DL$316,"&gt;"&amp;DL187,$DE$9:$DE$316,DE187)+1</f>
        <v>22</v>
      </c>
      <c r="EE187" s="47">
        <f>COUNTIFS($DM$9:$DM$316,"&gt;"&amp;DM187,$DE$9:$DE$316,DE187)+1</f>
        <v>18</v>
      </c>
      <c r="EF187" s="47">
        <f>COUNTIFS($DN$9:$DN$316,"&gt;"&amp;DN187,$DE$9:$DE$316,DE187)+1</f>
        <v>12</v>
      </c>
      <c r="EG187" s="47">
        <f>COUNTIFS($DO$9:$DO$316,"&gt;"&amp;DO187,$DE$9:$DE$316,DE187)+1</f>
        <v>20</v>
      </c>
      <c r="EH187" s="48">
        <f>COUNTIFS($DP$9:$DP$316,"&gt;"&amp;DP187,$DE$9:$DE$316,DE187)+1</f>
        <v>18</v>
      </c>
      <c r="EI187" s="165">
        <f t="shared" si="131"/>
        <v>1.06</v>
      </c>
      <c r="EJ187" s="166">
        <f t="shared" si="132"/>
        <v>1.29</v>
      </c>
      <c r="EK187" s="166">
        <f t="shared" si="133"/>
        <v>0.43</v>
      </c>
      <c r="EL187" s="166">
        <f t="shared" si="134"/>
        <v>0.56999999999999995</v>
      </c>
      <c r="EM187" s="166">
        <f t="shared" si="135"/>
        <v>0.83</v>
      </c>
      <c r="EN187" s="166">
        <f t="shared" si="136"/>
        <v>0.32</v>
      </c>
      <c r="EO187" s="166">
        <f t="shared" si="137"/>
        <v>0.8</v>
      </c>
      <c r="EP187" s="166">
        <f t="shared" si="138"/>
        <v>0.75</v>
      </c>
      <c r="EQ187" s="214">
        <f t="shared" si="139"/>
        <v>1.26</v>
      </c>
      <c r="ER187" s="165">
        <f>ROUND(((EI187-AVERAGE(EI$9:EI$316))/STDEVP(EI$9:EI$316)*10+50),2)</f>
        <v>52.55</v>
      </c>
      <c r="ES187" s="166">
        <f>ROUND(((EJ187-AVERAGE(EJ$9:EJ$316))/STDEVP(EJ$9:EJ$316)*10+50),2)</f>
        <v>65.05</v>
      </c>
      <c r="ET187" s="166">
        <f>ROUND(((EK187-AVERAGE(EK$9:EK$316))/STDEVP(EK$9:EK$316)*10+50),2)</f>
        <v>44.27</v>
      </c>
      <c r="EU187" s="166">
        <f>ROUND(((EL187-AVERAGE(EL$9:EL$316))/STDEVP(EL$9:EL$316)*10+50),2)</f>
        <v>53.09</v>
      </c>
      <c r="EV187" s="166">
        <f>ROUND(((EM187-AVERAGE(EM$9:EM$316))/STDEVP(EM$9:EM$316)*10+50),2)</f>
        <v>64.58</v>
      </c>
      <c r="EW187" s="166">
        <f>ROUND(((EN187-AVERAGE(EN$9:EN$316))/STDEVP(EN$9:EN$316)*10+50),2)</f>
        <v>48.64</v>
      </c>
      <c r="EX187" s="166">
        <f>ROUND(((EO187-AVERAGE(EO$9:EO$316))/STDEVP(EO$9:EO$316)*10+50),2)</f>
        <v>54.73</v>
      </c>
      <c r="EY187" s="166">
        <f>ROUND(((EP187-AVERAGE(EP$9:EP$316))/STDEVP(EP$9:EP$316)*10+50),2)</f>
        <v>53.37</v>
      </c>
      <c r="EZ187" s="167">
        <f>ROUND(((EQ187-AVERAGE(EQ$9:EQ$316))/STDEVP(EQ$9:EQ$316)*10+50),2)</f>
        <v>60.11</v>
      </c>
      <c r="FA187" s="32">
        <f>RANK(ER187,$ER$9:$ER$316,0)</f>
        <v>105</v>
      </c>
      <c r="FB187" s="47">
        <f>RANK(ES187,$ES$9:$ES$316,0)</f>
        <v>24</v>
      </c>
      <c r="FC187" s="47">
        <f>RANK(ET187,$ET$9:$ET$316,0)</f>
        <v>197</v>
      </c>
      <c r="FD187" s="47">
        <f>RANK(EU187,$EU$9:$EU$316,0)</f>
        <v>88</v>
      </c>
      <c r="FE187" s="47">
        <f>RANK(EV187,$EV$9:$EV$316,0)</f>
        <v>28</v>
      </c>
      <c r="FF187" s="47">
        <f>RANK(EW187,$EW$9:$EW$316,0)</f>
        <v>110</v>
      </c>
      <c r="FG187" s="47">
        <f>RANK(EX187,$EX$9:$EX$316,0)</f>
        <v>88</v>
      </c>
      <c r="FH187" s="47">
        <f>RANK(EY187,$EY$9:$EY$316,0)</f>
        <v>97</v>
      </c>
      <c r="FI187" s="48">
        <f>RANK(EZ187,$EZ$9:$EZ$316,0)</f>
        <v>43</v>
      </c>
      <c r="FJ187" s="165">
        <f>ROUND(AVERAGEIF($DE$9:$DE$314,$DE187,$EI$9:$EI$314),2)</f>
        <v>0.9</v>
      </c>
      <c r="FK187" s="166">
        <f>ROUND(AVERAGEIF($DE$9:$DE$314,$DE187,$EJ$9:$EJ$314),2)</f>
        <v>1.1599999999999999</v>
      </c>
      <c r="FL187" s="166">
        <f>ROUND(AVERAGEIF($DE$9:$DE$314,$DE187,$EK$9:$EK$314),2)</f>
        <v>0.33</v>
      </c>
      <c r="FM187" s="166">
        <f>ROUND(AVERAGEIF($DE$9:$DE$314,$DE187,$EL$9:$EL$314),2)</f>
        <v>0.42</v>
      </c>
      <c r="FN187" s="166">
        <f>ROUND(AVERAGEIF($DE$9:$DE$314,$DE187,$EM$9:$EM$314),2)</f>
        <v>0.86</v>
      </c>
      <c r="FO187" s="166">
        <f>ROUND(AVERAGEIF($DE$9:$DE$314,$DE187,$EN$9:$EN$314),2)</f>
        <v>0.28999999999999998</v>
      </c>
      <c r="FP187" s="166">
        <f>ROUND(AVERAGEIF($DE$9:$DE$314,$DE187,$EO$9:$EO$314),2)</f>
        <v>0.66</v>
      </c>
      <c r="FQ187" s="166">
        <f>ROUND(AVERAGEIF($DE$9:$DE$314,$DE187,$EP$9:$EP$314),2)</f>
        <v>0.74</v>
      </c>
      <c r="FR187" s="167">
        <f>ROUND(AVERAGEIF($DE$9:$DE$314,$DE187,$EQ$9:$EQ$314),2)</f>
        <v>1.19</v>
      </c>
      <c r="FS187" s="240">
        <f t="shared" si="113"/>
        <v>0.16000000000000003</v>
      </c>
      <c r="FT187" s="244">
        <f t="shared" si="114"/>
        <v>0.13000000000000012</v>
      </c>
      <c r="FU187" s="244">
        <f t="shared" si="115"/>
        <v>9.9999999999999978E-2</v>
      </c>
      <c r="FV187" s="244">
        <f t="shared" si="116"/>
        <v>0.14999999999999997</v>
      </c>
      <c r="FW187" s="244">
        <f t="shared" si="117"/>
        <v>-3.0000000000000027E-2</v>
      </c>
      <c r="FX187" s="244">
        <f t="shared" si="118"/>
        <v>3.0000000000000027E-2</v>
      </c>
      <c r="FY187" s="244">
        <f t="shared" si="119"/>
        <v>0.14000000000000001</v>
      </c>
      <c r="FZ187" s="244">
        <f t="shared" si="120"/>
        <v>1.0000000000000009E-2</v>
      </c>
      <c r="GA187" s="245">
        <f t="shared" si="121"/>
        <v>7.0000000000000062E-2</v>
      </c>
      <c r="GB187" s="239">
        <f>COUNTIFS($EI$9:$EI$316,"&gt;"&amp;EI187,$DE$9:$DE$316,$DE187)+1</f>
        <v>14</v>
      </c>
      <c r="GC187" s="241">
        <f>COUNTIFS($EJ$9:$EJ$316,"&gt;"&amp;EJ187,$DE$9:$DE$316,$DE187)+1</f>
        <v>17</v>
      </c>
      <c r="GD187" s="241">
        <f>COUNTIFS($EK$9:$EK$316,"&gt;"&amp;EK187,$DE$9:$DE$316,$DE187)+1</f>
        <v>11</v>
      </c>
      <c r="GE187" s="241">
        <f>COUNTIFS($EL$9:$EL$316,"&gt;"&amp;EL187,$DE$9:$DE$316,$DE187)+1</f>
        <v>7</v>
      </c>
      <c r="GF187" s="241">
        <f>COUNTIFS($EM$9:$EM$316,"&gt;"&amp;EM187,$DE$9:$DE$316,$DE187)+1</f>
        <v>25</v>
      </c>
      <c r="GG187" s="241">
        <f>COUNTIFS($EN$9:$EN$316,"&gt;"&amp;EN187,$DE$9:$DE$316,$DE187)+1</f>
        <v>22</v>
      </c>
      <c r="GH187" s="241">
        <f>COUNTIFS($EO$9:$EO$316,"&gt;"&amp;EO187,$DE$9:$DE$316,$DE187)+1</f>
        <v>15</v>
      </c>
      <c r="GI187" s="241">
        <f>COUNTIFS($EP$9:$EP$316,"&gt;"&amp;EP187,$DE$9:$DE$316,$DE187)+1</f>
        <v>25</v>
      </c>
      <c r="GJ187" s="242">
        <f>COUNTIFS($EQ$9:$EQ$316,"&gt;"&amp;EQ187,$DE$9:$DE$316,$DE187)+1</f>
        <v>22</v>
      </c>
      <c r="GK187" s="168"/>
      <c r="GL187" s="49"/>
      <c r="GM187" s="49"/>
      <c r="GN187" s="49">
        <v>0.05</v>
      </c>
      <c r="GO187" s="50"/>
      <c r="GP187" s="51"/>
      <c r="GQ187" s="52"/>
      <c r="GR187" s="53"/>
      <c r="GS187" s="49"/>
      <c r="GT187" s="49"/>
      <c r="GU187" s="49"/>
      <c r="GV187" s="49"/>
      <c r="GW187" s="49"/>
      <c r="GX187" s="49"/>
      <c r="GY187" s="144"/>
      <c r="GZ187" s="51"/>
      <c r="HA187" s="49"/>
      <c r="HB187" s="49"/>
      <c r="HC187" s="49"/>
      <c r="HD187" s="49"/>
      <c r="HE187" s="49"/>
      <c r="HF187" s="49"/>
      <c r="HG187" s="150"/>
      <c r="HH187" s="53"/>
      <c r="HI187" s="49"/>
      <c r="HJ187" s="49"/>
      <c r="HK187" s="49"/>
      <c r="HL187" s="49"/>
      <c r="HM187" s="49">
        <v>0.1</v>
      </c>
      <c r="HN187" s="49"/>
      <c r="HO187" s="144"/>
      <c r="HP187" s="51"/>
      <c r="HQ187" s="49"/>
      <c r="HR187" s="49"/>
      <c r="HS187" s="49"/>
      <c r="HT187" s="49"/>
      <c r="HU187" s="49"/>
      <c r="HV187" s="49"/>
      <c r="HW187" s="49"/>
      <c r="HX187" s="49"/>
      <c r="HY187" s="49"/>
      <c r="HZ187" s="49"/>
      <c r="IA187" s="49"/>
      <c r="IB187" s="150"/>
      <c r="IC187" s="51"/>
      <c r="ID187" s="49"/>
      <c r="IE187" s="49"/>
      <c r="IF187" s="49"/>
      <c r="IG187" s="150"/>
      <c r="IH187" s="53"/>
      <c r="II187" s="49"/>
      <c r="IJ187" s="49"/>
      <c r="IK187" s="49"/>
      <c r="IL187" s="49"/>
      <c r="IM187" s="156"/>
      <c r="IN187" s="49"/>
      <c r="IO187" s="49"/>
      <c r="IP187" s="49"/>
      <c r="IQ187" s="49"/>
      <c r="IR187" s="49"/>
      <c r="IS187" s="49"/>
      <c r="IT187" s="49"/>
      <c r="IU187" s="49"/>
      <c r="IV187" s="156"/>
      <c r="IW187" s="49"/>
      <c r="IX187" s="49"/>
      <c r="IY187" s="49"/>
      <c r="IZ187" s="49"/>
      <c r="JA187" s="49"/>
      <c r="JB187" s="49"/>
      <c r="JC187" s="144"/>
      <c r="JD187" s="54"/>
      <c r="JE187" s="55"/>
      <c r="JF187" s="53"/>
      <c r="JG187" s="49"/>
      <c r="JH187" s="47"/>
      <c r="JI187" s="47"/>
      <c r="JJ187" s="47"/>
      <c r="JK187" s="33"/>
      <c r="JL187" s="53"/>
      <c r="JM187" s="49"/>
      <c r="JN187" s="49"/>
      <c r="JO187" s="49"/>
      <c r="JP187" s="144"/>
      <c r="JQ187" s="51"/>
      <c r="JR187" s="49"/>
      <c r="JS187" s="49"/>
      <c r="JT187" s="49">
        <v>7.0000000000000007E-2</v>
      </c>
      <c r="JU187" s="49"/>
      <c r="JV187" s="49"/>
      <c r="JW187" s="49"/>
      <c r="JX187" s="49"/>
      <c r="JY187" s="150"/>
      <c r="JZ187" s="53"/>
      <c r="KA187" s="49"/>
      <c r="KB187" s="49"/>
      <c r="KC187" s="49"/>
      <c r="KD187" s="49"/>
      <c r="KE187" s="49"/>
      <c r="KF187" s="49"/>
      <c r="KG187" s="49"/>
      <c r="KH187" s="49"/>
      <c r="KI187" s="49"/>
      <c r="KJ187" s="49"/>
      <c r="KK187" s="49"/>
      <c r="KL187" s="156"/>
      <c r="KM187" s="156"/>
      <c r="KN187" s="156"/>
      <c r="KO187" s="49"/>
      <c r="KP187" s="49"/>
      <c r="KQ187" s="49"/>
      <c r="KR187" s="49"/>
      <c r="KS187" s="49"/>
      <c r="KT187" s="156"/>
      <c r="KU187" s="49"/>
      <c r="KV187" s="49"/>
      <c r="KW187" s="49"/>
      <c r="KX187" s="49">
        <v>0.05</v>
      </c>
      <c r="KY187" s="49"/>
      <c r="KZ187" s="49"/>
      <c r="LA187" s="49"/>
      <c r="LB187" s="49"/>
      <c r="LC187" s="156"/>
      <c r="LD187" s="49"/>
      <c r="LE187" s="49"/>
      <c r="LF187" s="49"/>
      <c r="LG187" s="49"/>
      <c r="LH187" s="49"/>
      <c r="LI187" s="49"/>
      <c r="LJ187" s="56"/>
      <c r="LK187" s="35" t="s">
        <v>643</v>
      </c>
      <c r="LL187" s="36" t="s">
        <v>646</v>
      </c>
      <c r="LM187" s="204"/>
      <c r="LN187" s="205" t="s">
        <v>1306</v>
      </c>
      <c r="LO187" s="194"/>
      <c r="LP187" s="5" t="s">
        <v>1</v>
      </c>
    </row>
    <row r="188" spans="1:328" ht="17.25" customHeight="1" x14ac:dyDescent="0.15">
      <c r="A188" s="182">
        <v>180</v>
      </c>
      <c r="B188" s="183"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4" t="s">
        <v>348</v>
      </c>
      <c r="CK188" s="32" t="s">
        <v>354</v>
      </c>
      <c r="CL188" s="47">
        <v>4</v>
      </c>
      <c r="CM188" s="47">
        <v>4</v>
      </c>
      <c r="CN188" s="47">
        <v>4</v>
      </c>
      <c r="CO188" s="55">
        <v>5</v>
      </c>
      <c r="CP188" s="34" t="s">
        <v>354</v>
      </c>
      <c r="CQ188" s="47">
        <f t="shared" si="122"/>
        <v>4</v>
      </c>
      <c r="CR188" s="47">
        <f t="shared" si="123"/>
        <v>16</v>
      </c>
      <c r="CS188" s="47">
        <f t="shared" si="124"/>
        <v>64</v>
      </c>
      <c r="CT188" s="180">
        <f t="shared" si="125"/>
        <v>320</v>
      </c>
      <c r="CU188" s="32">
        <v>20</v>
      </c>
      <c r="CV188" s="47">
        <v>130</v>
      </c>
      <c r="CW188" s="47"/>
      <c r="CX188" s="47">
        <v>1250</v>
      </c>
      <c r="CY188" s="55"/>
      <c r="CZ188" s="175">
        <v>1</v>
      </c>
      <c r="DA188" s="49">
        <f t="shared" si="126"/>
        <v>1.625</v>
      </c>
      <c r="DB188" s="49">
        <f t="shared" si="127"/>
        <v>0</v>
      </c>
      <c r="DC188" s="49">
        <f t="shared" si="128"/>
        <v>0.9765625</v>
      </c>
      <c r="DD188" s="56">
        <f t="shared" si="129"/>
        <v>0</v>
      </c>
      <c r="DE188" s="45" t="s">
        <v>376</v>
      </c>
      <c r="DF188" s="31" t="s">
        <v>553</v>
      </c>
      <c r="DG188" s="46">
        <v>5</v>
      </c>
      <c r="DH188" s="32">
        <v>34</v>
      </c>
      <c r="DI188" s="47">
        <v>23</v>
      </c>
      <c r="DJ188" s="47">
        <v>19</v>
      </c>
      <c r="DK188" s="47">
        <v>18</v>
      </c>
      <c r="DL188" s="47">
        <v>10</v>
      </c>
      <c r="DM188" s="47">
        <v>11</v>
      </c>
      <c r="DN188" s="47">
        <v>36</v>
      </c>
      <c r="DO188" s="47">
        <v>27</v>
      </c>
      <c r="DP188" s="48">
        <f t="shared" si="130"/>
        <v>29</v>
      </c>
      <c r="DQ188" s="32">
        <f>RANK(DH188,$DH$9:$DH$316,0)</f>
        <v>203</v>
      </c>
      <c r="DR188" s="47">
        <f>RANK(DI188,$DI$9:$DI$316,0)</f>
        <v>188</v>
      </c>
      <c r="DS188" s="47">
        <f>RANK(DJ188,$DJ$9:$DJ$316,0)</f>
        <v>186</v>
      </c>
      <c r="DT188" s="47">
        <f>RANK(DK188,$DK$9:$DK$316,0)</f>
        <v>177</v>
      </c>
      <c r="DU188" s="47">
        <f>RANK(DL188,$DL$9:$DL$316,0)</f>
        <v>187</v>
      </c>
      <c r="DV188" s="47">
        <f>RANK(DM188,$DM$9:$DM$316,0)</f>
        <v>157</v>
      </c>
      <c r="DW188" s="47">
        <f>RANK(DN188,$DN$9:$DN$316,0)</f>
        <v>112</v>
      </c>
      <c r="DX188" s="47">
        <f>RANK(DO188,$DO$9:$DO$316,0)</f>
        <v>159</v>
      </c>
      <c r="DY188" s="48">
        <f>RANK(DP188,$DP$9:$DP$316,0)</f>
        <v>217</v>
      </c>
      <c r="DZ188" s="32">
        <f>COUNTIFS($DH$9:$DH$316,"&gt;"&amp;DH188,$DE$9:$DE$316,DE188)+1</f>
        <v>39</v>
      </c>
      <c r="EA188" s="47">
        <f>COUNTIFS($DI$9:$DI$316,"&gt;"&amp;DI188,$DE$9:$DE$316,DE188)+1</f>
        <v>45</v>
      </c>
      <c r="EB188" s="47">
        <f>COUNTIFS($DJ$9:$DJ$316,"&gt;"&amp;DJ188,$DE$9:$DE$316,DE188)+1</f>
        <v>42</v>
      </c>
      <c r="EC188" s="47">
        <f>COUNTIFS($DK$9:$DK$316,"&gt;"&amp;DK188,$DE$9:$DE$316,DE188)+1</f>
        <v>38</v>
      </c>
      <c r="ED188" s="47">
        <f>COUNTIFS($DL$9:$DL$316,"&gt;"&amp;DL188,$DE$9:$DE$316,DE188)+1</f>
        <v>42</v>
      </c>
      <c r="EE188" s="47">
        <f>COUNTIFS($DM$9:$DM$316,"&gt;"&amp;DM188,$DE$9:$DE$316,DE188)+1</f>
        <v>42</v>
      </c>
      <c r="EF188" s="47">
        <f>COUNTIFS($DN$9:$DN$316,"&gt;"&amp;DN188,$DE$9:$DE$316,DE188)+1</f>
        <v>42</v>
      </c>
      <c r="EG188" s="47">
        <f>COUNTIFS($DO$9:$DO$316,"&gt;"&amp;DO188,$DE$9:$DE$316,DE188)+1</f>
        <v>43</v>
      </c>
      <c r="EH188" s="48">
        <f>COUNTIFS($DP$9:$DP$316,"&gt;"&amp;DP188,$DE$9:$DE$316,DE188)+1</f>
        <v>43</v>
      </c>
      <c r="EI188" s="165">
        <f t="shared" si="131"/>
        <v>1.26</v>
      </c>
      <c r="EJ188" s="166">
        <f t="shared" si="132"/>
        <v>0.85</v>
      </c>
      <c r="EK188" s="166">
        <f t="shared" si="133"/>
        <v>0.7</v>
      </c>
      <c r="EL188" s="166">
        <f t="shared" si="134"/>
        <v>0.67</v>
      </c>
      <c r="EM188" s="166">
        <f t="shared" si="135"/>
        <v>0.37</v>
      </c>
      <c r="EN188" s="166">
        <f t="shared" si="136"/>
        <v>0.41</v>
      </c>
      <c r="EO188" s="166">
        <f t="shared" si="137"/>
        <v>1.33</v>
      </c>
      <c r="EP188" s="166">
        <f t="shared" si="138"/>
        <v>1</v>
      </c>
      <c r="EQ188" s="214">
        <f t="shared" si="139"/>
        <v>1.07</v>
      </c>
      <c r="ER188" s="165">
        <f>ROUND(((EI188-AVERAGE(EI$9:EI$316))/STDEVP(EI$9:EI$316)*10+50),2)</f>
        <v>59.81</v>
      </c>
      <c r="ES188" s="166">
        <f>ROUND(((EJ188-AVERAGE(EJ$9:EJ$316))/STDEVP(EJ$9:EJ$316)*10+50),2)</f>
        <v>53</v>
      </c>
      <c r="ET188" s="166">
        <f>ROUND(((EK188-AVERAGE(EK$9:EK$316))/STDEVP(EK$9:EK$316)*10+50),2)</f>
        <v>55.03</v>
      </c>
      <c r="EU188" s="166">
        <f>ROUND(((EL188-AVERAGE(EL$9:EL$316))/STDEVP(EL$9:EL$316)*10+50),2)</f>
        <v>58.12</v>
      </c>
      <c r="EV188" s="166">
        <f>ROUND(((EM188-AVERAGE(EM$9:EM$316))/STDEVP(EM$9:EM$316)*10+50),2)</f>
        <v>48.98</v>
      </c>
      <c r="EW188" s="166">
        <f>ROUND(((EN188-AVERAGE(EN$9:EN$316))/STDEVP(EN$9:EN$316)*10+50),2)</f>
        <v>51.76</v>
      </c>
      <c r="EX188" s="166">
        <f>ROUND(((EO188-AVERAGE(EO$9:EO$316))/STDEVP(EO$9:EO$316)*10+50),2)</f>
        <v>70.42</v>
      </c>
      <c r="EY188" s="166">
        <f>ROUND(((EP188-AVERAGE(EP$9:EP$316))/STDEVP(EP$9:EP$316)*10+50),2)</f>
        <v>60.77</v>
      </c>
      <c r="EZ188" s="167">
        <f>ROUND(((EQ188-AVERAGE(EQ$9:EQ$316))/STDEVP(EQ$9:EQ$316)*10+50),2)</f>
        <v>53.4</v>
      </c>
      <c r="FA188" s="32">
        <f>RANK(ER188,$ER$9:$ER$316,0)</f>
        <v>47</v>
      </c>
      <c r="FB188" s="47">
        <f>RANK(ES188,$ES$9:$ES$316,0)</f>
        <v>111</v>
      </c>
      <c r="FC188" s="47">
        <f>RANK(ET188,$ET$9:$ET$316,0)</f>
        <v>70</v>
      </c>
      <c r="FD188" s="47">
        <f>RANK(EU188,$EU$9:$EU$316,0)</f>
        <v>38</v>
      </c>
      <c r="FE188" s="47">
        <f>RANK(EV188,$EV$9:$EV$316,0)</f>
        <v>98</v>
      </c>
      <c r="FF188" s="47">
        <f>RANK(EW188,$EW$9:$EW$316,0)</f>
        <v>67</v>
      </c>
      <c r="FG188" s="47">
        <f>RANK(EX188,$EX$9:$EX$316,0)</f>
        <v>9</v>
      </c>
      <c r="FH188" s="47">
        <f>RANK(EY188,$EY$9:$EY$316,0)</f>
        <v>33</v>
      </c>
      <c r="FI188" s="48">
        <f>RANK(EZ188,$EZ$9:$EZ$316,0)</f>
        <v>85</v>
      </c>
      <c r="FJ188" s="165">
        <f>ROUND(AVERAGEIF($DE$9:$DE$314,$DE188,$EI$9:$EI$314),2)</f>
        <v>0.95</v>
      </c>
      <c r="FK188" s="166">
        <f>ROUND(AVERAGEIF($DE$9:$DE$314,$DE188,$EJ$9:$EJ$314),2)</f>
        <v>0.7</v>
      </c>
      <c r="FL188" s="166">
        <f>ROUND(AVERAGEIF($DE$9:$DE$314,$DE188,$EK$9:$EK$314),2)</f>
        <v>0.66</v>
      </c>
      <c r="FM188" s="166">
        <f>ROUND(AVERAGEIF($DE$9:$DE$314,$DE188,$EL$9:$EL$314),2)</f>
        <v>0.52</v>
      </c>
      <c r="FN188" s="166">
        <f>ROUND(AVERAGEIF($DE$9:$DE$314,$DE188,$EM$9:$EM$314),2)</f>
        <v>0.32</v>
      </c>
      <c r="FO188" s="166">
        <f>ROUND(AVERAGEIF($DE$9:$DE$314,$DE188,$EN$9:$EN$314),2)</f>
        <v>0.34</v>
      </c>
      <c r="FP188" s="166">
        <f>ROUND(AVERAGEIF($DE$9:$DE$314,$DE188,$EO$9:$EO$314),2)</f>
        <v>1.05</v>
      </c>
      <c r="FQ188" s="166">
        <f>ROUND(AVERAGEIF($DE$9:$DE$314,$DE188,$EP$9:$EP$314),2)</f>
        <v>0.85</v>
      </c>
      <c r="FR188" s="167">
        <f>ROUND(AVERAGEIF($DE$9:$DE$314,$DE188,$EQ$9:$EQ$314),2)</f>
        <v>0.98</v>
      </c>
      <c r="FS188" s="240">
        <f t="shared" si="113"/>
        <v>0.31000000000000005</v>
      </c>
      <c r="FT188" s="244">
        <f t="shared" si="114"/>
        <v>0.15000000000000002</v>
      </c>
      <c r="FU188" s="244">
        <f t="shared" si="115"/>
        <v>3.9999999999999925E-2</v>
      </c>
      <c r="FV188" s="244">
        <f t="shared" si="116"/>
        <v>0.15000000000000002</v>
      </c>
      <c r="FW188" s="244">
        <f t="shared" si="117"/>
        <v>4.9999999999999989E-2</v>
      </c>
      <c r="FX188" s="244">
        <f t="shared" si="118"/>
        <v>6.9999999999999951E-2</v>
      </c>
      <c r="FY188" s="244">
        <f t="shared" si="119"/>
        <v>0.28000000000000003</v>
      </c>
      <c r="FZ188" s="244">
        <f t="shared" si="120"/>
        <v>0.15000000000000002</v>
      </c>
      <c r="GA188" s="245">
        <f t="shared" si="121"/>
        <v>9.000000000000008E-2</v>
      </c>
      <c r="GB188" s="239">
        <f>COUNTIFS($EI$9:$EI$316,"&gt;"&amp;EI188,$DE$9:$DE$316,$DE188)+1</f>
        <v>6</v>
      </c>
      <c r="GC188" s="241">
        <f>COUNTIFS($EJ$9:$EJ$316,"&gt;"&amp;EJ188,$DE$9:$DE$316,$DE188)+1</f>
        <v>12</v>
      </c>
      <c r="GD188" s="241">
        <f>COUNTIFS($EK$9:$EK$316,"&gt;"&amp;EK188,$DE$9:$DE$316,$DE188)+1</f>
        <v>18</v>
      </c>
      <c r="GE188" s="241">
        <f>COUNTIFS($EL$9:$EL$316,"&gt;"&amp;EL188,$DE$9:$DE$316,$DE188)+1</f>
        <v>7</v>
      </c>
      <c r="GF188" s="241">
        <f>COUNTIFS($EM$9:$EM$316,"&gt;"&amp;EM188,$DE$9:$DE$316,$DE188)+1</f>
        <v>11</v>
      </c>
      <c r="GG188" s="241">
        <f>COUNTIFS($EN$9:$EN$316,"&gt;"&amp;EN188,$DE$9:$DE$316,$DE188)+1</f>
        <v>8</v>
      </c>
      <c r="GH188" s="241">
        <f>COUNTIFS($EO$9:$EO$316,"&gt;"&amp;EO188,$DE$9:$DE$316,$DE188)+1</f>
        <v>9</v>
      </c>
      <c r="GI188" s="241">
        <f>COUNTIFS($EP$9:$EP$316,"&gt;"&amp;EP188,$DE$9:$DE$316,$DE188)+1</f>
        <v>11</v>
      </c>
      <c r="GJ188" s="242">
        <f>COUNTIFS($EQ$9:$EQ$316,"&gt;"&amp;EQ188,$DE$9:$DE$316,$DE188)+1</f>
        <v>16</v>
      </c>
      <c r="GK188" s="168"/>
      <c r="GL188" s="49"/>
      <c r="GM188" s="49">
        <v>0.05</v>
      </c>
      <c r="GN188" s="49"/>
      <c r="GO188" s="50"/>
      <c r="GP188" s="51"/>
      <c r="GQ188" s="52"/>
      <c r="GR188" s="53"/>
      <c r="GS188" s="49"/>
      <c r="GT188" s="49"/>
      <c r="GU188" s="49"/>
      <c r="GV188" s="49"/>
      <c r="GW188" s="49"/>
      <c r="GX188" s="49"/>
      <c r="GY188" s="144"/>
      <c r="GZ188" s="51"/>
      <c r="HA188" s="49"/>
      <c r="HB188" s="49"/>
      <c r="HC188" s="49"/>
      <c r="HD188" s="49"/>
      <c r="HE188" s="49"/>
      <c r="HF188" s="49"/>
      <c r="HG188" s="150"/>
      <c r="HH188" s="53"/>
      <c r="HI188" s="49"/>
      <c r="HJ188" s="49"/>
      <c r="HK188" s="49"/>
      <c r="HL188" s="49"/>
      <c r="HM188" s="49"/>
      <c r="HN188" s="49"/>
      <c r="HO188" s="144"/>
      <c r="HP188" s="51"/>
      <c r="HQ188" s="49"/>
      <c r="HR188" s="49"/>
      <c r="HS188" s="49"/>
      <c r="HT188" s="49"/>
      <c r="HU188" s="49"/>
      <c r="HV188" s="49"/>
      <c r="HW188" s="49"/>
      <c r="HX188" s="49"/>
      <c r="HY188" s="49"/>
      <c r="HZ188" s="49"/>
      <c r="IA188" s="49"/>
      <c r="IB188" s="150"/>
      <c r="IC188" s="51"/>
      <c r="ID188" s="49"/>
      <c r="IE188" s="49"/>
      <c r="IF188" s="49"/>
      <c r="IG188" s="150"/>
      <c r="IH188" s="53"/>
      <c r="II188" s="49"/>
      <c r="IJ188" s="49"/>
      <c r="IK188" s="49"/>
      <c r="IL188" s="49"/>
      <c r="IM188" s="156"/>
      <c r="IN188" s="49"/>
      <c r="IO188" s="49"/>
      <c r="IP188" s="49"/>
      <c r="IQ188" s="49"/>
      <c r="IR188" s="49"/>
      <c r="IS188" s="49"/>
      <c r="IT188" s="49"/>
      <c r="IU188" s="49"/>
      <c r="IV188" s="156"/>
      <c r="IW188" s="49"/>
      <c r="IX188" s="49"/>
      <c r="IY188" s="49"/>
      <c r="IZ188" s="49"/>
      <c r="JA188" s="49"/>
      <c r="JB188" s="49"/>
      <c r="JC188" s="144"/>
      <c r="JD188" s="54"/>
      <c r="JE188" s="55"/>
      <c r="JF188" s="53">
        <v>0.03</v>
      </c>
      <c r="JG188" s="49"/>
      <c r="JH188" s="47"/>
      <c r="JI188" s="47"/>
      <c r="JJ188" s="47"/>
      <c r="JK188" s="33"/>
      <c r="JL188" s="53"/>
      <c r="JM188" s="49"/>
      <c r="JN188" s="49"/>
      <c r="JO188" s="49"/>
      <c r="JP188" s="144"/>
      <c r="JQ188" s="51"/>
      <c r="JR188" s="49">
        <v>0.05</v>
      </c>
      <c r="JS188" s="49"/>
      <c r="JT188" s="49"/>
      <c r="JU188" s="49"/>
      <c r="JV188" s="49"/>
      <c r="JW188" s="49"/>
      <c r="JX188" s="49"/>
      <c r="JY188" s="150"/>
      <c r="JZ188" s="53"/>
      <c r="KA188" s="49"/>
      <c r="KB188" s="49"/>
      <c r="KC188" s="49"/>
      <c r="KD188" s="49"/>
      <c r="KE188" s="49"/>
      <c r="KF188" s="49"/>
      <c r="KG188" s="49"/>
      <c r="KH188" s="49"/>
      <c r="KI188" s="49"/>
      <c r="KJ188" s="49"/>
      <c r="KK188" s="49"/>
      <c r="KL188" s="156"/>
      <c r="KM188" s="156"/>
      <c r="KN188" s="156"/>
      <c r="KO188" s="49"/>
      <c r="KP188" s="49"/>
      <c r="KQ188" s="49"/>
      <c r="KR188" s="49"/>
      <c r="KS188" s="49"/>
      <c r="KT188" s="156"/>
      <c r="KU188" s="49"/>
      <c r="KV188" s="49"/>
      <c r="KW188" s="49"/>
      <c r="KX188" s="49"/>
      <c r="KY188" s="49"/>
      <c r="KZ188" s="49">
        <v>7.0000000000000007E-2</v>
      </c>
      <c r="LA188" s="49"/>
      <c r="LB188" s="49"/>
      <c r="LC188" s="156"/>
      <c r="LD188" s="49"/>
      <c r="LE188" s="49"/>
      <c r="LF188" s="49"/>
      <c r="LG188" s="49"/>
      <c r="LH188" s="49"/>
      <c r="LI188" s="49"/>
      <c r="LJ188" s="56"/>
      <c r="LK188" s="35" t="s">
        <v>644</v>
      </c>
      <c r="LL188" s="36" t="s">
        <v>647</v>
      </c>
      <c r="LM188" s="204"/>
      <c r="LN188" s="205" t="s">
        <v>1307</v>
      </c>
      <c r="LO188" s="194"/>
      <c r="LP188" s="5" t="s">
        <v>1</v>
      </c>
    </row>
    <row r="189" spans="1:328" ht="17.25" customHeight="1" x14ac:dyDescent="0.15">
      <c r="A189" s="182">
        <v>181</v>
      </c>
      <c r="B189" s="183" t="s">
        <v>647</v>
      </c>
      <c r="C189" s="37"/>
      <c r="D189" s="37"/>
      <c r="E189" s="38" t="s">
        <v>345</v>
      </c>
      <c r="F189" s="36">
        <v>42</v>
      </c>
      <c r="G189" s="36" t="s">
        <v>609</v>
      </c>
      <c r="H189" s="36" t="s">
        <v>639</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4" t="s">
        <v>348</v>
      </c>
      <c r="CK189" s="32" t="s">
        <v>354</v>
      </c>
      <c r="CL189" s="47">
        <v>4</v>
      </c>
      <c r="CM189" s="47">
        <v>4</v>
      </c>
      <c r="CN189" s="47">
        <v>4</v>
      </c>
      <c r="CO189" s="55">
        <v>5</v>
      </c>
      <c r="CP189" s="34" t="s">
        <v>354</v>
      </c>
      <c r="CQ189" s="47">
        <f t="shared" si="122"/>
        <v>4</v>
      </c>
      <c r="CR189" s="47">
        <f t="shared" si="123"/>
        <v>16</v>
      </c>
      <c r="CS189" s="47">
        <f t="shared" si="124"/>
        <v>64</v>
      </c>
      <c r="CT189" s="180">
        <f t="shared" si="125"/>
        <v>320</v>
      </c>
      <c r="CU189" s="32">
        <v>30</v>
      </c>
      <c r="CV189" s="47">
        <v>150</v>
      </c>
      <c r="CW189" s="47">
        <v>900</v>
      </c>
      <c r="CX189" s="47">
        <v>1500</v>
      </c>
      <c r="CY189" s="55">
        <v>4500</v>
      </c>
      <c r="CZ189" s="175">
        <v>1</v>
      </c>
      <c r="DA189" s="49">
        <f t="shared" si="126"/>
        <v>1.25</v>
      </c>
      <c r="DB189" s="49">
        <f t="shared" si="127"/>
        <v>1.875</v>
      </c>
      <c r="DC189" s="49">
        <f t="shared" si="128"/>
        <v>0.78125</v>
      </c>
      <c r="DD189" s="56">
        <f t="shared" si="129"/>
        <v>0.46875</v>
      </c>
      <c r="DE189" s="45" t="s">
        <v>376</v>
      </c>
      <c r="DF189" s="31"/>
      <c r="DG189" s="46">
        <v>4</v>
      </c>
      <c r="DH189" s="32">
        <v>51</v>
      </c>
      <c r="DI189" s="47">
        <v>36</v>
      </c>
      <c r="DJ189" s="47">
        <v>29</v>
      </c>
      <c r="DK189" s="47">
        <v>28</v>
      </c>
      <c r="DL189" s="47">
        <v>16</v>
      </c>
      <c r="DM189" s="47">
        <v>18</v>
      </c>
      <c r="DN189" s="47">
        <v>53</v>
      </c>
      <c r="DO189" s="47">
        <v>40</v>
      </c>
      <c r="DP189" s="48">
        <f t="shared" si="130"/>
        <v>45</v>
      </c>
      <c r="DQ189" s="32">
        <f>RANK(DH189,$DH$9:$DH$316,0)</f>
        <v>138</v>
      </c>
      <c r="DR189" s="47">
        <f>RANK(DI189,$DI$9:$DI$316,0)</f>
        <v>137</v>
      </c>
      <c r="DS189" s="47">
        <f>RANK(DJ189,$DJ$9:$DJ$316,0)</f>
        <v>126</v>
      </c>
      <c r="DT189" s="47">
        <f>RANK(DK189,$DK$9:$DK$316,0)</f>
        <v>116</v>
      </c>
      <c r="DU189" s="47">
        <f>RANK(DL189,$DL$9:$DL$316,0)</f>
        <v>133</v>
      </c>
      <c r="DV189" s="47">
        <f>RANK(DM189,$DM$9:$DM$316,0)</f>
        <v>110</v>
      </c>
      <c r="DW189" s="47">
        <f>RANK(DN189,$DN$9:$DN$316,0)</f>
        <v>67</v>
      </c>
      <c r="DX189" s="47">
        <f>RANK(DO189,$DO$9:$DO$316,0)</f>
        <v>104</v>
      </c>
      <c r="DY189" s="48">
        <f>RANK(DP189,$DP$9:$DP$316,0)</f>
        <v>161</v>
      </c>
      <c r="DZ189" s="32">
        <f>COUNTIFS($DH$9:$DH$316,"&gt;"&amp;DH189,$DE$9:$DE$316,DE189)+1</f>
        <v>27</v>
      </c>
      <c r="EA189" s="47">
        <f>COUNTIFS($DI$9:$DI$316,"&gt;"&amp;DI189,$DE$9:$DE$316,DE189)+1</f>
        <v>32</v>
      </c>
      <c r="EB189" s="47">
        <f>COUNTIFS($DJ$9:$DJ$316,"&gt;"&amp;DJ189,$DE$9:$DE$316,DE189)+1</f>
        <v>35</v>
      </c>
      <c r="EC189" s="47">
        <f>COUNTIFS($DK$9:$DK$316,"&gt;"&amp;DK189,$DE$9:$DE$316,DE189)+1</f>
        <v>25</v>
      </c>
      <c r="ED189" s="47">
        <f>COUNTIFS($DL$9:$DL$316,"&gt;"&amp;DL189,$DE$9:$DE$316,DE189)+1</f>
        <v>31</v>
      </c>
      <c r="EE189" s="47">
        <f>COUNTIFS($DM$9:$DM$316,"&gt;"&amp;DM189,$DE$9:$DE$316,DE189)+1</f>
        <v>28</v>
      </c>
      <c r="EF189" s="47">
        <f>COUNTIFS($DN$9:$DN$316,"&gt;"&amp;DN189,$DE$9:$DE$316,DE189)+1</f>
        <v>32</v>
      </c>
      <c r="EG189" s="47">
        <f>COUNTIFS($DO$9:$DO$316,"&gt;"&amp;DO189,$DE$9:$DE$316,DE189)+1</f>
        <v>34</v>
      </c>
      <c r="EH189" s="48">
        <f>COUNTIFS($DP$9:$DP$316,"&gt;"&amp;DP189,$DE$9:$DE$316,DE189)+1</f>
        <v>35</v>
      </c>
      <c r="EI189" s="165">
        <f t="shared" si="131"/>
        <v>1.21</v>
      </c>
      <c r="EJ189" s="166">
        <f t="shared" si="132"/>
        <v>0.86</v>
      </c>
      <c r="EK189" s="166">
        <f t="shared" si="133"/>
        <v>0.69</v>
      </c>
      <c r="EL189" s="166">
        <f t="shared" si="134"/>
        <v>0.67</v>
      </c>
      <c r="EM189" s="166">
        <f t="shared" si="135"/>
        <v>0.38</v>
      </c>
      <c r="EN189" s="166">
        <f t="shared" si="136"/>
        <v>0.43</v>
      </c>
      <c r="EO189" s="166">
        <f t="shared" si="137"/>
        <v>1.26</v>
      </c>
      <c r="EP189" s="166">
        <f t="shared" si="138"/>
        <v>0.95</v>
      </c>
      <c r="EQ189" s="214">
        <f t="shared" si="139"/>
        <v>1.07</v>
      </c>
      <c r="ER189" s="165">
        <f>ROUND(((EI189-AVERAGE(EI$9:EI$316))/STDEVP(EI$9:EI$316)*10+50),2)</f>
        <v>57.99</v>
      </c>
      <c r="ES189" s="166">
        <f>ROUND(((EJ189-AVERAGE(EJ$9:EJ$316))/STDEVP(EJ$9:EJ$316)*10+50),2)</f>
        <v>53.27</v>
      </c>
      <c r="ET189" s="166">
        <f>ROUND(((EK189-AVERAGE(EK$9:EK$316))/STDEVP(EK$9:EK$316)*10+50),2)</f>
        <v>54.63</v>
      </c>
      <c r="EU189" s="166">
        <f>ROUND(((EL189-AVERAGE(EL$9:EL$316))/STDEVP(EL$9:EL$316)*10+50),2)</f>
        <v>58.12</v>
      </c>
      <c r="EV189" s="166">
        <f>ROUND(((EM189-AVERAGE(EM$9:EM$316))/STDEVP(EM$9:EM$316)*10+50),2)</f>
        <v>49.32</v>
      </c>
      <c r="EW189" s="166">
        <f>ROUND(((EN189-AVERAGE(EN$9:EN$316))/STDEVP(EN$9:EN$316)*10+50),2)</f>
        <v>52.45</v>
      </c>
      <c r="EX189" s="166">
        <f>ROUND(((EO189-AVERAGE(EO$9:EO$316))/STDEVP(EO$9:EO$316)*10+50),2)</f>
        <v>68.349999999999994</v>
      </c>
      <c r="EY189" s="166">
        <f>ROUND(((EP189-AVERAGE(EP$9:EP$316))/STDEVP(EP$9:EP$316)*10+50),2)</f>
        <v>59.29</v>
      </c>
      <c r="EZ189" s="167">
        <f>ROUND(((EQ189-AVERAGE(EQ$9:EQ$316))/STDEVP(EQ$9:EQ$316)*10+50),2)</f>
        <v>53.4</v>
      </c>
      <c r="FA189" s="32">
        <f>RANK(ER189,$ER$9:$ER$316,0)</f>
        <v>63</v>
      </c>
      <c r="FB189" s="47">
        <f>RANK(ES189,$ES$9:$ES$316,0)</f>
        <v>107</v>
      </c>
      <c r="FC189" s="47">
        <f>RANK(ET189,$ET$9:$ET$316,0)</f>
        <v>72</v>
      </c>
      <c r="FD189" s="47">
        <f>RANK(EU189,$EU$9:$EU$316,0)</f>
        <v>38</v>
      </c>
      <c r="FE189" s="47">
        <f>RANK(EV189,$EV$9:$EV$316,0)</f>
        <v>88</v>
      </c>
      <c r="FF189" s="47">
        <f>RANK(EW189,$EW$9:$EW$316,0)</f>
        <v>64</v>
      </c>
      <c r="FG189" s="47">
        <f>RANK(EX189,$EX$9:$EX$316,0)</f>
        <v>12</v>
      </c>
      <c r="FH189" s="47">
        <f>RANK(EY189,$EY$9:$EY$316,0)</f>
        <v>49</v>
      </c>
      <c r="FI189" s="48">
        <f>RANK(EZ189,$EZ$9:$EZ$316,0)</f>
        <v>85</v>
      </c>
      <c r="FJ189" s="165">
        <f>ROUND(AVERAGEIF($DE$9:$DE$314,$DE189,$EI$9:$EI$314),2)</f>
        <v>0.95</v>
      </c>
      <c r="FK189" s="166">
        <f>ROUND(AVERAGEIF($DE$9:$DE$314,$DE189,$EJ$9:$EJ$314),2)</f>
        <v>0.7</v>
      </c>
      <c r="FL189" s="166">
        <f>ROUND(AVERAGEIF($DE$9:$DE$314,$DE189,$EK$9:$EK$314),2)</f>
        <v>0.66</v>
      </c>
      <c r="FM189" s="166">
        <f>ROUND(AVERAGEIF($DE$9:$DE$314,$DE189,$EL$9:$EL$314),2)</f>
        <v>0.52</v>
      </c>
      <c r="FN189" s="166">
        <f>ROUND(AVERAGEIF($DE$9:$DE$314,$DE189,$EM$9:$EM$314),2)</f>
        <v>0.32</v>
      </c>
      <c r="FO189" s="166">
        <f>ROUND(AVERAGEIF($DE$9:$DE$314,$DE189,$EN$9:$EN$314),2)</f>
        <v>0.34</v>
      </c>
      <c r="FP189" s="166">
        <f>ROUND(AVERAGEIF($DE$9:$DE$314,$DE189,$EO$9:$EO$314),2)</f>
        <v>1.05</v>
      </c>
      <c r="FQ189" s="166">
        <f>ROUND(AVERAGEIF($DE$9:$DE$314,$DE189,$EP$9:$EP$314),2)</f>
        <v>0.85</v>
      </c>
      <c r="FR189" s="167">
        <f>ROUND(AVERAGEIF($DE$9:$DE$314,$DE189,$EQ$9:$EQ$314),2)</f>
        <v>0.98</v>
      </c>
      <c r="FS189" s="240">
        <f t="shared" si="113"/>
        <v>0.26</v>
      </c>
      <c r="FT189" s="244">
        <f t="shared" si="114"/>
        <v>0.16000000000000003</v>
      </c>
      <c r="FU189" s="244">
        <f t="shared" si="115"/>
        <v>2.9999999999999916E-2</v>
      </c>
      <c r="FV189" s="244">
        <f t="shared" si="116"/>
        <v>0.15000000000000002</v>
      </c>
      <c r="FW189" s="244">
        <f t="shared" si="117"/>
        <v>0.06</v>
      </c>
      <c r="FX189" s="244">
        <f t="shared" si="118"/>
        <v>8.9999999999999969E-2</v>
      </c>
      <c r="FY189" s="244">
        <f t="shared" si="119"/>
        <v>0.20999999999999996</v>
      </c>
      <c r="FZ189" s="244">
        <f t="shared" si="120"/>
        <v>9.9999999999999978E-2</v>
      </c>
      <c r="GA189" s="245">
        <f t="shared" si="121"/>
        <v>9.000000000000008E-2</v>
      </c>
      <c r="GB189" s="239">
        <f>COUNTIFS($EI$9:$EI$316,"&gt;"&amp;EI189,$DE$9:$DE$316,$DE189)+1</f>
        <v>9</v>
      </c>
      <c r="GC189" s="241">
        <f>COUNTIFS($EJ$9:$EJ$316,"&gt;"&amp;EJ189,$DE$9:$DE$316,$DE189)+1</f>
        <v>9</v>
      </c>
      <c r="GD189" s="241">
        <f>COUNTIFS($EK$9:$EK$316,"&gt;"&amp;EK189,$DE$9:$DE$316,$DE189)+1</f>
        <v>19</v>
      </c>
      <c r="GE189" s="241">
        <f>COUNTIFS($EL$9:$EL$316,"&gt;"&amp;EL189,$DE$9:$DE$316,$DE189)+1</f>
        <v>7</v>
      </c>
      <c r="GF189" s="241">
        <f>COUNTIFS($EM$9:$EM$316,"&gt;"&amp;EM189,$DE$9:$DE$316,$DE189)+1</f>
        <v>6</v>
      </c>
      <c r="GG189" s="241">
        <f>COUNTIFS($EN$9:$EN$316,"&gt;"&amp;EN189,$DE$9:$DE$316,$DE189)+1</f>
        <v>5</v>
      </c>
      <c r="GH189" s="241">
        <f>COUNTIFS($EO$9:$EO$316,"&gt;"&amp;EO189,$DE$9:$DE$316,$DE189)+1</f>
        <v>12</v>
      </c>
      <c r="GI189" s="241">
        <f>COUNTIFS($EP$9:$EP$316,"&gt;"&amp;EP189,$DE$9:$DE$316,$DE189)+1</f>
        <v>17</v>
      </c>
      <c r="GJ189" s="242">
        <f>COUNTIFS($EQ$9:$EQ$316,"&gt;"&amp;EQ189,$DE$9:$DE$316,$DE189)+1</f>
        <v>16</v>
      </c>
      <c r="GK189" s="168"/>
      <c r="GL189" s="49"/>
      <c r="GM189" s="49">
        <v>0.05</v>
      </c>
      <c r="GN189" s="49"/>
      <c r="GO189" s="50"/>
      <c r="GP189" s="51"/>
      <c r="GQ189" s="52"/>
      <c r="GR189" s="53"/>
      <c r="GS189" s="49"/>
      <c r="GT189" s="49"/>
      <c r="GU189" s="49"/>
      <c r="GV189" s="49"/>
      <c r="GW189" s="49"/>
      <c r="GX189" s="49"/>
      <c r="GY189" s="144"/>
      <c r="GZ189" s="51"/>
      <c r="HA189" s="49"/>
      <c r="HB189" s="49"/>
      <c r="HC189" s="49"/>
      <c r="HD189" s="49"/>
      <c r="HE189" s="49"/>
      <c r="HF189" s="49"/>
      <c r="HG189" s="150"/>
      <c r="HH189" s="53"/>
      <c r="HI189" s="49"/>
      <c r="HJ189" s="49"/>
      <c r="HK189" s="49"/>
      <c r="HL189" s="49"/>
      <c r="HM189" s="49"/>
      <c r="HN189" s="49"/>
      <c r="HO189" s="144"/>
      <c r="HP189" s="51"/>
      <c r="HQ189" s="49"/>
      <c r="HR189" s="49"/>
      <c r="HS189" s="49"/>
      <c r="HT189" s="49"/>
      <c r="HU189" s="49"/>
      <c r="HV189" s="49"/>
      <c r="HW189" s="49"/>
      <c r="HX189" s="49"/>
      <c r="HY189" s="49"/>
      <c r="HZ189" s="49"/>
      <c r="IA189" s="49"/>
      <c r="IB189" s="150"/>
      <c r="IC189" s="51"/>
      <c r="ID189" s="49"/>
      <c r="IE189" s="49"/>
      <c r="IF189" s="49"/>
      <c r="IG189" s="150"/>
      <c r="IH189" s="53"/>
      <c r="II189" s="49"/>
      <c r="IJ189" s="49"/>
      <c r="IK189" s="49"/>
      <c r="IL189" s="49"/>
      <c r="IM189" s="156"/>
      <c r="IN189" s="49"/>
      <c r="IO189" s="49"/>
      <c r="IP189" s="49"/>
      <c r="IQ189" s="49"/>
      <c r="IR189" s="49"/>
      <c r="IS189" s="49"/>
      <c r="IT189" s="49"/>
      <c r="IU189" s="49"/>
      <c r="IV189" s="156"/>
      <c r="IW189" s="49"/>
      <c r="IX189" s="49"/>
      <c r="IY189" s="49"/>
      <c r="IZ189" s="49"/>
      <c r="JA189" s="49"/>
      <c r="JB189" s="49"/>
      <c r="JC189" s="144"/>
      <c r="JD189" s="54"/>
      <c r="JE189" s="55"/>
      <c r="JF189" s="53"/>
      <c r="JG189" s="49"/>
      <c r="JH189" s="47">
        <v>10</v>
      </c>
      <c r="JI189" s="47"/>
      <c r="JJ189" s="47"/>
      <c r="JK189" s="33"/>
      <c r="JL189" s="53"/>
      <c r="JM189" s="49"/>
      <c r="JN189" s="49"/>
      <c r="JO189" s="49"/>
      <c r="JP189" s="144"/>
      <c r="JQ189" s="51"/>
      <c r="JR189" s="49"/>
      <c r="JS189" s="49">
        <v>7.0000000000000007E-2</v>
      </c>
      <c r="JT189" s="49"/>
      <c r="JU189" s="49"/>
      <c r="JV189" s="49"/>
      <c r="JW189" s="49"/>
      <c r="JX189" s="49"/>
      <c r="JY189" s="150"/>
      <c r="JZ189" s="53"/>
      <c r="KA189" s="49"/>
      <c r="KB189" s="49"/>
      <c r="KC189" s="49"/>
      <c r="KD189" s="49"/>
      <c r="KE189" s="49"/>
      <c r="KF189" s="49"/>
      <c r="KG189" s="49"/>
      <c r="KH189" s="49"/>
      <c r="KI189" s="49"/>
      <c r="KJ189" s="49"/>
      <c r="KK189" s="49"/>
      <c r="KL189" s="156"/>
      <c r="KM189" s="156"/>
      <c r="KN189" s="156"/>
      <c r="KO189" s="49"/>
      <c r="KP189" s="49"/>
      <c r="KQ189" s="49"/>
      <c r="KR189" s="49"/>
      <c r="KS189" s="49"/>
      <c r="KT189" s="156"/>
      <c r="KU189" s="49"/>
      <c r="KV189" s="49"/>
      <c r="KW189" s="49"/>
      <c r="KX189" s="49"/>
      <c r="KY189" s="49"/>
      <c r="KZ189" s="49">
        <v>0.05</v>
      </c>
      <c r="LA189" s="49"/>
      <c r="LB189" s="49"/>
      <c r="LC189" s="156"/>
      <c r="LD189" s="49"/>
      <c r="LE189" s="49"/>
      <c r="LF189" s="49"/>
      <c r="LG189" s="49"/>
      <c r="LH189" s="49"/>
      <c r="LI189" s="49"/>
      <c r="LJ189" s="56"/>
      <c r="LK189" s="35" t="s">
        <v>646</v>
      </c>
      <c r="LL189" s="36" t="s">
        <v>648</v>
      </c>
      <c r="LM189" s="204"/>
      <c r="LN189" s="205" t="s">
        <v>1306</v>
      </c>
      <c r="LO189" s="194"/>
      <c r="LP189" s="5" t="s">
        <v>1</v>
      </c>
    </row>
    <row r="190" spans="1:328" ht="17.25" customHeight="1" x14ac:dyDescent="0.15">
      <c r="A190" s="182">
        <v>182</v>
      </c>
      <c r="B190" s="183" t="s">
        <v>648</v>
      </c>
      <c r="C190" s="37"/>
      <c r="D190" s="37"/>
      <c r="E190" s="38" t="s">
        <v>345</v>
      </c>
      <c r="F190" s="36">
        <v>68</v>
      </c>
      <c r="G190" s="36" t="s">
        <v>609</v>
      </c>
      <c r="H190" s="36" t="s">
        <v>639</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4" t="s">
        <v>348</v>
      </c>
      <c r="CK190" s="32" t="s">
        <v>354</v>
      </c>
      <c r="CL190" s="47">
        <v>4</v>
      </c>
      <c r="CM190" s="47">
        <v>4</v>
      </c>
      <c r="CN190" s="47">
        <v>4</v>
      </c>
      <c r="CO190" s="55">
        <v>5</v>
      </c>
      <c r="CP190" s="34" t="s">
        <v>354</v>
      </c>
      <c r="CQ190" s="47">
        <f t="shared" si="122"/>
        <v>4</v>
      </c>
      <c r="CR190" s="47">
        <f t="shared" si="123"/>
        <v>16</v>
      </c>
      <c r="CS190" s="47">
        <f t="shared" si="124"/>
        <v>64</v>
      </c>
      <c r="CT190" s="180">
        <f t="shared" si="125"/>
        <v>320</v>
      </c>
      <c r="CU190" s="32">
        <v>30</v>
      </c>
      <c r="CV190" s="47">
        <v>150</v>
      </c>
      <c r="CW190" s="47">
        <v>900</v>
      </c>
      <c r="CX190" s="47">
        <v>1500</v>
      </c>
      <c r="CY190" s="55">
        <v>4500</v>
      </c>
      <c r="CZ190" s="175">
        <v>1</v>
      </c>
      <c r="DA190" s="49">
        <f t="shared" si="126"/>
        <v>1.25</v>
      </c>
      <c r="DB190" s="49">
        <f t="shared" si="127"/>
        <v>1.875</v>
      </c>
      <c r="DC190" s="49">
        <f t="shared" si="128"/>
        <v>0.78125</v>
      </c>
      <c r="DD190" s="56">
        <f t="shared" si="129"/>
        <v>0.46875</v>
      </c>
      <c r="DE190" s="45" t="s">
        <v>376</v>
      </c>
      <c r="DF190" s="31" t="s">
        <v>649</v>
      </c>
      <c r="DG190" s="46">
        <v>4</v>
      </c>
      <c r="DH190" s="32">
        <v>75</v>
      </c>
      <c r="DI190" s="47">
        <v>54</v>
      </c>
      <c r="DJ190" s="47">
        <v>45</v>
      </c>
      <c r="DK190" s="47">
        <v>43</v>
      </c>
      <c r="DL190" s="47">
        <v>26</v>
      </c>
      <c r="DM190" s="47">
        <v>28</v>
      </c>
      <c r="DN190" s="47">
        <v>76</v>
      </c>
      <c r="DO190" s="47">
        <v>58</v>
      </c>
      <c r="DP190" s="48">
        <f t="shared" si="130"/>
        <v>71</v>
      </c>
      <c r="DQ190" s="32">
        <f>RANK(DH190,$DH$9:$DH$316,0)</f>
        <v>65</v>
      </c>
      <c r="DR190" s="47">
        <f>RANK(DI190,$DI$9:$DI$316,0)</f>
        <v>72</v>
      </c>
      <c r="DS190" s="47">
        <f>RANK(DJ190,$DJ$9:$DJ$316,0)</f>
        <v>65</v>
      </c>
      <c r="DT190" s="47">
        <f>RANK(DK190,$DK$9:$DK$316,0)</f>
        <v>53</v>
      </c>
      <c r="DU190" s="47">
        <f>RANK(DL190,$DL$9:$DL$316,0)</f>
        <v>71</v>
      </c>
      <c r="DV190" s="47">
        <f>RANK(DM190,$DM$9:$DM$316,0)</f>
        <v>56</v>
      </c>
      <c r="DW190" s="47">
        <f>RANK(DN190,$DN$9:$DN$316,0)</f>
        <v>17</v>
      </c>
      <c r="DX190" s="47">
        <f>RANK(DO190,$DO$9:$DO$316,0)</f>
        <v>51</v>
      </c>
      <c r="DY190" s="48">
        <f>RANK(DP190,$DP$9:$DP$316,0)</f>
        <v>78</v>
      </c>
      <c r="DZ190" s="32">
        <f>COUNTIFS($DH$9:$DH$316,"&gt;"&amp;DH190,$DE$9:$DE$316,DE190)+1</f>
        <v>14</v>
      </c>
      <c r="EA190" s="47">
        <f>COUNTIFS($DI$9:$DI$316,"&gt;"&amp;DI190,$DE$9:$DE$316,DE190)+1</f>
        <v>8</v>
      </c>
      <c r="EB190" s="47">
        <f>COUNTIFS($DJ$9:$DJ$316,"&gt;"&amp;DJ190,$DE$9:$DE$316,DE190)+1</f>
        <v>22</v>
      </c>
      <c r="EC190" s="47">
        <f>COUNTIFS($DK$9:$DK$316,"&gt;"&amp;DK190,$DE$9:$DE$316,DE190)+1</f>
        <v>15</v>
      </c>
      <c r="ED190" s="47">
        <f>COUNTIFS($DL$9:$DL$316,"&gt;"&amp;DL190,$DE$9:$DE$316,DE190)+1</f>
        <v>9</v>
      </c>
      <c r="EE190" s="47">
        <f>COUNTIFS($DM$9:$DM$316,"&gt;"&amp;DM190,$DE$9:$DE$316,DE190)+1</f>
        <v>5</v>
      </c>
      <c r="EF190" s="47">
        <f>COUNTIFS($DN$9:$DN$316,"&gt;"&amp;DN190,$DE$9:$DE$316,DE190)+1</f>
        <v>15</v>
      </c>
      <c r="EG190" s="47">
        <f>COUNTIFS($DO$9:$DO$316,"&gt;"&amp;DO190,$DE$9:$DE$316,DE190)+1</f>
        <v>21</v>
      </c>
      <c r="EH190" s="48">
        <f>COUNTIFS($DP$9:$DP$316,"&gt;"&amp;DP190,$DE$9:$DE$316,DE190)+1</f>
        <v>20</v>
      </c>
      <c r="EI190" s="165">
        <f t="shared" si="131"/>
        <v>1.1000000000000001</v>
      </c>
      <c r="EJ190" s="166">
        <f t="shared" si="132"/>
        <v>0.79</v>
      </c>
      <c r="EK190" s="166">
        <f t="shared" si="133"/>
        <v>0.66</v>
      </c>
      <c r="EL190" s="166">
        <f t="shared" si="134"/>
        <v>0.63</v>
      </c>
      <c r="EM190" s="166">
        <f t="shared" si="135"/>
        <v>0.38</v>
      </c>
      <c r="EN190" s="166">
        <f t="shared" si="136"/>
        <v>0.41</v>
      </c>
      <c r="EO190" s="166">
        <f t="shared" si="137"/>
        <v>1.1200000000000001</v>
      </c>
      <c r="EP190" s="166">
        <f t="shared" si="138"/>
        <v>0.85</v>
      </c>
      <c r="EQ190" s="214">
        <f t="shared" si="139"/>
        <v>1.04</v>
      </c>
      <c r="ER190" s="165">
        <f>ROUND(((EI190-AVERAGE(EI$9:EI$316))/STDEVP(EI$9:EI$316)*10+50),2)</f>
        <v>54</v>
      </c>
      <c r="ES190" s="166">
        <f>ROUND(((EJ190-AVERAGE(EJ$9:EJ$316))/STDEVP(EJ$9:EJ$316)*10+50),2)</f>
        <v>51.36</v>
      </c>
      <c r="ET190" s="166">
        <f>ROUND(((EK190-AVERAGE(EK$9:EK$316))/STDEVP(EK$9:EK$316)*10+50),2)</f>
        <v>53.43</v>
      </c>
      <c r="EU190" s="166">
        <f>ROUND(((EL190-AVERAGE(EL$9:EL$316))/STDEVP(EL$9:EL$316)*10+50),2)</f>
        <v>56.11</v>
      </c>
      <c r="EV190" s="166">
        <f>ROUND(((EM190-AVERAGE(EM$9:EM$316))/STDEVP(EM$9:EM$316)*10+50),2)</f>
        <v>49.32</v>
      </c>
      <c r="EW190" s="166">
        <f>ROUND(((EN190-AVERAGE(EN$9:EN$316))/STDEVP(EN$9:EN$316)*10+50),2)</f>
        <v>51.76</v>
      </c>
      <c r="EX190" s="166">
        <f>ROUND(((EO190-AVERAGE(EO$9:EO$316))/STDEVP(EO$9:EO$316)*10+50),2)</f>
        <v>64.2</v>
      </c>
      <c r="EY190" s="166">
        <f>ROUND(((EP190-AVERAGE(EP$9:EP$316))/STDEVP(EP$9:EP$316)*10+50),2)</f>
        <v>56.33</v>
      </c>
      <c r="EZ190" s="167">
        <f>ROUND(((EQ190-AVERAGE(EQ$9:EQ$316))/STDEVP(EQ$9:EQ$316)*10+50),2)</f>
        <v>52.35</v>
      </c>
      <c r="FA190" s="32">
        <f>RANK(ER190,$ER$9:$ER$316,0)</f>
        <v>100</v>
      </c>
      <c r="FB190" s="47">
        <f>RANK(ES190,$ES$9:$ES$316,0)</f>
        <v>123</v>
      </c>
      <c r="FC190" s="47">
        <f>RANK(ET190,$ET$9:$ET$316,0)</f>
        <v>87</v>
      </c>
      <c r="FD190" s="47">
        <f>RANK(EU190,$EU$9:$EU$316,0)</f>
        <v>58</v>
      </c>
      <c r="FE190" s="47">
        <f>RANK(EV190,$EV$9:$EV$316,0)</f>
        <v>88</v>
      </c>
      <c r="FF190" s="47">
        <f>RANK(EW190,$EW$9:$EW$316,0)</f>
        <v>67</v>
      </c>
      <c r="FG190" s="47">
        <f>RANK(EX190,$EX$9:$EX$316,0)</f>
        <v>21</v>
      </c>
      <c r="FH190" s="47">
        <f>RANK(EY190,$EY$9:$EY$316,0)</f>
        <v>76</v>
      </c>
      <c r="FI190" s="48">
        <f>RANK(EZ190,$EZ$9:$EZ$316,0)</f>
        <v>96</v>
      </c>
      <c r="FJ190" s="165">
        <f>ROUND(AVERAGEIF($DE$9:$DE$314,$DE190,$EI$9:$EI$314),2)</f>
        <v>0.95</v>
      </c>
      <c r="FK190" s="166">
        <f>ROUND(AVERAGEIF($DE$9:$DE$314,$DE190,$EJ$9:$EJ$314),2)</f>
        <v>0.7</v>
      </c>
      <c r="FL190" s="166">
        <f>ROUND(AVERAGEIF($DE$9:$DE$314,$DE190,$EK$9:$EK$314),2)</f>
        <v>0.66</v>
      </c>
      <c r="FM190" s="166">
        <f>ROUND(AVERAGEIF($DE$9:$DE$314,$DE190,$EL$9:$EL$314),2)</f>
        <v>0.52</v>
      </c>
      <c r="FN190" s="166">
        <f>ROUND(AVERAGEIF($DE$9:$DE$314,$DE190,$EM$9:$EM$314),2)</f>
        <v>0.32</v>
      </c>
      <c r="FO190" s="166">
        <f>ROUND(AVERAGEIF($DE$9:$DE$314,$DE190,$EN$9:$EN$314),2)</f>
        <v>0.34</v>
      </c>
      <c r="FP190" s="166">
        <f>ROUND(AVERAGEIF($DE$9:$DE$314,$DE190,$EO$9:$EO$314),2)</f>
        <v>1.05</v>
      </c>
      <c r="FQ190" s="166">
        <f>ROUND(AVERAGEIF($DE$9:$DE$314,$DE190,$EP$9:$EP$314),2)</f>
        <v>0.85</v>
      </c>
      <c r="FR190" s="167">
        <f>ROUND(AVERAGEIF($DE$9:$DE$314,$DE190,$EQ$9:$EQ$314),2)</f>
        <v>0.98</v>
      </c>
      <c r="FS190" s="240">
        <f t="shared" si="113"/>
        <v>0.15000000000000013</v>
      </c>
      <c r="FT190" s="244">
        <f t="shared" si="114"/>
        <v>9.000000000000008E-2</v>
      </c>
      <c r="FU190" s="244">
        <f t="shared" si="115"/>
        <v>0</v>
      </c>
      <c r="FV190" s="244">
        <f t="shared" si="116"/>
        <v>0.10999999999999999</v>
      </c>
      <c r="FW190" s="244">
        <f t="shared" si="117"/>
        <v>0.06</v>
      </c>
      <c r="FX190" s="244">
        <f t="shared" si="118"/>
        <v>6.9999999999999951E-2</v>
      </c>
      <c r="FY190" s="244">
        <f t="shared" si="119"/>
        <v>7.0000000000000062E-2</v>
      </c>
      <c r="FZ190" s="244">
        <f t="shared" si="120"/>
        <v>0</v>
      </c>
      <c r="GA190" s="245">
        <f t="shared" si="121"/>
        <v>6.0000000000000053E-2</v>
      </c>
      <c r="GB190" s="239">
        <f>COUNTIFS($EI$9:$EI$316,"&gt;"&amp;EI190,$DE$9:$DE$316,$DE190)+1</f>
        <v>16</v>
      </c>
      <c r="GC190" s="241">
        <f>COUNTIFS($EJ$9:$EJ$316,"&gt;"&amp;EJ190,$DE$9:$DE$316,$DE190)+1</f>
        <v>17</v>
      </c>
      <c r="GD190" s="241">
        <f>COUNTIFS($EK$9:$EK$316,"&gt;"&amp;EK190,$DE$9:$DE$316,$DE190)+1</f>
        <v>23</v>
      </c>
      <c r="GE190" s="241">
        <f>COUNTIFS($EL$9:$EL$316,"&gt;"&amp;EL190,$DE$9:$DE$316,$DE190)+1</f>
        <v>14</v>
      </c>
      <c r="GF190" s="241">
        <f>COUNTIFS($EM$9:$EM$316,"&gt;"&amp;EM190,$DE$9:$DE$316,$DE190)+1</f>
        <v>6</v>
      </c>
      <c r="GG190" s="241">
        <f>COUNTIFS($EN$9:$EN$316,"&gt;"&amp;EN190,$DE$9:$DE$316,$DE190)+1</f>
        <v>8</v>
      </c>
      <c r="GH190" s="241">
        <f>COUNTIFS($EO$9:$EO$316,"&gt;"&amp;EO190,$DE$9:$DE$316,$DE190)+1</f>
        <v>19</v>
      </c>
      <c r="GI190" s="241">
        <f>COUNTIFS($EP$9:$EP$316,"&gt;"&amp;EP190,$DE$9:$DE$316,$DE190)+1</f>
        <v>26</v>
      </c>
      <c r="GJ190" s="242">
        <f>COUNTIFS($EQ$9:$EQ$316,"&gt;"&amp;EQ190,$DE$9:$DE$316,$DE190)+1</f>
        <v>23</v>
      </c>
      <c r="GK190" s="168"/>
      <c r="GL190" s="49"/>
      <c r="GM190" s="49">
        <v>7.0000000000000007E-2</v>
      </c>
      <c r="GN190" s="49"/>
      <c r="GO190" s="50"/>
      <c r="GP190" s="51"/>
      <c r="GQ190" s="52"/>
      <c r="GR190" s="53"/>
      <c r="GS190" s="49"/>
      <c r="GT190" s="49"/>
      <c r="GU190" s="49"/>
      <c r="GV190" s="49"/>
      <c r="GW190" s="49"/>
      <c r="GX190" s="49"/>
      <c r="GY190" s="144"/>
      <c r="GZ190" s="51"/>
      <c r="HA190" s="49"/>
      <c r="HB190" s="49"/>
      <c r="HC190" s="49"/>
      <c r="HD190" s="49"/>
      <c r="HE190" s="49"/>
      <c r="HF190" s="49"/>
      <c r="HG190" s="150"/>
      <c r="HH190" s="53"/>
      <c r="HI190" s="49"/>
      <c r="HJ190" s="49"/>
      <c r="HK190" s="49"/>
      <c r="HL190" s="49"/>
      <c r="HM190" s="49"/>
      <c r="HN190" s="49"/>
      <c r="HO190" s="144"/>
      <c r="HP190" s="51"/>
      <c r="HQ190" s="49"/>
      <c r="HR190" s="49"/>
      <c r="HS190" s="49"/>
      <c r="HT190" s="49"/>
      <c r="HU190" s="49"/>
      <c r="HV190" s="49"/>
      <c r="HW190" s="49"/>
      <c r="HX190" s="49"/>
      <c r="HY190" s="49"/>
      <c r="HZ190" s="49"/>
      <c r="IA190" s="49"/>
      <c r="IB190" s="150"/>
      <c r="IC190" s="51"/>
      <c r="ID190" s="49"/>
      <c r="IE190" s="49"/>
      <c r="IF190" s="49"/>
      <c r="IG190" s="150"/>
      <c r="IH190" s="53"/>
      <c r="II190" s="49"/>
      <c r="IJ190" s="49"/>
      <c r="IK190" s="49"/>
      <c r="IL190" s="49"/>
      <c r="IM190" s="156"/>
      <c r="IN190" s="49"/>
      <c r="IO190" s="49"/>
      <c r="IP190" s="49"/>
      <c r="IQ190" s="49"/>
      <c r="IR190" s="49"/>
      <c r="IS190" s="49"/>
      <c r="IT190" s="49"/>
      <c r="IU190" s="49"/>
      <c r="IV190" s="156"/>
      <c r="IW190" s="49"/>
      <c r="IX190" s="49"/>
      <c r="IY190" s="49"/>
      <c r="IZ190" s="49"/>
      <c r="JA190" s="49"/>
      <c r="JB190" s="49"/>
      <c r="JC190" s="144"/>
      <c r="JD190" s="54"/>
      <c r="JE190" s="55"/>
      <c r="JF190" s="53"/>
      <c r="JG190" s="49"/>
      <c r="JH190" s="47"/>
      <c r="JI190" s="47"/>
      <c r="JJ190" s="47"/>
      <c r="JK190" s="33">
        <v>6</v>
      </c>
      <c r="JL190" s="53"/>
      <c r="JM190" s="49"/>
      <c r="JN190" s="49"/>
      <c r="JO190" s="49"/>
      <c r="JP190" s="144"/>
      <c r="JQ190" s="51"/>
      <c r="JR190" s="49">
        <v>7.0000000000000007E-2</v>
      </c>
      <c r="JS190" s="49"/>
      <c r="JT190" s="49"/>
      <c r="JU190" s="49"/>
      <c r="JV190" s="49"/>
      <c r="JW190" s="49"/>
      <c r="JX190" s="49"/>
      <c r="JY190" s="150"/>
      <c r="JZ190" s="53"/>
      <c r="KA190" s="49"/>
      <c r="KB190" s="49"/>
      <c r="KC190" s="49"/>
      <c r="KD190" s="49"/>
      <c r="KE190" s="49"/>
      <c r="KF190" s="49"/>
      <c r="KG190" s="49"/>
      <c r="KH190" s="49"/>
      <c r="KI190" s="49"/>
      <c r="KJ190" s="49"/>
      <c r="KK190" s="49"/>
      <c r="KL190" s="156"/>
      <c r="KM190" s="156"/>
      <c r="KN190" s="156"/>
      <c r="KO190" s="49"/>
      <c r="KP190" s="49"/>
      <c r="KQ190" s="49"/>
      <c r="KR190" s="49"/>
      <c r="KS190" s="49"/>
      <c r="KT190" s="156"/>
      <c r="KU190" s="49"/>
      <c r="KV190" s="49">
        <v>0.05</v>
      </c>
      <c r="KW190" s="49"/>
      <c r="KX190" s="49"/>
      <c r="KY190" s="49"/>
      <c r="KZ190" s="49"/>
      <c r="LA190" s="49"/>
      <c r="LB190" s="49"/>
      <c r="LC190" s="156"/>
      <c r="LD190" s="49"/>
      <c r="LE190" s="49"/>
      <c r="LF190" s="49"/>
      <c r="LG190" s="49"/>
      <c r="LH190" s="49"/>
      <c r="LI190" s="49"/>
      <c r="LJ190" s="56"/>
      <c r="LK190" s="35" t="s">
        <v>647</v>
      </c>
      <c r="LL190" s="36" t="s">
        <v>650</v>
      </c>
      <c r="LM190" s="204"/>
      <c r="LN190" s="205" t="s">
        <v>1308</v>
      </c>
      <c r="LO190" s="194"/>
      <c r="LP190" s="5" t="s">
        <v>1</v>
      </c>
    </row>
    <row r="191" spans="1:328" ht="17.25" customHeight="1" x14ac:dyDescent="0.15">
      <c r="A191" s="182">
        <v>183</v>
      </c>
      <c r="B191" s="183"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4" t="s">
        <v>348</v>
      </c>
      <c r="CK191" s="32" t="s">
        <v>354</v>
      </c>
      <c r="CL191" s="47">
        <v>4</v>
      </c>
      <c r="CM191" s="47">
        <v>4</v>
      </c>
      <c r="CN191" s="47">
        <v>4</v>
      </c>
      <c r="CO191" s="55">
        <v>5</v>
      </c>
      <c r="CP191" s="34" t="s">
        <v>354</v>
      </c>
      <c r="CQ191" s="47">
        <f t="shared" si="122"/>
        <v>4</v>
      </c>
      <c r="CR191" s="47">
        <f t="shared" si="123"/>
        <v>16</v>
      </c>
      <c r="CS191" s="47">
        <f t="shared" si="124"/>
        <v>64</v>
      </c>
      <c r="CT191" s="180">
        <f t="shared" si="125"/>
        <v>320</v>
      </c>
      <c r="CU191" s="32">
        <v>30</v>
      </c>
      <c r="CV191" s="47">
        <v>150</v>
      </c>
      <c r="CW191" s="47">
        <v>900</v>
      </c>
      <c r="CX191" s="47">
        <v>1500</v>
      </c>
      <c r="CY191" s="55">
        <v>4500</v>
      </c>
      <c r="CZ191" s="175">
        <v>1</v>
      </c>
      <c r="DA191" s="49">
        <f t="shared" si="126"/>
        <v>1.25</v>
      </c>
      <c r="DB191" s="49">
        <f t="shared" si="127"/>
        <v>1.875</v>
      </c>
      <c r="DC191" s="49">
        <f t="shared" si="128"/>
        <v>0.78125</v>
      </c>
      <c r="DD191" s="56">
        <f t="shared" si="129"/>
        <v>0.46875</v>
      </c>
      <c r="DE191" s="45" t="s">
        <v>357</v>
      </c>
      <c r="DF191" s="31"/>
      <c r="DG191" s="46">
        <v>4</v>
      </c>
      <c r="DH191" s="32">
        <v>33</v>
      </c>
      <c r="DI191" s="47">
        <v>10</v>
      </c>
      <c r="DJ191" s="47">
        <v>23</v>
      </c>
      <c r="DK191" s="47">
        <v>14</v>
      </c>
      <c r="DL191" s="47">
        <v>7</v>
      </c>
      <c r="DM191" s="47">
        <v>7</v>
      </c>
      <c r="DN191" s="47">
        <v>26</v>
      </c>
      <c r="DO191" s="47">
        <v>34</v>
      </c>
      <c r="DP191" s="48">
        <f t="shared" si="130"/>
        <v>30</v>
      </c>
      <c r="DQ191" s="32">
        <f>RANK(DH191,$DH$9:$DH$316,0)</f>
        <v>208</v>
      </c>
      <c r="DR191" s="47">
        <f>RANK(DI191,$DI$9:$DI$316,0)</f>
        <v>255</v>
      </c>
      <c r="DS191" s="47">
        <f>RANK(DJ191,$DJ$9:$DJ$316,0)</f>
        <v>161</v>
      </c>
      <c r="DT191" s="47">
        <f>RANK(DK191,$DK$9:$DK$316,0)</f>
        <v>215</v>
      </c>
      <c r="DU191" s="47">
        <f>RANK(DL191,$DL$9:$DL$316,0)</f>
        <v>233</v>
      </c>
      <c r="DV191" s="47">
        <f>RANK(DM191,$DM$9:$DM$316,0)</f>
        <v>217</v>
      </c>
      <c r="DW191" s="47">
        <f>RANK(DN191,$DN$9:$DN$316,0)</f>
        <v>160</v>
      </c>
      <c r="DX191" s="47">
        <f>RANK(DO191,$DO$9:$DO$316,0)</f>
        <v>131</v>
      </c>
      <c r="DY191" s="48">
        <f>RANK(DP191,$DP$9:$DP$316,0)</f>
        <v>215</v>
      </c>
      <c r="DZ191" s="32">
        <f>COUNTIFS($DH$9:$DH$316,"&gt;"&amp;DH191,$DE$9:$DE$316,DE191)+1</f>
        <v>40</v>
      </c>
      <c r="EA191" s="47">
        <f>COUNTIFS($DI$9:$DI$316,"&gt;"&amp;DI191,$DE$9:$DE$316,DE191)+1</f>
        <v>43</v>
      </c>
      <c r="EB191" s="47">
        <f>COUNTIFS($DJ$9:$DJ$316,"&gt;"&amp;DJ191,$DE$9:$DE$316,DE191)+1</f>
        <v>44</v>
      </c>
      <c r="EC191" s="47">
        <f>COUNTIFS($DK$9:$DK$316,"&gt;"&amp;DK191,$DE$9:$DE$316,DE191)+1</f>
        <v>40</v>
      </c>
      <c r="ED191" s="47">
        <f>COUNTIFS($DL$9:$DL$316,"&gt;"&amp;DL191,$DE$9:$DE$316,DE191)+1</f>
        <v>34</v>
      </c>
      <c r="EE191" s="47">
        <f>COUNTIFS($DM$9:$DM$316,"&gt;"&amp;DM191,$DE$9:$DE$316,DE191)+1</f>
        <v>33</v>
      </c>
      <c r="EF191" s="47">
        <f>COUNTIFS($DN$9:$DN$316,"&gt;"&amp;DN191,$DE$9:$DE$316,DE191)+1</f>
        <v>44</v>
      </c>
      <c r="EG191" s="47">
        <f>COUNTIFS($DO$9:$DO$316,"&gt;"&amp;DO191,$DE$9:$DE$316,DE191)+1</f>
        <v>42</v>
      </c>
      <c r="EH191" s="48">
        <f>COUNTIFS($DP$9:$DP$316,"&gt;"&amp;DP191,$DE$9:$DE$316,DE191)+1</f>
        <v>43</v>
      </c>
      <c r="EI191" s="165">
        <f t="shared" si="131"/>
        <v>1.1399999999999999</v>
      </c>
      <c r="EJ191" s="166">
        <f t="shared" si="132"/>
        <v>0.34</v>
      </c>
      <c r="EK191" s="166">
        <f t="shared" si="133"/>
        <v>0.79</v>
      </c>
      <c r="EL191" s="166">
        <f t="shared" si="134"/>
        <v>0.48</v>
      </c>
      <c r="EM191" s="166">
        <f t="shared" si="135"/>
        <v>0.24</v>
      </c>
      <c r="EN191" s="166">
        <f t="shared" si="136"/>
        <v>0.24</v>
      </c>
      <c r="EO191" s="166">
        <f t="shared" si="137"/>
        <v>0.9</v>
      </c>
      <c r="EP191" s="166">
        <f t="shared" si="138"/>
        <v>1.17</v>
      </c>
      <c r="EQ191" s="214">
        <f t="shared" si="139"/>
        <v>1.03</v>
      </c>
      <c r="ER191" s="165">
        <f>ROUND(((EI191-AVERAGE(EI$9:EI$316))/STDEVP(EI$9:EI$316)*10+50),2)</f>
        <v>55.45</v>
      </c>
      <c r="ES191" s="166">
        <f>ROUND(((EJ191-AVERAGE(EJ$9:EJ$316))/STDEVP(EJ$9:EJ$316)*10+50),2)</f>
        <v>39.03</v>
      </c>
      <c r="ET191" s="166">
        <f>ROUND(((EK191-AVERAGE(EK$9:EK$316))/STDEVP(EK$9:EK$316)*10+50),2)</f>
        <v>58.61</v>
      </c>
      <c r="EU191" s="166">
        <f>ROUND(((EL191-AVERAGE(EL$9:EL$316))/STDEVP(EL$9:EL$316)*10+50),2)</f>
        <v>48.55</v>
      </c>
      <c r="EV191" s="166">
        <f>ROUND(((EM191-AVERAGE(EM$9:EM$316))/STDEVP(EM$9:EM$316)*10+50),2)</f>
        <v>44.57</v>
      </c>
      <c r="EW191" s="166">
        <f>ROUND(((EN191-AVERAGE(EN$9:EN$316))/STDEVP(EN$9:EN$316)*10+50),2)</f>
        <v>45.86</v>
      </c>
      <c r="EX191" s="166">
        <f>ROUND(((EO191-AVERAGE(EO$9:EO$316))/STDEVP(EO$9:EO$316)*10+50),2)</f>
        <v>57.69</v>
      </c>
      <c r="EY191" s="166">
        <f>ROUND(((EP191-AVERAGE(EP$9:EP$316))/STDEVP(EP$9:EP$316)*10+50),2)</f>
        <v>65.81</v>
      </c>
      <c r="EZ191" s="167">
        <f>ROUND(((EQ191-AVERAGE(EQ$9:EQ$316))/STDEVP(EQ$9:EQ$316)*10+50),2)</f>
        <v>51.99</v>
      </c>
      <c r="FA191" s="32">
        <f>RANK(ER191,$ER$9:$ER$316,0)</f>
        <v>90</v>
      </c>
      <c r="FB191" s="47">
        <f>RANK(ES191,$ES$9:$ES$316,0)</f>
        <v>250</v>
      </c>
      <c r="FC191" s="47">
        <f>RANK(ET191,$ET$9:$ET$316,0)</f>
        <v>52</v>
      </c>
      <c r="FD191" s="47">
        <f>RANK(EU191,$EU$9:$EU$316,0)</f>
        <v>142</v>
      </c>
      <c r="FE191" s="47">
        <f>RANK(EV191,$EV$9:$EV$316,0)</f>
        <v>194</v>
      </c>
      <c r="FF191" s="47">
        <f>RANK(EW191,$EW$9:$EW$316,0)</f>
        <v>157</v>
      </c>
      <c r="FG191" s="47">
        <f>RANK(EX191,$EX$9:$EX$316,0)</f>
        <v>62</v>
      </c>
      <c r="FH191" s="47">
        <f>RANK(EY191,$EY$9:$EY$316,0)</f>
        <v>16</v>
      </c>
      <c r="FI191" s="48">
        <f>RANK(EZ191,$EZ$9:$EZ$316,0)</f>
        <v>98</v>
      </c>
      <c r="FJ191" s="165">
        <f>ROUND(AVERAGEIF($DE$9:$DE$314,$DE191,$EI$9:$EI$314),2)</f>
        <v>0.99</v>
      </c>
      <c r="FK191" s="166">
        <f>ROUND(AVERAGEIF($DE$9:$DE$314,$DE191,$EJ$9:$EJ$314),2)</f>
        <v>0.37</v>
      </c>
      <c r="FL191" s="166">
        <f>ROUND(AVERAGEIF($DE$9:$DE$314,$DE191,$EK$9:$EK$314),2)</f>
        <v>0.81</v>
      </c>
      <c r="FM191" s="166">
        <f>ROUND(AVERAGEIF($DE$9:$DE$314,$DE191,$EL$9:$EL$314),2)</f>
        <v>0.42</v>
      </c>
      <c r="FN191" s="166">
        <f>ROUND(AVERAGEIF($DE$9:$DE$314,$DE191,$EM$9:$EM$314),2)</f>
        <v>0.17</v>
      </c>
      <c r="FO191" s="166">
        <f>ROUND(AVERAGEIF($DE$9:$DE$314,$DE191,$EN$9:$EN$314),2)</f>
        <v>0.15</v>
      </c>
      <c r="FP191" s="166">
        <f>ROUND(AVERAGEIF($DE$9:$DE$314,$DE191,$EO$9:$EO$314),2)</f>
        <v>0.79</v>
      </c>
      <c r="FQ191" s="166">
        <f>ROUND(AVERAGEIF($DE$9:$DE$314,$DE191,$EP$9:$EP$314),2)</f>
        <v>0.96</v>
      </c>
      <c r="FR191" s="167">
        <f>ROUND(AVERAGEIF($DE$9:$DE$314,$DE191,$EQ$9:$EQ$314),2)</f>
        <v>0.98</v>
      </c>
      <c r="FS191" s="240">
        <f t="shared" si="113"/>
        <v>0.14999999999999991</v>
      </c>
      <c r="FT191" s="244">
        <f t="shared" si="114"/>
        <v>-2.9999999999999971E-2</v>
      </c>
      <c r="FU191" s="244">
        <f t="shared" si="115"/>
        <v>-2.0000000000000018E-2</v>
      </c>
      <c r="FV191" s="244">
        <f t="shared" si="116"/>
        <v>0.06</v>
      </c>
      <c r="FW191" s="244">
        <f t="shared" si="117"/>
        <v>6.9999999999999979E-2</v>
      </c>
      <c r="FX191" s="244">
        <f t="shared" si="118"/>
        <v>0.09</v>
      </c>
      <c r="FY191" s="244">
        <f t="shared" si="119"/>
        <v>0.10999999999999999</v>
      </c>
      <c r="FZ191" s="244">
        <f t="shared" si="120"/>
        <v>0.20999999999999996</v>
      </c>
      <c r="GA191" s="245">
        <f t="shared" si="121"/>
        <v>5.0000000000000044E-2</v>
      </c>
      <c r="GB191" s="239">
        <f>COUNTIFS($EI$9:$EI$316,"&gt;"&amp;EI191,$DE$9:$DE$316,$DE191)+1</f>
        <v>13</v>
      </c>
      <c r="GC191" s="241">
        <f>COUNTIFS($EJ$9:$EJ$316,"&gt;"&amp;EJ191,$DE$9:$DE$316,$DE191)+1</f>
        <v>30</v>
      </c>
      <c r="GD191" s="241">
        <f>COUNTIFS($EK$9:$EK$316,"&gt;"&amp;EK191,$DE$9:$DE$316,$DE191)+1</f>
        <v>26</v>
      </c>
      <c r="GE191" s="241">
        <f>COUNTIFS($EL$9:$EL$316,"&gt;"&amp;EL191,$DE$9:$DE$316,$DE191)+1</f>
        <v>17</v>
      </c>
      <c r="GF191" s="241">
        <f>COUNTIFS($EM$9:$EM$316,"&gt;"&amp;EM191,$DE$9:$DE$316,$DE191)+1</f>
        <v>3</v>
      </c>
      <c r="GG191" s="241">
        <f>COUNTIFS($EN$9:$EN$316,"&gt;"&amp;EN191,$DE$9:$DE$316,$DE191)+1</f>
        <v>2</v>
      </c>
      <c r="GH191" s="241">
        <f>COUNTIFS($EO$9:$EO$316,"&gt;"&amp;EO191,$DE$9:$DE$316,$DE191)+1</f>
        <v>13</v>
      </c>
      <c r="GI191" s="241">
        <f>COUNTIFS($EP$9:$EP$316,"&gt;"&amp;EP191,$DE$9:$DE$316,$DE191)+1</f>
        <v>12</v>
      </c>
      <c r="GJ191" s="242">
        <f>COUNTIFS($EQ$9:$EQ$316,"&gt;"&amp;EQ191,$DE$9:$DE$316,$DE191)+1</f>
        <v>16</v>
      </c>
      <c r="GK191" s="168"/>
      <c r="GL191" s="49"/>
      <c r="GM191" s="49">
        <v>7.0000000000000007E-2</v>
      </c>
      <c r="GN191" s="49"/>
      <c r="GO191" s="50"/>
      <c r="GP191" s="51"/>
      <c r="GQ191" s="52"/>
      <c r="GR191" s="53"/>
      <c r="GS191" s="49"/>
      <c r="GT191" s="49"/>
      <c r="GU191" s="49"/>
      <c r="GV191" s="49"/>
      <c r="GW191" s="49"/>
      <c r="GX191" s="49"/>
      <c r="GY191" s="144"/>
      <c r="GZ191" s="51"/>
      <c r="HA191" s="49"/>
      <c r="HB191" s="49"/>
      <c r="HC191" s="49"/>
      <c r="HD191" s="49"/>
      <c r="HE191" s="49"/>
      <c r="HF191" s="49"/>
      <c r="HG191" s="150"/>
      <c r="HH191" s="53"/>
      <c r="HI191" s="49"/>
      <c r="HJ191" s="49"/>
      <c r="HK191" s="49"/>
      <c r="HL191" s="49"/>
      <c r="HM191" s="49"/>
      <c r="HN191" s="49"/>
      <c r="HO191" s="144"/>
      <c r="HP191" s="51"/>
      <c r="HQ191" s="49"/>
      <c r="HR191" s="49"/>
      <c r="HS191" s="49"/>
      <c r="HT191" s="49"/>
      <c r="HU191" s="49"/>
      <c r="HV191" s="49"/>
      <c r="HW191" s="49"/>
      <c r="HX191" s="49"/>
      <c r="HY191" s="49"/>
      <c r="HZ191" s="49"/>
      <c r="IA191" s="49"/>
      <c r="IB191" s="150"/>
      <c r="IC191" s="51"/>
      <c r="ID191" s="49"/>
      <c r="IE191" s="49"/>
      <c r="IF191" s="49">
        <v>0.15</v>
      </c>
      <c r="IG191" s="150"/>
      <c r="IH191" s="53"/>
      <c r="II191" s="49"/>
      <c r="IJ191" s="49"/>
      <c r="IK191" s="49"/>
      <c r="IL191" s="49"/>
      <c r="IM191" s="156"/>
      <c r="IN191" s="49"/>
      <c r="IO191" s="49"/>
      <c r="IP191" s="49"/>
      <c r="IQ191" s="49"/>
      <c r="IR191" s="49"/>
      <c r="IS191" s="49"/>
      <c r="IT191" s="49"/>
      <c r="IU191" s="49"/>
      <c r="IV191" s="156"/>
      <c r="IW191" s="49"/>
      <c r="IX191" s="49"/>
      <c r="IY191" s="49"/>
      <c r="IZ191" s="49"/>
      <c r="JA191" s="49"/>
      <c r="JB191" s="49"/>
      <c r="JC191" s="144"/>
      <c r="JD191" s="54"/>
      <c r="JE191" s="55"/>
      <c r="JF191" s="53"/>
      <c r="JG191" s="49"/>
      <c r="JH191" s="47"/>
      <c r="JI191" s="47"/>
      <c r="JJ191" s="47"/>
      <c r="JK191" s="33"/>
      <c r="JL191" s="53"/>
      <c r="JM191" s="49"/>
      <c r="JN191" s="49"/>
      <c r="JO191" s="49"/>
      <c r="JP191" s="144"/>
      <c r="JQ191" s="51"/>
      <c r="JR191" s="49">
        <v>7.0000000000000007E-2</v>
      </c>
      <c r="JS191" s="49"/>
      <c r="JT191" s="49"/>
      <c r="JU191" s="49"/>
      <c r="JV191" s="49"/>
      <c r="JW191" s="49"/>
      <c r="JX191" s="49"/>
      <c r="JY191" s="150"/>
      <c r="JZ191" s="53"/>
      <c r="KA191" s="49"/>
      <c r="KB191" s="49"/>
      <c r="KC191" s="49"/>
      <c r="KD191" s="49"/>
      <c r="KE191" s="49"/>
      <c r="KF191" s="49"/>
      <c r="KG191" s="49"/>
      <c r="KH191" s="49"/>
      <c r="KI191" s="49"/>
      <c r="KJ191" s="49"/>
      <c r="KK191" s="49"/>
      <c r="KL191" s="156"/>
      <c r="KM191" s="156"/>
      <c r="KN191" s="156"/>
      <c r="KO191" s="49"/>
      <c r="KP191" s="49"/>
      <c r="KQ191" s="49"/>
      <c r="KR191" s="49"/>
      <c r="KS191" s="49"/>
      <c r="KT191" s="156"/>
      <c r="KU191" s="49">
        <v>0.05</v>
      </c>
      <c r="KV191" s="49"/>
      <c r="KW191" s="49"/>
      <c r="KX191" s="49"/>
      <c r="KY191" s="49"/>
      <c r="KZ191" s="49"/>
      <c r="LA191" s="49"/>
      <c r="LB191" s="49"/>
      <c r="LC191" s="156"/>
      <c r="LD191" s="49"/>
      <c r="LE191" s="49"/>
      <c r="LF191" s="49"/>
      <c r="LG191" s="49"/>
      <c r="LH191" s="49"/>
      <c r="LI191" s="49"/>
      <c r="LJ191" s="56"/>
      <c r="LK191" s="35" t="s">
        <v>648</v>
      </c>
      <c r="LL191" s="36" t="s">
        <v>651</v>
      </c>
      <c r="LM191" s="204"/>
      <c r="LN191" s="205" t="s">
        <v>1307</v>
      </c>
      <c r="LO191" s="194"/>
      <c r="LP191" s="5" t="s">
        <v>1</v>
      </c>
    </row>
    <row r="192" spans="1:328" ht="17.25" customHeight="1" x14ac:dyDescent="0.15">
      <c r="A192" s="182">
        <v>184</v>
      </c>
      <c r="B192" s="183" t="s">
        <v>651</v>
      </c>
      <c r="C192" s="37"/>
      <c r="D192" s="37"/>
      <c r="E192" s="38" t="s">
        <v>345</v>
      </c>
      <c r="F192" s="36">
        <v>44</v>
      </c>
      <c r="G192" s="36" t="s">
        <v>609</v>
      </c>
      <c r="H192" s="36" t="s">
        <v>639</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4" t="s">
        <v>348</v>
      </c>
      <c r="CK192" s="32" t="s">
        <v>354</v>
      </c>
      <c r="CL192" s="47">
        <v>4</v>
      </c>
      <c r="CM192" s="47">
        <v>4</v>
      </c>
      <c r="CN192" s="47">
        <v>4</v>
      </c>
      <c r="CO192" s="55">
        <v>5</v>
      </c>
      <c r="CP192" s="34" t="s">
        <v>354</v>
      </c>
      <c r="CQ192" s="47">
        <f t="shared" si="122"/>
        <v>4</v>
      </c>
      <c r="CR192" s="47">
        <f t="shared" si="123"/>
        <v>16</v>
      </c>
      <c r="CS192" s="47">
        <f t="shared" si="124"/>
        <v>64</v>
      </c>
      <c r="CT192" s="180">
        <f t="shared" si="125"/>
        <v>320</v>
      </c>
      <c r="CU192" s="32">
        <v>30</v>
      </c>
      <c r="CV192" s="47">
        <v>150</v>
      </c>
      <c r="CW192" s="47">
        <v>900</v>
      </c>
      <c r="CX192" s="47">
        <v>1500</v>
      </c>
      <c r="CY192" s="55">
        <v>4500</v>
      </c>
      <c r="CZ192" s="175">
        <v>1</v>
      </c>
      <c r="DA192" s="49">
        <f t="shared" si="126"/>
        <v>1.25</v>
      </c>
      <c r="DB192" s="49">
        <f t="shared" si="127"/>
        <v>1.875</v>
      </c>
      <c r="DC192" s="49">
        <f t="shared" si="128"/>
        <v>0.78125</v>
      </c>
      <c r="DD192" s="56">
        <f t="shared" si="129"/>
        <v>0.46875</v>
      </c>
      <c r="DE192" s="45" t="s">
        <v>357</v>
      </c>
      <c r="DF192" s="31"/>
      <c r="DG192" s="46">
        <v>4</v>
      </c>
      <c r="DH192" s="32">
        <v>49</v>
      </c>
      <c r="DI192" s="47">
        <v>16</v>
      </c>
      <c r="DJ192" s="47">
        <v>35</v>
      </c>
      <c r="DK192" s="47">
        <v>22</v>
      </c>
      <c r="DL192" s="47">
        <v>8</v>
      </c>
      <c r="DM192" s="47">
        <v>8</v>
      </c>
      <c r="DN192" s="47">
        <v>39</v>
      </c>
      <c r="DO192" s="47">
        <v>49</v>
      </c>
      <c r="DP192" s="48">
        <f t="shared" si="130"/>
        <v>43</v>
      </c>
      <c r="DQ192" s="32">
        <f>RANK(DH192,$DH$9:$DH$316,0)</f>
        <v>149</v>
      </c>
      <c r="DR192" s="47">
        <f>RANK(DI192,$DI$9:$DI$316,0)</f>
        <v>228</v>
      </c>
      <c r="DS192" s="47">
        <f>RANK(DJ192,$DJ$9:$DJ$316,0)</f>
        <v>97</v>
      </c>
      <c r="DT192" s="47">
        <f>RANK(DK192,$DK$9:$DK$316,0)</f>
        <v>152</v>
      </c>
      <c r="DU192" s="47">
        <f>RANK(DL192,$DL$9:$DL$316,0)</f>
        <v>217</v>
      </c>
      <c r="DV192" s="47">
        <f>RANK(DM192,$DM$9:$DM$316,0)</f>
        <v>199</v>
      </c>
      <c r="DW192" s="47">
        <f>RANK(DN192,$DN$9:$DN$316,0)</f>
        <v>103</v>
      </c>
      <c r="DX192" s="47">
        <f>RANK(DO192,$DO$9:$DO$316,0)</f>
        <v>75</v>
      </c>
      <c r="DY192" s="48">
        <f>RANK(DP192,$DP$9:$DP$316,0)</f>
        <v>168</v>
      </c>
      <c r="DZ192" s="32">
        <f>COUNTIFS($DH$9:$DH$316,"&gt;"&amp;DH192,$DE$9:$DE$316,DE192)+1</f>
        <v>31</v>
      </c>
      <c r="EA192" s="47">
        <f>COUNTIFS($DI$9:$DI$316,"&gt;"&amp;DI192,$DE$9:$DE$316,DE192)+1</f>
        <v>31</v>
      </c>
      <c r="EB192" s="47">
        <f>COUNTIFS($DJ$9:$DJ$316,"&gt;"&amp;DJ192,$DE$9:$DE$316,DE192)+1</f>
        <v>35</v>
      </c>
      <c r="EC192" s="47">
        <f>COUNTIFS($DK$9:$DK$316,"&gt;"&amp;DK192,$DE$9:$DE$316,DE192)+1</f>
        <v>25</v>
      </c>
      <c r="ED192" s="47">
        <f>COUNTIFS($DL$9:$DL$316,"&gt;"&amp;DL192,$DE$9:$DE$316,DE192)+1</f>
        <v>27</v>
      </c>
      <c r="EE192" s="47">
        <f>COUNTIFS($DM$9:$DM$316,"&gt;"&amp;DM192,$DE$9:$DE$316,DE192)+1</f>
        <v>26</v>
      </c>
      <c r="EF192" s="47">
        <f>COUNTIFS($DN$9:$DN$316,"&gt;"&amp;DN192,$DE$9:$DE$316,DE192)+1</f>
        <v>31</v>
      </c>
      <c r="EG192" s="47">
        <f>COUNTIFS($DO$9:$DO$316,"&gt;"&amp;DO192,$DE$9:$DE$316,DE192)+1</f>
        <v>28</v>
      </c>
      <c r="EH192" s="48">
        <f>COUNTIFS($DP$9:$DP$316,"&gt;"&amp;DP192,$DE$9:$DE$316,DE192)+1</f>
        <v>35</v>
      </c>
      <c r="EI192" s="165">
        <f t="shared" si="131"/>
        <v>1.1100000000000001</v>
      </c>
      <c r="EJ192" s="166">
        <f t="shared" si="132"/>
        <v>0.36</v>
      </c>
      <c r="EK192" s="166">
        <f t="shared" si="133"/>
        <v>0.8</v>
      </c>
      <c r="EL192" s="166">
        <f t="shared" si="134"/>
        <v>0.5</v>
      </c>
      <c r="EM192" s="166">
        <f t="shared" si="135"/>
        <v>0.18</v>
      </c>
      <c r="EN192" s="166">
        <f t="shared" si="136"/>
        <v>0.18</v>
      </c>
      <c r="EO192" s="166">
        <f t="shared" si="137"/>
        <v>0.89</v>
      </c>
      <c r="EP192" s="166">
        <f t="shared" si="138"/>
        <v>1.1100000000000001</v>
      </c>
      <c r="EQ192" s="214">
        <f t="shared" si="139"/>
        <v>0.98</v>
      </c>
      <c r="ER192" s="165">
        <f>ROUND(((EI192-AVERAGE(EI$9:EI$316))/STDEVP(EI$9:EI$316)*10+50),2)</f>
        <v>54.36</v>
      </c>
      <c r="ES192" s="166">
        <f>ROUND(((EJ192-AVERAGE(EJ$9:EJ$316))/STDEVP(EJ$9:EJ$316)*10+50),2)</f>
        <v>39.58</v>
      </c>
      <c r="ET192" s="166">
        <f>ROUND(((EK192-AVERAGE(EK$9:EK$316))/STDEVP(EK$9:EK$316)*10+50),2)</f>
        <v>59.01</v>
      </c>
      <c r="EU192" s="166">
        <f>ROUND(((EL192-AVERAGE(EL$9:EL$316))/STDEVP(EL$9:EL$316)*10+50),2)</f>
        <v>49.56</v>
      </c>
      <c r="EV192" s="166">
        <f>ROUND(((EM192-AVERAGE(EM$9:EM$316))/STDEVP(EM$9:EM$316)*10+50),2)</f>
        <v>42.54</v>
      </c>
      <c r="EW192" s="166">
        <f>ROUND(((EN192-AVERAGE(EN$9:EN$316))/STDEVP(EN$9:EN$316)*10+50),2)</f>
        <v>43.78</v>
      </c>
      <c r="EX192" s="166">
        <f>ROUND(((EO192-AVERAGE(EO$9:EO$316))/STDEVP(EO$9:EO$316)*10+50),2)</f>
        <v>57.39</v>
      </c>
      <c r="EY192" s="166">
        <f>ROUND(((EP192-AVERAGE(EP$9:EP$316))/STDEVP(EP$9:EP$316)*10+50),2)</f>
        <v>64.03</v>
      </c>
      <c r="EZ192" s="167">
        <f>ROUND(((EQ192-AVERAGE(EQ$9:EQ$316))/STDEVP(EQ$9:EQ$316)*10+50),2)</f>
        <v>50.23</v>
      </c>
      <c r="FA192" s="32">
        <f>RANK(ER192,$ER$9:$ER$316,0)</f>
        <v>95</v>
      </c>
      <c r="FB192" s="47">
        <f>RANK(ES192,$ES$9:$ES$316,0)</f>
        <v>244</v>
      </c>
      <c r="FC192" s="47">
        <f>RANK(ET192,$ET$9:$ET$316,0)</f>
        <v>49</v>
      </c>
      <c r="FD192" s="47">
        <f>RANK(EU192,$EU$9:$EU$316,0)</f>
        <v>124</v>
      </c>
      <c r="FE192" s="47">
        <f>RANK(EV192,$EV$9:$EV$316,0)</f>
        <v>236</v>
      </c>
      <c r="FF192" s="47">
        <f>RANK(EW192,$EW$9:$EW$316,0)</f>
        <v>197</v>
      </c>
      <c r="FG192" s="47">
        <f>RANK(EX192,$EX$9:$EX$316,0)</f>
        <v>64</v>
      </c>
      <c r="FH192" s="47">
        <f>RANK(EY192,$EY$9:$EY$316,0)</f>
        <v>23</v>
      </c>
      <c r="FI192" s="48">
        <f>RANK(EZ192,$EZ$9:$EZ$316,0)</f>
        <v>115</v>
      </c>
      <c r="FJ192" s="165">
        <f>ROUND(AVERAGEIF($DE$9:$DE$314,$DE192,$EI$9:$EI$314),2)</f>
        <v>0.99</v>
      </c>
      <c r="FK192" s="166">
        <f>ROUND(AVERAGEIF($DE$9:$DE$314,$DE192,$EJ$9:$EJ$314),2)</f>
        <v>0.37</v>
      </c>
      <c r="FL192" s="166">
        <f>ROUND(AVERAGEIF($DE$9:$DE$314,$DE192,$EK$9:$EK$314),2)</f>
        <v>0.81</v>
      </c>
      <c r="FM192" s="166">
        <f>ROUND(AVERAGEIF($DE$9:$DE$314,$DE192,$EL$9:$EL$314),2)</f>
        <v>0.42</v>
      </c>
      <c r="FN192" s="166">
        <f>ROUND(AVERAGEIF($DE$9:$DE$314,$DE192,$EM$9:$EM$314),2)</f>
        <v>0.17</v>
      </c>
      <c r="FO192" s="166">
        <f>ROUND(AVERAGEIF($DE$9:$DE$314,$DE192,$EN$9:$EN$314),2)</f>
        <v>0.15</v>
      </c>
      <c r="FP192" s="166">
        <f>ROUND(AVERAGEIF($DE$9:$DE$314,$DE192,$EO$9:$EO$314),2)</f>
        <v>0.79</v>
      </c>
      <c r="FQ192" s="166">
        <f>ROUND(AVERAGEIF($DE$9:$DE$314,$DE192,$EP$9:$EP$314),2)</f>
        <v>0.96</v>
      </c>
      <c r="FR192" s="167">
        <f>ROUND(AVERAGEIF($DE$9:$DE$314,$DE192,$EQ$9:$EQ$314),2)</f>
        <v>0.98</v>
      </c>
      <c r="FS192" s="240">
        <f t="shared" si="113"/>
        <v>0.12000000000000011</v>
      </c>
      <c r="FT192" s="244">
        <f t="shared" si="114"/>
        <v>-1.0000000000000009E-2</v>
      </c>
      <c r="FU192" s="244">
        <f t="shared" si="115"/>
        <v>-1.0000000000000009E-2</v>
      </c>
      <c r="FV192" s="244">
        <f t="shared" si="116"/>
        <v>8.0000000000000016E-2</v>
      </c>
      <c r="FW192" s="244">
        <f t="shared" si="117"/>
        <v>9.9999999999999811E-3</v>
      </c>
      <c r="FX192" s="244">
        <f t="shared" si="118"/>
        <v>0.03</v>
      </c>
      <c r="FY192" s="244">
        <f t="shared" si="119"/>
        <v>9.9999999999999978E-2</v>
      </c>
      <c r="FZ192" s="244">
        <f t="shared" si="120"/>
        <v>0.15000000000000013</v>
      </c>
      <c r="GA192" s="245">
        <f t="shared" si="121"/>
        <v>0</v>
      </c>
      <c r="GB192" s="239">
        <f>COUNTIFS($EI$9:$EI$316,"&gt;"&amp;EI192,$DE$9:$DE$316,$DE192)+1</f>
        <v>15</v>
      </c>
      <c r="GC192" s="241">
        <f>COUNTIFS($EJ$9:$EJ$316,"&gt;"&amp;EJ192,$DE$9:$DE$316,$DE192)+1</f>
        <v>26</v>
      </c>
      <c r="GD192" s="241">
        <f>COUNTIFS($EK$9:$EK$316,"&gt;"&amp;EK192,$DE$9:$DE$316,$DE192)+1</f>
        <v>23</v>
      </c>
      <c r="GE192" s="241">
        <f>COUNTIFS($EL$9:$EL$316,"&gt;"&amp;EL192,$DE$9:$DE$316,$DE192)+1</f>
        <v>13</v>
      </c>
      <c r="GF192" s="241">
        <f>COUNTIFS($EM$9:$EM$316,"&gt;"&amp;EM192,$DE$9:$DE$316,$DE192)+1</f>
        <v>10</v>
      </c>
      <c r="GG192" s="241">
        <f>COUNTIFS($EN$9:$EN$316,"&gt;"&amp;EN192,$DE$9:$DE$316,$DE192)+1</f>
        <v>10</v>
      </c>
      <c r="GH192" s="241">
        <f>COUNTIFS($EO$9:$EO$316,"&gt;"&amp;EO192,$DE$9:$DE$316,$DE192)+1</f>
        <v>15</v>
      </c>
      <c r="GI192" s="241">
        <f>COUNTIFS($EP$9:$EP$316,"&gt;"&amp;EP192,$DE$9:$DE$316,$DE192)+1</f>
        <v>15</v>
      </c>
      <c r="GJ192" s="242">
        <f>COUNTIFS($EQ$9:$EQ$316,"&gt;"&amp;EQ192,$DE$9:$DE$316,$DE192)+1</f>
        <v>24</v>
      </c>
      <c r="GK192" s="168">
        <v>7.0000000000000007E-2</v>
      </c>
      <c r="GL192" s="49"/>
      <c r="GM192" s="49"/>
      <c r="GN192" s="49"/>
      <c r="GO192" s="50"/>
      <c r="GP192" s="51"/>
      <c r="GQ192" s="52"/>
      <c r="GR192" s="53"/>
      <c r="GS192" s="49"/>
      <c r="GT192" s="49"/>
      <c r="GU192" s="49"/>
      <c r="GV192" s="49"/>
      <c r="GW192" s="49"/>
      <c r="GX192" s="49"/>
      <c r="GY192" s="144"/>
      <c r="GZ192" s="51"/>
      <c r="HA192" s="49"/>
      <c r="HB192" s="49"/>
      <c r="HC192" s="49"/>
      <c r="HD192" s="49"/>
      <c r="HE192" s="49"/>
      <c r="HF192" s="49"/>
      <c r="HG192" s="150"/>
      <c r="HH192" s="53"/>
      <c r="HI192" s="49"/>
      <c r="HJ192" s="49"/>
      <c r="HK192" s="49"/>
      <c r="HL192" s="49"/>
      <c r="HM192" s="49"/>
      <c r="HN192" s="49"/>
      <c r="HO192" s="144"/>
      <c r="HP192" s="51"/>
      <c r="HQ192" s="49"/>
      <c r="HR192" s="49"/>
      <c r="HS192" s="49"/>
      <c r="HT192" s="49"/>
      <c r="HU192" s="49"/>
      <c r="HV192" s="49"/>
      <c r="HW192" s="49"/>
      <c r="HX192" s="49"/>
      <c r="HY192" s="49"/>
      <c r="HZ192" s="49"/>
      <c r="IA192" s="49"/>
      <c r="IB192" s="150"/>
      <c r="IC192" s="51"/>
      <c r="ID192" s="49"/>
      <c r="IE192" s="49"/>
      <c r="IF192" s="49">
        <v>0.15</v>
      </c>
      <c r="IG192" s="150"/>
      <c r="IH192" s="53"/>
      <c r="II192" s="49"/>
      <c r="IJ192" s="49"/>
      <c r="IK192" s="49"/>
      <c r="IL192" s="49"/>
      <c r="IM192" s="156"/>
      <c r="IN192" s="49"/>
      <c r="IO192" s="49"/>
      <c r="IP192" s="49"/>
      <c r="IQ192" s="49"/>
      <c r="IR192" s="49"/>
      <c r="IS192" s="49"/>
      <c r="IT192" s="49"/>
      <c r="IU192" s="49"/>
      <c r="IV192" s="156"/>
      <c r="IW192" s="49"/>
      <c r="IX192" s="49"/>
      <c r="IY192" s="49"/>
      <c r="IZ192" s="49"/>
      <c r="JA192" s="49"/>
      <c r="JB192" s="49"/>
      <c r="JC192" s="144"/>
      <c r="JD192" s="54"/>
      <c r="JE192" s="55"/>
      <c r="JF192" s="53"/>
      <c r="JG192" s="49"/>
      <c r="JH192" s="47"/>
      <c r="JI192" s="47"/>
      <c r="JJ192" s="47"/>
      <c r="JK192" s="33"/>
      <c r="JL192" s="53"/>
      <c r="JM192" s="49"/>
      <c r="JN192" s="49"/>
      <c r="JO192" s="49"/>
      <c r="JP192" s="144"/>
      <c r="JQ192" s="51"/>
      <c r="JR192" s="49"/>
      <c r="JS192" s="49">
        <v>7.0000000000000007E-2</v>
      </c>
      <c r="JT192" s="49"/>
      <c r="JU192" s="49"/>
      <c r="JV192" s="49"/>
      <c r="JW192" s="49"/>
      <c r="JX192" s="49"/>
      <c r="JY192" s="150"/>
      <c r="JZ192" s="53"/>
      <c r="KA192" s="49"/>
      <c r="KB192" s="49"/>
      <c r="KC192" s="49"/>
      <c r="KD192" s="49"/>
      <c r="KE192" s="49"/>
      <c r="KF192" s="49"/>
      <c r="KG192" s="49"/>
      <c r="KH192" s="49"/>
      <c r="KI192" s="49"/>
      <c r="KJ192" s="49"/>
      <c r="KK192" s="49"/>
      <c r="KL192" s="156"/>
      <c r="KM192" s="156"/>
      <c r="KN192" s="156"/>
      <c r="KO192" s="49"/>
      <c r="KP192" s="49"/>
      <c r="KQ192" s="49"/>
      <c r="KR192" s="49"/>
      <c r="KS192" s="49"/>
      <c r="KT192" s="156"/>
      <c r="KU192" s="49"/>
      <c r="KV192" s="49">
        <v>0.05</v>
      </c>
      <c r="KW192" s="49"/>
      <c r="KX192" s="49"/>
      <c r="KY192" s="49"/>
      <c r="KZ192" s="49"/>
      <c r="LA192" s="49"/>
      <c r="LB192" s="49"/>
      <c r="LC192" s="156"/>
      <c r="LD192" s="49"/>
      <c r="LE192" s="49"/>
      <c r="LF192" s="49"/>
      <c r="LG192" s="49"/>
      <c r="LH192" s="49"/>
      <c r="LI192" s="49"/>
      <c r="LJ192" s="56"/>
      <c r="LK192" s="35" t="s">
        <v>650</v>
      </c>
      <c r="LL192" s="36" t="s">
        <v>652</v>
      </c>
      <c r="LM192" s="204"/>
      <c r="LN192" s="205" t="s">
        <v>1306</v>
      </c>
      <c r="LO192" s="194"/>
      <c r="LP192" s="5" t="s">
        <v>1</v>
      </c>
    </row>
    <row r="193" spans="1:328" ht="17.25" customHeight="1" x14ac:dyDescent="0.15">
      <c r="A193" s="182">
        <v>185</v>
      </c>
      <c r="B193" s="183" t="s">
        <v>652</v>
      </c>
      <c r="C193" s="37"/>
      <c r="D193" s="37"/>
      <c r="E193" s="38" t="s">
        <v>345</v>
      </c>
      <c r="F193" s="36">
        <v>77</v>
      </c>
      <c r="G193" s="36" t="s">
        <v>609</v>
      </c>
      <c r="H193" s="36" t="s">
        <v>639</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4" t="s">
        <v>348</v>
      </c>
      <c r="CK193" s="32" t="s">
        <v>354</v>
      </c>
      <c r="CL193" s="47">
        <v>4</v>
      </c>
      <c r="CM193" s="47">
        <v>4</v>
      </c>
      <c r="CN193" s="47">
        <v>4</v>
      </c>
      <c r="CO193" s="55">
        <v>5</v>
      </c>
      <c r="CP193" s="34" t="s">
        <v>354</v>
      </c>
      <c r="CQ193" s="47">
        <f t="shared" si="122"/>
        <v>4</v>
      </c>
      <c r="CR193" s="47">
        <f t="shared" si="123"/>
        <v>16</v>
      </c>
      <c r="CS193" s="47">
        <f t="shared" si="124"/>
        <v>64</v>
      </c>
      <c r="CT193" s="180">
        <f t="shared" si="125"/>
        <v>320</v>
      </c>
      <c r="CU193" s="32">
        <v>30</v>
      </c>
      <c r="CV193" s="47">
        <v>150</v>
      </c>
      <c r="CW193" s="47">
        <v>900</v>
      </c>
      <c r="CX193" s="47">
        <v>1500</v>
      </c>
      <c r="CY193" s="55">
        <v>4500</v>
      </c>
      <c r="CZ193" s="175">
        <v>1</v>
      </c>
      <c r="DA193" s="49">
        <f t="shared" si="126"/>
        <v>1.25</v>
      </c>
      <c r="DB193" s="49">
        <f t="shared" si="127"/>
        <v>1.875</v>
      </c>
      <c r="DC193" s="49">
        <f t="shared" si="128"/>
        <v>0.78125</v>
      </c>
      <c r="DD193" s="56">
        <f t="shared" si="129"/>
        <v>0.46875</v>
      </c>
      <c r="DE193" s="45" t="s">
        <v>357</v>
      </c>
      <c r="DF193" s="31" t="s">
        <v>419</v>
      </c>
      <c r="DG193" s="46">
        <v>4</v>
      </c>
      <c r="DH193" s="32">
        <v>103</v>
      </c>
      <c r="DI193" s="47">
        <v>47</v>
      </c>
      <c r="DJ193" s="47">
        <v>43</v>
      </c>
      <c r="DK193" s="47">
        <v>21</v>
      </c>
      <c r="DL193" s="47">
        <v>11</v>
      </c>
      <c r="DM193" s="47">
        <v>11</v>
      </c>
      <c r="DN193" s="47">
        <v>33</v>
      </c>
      <c r="DO193" s="47">
        <v>41</v>
      </c>
      <c r="DP193" s="48">
        <f t="shared" si="130"/>
        <v>54</v>
      </c>
      <c r="DQ193" s="32">
        <f>RANK(DH193,$DH$9:$DH$316,0)</f>
        <v>16</v>
      </c>
      <c r="DR193" s="47">
        <f>RANK(DI193,$DI$9:$DI$316,0)</f>
        <v>96</v>
      </c>
      <c r="DS193" s="47">
        <f>RANK(DJ193,$DJ$9:$DJ$316,0)</f>
        <v>72</v>
      </c>
      <c r="DT193" s="47">
        <f>RANK(DK193,$DK$9:$DK$316,0)</f>
        <v>158</v>
      </c>
      <c r="DU193" s="47">
        <f>RANK(DL193,$DL$9:$DL$316,0)</f>
        <v>176</v>
      </c>
      <c r="DV193" s="47">
        <f>RANK(DM193,$DM$9:$DM$316,0)</f>
        <v>157</v>
      </c>
      <c r="DW193" s="47">
        <f>RANK(DN193,$DN$9:$DN$316,0)</f>
        <v>130</v>
      </c>
      <c r="DX193" s="47">
        <f>RANK(DO193,$DO$9:$DO$316,0)</f>
        <v>96</v>
      </c>
      <c r="DY193" s="48">
        <f>RANK(DP193,$DP$9:$DP$316,0)</f>
        <v>130</v>
      </c>
      <c r="DZ193" s="32">
        <f>COUNTIFS($DH$9:$DH$316,"&gt;"&amp;DH193,$DE$9:$DE$316,DE193)+1</f>
        <v>3</v>
      </c>
      <c r="EA193" s="47">
        <f>COUNTIFS($DI$9:$DI$316,"&gt;"&amp;DI193,$DE$9:$DE$316,DE193)+1</f>
        <v>2</v>
      </c>
      <c r="EB193" s="47">
        <f>COUNTIFS($DJ$9:$DJ$316,"&gt;"&amp;DJ193,$DE$9:$DE$316,DE193)+1</f>
        <v>29</v>
      </c>
      <c r="EC193" s="47">
        <f>COUNTIFS($DK$9:$DK$316,"&gt;"&amp;DK193,$DE$9:$DE$316,DE193)+1</f>
        <v>27</v>
      </c>
      <c r="ED193" s="47">
        <f>COUNTIFS($DL$9:$DL$316,"&gt;"&amp;DL193,$DE$9:$DE$316,DE193)+1</f>
        <v>10</v>
      </c>
      <c r="EE193" s="47">
        <f>COUNTIFS($DM$9:$DM$316,"&gt;"&amp;DM193,$DE$9:$DE$316,DE193)+1</f>
        <v>9</v>
      </c>
      <c r="EF193" s="47">
        <f>COUNTIFS($DN$9:$DN$316,"&gt;"&amp;DN193,$DE$9:$DE$316,DE193)+1</f>
        <v>36</v>
      </c>
      <c r="EG193" s="47">
        <f>COUNTIFS($DO$9:$DO$316,"&gt;"&amp;DO193,$DE$9:$DE$316,DE193)+1</f>
        <v>35</v>
      </c>
      <c r="EH193" s="48">
        <f>COUNTIFS($DP$9:$DP$316,"&gt;"&amp;DP193,$DE$9:$DE$316,DE193)+1</f>
        <v>27</v>
      </c>
      <c r="EI193" s="165">
        <f t="shared" si="131"/>
        <v>1.34</v>
      </c>
      <c r="EJ193" s="166">
        <f t="shared" si="132"/>
        <v>0.61</v>
      </c>
      <c r="EK193" s="166">
        <f t="shared" si="133"/>
        <v>0.56000000000000005</v>
      </c>
      <c r="EL193" s="166">
        <f t="shared" si="134"/>
        <v>0.27</v>
      </c>
      <c r="EM193" s="166">
        <f t="shared" si="135"/>
        <v>0.14000000000000001</v>
      </c>
      <c r="EN193" s="166">
        <f t="shared" si="136"/>
        <v>0.14000000000000001</v>
      </c>
      <c r="EO193" s="166">
        <f t="shared" si="137"/>
        <v>0.43</v>
      </c>
      <c r="EP193" s="166">
        <f t="shared" si="138"/>
        <v>0.53</v>
      </c>
      <c r="EQ193" s="214">
        <f t="shared" si="139"/>
        <v>0.7</v>
      </c>
      <c r="ER193" s="165">
        <f>ROUND(((EI193-AVERAGE(EI$9:EI$316))/STDEVP(EI$9:EI$316)*10+50),2)</f>
        <v>62.71</v>
      </c>
      <c r="ES193" s="166">
        <f>ROUND(((EJ193-AVERAGE(EJ$9:EJ$316))/STDEVP(EJ$9:EJ$316)*10+50),2)</f>
        <v>46.43</v>
      </c>
      <c r="ET193" s="166">
        <f>ROUND(((EK193-AVERAGE(EK$9:EK$316))/STDEVP(EK$9:EK$316)*10+50),2)</f>
        <v>49.45</v>
      </c>
      <c r="EU193" s="166">
        <f>ROUND(((EL193-AVERAGE(EL$9:EL$316))/STDEVP(EL$9:EL$316)*10+50),2)</f>
        <v>37.97</v>
      </c>
      <c r="EV193" s="166">
        <f>ROUND(((EM193-AVERAGE(EM$9:EM$316))/STDEVP(EM$9:EM$316)*10+50),2)</f>
        <v>41.18</v>
      </c>
      <c r="EW193" s="166">
        <f>ROUND(((EN193-AVERAGE(EN$9:EN$316))/STDEVP(EN$9:EN$316)*10+50),2)</f>
        <v>42.4</v>
      </c>
      <c r="EX193" s="166">
        <f>ROUND(((EO193-AVERAGE(EO$9:EO$316))/STDEVP(EO$9:EO$316)*10+50),2)</f>
        <v>43.78</v>
      </c>
      <c r="EY193" s="166">
        <f>ROUND(((EP193-AVERAGE(EP$9:EP$316))/STDEVP(EP$9:EP$316)*10+50),2)</f>
        <v>46.85</v>
      </c>
      <c r="EZ193" s="167">
        <f>ROUND(((EQ193-AVERAGE(EQ$9:EQ$316))/STDEVP(EQ$9:EQ$316)*10+50),2)</f>
        <v>40.340000000000003</v>
      </c>
      <c r="FA193" s="32">
        <f>RANK(ER193,$ER$9:$ER$316,0)</f>
        <v>31</v>
      </c>
      <c r="FB193" s="47">
        <f>RANK(ES193,$ES$9:$ES$316,0)</f>
        <v>164</v>
      </c>
      <c r="FC193" s="47">
        <f>RANK(ET193,$ET$9:$ET$316,0)</f>
        <v>126</v>
      </c>
      <c r="FD193" s="47">
        <f>RANK(EU193,$EU$9:$EU$316,0)</f>
        <v>257</v>
      </c>
      <c r="FE193" s="47">
        <f>RANK(EV193,$EV$9:$EV$316,0)</f>
        <v>259</v>
      </c>
      <c r="FF193" s="47">
        <f>RANK(EW193,$EW$9:$EW$316,0)</f>
        <v>245</v>
      </c>
      <c r="FG193" s="47">
        <f>RANK(EX193,$EX$9:$EX$316,0)</f>
        <v>196</v>
      </c>
      <c r="FH193" s="47">
        <f>RANK(EY193,$EY$9:$EY$316,0)</f>
        <v>172</v>
      </c>
      <c r="FI193" s="48">
        <f>RANK(EZ193,$EZ$9:$EZ$316,0)</f>
        <v>250</v>
      </c>
      <c r="FJ193" s="165">
        <f>ROUND(AVERAGEIF($DE$9:$DE$314,$DE193,$EI$9:$EI$314),2)</f>
        <v>0.99</v>
      </c>
      <c r="FK193" s="166">
        <f>ROUND(AVERAGEIF($DE$9:$DE$314,$DE193,$EJ$9:$EJ$314),2)</f>
        <v>0.37</v>
      </c>
      <c r="FL193" s="166">
        <f>ROUND(AVERAGEIF($DE$9:$DE$314,$DE193,$EK$9:$EK$314),2)</f>
        <v>0.81</v>
      </c>
      <c r="FM193" s="166">
        <f>ROUND(AVERAGEIF($DE$9:$DE$314,$DE193,$EL$9:$EL$314),2)</f>
        <v>0.42</v>
      </c>
      <c r="FN193" s="166">
        <f>ROUND(AVERAGEIF($DE$9:$DE$314,$DE193,$EM$9:$EM$314),2)</f>
        <v>0.17</v>
      </c>
      <c r="FO193" s="166">
        <f>ROUND(AVERAGEIF($DE$9:$DE$314,$DE193,$EN$9:$EN$314),2)</f>
        <v>0.15</v>
      </c>
      <c r="FP193" s="166">
        <f>ROUND(AVERAGEIF($DE$9:$DE$314,$DE193,$EO$9:$EO$314),2)</f>
        <v>0.79</v>
      </c>
      <c r="FQ193" s="166">
        <f>ROUND(AVERAGEIF($DE$9:$DE$314,$DE193,$EP$9:$EP$314),2)</f>
        <v>0.96</v>
      </c>
      <c r="FR193" s="167">
        <f>ROUND(AVERAGEIF($DE$9:$DE$314,$DE193,$EQ$9:$EQ$314),2)</f>
        <v>0.98</v>
      </c>
      <c r="FS193" s="240">
        <f t="shared" si="113"/>
        <v>0.35000000000000009</v>
      </c>
      <c r="FT193" s="244">
        <f t="shared" si="114"/>
        <v>0.24</v>
      </c>
      <c r="FU193" s="244">
        <f t="shared" si="115"/>
        <v>-0.25</v>
      </c>
      <c r="FV193" s="244">
        <f t="shared" si="116"/>
        <v>-0.14999999999999997</v>
      </c>
      <c r="FW193" s="244">
        <f t="shared" si="117"/>
        <v>-0.03</v>
      </c>
      <c r="FX193" s="244">
        <f t="shared" si="118"/>
        <v>-9.9999999999999811E-3</v>
      </c>
      <c r="FY193" s="244">
        <f t="shared" si="119"/>
        <v>-0.36000000000000004</v>
      </c>
      <c r="FZ193" s="244">
        <f t="shared" si="120"/>
        <v>-0.42999999999999994</v>
      </c>
      <c r="GA193" s="245">
        <f t="shared" si="121"/>
        <v>-0.28000000000000003</v>
      </c>
      <c r="GB193" s="239">
        <f>COUNTIFS($EI$9:$EI$316,"&gt;"&amp;EI193,$DE$9:$DE$316,$DE193)+1</f>
        <v>9</v>
      </c>
      <c r="GC193" s="241">
        <f>COUNTIFS($EJ$9:$EJ$316,"&gt;"&amp;EJ193,$DE$9:$DE$316,$DE193)+1</f>
        <v>2</v>
      </c>
      <c r="GD193" s="241">
        <f>COUNTIFS($EK$9:$EK$316,"&gt;"&amp;EK193,$DE$9:$DE$316,$DE193)+1</f>
        <v>53</v>
      </c>
      <c r="GE193" s="241">
        <f>COUNTIFS($EL$9:$EL$316,"&gt;"&amp;EL193,$DE$9:$DE$316,$DE193)+1</f>
        <v>46</v>
      </c>
      <c r="GF193" s="241">
        <f>COUNTIFS($EM$9:$EM$316,"&gt;"&amp;EM193,$DE$9:$DE$316,$DE193)+1</f>
        <v>27</v>
      </c>
      <c r="GG193" s="241">
        <f>COUNTIFS($EN$9:$EN$316,"&gt;"&amp;EN193,$DE$9:$DE$316,$DE193)+1</f>
        <v>27</v>
      </c>
      <c r="GH193" s="241">
        <f>COUNTIFS($EO$9:$EO$316,"&gt;"&amp;EO193,$DE$9:$DE$316,$DE193)+1</f>
        <v>53</v>
      </c>
      <c r="GI193" s="241">
        <f>COUNTIFS($EP$9:$EP$316,"&gt;"&amp;EP193,$DE$9:$DE$316,$DE193)+1</f>
        <v>49</v>
      </c>
      <c r="GJ193" s="242">
        <f>COUNTIFS($EQ$9:$EQ$316,"&gt;"&amp;EQ193,$DE$9:$DE$316,$DE193)+1</f>
        <v>54</v>
      </c>
      <c r="GK193" s="168"/>
      <c r="GL193" s="49">
        <v>7.0000000000000007E-2</v>
      </c>
      <c r="GM193" s="49"/>
      <c r="GN193" s="49"/>
      <c r="GO193" s="50"/>
      <c r="GP193" s="51"/>
      <c r="GQ193" s="52"/>
      <c r="GR193" s="53"/>
      <c r="GS193" s="49"/>
      <c r="GT193" s="49"/>
      <c r="GU193" s="49"/>
      <c r="GV193" s="49"/>
      <c r="GW193" s="49"/>
      <c r="GX193" s="49"/>
      <c r="GY193" s="144"/>
      <c r="GZ193" s="51"/>
      <c r="HA193" s="49"/>
      <c r="HB193" s="49"/>
      <c r="HC193" s="49"/>
      <c r="HD193" s="49"/>
      <c r="HE193" s="49"/>
      <c r="HF193" s="49"/>
      <c r="HG193" s="150"/>
      <c r="HH193" s="53"/>
      <c r="HI193" s="49"/>
      <c r="HJ193" s="49"/>
      <c r="HK193" s="49"/>
      <c r="HL193" s="49"/>
      <c r="HM193" s="49"/>
      <c r="HN193" s="49"/>
      <c r="HO193" s="144"/>
      <c r="HP193" s="51"/>
      <c r="HQ193" s="49"/>
      <c r="HR193" s="49"/>
      <c r="HS193" s="49"/>
      <c r="HT193" s="49"/>
      <c r="HU193" s="49"/>
      <c r="HV193" s="49"/>
      <c r="HW193" s="49"/>
      <c r="HX193" s="49"/>
      <c r="HY193" s="49"/>
      <c r="HZ193" s="49"/>
      <c r="IA193" s="49"/>
      <c r="IB193" s="150"/>
      <c r="IC193" s="51"/>
      <c r="ID193" s="49"/>
      <c r="IE193" s="49"/>
      <c r="IF193" s="49"/>
      <c r="IG193" s="150"/>
      <c r="IH193" s="53"/>
      <c r="II193" s="49"/>
      <c r="IJ193" s="49"/>
      <c r="IK193" s="49"/>
      <c r="IL193" s="49"/>
      <c r="IM193" s="156"/>
      <c r="IN193" s="49"/>
      <c r="IO193" s="49"/>
      <c r="IP193" s="49"/>
      <c r="IQ193" s="49"/>
      <c r="IR193" s="49"/>
      <c r="IS193" s="49"/>
      <c r="IT193" s="49"/>
      <c r="IU193" s="49"/>
      <c r="IV193" s="156"/>
      <c r="IW193" s="49"/>
      <c r="IX193" s="49"/>
      <c r="IY193" s="49"/>
      <c r="IZ193" s="49"/>
      <c r="JA193" s="49"/>
      <c r="JB193" s="49"/>
      <c r="JC193" s="144"/>
      <c r="JD193" s="54"/>
      <c r="JE193" s="55">
        <v>18</v>
      </c>
      <c r="JF193" s="53"/>
      <c r="JG193" s="49"/>
      <c r="JH193" s="47"/>
      <c r="JI193" s="47"/>
      <c r="JJ193" s="47"/>
      <c r="JK193" s="33"/>
      <c r="JL193" s="53"/>
      <c r="JM193" s="49"/>
      <c r="JN193" s="49"/>
      <c r="JO193" s="49"/>
      <c r="JP193" s="144"/>
      <c r="JQ193" s="51"/>
      <c r="JR193" s="49"/>
      <c r="JS193" s="49"/>
      <c r="JT193" s="49"/>
      <c r="JU193" s="49"/>
      <c r="JV193" s="49"/>
      <c r="JW193" s="49"/>
      <c r="JX193" s="49"/>
      <c r="JY193" s="150"/>
      <c r="JZ193" s="53"/>
      <c r="KA193" s="49"/>
      <c r="KB193" s="49"/>
      <c r="KC193" s="49"/>
      <c r="KD193" s="49"/>
      <c r="KE193" s="49"/>
      <c r="KF193" s="49"/>
      <c r="KG193" s="49"/>
      <c r="KH193" s="49"/>
      <c r="KI193" s="49"/>
      <c r="KJ193" s="49"/>
      <c r="KK193" s="49"/>
      <c r="KL193" s="156"/>
      <c r="KM193" s="156"/>
      <c r="KN193" s="156"/>
      <c r="KO193" s="49"/>
      <c r="KP193" s="49"/>
      <c r="KQ193" s="49"/>
      <c r="KR193" s="49"/>
      <c r="KS193" s="49"/>
      <c r="KT193" s="156"/>
      <c r="KU193" s="49"/>
      <c r="KV193" s="49">
        <v>7.0000000000000007E-2</v>
      </c>
      <c r="KW193" s="49"/>
      <c r="KX193" s="49"/>
      <c r="KY193" s="49"/>
      <c r="KZ193" s="49"/>
      <c r="LA193" s="49"/>
      <c r="LB193" s="49">
        <v>0.05</v>
      </c>
      <c r="LC193" s="156"/>
      <c r="LD193" s="49"/>
      <c r="LE193" s="49"/>
      <c r="LF193" s="49"/>
      <c r="LG193" s="49"/>
      <c r="LH193" s="49"/>
      <c r="LI193" s="49"/>
      <c r="LJ193" s="56"/>
      <c r="LK193" s="35" t="s">
        <v>651</v>
      </c>
      <c r="LL193" s="36" t="s">
        <v>653</v>
      </c>
      <c r="LM193" s="204"/>
      <c r="LN193" s="205" t="s">
        <v>1306</v>
      </c>
      <c r="LO193" s="194"/>
      <c r="LP193" s="5" t="s">
        <v>1</v>
      </c>
    </row>
    <row r="194" spans="1:328" ht="17.25" customHeight="1" x14ac:dyDescent="0.15">
      <c r="A194" s="182">
        <v>186</v>
      </c>
      <c r="B194" s="183"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4" t="s">
        <v>348</v>
      </c>
      <c r="CK194" s="32" t="s">
        <v>354</v>
      </c>
      <c r="CL194" s="47">
        <v>5</v>
      </c>
      <c r="CM194" s="47">
        <v>5</v>
      </c>
      <c r="CN194" s="47">
        <v>5</v>
      </c>
      <c r="CO194" s="55">
        <v>5</v>
      </c>
      <c r="CP194" s="34" t="s">
        <v>354</v>
      </c>
      <c r="CQ194" s="47">
        <f t="shared" si="122"/>
        <v>5</v>
      </c>
      <c r="CR194" s="47">
        <f t="shared" si="123"/>
        <v>25</v>
      </c>
      <c r="CS194" s="47">
        <f t="shared" si="124"/>
        <v>125</v>
      </c>
      <c r="CT194" s="180">
        <f t="shared" si="125"/>
        <v>625</v>
      </c>
      <c r="CU194" s="32">
        <v>30</v>
      </c>
      <c r="CV194" s="47">
        <v>150</v>
      </c>
      <c r="CW194" s="47">
        <v>900</v>
      </c>
      <c r="CX194" s="47">
        <v>3000</v>
      </c>
      <c r="CY194" s="55">
        <v>15000</v>
      </c>
      <c r="CZ194" s="175">
        <v>1</v>
      </c>
      <c r="DA194" s="49">
        <f t="shared" si="126"/>
        <v>1</v>
      </c>
      <c r="DB194" s="49">
        <f t="shared" si="127"/>
        <v>1.2</v>
      </c>
      <c r="DC194" s="49">
        <f t="shared" si="128"/>
        <v>0.8</v>
      </c>
      <c r="DD194" s="56">
        <f t="shared" si="129"/>
        <v>0.8</v>
      </c>
      <c r="DE194" s="45" t="s">
        <v>355</v>
      </c>
      <c r="DF194" s="31"/>
      <c r="DG194" s="46">
        <v>4</v>
      </c>
      <c r="DH194" s="32">
        <v>78</v>
      </c>
      <c r="DI194" s="47">
        <v>78</v>
      </c>
      <c r="DJ194" s="47">
        <v>37</v>
      </c>
      <c r="DK194" s="47">
        <v>41</v>
      </c>
      <c r="DL194" s="47">
        <v>26</v>
      </c>
      <c r="DM194" s="47">
        <v>59</v>
      </c>
      <c r="DN194" s="47">
        <v>39</v>
      </c>
      <c r="DO194" s="47">
        <v>35</v>
      </c>
      <c r="DP194" s="48">
        <f t="shared" si="130"/>
        <v>63</v>
      </c>
      <c r="DQ194" s="32">
        <f>RANK(DH194,$DH$9:$DH$316,0)</f>
        <v>57</v>
      </c>
      <c r="DR194" s="47">
        <f>RANK(DI194,$DI$9:$DI$316,0)</f>
        <v>22</v>
      </c>
      <c r="DS194" s="47">
        <f>RANK(DJ194,$DJ$9:$DJ$316,0)</f>
        <v>87</v>
      </c>
      <c r="DT194" s="47">
        <f>RANK(DK194,$DK$9:$DK$316,0)</f>
        <v>62</v>
      </c>
      <c r="DU194" s="47">
        <f>RANK(DL194,$DL$9:$DL$316,0)</f>
        <v>71</v>
      </c>
      <c r="DV194" s="47">
        <f>RANK(DM194,$DM$9:$DM$316,0)</f>
        <v>14</v>
      </c>
      <c r="DW194" s="47">
        <f>RANK(DN194,$DN$9:$DN$316,0)</f>
        <v>103</v>
      </c>
      <c r="DX194" s="47">
        <f>RANK(DO194,$DO$9:$DO$316,0)</f>
        <v>123</v>
      </c>
      <c r="DY194" s="48">
        <f>RANK(DP194,$DP$9:$DP$316,0)</f>
        <v>98</v>
      </c>
      <c r="DZ194" s="32">
        <f>COUNTIFS($DH$9:$DH$316,"&gt;"&amp;DH194,$DE$9:$DE$316,DE194)+1</f>
        <v>8</v>
      </c>
      <c r="EA194" s="47">
        <f>COUNTIFS($DI$9:$DI$316,"&gt;"&amp;DI194,$DE$9:$DE$316,DE194)+1</f>
        <v>7</v>
      </c>
      <c r="EB194" s="47">
        <f>COUNTIFS($DJ$9:$DJ$316,"&gt;"&amp;DJ194,$DE$9:$DE$316,DE194)+1</f>
        <v>5</v>
      </c>
      <c r="EC194" s="47">
        <f>COUNTIFS($DK$9:$DK$316,"&gt;"&amp;DK194,$DE$9:$DE$316,DE194)+1</f>
        <v>7</v>
      </c>
      <c r="ED194" s="47">
        <f>COUNTIFS($DL$9:$DL$316,"&gt;"&amp;DL194,$DE$9:$DE$316,DE194)+1</f>
        <v>15</v>
      </c>
      <c r="EE194" s="47">
        <f>COUNTIFS($DM$9:$DM$316,"&gt;"&amp;DM194,$DE$9:$DE$316,DE194)+1</f>
        <v>14</v>
      </c>
      <c r="EF194" s="47">
        <f>COUNTIFS($DN$9:$DN$316,"&gt;"&amp;DN194,$DE$9:$DE$316,DE194)+1</f>
        <v>8</v>
      </c>
      <c r="EG194" s="47">
        <f>COUNTIFS($DO$9:$DO$316,"&gt;"&amp;DO194,$DE$9:$DE$316,DE194)+1</f>
        <v>6</v>
      </c>
      <c r="EH194" s="48">
        <f>COUNTIFS($DP$9:$DP$316,"&gt;"&amp;DP194,$DE$9:$DE$316,DE194)+1</f>
        <v>7</v>
      </c>
      <c r="EI194" s="165">
        <f t="shared" si="131"/>
        <v>1.26</v>
      </c>
      <c r="EJ194" s="166">
        <f t="shared" si="132"/>
        <v>1.26</v>
      </c>
      <c r="EK194" s="166">
        <f t="shared" si="133"/>
        <v>0.6</v>
      </c>
      <c r="EL194" s="166">
        <f t="shared" si="134"/>
        <v>0.66</v>
      </c>
      <c r="EM194" s="166">
        <f t="shared" si="135"/>
        <v>0.42</v>
      </c>
      <c r="EN194" s="166">
        <f t="shared" si="136"/>
        <v>0.95</v>
      </c>
      <c r="EO194" s="166">
        <f t="shared" si="137"/>
        <v>0.63</v>
      </c>
      <c r="EP194" s="166">
        <f t="shared" si="138"/>
        <v>0.56000000000000005</v>
      </c>
      <c r="EQ194" s="214">
        <f t="shared" si="139"/>
        <v>1.02</v>
      </c>
      <c r="ER194" s="165">
        <f>ROUND(((EI194-AVERAGE(EI$9:EI$316))/STDEVP(EI$9:EI$316)*10+50),2)</f>
        <v>59.81</v>
      </c>
      <c r="ES194" s="166">
        <f>ROUND(((EJ194-AVERAGE(EJ$9:EJ$316))/STDEVP(EJ$9:EJ$316)*10+50),2)</f>
        <v>64.23</v>
      </c>
      <c r="ET194" s="166">
        <f>ROUND(((EK194-AVERAGE(EK$9:EK$316))/STDEVP(EK$9:EK$316)*10+50),2)</f>
        <v>51.04</v>
      </c>
      <c r="EU194" s="166">
        <f>ROUND(((EL194-AVERAGE(EL$9:EL$316))/STDEVP(EL$9:EL$316)*10+50),2)</f>
        <v>57.62</v>
      </c>
      <c r="EV194" s="166">
        <f>ROUND(((EM194-AVERAGE(EM$9:EM$316))/STDEVP(EM$9:EM$316)*10+50),2)</f>
        <v>50.68</v>
      </c>
      <c r="EW194" s="166">
        <f>ROUND(((EN194-AVERAGE(EN$9:EN$316))/STDEVP(EN$9:EN$316)*10+50),2)</f>
        <v>70.47</v>
      </c>
      <c r="EX194" s="166">
        <f>ROUND(((EO194-AVERAGE(EO$9:EO$316))/STDEVP(EO$9:EO$316)*10+50),2)</f>
        <v>49.7</v>
      </c>
      <c r="EY194" s="166">
        <f>ROUND(((EP194-AVERAGE(EP$9:EP$316))/STDEVP(EP$9:EP$316)*10+50),2)</f>
        <v>47.74</v>
      </c>
      <c r="EZ194" s="167">
        <f>ROUND(((EQ194-AVERAGE(EQ$9:EQ$316))/STDEVP(EQ$9:EQ$316)*10+50),2)</f>
        <v>51.64</v>
      </c>
      <c r="FA194" s="32">
        <f>RANK(ER194,$ER$9:$ER$316,0)</f>
        <v>47</v>
      </c>
      <c r="FB194" s="47">
        <f>RANK(ES194,$ES$9:$ES$316,0)</f>
        <v>28</v>
      </c>
      <c r="FC194" s="47">
        <f>RANK(ET194,$ET$9:$ET$316,0)</f>
        <v>106</v>
      </c>
      <c r="FD194" s="47">
        <f>RANK(EU194,$EU$9:$EU$316,0)</f>
        <v>46</v>
      </c>
      <c r="FE194" s="47">
        <f>RANK(EV194,$EV$9:$EV$316,0)</f>
        <v>79</v>
      </c>
      <c r="FF194" s="47">
        <f>RANK(EW194,$EW$9:$EW$316,0)</f>
        <v>16</v>
      </c>
      <c r="FG194" s="47">
        <f>RANK(EX194,$EX$9:$EX$316,0)</f>
        <v>143</v>
      </c>
      <c r="FH194" s="47">
        <f>RANK(EY194,$EY$9:$EY$316,0)</f>
        <v>165</v>
      </c>
      <c r="FI194" s="48">
        <f>RANK(EZ194,$EZ$9:$EZ$316,0)</f>
        <v>101</v>
      </c>
      <c r="FJ194" s="165">
        <f>ROUND(AVERAGEIF($DE$9:$DE$314,$DE194,$EI$9:$EI$314),2)</f>
        <v>0.95</v>
      </c>
      <c r="FK194" s="166">
        <f>ROUND(AVERAGEIF($DE$9:$DE$314,$DE194,$EJ$9:$EJ$314),2)</f>
        <v>1</v>
      </c>
      <c r="FL194" s="166">
        <f>ROUND(AVERAGEIF($DE$9:$DE$314,$DE194,$EK$9:$EK$314),2)</f>
        <v>0.44</v>
      </c>
      <c r="FM194" s="166">
        <f>ROUND(AVERAGEIF($DE$9:$DE$314,$DE194,$EL$9:$EL$314),2)</f>
        <v>0.45</v>
      </c>
      <c r="FN194" s="166">
        <f>ROUND(AVERAGEIF($DE$9:$DE$314,$DE194,$EM$9:$EM$314),2)</f>
        <v>0.36</v>
      </c>
      <c r="FO194" s="166">
        <f>ROUND(AVERAGEIF($DE$9:$DE$314,$DE194,$EN$9:$EN$314),2)</f>
        <v>0.85</v>
      </c>
      <c r="FP194" s="166">
        <f>ROUND(AVERAGEIF($DE$9:$DE$314,$DE194,$EO$9:$EO$314),2)</f>
        <v>0.46</v>
      </c>
      <c r="FQ194" s="166">
        <f>ROUND(AVERAGEIF($DE$9:$DE$314,$DE194,$EP$9:$EP$314),2)</f>
        <v>0.44</v>
      </c>
      <c r="FR194" s="167">
        <f>ROUND(AVERAGEIF($DE$9:$DE$314,$DE194,$EQ$9:$EQ$314),2)</f>
        <v>0.81</v>
      </c>
      <c r="FS194" s="240">
        <f t="shared" si="113"/>
        <v>0.31000000000000005</v>
      </c>
      <c r="FT194" s="244">
        <f t="shared" si="114"/>
        <v>0.26</v>
      </c>
      <c r="FU194" s="244">
        <f t="shared" si="115"/>
        <v>0.15999999999999998</v>
      </c>
      <c r="FV194" s="244">
        <f t="shared" si="116"/>
        <v>0.21000000000000002</v>
      </c>
      <c r="FW194" s="244">
        <f t="shared" si="117"/>
        <v>0.06</v>
      </c>
      <c r="FX194" s="244">
        <f t="shared" si="118"/>
        <v>9.9999999999999978E-2</v>
      </c>
      <c r="FY194" s="244">
        <f t="shared" si="119"/>
        <v>0.16999999999999998</v>
      </c>
      <c r="FZ194" s="244">
        <f t="shared" si="120"/>
        <v>0.12000000000000005</v>
      </c>
      <c r="GA194" s="245">
        <f t="shared" si="121"/>
        <v>0.20999999999999996</v>
      </c>
      <c r="GB194" s="239">
        <f>COUNTIFS($EI$9:$EI$316,"&gt;"&amp;EI194,$DE$9:$DE$316,$DE194)+1</f>
        <v>8</v>
      </c>
      <c r="GC194" s="241">
        <f>COUNTIFS($EJ$9:$EJ$316,"&gt;"&amp;EJ194,$DE$9:$DE$316,$DE194)+1</f>
        <v>8</v>
      </c>
      <c r="GD194" s="241">
        <f>COUNTIFS($EK$9:$EK$316,"&gt;"&amp;EK194,$DE$9:$DE$316,$DE194)+1</f>
        <v>4</v>
      </c>
      <c r="GE194" s="241">
        <f>COUNTIFS($EL$9:$EL$316,"&gt;"&amp;EL194,$DE$9:$DE$316,$DE194)+1</f>
        <v>3</v>
      </c>
      <c r="GF194" s="241">
        <f>COUNTIFS($EM$9:$EM$316,"&gt;"&amp;EM194,$DE$9:$DE$316,$DE194)+1</f>
        <v>12</v>
      </c>
      <c r="GG194" s="241">
        <f>COUNTIFS($EN$9:$EN$316,"&gt;"&amp;EN194,$DE$9:$DE$316,$DE194)+1</f>
        <v>15</v>
      </c>
      <c r="GH194" s="241">
        <f>COUNTIFS($EO$9:$EO$316,"&gt;"&amp;EO194,$DE$9:$DE$316,$DE194)+1</f>
        <v>9</v>
      </c>
      <c r="GI194" s="241">
        <f>COUNTIFS($EP$9:$EP$316,"&gt;"&amp;EP194,$DE$9:$DE$316,$DE194)+1</f>
        <v>7</v>
      </c>
      <c r="GJ194" s="242">
        <f>COUNTIFS($EQ$9:$EQ$316,"&gt;"&amp;EQ194,$DE$9:$DE$316,$DE194)+1</f>
        <v>3</v>
      </c>
      <c r="GK194" s="168"/>
      <c r="GL194" s="49"/>
      <c r="GM194" s="49"/>
      <c r="GN194" s="49"/>
      <c r="GO194" s="50"/>
      <c r="GP194" s="51"/>
      <c r="GQ194" s="52"/>
      <c r="GR194" s="53"/>
      <c r="GS194" s="49"/>
      <c r="GT194" s="49"/>
      <c r="GU194" s="49"/>
      <c r="GV194" s="49"/>
      <c r="GW194" s="49"/>
      <c r="GX194" s="49"/>
      <c r="GY194" s="144"/>
      <c r="GZ194" s="51"/>
      <c r="HA194" s="49"/>
      <c r="HB194" s="49"/>
      <c r="HC194" s="49"/>
      <c r="HD194" s="49"/>
      <c r="HE194" s="49"/>
      <c r="HF194" s="49"/>
      <c r="HG194" s="150"/>
      <c r="HH194" s="53"/>
      <c r="HI194" s="49"/>
      <c r="HJ194" s="49"/>
      <c r="HK194" s="49">
        <v>0.1</v>
      </c>
      <c r="HL194" s="49"/>
      <c r="HM194" s="49"/>
      <c r="HN194" s="49"/>
      <c r="HO194" s="144"/>
      <c r="HP194" s="51"/>
      <c r="HQ194" s="49"/>
      <c r="HR194" s="49"/>
      <c r="HS194" s="49"/>
      <c r="HT194" s="49"/>
      <c r="HU194" s="49"/>
      <c r="HV194" s="49"/>
      <c r="HW194" s="49"/>
      <c r="HX194" s="49"/>
      <c r="HY194" s="49"/>
      <c r="HZ194" s="49"/>
      <c r="IA194" s="49"/>
      <c r="IB194" s="150"/>
      <c r="IC194" s="51">
        <v>0.1</v>
      </c>
      <c r="ID194" s="49"/>
      <c r="IE194" s="49"/>
      <c r="IF194" s="49"/>
      <c r="IG194" s="150"/>
      <c r="IH194" s="53"/>
      <c r="II194" s="49"/>
      <c r="IJ194" s="49"/>
      <c r="IK194" s="49"/>
      <c r="IL194" s="49"/>
      <c r="IM194" s="156"/>
      <c r="IN194" s="49"/>
      <c r="IO194" s="49"/>
      <c r="IP194" s="49"/>
      <c r="IQ194" s="49"/>
      <c r="IR194" s="49"/>
      <c r="IS194" s="49"/>
      <c r="IT194" s="49"/>
      <c r="IU194" s="49"/>
      <c r="IV194" s="156"/>
      <c r="IW194" s="49"/>
      <c r="IX194" s="49"/>
      <c r="IY194" s="49"/>
      <c r="IZ194" s="49"/>
      <c r="JA194" s="49"/>
      <c r="JB194" s="49"/>
      <c r="JC194" s="144"/>
      <c r="JD194" s="54"/>
      <c r="JE194" s="55"/>
      <c r="JF194" s="53"/>
      <c r="JG194" s="49"/>
      <c r="JH194" s="47"/>
      <c r="JI194" s="47"/>
      <c r="JJ194" s="47"/>
      <c r="JK194" s="33"/>
      <c r="JL194" s="53"/>
      <c r="JM194" s="49"/>
      <c r="JN194" s="49"/>
      <c r="JO194" s="49"/>
      <c r="JP194" s="144"/>
      <c r="JQ194" s="51"/>
      <c r="JR194" s="49"/>
      <c r="JS194" s="49"/>
      <c r="JT194" s="49"/>
      <c r="JU194" s="49"/>
      <c r="JV194" s="49"/>
      <c r="JW194" s="49"/>
      <c r="JX194" s="49"/>
      <c r="JY194" s="150"/>
      <c r="JZ194" s="53"/>
      <c r="KA194" s="49"/>
      <c r="KB194" s="49"/>
      <c r="KC194" s="49"/>
      <c r="KD194" s="49"/>
      <c r="KE194" s="49"/>
      <c r="KF194" s="49"/>
      <c r="KG194" s="49"/>
      <c r="KH194" s="49"/>
      <c r="KI194" s="49"/>
      <c r="KJ194" s="49"/>
      <c r="KK194" s="49"/>
      <c r="KL194" s="156"/>
      <c r="KM194" s="156"/>
      <c r="KN194" s="156"/>
      <c r="KO194" s="49"/>
      <c r="KP194" s="49"/>
      <c r="KQ194" s="49"/>
      <c r="KR194" s="49"/>
      <c r="KS194" s="49"/>
      <c r="KT194" s="156"/>
      <c r="KU194" s="49"/>
      <c r="KV194" s="49"/>
      <c r="KW194" s="49">
        <v>0.2</v>
      </c>
      <c r="KX194" s="49"/>
      <c r="KY194" s="49"/>
      <c r="KZ194" s="49"/>
      <c r="LA194" s="49"/>
      <c r="LB194" s="49"/>
      <c r="LC194" s="156"/>
      <c r="LD194" s="49"/>
      <c r="LE194" s="49"/>
      <c r="LF194" s="49"/>
      <c r="LG194" s="49"/>
      <c r="LH194" s="49"/>
      <c r="LI194" s="49"/>
      <c r="LJ194" s="56"/>
      <c r="LK194" s="35" t="s">
        <v>652</v>
      </c>
      <c r="LL194" s="36" t="s">
        <v>654</v>
      </c>
      <c r="LM194" s="204"/>
      <c r="LN194" s="205"/>
      <c r="LO194" s="194"/>
      <c r="LP194" s="5" t="s">
        <v>1</v>
      </c>
    </row>
    <row r="195" spans="1:328" ht="17.25" customHeight="1" x14ac:dyDescent="0.15">
      <c r="A195" s="182">
        <v>187</v>
      </c>
      <c r="B195" s="183"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4" t="s">
        <v>348</v>
      </c>
      <c r="CK195" s="32" t="s">
        <v>354</v>
      </c>
      <c r="CL195" s="47">
        <v>3</v>
      </c>
      <c r="CM195" s="47">
        <v>3</v>
      </c>
      <c r="CN195" s="47">
        <v>4</v>
      </c>
      <c r="CO195" s="55">
        <v>4</v>
      </c>
      <c r="CP195" s="34" t="s">
        <v>354</v>
      </c>
      <c r="CQ195" s="47">
        <f t="shared" si="122"/>
        <v>3</v>
      </c>
      <c r="CR195" s="47">
        <f t="shared" si="123"/>
        <v>9</v>
      </c>
      <c r="CS195" s="47">
        <f t="shared" si="124"/>
        <v>36</v>
      </c>
      <c r="CT195" s="180">
        <f t="shared" si="125"/>
        <v>144</v>
      </c>
      <c r="CU195" s="32">
        <v>30</v>
      </c>
      <c r="CV195" s="47">
        <v>50</v>
      </c>
      <c r="CW195" s="47">
        <v>270</v>
      </c>
      <c r="CX195" s="47">
        <v>3000</v>
      </c>
      <c r="CY195" s="55">
        <v>15000</v>
      </c>
      <c r="CZ195" s="175">
        <v>1</v>
      </c>
      <c r="DA195" s="49">
        <f t="shared" si="126"/>
        <v>0.55555555555555558</v>
      </c>
      <c r="DB195" s="49">
        <f t="shared" si="127"/>
        <v>1</v>
      </c>
      <c r="DC195" s="49">
        <f t="shared" si="128"/>
        <v>2.7777777777777777</v>
      </c>
      <c r="DD195" s="56">
        <f t="shared" si="129"/>
        <v>3.4722222222222223</v>
      </c>
      <c r="DE195" s="45" t="s">
        <v>350</v>
      </c>
      <c r="DF195" s="31"/>
      <c r="DG195" s="46">
        <v>4</v>
      </c>
      <c r="DH195" s="32">
        <v>96</v>
      </c>
      <c r="DI195" s="47">
        <v>51</v>
      </c>
      <c r="DJ195" s="47">
        <v>34</v>
      </c>
      <c r="DK195" s="47">
        <v>86</v>
      </c>
      <c r="DL195" s="47">
        <v>19</v>
      </c>
      <c r="DM195" s="47">
        <v>14</v>
      </c>
      <c r="DN195" s="47">
        <v>8</v>
      </c>
      <c r="DO195" s="47">
        <v>13</v>
      </c>
      <c r="DP195" s="48">
        <f t="shared" si="130"/>
        <v>53</v>
      </c>
      <c r="DQ195" s="32">
        <f>RANK(DH195,$DH$9:$DH$316,0)</f>
        <v>26</v>
      </c>
      <c r="DR195" s="47">
        <f>RANK(DI195,$DI$9:$DI$316,0)</f>
        <v>85</v>
      </c>
      <c r="DS195" s="47">
        <f>RANK(DJ195,$DJ$9:$DJ$316,0)</f>
        <v>101</v>
      </c>
      <c r="DT195" s="47">
        <f>RANK(DK195,$DK$9:$DK$316,0)</f>
        <v>6</v>
      </c>
      <c r="DU195" s="47">
        <f>RANK(DL195,$DL$9:$DL$316,0)</f>
        <v>111</v>
      </c>
      <c r="DV195" s="47">
        <f>RANK(DM195,$DM$9:$DM$316,0)</f>
        <v>132</v>
      </c>
      <c r="DW195" s="47">
        <f>RANK(DN195,$DN$9:$DN$316,0)</f>
        <v>252</v>
      </c>
      <c r="DX195" s="47">
        <f>RANK(DO195,$DO$9:$DO$316,0)</f>
        <v>218</v>
      </c>
      <c r="DY195" s="48">
        <f>RANK(DP195,$DP$9:$DP$316,0)</f>
        <v>133</v>
      </c>
      <c r="DZ195" s="32">
        <f>COUNTIFS($DH$9:$DH$316,"&gt;"&amp;DH195,$DE$9:$DE$316,DE195)+1</f>
        <v>10</v>
      </c>
      <c r="EA195" s="47">
        <f>COUNTIFS($DI$9:$DI$316,"&gt;"&amp;DI195,$DE$9:$DE$316,DE195)+1</f>
        <v>3</v>
      </c>
      <c r="EB195" s="47">
        <f>COUNTIFS($DJ$9:$DJ$316,"&gt;"&amp;DJ195,$DE$9:$DE$316,DE195)+1</f>
        <v>26</v>
      </c>
      <c r="EC195" s="47">
        <f>COUNTIFS($DK$9:$DK$316,"&gt;"&amp;DK195,$DE$9:$DE$316,DE195)+1</f>
        <v>6</v>
      </c>
      <c r="ED195" s="47">
        <f>COUNTIFS($DL$9:$DL$316,"&gt;"&amp;DL195,$DE$9:$DE$316,DE195)+1</f>
        <v>13</v>
      </c>
      <c r="EE195" s="47">
        <f>COUNTIFS($DM$9:$DM$316,"&gt;"&amp;DM195,$DE$9:$DE$316,DE195)+1</f>
        <v>18</v>
      </c>
      <c r="EF195" s="47">
        <f>COUNTIFS($DN$9:$DN$316,"&gt;"&amp;DN195,$DE$9:$DE$316,DE195)+1</f>
        <v>36</v>
      </c>
      <c r="EG195" s="47">
        <f>COUNTIFS($DO$9:$DO$316,"&gt;"&amp;DO195,$DE$9:$DE$316,DE195)+1</f>
        <v>19</v>
      </c>
      <c r="EH195" s="48">
        <f>COUNTIFS($DP$9:$DP$316,"&gt;"&amp;DP195,$DE$9:$DE$316,DE195)+1</f>
        <v>21</v>
      </c>
      <c r="EI195" s="165">
        <f t="shared" si="131"/>
        <v>1.39</v>
      </c>
      <c r="EJ195" s="166">
        <f t="shared" si="132"/>
        <v>0.74</v>
      </c>
      <c r="EK195" s="166">
        <f t="shared" si="133"/>
        <v>0.49</v>
      </c>
      <c r="EL195" s="166">
        <f t="shared" si="134"/>
        <v>1.25</v>
      </c>
      <c r="EM195" s="166">
        <f t="shared" si="135"/>
        <v>0.28000000000000003</v>
      </c>
      <c r="EN195" s="166">
        <f t="shared" si="136"/>
        <v>0.2</v>
      </c>
      <c r="EO195" s="166">
        <f t="shared" si="137"/>
        <v>0.12</v>
      </c>
      <c r="EP195" s="166">
        <f t="shared" si="138"/>
        <v>0.19</v>
      </c>
      <c r="EQ195" s="214">
        <f t="shared" si="139"/>
        <v>0.77</v>
      </c>
      <c r="ER195" s="165">
        <f>ROUND(((EI195-AVERAGE(EI$9:EI$316))/STDEVP(EI$9:EI$316)*10+50),2)</f>
        <v>64.53</v>
      </c>
      <c r="ES195" s="166">
        <f>ROUND(((EJ195-AVERAGE(EJ$9:EJ$316))/STDEVP(EJ$9:EJ$316)*10+50),2)</f>
        <v>49.99</v>
      </c>
      <c r="ET195" s="166">
        <f>ROUND(((EK195-AVERAGE(EK$9:EK$316))/STDEVP(EK$9:EK$316)*10+50),2)</f>
        <v>46.66</v>
      </c>
      <c r="EU195" s="166">
        <f>ROUND(((EL195-AVERAGE(EL$9:EL$316))/STDEVP(EL$9:EL$316)*10+50),2)</f>
        <v>87.34</v>
      </c>
      <c r="EV195" s="166">
        <f>ROUND(((EM195-AVERAGE(EM$9:EM$316))/STDEVP(EM$9:EM$316)*10+50),2)</f>
        <v>45.93</v>
      </c>
      <c r="EW195" s="166">
        <f>ROUND(((EN195-AVERAGE(EN$9:EN$316))/STDEVP(EN$9:EN$316)*10+50),2)</f>
        <v>44.48</v>
      </c>
      <c r="EX195" s="166">
        <f>ROUND(((EO195-AVERAGE(EO$9:EO$316))/STDEVP(EO$9:EO$316)*10+50),2)</f>
        <v>34.6</v>
      </c>
      <c r="EY195" s="166">
        <f>ROUND(((EP195-AVERAGE(EP$9:EP$316))/STDEVP(EP$9:EP$316)*10+50),2)</f>
        <v>36.78</v>
      </c>
      <c r="EZ195" s="167">
        <f>ROUND(((EQ195-AVERAGE(EQ$9:EQ$316))/STDEVP(EQ$9:EQ$316)*10+50),2)</f>
        <v>42.81</v>
      </c>
      <c r="FA195" s="32">
        <f>RANK(ER195,$ER$9:$ER$316,0)</f>
        <v>22</v>
      </c>
      <c r="FB195" s="47">
        <f>RANK(ES195,$ES$9:$ES$316,0)</f>
        <v>130</v>
      </c>
      <c r="FC195" s="47">
        <f>RANK(ET195,$ET$9:$ET$316,0)</f>
        <v>166</v>
      </c>
      <c r="FD195" s="47">
        <f>RANK(EU195,$EU$9:$EU$316,0)</f>
        <v>1</v>
      </c>
      <c r="FE195" s="47">
        <f>RANK(EV195,$EV$9:$EV$316,0)</f>
        <v>158</v>
      </c>
      <c r="FF195" s="47">
        <f>RANK(EW195,$EW$9:$EW$316,0)</f>
        <v>186</v>
      </c>
      <c r="FG195" s="47">
        <f>RANK(EX195,$EX$9:$EX$316,0)</f>
        <v>286</v>
      </c>
      <c r="FH195" s="47">
        <f>RANK(EY195,$EY$9:$EY$316,0)</f>
        <v>253</v>
      </c>
      <c r="FI195" s="48">
        <f>RANK(EZ195,$EZ$9:$EZ$316,0)</f>
        <v>211</v>
      </c>
      <c r="FJ195" s="165">
        <f>ROUND(AVERAGEIF($DE$9:$DE$314,$DE195,$EI$9:$EI$314),2)</f>
        <v>1.18</v>
      </c>
      <c r="FK195" s="166">
        <f>ROUND(AVERAGEIF($DE$9:$DE$314,$DE195,$EJ$9:$EJ$314),2)</f>
        <v>0.45</v>
      </c>
      <c r="FL195" s="166">
        <f>ROUND(AVERAGEIF($DE$9:$DE$314,$DE195,$EK$9:$EK$314),2)</f>
        <v>0.65</v>
      </c>
      <c r="FM195" s="166">
        <f>ROUND(AVERAGEIF($DE$9:$DE$314,$DE195,$EL$9:$EL$314),2)</f>
        <v>0.74</v>
      </c>
      <c r="FN195" s="166">
        <f>ROUND(AVERAGEIF($DE$9:$DE$314,$DE195,$EM$9:$EM$314),2)</f>
        <v>0.26</v>
      </c>
      <c r="FO195" s="166">
        <f>ROUND(AVERAGEIF($DE$9:$DE$314,$DE195,$EN$9:$EN$314),2)</f>
        <v>0.19</v>
      </c>
      <c r="FP195" s="166">
        <f>ROUND(AVERAGEIF($DE$9:$DE$314,$DE195,$EO$9:$EO$314),2)</f>
        <v>0.27</v>
      </c>
      <c r="FQ195" s="166">
        <f>ROUND(AVERAGEIF($DE$9:$DE$314,$DE195,$EP$9:$EP$314),2)</f>
        <v>0.22</v>
      </c>
      <c r="FR195" s="167">
        <f>ROUND(AVERAGEIF($DE$9:$DE$314,$DE195,$EQ$9:$EQ$314),2)</f>
        <v>0.91</v>
      </c>
      <c r="FS195" s="240">
        <f t="shared" si="113"/>
        <v>0.20999999999999996</v>
      </c>
      <c r="FT195" s="244">
        <f t="shared" si="114"/>
        <v>0.28999999999999998</v>
      </c>
      <c r="FU195" s="244">
        <f t="shared" si="115"/>
        <v>-0.16000000000000003</v>
      </c>
      <c r="FV195" s="244">
        <f t="shared" si="116"/>
        <v>0.51</v>
      </c>
      <c r="FW195" s="244">
        <f t="shared" si="117"/>
        <v>2.0000000000000018E-2</v>
      </c>
      <c r="FX195" s="244">
        <f t="shared" si="118"/>
        <v>1.0000000000000009E-2</v>
      </c>
      <c r="FY195" s="244">
        <f t="shared" si="119"/>
        <v>-0.15000000000000002</v>
      </c>
      <c r="FZ195" s="244">
        <f t="shared" si="120"/>
        <v>-0.03</v>
      </c>
      <c r="GA195" s="245">
        <f t="shared" si="121"/>
        <v>-0.14000000000000001</v>
      </c>
      <c r="GB195" s="239">
        <f>COUNTIFS($EI$9:$EI$316,"&gt;"&amp;EI195,$DE$9:$DE$316,$DE195)+1</f>
        <v>12</v>
      </c>
      <c r="GC195" s="241">
        <f>COUNTIFS($EJ$9:$EJ$316,"&gt;"&amp;EJ195,$DE$9:$DE$316,$DE195)+1</f>
        <v>2</v>
      </c>
      <c r="GD195" s="241">
        <f>COUNTIFS($EK$9:$EK$316,"&gt;"&amp;EK195,$DE$9:$DE$316,$DE195)+1</f>
        <v>48</v>
      </c>
      <c r="GE195" s="241">
        <f>COUNTIFS($EL$9:$EL$316,"&gt;"&amp;EL195,$DE$9:$DE$316,$DE195)+1</f>
        <v>1</v>
      </c>
      <c r="GF195" s="241">
        <f>COUNTIFS($EM$9:$EM$316,"&gt;"&amp;EM195,$DE$9:$DE$316,$DE195)+1</f>
        <v>14</v>
      </c>
      <c r="GG195" s="241">
        <f>COUNTIFS($EN$9:$EN$316,"&gt;"&amp;EN195,$DE$9:$DE$316,$DE195)+1</f>
        <v>21</v>
      </c>
      <c r="GH195" s="241">
        <f>COUNTIFS($EO$9:$EO$316,"&gt;"&amp;EO195,$DE$9:$DE$316,$DE195)+1</f>
        <v>58</v>
      </c>
      <c r="GI195" s="241">
        <f>COUNTIFS($EP$9:$EP$316,"&gt;"&amp;EP195,$DE$9:$DE$316,$DE195)+1</f>
        <v>25</v>
      </c>
      <c r="GJ195" s="242">
        <f>COUNTIFS($EQ$9:$EQ$316,"&gt;"&amp;EQ195,$DE$9:$DE$316,$DE195)+1</f>
        <v>37</v>
      </c>
      <c r="GK195" s="168"/>
      <c r="GL195" s="49"/>
      <c r="GM195" s="49">
        <v>7.0000000000000007E-2</v>
      </c>
      <c r="GN195" s="49"/>
      <c r="GO195" s="50"/>
      <c r="GP195" s="51">
        <v>0.04</v>
      </c>
      <c r="GQ195" s="52"/>
      <c r="GR195" s="53"/>
      <c r="GS195" s="49"/>
      <c r="GT195" s="49"/>
      <c r="GU195" s="49"/>
      <c r="GV195" s="49"/>
      <c r="GW195" s="49"/>
      <c r="GX195" s="49"/>
      <c r="GY195" s="144"/>
      <c r="GZ195" s="51"/>
      <c r="HA195" s="49"/>
      <c r="HB195" s="49"/>
      <c r="HC195" s="49"/>
      <c r="HD195" s="49"/>
      <c r="HE195" s="49"/>
      <c r="HF195" s="49"/>
      <c r="HG195" s="150"/>
      <c r="HH195" s="53"/>
      <c r="HI195" s="49"/>
      <c r="HJ195" s="49"/>
      <c r="HK195" s="49"/>
      <c r="HL195" s="49"/>
      <c r="HM195" s="49"/>
      <c r="HN195" s="49"/>
      <c r="HO195" s="144"/>
      <c r="HP195" s="51"/>
      <c r="HQ195" s="49"/>
      <c r="HR195" s="49"/>
      <c r="HS195" s="49"/>
      <c r="HT195" s="49"/>
      <c r="HU195" s="49"/>
      <c r="HV195" s="49"/>
      <c r="HW195" s="49"/>
      <c r="HX195" s="49"/>
      <c r="HY195" s="49"/>
      <c r="HZ195" s="49"/>
      <c r="IA195" s="49"/>
      <c r="IB195" s="150"/>
      <c r="IC195" s="51"/>
      <c r="ID195" s="49"/>
      <c r="IE195" s="49"/>
      <c r="IF195" s="49"/>
      <c r="IG195" s="150"/>
      <c r="IH195" s="53"/>
      <c r="II195" s="49"/>
      <c r="IJ195" s="49"/>
      <c r="IK195" s="49"/>
      <c r="IL195" s="49"/>
      <c r="IM195" s="156"/>
      <c r="IN195" s="49"/>
      <c r="IO195" s="49"/>
      <c r="IP195" s="49"/>
      <c r="IQ195" s="49"/>
      <c r="IR195" s="49"/>
      <c r="IS195" s="49"/>
      <c r="IT195" s="49"/>
      <c r="IU195" s="49"/>
      <c r="IV195" s="156"/>
      <c r="IW195" s="49"/>
      <c r="IX195" s="49"/>
      <c r="IY195" s="49"/>
      <c r="IZ195" s="49"/>
      <c r="JA195" s="49"/>
      <c r="JB195" s="49"/>
      <c r="JC195" s="144"/>
      <c r="JD195" s="54"/>
      <c r="JE195" s="55"/>
      <c r="JF195" s="53"/>
      <c r="JG195" s="49"/>
      <c r="JH195" s="47"/>
      <c r="JI195" s="47"/>
      <c r="JJ195" s="47"/>
      <c r="JK195" s="33"/>
      <c r="JL195" s="53"/>
      <c r="JM195" s="49"/>
      <c r="JN195" s="49"/>
      <c r="JO195" s="49"/>
      <c r="JP195" s="144"/>
      <c r="JQ195" s="51"/>
      <c r="JR195" s="49"/>
      <c r="JS195" s="49"/>
      <c r="JT195" s="49"/>
      <c r="JU195" s="49"/>
      <c r="JV195" s="49"/>
      <c r="JW195" s="49"/>
      <c r="JX195" s="49"/>
      <c r="JY195" s="150"/>
      <c r="JZ195" s="53"/>
      <c r="KA195" s="49"/>
      <c r="KB195" s="49"/>
      <c r="KC195" s="49"/>
      <c r="KD195" s="49"/>
      <c r="KE195" s="49"/>
      <c r="KF195" s="49"/>
      <c r="KG195" s="49"/>
      <c r="KH195" s="49"/>
      <c r="KI195" s="49"/>
      <c r="KJ195" s="49"/>
      <c r="KK195" s="49"/>
      <c r="KL195" s="156"/>
      <c r="KM195" s="156"/>
      <c r="KN195" s="156"/>
      <c r="KO195" s="49"/>
      <c r="KP195" s="49"/>
      <c r="KQ195" s="49"/>
      <c r="KR195" s="49"/>
      <c r="KS195" s="49"/>
      <c r="KT195" s="156"/>
      <c r="KU195" s="49"/>
      <c r="KV195" s="49"/>
      <c r="KW195" s="49">
        <v>7.0000000000000007E-2</v>
      </c>
      <c r="KX195" s="49"/>
      <c r="KY195" s="49"/>
      <c r="KZ195" s="49"/>
      <c r="LA195" s="49"/>
      <c r="LB195" s="49"/>
      <c r="LC195" s="156"/>
      <c r="LD195" s="49"/>
      <c r="LE195" s="49">
        <v>7.0000000000000007E-2</v>
      </c>
      <c r="LF195" s="49"/>
      <c r="LG195" s="49"/>
      <c r="LH195" s="49"/>
      <c r="LI195" s="49"/>
      <c r="LJ195" s="56"/>
      <c r="LK195" s="35" t="s">
        <v>653</v>
      </c>
      <c r="LL195" s="36" t="s">
        <v>656</v>
      </c>
      <c r="LM195" s="204"/>
      <c r="LN195" s="205"/>
      <c r="LO195" s="194"/>
      <c r="LP195" s="5" t="s">
        <v>1</v>
      </c>
    </row>
    <row r="196" spans="1:328" ht="17.25" customHeight="1" x14ac:dyDescent="0.15">
      <c r="A196" s="182">
        <v>188</v>
      </c>
      <c r="B196" s="183"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4" t="s">
        <v>348</v>
      </c>
      <c r="CK196" s="32" t="s">
        <v>354</v>
      </c>
      <c r="CL196" s="47">
        <v>2</v>
      </c>
      <c r="CM196" s="47">
        <v>3</v>
      </c>
      <c r="CN196" s="47">
        <v>4</v>
      </c>
      <c r="CO196" s="55">
        <v>5</v>
      </c>
      <c r="CP196" s="34" t="s">
        <v>354</v>
      </c>
      <c r="CQ196" s="47">
        <f t="shared" si="122"/>
        <v>2</v>
      </c>
      <c r="CR196" s="47">
        <f t="shared" si="123"/>
        <v>6</v>
      </c>
      <c r="CS196" s="47">
        <f t="shared" si="124"/>
        <v>24</v>
      </c>
      <c r="CT196" s="180">
        <f t="shared" si="125"/>
        <v>120</v>
      </c>
      <c r="CU196" s="32">
        <v>30</v>
      </c>
      <c r="CV196" s="47">
        <v>150</v>
      </c>
      <c r="CW196" s="47">
        <v>900</v>
      </c>
      <c r="CX196" s="47">
        <v>3000</v>
      </c>
      <c r="CY196" s="55">
        <v>15000</v>
      </c>
      <c r="CZ196" s="175">
        <v>1</v>
      </c>
      <c r="DA196" s="49">
        <f t="shared" si="126"/>
        <v>2.5</v>
      </c>
      <c r="DB196" s="49">
        <f t="shared" si="127"/>
        <v>5</v>
      </c>
      <c r="DC196" s="49">
        <f t="shared" si="128"/>
        <v>4.166666666666667</v>
      </c>
      <c r="DD196" s="56">
        <f t="shared" si="129"/>
        <v>4.166666666666667</v>
      </c>
      <c r="DE196" s="45" t="s">
        <v>350</v>
      </c>
      <c r="DF196" s="31"/>
      <c r="DG196" s="46">
        <v>4</v>
      </c>
      <c r="DH196" s="32">
        <v>80</v>
      </c>
      <c r="DI196" s="47">
        <v>31</v>
      </c>
      <c r="DJ196" s="47">
        <v>38</v>
      </c>
      <c r="DK196" s="47">
        <v>41</v>
      </c>
      <c r="DL196" s="47">
        <v>15</v>
      </c>
      <c r="DM196" s="47">
        <v>10</v>
      </c>
      <c r="DN196" s="47">
        <v>16</v>
      </c>
      <c r="DO196" s="47">
        <v>9</v>
      </c>
      <c r="DP196" s="48">
        <f t="shared" si="130"/>
        <v>53</v>
      </c>
      <c r="DQ196" s="32">
        <f>RANK(DH196,$DH$9:$DH$316,0)</f>
        <v>51</v>
      </c>
      <c r="DR196" s="47">
        <f>RANK(DI196,$DI$9:$DI$316,0)</f>
        <v>161</v>
      </c>
      <c r="DS196" s="47">
        <f>RANK(DJ196,$DJ$9:$DJ$316,0)</f>
        <v>83</v>
      </c>
      <c r="DT196" s="47">
        <f>RANK(DK196,$DK$9:$DK$316,0)</f>
        <v>62</v>
      </c>
      <c r="DU196" s="47">
        <f>RANK(DL196,$DL$9:$DL$316,0)</f>
        <v>141</v>
      </c>
      <c r="DV196" s="47">
        <f>RANK(DM196,$DM$9:$DM$316,0)</f>
        <v>169</v>
      </c>
      <c r="DW196" s="47">
        <f>RANK(DN196,$DN$9:$DN$316,0)</f>
        <v>203</v>
      </c>
      <c r="DX196" s="47">
        <f>RANK(DO196,$DO$9:$DO$316,0)</f>
        <v>235</v>
      </c>
      <c r="DY196" s="48">
        <f>RANK(DP196,$DP$9:$DP$316,0)</f>
        <v>133</v>
      </c>
      <c r="DZ196" s="32">
        <f>COUNTIFS($DH$9:$DH$316,"&gt;"&amp;DH196,$DE$9:$DE$316,DE196)+1</f>
        <v>16</v>
      </c>
      <c r="EA196" s="47">
        <f>COUNTIFS($DI$9:$DI$316,"&gt;"&amp;DI196,$DE$9:$DE$316,DE196)+1</f>
        <v>16</v>
      </c>
      <c r="EB196" s="47">
        <f>COUNTIFS($DJ$9:$DJ$316,"&gt;"&amp;DJ196,$DE$9:$DE$316,DE196)+1</f>
        <v>20</v>
      </c>
      <c r="EC196" s="47">
        <f>COUNTIFS($DK$9:$DK$316,"&gt;"&amp;DK196,$DE$9:$DE$316,DE196)+1</f>
        <v>22</v>
      </c>
      <c r="ED196" s="47">
        <f>COUNTIFS($DL$9:$DL$316,"&gt;"&amp;DL196,$DE$9:$DE$316,DE196)+1</f>
        <v>22</v>
      </c>
      <c r="EE196" s="47">
        <f>COUNTIFS($DM$9:$DM$316,"&gt;"&amp;DM196,$DE$9:$DE$316,DE196)+1</f>
        <v>26</v>
      </c>
      <c r="EF196" s="47">
        <f>COUNTIFS($DN$9:$DN$316,"&gt;"&amp;DN196,$DE$9:$DE$316,DE196)+1</f>
        <v>17</v>
      </c>
      <c r="EG196" s="47">
        <f>COUNTIFS($DO$9:$DO$316,"&gt;"&amp;DO196,$DE$9:$DE$316,DE196)+1</f>
        <v>23</v>
      </c>
      <c r="EH196" s="48">
        <f>COUNTIFS($DP$9:$DP$316,"&gt;"&amp;DP196,$DE$9:$DE$316,DE196)+1</f>
        <v>21</v>
      </c>
      <c r="EI196" s="165">
        <f t="shared" si="131"/>
        <v>1.7</v>
      </c>
      <c r="EJ196" s="166">
        <f t="shared" si="132"/>
        <v>0.66</v>
      </c>
      <c r="EK196" s="166">
        <f t="shared" si="133"/>
        <v>0.81</v>
      </c>
      <c r="EL196" s="166">
        <f t="shared" si="134"/>
        <v>0.87</v>
      </c>
      <c r="EM196" s="166">
        <f t="shared" si="135"/>
        <v>0.32</v>
      </c>
      <c r="EN196" s="166">
        <f t="shared" si="136"/>
        <v>0.21</v>
      </c>
      <c r="EO196" s="166">
        <f t="shared" si="137"/>
        <v>0.34</v>
      </c>
      <c r="EP196" s="166">
        <f t="shared" si="138"/>
        <v>0.19</v>
      </c>
      <c r="EQ196" s="214">
        <f t="shared" si="139"/>
        <v>1.1299999999999999</v>
      </c>
      <c r="ER196" s="165">
        <f>ROUND(((EI196-AVERAGE(EI$9:EI$316))/STDEVP(EI$9:EI$316)*10+50),2)</f>
        <v>75.790000000000006</v>
      </c>
      <c r="ES196" s="166">
        <f>ROUND(((EJ196-AVERAGE(EJ$9:EJ$316))/STDEVP(EJ$9:EJ$316)*10+50),2)</f>
        <v>47.8</v>
      </c>
      <c r="ET196" s="166">
        <f>ROUND(((EK196-AVERAGE(EK$9:EK$316))/STDEVP(EK$9:EK$316)*10+50),2)</f>
        <v>59.41</v>
      </c>
      <c r="EU196" s="166">
        <f>ROUND(((EL196-AVERAGE(EL$9:EL$316))/STDEVP(EL$9:EL$316)*10+50),2)</f>
        <v>68.2</v>
      </c>
      <c r="EV196" s="166">
        <f>ROUND(((EM196-AVERAGE(EM$9:EM$316))/STDEVP(EM$9:EM$316)*10+50),2)</f>
        <v>47.29</v>
      </c>
      <c r="EW196" s="166">
        <f>ROUND(((EN196-AVERAGE(EN$9:EN$316))/STDEVP(EN$9:EN$316)*10+50),2)</f>
        <v>44.82</v>
      </c>
      <c r="EX196" s="166">
        <f>ROUND(((EO196-AVERAGE(EO$9:EO$316))/STDEVP(EO$9:EO$316)*10+50),2)</f>
        <v>41.11</v>
      </c>
      <c r="EY196" s="166">
        <f>ROUND(((EP196-AVERAGE(EP$9:EP$316))/STDEVP(EP$9:EP$316)*10+50),2)</f>
        <v>36.78</v>
      </c>
      <c r="EZ196" s="167">
        <f>ROUND(((EQ196-AVERAGE(EQ$9:EQ$316))/STDEVP(EQ$9:EQ$316)*10+50),2)</f>
        <v>55.52</v>
      </c>
      <c r="FA196" s="32">
        <f>RANK(ER196,$ER$9:$ER$316,0)</f>
        <v>3</v>
      </c>
      <c r="FB196" s="47">
        <f>RANK(ES196,$ES$9:$ES$316,0)</f>
        <v>146</v>
      </c>
      <c r="FC196" s="47">
        <f>RANK(ET196,$ET$9:$ET$316,0)</f>
        <v>48</v>
      </c>
      <c r="FD196" s="47">
        <f>RANK(EU196,$EU$9:$EU$316,0)</f>
        <v>18</v>
      </c>
      <c r="FE196" s="47">
        <f>RANK(EV196,$EV$9:$EV$316,0)</f>
        <v>121</v>
      </c>
      <c r="FF196" s="47">
        <f>RANK(EW196,$EW$9:$EW$316,0)</f>
        <v>177</v>
      </c>
      <c r="FG196" s="47">
        <f>RANK(EX196,$EX$9:$EX$316,0)</f>
        <v>225</v>
      </c>
      <c r="FH196" s="47">
        <f>RANK(EY196,$EY$9:$EY$316,0)</f>
        <v>253</v>
      </c>
      <c r="FI196" s="48">
        <f>RANK(EZ196,$EZ$9:$EZ$316,0)</f>
        <v>69</v>
      </c>
      <c r="FJ196" s="165">
        <f>ROUND(AVERAGEIF($DE$9:$DE$314,$DE196,$EI$9:$EI$314),2)</f>
        <v>1.18</v>
      </c>
      <c r="FK196" s="166">
        <f>ROUND(AVERAGEIF($DE$9:$DE$314,$DE196,$EJ$9:$EJ$314),2)</f>
        <v>0.45</v>
      </c>
      <c r="FL196" s="166">
        <f>ROUND(AVERAGEIF($DE$9:$DE$314,$DE196,$EK$9:$EK$314),2)</f>
        <v>0.65</v>
      </c>
      <c r="FM196" s="166">
        <f>ROUND(AVERAGEIF($DE$9:$DE$314,$DE196,$EL$9:$EL$314),2)</f>
        <v>0.74</v>
      </c>
      <c r="FN196" s="166">
        <f>ROUND(AVERAGEIF($DE$9:$DE$314,$DE196,$EM$9:$EM$314),2)</f>
        <v>0.26</v>
      </c>
      <c r="FO196" s="166">
        <f>ROUND(AVERAGEIF($DE$9:$DE$314,$DE196,$EN$9:$EN$314),2)</f>
        <v>0.19</v>
      </c>
      <c r="FP196" s="166">
        <f>ROUND(AVERAGEIF($DE$9:$DE$314,$DE196,$EO$9:$EO$314),2)</f>
        <v>0.27</v>
      </c>
      <c r="FQ196" s="166">
        <f>ROUND(AVERAGEIF($DE$9:$DE$314,$DE196,$EP$9:$EP$314),2)</f>
        <v>0.22</v>
      </c>
      <c r="FR196" s="167">
        <f>ROUND(AVERAGEIF($DE$9:$DE$314,$DE196,$EQ$9:$EQ$314),2)</f>
        <v>0.91</v>
      </c>
      <c r="FS196" s="240">
        <f t="shared" si="113"/>
        <v>0.52</v>
      </c>
      <c r="FT196" s="244">
        <f t="shared" si="114"/>
        <v>0.21000000000000002</v>
      </c>
      <c r="FU196" s="244">
        <f t="shared" si="115"/>
        <v>0.16000000000000003</v>
      </c>
      <c r="FV196" s="244">
        <f t="shared" si="116"/>
        <v>0.13</v>
      </c>
      <c r="FW196" s="244">
        <f t="shared" si="117"/>
        <v>0.06</v>
      </c>
      <c r="FX196" s="244">
        <f t="shared" si="118"/>
        <v>1.999999999999999E-2</v>
      </c>
      <c r="FY196" s="244">
        <f t="shared" si="119"/>
        <v>7.0000000000000007E-2</v>
      </c>
      <c r="FZ196" s="244">
        <f t="shared" si="120"/>
        <v>-0.03</v>
      </c>
      <c r="GA196" s="245">
        <f t="shared" si="121"/>
        <v>0.21999999999999986</v>
      </c>
      <c r="GB196" s="239">
        <f>COUNTIFS($EI$9:$EI$316,"&gt;"&amp;EI196,$DE$9:$DE$316,$DE196)+1</f>
        <v>2</v>
      </c>
      <c r="GC196" s="241">
        <f>COUNTIFS($EJ$9:$EJ$316,"&gt;"&amp;EJ196,$DE$9:$DE$316,$DE196)+1</f>
        <v>3</v>
      </c>
      <c r="GD196" s="241">
        <f>COUNTIFS($EK$9:$EK$316,"&gt;"&amp;EK196,$DE$9:$DE$316,$DE196)+1</f>
        <v>13</v>
      </c>
      <c r="GE196" s="241">
        <f>COUNTIFS($EL$9:$EL$316,"&gt;"&amp;EL196,$DE$9:$DE$316,$DE196)+1</f>
        <v>16</v>
      </c>
      <c r="GF196" s="241">
        <f>COUNTIFS($EM$9:$EM$316,"&gt;"&amp;EM196,$DE$9:$DE$316,$DE196)+1</f>
        <v>8</v>
      </c>
      <c r="GG196" s="241">
        <f>COUNTIFS($EN$9:$EN$316,"&gt;"&amp;EN196,$DE$9:$DE$316,$DE196)+1</f>
        <v>14</v>
      </c>
      <c r="GH196" s="241">
        <f>COUNTIFS($EO$9:$EO$316,"&gt;"&amp;EO196,$DE$9:$DE$316,$DE196)+1</f>
        <v>8</v>
      </c>
      <c r="GI196" s="241">
        <f>COUNTIFS($EP$9:$EP$316,"&gt;"&amp;EP196,$DE$9:$DE$316,$DE196)+1</f>
        <v>25</v>
      </c>
      <c r="GJ196" s="242">
        <f>COUNTIFS($EQ$9:$EQ$316,"&gt;"&amp;EQ196,$DE$9:$DE$316,$DE196)+1</f>
        <v>14</v>
      </c>
      <c r="GK196" s="168"/>
      <c r="GL196" s="49"/>
      <c r="GM196" s="49">
        <v>0.1</v>
      </c>
      <c r="GN196" s="49"/>
      <c r="GO196" s="50"/>
      <c r="GP196" s="51">
        <v>0.05</v>
      </c>
      <c r="GQ196" s="52"/>
      <c r="GR196" s="53"/>
      <c r="GS196" s="49"/>
      <c r="GT196" s="49"/>
      <c r="GU196" s="49"/>
      <c r="GV196" s="49"/>
      <c r="GW196" s="49"/>
      <c r="GX196" s="49"/>
      <c r="GY196" s="144"/>
      <c r="GZ196" s="51"/>
      <c r="HA196" s="49"/>
      <c r="HB196" s="49"/>
      <c r="HC196" s="49"/>
      <c r="HD196" s="49"/>
      <c r="HE196" s="49"/>
      <c r="HF196" s="49"/>
      <c r="HG196" s="150"/>
      <c r="HH196" s="53"/>
      <c r="HI196" s="49"/>
      <c r="HJ196" s="49"/>
      <c r="HK196" s="49"/>
      <c r="HL196" s="49"/>
      <c r="HM196" s="49"/>
      <c r="HN196" s="49"/>
      <c r="HO196" s="144"/>
      <c r="HP196" s="51"/>
      <c r="HQ196" s="49"/>
      <c r="HR196" s="49"/>
      <c r="HS196" s="49"/>
      <c r="HT196" s="49"/>
      <c r="HU196" s="49"/>
      <c r="HV196" s="49"/>
      <c r="HW196" s="49"/>
      <c r="HX196" s="49"/>
      <c r="HY196" s="49"/>
      <c r="HZ196" s="49"/>
      <c r="IA196" s="49"/>
      <c r="IB196" s="150"/>
      <c r="IC196" s="51"/>
      <c r="ID196" s="49"/>
      <c r="IE196" s="49"/>
      <c r="IF196" s="49"/>
      <c r="IG196" s="150"/>
      <c r="IH196" s="53"/>
      <c r="II196" s="49"/>
      <c r="IJ196" s="49"/>
      <c r="IK196" s="49"/>
      <c r="IL196" s="49"/>
      <c r="IM196" s="156"/>
      <c r="IN196" s="49"/>
      <c r="IO196" s="49"/>
      <c r="IP196" s="49"/>
      <c r="IQ196" s="49"/>
      <c r="IR196" s="49"/>
      <c r="IS196" s="49"/>
      <c r="IT196" s="49"/>
      <c r="IU196" s="49"/>
      <c r="IV196" s="156"/>
      <c r="IW196" s="49"/>
      <c r="IX196" s="49"/>
      <c r="IY196" s="49"/>
      <c r="IZ196" s="49"/>
      <c r="JA196" s="49"/>
      <c r="JB196" s="49"/>
      <c r="JC196" s="144"/>
      <c r="JD196" s="54"/>
      <c r="JE196" s="55"/>
      <c r="JF196" s="53"/>
      <c r="JG196" s="49"/>
      <c r="JH196" s="47"/>
      <c r="JI196" s="47"/>
      <c r="JJ196" s="47"/>
      <c r="JK196" s="33"/>
      <c r="JL196" s="53"/>
      <c r="JM196" s="49"/>
      <c r="JN196" s="49"/>
      <c r="JO196" s="49"/>
      <c r="JP196" s="144"/>
      <c r="JQ196" s="51"/>
      <c r="JR196" s="49"/>
      <c r="JS196" s="49">
        <v>0.1</v>
      </c>
      <c r="JT196" s="49">
        <v>0.1</v>
      </c>
      <c r="JU196" s="49"/>
      <c r="JV196" s="49"/>
      <c r="JW196" s="49"/>
      <c r="JX196" s="49"/>
      <c r="JY196" s="150"/>
      <c r="JZ196" s="53"/>
      <c r="KA196" s="49"/>
      <c r="KB196" s="49"/>
      <c r="KC196" s="49"/>
      <c r="KD196" s="49"/>
      <c r="KE196" s="49"/>
      <c r="KF196" s="49"/>
      <c r="KG196" s="49"/>
      <c r="KH196" s="49"/>
      <c r="KI196" s="49"/>
      <c r="KJ196" s="49"/>
      <c r="KK196" s="49"/>
      <c r="KL196" s="156"/>
      <c r="KM196" s="156"/>
      <c r="KN196" s="156"/>
      <c r="KO196" s="49"/>
      <c r="KP196" s="49"/>
      <c r="KQ196" s="49"/>
      <c r="KR196" s="49"/>
      <c r="KS196" s="49"/>
      <c r="KT196" s="156"/>
      <c r="KU196" s="49"/>
      <c r="KV196" s="49"/>
      <c r="KW196" s="49"/>
      <c r="KX196" s="49"/>
      <c r="KY196" s="49"/>
      <c r="KZ196" s="49"/>
      <c r="LA196" s="49"/>
      <c r="LB196" s="49"/>
      <c r="LC196" s="156"/>
      <c r="LD196" s="49"/>
      <c r="LE196" s="49"/>
      <c r="LF196" s="49"/>
      <c r="LG196" s="49"/>
      <c r="LH196" s="49"/>
      <c r="LI196" s="49"/>
      <c r="LJ196" s="56"/>
      <c r="LK196" s="35" t="s">
        <v>654</v>
      </c>
      <c r="LL196" s="36" t="s">
        <v>657</v>
      </c>
      <c r="LM196" s="204" t="s">
        <v>936</v>
      </c>
      <c r="LN196" s="205" t="s">
        <v>1047</v>
      </c>
      <c r="LO196" s="194"/>
      <c r="LP196" s="5" t="s">
        <v>1</v>
      </c>
    </row>
    <row r="197" spans="1:328" ht="17.25" customHeight="1" x14ac:dyDescent="0.15">
      <c r="A197" s="182">
        <v>189</v>
      </c>
      <c r="B197" s="183"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4" t="s">
        <v>348</v>
      </c>
      <c r="CK197" s="32" t="s">
        <v>354</v>
      </c>
      <c r="CL197" s="47">
        <v>3</v>
      </c>
      <c r="CM197" s="47">
        <v>3</v>
      </c>
      <c r="CN197" s="47">
        <v>4</v>
      </c>
      <c r="CO197" s="55">
        <v>4</v>
      </c>
      <c r="CP197" s="34" t="s">
        <v>354</v>
      </c>
      <c r="CQ197" s="47">
        <f t="shared" si="122"/>
        <v>3</v>
      </c>
      <c r="CR197" s="47">
        <f t="shared" si="123"/>
        <v>9</v>
      </c>
      <c r="CS197" s="47">
        <f t="shared" si="124"/>
        <v>36</v>
      </c>
      <c r="CT197" s="180">
        <f t="shared" si="125"/>
        <v>144</v>
      </c>
      <c r="CU197" s="32">
        <v>30</v>
      </c>
      <c r="CV197" s="47">
        <v>50</v>
      </c>
      <c r="CW197" s="47">
        <v>270</v>
      </c>
      <c r="CX197" s="47">
        <v>3000</v>
      </c>
      <c r="CY197" s="55">
        <v>15000</v>
      </c>
      <c r="CZ197" s="175">
        <v>1</v>
      </c>
      <c r="DA197" s="49">
        <f t="shared" si="126"/>
        <v>0.55555555555555558</v>
      </c>
      <c r="DB197" s="49">
        <f t="shared" si="127"/>
        <v>1</v>
      </c>
      <c r="DC197" s="49">
        <f t="shared" si="128"/>
        <v>2.7777777777777777</v>
      </c>
      <c r="DD197" s="56">
        <f t="shared" si="129"/>
        <v>3.4722222222222223</v>
      </c>
      <c r="DE197" s="45" t="s">
        <v>357</v>
      </c>
      <c r="DF197" s="31"/>
      <c r="DG197" s="46">
        <v>4</v>
      </c>
      <c r="DH197" s="32">
        <v>78</v>
      </c>
      <c r="DI197" s="47">
        <v>29</v>
      </c>
      <c r="DJ197" s="47">
        <v>57</v>
      </c>
      <c r="DK197" s="47">
        <v>37</v>
      </c>
      <c r="DL197" s="47">
        <v>10</v>
      </c>
      <c r="DM197" s="47">
        <v>10</v>
      </c>
      <c r="DN197" s="47">
        <v>62</v>
      </c>
      <c r="DO197" s="47">
        <v>77</v>
      </c>
      <c r="DP197" s="48">
        <f t="shared" si="130"/>
        <v>67</v>
      </c>
      <c r="DQ197" s="32">
        <f>RANK(DH197,$DH$9:$DH$316,0)</f>
        <v>57</v>
      </c>
      <c r="DR197" s="47">
        <f>RANK(DI197,$DI$9:$DI$316,0)</f>
        <v>167</v>
      </c>
      <c r="DS197" s="47">
        <f>RANK(DJ197,$DJ$9:$DJ$316,0)</f>
        <v>42</v>
      </c>
      <c r="DT197" s="47">
        <f>RANK(DK197,$DK$9:$DK$316,0)</f>
        <v>75</v>
      </c>
      <c r="DU197" s="47">
        <f>RANK(DL197,$DL$9:$DL$316,0)</f>
        <v>187</v>
      </c>
      <c r="DV197" s="47">
        <f>RANK(DM197,$DM$9:$DM$316,0)</f>
        <v>169</v>
      </c>
      <c r="DW197" s="47">
        <f>RANK(DN197,$DN$9:$DN$316,0)</f>
        <v>38</v>
      </c>
      <c r="DX197" s="47">
        <f>RANK(DO197,$DO$9:$DO$316,0)</f>
        <v>16</v>
      </c>
      <c r="DY197" s="48">
        <f>RANK(DP197,$DP$9:$DP$316,0)</f>
        <v>86</v>
      </c>
      <c r="DZ197" s="32">
        <f>COUNTIFS($DH$9:$DH$316,"&gt;"&amp;DH197,$DE$9:$DE$316,DE197)+1</f>
        <v>14</v>
      </c>
      <c r="EA197" s="47">
        <f>COUNTIFS($DI$9:$DI$316,"&gt;"&amp;DI197,$DE$9:$DE$316,DE197)+1</f>
        <v>14</v>
      </c>
      <c r="EB197" s="47">
        <f>COUNTIFS($DJ$9:$DJ$316,"&gt;"&amp;DJ197,$DE$9:$DE$316,DE197)+1</f>
        <v>18</v>
      </c>
      <c r="EC197" s="47">
        <f>COUNTIFS($DK$9:$DK$316,"&gt;"&amp;DK197,$DE$9:$DE$316,DE197)+1</f>
        <v>13</v>
      </c>
      <c r="ED197" s="47">
        <f>COUNTIFS($DL$9:$DL$316,"&gt;"&amp;DL197,$DE$9:$DE$316,DE197)+1</f>
        <v>14</v>
      </c>
      <c r="EE197" s="47">
        <f>COUNTIFS($DM$9:$DM$316,"&gt;"&amp;DM197,$DE$9:$DE$316,DE197)+1</f>
        <v>13</v>
      </c>
      <c r="EF197" s="47">
        <f>COUNTIFS($DN$9:$DN$316,"&gt;"&amp;DN197,$DE$9:$DE$316,DE197)+1</f>
        <v>10</v>
      </c>
      <c r="EG197" s="47">
        <f>COUNTIFS($DO$9:$DO$316,"&gt;"&amp;DO197,$DE$9:$DE$316,DE197)+1</f>
        <v>6</v>
      </c>
      <c r="EH197" s="48">
        <f>COUNTIFS($DP$9:$DP$316,"&gt;"&amp;DP197,$DE$9:$DE$316,DE197)+1</f>
        <v>18</v>
      </c>
      <c r="EI197" s="165">
        <f t="shared" si="131"/>
        <v>1.1299999999999999</v>
      </c>
      <c r="EJ197" s="166">
        <f t="shared" si="132"/>
        <v>0.42</v>
      </c>
      <c r="EK197" s="166">
        <f t="shared" si="133"/>
        <v>0.83</v>
      </c>
      <c r="EL197" s="166">
        <f t="shared" si="134"/>
        <v>0.54</v>
      </c>
      <c r="EM197" s="166">
        <f t="shared" si="135"/>
        <v>0.14000000000000001</v>
      </c>
      <c r="EN197" s="166">
        <f t="shared" si="136"/>
        <v>0.14000000000000001</v>
      </c>
      <c r="EO197" s="166">
        <f t="shared" si="137"/>
        <v>0.9</v>
      </c>
      <c r="EP197" s="166">
        <f t="shared" si="138"/>
        <v>1.1200000000000001</v>
      </c>
      <c r="EQ197" s="214">
        <f t="shared" si="139"/>
        <v>0.97</v>
      </c>
      <c r="ER197" s="165">
        <f>ROUND(((EI197-AVERAGE(EI$9:EI$316))/STDEVP(EI$9:EI$316)*10+50),2)</f>
        <v>55.09</v>
      </c>
      <c r="ES197" s="166">
        <f>ROUND(((EJ197-AVERAGE(EJ$9:EJ$316))/STDEVP(EJ$9:EJ$316)*10+50),2)</f>
        <v>41.23</v>
      </c>
      <c r="ET197" s="166">
        <f>ROUND(((EK197-AVERAGE(EK$9:EK$316))/STDEVP(EK$9:EK$316)*10+50),2)</f>
        <v>60.21</v>
      </c>
      <c r="EU197" s="166">
        <f>ROUND(((EL197-AVERAGE(EL$9:EL$316))/STDEVP(EL$9:EL$316)*10+50),2)</f>
        <v>51.58</v>
      </c>
      <c r="EV197" s="166">
        <f>ROUND(((EM197-AVERAGE(EM$9:EM$316))/STDEVP(EM$9:EM$316)*10+50),2)</f>
        <v>41.18</v>
      </c>
      <c r="EW197" s="166">
        <f>ROUND(((EN197-AVERAGE(EN$9:EN$316))/STDEVP(EN$9:EN$316)*10+50),2)</f>
        <v>42.4</v>
      </c>
      <c r="EX197" s="166">
        <f>ROUND(((EO197-AVERAGE(EO$9:EO$316))/STDEVP(EO$9:EO$316)*10+50),2)</f>
        <v>57.69</v>
      </c>
      <c r="EY197" s="166">
        <f>ROUND(((EP197-AVERAGE(EP$9:EP$316))/STDEVP(EP$9:EP$316)*10+50),2)</f>
        <v>64.33</v>
      </c>
      <c r="EZ197" s="167">
        <f>ROUND(((EQ197-AVERAGE(EQ$9:EQ$316))/STDEVP(EQ$9:EQ$316)*10+50),2)</f>
        <v>49.87</v>
      </c>
      <c r="FA197" s="32">
        <f>RANK(ER197,$ER$9:$ER$316,0)</f>
        <v>92</v>
      </c>
      <c r="FB197" s="47">
        <f>RANK(ES197,$ES$9:$ES$316,0)</f>
        <v>218</v>
      </c>
      <c r="FC197" s="47">
        <f>RANK(ET197,$ET$9:$ET$316,0)</f>
        <v>44</v>
      </c>
      <c r="FD197" s="47">
        <f>RANK(EU197,$EU$9:$EU$316,0)</f>
        <v>101</v>
      </c>
      <c r="FE197" s="47">
        <f>RANK(EV197,$EV$9:$EV$316,0)</f>
        <v>259</v>
      </c>
      <c r="FF197" s="47">
        <f>RANK(EW197,$EW$9:$EW$316,0)</f>
        <v>245</v>
      </c>
      <c r="FG197" s="47">
        <f>RANK(EX197,$EX$9:$EX$316,0)</f>
        <v>62</v>
      </c>
      <c r="FH197" s="47">
        <f>RANK(EY197,$EY$9:$EY$316,0)</f>
        <v>22</v>
      </c>
      <c r="FI197" s="48">
        <f>RANK(EZ197,$EZ$9:$EZ$316,0)</f>
        <v>119</v>
      </c>
      <c r="FJ197" s="165">
        <f>ROUND(AVERAGEIF($DE$9:$DE$314,$DE197,$EI$9:$EI$314),2)</f>
        <v>0.99</v>
      </c>
      <c r="FK197" s="166">
        <f>ROUND(AVERAGEIF($DE$9:$DE$314,$DE197,$EJ$9:$EJ$314),2)</f>
        <v>0.37</v>
      </c>
      <c r="FL197" s="166">
        <f>ROUND(AVERAGEIF($DE$9:$DE$314,$DE197,$EK$9:$EK$314),2)</f>
        <v>0.81</v>
      </c>
      <c r="FM197" s="166">
        <f>ROUND(AVERAGEIF($DE$9:$DE$314,$DE197,$EL$9:$EL$314),2)</f>
        <v>0.42</v>
      </c>
      <c r="FN197" s="166">
        <f>ROUND(AVERAGEIF($DE$9:$DE$314,$DE197,$EM$9:$EM$314),2)</f>
        <v>0.17</v>
      </c>
      <c r="FO197" s="166">
        <f>ROUND(AVERAGEIF($DE$9:$DE$314,$DE197,$EN$9:$EN$314),2)</f>
        <v>0.15</v>
      </c>
      <c r="FP197" s="166">
        <f>ROUND(AVERAGEIF($DE$9:$DE$314,$DE197,$EO$9:$EO$314),2)</f>
        <v>0.79</v>
      </c>
      <c r="FQ197" s="166">
        <f>ROUND(AVERAGEIF($DE$9:$DE$314,$DE197,$EP$9:$EP$314),2)</f>
        <v>0.96</v>
      </c>
      <c r="FR197" s="167">
        <f>ROUND(AVERAGEIF($DE$9:$DE$314,$DE197,$EQ$9:$EQ$314),2)</f>
        <v>0.98</v>
      </c>
      <c r="FS197" s="240">
        <f t="shared" si="113"/>
        <v>0.1399999999999999</v>
      </c>
      <c r="FT197" s="244">
        <f t="shared" si="114"/>
        <v>4.9999999999999989E-2</v>
      </c>
      <c r="FU197" s="244">
        <f t="shared" si="115"/>
        <v>1.9999999999999907E-2</v>
      </c>
      <c r="FV197" s="244">
        <f t="shared" si="116"/>
        <v>0.12000000000000005</v>
      </c>
      <c r="FW197" s="244">
        <f t="shared" si="117"/>
        <v>-0.03</v>
      </c>
      <c r="FX197" s="244">
        <f t="shared" si="118"/>
        <v>-9.9999999999999811E-3</v>
      </c>
      <c r="FY197" s="244">
        <f t="shared" si="119"/>
        <v>0.10999999999999999</v>
      </c>
      <c r="FZ197" s="244">
        <f t="shared" si="120"/>
        <v>0.16000000000000014</v>
      </c>
      <c r="GA197" s="245">
        <f t="shared" si="121"/>
        <v>-1.0000000000000009E-2</v>
      </c>
      <c r="GB197" s="239">
        <f>COUNTIFS($EI$9:$EI$316,"&gt;"&amp;EI197,$DE$9:$DE$316,$DE197)+1</f>
        <v>14</v>
      </c>
      <c r="GC197" s="241">
        <f>COUNTIFS($EJ$9:$EJ$316,"&gt;"&amp;EJ197,$DE$9:$DE$316,$DE197)+1</f>
        <v>12</v>
      </c>
      <c r="GD197" s="241">
        <f>COUNTIFS($EK$9:$EK$316,"&gt;"&amp;EK197,$DE$9:$DE$316,$DE197)+1</f>
        <v>22</v>
      </c>
      <c r="GE197" s="241">
        <f>COUNTIFS($EL$9:$EL$316,"&gt;"&amp;EL197,$DE$9:$DE$316,$DE197)+1</f>
        <v>7</v>
      </c>
      <c r="GF197" s="241">
        <f>COUNTIFS($EM$9:$EM$316,"&gt;"&amp;EM197,$DE$9:$DE$316,$DE197)+1</f>
        <v>27</v>
      </c>
      <c r="GG197" s="241">
        <f>COUNTIFS($EN$9:$EN$316,"&gt;"&amp;EN197,$DE$9:$DE$316,$DE197)+1</f>
        <v>27</v>
      </c>
      <c r="GH197" s="241">
        <f>COUNTIFS($EO$9:$EO$316,"&gt;"&amp;EO197,$DE$9:$DE$316,$DE197)+1</f>
        <v>13</v>
      </c>
      <c r="GI197" s="241">
        <f>COUNTIFS($EP$9:$EP$316,"&gt;"&amp;EP197,$DE$9:$DE$316,$DE197)+1</f>
        <v>14</v>
      </c>
      <c r="GJ197" s="242">
        <f>COUNTIFS($EQ$9:$EQ$316,"&gt;"&amp;EQ197,$DE$9:$DE$316,$DE197)+1</f>
        <v>25</v>
      </c>
      <c r="GK197" s="168"/>
      <c r="GL197" s="49"/>
      <c r="GM197" s="49">
        <v>7.0000000000000007E-2</v>
      </c>
      <c r="GN197" s="49"/>
      <c r="GO197" s="50"/>
      <c r="GP197" s="51"/>
      <c r="GQ197" s="52"/>
      <c r="GR197" s="53"/>
      <c r="GS197" s="49"/>
      <c r="GT197" s="49"/>
      <c r="GU197" s="49"/>
      <c r="GV197" s="49"/>
      <c r="GW197" s="49"/>
      <c r="GX197" s="49"/>
      <c r="GY197" s="144"/>
      <c r="GZ197" s="51"/>
      <c r="HA197" s="49"/>
      <c r="HB197" s="49"/>
      <c r="HC197" s="49"/>
      <c r="HD197" s="49"/>
      <c r="HE197" s="49"/>
      <c r="HF197" s="49">
        <v>7.0000000000000007E-2</v>
      </c>
      <c r="HG197" s="150"/>
      <c r="HH197" s="53"/>
      <c r="HI197" s="49"/>
      <c r="HJ197" s="49"/>
      <c r="HK197" s="49"/>
      <c r="HL197" s="49"/>
      <c r="HM197" s="49"/>
      <c r="HN197" s="49"/>
      <c r="HO197" s="144"/>
      <c r="HP197" s="51"/>
      <c r="HQ197" s="49"/>
      <c r="HR197" s="49"/>
      <c r="HS197" s="49"/>
      <c r="HT197" s="49"/>
      <c r="HU197" s="49"/>
      <c r="HV197" s="49"/>
      <c r="HW197" s="49"/>
      <c r="HX197" s="49"/>
      <c r="HY197" s="49"/>
      <c r="HZ197" s="49"/>
      <c r="IA197" s="49"/>
      <c r="IB197" s="150"/>
      <c r="IC197" s="51"/>
      <c r="ID197" s="49"/>
      <c r="IE197" s="49"/>
      <c r="IF197" s="49"/>
      <c r="IG197" s="150"/>
      <c r="IH197" s="53"/>
      <c r="II197" s="49"/>
      <c r="IJ197" s="49"/>
      <c r="IK197" s="49"/>
      <c r="IL197" s="49"/>
      <c r="IM197" s="156"/>
      <c r="IN197" s="49"/>
      <c r="IO197" s="49"/>
      <c r="IP197" s="49"/>
      <c r="IQ197" s="49"/>
      <c r="IR197" s="49"/>
      <c r="IS197" s="49"/>
      <c r="IT197" s="49"/>
      <c r="IU197" s="49"/>
      <c r="IV197" s="156"/>
      <c r="IW197" s="49"/>
      <c r="IX197" s="49"/>
      <c r="IY197" s="49"/>
      <c r="IZ197" s="49"/>
      <c r="JA197" s="49"/>
      <c r="JB197" s="49"/>
      <c r="JC197" s="144"/>
      <c r="JD197" s="54"/>
      <c r="JE197" s="55"/>
      <c r="JF197" s="53"/>
      <c r="JG197" s="49"/>
      <c r="JH197" s="47"/>
      <c r="JI197" s="47"/>
      <c r="JJ197" s="47"/>
      <c r="JK197" s="33"/>
      <c r="JL197" s="53"/>
      <c r="JM197" s="49"/>
      <c r="JN197" s="49"/>
      <c r="JO197" s="49"/>
      <c r="JP197" s="144"/>
      <c r="JQ197" s="51"/>
      <c r="JR197" s="49"/>
      <c r="JS197" s="49"/>
      <c r="JT197" s="49"/>
      <c r="JU197" s="49"/>
      <c r="JV197" s="49"/>
      <c r="JW197" s="49"/>
      <c r="JX197" s="49">
        <v>7.0000000000000007E-2</v>
      </c>
      <c r="JY197" s="150"/>
      <c r="JZ197" s="53"/>
      <c r="KA197" s="49"/>
      <c r="KB197" s="49"/>
      <c r="KC197" s="49"/>
      <c r="KD197" s="49"/>
      <c r="KE197" s="49"/>
      <c r="KF197" s="49"/>
      <c r="KG197" s="49"/>
      <c r="KH197" s="49"/>
      <c r="KI197" s="49"/>
      <c r="KJ197" s="49"/>
      <c r="KK197" s="49"/>
      <c r="KL197" s="156"/>
      <c r="KM197" s="156"/>
      <c r="KN197" s="156"/>
      <c r="KO197" s="49"/>
      <c r="KP197" s="49"/>
      <c r="KQ197" s="49"/>
      <c r="KR197" s="49"/>
      <c r="KS197" s="49"/>
      <c r="KT197" s="156"/>
      <c r="KU197" s="49"/>
      <c r="KV197" s="49">
        <v>7.0000000000000007E-2</v>
      </c>
      <c r="KW197" s="49"/>
      <c r="KX197" s="49"/>
      <c r="KY197" s="49"/>
      <c r="KZ197" s="49"/>
      <c r="LA197" s="49"/>
      <c r="LB197" s="49"/>
      <c r="LC197" s="156"/>
      <c r="LD197" s="49"/>
      <c r="LE197" s="49"/>
      <c r="LF197" s="49"/>
      <c r="LG197" s="49"/>
      <c r="LH197" s="49"/>
      <c r="LI197" s="49"/>
      <c r="LJ197" s="56"/>
      <c r="LK197" s="35" t="s">
        <v>656</v>
      </c>
      <c r="LL197" s="36" t="s">
        <v>658</v>
      </c>
      <c r="LM197" s="204"/>
      <c r="LN197" s="205"/>
      <c r="LO197" s="194"/>
      <c r="LP197" s="5" t="s">
        <v>1</v>
      </c>
    </row>
    <row r="198" spans="1:328" ht="17.25" customHeight="1" x14ac:dyDescent="0.15">
      <c r="A198" s="182">
        <v>190</v>
      </c>
      <c r="B198" s="183"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4" t="s">
        <v>348</v>
      </c>
      <c r="CK198" s="32" t="s">
        <v>354</v>
      </c>
      <c r="CL198" s="47">
        <v>2</v>
      </c>
      <c r="CM198" s="47">
        <v>3</v>
      </c>
      <c r="CN198" s="47">
        <v>4</v>
      </c>
      <c r="CO198" s="55">
        <v>5</v>
      </c>
      <c r="CP198" s="34" t="s">
        <v>354</v>
      </c>
      <c r="CQ198" s="47">
        <f t="shared" si="122"/>
        <v>2</v>
      </c>
      <c r="CR198" s="47">
        <f t="shared" si="123"/>
        <v>6</v>
      </c>
      <c r="CS198" s="47">
        <f t="shared" si="124"/>
        <v>24</v>
      </c>
      <c r="CT198" s="180">
        <f t="shared" si="125"/>
        <v>120</v>
      </c>
      <c r="CU198" s="32">
        <v>30</v>
      </c>
      <c r="CV198" s="47">
        <v>150</v>
      </c>
      <c r="CW198" s="47">
        <v>900</v>
      </c>
      <c r="CX198" s="47">
        <v>3000</v>
      </c>
      <c r="CY198" s="55">
        <v>15000</v>
      </c>
      <c r="CZ198" s="175">
        <v>1</v>
      </c>
      <c r="DA198" s="49">
        <f t="shared" si="126"/>
        <v>2.5</v>
      </c>
      <c r="DB198" s="49">
        <f t="shared" si="127"/>
        <v>5</v>
      </c>
      <c r="DC198" s="49">
        <f t="shared" si="128"/>
        <v>4.166666666666667</v>
      </c>
      <c r="DD198" s="56">
        <f t="shared" si="129"/>
        <v>4.166666666666667</v>
      </c>
      <c r="DE198" s="45" t="s">
        <v>355</v>
      </c>
      <c r="DF198" s="31"/>
      <c r="DG198" s="46">
        <v>4</v>
      </c>
      <c r="DH198" s="32">
        <v>39</v>
      </c>
      <c r="DI198" s="47">
        <v>78</v>
      </c>
      <c r="DJ198" s="47">
        <v>37</v>
      </c>
      <c r="DK198" s="47">
        <v>21</v>
      </c>
      <c r="DL198" s="47">
        <v>39</v>
      </c>
      <c r="DM198" s="47">
        <v>88</v>
      </c>
      <c r="DN198" s="47">
        <v>16</v>
      </c>
      <c r="DO198" s="47">
        <v>35</v>
      </c>
      <c r="DP198" s="48">
        <f t="shared" si="130"/>
        <v>76</v>
      </c>
      <c r="DQ198" s="32">
        <f>RANK(DH198,$DH$9:$DH$316,0)</f>
        <v>187</v>
      </c>
      <c r="DR198" s="47">
        <f>RANK(DI198,$DI$9:$DI$316,0)</f>
        <v>22</v>
      </c>
      <c r="DS198" s="47">
        <f>RANK(DJ198,$DJ$9:$DJ$316,0)</f>
        <v>87</v>
      </c>
      <c r="DT198" s="47">
        <f>RANK(DK198,$DK$9:$DK$316,0)</f>
        <v>158</v>
      </c>
      <c r="DU198" s="47">
        <f>RANK(DL198,$DL$9:$DL$316,0)</f>
        <v>42</v>
      </c>
      <c r="DV198" s="47">
        <f>RANK(DM198,$DM$9:$DM$316,0)</f>
        <v>3</v>
      </c>
      <c r="DW198" s="47">
        <f>RANK(DN198,$DN$9:$DN$316,0)</f>
        <v>203</v>
      </c>
      <c r="DX198" s="47">
        <f>RANK(DO198,$DO$9:$DO$316,0)</f>
        <v>123</v>
      </c>
      <c r="DY198" s="48">
        <f>RANK(DP198,$DP$9:$DP$316,0)</f>
        <v>67</v>
      </c>
      <c r="DZ198" s="32">
        <f>COUNTIFS($DH$9:$DH$316,"&gt;"&amp;DH198,$DE$9:$DE$316,DE198)+1</f>
        <v>35</v>
      </c>
      <c r="EA198" s="47">
        <f>COUNTIFS($DI$9:$DI$316,"&gt;"&amp;DI198,$DE$9:$DE$316,DE198)+1</f>
        <v>7</v>
      </c>
      <c r="EB198" s="47">
        <f>COUNTIFS($DJ$9:$DJ$316,"&gt;"&amp;DJ198,$DE$9:$DE$316,DE198)+1</f>
        <v>5</v>
      </c>
      <c r="EC198" s="47">
        <f>COUNTIFS($DK$9:$DK$316,"&gt;"&amp;DK198,$DE$9:$DE$316,DE198)+1</f>
        <v>27</v>
      </c>
      <c r="ED198" s="47">
        <f>COUNTIFS($DL$9:$DL$316,"&gt;"&amp;DL198,$DE$9:$DE$316,DE198)+1</f>
        <v>5</v>
      </c>
      <c r="EE198" s="47">
        <f>COUNTIFS($DM$9:$DM$316,"&gt;"&amp;DM198,$DE$9:$DE$316,DE198)+1</f>
        <v>3</v>
      </c>
      <c r="EF198" s="47">
        <f>COUNTIFS($DN$9:$DN$316,"&gt;"&amp;DN198,$DE$9:$DE$316,DE198)+1</f>
        <v>37</v>
      </c>
      <c r="EG198" s="47">
        <f>COUNTIFS($DO$9:$DO$316,"&gt;"&amp;DO198,$DE$9:$DE$316,DE198)+1</f>
        <v>6</v>
      </c>
      <c r="EH198" s="48">
        <f>COUNTIFS($DP$9:$DP$316,"&gt;"&amp;DP198,$DE$9:$DE$316,DE198)+1</f>
        <v>4</v>
      </c>
      <c r="EI198" s="165">
        <f t="shared" si="131"/>
        <v>0.63</v>
      </c>
      <c r="EJ198" s="166">
        <f t="shared" si="132"/>
        <v>1.26</v>
      </c>
      <c r="EK198" s="166">
        <f t="shared" si="133"/>
        <v>0.6</v>
      </c>
      <c r="EL198" s="166">
        <f t="shared" si="134"/>
        <v>0.34</v>
      </c>
      <c r="EM198" s="166">
        <f t="shared" si="135"/>
        <v>0.63</v>
      </c>
      <c r="EN198" s="166">
        <f t="shared" si="136"/>
        <v>1.42</v>
      </c>
      <c r="EO198" s="166">
        <f t="shared" si="137"/>
        <v>0.26</v>
      </c>
      <c r="EP198" s="166">
        <f t="shared" si="138"/>
        <v>0.56000000000000005</v>
      </c>
      <c r="EQ198" s="214">
        <f t="shared" si="139"/>
        <v>1.23</v>
      </c>
      <c r="ER198" s="165">
        <f>ROUND(((EI198-AVERAGE(EI$9:EI$316))/STDEVP(EI$9:EI$316)*10+50),2)</f>
        <v>36.93</v>
      </c>
      <c r="ES198" s="166">
        <f>ROUND(((EJ198-AVERAGE(EJ$9:EJ$316))/STDEVP(EJ$9:EJ$316)*10+50),2)</f>
        <v>64.23</v>
      </c>
      <c r="ET198" s="166">
        <f>ROUND(((EK198-AVERAGE(EK$9:EK$316))/STDEVP(EK$9:EK$316)*10+50),2)</f>
        <v>51.04</v>
      </c>
      <c r="EU198" s="166">
        <f>ROUND(((EL198-AVERAGE(EL$9:EL$316))/STDEVP(EL$9:EL$316)*10+50),2)</f>
        <v>41.5</v>
      </c>
      <c r="EV198" s="166">
        <f>ROUND(((EM198-AVERAGE(EM$9:EM$316))/STDEVP(EM$9:EM$316)*10+50),2)</f>
        <v>57.8</v>
      </c>
      <c r="EW198" s="166">
        <f>ROUND(((EN198-AVERAGE(EN$9:EN$316))/STDEVP(EN$9:EN$316)*10+50),2)</f>
        <v>86.77</v>
      </c>
      <c r="EX198" s="166">
        <f>ROUND(((EO198-AVERAGE(EO$9:EO$316))/STDEVP(EO$9:EO$316)*10+50),2)</f>
        <v>38.74</v>
      </c>
      <c r="EY198" s="166">
        <f>ROUND(((EP198-AVERAGE(EP$9:EP$316))/STDEVP(EP$9:EP$316)*10+50),2)</f>
        <v>47.74</v>
      </c>
      <c r="EZ198" s="167">
        <f>ROUND(((EQ198-AVERAGE(EQ$9:EQ$316))/STDEVP(EQ$9:EQ$316)*10+50),2)</f>
        <v>59.05</v>
      </c>
      <c r="FA198" s="32">
        <f>RANK(ER198,$ER$9:$ER$316,0)</f>
        <v>257</v>
      </c>
      <c r="FB198" s="47">
        <f>RANK(ES198,$ES$9:$ES$316,0)</f>
        <v>28</v>
      </c>
      <c r="FC198" s="47">
        <f>RANK(ET198,$ET$9:$ET$316,0)</f>
        <v>106</v>
      </c>
      <c r="FD198" s="47">
        <f>RANK(EU198,$EU$9:$EU$316,0)</f>
        <v>232</v>
      </c>
      <c r="FE198" s="47">
        <f>RANK(EV198,$EV$9:$EV$316,0)</f>
        <v>61</v>
      </c>
      <c r="FF198" s="47">
        <f>RANK(EW198,$EW$9:$EW$316,0)</f>
        <v>5</v>
      </c>
      <c r="FG198" s="47">
        <f>RANK(EX198,$EX$9:$EX$316,0)</f>
        <v>246</v>
      </c>
      <c r="FH198" s="47">
        <f>RANK(EY198,$EY$9:$EY$316,0)</f>
        <v>165</v>
      </c>
      <c r="FI198" s="48">
        <f>RANK(EZ198,$EZ$9:$EZ$316,0)</f>
        <v>47</v>
      </c>
      <c r="FJ198" s="165">
        <f>ROUND(AVERAGEIF($DE$9:$DE$314,$DE198,$EI$9:$EI$314),2)</f>
        <v>0.95</v>
      </c>
      <c r="FK198" s="166">
        <f>ROUND(AVERAGEIF($DE$9:$DE$314,$DE198,$EJ$9:$EJ$314),2)</f>
        <v>1</v>
      </c>
      <c r="FL198" s="166">
        <f>ROUND(AVERAGEIF($DE$9:$DE$314,$DE198,$EK$9:$EK$314),2)</f>
        <v>0.44</v>
      </c>
      <c r="FM198" s="166">
        <f>ROUND(AVERAGEIF($DE$9:$DE$314,$DE198,$EL$9:$EL$314),2)</f>
        <v>0.45</v>
      </c>
      <c r="FN198" s="166">
        <f>ROUND(AVERAGEIF($DE$9:$DE$314,$DE198,$EM$9:$EM$314),2)</f>
        <v>0.36</v>
      </c>
      <c r="FO198" s="166">
        <f>ROUND(AVERAGEIF($DE$9:$DE$314,$DE198,$EN$9:$EN$314),2)</f>
        <v>0.85</v>
      </c>
      <c r="FP198" s="166">
        <f>ROUND(AVERAGEIF($DE$9:$DE$314,$DE198,$EO$9:$EO$314),2)</f>
        <v>0.46</v>
      </c>
      <c r="FQ198" s="166">
        <f>ROUND(AVERAGEIF($DE$9:$DE$314,$DE198,$EP$9:$EP$314),2)</f>
        <v>0.44</v>
      </c>
      <c r="FR198" s="167">
        <f>ROUND(AVERAGEIF($DE$9:$DE$314,$DE198,$EQ$9:$EQ$314),2)</f>
        <v>0.81</v>
      </c>
      <c r="FS198" s="240">
        <f t="shared" si="113"/>
        <v>-0.31999999999999995</v>
      </c>
      <c r="FT198" s="244">
        <f t="shared" si="114"/>
        <v>0.26</v>
      </c>
      <c r="FU198" s="244">
        <f t="shared" si="115"/>
        <v>0.15999999999999998</v>
      </c>
      <c r="FV198" s="244">
        <f t="shared" si="116"/>
        <v>-0.10999999999999999</v>
      </c>
      <c r="FW198" s="244">
        <f t="shared" si="117"/>
        <v>0.27</v>
      </c>
      <c r="FX198" s="244">
        <f t="shared" si="118"/>
        <v>0.56999999999999995</v>
      </c>
      <c r="FY198" s="244">
        <f t="shared" si="119"/>
        <v>-0.2</v>
      </c>
      <c r="FZ198" s="244">
        <f t="shared" si="120"/>
        <v>0.12000000000000005</v>
      </c>
      <c r="GA198" s="245">
        <f t="shared" si="121"/>
        <v>0.41999999999999993</v>
      </c>
      <c r="GB198" s="239">
        <f>COUNTIFS($EI$9:$EI$316,"&gt;"&amp;EI198,$DE$9:$DE$316,$DE198)+1</f>
        <v>48</v>
      </c>
      <c r="GC198" s="241">
        <f>COUNTIFS($EJ$9:$EJ$316,"&gt;"&amp;EJ198,$DE$9:$DE$316,$DE198)+1</f>
        <v>8</v>
      </c>
      <c r="GD198" s="241">
        <f>COUNTIFS($EK$9:$EK$316,"&gt;"&amp;EK198,$DE$9:$DE$316,$DE198)+1</f>
        <v>4</v>
      </c>
      <c r="GE198" s="241">
        <f>COUNTIFS($EL$9:$EL$316,"&gt;"&amp;EL198,$DE$9:$DE$316,$DE198)+1</f>
        <v>42</v>
      </c>
      <c r="GF198" s="241">
        <f>COUNTIFS($EM$9:$EM$316,"&gt;"&amp;EM198,$DE$9:$DE$316,$DE198)+1</f>
        <v>3</v>
      </c>
      <c r="GG198" s="241">
        <f>COUNTIFS($EN$9:$EN$316,"&gt;"&amp;EN198,$DE$9:$DE$316,$DE198)+1</f>
        <v>5</v>
      </c>
      <c r="GH198" s="241">
        <f>COUNTIFS($EO$9:$EO$316,"&gt;"&amp;EO198,$DE$9:$DE$316,$DE198)+1</f>
        <v>50</v>
      </c>
      <c r="GI198" s="241">
        <f>COUNTIFS($EP$9:$EP$316,"&gt;"&amp;EP198,$DE$9:$DE$316,$DE198)+1</f>
        <v>7</v>
      </c>
      <c r="GJ198" s="242">
        <f>COUNTIFS($EQ$9:$EQ$316,"&gt;"&amp;EQ198,$DE$9:$DE$316,$DE198)+1</f>
        <v>2</v>
      </c>
      <c r="GK198" s="168"/>
      <c r="GL198" s="49"/>
      <c r="GM198" s="49"/>
      <c r="GN198" s="49"/>
      <c r="GO198" s="50"/>
      <c r="GP198" s="51"/>
      <c r="GQ198" s="52"/>
      <c r="GR198" s="53"/>
      <c r="GS198" s="49"/>
      <c r="GT198" s="49"/>
      <c r="GU198" s="49"/>
      <c r="GV198" s="49"/>
      <c r="GW198" s="49"/>
      <c r="GX198" s="49"/>
      <c r="GY198" s="144"/>
      <c r="GZ198" s="51"/>
      <c r="HA198" s="49"/>
      <c r="HB198" s="49"/>
      <c r="HC198" s="49"/>
      <c r="HD198" s="49"/>
      <c r="HE198" s="49"/>
      <c r="HF198" s="49"/>
      <c r="HG198" s="150"/>
      <c r="HH198" s="53"/>
      <c r="HI198" s="49"/>
      <c r="HJ198" s="49"/>
      <c r="HK198" s="49">
        <v>0.1</v>
      </c>
      <c r="HL198" s="49"/>
      <c r="HM198" s="49"/>
      <c r="HN198" s="49"/>
      <c r="HO198" s="144"/>
      <c r="HP198" s="51"/>
      <c r="HQ198" s="49"/>
      <c r="HR198" s="49"/>
      <c r="HS198" s="49"/>
      <c r="HT198" s="49"/>
      <c r="HU198" s="49"/>
      <c r="HV198" s="49"/>
      <c r="HW198" s="49"/>
      <c r="HX198" s="49"/>
      <c r="HY198" s="49"/>
      <c r="HZ198" s="49"/>
      <c r="IA198" s="49"/>
      <c r="IB198" s="150"/>
      <c r="IC198" s="51">
        <v>0.1</v>
      </c>
      <c r="ID198" s="49"/>
      <c r="IE198" s="49"/>
      <c r="IF198" s="49"/>
      <c r="IG198" s="150"/>
      <c r="IH198" s="53"/>
      <c r="II198" s="49"/>
      <c r="IJ198" s="49"/>
      <c r="IK198" s="49"/>
      <c r="IL198" s="49"/>
      <c r="IM198" s="156"/>
      <c r="IN198" s="49"/>
      <c r="IO198" s="49"/>
      <c r="IP198" s="49"/>
      <c r="IQ198" s="49"/>
      <c r="IR198" s="49"/>
      <c r="IS198" s="49"/>
      <c r="IT198" s="49"/>
      <c r="IU198" s="49"/>
      <c r="IV198" s="156"/>
      <c r="IW198" s="49"/>
      <c r="IX198" s="49"/>
      <c r="IY198" s="49"/>
      <c r="IZ198" s="49"/>
      <c r="JA198" s="49"/>
      <c r="JB198" s="49"/>
      <c r="JC198" s="144"/>
      <c r="JD198" s="54"/>
      <c r="JE198" s="55"/>
      <c r="JF198" s="53"/>
      <c r="JG198" s="49"/>
      <c r="JH198" s="47"/>
      <c r="JI198" s="47"/>
      <c r="JJ198" s="47"/>
      <c r="JK198" s="33"/>
      <c r="JL198" s="53"/>
      <c r="JM198" s="49"/>
      <c r="JN198" s="49"/>
      <c r="JO198" s="49"/>
      <c r="JP198" s="144"/>
      <c r="JQ198" s="51"/>
      <c r="JR198" s="49"/>
      <c r="JS198" s="49"/>
      <c r="JT198" s="49">
        <v>0.1</v>
      </c>
      <c r="JU198" s="49"/>
      <c r="JV198" s="49"/>
      <c r="JW198" s="49"/>
      <c r="JX198" s="49"/>
      <c r="JY198" s="150"/>
      <c r="JZ198" s="53"/>
      <c r="KA198" s="49"/>
      <c r="KB198" s="49"/>
      <c r="KC198" s="49"/>
      <c r="KD198" s="49"/>
      <c r="KE198" s="49"/>
      <c r="KF198" s="49"/>
      <c r="KG198" s="49"/>
      <c r="KH198" s="49"/>
      <c r="KI198" s="49"/>
      <c r="KJ198" s="49"/>
      <c r="KK198" s="49"/>
      <c r="KL198" s="156"/>
      <c r="KM198" s="156"/>
      <c r="KN198" s="156"/>
      <c r="KO198" s="49"/>
      <c r="KP198" s="49"/>
      <c r="KQ198" s="49"/>
      <c r="KR198" s="49"/>
      <c r="KS198" s="49"/>
      <c r="KT198" s="156"/>
      <c r="KU198" s="49"/>
      <c r="KV198" s="49"/>
      <c r="KW198" s="49"/>
      <c r="KX198" s="49"/>
      <c r="KY198" s="49"/>
      <c r="KZ198" s="49"/>
      <c r="LA198" s="49">
        <v>0.1</v>
      </c>
      <c r="LB198" s="49"/>
      <c r="LC198" s="156"/>
      <c r="LD198" s="49"/>
      <c r="LE198" s="49"/>
      <c r="LF198" s="49"/>
      <c r="LG198" s="49"/>
      <c r="LH198" s="49"/>
      <c r="LI198" s="49"/>
      <c r="LJ198" s="56"/>
      <c r="LK198" s="35" t="s">
        <v>657</v>
      </c>
      <c r="LL198" s="36" t="s">
        <v>659</v>
      </c>
      <c r="LM198" s="204"/>
      <c r="LN198" s="205" t="s">
        <v>1047</v>
      </c>
      <c r="LO198" s="194"/>
      <c r="LP198" s="5" t="s">
        <v>1</v>
      </c>
    </row>
    <row r="199" spans="1:328" ht="17.25" customHeight="1" x14ac:dyDescent="0.15">
      <c r="A199" s="182">
        <v>191</v>
      </c>
      <c r="B199" s="183"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4" t="s">
        <v>348</v>
      </c>
      <c r="CK199" s="32" t="s">
        <v>354</v>
      </c>
      <c r="CL199" s="47">
        <v>3</v>
      </c>
      <c r="CM199" s="47">
        <v>3</v>
      </c>
      <c r="CN199" s="47">
        <v>3</v>
      </c>
      <c r="CO199" s="55">
        <v>3</v>
      </c>
      <c r="CP199" s="34" t="s">
        <v>354</v>
      </c>
      <c r="CQ199" s="47">
        <f t="shared" si="122"/>
        <v>3</v>
      </c>
      <c r="CR199" s="47">
        <f t="shared" si="123"/>
        <v>9</v>
      </c>
      <c r="CS199" s="47">
        <f t="shared" si="124"/>
        <v>27</v>
      </c>
      <c r="CT199" s="180">
        <f t="shared" si="125"/>
        <v>81</v>
      </c>
      <c r="CU199" s="32">
        <v>30</v>
      </c>
      <c r="CV199" s="47">
        <v>50</v>
      </c>
      <c r="CW199" s="47">
        <v>270</v>
      </c>
      <c r="CX199" s="47">
        <v>3000</v>
      </c>
      <c r="CY199" s="55">
        <v>15000</v>
      </c>
      <c r="CZ199" s="175">
        <v>1</v>
      </c>
      <c r="DA199" s="49">
        <f t="shared" si="126"/>
        <v>0.55555555555555558</v>
      </c>
      <c r="DB199" s="49">
        <f t="shared" si="127"/>
        <v>1</v>
      </c>
      <c r="DC199" s="49">
        <f t="shared" si="128"/>
        <v>3.7037037037037037</v>
      </c>
      <c r="DD199" s="56">
        <f t="shared" si="129"/>
        <v>6.1728395061728394</v>
      </c>
      <c r="DE199" s="45" t="s">
        <v>363</v>
      </c>
      <c r="DF199" s="31"/>
      <c r="DG199" s="46">
        <v>4</v>
      </c>
      <c r="DH199" s="32">
        <v>87</v>
      </c>
      <c r="DI199" s="47">
        <v>110</v>
      </c>
      <c r="DJ199" s="47">
        <v>30</v>
      </c>
      <c r="DK199" s="47">
        <v>20</v>
      </c>
      <c r="DL199" s="47">
        <v>46</v>
      </c>
      <c r="DM199" s="47">
        <v>23</v>
      </c>
      <c r="DN199" s="47">
        <v>70</v>
      </c>
      <c r="DO199" s="47">
        <v>52</v>
      </c>
      <c r="DP199" s="48">
        <f t="shared" si="130"/>
        <v>76</v>
      </c>
      <c r="DQ199" s="32">
        <f>RANK(DH199,$DH$9:$DH$316,0)</f>
        <v>36</v>
      </c>
      <c r="DR199" s="47">
        <f>RANK(DI199,$DI$9:$DI$316,0)</f>
        <v>1</v>
      </c>
      <c r="DS199" s="47">
        <f>RANK(DJ199,$DJ$9:$DJ$316,0)</f>
        <v>119</v>
      </c>
      <c r="DT199" s="47">
        <f>RANK(DK199,$DK$9:$DK$316,0)</f>
        <v>166</v>
      </c>
      <c r="DU199" s="47">
        <f>RANK(DL199,$DL$9:$DL$316,0)</f>
        <v>31</v>
      </c>
      <c r="DV199" s="47">
        <f>RANK(DM199,$DM$9:$DM$316,0)</f>
        <v>79</v>
      </c>
      <c r="DW199" s="47">
        <f>RANK(DN199,$DN$9:$DN$316,0)</f>
        <v>24</v>
      </c>
      <c r="DX199" s="47">
        <f>RANK(DO199,$DO$9:$DO$316,0)</f>
        <v>70</v>
      </c>
      <c r="DY199" s="48">
        <f>RANK(DP199,$DP$9:$DP$316,0)</f>
        <v>67</v>
      </c>
      <c r="DZ199" s="32">
        <f>COUNTIFS($DH$9:$DH$316,"&gt;"&amp;DH199,$DE$9:$DE$316,DE199)+1</f>
        <v>2</v>
      </c>
      <c r="EA199" s="47">
        <f>COUNTIFS($DI$9:$DI$316,"&gt;"&amp;DI199,$DE$9:$DE$316,DE199)+1</f>
        <v>1</v>
      </c>
      <c r="EB199" s="47">
        <f>COUNTIFS($DJ$9:$DJ$316,"&gt;"&amp;DJ199,$DE$9:$DE$316,DE199)+1</f>
        <v>5</v>
      </c>
      <c r="EC199" s="47">
        <f>COUNTIFS($DK$9:$DK$316,"&gt;"&amp;DK199,$DE$9:$DE$316,DE199)+1</f>
        <v>30</v>
      </c>
      <c r="ED199" s="47">
        <f>COUNTIFS($DL$9:$DL$316,"&gt;"&amp;DL199,$DE$9:$DE$316,DE199)+1</f>
        <v>28</v>
      </c>
      <c r="EE199" s="47">
        <f>COUNTIFS($DM$9:$DM$316,"&gt;"&amp;DM199,$DE$9:$DE$316,DE199)+1</f>
        <v>13</v>
      </c>
      <c r="EF199" s="47">
        <f>COUNTIFS($DN$9:$DN$316,"&gt;"&amp;DN199,$DE$9:$DE$316,DE199)+1</f>
        <v>2</v>
      </c>
      <c r="EG199" s="47">
        <f>COUNTIFS($DO$9:$DO$316,"&gt;"&amp;DO199,$DE$9:$DE$316,DE199)+1</f>
        <v>17</v>
      </c>
      <c r="EH199" s="48">
        <f>COUNTIFS($DP$9:$DP$316,"&gt;"&amp;DP199,$DE$9:$DE$316,DE199)+1</f>
        <v>22</v>
      </c>
      <c r="EI199" s="165">
        <f t="shared" si="131"/>
        <v>1.26</v>
      </c>
      <c r="EJ199" s="166">
        <f t="shared" si="132"/>
        <v>1.59</v>
      </c>
      <c r="EK199" s="166">
        <f t="shared" si="133"/>
        <v>0.43</v>
      </c>
      <c r="EL199" s="166">
        <f t="shared" si="134"/>
        <v>0.28999999999999998</v>
      </c>
      <c r="EM199" s="166">
        <f t="shared" si="135"/>
        <v>0.67</v>
      </c>
      <c r="EN199" s="166">
        <f t="shared" si="136"/>
        <v>0.33</v>
      </c>
      <c r="EO199" s="166">
        <f t="shared" si="137"/>
        <v>1.01</v>
      </c>
      <c r="EP199" s="166">
        <f t="shared" si="138"/>
        <v>0.75</v>
      </c>
      <c r="EQ199" s="214">
        <f t="shared" si="139"/>
        <v>1.1000000000000001</v>
      </c>
      <c r="ER199" s="165">
        <f>ROUND(((EI199-AVERAGE(EI$9:EI$316))/STDEVP(EI$9:EI$316)*10+50),2)</f>
        <v>59.81</v>
      </c>
      <c r="ES199" s="166">
        <f>ROUND(((EJ199-AVERAGE(EJ$9:EJ$316))/STDEVP(EJ$9:EJ$316)*10+50),2)</f>
        <v>73.27</v>
      </c>
      <c r="ET199" s="166">
        <f>ROUND(((EK199-AVERAGE(EK$9:EK$316))/STDEVP(EK$9:EK$316)*10+50),2)</f>
        <v>44.27</v>
      </c>
      <c r="EU199" s="166">
        <f>ROUND(((EL199-AVERAGE(EL$9:EL$316))/STDEVP(EL$9:EL$316)*10+50),2)</f>
        <v>38.979999999999997</v>
      </c>
      <c r="EV199" s="166">
        <f>ROUND(((EM199-AVERAGE(EM$9:EM$316))/STDEVP(EM$9:EM$316)*10+50),2)</f>
        <v>59.15</v>
      </c>
      <c r="EW199" s="166">
        <f>ROUND(((EN199-AVERAGE(EN$9:EN$316))/STDEVP(EN$9:EN$316)*10+50),2)</f>
        <v>48.98</v>
      </c>
      <c r="EX199" s="166">
        <f>ROUND(((EO199-AVERAGE(EO$9:EO$316))/STDEVP(EO$9:EO$316)*10+50),2)</f>
        <v>60.94</v>
      </c>
      <c r="EY199" s="166">
        <f>ROUND(((EP199-AVERAGE(EP$9:EP$316))/STDEVP(EP$9:EP$316)*10+50),2)</f>
        <v>53.37</v>
      </c>
      <c r="EZ199" s="167">
        <f>ROUND(((EQ199-AVERAGE(EQ$9:EQ$316))/STDEVP(EQ$9:EQ$316)*10+50),2)</f>
        <v>54.46</v>
      </c>
      <c r="FA199" s="32">
        <f>RANK(ER199,$ER$9:$ER$316,0)</f>
        <v>47</v>
      </c>
      <c r="FB199" s="47">
        <f>RANK(ES199,$ES$9:$ES$316,0)</f>
        <v>7</v>
      </c>
      <c r="FC199" s="47">
        <f>RANK(ET199,$ET$9:$ET$316,0)</f>
        <v>197</v>
      </c>
      <c r="FD199" s="47">
        <f>RANK(EU199,$EU$9:$EU$316,0)</f>
        <v>247</v>
      </c>
      <c r="FE199" s="47">
        <f>RANK(EV199,$EV$9:$EV$316,0)</f>
        <v>46</v>
      </c>
      <c r="FF199" s="47">
        <f>RANK(EW199,$EW$9:$EW$316,0)</f>
        <v>93</v>
      </c>
      <c r="FG199" s="47">
        <f>RANK(EX199,$EX$9:$EX$316,0)</f>
        <v>33</v>
      </c>
      <c r="FH199" s="47">
        <f>RANK(EY199,$EY$9:$EY$316,0)</f>
        <v>97</v>
      </c>
      <c r="FI199" s="48">
        <f>RANK(EZ199,$EZ$9:$EZ$316,0)</f>
        <v>74</v>
      </c>
      <c r="FJ199" s="165">
        <f>ROUND(AVERAGEIF($DE$9:$DE$314,$DE199,$EI$9:$EI$314),2)</f>
        <v>0.9</v>
      </c>
      <c r="FK199" s="166">
        <f>ROUND(AVERAGEIF($DE$9:$DE$314,$DE199,$EJ$9:$EJ$314),2)</f>
        <v>1.1599999999999999</v>
      </c>
      <c r="FL199" s="166">
        <f>ROUND(AVERAGEIF($DE$9:$DE$314,$DE199,$EK$9:$EK$314),2)</f>
        <v>0.33</v>
      </c>
      <c r="FM199" s="166">
        <f>ROUND(AVERAGEIF($DE$9:$DE$314,$DE199,$EL$9:$EL$314),2)</f>
        <v>0.42</v>
      </c>
      <c r="FN199" s="166">
        <f>ROUND(AVERAGEIF($DE$9:$DE$314,$DE199,$EM$9:$EM$314),2)</f>
        <v>0.86</v>
      </c>
      <c r="FO199" s="166">
        <f>ROUND(AVERAGEIF($DE$9:$DE$314,$DE199,$EN$9:$EN$314),2)</f>
        <v>0.28999999999999998</v>
      </c>
      <c r="FP199" s="166">
        <f>ROUND(AVERAGEIF($DE$9:$DE$314,$DE199,$EO$9:$EO$314),2)</f>
        <v>0.66</v>
      </c>
      <c r="FQ199" s="166">
        <f>ROUND(AVERAGEIF($DE$9:$DE$314,$DE199,$EP$9:$EP$314),2)</f>
        <v>0.74</v>
      </c>
      <c r="FR199" s="167">
        <f>ROUND(AVERAGEIF($DE$9:$DE$314,$DE199,$EQ$9:$EQ$314),2)</f>
        <v>1.19</v>
      </c>
      <c r="FS199" s="240">
        <f t="shared" si="113"/>
        <v>0.36</v>
      </c>
      <c r="FT199" s="244">
        <f t="shared" si="114"/>
        <v>0.43000000000000016</v>
      </c>
      <c r="FU199" s="244">
        <f t="shared" si="115"/>
        <v>9.9999999999999978E-2</v>
      </c>
      <c r="FV199" s="244">
        <f t="shared" si="116"/>
        <v>-0.13</v>
      </c>
      <c r="FW199" s="244">
        <f t="shared" si="117"/>
        <v>-0.18999999999999995</v>
      </c>
      <c r="FX199" s="244">
        <f t="shared" si="118"/>
        <v>4.0000000000000036E-2</v>
      </c>
      <c r="FY199" s="244">
        <f t="shared" si="119"/>
        <v>0.35</v>
      </c>
      <c r="FZ199" s="244">
        <f t="shared" si="120"/>
        <v>1.0000000000000009E-2</v>
      </c>
      <c r="GA199" s="245">
        <f t="shared" si="121"/>
        <v>-8.9999999999999858E-2</v>
      </c>
      <c r="GB199" s="239">
        <f>COUNTIFS($EI$9:$EI$316,"&gt;"&amp;EI199,$DE$9:$DE$316,$DE199)+1</f>
        <v>3</v>
      </c>
      <c r="GC199" s="241">
        <f>COUNTIFS($EJ$9:$EJ$316,"&gt;"&amp;EJ199,$DE$9:$DE$316,$DE199)+1</f>
        <v>6</v>
      </c>
      <c r="GD199" s="241">
        <f>COUNTIFS($EK$9:$EK$316,"&gt;"&amp;EK199,$DE$9:$DE$316,$DE199)+1</f>
        <v>11</v>
      </c>
      <c r="GE199" s="241">
        <f>COUNTIFS($EL$9:$EL$316,"&gt;"&amp;EL199,$DE$9:$DE$316,$DE199)+1</f>
        <v>49</v>
      </c>
      <c r="GF199" s="241">
        <f>COUNTIFS($EM$9:$EM$316,"&gt;"&amp;EM199,$DE$9:$DE$316,$DE199)+1</f>
        <v>43</v>
      </c>
      <c r="GG199" s="241">
        <f>COUNTIFS($EN$9:$EN$316,"&gt;"&amp;EN199,$DE$9:$DE$316,$DE199)+1</f>
        <v>14</v>
      </c>
      <c r="GH199" s="241">
        <f>COUNTIFS($EO$9:$EO$316,"&gt;"&amp;EO199,$DE$9:$DE$316,$DE199)+1</f>
        <v>2</v>
      </c>
      <c r="GI199" s="241">
        <f>COUNTIFS($EP$9:$EP$316,"&gt;"&amp;EP199,$DE$9:$DE$316,$DE199)+1</f>
        <v>25</v>
      </c>
      <c r="GJ199" s="242">
        <f>COUNTIFS($EQ$9:$EQ$316,"&gt;"&amp;EQ199,$DE$9:$DE$316,$DE199)+1</f>
        <v>34</v>
      </c>
      <c r="GK199" s="168"/>
      <c r="GL199" s="49"/>
      <c r="GM199" s="49"/>
      <c r="GN199" s="49">
        <v>7.0000000000000007E-2</v>
      </c>
      <c r="GO199" s="50"/>
      <c r="GP199" s="51"/>
      <c r="GQ199" s="52"/>
      <c r="GR199" s="53"/>
      <c r="GS199" s="49"/>
      <c r="GT199" s="49"/>
      <c r="GU199" s="49"/>
      <c r="GV199" s="49"/>
      <c r="GW199" s="49"/>
      <c r="GX199" s="49"/>
      <c r="GY199" s="144"/>
      <c r="GZ199" s="51"/>
      <c r="HA199" s="49"/>
      <c r="HB199" s="49"/>
      <c r="HC199" s="49"/>
      <c r="HD199" s="49"/>
      <c r="HE199" s="49"/>
      <c r="HF199" s="49"/>
      <c r="HG199" s="150"/>
      <c r="HH199" s="53">
        <v>7.0000000000000007E-2</v>
      </c>
      <c r="HI199" s="49"/>
      <c r="HJ199" s="49"/>
      <c r="HK199" s="49"/>
      <c r="HL199" s="49"/>
      <c r="HM199" s="49"/>
      <c r="HN199" s="49"/>
      <c r="HO199" s="144"/>
      <c r="HP199" s="51"/>
      <c r="HQ199" s="49"/>
      <c r="HR199" s="49"/>
      <c r="HS199" s="49"/>
      <c r="HT199" s="49"/>
      <c r="HU199" s="49"/>
      <c r="HV199" s="49"/>
      <c r="HW199" s="49"/>
      <c r="HX199" s="49"/>
      <c r="HY199" s="49"/>
      <c r="HZ199" s="49"/>
      <c r="IA199" s="49"/>
      <c r="IB199" s="150"/>
      <c r="IC199" s="51"/>
      <c r="ID199" s="49"/>
      <c r="IE199" s="49"/>
      <c r="IF199" s="49"/>
      <c r="IG199" s="150"/>
      <c r="IH199" s="53"/>
      <c r="II199" s="49"/>
      <c r="IJ199" s="49"/>
      <c r="IK199" s="49"/>
      <c r="IL199" s="49"/>
      <c r="IM199" s="156"/>
      <c r="IN199" s="49"/>
      <c r="IO199" s="49"/>
      <c r="IP199" s="49"/>
      <c r="IQ199" s="49"/>
      <c r="IR199" s="49"/>
      <c r="IS199" s="49"/>
      <c r="IT199" s="49"/>
      <c r="IU199" s="49"/>
      <c r="IV199" s="156"/>
      <c r="IW199" s="49"/>
      <c r="IX199" s="49"/>
      <c r="IY199" s="49"/>
      <c r="IZ199" s="49"/>
      <c r="JA199" s="49"/>
      <c r="JB199" s="49"/>
      <c r="JC199" s="144"/>
      <c r="JD199" s="54"/>
      <c r="JE199" s="55"/>
      <c r="JF199" s="53"/>
      <c r="JG199" s="49"/>
      <c r="JH199" s="47"/>
      <c r="JI199" s="47"/>
      <c r="JJ199" s="47"/>
      <c r="JK199" s="33"/>
      <c r="JL199" s="53"/>
      <c r="JM199" s="49"/>
      <c r="JN199" s="49"/>
      <c r="JO199" s="49"/>
      <c r="JP199" s="144"/>
      <c r="JQ199" s="51"/>
      <c r="JR199" s="49"/>
      <c r="JS199" s="49"/>
      <c r="JT199" s="49"/>
      <c r="JU199" s="49"/>
      <c r="JV199" s="49">
        <v>7.0000000000000007E-2</v>
      </c>
      <c r="JW199" s="49"/>
      <c r="JX199" s="49"/>
      <c r="JY199" s="150"/>
      <c r="JZ199" s="53"/>
      <c r="KA199" s="49"/>
      <c r="KB199" s="49"/>
      <c r="KC199" s="49"/>
      <c r="KD199" s="49"/>
      <c r="KE199" s="49"/>
      <c r="KF199" s="49"/>
      <c r="KG199" s="49"/>
      <c r="KH199" s="49"/>
      <c r="KI199" s="49"/>
      <c r="KJ199" s="49"/>
      <c r="KK199" s="49"/>
      <c r="KL199" s="156"/>
      <c r="KM199" s="156"/>
      <c r="KN199" s="156"/>
      <c r="KO199" s="49"/>
      <c r="KP199" s="49"/>
      <c r="KQ199" s="49"/>
      <c r="KR199" s="49"/>
      <c r="KS199" s="49"/>
      <c r="KT199" s="156">
        <v>7.0000000000000007E-2</v>
      </c>
      <c r="KU199" s="49"/>
      <c r="KV199" s="49"/>
      <c r="KW199" s="49"/>
      <c r="KX199" s="49"/>
      <c r="KY199" s="49"/>
      <c r="KZ199" s="49"/>
      <c r="LA199" s="49"/>
      <c r="LB199" s="49"/>
      <c r="LC199" s="156"/>
      <c r="LD199" s="49"/>
      <c r="LE199" s="49"/>
      <c r="LF199" s="49"/>
      <c r="LG199" s="49"/>
      <c r="LH199" s="49"/>
      <c r="LI199" s="49"/>
      <c r="LJ199" s="56"/>
      <c r="LK199" s="35" t="s">
        <v>658</v>
      </c>
      <c r="LL199" s="36" t="s">
        <v>660</v>
      </c>
      <c r="LM199" s="204"/>
      <c r="LN199" s="205"/>
      <c r="LO199" s="194"/>
      <c r="LP199" s="5" t="s">
        <v>1</v>
      </c>
    </row>
    <row r="200" spans="1:328" ht="17.25" customHeight="1" x14ac:dyDescent="0.15">
      <c r="A200" s="182">
        <v>192</v>
      </c>
      <c r="B200" s="183" t="s">
        <v>660</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4" t="s">
        <v>348</v>
      </c>
      <c r="CK200" s="32"/>
      <c r="CL200" s="47"/>
      <c r="CM200" s="47"/>
      <c r="CN200" s="47"/>
      <c r="CO200" s="55"/>
      <c r="CP200" s="34"/>
      <c r="CQ200" s="47"/>
      <c r="CR200" s="47"/>
      <c r="CS200" s="47"/>
      <c r="CT200" s="180"/>
      <c r="CU200" s="32"/>
      <c r="CV200" s="47"/>
      <c r="CW200" s="47"/>
      <c r="CX200" s="47"/>
      <c r="CY200" s="55"/>
      <c r="CZ200" s="34"/>
      <c r="DA200" s="47"/>
      <c r="DB200" s="47"/>
      <c r="DC200" s="47"/>
      <c r="DD200" s="48"/>
      <c r="DE200" s="45" t="s">
        <v>609</v>
      </c>
      <c r="DF200" s="31"/>
      <c r="DG200" s="46"/>
      <c r="DH200" s="32"/>
      <c r="DI200" s="47"/>
      <c r="DJ200" s="47"/>
      <c r="DK200" s="47"/>
      <c r="DL200" s="47"/>
      <c r="DM200" s="47"/>
      <c r="DN200" s="47"/>
      <c r="DO200" s="47"/>
      <c r="DP200" s="48"/>
      <c r="DQ200" s="32"/>
      <c r="DR200" s="47"/>
      <c r="DS200" s="47"/>
      <c r="DT200" s="47"/>
      <c r="DU200" s="47"/>
      <c r="DV200" s="47"/>
      <c r="DW200" s="47"/>
      <c r="DX200" s="47"/>
      <c r="DY200" s="48"/>
      <c r="DZ200" s="32"/>
      <c r="EA200" s="47"/>
      <c r="EB200" s="47"/>
      <c r="EC200" s="47"/>
      <c r="ED200" s="47"/>
      <c r="EE200" s="47"/>
      <c r="EF200" s="47"/>
      <c r="EG200" s="47"/>
      <c r="EH200" s="48"/>
      <c r="EI200" s="32"/>
      <c r="EJ200" s="47"/>
      <c r="EK200" s="47"/>
      <c r="EL200" s="47"/>
      <c r="EM200" s="47"/>
      <c r="EN200" s="47"/>
      <c r="EO200" s="47"/>
      <c r="EP200" s="47"/>
      <c r="EQ200" s="215"/>
      <c r="ER200" s="32"/>
      <c r="ES200" s="47"/>
      <c r="ET200" s="47"/>
      <c r="EU200" s="47"/>
      <c r="EV200" s="47"/>
      <c r="EW200" s="47"/>
      <c r="EX200" s="47"/>
      <c r="EY200" s="47"/>
      <c r="EZ200" s="48"/>
      <c r="FA200" s="32"/>
      <c r="FB200" s="47"/>
      <c r="FC200" s="47"/>
      <c r="FD200" s="47"/>
      <c r="FE200" s="47"/>
      <c r="FF200" s="47"/>
      <c r="FG200" s="47"/>
      <c r="FH200" s="47"/>
      <c r="FI200" s="48"/>
      <c r="FJ200" s="32"/>
      <c r="FK200" s="47"/>
      <c r="FL200" s="47"/>
      <c r="FM200" s="47"/>
      <c r="FN200" s="47"/>
      <c r="FO200" s="47"/>
      <c r="FP200" s="47"/>
      <c r="FQ200" s="47"/>
      <c r="FR200" s="215"/>
      <c r="FS200" s="32"/>
      <c r="FT200" s="47"/>
      <c r="FU200" s="47"/>
      <c r="FV200" s="47"/>
      <c r="FW200" s="47"/>
      <c r="FX200" s="47"/>
      <c r="FY200" s="47"/>
      <c r="FZ200" s="47"/>
      <c r="GA200" s="48"/>
      <c r="GB200" s="239"/>
      <c r="GC200" s="241"/>
      <c r="GD200" s="241"/>
      <c r="GE200" s="241"/>
      <c r="GF200" s="241"/>
      <c r="GG200" s="241"/>
      <c r="GH200" s="241"/>
      <c r="GI200" s="241"/>
      <c r="GJ200" s="242"/>
      <c r="GK200" s="168"/>
      <c r="GL200" s="49"/>
      <c r="GM200" s="49"/>
      <c r="GN200" s="49"/>
      <c r="GO200" s="50"/>
      <c r="GP200" s="51"/>
      <c r="GQ200" s="52"/>
      <c r="GR200" s="53"/>
      <c r="GS200" s="49"/>
      <c r="GT200" s="49"/>
      <c r="GU200" s="49"/>
      <c r="GV200" s="49"/>
      <c r="GW200" s="49"/>
      <c r="GX200" s="49"/>
      <c r="GY200" s="144"/>
      <c r="GZ200" s="51"/>
      <c r="HA200" s="49"/>
      <c r="HB200" s="49"/>
      <c r="HC200" s="49"/>
      <c r="HD200" s="49"/>
      <c r="HE200" s="49"/>
      <c r="HF200" s="49"/>
      <c r="HG200" s="150"/>
      <c r="HH200" s="53"/>
      <c r="HI200" s="49"/>
      <c r="HJ200" s="49"/>
      <c r="HK200" s="49"/>
      <c r="HL200" s="49"/>
      <c r="HM200" s="49"/>
      <c r="HN200" s="49"/>
      <c r="HO200" s="144"/>
      <c r="HP200" s="51"/>
      <c r="HQ200" s="49"/>
      <c r="HR200" s="49"/>
      <c r="HS200" s="49"/>
      <c r="HT200" s="49"/>
      <c r="HU200" s="49"/>
      <c r="HV200" s="49"/>
      <c r="HW200" s="49"/>
      <c r="HX200" s="49"/>
      <c r="HY200" s="49"/>
      <c r="HZ200" s="49"/>
      <c r="IA200" s="49"/>
      <c r="IB200" s="150"/>
      <c r="IC200" s="51"/>
      <c r="ID200" s="49"/>
      <c r="IE200" s="49"/>
      <c r="IF200" s="49"/>
      <c r="IG200" s="150"/>
      <c r="IH200" s="53"/>
      <c r="II200" s="49"/>
      <c r="IJ200" s="49"/>
      <c r="IK200" s="49"/>
      <c r="IL200" s="49"/>
      <c r="IM200" s="156"/>
      <c r="IN200" s="49"/>
      <c r="IO200" s="49"/>
      <c r="IP200" s="49"/>
      <c r="IQ200" s="49"/>
      <c r="IR200" s="49"/>
      <c r="IS200" s="49"/>
      <c r="IT200" s="49"/>
      <c r="IU200" s="49"/>
      <c r="IV200" s="156"/>
      <c r="IW200" s="49"/>
      <c r="IX200" s="49"/>
      <c r="IY200" s="49"/>
      <c r="IZ200" s="49"/>
      <c r="JA200" s="49"/>
      <c r="JB200" s="49"/>
      <c r="JC200" s="144"/>
      <c r="JD200" s="54"/>
      <c r="JE200" s="55"/>
      <c r="JF200" s="53"/>
      <c r="JG200" s="49"/>
      <c r="JH200" s="47"/>
      <c r="JI200" s="47"/>
      <c r="JJ200" s="47"/>
      <c r="JK200" s="33"/>
      <c r="JL200" s="53"/>
      <c r="JM200" s="49"/>
      <c r="JN200" s="49"/>
      <c r="JO200" s="49"/>
      <c r="JP200" s="144"/>
      <c r="JQ200" s="51"/>
      <c r="JR200" s="49"/>
      <c r="JS200" s="49"/>
      <c r="JT200" s="49"/>
      <c r="JU200" s="49"/>
      <c r="JV200" s="49"/>
      <c r="JW200" s="49"/>
      <c r="JX200" s="49"/>
      <c r="JY200" s="150"/>
      <c r="JZ200" s="53"/>
      <c r="KA200" s="49"/>
      <c r="KB200" s="49"/>
      <c r="KC200" s="49"/>
      <c r="KD200" s="49"/>
      <c r="KE200" s="49"/>
      <c r="KF200" s="49"/>
      <c r="KG200" s="49"/>
      <c r="KH200" s="49"/>
      <c r="KI200" s="49"/>
      <c r="KJ200" s="49"/>
      <c r="KK200" s="49"/>
      <c r="KL200" s="156"/>
      <c r="KM200" s="156"/>
      <c r="KN200" s="156"/>
      <c r="KO200" s="49"/>
      <c r="KP200" s="49"/>
      <c r="KQ200" s="49"/>
      <c r="KR200" s="49"/>
      <c r="KS200" s="49"/>
      <c r="KT200" s="156"/>
      <c r="KU200" s="49"/>
      <c r="KV200" s="49"/>
      <c r="KW200" s="49"/>
      <c r="KX200" s="49"/>
      <c r="KY200" s="49"/>
      <c r="KZ200" s="49"/>
      <c r="LA200" s="49"/>
      <c r="LB200" s="49"/>
      <c r="LC200" s="156"/>
      <c r="LD200" s="49"/>
      <c r="LE200" s="49"/>
      <c r="LF200" s="49"/>
      <c r="LG200" s="49"/>
      <c r="LH200" s="49"/>
      <c r="LI200" s="49"/>
      <c r="LJ200" s="56"/>
      <c r="LK200" s="35" t="s">
        <v>659</v>
      </c>
      <c r="LL200" s="36" t="s">
        <v>660</v>
      </c>
      <c r="LM200" s="204" t="s">
        <v>609</v>
      </c>
      <c r="LN200" s="205" t="s">
        <v>609</v>
      </c>
      <c r="LO200" s="194"/>
      <c r="LP200" s="5" t="s">
        <v>1</v>
      </c>
    </row>
    <row r="201" spans="1:328" ht="17.25" customHeight="1" x14ac:dyDescent="0.15">
      <c r="A201" s="182">
        <v>193</v>
      </c>
      <c r="B201" s="183"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4" t="s">
        <v>348</v>
      </c>
      <c r="CK201" s="32" t="s">
        <v>354</v>
      </c>
      <c r="CL201" s="47">
        <v>2</v>
      </c>
      <c r="CM201" s="47">
        <v>3</v>
      </c>
      <c r="CN201" s="47">
        <v>4</v>
      </c>
      <c r="CO201" s="55">
        <v>5</v>
      </c>
      <c r="CP201" s="34" t="s">
        <v>354</v>
      </c>
      <c r="CQ201" s="47">
        <f t="shared" ref="CQ201:CQ215" si="140">CL201</f>
        <v>2</v>
      </c>
      <c r="CR201" s="47">
        <f t="shared" ref="CR201:CR215" si="141">CL201*CM201</f>
        <v>6</v>
      </c>
      <c r="CS201" s="47">
        <f t="shared" ref="CS201:CS215" si="142">CL201*CM201*CN201</f>
        <v>24</v>
      </c>
      <c r="CT201" s="180">
        <f t="shared" ref="CT201:CT215" si="143">CL201*CM201*CN201*CO201</f>
        <v>120</v>
      </c>
      <c r="CU201" s="32">
        <v>30</v>
      </c>
      <c r="CV201" s="47">
        <v>150</v>
      </c>
      <c r="CW201" s="47">
        <v>900</v>
      </c>
      <c r="CX201" s="47">
        <v>3000</v>
      </c>
      <c r="CY201" s="55">
        <v>15000</v>
      </c>
      <c r="CZ201" s="175">
        <v>1</v>
      </c>
      <c r="DA201" s="49">
        <f t="shared" ref="DA201:DA215" si="144">(CV201/CQ201)/CU201</f>
        <v>2.5</v>
      </c>
      <c r="DB201" s="49">
        <f t="shared" ref="DB201:DB215" si="145">(CW201/CR201)/CU201</f>
        <v>5</v>
      </c>
      <c r="DC201" s="49">
        <f t="shared" ref="DC201:DC215" si="146">(CX201/CS201)/CU201</f>
        <v>4.166666666666667</v>
      </c>
      <c r="DD201" s="56">
        <f t="shared" ref="DD201:DD215" si="147">(CY201/CT201)/CU201</f>
        <v>4.166666666666667</v>
      </c>
      <c r="DE201" s="45" t="s">
        <v>376</v>
      </c>
      <c r="DF201" s="31"/>
      <c r="DG201" s="46">
        <v>4</v>
      </c>
      <c r="DH201" s="32">
        <v>91</v>
      </c>
      <c r="DI201" s="47">
        <v>66</v>
      </c>
      <c r="DJ201" s="47">
        <v>55</v>
      </c>
      <c r="DK201" s="47">
        <v>53</v>
      </c>
      <c r="DL201" s="47">
        <v>32</v>
      </c>
      <c r="DM201" s="47">
        <v>35</v>
      </c>
      <c r="DN201" s="47">
        <v>91</v>
      </c>
      <c r="DO201" s="47">
        <v>71</v>
      </c>
      <c r="DP201" s="48">
        <f t="shared" ref="DP201:DP215" si="148">DJ201+DL201</f>
        <v>87</v>
      </c>
      <c r="DQ201" s="32">
        <f>RANK(DH201,$DH$9:$DH$316,0)</f>
        <v>28</v>
      </c>
      <c r="DR201" s="47">
        <f>RANK(DI201,$DI$9:$DI$316,0)</f>
        <v>45</v>
      </c>
      <c r="DS201" s="47">
        <f>RANK(DJ201,$DJ$9:$DJ$316,0)</f>
        <v>46</v>
      </c>
      <c r="DT201" s="47">
        <f>RANK(DK201,$DK$9:$DK$316,0)</f>
        <v>29</v>
      </c>
      <c r="DU201" s="47">
        <f>RANK(DL201,$DL$9:$DL$316,0)</f>
        <v>58</v>
      </c>
      <c r="DV201" s="47">
        <f>RANK(DM201,$DM$9:$DM$316,0)</f>
        <v>38</v>
      </c>
      <c r="DW201" s="47">
        <f>RANK(DN201,$DN$9:$DN$316,0)</f>
        <v>6</v>
      </c>
      <c r="DX201" s="47">
        <f>RANK(DO201,$DO$9:$DO$316,0)</f>
        <v>31</v>
      </c>
      <c r="DY201" s="48">
        <f>RANK(DP201,$DP$9:$DP$316,0)</f>
        <v>41</v>
      </c>
      <c r="DZ201" s="32">
        <f>COUNTIFS($DH$9:$DH$316,"&gt;"&amp;DH201,$DE$9:$DE$316,DE201)+1</f>
        <v>6</v>
      </c>
      <c r="EA201" s="47">
        <f>COUNTIFS($DI$9:$DI$316,"&gt;"&amp;DI201,$DE$9:$DE$316,DE201)+1</f>
        <v>4</v>
      </c>
      <c r="EB201" s="47">
        <f>COUNTIFS($DJ$9:$DJ$316,"&gt;"&amp;DJ201,$DE$9:$DE$316,DE201)+1</f>
        <v>14</v>
      </c>
      <c r="EC201" s="47">
        <f>COUNTIFS($DK$9:$DK$316,"&gt;"&amp;DK201,$DE$9:$DE$316,DE201)+1</f>
        <v>8</v>
      </c>
      <c r="ED201" s="47">
        <f>COUNTIFS($DL$9:$DL$316,"&gt;"&amp;DL201,$DE$9:$DE$316,DE201)+1</f>
        <v>2</v>
      </c>
      <c r="EE201" s="47">
        <f>COUNTIFS($DM$9:$DM$316,"&gt;"&amp;DM201,$DE$9:$DE$316,DE201)+1</f>
        <v>1</v>
      </c>
      <c r="EF201" s="47">
        <f>COUNTIFS($DN$9:$DN$316,"&gt;"&amp;DN201,$DE$9:$DE$316,DE201)+1</f>
        <v>6</v>
      </c>
      <c r="EG201" s="47">
        <f>COUNTIFS($DO$9:$DO$316,"&gt;"&amp;DO201,$DE$9:$DE$316,DE201)+1</f>
        <v>15</v>
      </c>
      <c r="EH201" s="48">
        <f>COUNTIFS($DP$9:$DP$316,"&gt;"&amp;DP201,$DE$9:$DE$316,DE201)+1</f>
        <v>9</v>
      </c>
      <c r="EI201" s="165">
        <f t="shared" ref="EI201:EI215" si="149">ROUND(DH201/$F201,2)</f>
        <v>1.18</v>
      </c>
      <c r="EJ201" s="166">
        <f t="shared" ref="EJ201:EJ215" si="150">ROUND(DI201/$F201,2)</f>
        <v>0.86</v>
      </c>
      <c r="EK201" s="166">
        <f t="shared" ref="EK201:EK215" si="151">ROUND(DJ201/$F201,2)</f>
        <v>0.71</v>
      </c>
      <c r="EL201" s="166">
        <f t="shared" ref="EL201:EL215" si="152">ROUND(DK201/$F201,2)</f>
        <v>0.69</v>
      </c>
      <c r="EM201" s="166">
        <f t="shared" ref="EM201:EM215" si="153">ROUND(DL201/$F201,2)</f>
        <v>0.42</v>
      </c>
      <c r="EN201" s="166">
        <f t="shared" ref="EN201:EN215" si="154">ROUND(DM201/$F201,2)</f>
        <v>0.45</v>
      </c>
      <c r="EO201" s="166">
        <f t="shared" ref="EO201:EO215" si="155">ROUND(DN201/$F201,2)</f>
        <v>1.18</v>
      </c>
      <c r="EP201" s="166">
        <f t="shared" ref="EP201:EP215" si="156">ROUND(DO201/$F201,2)</f>
        <v>0.92</v>
      </c>
      <c r="EQ201" s="214">
        <f t="shared" ref="EQ201:EQ215" si="157">ROUND(DP201/$F201,2)</f>
        <v>1.1299999999999999</v>
      </c>
      <c r="ER201" s="165">
        <f>ROUND(((EI201-AVERAGE(EI$9:EI$316))/STDEVP(EI$9:EI$316)*10+50),2)</f>
        <v>56.9</v>
      </c>
      <c r="ES201" s="166">
        <f>ROUND(((EJ201-AVERAGE(EJ$9:EJ$316))/STDEVP(EJ$9:EJ$316)*10+50),2)</f>
        <v>53.27</v>
      </c>
      <c r="ET201" s="166">
        <f>ROUND(((EK201-AVERAGE(EK$9:EK$316))/STDEVP(EK$9:EK$316)*10+50),2)</f>
        <v>55.43</v>
      </c>
      <c r="EU201" s="166">
        <f>ROUND(((EL201-AVERAGE(EL$9:EL$316))/STDEVP(EL$9:EL$316)*10+50),2)</f>
        <v>59.13</v>
      </c>
      <c r="EV201" s="166">
        <f>ROUND(((EM201-AVERAGE(EM$9:EM$316))/STDEVP(EM$9:EM$316)*10+50),2)</f>
        <v>50.68</v>
      </c>
      <c r="EW201" s="166">
        <f>ROUND(((EN201-AVERAGE(EN$9:EN$316))/STDEVP(EN$9:EN$316)*10+50),2)</f>
        <v>53.14</v>
      </c>
      <c r="EX201" s="166">
        <f>ROUND(((EO201-AVERAGE(EO$9:EO$316))/STDEVP(EO$9:EO$316)*10+50),2)</f>
        <v>65.98</v>
      </c>
      <c r="EY201" s="166">
        <f>ROUND(((EP201-AVERAGE(EP$9:EP$316))/STDEVP(EP$9:EP$316)*10+50),2)</f>
        <v>58.4</v>
      </c>
      <c r="EZ201" s="167">
        <f>ROUND(((EQ201-AVERAGE(EQ$9:EQ$316))/STDEVP(EQ$9:EQ$316)*10+50),2)</f>
        <v>55.52</v>
      </c>
      <c r="FA201" s="32">
        <f>RANK(ER201,$ER$9:$ER$316,0)</f>
        <v>76</v>
      </c>
      <c r="FB201" s="47">
        <f>RANK(ES201,$ES$9:$ES$316,0)</f>
        <v>107</v>
      </c>
      <c r="FC201" s="47">
        <f>RANK(ET201,$ET$9:$ET$316,0)</f>
        <v>68</v>
      </c>
      <c r="FD201" s="47">
        <f>RANK(EU201,$EU$9:$EU$316,0)</f>
        <v>31</v>
      </c>
      <c r="FE201" s="47">
        <f>RANK(EV201,$EV$9:$EV$316,0)</f>
        <v>79</v>
      </c>
      <c r="FF201" s="47">
        <f>RANK(EW201,$EW$9:$EW$316,0)</f>
        <v>63</v>
      </c>
      <c r="FG201" s="47">
        <f>RANK(EX201,$EX$9:$EX$316,0)</f>
        <v>17</v>
      </c>
      <c r="FH201" s="47">
        <f>RANK(EY201,$EY$9:$EY$316,0)</f>
        <v>60</v>
      </c>
      <c r="FI201" s="48">
        <f>RANK(EZ201,$EZ$9:$EZ$316,0)</f>
        <v>69</v>
      </c>
      <c r="FJ201" s="165">
        <f>ROUND(AVERAGEIF($DE$9:$DE$314,$DE201,$EI$9:$EI$314),2)</f>
        <v>0.95</v>
      </c>
      <c r="FK201" s="166">
        <f>ROUND(AVERAGEIF($DE$9:$DE$314,$DE201,$EJ$9:$EJ$314),2)</f>
        <v>0.7</v>
      </c>
      <c r="FL201" s="166">
        <f>ROUND(AVERAGEIF($DE$9:$DE$314,$DE201,$EK$9:$EK$314),2)</f>
        <v>0.66</v>
      </c>
      <c r="FM201" s="166">
        <f>ROUND(AVERAGEIF($DE$9:$DE$314,$DE201,$EL$9:$EL$314),2)</f>
        <v>0.52</v>
      </c>
      <c r="FN201" s="166">
        <f>ROUND(AVERAGEIF($DE$9:$DE$314,$DE201,$EM$9:$EM$314),2)</f>
        <v>0.32</v>
      </c>
      <c r="FO201" s="166">
        <f>ROUND(AVERAGEIF($DE$9:$DE$314,$DE201,$EN$9:$EN$314),2)</f>
        <v>0.34</v>
      </c>
      <c r="FP201" s="166">
        <f>ROUND(AVERAGEIF($DE$9:$DE$314,$DE201,$EO$9:$EO$314),2)</f>
        <v>1.05</v>
      </c>
      <c r="FQ201" s="166">
        <f>ROUND(AVERAGEIF($DE$9:$DE$314,$DE201,$EP$9:$EP$314),2)</f>
        <v>0.85</v>
      </c>
      <c r="FR201" s="167">
        <f>ROUND(AVERAGEIF($DE$9:$DE$314,$DE201,$EQ$9:$EQ$314),2)</f>
        <v>0.98</v>
      </c>
      <c r="FS201" s="240">
        <f t="shared" ref="FS201:FS215" si="158">EI201-FJ201</f>
        <v>0.22999999999999998</v>
      </c>
      <c r="FT201" s="244">
        <f t="shared" ref="FT201:FT215" si="159">EJ201-FK201</f>
        <v>0.16000000000000003</v>
      </c>
      <c r="FU201" s="244">
        <f t="shared" ref="FU201:FU215" si="160">EK201-FL201</f>
        <v>4.9999999999999933E-2</v>
      </c>
      <c r="FV201" s="244">
        <f t="shared" ref="FV201:FV215" si="161">EL201-FM201</f>
        <v>0.16999999999999993</v>
      </c>
      <c r="FW201" s="244">
        <f t="shared" ref="FW201:FW215" si="162">EM201-FN201</f>
        <v>9.9999999999999978E-2</v>
      </c>
      <c r="FX201" s="244">
        <f t="shared" ref="FX201:FX215" si="163">EN201-FO201</f>
        <v>0.10999999999999999</v>
      </c>
      <c r="FY201" s="244">
        <f t="shared" ref="FY201:FY215" si="164">EO201-FP201</f>
        <v>0.12999999999999989</v>
      </c>
      <c r="FZ201" s="244">
        <f t="shared" ref="FZ201:FZ215" si="165">EP201-FQ201</f>
        <v>7.0000000000000062E-2</v>
      </c>
      <c r="GA201" s="245">
        <f t="shared" ref="GA201:GA215" si="166">EQ201-FR201</f>
        <v>0.14999999999999991</v>
      </c>
      <c r="GB201" s="239">
        <f>COUNTIFS($EI$9:$EI$316,"&gt;"&amp;EI201,$DE$9:$DE$316,$DE201)+1</f>
        <v>13</v>
      </c>
      <c r="GC201" s="241">
        <f>COUNTIFS($EJ$9:$EJ$316,"&gt;"&amp;EJ201,$DE$9:$DE$316,$DE201)+1</f>
        <v>9</v>
      </c>
      <c r="GD201" s="241">
        <f>COUNTIFS($EK$9:$EK$316,"&gt;"&amp;EK201,$DE$9:$DE$316,$DE201)+1</f>
        <v>17</v>
      </c>
      <c r="GE201" s="241">
        <f>COUNTIFS($EL$9:$EL$316,"&gt;"&amp;EL201,$DE$9:$DE$316,$DE201)+1</f>
        <v>6</v>
      </c>
      <c r="GF201" s="241">
        <f>COUNTIFS($EM$9:$EM$316,"&gt;"&amp;EM201,$DE$9:$DE$316,$DE201)+1</f>
        <v>4</v>
      </c>
      <c r="GG201" s="241">
        <f>COUNTIFS($EN$9:$EN$316,"&gt;"&amp;EN201,$DE$9:$DE$316,$DE201)+1</f>
        <v>4</v>
      </c>
      <c r="GH201" s="241">
        <f>COUNTIFS($EO$9:$EO$316,"&gt;"&amp;EO201,$DE$9:$DE$316,$DE201)+1</f>
        <v>16</v>
      </c>
      <c r="GI201" s="241">
        <f>COUNTIFS($EP$9:$EP$316,"&gt;"&amp;EP201,$DE$9:$DE$316,$DE201)+1</f>
        <v>21</v>
      </c>
      <c r="GJ201" s="242">
        <f>COUNTIFS($EQ$9:$EQ$316,"&gt;"&amp;EQ201,$DE$9:$DE$316,$DE201)+1</f>
        <v>10</v>
      </c>
      <c r="GK201" s="168"/>
      <c r="GL201" s="49"/>
      <c r="GM201" s="49">
        <v>0.1</v>
      </c>
      <c r="GN201" s="49"/>
      <c r="GO201" s="50"/>
      <c r="GP201" s="51"/>
      <c r="GQ201" s="52"/>
      <c r="GR201" s="53"/>
      <c r="GS201" s="49"/>
      <c r="GT201" s="49"/>
      <c r="GU201" s="49"/>
      <c r="GV201" s="49"/>
      <c r="GW201" s="49"/>
      <c r="GX201" s="49"/>
      <c r="GY201" s="144"/>
      <c r="GZ201" s="51">
        <v>0.1</v>
      </c>
      <c r="HA201" s="49"/>
      <c r="HB201" s="49"/>
      <c r="HC201" s="49"/>
      <c r="HD201" s="49"/>
      <c r="HE201" s="49"/>
      <c r="HF201" s="49"/>
      <c r="HG201" s="150"/>
      <c r="HH201" s="53"/>
      <c r="HI201" s="49"/>
      <c r="HJ201" s="49"/>
      <c r="HK201" s="49"/>
      <c r="HL201" s="49"/>
      <c r="HM201" s="49"/>
      <c r="HN201" s="49"/>
      <c r="HO201" s="144"/>
      <c r="HP201" s="51"/>
      <c r="HQ201" s="49"/>
      <c r="HR201" s="49"/>
      <c r="HS201" s="49"/>
      <c r="HT201" s="49"/>
      <c r="HU201" s="49"/>
      <c r="HV201" s="49"/>
      <c r="HW201" s="49"/>
      <c r="HX201" s="49"/>
      <c r="HY201" s="49"/>
      <c r="HZ201" s="49"/>
      <c r="IA201" s="49"/>
      <c r="IB201" s="150"/>
      <c r="IC201" s="51"/>
      <c r="ID201" s="49"/>
      <c r="IE201" s="49"/>
      <c r="IF201" s="49"/>
      <c r="IG201" s="150"/>
      <c r="IH201" s="53"/>
      <c r="II201" s="49"/>
      <c r="IJ201" s="49"/>
      <c r="IK201" s="49"/>
      <c r="IL201" s="49"/>
      <c r="IM201" s="156"/>
      <c r="IN201" s="49"/>
      <c r="IO201" s="49"/>
      <c r="IP201" s="49"/>
      <c r="IQ201" s="49"/>
      <c r="IR201" s="49"/>
      <c r="IS201" s="49"/>
      <c r="IT201" s="49"/>
      <c r="IU201" s="49"/>
      <c r="IV201" s="156"/>
      <c r="IW201" s="49"/>
      <c r="IX201" s="49"/>
      <c r="IY201" s="49"/>
      <c r="IZ201" s="49"/>
      <c r="JA201" s="49"/>
      <c r="JB201" s="49"/>
      <c r="JC201" s="144"/>
      <c r="JD201" s="54"/>
      <c r="JE201" s="55"/>
      <c r="JF201" s="53"/>
      <c r="JG201" s="49"/>
      <c r="JH201" s="47"/>
      <c r="JI201" s="47"/>
      <c r="JJ201" s="47"/>
      <c r="JK201" s="33"/>
      <c r="JL201" s="53"/>
      <c r="JM201" s="49"/>
      <c r="JN201" s="49"/>
      <c r="JO201" s="49"/>
      <c r="JP201" s="144"/>
      <c r="JQ201" s="51"/>
      <c r="JR201" s="49"/>
      <c r="JS201" s="49"/>
      <c r="JT201" s="49"/>
      <c r="JU201" s="49"/>
      <c r="JV201" s="49">
        <v>0.1</v>
      </c>
      <c r="JW201" s="49"/>
      <c r="JX201" s="49"/>
      <c r="JY201" s="150"/>
      <c r="JZ201" s="53"/>
      <c r="KA201" s="49"/>
      <c r="KB201" s="49"/>
      <c r="KC201" s="49"/>
      <c r="KD201" s="49"/>
      <c r="KE201" s="49"/>
      <c r="KF201" s="49"/>
      <c r="KG201" s="49"/>
      <c r="KH201" s="49"/>
      <c r="KI201" s="49"/>
      <c r="KJ201" s="49"/>
      <c r="KK201" s="49"/>
      <c r="KL201" s="156"/>
      <c r="KM201" s="156"/>
      <c r="KN201" s="156"/>
      <c r="KO201" s="49"/>
      <c r="KP201" s="49"/>
      <c r="KQ201" s="49"/>
      <c r="KR201" s="49"/>
      <c r="KS201" s="49"/>
      <c r="KT201" s="156"/>
      <c r="KU201" s="49">
        <v>0.1</v>
      </c>
      <c r="KV201" s="49"/>
      <c r="KW201" s="49"/>
      <c r="KX201" s="49"/>
      <c r="KY201" s="49"/>
      <c r="KZ201" s="49"/>
      <c r="LA201" s="49"/>
      <c r="LB201" s="49"/>
      <c r="LC201" s="156"/>
      <c r="LD201" s="49"/>
      <c r="LE201" s="49"/>
      <c r="LF201" s="49"/>
      <c r="LG201" s="49"/>
      <c r="LH201" s="49"/>
      <c r="LI201" s="49"/>
      <c r="LJ201" s="56"/>
      <c r="LK201" s="35" t="s">
        <v>660</v>
      </c>
      <c r="LL201" s="36" t="s">
        <v>661</v>
      </c>
      <c r="LM201" s="204" t="s">
        <v>930</v>
      </c>
      <c r="LN201" s="205" t="s">
        <v>1047</v>
      </c>
      <c r="LO201" s="194"/>
      <c r="LP201" s="5" t="s">
        <v>1</v>
      </c>
    </row>
    <row r="202" spans="1:328" ht="17.25" customHeight="1" x14ac:dyDescent="0.15">
      <c r="A202" s="182">
        <v>194</v>
      </c>
      <c r="B202" s="183"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4" t="s">
        <v>348</v>
      </c>
      <c r="CK202" s="32" t="s">
        <v>354</v>
      </c>
      <c r="CL202" s="47">
        <v>3</v>
      </c>
      <c r="CM202" s="47">
        <v>3</v>
      </c>
      <c r="CN202" s="47">
        <v>3</v>
      </c>
      <c r="CO202" s="55">
        <v>3</v>
      </c>
      <c r="CP202" s="34" t="s">
        <v>354</v>
      </c>
      <c r="CQ202" s="47">
        <f t="shared" si="140"/>
        <v>3</v>
      </c>
      <c r="CR202" s="47">
        <f t="shared" si="141"/>
        <v>9</v>
      </c>
      <c r="CS202" s="47">
        <f t="shared" si="142"/>
        <v>27</v>
      </c>
      <c r="CT202" s="180">
        <f t="shared" si="143"/>
        <v>81</v>
      </c>
      <c r="CU202" s="32">
        <v>20</v>
      </c>
      <c r="CV202" s="47">
        <v>100</v>
      </c>
      <c r="CW202" s="47">
        <v>210</v>
      </c>
      <c r="CX202" s="47">
        <v>350</v>
      </c>
      <c r="CY202" s="55">
        <v>1050</v>
      </c>
      <c r="CZ202" s="175">
        <v>1</v>
      </c>
      <c r="DA202" s="49">
        <f t="shared" si="144"/>
        <v>1.6666666666666667</v>
      </c>
      <c r="DB202" s="49">
        <f t="shared" si="145"/>
        <v>1.1666666666666665</v>
      </c>
      <c r="DC202" s="49">
        <f t="shared" si="146"/>
        <v>0.64814814814814814</v>
      </c>
      <c r="DD202" s="56">
        <f t="shared" si="147"/>
        <v>0.64814814814814814</v>
      </c>
      <c r="DE202" s="45" t="s">
        <v>376</v>
      </c>
      <c r="DF202" s="31"/>
      <c r="DG202" s="46">
        <v>4</v>
      </c>
      <c r="DH202" s="32">
        <v>30</v>
      </c>
      <c r="DI202" s="47">
        <v>43</v>
      </c>
      <c r="DJ202" s="47">
        <v>53</v>
      </c>
      <c r="DK202" s="47">
        <v>17</v>
      </c>
      <c r="DL202" s="47">
        <v>21</v>
      </c>
      <c r="DM202" s="47">
        <v>22</v>
      </c>
      <c r="DN202" s="47">
        <v>31</v>
      </c>
      <c r="DO202" s="47">
        <v>70</v>
      </c>
      <c r="DP202" s="48">
        <f t="shared" si="148"/>
        <v>74</v>
      </c>
      <c r="DQ202" s="32">
        <f>RANK(DH202,$DH$9:$DH$316,0)</f>
        <v>220</v>
      </c>
      <c r="DR202" s="47">
        <f>RANK(DI202,$DI$9:$DI$316,0)</f>
        <v>108</v>
      </c>
      <c r="DS202" s="47">
        <f>RANK(DJ202,$DJ$9:$DJ$316,0)</f>
        <v>50</v>
      </c>
      <c r="DT202" s="47">
        <f>RANK(DK202,$DK$9:$DK$316,0)</f>
        <v>188</v>
      </c>
      <c r="DU202" s="47">
        <f>RANK(DL202,$DL$9:$DL$316,0)</f>
        <v>97</v>
      </c>
      <c r="DV202" s="47">
        <f>RANK(DM202,$DM$9:$DM$316,0)</f>
        <v>86</v>
      </c>
      <c r="DW202" s="47">
        <f>RANK(DN202,$DN$9:$DN$316,0)</f>
        <v>137</v>
      </c>
      <c r="DX202" s="47">
        <f>RANK(DO202,$DO$9:$DO$316,0)</f>
        <v>32</v>
      </c>
      <c r="DY202" s="48">
        <f>RANK(DP202,$DP$9:$DP$316,0)</f>
        <v>73</v>
      </c>
      <c r="DZ202" s="32">
        <f>COUNTIFS($DH$9:$DH$316,"&gt;"&amp;DH202,$DE$9:$DE$316,DE202)+1</f>
        <v>44</v>
      </c>
      <c r="EA202" s="47">
        <f>COUNTIFS($DI$9:$DI$316,"&gt;"&amp;DI202,$DE$9:$DE$316,DE202)+1</f>
        <v>22</v>
      </c>
      <c r="EB202" s="47">
        <f>COUNTIFS($DJ$9:$DJ$316,"&gt;"&amp;DJ202,$DE$9:$DE$316,DE202)+1</f>
        <v>17</v>
      </c>
      <c r="EC202" s="47">
        <f>COUNTIFS($DK$9:$DK$316,"&gt;"&amp;DK202,$DE$9:$DE$316,DE202)+1</f>
        <v>40</v>
      </c>
      <c r="ED202" s="47">
        <f>COUNTIFS($DL$9:$DL$316,"&gt;"&amp;DL202,$DE$9:$DE$316,DE202)+1</f>
        <v>18</v>
      </c>
      <c r="EE202" s="47">
        <f>COUNTIFS($DM$9:$DM$316,"&gt;"&amp;DM202,$DE$9:$DE$316,DE202)+1</f>
        <v>18</v>
      </c>
      <c r="EF202" s="47">
        <f>COUNTIFS($DN$9:$DN$316,"&gt;"&amp;DN202,$DE$9:$DE$316,DE202)+1</f>
        <v>47</v>
      </c>
      <c r="EG202" s="47">
        <f>COUNTIFS($DO$9:$DO$316,"&gt;"&amp;DO202,$DE$9:$DE$316,DE202)+1</f>
        <v>16</v>
      </c>
      <c r="EH202" s="48">
        <f>COUNTIFS($DP$9:$DP$316,"&gt;"&amp;DP202,$DE$9:$DE$316,DE202)+1</f>
        <v>18</v>
      </c>
      <c r="EI202" s="165">
        <f t="shared" si="149"/>
        <v>0.46</v>
      </c>
      <c r="EJ202" s="166">
        <f t="shared" si="150"/>
        <v>0.66</v>
      </c>
      <c r="EK202" s="166">
        <f t="shared" si="151"/>
        <v>0.82</v>
      </c>
      <c r="EL202" s="166">
        <f t="shared" si="152"/>
        <v>0.26</v>
      </c>
      <c r="EM202" s="166">
        <f t="shared" si="153"/>
        <v>0.32</v>
      </c>
      <c r="EN202" s="166">
        <f t="shared" si="154"/>
        <v>0.34</v>
      </c>
      <c r="EO202" s="166">
        <f t="shared" si="155"/>
        <v>0.48</v>
      </c>
      <c r="EP202" s="166">
        <f t="shared" si="156"/>
        <v>1.08</v>
      </c>
      <c r="EQ202" s="214">
        <f t="shared" si="157"/>
        <v>1.1399999999999999</v>
      </c>
      <c r="ER202" s="165">
        <f>ROUND(((EI202-AVERAGE(EI$9:EI$316))/STDEVP(EI$9:EI$316)*10+50),2)</f>
        <v>30.76</v>
      </c>
      <c r="ES202" s="166">
        <f>ROUND(((EJ202-AVERAGE(EJ$9:EJ$316))/STDEVP(EJ$9:EJ$316)*10+50),2)</f>
        <v>47.8</v>
      </c>
      <c r="ET202" s="166">
        <f>ROUND(((EK202-AVERAGE(EK$9:EK$316))/STDEVP(EK$9:EK$316)*10+50),2)</f>
        <v>59.81</v>
      </c>
      <c r="EU202" s="166">
        <f>ROUND(((EL202-AVERAGE(EL$9:EL$316))/STDEVP(EL$9:EL$316)*10+50),2)</f>
        <v>37.47</v>
      </c>
      <c r="EV202" s="166">
        <f>ROUND(((EM202-AVERAGE(EM$9:EM$316))/STDEVP(EM$9:EM$316)*10+50),2)</f>
        <v>47.29</v>
      </c>
      <c r="EW202" s="166">
        <f>ROUND(((EN202-AVERAGE(EN$9:EN$316))/STDEVP(EN$9:EN$316)*10+50),2)</f>
        <v>49.33</v>
      </c>
      <c r="EX202" s="166">
        <f>ROUND(((EO202-AVERAGE(EO$9:EO$316))/STDEVP(EO$9:EO$316)*10+50),2)</f>
        <v>45.26</v>
      </c>
      <c r="EY202" s="166">
        <f>ROUND(((EP202-AVERAGE(EP$9:EP$316))/STDEVP(EP$9:EP$316)*10+50),2)</f>
        <v>63.14</v>
      </c>
      <c r="EZ202" s="167">
        <f>ROUND(((EQ202-AVERAGE(EQ$9:EQ$316))/STDEVP(EQ$9:EQ$316)*10+50),2)</f>
        <v>55.87</v>
      </c>
      <c r="FA202" s="32">
        <f>RANK(ER202,$ER$9:$ER$316,0)</f>
        <v>284</v>
      </c>
      <c r="FB202" s="47">
        <f>RANK(ES202,$ES$9:$ES$316,0)</f>
        <v>146</v>
      </c>
      <c r="FC202" s="47">
        <f>RANK(ET202,$ET$9:$ET$316,0)</f>
        <v>47</v>
      </c>
      <c r="FD202" s="47">
        <f>RANK(EU202,$EU$9:$EU$316,0)</f>
        <v>264</v>
      </c>
      <c r="FE202" s="47">
        <f>RANK(EV202,$EV$9:$EV$316,0)</f>
        <v>121</v>
      </c>
      <c r="FF202" s="47">
        <f>RANK(EW202,$EW$9:$EW$316,0)</f>
        <v>87</v>
      </c>
      <c r="FG202" s="47">
        <f>RANK(EX202,$EX$9:$EX$316,0)</f>
        <v>179</v>
      </c>
      <c r="FH202" s="47">
        <f>RANK(EY202,$EY$9:$EY$316,0)</f>
        <v>25</v>
      </c>
      <c r="FI202" s="48">
        <f>RANK(EZ202,$EZ$9:$EZ$316,0)</f>
        <v>68</v>
      </c>
      <c r="FJ202" s="165">
        <f>ROUND(AVERAGEIF($DE$9:$DE$314,$DE202,$EI$9:$EI$314),2)</f>
        <v>0.95</v>
      </c>
      <c r="FK202" s="166">
        <f>ROUND(AVERAGEIF($DE$9:$DE$314,$DE202,$EJ$9:$EJ$314),2)</f>
        <v>0.7</v>
      </c>
      <c r="FL202" s="166">
        <f>ROUND(AVERAGEIF($DE$9:$DE$314,$DE202,$EK$9:$EK$314),2)</f>
        <v>0.66</v>
      </c>
      <c r="FM202" s="166">
        <f>ROUND(AVERAGEIF($DE$9:$DE$314,$DE202,$EL$9:$EL$314),2)</f>
        <v>0.52</v>
      </c>
      <c r="FN202" s="166">
        <f>ROUND(AVERAGEIF($DE$9:$DE$314,$DE202,$EM$9:$EM$314),2)</f>
        <v>0.32</v>
      </c>
      <c r="FO202" s="166">
        <f>ROUND(AVERAGEIF($DE$9:$DE$314,$DE202,$EN$9:$EN$314),2)</f>
        <v>0.34</v>
      </c>
      <c r="FP202" s="166">
        <f>ROUND(AVERAGEIF($DE$9:$DE$314,$DE202,$EO$9:$EO$314),2)</f>
        <v>1.05</v>
      </c>
      <c r="FQ202" s="166">
        <f>ROUND(AVERAGEIF($DE$9:$DE$314,$DE202,$EP$9:$EP$314),2)</f>
        <v>0.85</v>
      </c>
      <c r="FR202" s="167">
        <f>ROUND(AVERAGEIF($DE$9:$DE$314,$DE202,$EQ$9:$EQ$314),2)</f>
        <v>0.98</v>
      </c>
      <c r="FS202" s="240">
        <f t="shared" si="158"/>
        <v>-0.48999999999999994</v>
      </c>
      <c r="FT202" s="244">
        <f t="shared" si="159"/>
        <v>-3.9999999999999925E-2</v>
      </c>
      <c r="FU202" s="244">
        <f t="shared" si="160"/>
        <v>0.15999999999999992</v>
      </c>
      <c r="FV202" s="244">
        <f t="shared" si="161"/>
        <v>-0.26</v>
      </c>
      <c r="FW202" s="244">
        <f t="shared" si="162"/>
        <v>0</v>
      </c>
      <c r="FX202" s="244">
        <f t="shared" si="163"/>
        <v>0</v>
      </c>
      <c r="FY202" s="244">
        <f t="shared" si="164"/>
        <v>-0.57000000000000006</v>
      </c>
      <c r="FZ202" s="244">
        <f t="shared" si="165"/>
        <v>0.23000000000000009</v>
      </c>
      <c r="GA202" s="245">
        <f t="shared" si="166"/>
        <v>0.15999999999999992</v>
      </c>
      <c r="GB202" s="239">
        <f>COUNTIFS($EI$9:$EI$316,"&gt;"&amp;EI202,$DE$9:$DE$316,$DE202)+1</f>
        <v>55</v>
      </c>
      <c r="GC202" s="241">
        <f>COUNTIFS($EJ$9:$EJ$316,"&gt;"&amp;EJ202,$DE$9:$DE$316,$DE202)+1</f>
        <v>31</v>
      </c>
      <c r="GD202" s="241">
        <f>COUNTIFS($EK$9:$EK$316,"&gt;"&amp;EK202,$DE$9:$DE$316,$DE202)+1</f>
        <v>12</v>
      </c>
      <c r="GE202" s="241">
        <f>COUNTIFS($EL$9:$EL$316,"&gt;"&amp;EL202,$DE$9:$DE$316,$DE202)+1</f>
        <v>55</v>
      </c>
      <c r="GF202" s="241">
        <f>COUNTIFS($EM$9:$EM$316,"&gt;"&amp;EM202,$DE$9:$DE$316,$DE202)+1</f>
        <v>23</v>
      </c>
      <c r="GG202" s="241">
        <f>COUNTIFS($EN$9:$EN$316,"&gt;"&amp;EN202,$DE$9:$DE$316,$DE202)+1</f>
        <v>21</v>
      </c>
      <c r="GH202" s="241">
        <f>COUNTIFS($EO$9:$EO$316,"&gt;"&amp;EO202,$DE$9:$DE$316,$DE202)+1</f>
        <v>55</v>
      </c>
      <c r="GI202" s="241">
        <f>COUNTIFS($EP$9:$EP$316,"&gt;"&amp;EP202,$DE$9:$DE$316,$DE202)+1</f>
        <v>7</v>
      </c>
      <c r="GJ202" s="242">
        <f>COUNTIFS($EQ$9:$EQ$316,"&gt;"&amp;EQ202,$DE$9:$DE$316,$DE202)+1</f>
        <v>9</v>
      </c>
      <c r="GK202" s="168"/>
      <c r="GL202" s="49"/>
      <c r="GM202" s="49"/>
      <c r="GN202" s="49"/>
      <c r="GO202" s="50"/>
      <c r="GP202" s="51"/>
      <c r="GQ202" s="52"/>
      <c r="GR202" s="53"/>
      <c r="GS202" s="49"/>
      <c r="GT202" s="49"/>
      <c r="GU202" s="49"/>
      <c r="GV202" s="49"/>
      <c r="GW202" s="49"/>
      <c r="GX202" s="49"/>
      <c r="GY202" s="144"/>
      <c r="GZ202" s="51"/>
      <c r="HA202" s="49"/>
      <c r="HB202" s="49"/>
      <c r="HC202" s="49"/>
      <c r="HD202" s="49"/>
      <c r="HE202" s="49"/>
      <c r="HF202" s="49"/>
      <c r="HG202" s="150"/>
      <c r="HH202" s="53"/>
      <c r="HI202" s="49"/>
      <c r="HJ202" s="49"/>
      <c r="HK202" s="49"/>
      <c r="HL202" s="49"/>
      <c r="HM202" s="49"/>
      <c r="HN202" s="49"/>
      <c r="HO202" s="144"/>
      <c r="HP202" s="51"/>
      <c r="HQ202" s="49"/>
      <c r="HR202" s="49"/>
      <c r="HS202" s="49"/>
      <c r="HT202" s="49"/>
      <c r="HU202" s="49"/>
      <c r="HV202" s="49"/>
      <c r="HW202" s="49"/>
      <c r="HX202" s="49"/>
      <c r="HY202" s="49"/>
      <c r="HZ202" s="49"/>
      <c r="IA202" s="49"/>
      <c r="IB202" s="150"/>
      <c r="IC202" s="51"/>
      <c r="ID202" s="49"/>
      <c r="IE202" s="49"/>
      <c r="IF202" s="49"/>
      <c r="IG202" s="150"/>
      <c r="IH202" s="53"/>
      <c r="II202" s="49"/>
      <c r="IJ202" s="49"/>
      <c r="IK202" s="49"/>
      <c r="IL202" s="49"/>
      <c r="IM202" s="156"/>
      <c r="IN202" s="49"/>
      <c r="IO202" s="49"/>
      <c r="IP202" s="49"/>
      <c r="IQ202" s="49"/>
      <c r="IR202" s="49"/>
      <c r="IS202" s="49"/>
      <c r="IT202" s="49"/>
      <c r="IU202" s="49"/>
      <c r="IV202" s="156"/>
      <c r="IW202" s="49"/>
      <c r="IX202" s="49"/>
      <c r="IY202" s="49"/>
      <c r="IZ202" s="49"/>
      <c r="JA202" s="49"/>
      <c r="JB202" s="49"/>
      <c r="JC202" s="144"/>
      <c r="JD202" s="54"/>
      <c r="JE202" s="55"/>
      <c r="JF202" s="53"/>
      <c r="JG202" s="49"/>
      <c r="JH202" s="47"/>
      <c r="JI202" s="47"/>
      <c r="JJ202" s="47"/>
      <c r="JK202" s="33"/>
      <c r="JL202" s="53"/>
      <c r="JM202" s="49"/>
      <c r="JN202" s="49"/>
      <c r="JO202" s="49"/>
      <c r="JP202" s="144"/>
      <c r="JQ202" s="51"/>
      <c r="JR202" s="49"/>
      <c r="JS202" s="49"/>
      <c r="JT202" s="49">
        <v>0.05</v>
      </c>
      <c r="JU202" s="49"/>
      <c r="JV202" s="49"/>
      <c r="JW202" s="49"/>
      <c r="JX202" s="49"/>
      <c r="JY202" s="150"/>
      <c r="JZ202" s="53"/>
      <c r="KA202" s="49"/>
      <c r="KB202" s="49"/>
      <c r="KC202" s="49"/>
      <c r="KD202" s="49"/>
      <c r="KE202" s="49"/>
      <c r="KF202" s="49"/>
      <c r="KG202" s="49"/>
      <c r="KH202" s="49"/>
      <c r="KI202" s="49"/>
      <c r="KJ202" s="49"/>
      <c r="KK202" s="49"/>
      <c r="KL202" s="156"/>
      <c r="KM202" s="156"/>
      <c r="KN202" s="156"/>
      <c r="KO202" s="49"/>
      <c r="KP202" s="49"/>
      <c r="KQ202" s="49"/>
      <c r="KR202" s="49"/>
      <c r="KS202" s="49"/>
      <c r="KT202" s="156"/>
      <c r="KU202" s="49"/>
      <c r="KV202" s="49"/>
      <c r="KW202" s="49"/>
      <c r="KX202" s="49"/>
      <c r="KY202" s="49"/>
      <c r="KZ202" s="49"/>
      <c r="LA202" s="49"/>
      <c r="LB202" s="49"/>
      <c r="LC202" s="156"/>
      <c r="LD202" s="49"/>
      <c r="LE202" s="49"/>
      <c r="LF202" s="49"/>
      <c r="LG202" s="49"/>
      <c r="LH202" s="49"/>
      <c r="LI202" s="49"/>
      <c r="LJ202" s="56"/>
      <c r="LK202" s="35" t="s">
        <v>660</v>
      </c>
      <c r="LL202" s="36" t="s">
        <v>662</v>
      </c>
      <c r="LM202" s="204"/>
      <c r="LN202" s="205"/>
      <c r="LO202" s="194"/>
      <c r="LP202" s="5" t="s">
        <v>1</v>
      </c>
    </row>
    <row r="203" spans="1:328" ht="17.25" customHeight="1" x14ac:dyDescent="0.15">
      <c r="A203" s="182">
        <v>195</v>
      </c>
      <c r="B203" s="183" t="s">
        <v>662</v>
      </c>
      <c r="C203" s="37"/>
      <c r="D203" s="37"/>
      <c r="E203" s="38" t="s">
        <v>345</v>
      </c>
      <c r="F203" s="36">
        <v>68</v>
      </c>
      <c r="G203" s="36" t="s">
        <v>609</v>
      </c>
      <c r="H203" s="36" t="s">
        <v>655</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4" t="s">
        <v>348</v>
      </c>
      <c r="CK203" s="32" t="s">
        <v>354</v>
      </c>
      <c r="CL203" s="47">
        <v>3</v>
      </c>
      <c r="CM203" s="47">
        <v>3</v>
      </c>
      <c r="CN203" s="47">
        <v>3</v>
      </c>
      <c r="CO203" s="55">
        <v>3</v>
      </c>
      <c r="CP203" s="34" t="s">
        <v>354</v>
      </c>
      <c r="CQ203" s="47">
        <f t="shared" si="140"/>
        <v>3</v>
      </c>
      <c r="CR203" s="47">
        <f t="shared" si="141"/>
        <v>9</v>
      </c>
      <c r="CS203" s="47">
        <f t="shared" si="142"/>
        <v>27</v>
      </c>
      <c r="CT203" s="180">
        <f t="shared" si="143"/>
        <v>81</v>
      </c>
      <c r="CU203" s="32">
        <v>20</v>
      </c>
      <c r="CV203" s="47">
        <v>100</v>
      </c>
      <c r="CW203" s="47">
        <v>210</v>
      </c>
      <c r="CX203" s="47">
        <v>1050</v>
      </c>
      <c r="CY203" s="55">
        <v>3150</v>
      </c>
      <c r="CZ203" s="175">
        <v>1</v>
      </c>
      <c r="DA203" s="49">
        <f t="shared" si="144"/>
        <v>1.6666666666666667</v>
      </c>
      <c r="DB203" s="49">
        <f t="shared" si="145"/>
        <v>1.1666666666666665</v>
      </c>
      <c r="DC203" s="49">
        <f t="shared" si="146"/>
        <v>1.9444444444444442</v>
      </c>
      <c r="DD203" s="56">
        <f t="shared" si="147"/>
        <v>1.9444444444444442</v>
      </c>
      <c r="DE203" s="45" t="s">
        <v>355</v>
      </c>
      <c r="DF203" s="31" t="s">
        <v>578</v>
      </c>
      <c r="DG203" s="46">
        <v>4</v>
      </c>
      <c r="DH203" s="32">
        <v>80</v>
      </c>
      <c r="DI203" s="47">
        <v>80</v>
      </c>
      <c r="DJ203" s="47">
        <v>32</v>
      </c>
      <c r="DK203" s="47">
        <v>18</v>
      </c>
      <c r="DL203" s="47">
        <v>23</v>
      </c>
      <c r="DM203" s="47">
        <v>41</v>
      </c>
      <c r="DN203" s="47">
        <v>40</v>
      </c>
      <c r="DO203" s="47">
        <v>30</v>
      </c>
      <c r="DP203" s="48">
        <f t="shared" si="148"/>
        <v>55</v>
      </c>
      <c r="DQ203" s="32">
        <f>RANK(DH203,$DH$9:$DH$316,0)</f>
        <v>51</v>
      </c>
      <c r="DR203" s="47">
        <f>RANK(DI203,$DI$9:$DI$316,0)</f>
        <v>20</v>
      </c>
      <c r="DS203" s="47">
        <f>RANK(DJ203,$DJ$9:$DJ$316,0)</f>
        <v>108</v>
      </c>
      <c r="DT203" s="47">
        <f>RANK(DK203,$DK$9:$DK$316,0)</f>
        <v>177</v>
      </c>
      <c r="DU203" s="47">
        <f>RANK(DL203,$DL$9:$DL$316,0)</f>
        <v>90</v>
      </c>
      <c r="DV203" s="47">
        <f>RANK(DM203,$DM$9:$DM$316,0)</f>
        <v>31</v>
      </c>
      <c r="DW203" s="47">
        <f>RANK(DN203,$DN$9:$DN$316,0)</f>
        <v>99</v>
      </c>
      <c r="DX203" s="47">
        <f>RANK(DO203,$DO$9:$DO$316,0)</f>
        <v>143</v>
      </c>
      <c r="DY203" s="48">
        <f>RANK(DP203,$DP$9:$DP$316,0)</f>
        <v>126</v>
      </c>
      <c r="DZ203" s="32">
        <f>COUNTIFS($DH$9:$DH$316,"&gt;"&amp;DH203,$DE$9:$DE$316,DE203)+1</f>
        <v>6</v>
      </c>
      <c r="EA203" s="47">
        <f>COUNTIFS($DI$9:$DI$316,"&gt;"&amp;DI203,$DE$9:$DE$316,DE203)+1</f>
        <v>5</v>
      </c>
      <c r="EB203" s="47">
        <f>COUNTIFS($DJ$9:$DJ$316,"&gt;"&amp;DJ203,$DE$9:$DE$316,DE203)+1</f>
        <v>10</v>
      </c>
      <c r="EC203" s="47">
        <f>COUNTIFS($DK$9:$DK$316,"&gt;"&amp;DK203,$DE$9:$DE$316,DE203)+1</f>
        <v>32</v>
      </c>
      <c r="ED203" s="47">
        <f>COUNTIFS($DL$9:$DL$316,"&gt;"&amp;DL203,$DE$9:$DE$316,DE203)+1</f>
        <v>19</v>
      </c>
      <c r="EE203" s="47">
        <f>COUNTIFS($DM$9:$DM$316,"&gt;"&amp;DM203,$DE$9:$DE$316,DE203)+1</f>
        <v>29</v>
      </c>
      <c r="EF203" s="47">
        <f>COUNTIFS($DN$9:$DN$316,"&gt;"&amp;DN203,$DE$9:$DE$316,DE203)+1</f>
        <v>7</v>
      </c>
      <c r="EG203" s="47">
        <f>COUNTIFS($DO$9:$DO$316,"&gt;"&amp;DO203,$DE$9:$DE$316,DE203)+1</f>
        <v>12</v>
      </c>
      <c r="EH203" s="48">
        <f>COUNTIFS($DP$9:$DP$316,"&gt;"&amp;DP203,$DE$9:$DE$316,DE203)+1</f>
        <v>18</v>
      </c>
      <c r="EI203" s="165">
        <f t="shared" si="149"/>
        <v>1.18</v>
      </c>
      <c r="EJ203" s="166">
        <f t="shared" si="150"/>
        <v>1.18</v>
      </c>
      <c r="EK203" s="166">
        <f t="shared" si="151"/>
        <v>0.47</v>
      </c>
      <c r="EL203" s="166">
        <f t="shared" si="152"/>
        <v>0.26</v>
      </c>
      <c r="EM203" s="166">
        <f t="shared" si="153"/>
        <v>0.34</v>
      </c>
      <c r="EN203" s="166">
        <f t="shared" si="154"/>
        <v>0.6</v>
      </c>
      <c r="EO203" s="166">
        <f t="shared" si="155"/>
        <v>0.59</v>
      </c>
      <c r="EP203" s="166">
        <f t="shared" si="156"/>
        <v>0.44</v>
      </c>
      <c r="EQ203" s="214">
        <f t="shared" si="157"/>
        <v>0.81</v>
      </c>
      <c r="ER203" s="165">
        <f>ROUND(((EI203-AVERAGE(EI$9:EI$316))/STDEVP(EI$9:EI$316)*10+50),2)</f>
        <v>56.9</v>
      </c>
      <c r="ES203" s="166">
        <f>ROUND(((EJ203-AVERAGE(EJ$9:EJ$316))/STDEVP(EJ$9:EJ$316)*10+50),2)</f>
        <v>62.04</v>
      </c>
      <c r="ET203" s="166">
        <f>ROUND(((EK203-AVERAGE(EK$9:EK$316))/STDEVP(EK$9:EK$316)*10+50),2)</f>
        <v>45.87</v>
      </c>
      <c r="EU203" s="166">
        <f>ROUND(((EL203-AVERAGE(EL$9:EL$316))/STDEVP(EL$9:EL$316)*10+50),2)</f>
        <v>37.47</v>
      </c>
      <c r="EV203" s="166">
        <f>ROUND(((EM203-AVERAGE(EM$9:EM$316))/STDEVP(EM$9:EM$316)*10+50),2)</f>
        <v>47.96</v>
      </c>
      <c r="EW203" s="166">
        <f>ROUND(((EN203-AVERAGE(EN$9:EN$316))/STDEVP(EN$9:EN$316)*10+50),2)</f>
        <v>58.34</v>
      </c>
      <c r="EX203" s="166">
        <f>ROUND(((EO203-AVERAGE(EO$9:EO$316))/STDEVP(EO$9:EO$316)*10+50),2)</f>
        <v>48.51</v>
      </c>
      <c r="EY203" s="166">
        <f>ROUND(((EP203-AVERAGE(EP$9:EP$316))/STDEVP(EP$9:EP$316)*10+50),2)</f>
        <v>44.18</v>
      </c>
      <c r="EZ203" s="167">
        <f>ROUND(((EQ203-AVERAGE(EQ$9:EQ$316))/STDEVP(EQ$9:EQ$316)*10+50),2)</f>
        <v>44.23</v>
      </c>
      <c r="FA203" s="32">
        <f>RANK(ER203,$ER$9:$ER$316,0)</f>
        <v>76</v>
      </c>
      <c r="FB203" s="47">
        <f>RANK(ES203,$ES$9:$ES$316,0)</f>
        <v>39</v>
      </c>
      <c r="FC203" s="47">
        <f>RANK(ET203,$ET$9:$ET$316,0)</f>
        <v>175</v>
      </c>
      <c r="FD203" s="47">
        <f>RANK(EU203,$EU$9:$EU$316,0)</f>
        <v>264</v>
      </c>
      <c r="FE203" s="47">
        <f>RANK(EV203,$EV$9:$EV$316,0)</f>
        <v>107</v>
      </c>
      <c r="FF203" s="47">
        <f>RANK(EW203,$EW$9:$EW$316,0)</f>
        <v>54</v>
      </c>
      <c r="FG203" s="47">
        <f>RANK(EX203,$EX$9:$EX$316,0)</f>
        <v>154</v>
      </c>
      <c r="FH203" s="47">
        <f>RANK(EY203,$EY$9:$EY$316,0)</f>
        <v>197</v>
      </c>
      <c r="FI203" s="48">
        <f>RANK(EZ203,$EZ$9:$EZ$316,0)</f>
        <v>185</v>
      </c>
      <c r="FJ203" s="165">
        <f>ROUND(AVERAGEIF($DE$9:$DE$314,$DE203,$EI$9:$EI$314),2)</f>
        <v>0.95</v>
      </c>
      <c r="FK203" s="166">
        <f>ROUND(AVERAGEIF($DE$9:$DE$314,$DE203,$EJ$9:$EJ$314),2)</f>
        <v>1</v>
      </c>
      <c r="FL203" s="166">
        <f>ROUND(AVERAGEIF($DE$9:$DE$314,$DE203,$EK$9:$EK$314),2)</f>
        <v>0.44</v>
      </c>
      <c r="FM203" s="166">
        <f>ROUND(AVERAGEIF($DE$9:$DE$314,$DE203,$EL$9:$EL$314),2)</f>
        <v>0.45</v>
      </c>
      <c r="FN203" s="166">
        <f>ROUND(AVERAGEIF($DE$9:$DE$314,$DE203,$EM$9:$EM$314),2)</f>
        <v>0.36</v>
      </c>
      <c r="FO203" s="166">
        <f>ROUND(AVERAGEIF($DE$9:$DE$314,$DE203,$EN$9:$EN$314),2)</f>
        <v>0.85</v>
      </c>
      <c r="FP203" s="166">
        <f>ROUND(AVERAGEIF($DE$9:$DE$314,$DE203,$EO$9:$EO$314),2)</f>
        <v>0.46</v>
      </c>
      <c r="FQ203" s="166">
        <f>ROUND(AVERAGEIF($DE$9:$DE$314,$DE203,$EP$9:$EP$314),2)</f>
        <v>0.44</v>
      </c>
      <c r="FR203" s="167">
        <f>ROUND(AVERAGEIF($DE$9:$DE$314,$DE203,$EQ$9:$EQ$314),2)</f>
        <v>0.81</v>
      </c>
      <c r="FS203" s="240">
        <f t="shared" si="158"/>
        <v>0.22999999999999998</v>
      </c>
      <c r="FT203" s="244">
        <f t="shared" si="159"/>
        <v>0.17999999999999994</v>
      </c>
      <c r="FU203" s="244">
        <f t="shared" si="160"/>
        <v>2.9999999999999971E-2</v>
      </c>
      <c r="FV203" s="244">
        <f t="shared" si="161"/>
        <v>-0.19</v>
      </c>
      <c r="FW203" s="244">
        <f t="shared" si="162"/>
        <v>-1.9999999999999962E-2</v>
      </c>
      <c r="FX203" s="244">
        <f t="shared" si="163"/>
        <v>-0.25</v>
      </c>
      <c r="FY203" s="244">
        <f t="shared" si="164"/>
        <v>0.12999999999999995</v>
      </c>
      <c r="FZ203" s="244">
        <f t="shared" si="165"/>
        <v>0</v>
      </c>
      <c r="GA203" s="245">
        <f t="shared" si="166"/>
        <v>0</v>
      </c>
      <c r="GB203" s="239">
        <f>COUNTIFS($EI$9:$EI$316,"&gt;"&amp;EI203,$DE$9:$DE$316,$DE203)+1</f>
        <v>12</v>
      </c>
      <c r="GC203" s="241">
        <f>COUNTIFS($EJ$9:$EJ$316,"&gt;"&amp;EJ203,$DE$9:$DE$316,$DE203)+1</f>
        <v>14</v>
      </c>
      <c r="GD203" s="241">
        <f>COUNTIFS($EK$9:$EK$316,"&gt;"&amp;EK203,$DE$9:$DE$316,$DE203)+1</f>
        <v>19</v>
      </c>
      <c r="GE203" s="241">
        <f>COUNTIFS($EL$9:$EL$316,"&gt;"&amp;EL203,$DE$9:$DE$316,$DE203)+1</f>
        <v>51</v>
      </c>
      <c r="GF203" s="241">
        <f>COUNTIFS($EM$9:$EM$316,"&gt;"&amp;EM203,$DE$9:$DE$316,$DE203)+1</f>
        <v>28</v>
      </c>
      <c r="GG203" s="241">
        <f>COUNTIFS($EN$9:$EN$316,"&gt;"&amp;EN203,$DE$9:$DE$316,$DE203)+1</f>
        <v>51</v>
      </c>
      <c r="GH203" s="241">
        <f>COUNTIFS($EO$9:$EO$316,"&gt;"&amp;EO203,$DE$9:$DE$316,$DE203)+1</f>
        <v>12</v>
      </c>
      <c r="GI203" s="241">
        <f>COUNTIFS($EP$9:$EP$316,"&gt;"&amp;EP203,$DE$9:$DE$316,$DE203)+1</f>
        <v>23</v>
      </c>
      <c r="GJ203" s="242">
        <f>COUNTIFS($EQ$9:$EQ$316,"&gt;"&amp;EQ203,$DE$9:$DE$316,$DE203)+1</f>
        <v>21</v>
      </c>
      <c r="GK203" s="168"/>
      <c r="GL203" s="49"/>
      <c r="GM203" s="49"/>
      <c r="GN203" s="49"/>
      <c r="GO203" s="50"/>
      <c r="GP203" s="51"/>
      <c r="GQ203" s="52"/>
      <c r="GR203" s="53"/>
      <c r="GS203" s="49"/>
      <c r="GT203" s="49"/>
      <c r="GU203" s="49"/>
      <c r="GV203" s="49"/>
      <c r="GW203" s="49"/>
      <c r="GX203" s="49"/>
      <c r="GY203" s="144"/>
      <c r="GZ203" s="51"/>
      <c r="HA203" s="49"/>
      <c r="HB203" s="49"/>
      <c r="HC203" s="49"/>
      <c r="HD203" s="49"/>
      <c r="HE203" s="49"/>
      <c r="HF203" s="49"/>
      <c r="HG203" s="150"/>
      <c r="HH203" s="53"/>
      <c r="HI203" s="49"/>
      <c r="HJ203" s="49"/>
      <c r="HK203" s="49"/>
      <c r="HL203" s="49"/>
      <c r="HM203" s="49"/>
      <c r="HN203" s="49"/>
      <c r="HO203" s="144"/>
      <c r="HP203" s="51"/>
      <c r="HQ203" s="49"/>
      <c r="HR203" s="49"/>
      <c r="HS203" s="49"/>
      <c r="HT203" s="49"/>
      <c r="HU203" s="49"/>
      <c r="HV203" s="49"/>
      <c r="HW203" s="49"/>
      <c r="HX203" s="49"/>
      <c r="HY203" s="49"/>
      <c r="HZ203" s="49"/>
      <c r="IA203" s="49"/>
      <c r="IB203" s="150"/>
      <c r="IC203" s="51">
        <v>7.0000000000000007E-2</v>
      </c>
      <c r="ID203" s="49"/>
      <c r="IE203" s="49"/>
      <c r="IF203" s="49"/>
      <c r="IG203" s="150"/>
      <c r="IH203" s="53"/>
      <c r="II203" s="49"/>
      <c r="IJ203" s="49"/>
      <c r="IK203" s="49"/>
      <c r="IL203" s="49"/>
      <c r="IM203" s="156"/>
      <c r="IN203" s="49"/>
      <c r="IO203" s="49"/>
      <c r="IP203" s="49"/>
      <c r="IQ203" s="49"/>
      <c r="IR203" s="49"/>
      <c r="IS203" s="49"/>
      <c r="IT203" s="49"/>
      <c r="IU203" s="49"/>
      <c r="IV203" s="156"/>
      <c r="IW203" s="49"/>
      <c r="IX203" s="49"/>
      <c r="IY203" s="49"/>
      <c r="IZ203" s="49"/>
      <c r="JA203" s="49"/>
      <c r="JB203" s="49"/>
      <c r="JC203" s="144"/>
      <c r="JD203" s="54"/>
      <c r="JE203" s="55"/>
      <c r="JF203" s="53"/>
      <c r="JG203" s="49"/>
      <c r="JH203" s="47"/>
      <c r="JI203" s="47"/>
      <c r="JJ203" s="47"/>
      <c r="JK203" s="33"/>
      <c r="JL203" s="53"/>
      <c r="JM203" s="49"/>
      <c r="JN203" s="49"/>
      <c r="JO203" s="49"/>
      <c r="JP203" s="144"/>
      <c r="JQ203" s="51"/>
      <c r="JR203" s="49"/>
      <c r="JS203" s="49"/>
      <c r="JT203" s="49"/>
      <c r="JU203" s="49"/>
      <c r="JV203" s="49"/>
      <c r="JW203" s="49"/>
      <c r="JX203" s="49"/>
      <c r="JY203" s="150"/>
      <c r="JZ203" s="53"/>
      <c r="KA203" s="49"/>
      <c r="KB203" s="49"/>
      <c r="KC203" s="49"/>
      <c r="KD203" s="49"/>
      <c r="KE203" s="49"/>
      <c r="KF203" s="49"/>
      <c r="KG203" s="49"/>
      <c r="KH203" s="49"/>
      <c r="KI203" s="49"/>
      <c r="KJ203" s="49"/>
      <c r="KK203" s="49"/>
      <c r="KL203" s="156"/>
      <c r="KM203" s="156"/>
      <c r="KN203" s="156"/>
      <c r="KO203" s="49"/>
      <c r="KP203" s="49"/>
      <c r="KQ203" s="49">
        <v>0.05</v>
      </c>
      <c r="KR203" s="49"/>
      <c r="KS203" s="49"/>
      <c r="KT203" s="156"/>
      <c r="KU203" s="49"/>
      <c r="KV203" s="49"/>
      <c r="KW203" s="49"/>
      <c r="KX203" s="49"/>
      <c r="KY203" s="49"/>
      <c r="KZ203" s="49"/>
      <c r="LA203" s="49"/>
      <c r="LB203" s="49"/>
      <c r="LC203" s="156"/>
      <c r="LD203" s="49"/>
      <c r="LE203" s="49"/>
      <c r="LF203" s="49"/>
      <c r="LG203" s="49"/>
      <c r="LH203" s="49"/>
      <c r="LI203" s="49"/>
      <c r="LJ203" s="56"/>
      <c r="LK203" s="35" t="s">
        <v>661</v>
      </c>
      <c r="LL203" s="36" t="s">
        <v>663</v>
      </c>
      <c r="LM203" s="204"/>
      <c r="LN203" s="205"/>
      <c r="LO203" s="194"/>
      <c r="LP203" s="5" t="s">
        <v>1</v>
      </c>
    </row>
    <row r="204" spans="1:328" ht="17.25" customHeight="1" x14ac:dyDescent="0.15">
      <c r="A204" s="182">
        <v>196</v>
      </c>
      <c r="B204" s="183"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4" t="s">
        <v>348</v>
      </c>
      <c r="CK204" s="32" t="s">
        <v>354</v>
      </c>
      <c r="CL204" s="47">
        <v>3</v>
      </c>
      <c r="CM204" s="47">
        <v>4</v>
      </c>
      <c r="CN204" s="47">
        <v>5</v>
      </c>
      <c r="CO204" s="55">
        <v>5</v>
      </c>
      <c r="CP204" s="34" t="s">
        <v>354</v>
      </c>
      <c r="CQ204" s="47">
        <f t="shared" si="140"/>
        <v>3</v>
      </c>
      <c r="CR204" s="47">
        <f t="shared" si="141"/>
        <v>12</v>
      </c>
      <c r="CS204" s="47">
        <f t="shared" si="142"/>
        <v>60</v>
      </c>
      <c r="CT204" s="180">
        <f t="shared" si="143"/>
        <v>300</v>
      </c>
      <c r="CU204" s="32">
        <v>20</v>
      </c>
      <c r="CV204" s="47">
        <v>100</v>
      </c>
      <c r="CW204" s="47">
        <v>630</v>
      </c>
      <c r="CX204" s="47">
        <v>2100</v>
      </c>
      <c r="CY204" s="55">
        <v>6300</v>
      </c>
      <c r="CZ204" s="175">
        <v>1</v>
      </c>
      <c r="DA204" s="49">
        <f t="shared" si="144"/>
        <v>1.6666666666666667</v>
      </c>
      <c r="DB204" s="49">
        <f t="shared" si="145"/>
        <v>2.625</v>
      </c>
      <c r="DC204" s="49">
        <f t="shared" si="146"/>
        <v>1.75</v>
      </c>
      <c r="DD204" s="56">
        <f t="shared" si="147"/>
        <v>1.05</v>
      </c>
      <c r="DE204" s="45" t="s">
        <v>363</v>
      </c>
      <c r="DF204" s="31"/>
      <c r="DG204" s="46">
        <v>4</v>
      </c>
      <c r="DH204" s="32">
        <v>35</v>
      </c>
      <c r="DI204" s="47">
        <v>84</v>
      </c>
      <c r="DJ204" s="47">
        <v>28</v>
      </c>
      <c r="DK204" s="47">
        <v>15</v>
      </c>
      <c r="DL204" s="47">
        <v>81</v>
      </c>
      <c r="DM204" s="47">
        <v>32</v>
      </c>
      <c r="DN204" s="47">
        <v>31</v>
      </c>
      <c r="DO204" s="47">
        <v>74</v>
      </c>
      <c r="DP204" s="48">
        <f t="shared" si="148"/>
        <v>109</v>
      </c>
      <c r="DQ204" s="32">
        <f>RANK(DH204,$DH$9:$DH$316,0)</f>
        <v>198</v>
      </c>
      <c r="DR204" s="47">
        <f>RANK(DI204,$DI$9:$DI$316,0)</f>
        <v>14</v>
      </c>
      <c r="DS204" s="47">
        <f>RANK(DJ204,$DJ$9:$DJ$316,0)</f>
        <v>133</v>
      </c>
      <c r="DT204" s="47">
        <f>RANK(DK204,$DK$9:$DK$316,0)</f>
        <v>206</v>
      </c>
      <c r="DU204" s="47">
        <f>RANK(DL204,$DL$9:$DL$316,0)</f>
        <v>7</v>
      </c>
      <c r="DV204" s="47">
        <f>RANK(DM204,$DM$9:$DM$316,0)</f>
        <v>43</v>
      </c>
      <c r="DW204" s="47">
        <f>RANK(DN204,$DN$9:$DN$316,0)</f>
        <v>137</v>
      </c>
      <c r="DX204" s="47">
        <f>RANK(DO204,$DO$9:$DO$316,0)</f>
        <v>20</v>
      </c>
      <c r="DY204" s="48">
        <f>RANK(DP204,$DP$9:$DP$316,0)</f>
        <v>4</v>
      </c>
      <c r="DZ204" s="32">
        <f>COUNTIFS($DH$9:$DH$316,"&gt;"&amp;DH204,$DE$9:$DE$316,DE204)+1</f>
        <v>40</v>
      </c>
      <c r="EA204" s="47">
        <f>COUNTIFS($DI$9:$DI$316,"&gt;"&amp;DI204,$DE$9:$DE$316,DE204)+1</f>
        <v>11</v>
      </c>
      <c r="EB204" s="47">
        <f>COUNTIFS($DJ$9:$DJ$316,"&gt;"&amp;DJ204,$DE$9:$DE$316,DE204)+1</f>
        <v>8</v>
      </c>
      <c r="EC204" s="47">
        <f>COUNTIFS($DK$9:$DK$316,"&gt;"&amp;DK204,$DE$9:$DE$316,DE204)+1</f>
        <v>37</v>
      </c>
      <c r="ED204" s="47">
        <f>COUNTIFS($DL$9:$DL$316,"&gt;"&amp;DL204,$DE$9:$DE$316,DE204)+1</f>
        <v>7</v>
      </c>
      <c r="EE204" s="47">
        <f>COUNTIFS($DM$9:$DM$316,"&gt;"&amp;DM204,$DE$9:$DE$316,DE204)+1</f>
        <v>5</v>
      </c>
      <c r="EF204" s="47">
        <f>COUNTIFS($DN$9:$DN$316,"&gt;"&amp;DN204,$DE$9:$DE$316,DE204)+1</f>
        <v>33</v>
      </c>
      <c r="EG204" s="47">
        <f>COUNTIFS($DO$9:$DO$316,"&gt;"&amp;DO204,$DE$9:$DE$316,DE204)+1</f>
        <v>3</v>
      </c>
      <c r="EH204" s="48">
        <f>COUNTIFS($DP$9:$DP$316,"&gt;"&amp;DP204,$DE$9:$DE$316,DE204)+1</f>
        <v>3</v>
      </c>
      <c r="EI204" s="165">
        <f t="shared" si="149"/>
        <v>0.54</v>
      </c>
      <c r="EJ204" s="166">
        <f t="shared" si="150"/>
        <v>1.29</v>
      </c>
      <c r="EK204" s="166">
        <f t="shared" si="151"/>
        <v>0.43</v>
      </c>
      <c r="EL204" s="166">
        <f t="shared" si="152"/>
        <v>0.23</v>
      </c>
      <c r="EM204" s="166">
        <f t="shared" si="153"/>
        <v>1.25</v>
      </c>
      <c r="EN204" s="166">
        <f t="shared" si="154"/>
        <v>0.49</v>
      </c>
      <c r="EO204" s="166">
        <f t="shared" si="155"/>
        <v>0.48</v>
      </c>
      <c r="EP204" s="166">
        <f t="shared" si="156"/>
        <v>1.1399999999999999</v>
      </c>
      <c r="EQ204" s="214">
        <f t="shared" si="157"/>
        <v>1.68</v>
      </c>
      <c r="ER204" s="165">
        <f>ROUND(((EI204-AVERAGE(EI$9:EI$316))/STDEVP(EI$9:EI$316)*10+50),2)</f>
        <v>33.659999999999997</v>
      </c>
      <c r="ES204" s="166">
        <f>ROUND(((EJ204-AVERAGE(EJ$9:EJ$316))/STDEVP(EJ$9:EJ$316)*10+50),2)</f>
        <v>65.05</v>
      </c>
      <c r="ET204" s="166">
        <f>ROUND(((EK204-AVERAGE(EK$9:EK$316))/STDEVP(EK$9:EK$316)*10+50),2)</f>
        <v>44.27</v>
      </c>
      <c r="EU204" s="166">
        <f>ROUND(((EL204-AVERAGE(EL$9:EL$316))/STDEVP(EL$9:EL$316)*10+50),2)</f>
        <v>35.96</v>
      </c>
      <c r="EV204" s="166">
        <f>ROUND(((EM204-AVERAGE(EM$9:EM$316))/STDEVP(EM$9:EM$316)*10+50),2)</f>
        <v>78.81</v>
      </c>
      <c r="EW204" s="166">
        <f>ROUND(((EN204-AVERAGE(EN$9:EN$316))/STDEVP(EN$9:EN$316)*10+50),2)</f>
        <v>54.53</v>
      </c>
      <c r="EX204" s="166">
        <f>ROUND(((EO204-AVERAGE(EO$9:EO$316))/STDEVP(EO$9:EO$316)*10+50),2)</f>
        <v>45.26</v>
      </c>
      <c r="EY204" s="166">
        <f>ROUND(((EP204-AVERAGE(EP$9:EP$316))/STDEVP(EP$9:EP$316)*10+50),2)</f>
        <v>64.92</v>
      </c>
      <c r="EZ204" s="167">
        <f>ROUND(((EQ204-AVERAGE(EQ$9:EQ$316))/STDEVP(EQ$9:EQ$316)*10+50),2)</f>
        <v>74.94</v>
      </c>
      <c r="FA204" s="32">
        <f>RANK(ER204,$ER$9:$ER$316,0)</f>
        <v>271</v>
      </c>
      <c r="FB204" s="47">
        <f>RANK(ES204,$ES$9:$ES$316,0)</f>
        <v>24</v>
      </c>
      <c r="FC204" s="47">
        <f>RANK(ET204,$ET$9:$ET$316,0)</f>
        <v>197</v>
      </c>
      <c r="FD204" s="47">
        <f>RANK(EU204,$EU$9:$EU$316,0)</f>
        <v>282</v>
      </c>
      <c r="FE204" s="47">
        <f>RANK(EV204,$EV$9:$EV$316,0)</f>
        <v>8</v>
      </c>
      <c r="FF204" s="47">
        <f>RANK(EW204,$EW$9:$EW$316,0)</f>
        <v>59</v>
      </c>
      <c r="FG204" s="47">
        <f>RANK(EX204,$EX$9:$EX$316,0)</f>
        <v>179</v>
      </c>
      <c r="FH204" s="47">
        <f>RANK(EY204,$EY$9:$EY$316,0)</f>
        <v>20</v>
      </c>
      <c r="FI204" s="48">
        <f>RANK(EZ204,$EZ$9:$EZ$316,0)</f>
        <v>10</v>
      </c>
      <c r="FJ204" s="165">
        <f>ROUND(AVERAGEIF($DE$9:$DE$314,$DE204,$EI$9:$EI$314),2)</f>
        <v>0.9</v>
      </c>
      <c r="FK204" s="166">
        <f>ROUND(AVERAGEIF($DE$9:$DE$314,$DE204,$EJ$9:$EJ$314),2)</f>
        <v>1.1599999999999999</v>
      </c>
      <c r="FL204" s="166">
        <f>ROUND(AVERAGEIF($DE$9:$DE$314,$DE204,$EK$9:$EK$314),2)</f>
        <v>0.33</v>
      </c>
      <c r="FM204" s="166">
        <f>ROUND(AVERAGEIF($DE$9:$DE$314,$DE204,$EL$9:$EL$314),2)</f>
        <v>0.42</v>
      </c>
      <c r="FN204" s="166">
        <f>ROUND(AVERAGEIF($DE$9:$DE$314,$DE204,$EM$9:$EM$314),2)</f>
        <v>0.86</v>
      </c>
      <c r="FO204" s="166">
        <f>ROUND(AVERAGEIF($DE$9:$DE$314,$DE204,$EN$9:$EN$314),2)</f>
        <v>0.28999999999999998</v>
      </c>
      <c r="FP204" s="166">
        <f>ROUND(AVERAGEIF($DE$9:$DE$314,$DE204,$EO$9:$EO$314),2)</f>
        <v>0.66</v>
      </c>
      <c r="FQ204" s="166">
        <f>ROUND(AVERAGEIF($DE$9:$DE$314,$DE204,$EP$9:$EP$314),2)</f>
        <v>0.74</v>
      </c>
      <c r="FR204" s="167">
        <f>ROUND(AVERAGEIF($DE$9:$DE$314,$DE204,$EQ$9:$EQ$314),2)</f>
        <v>1.19</v>
      </c>
      <c r="FS204" s="240">
        <f t="shared" si="158"/>
        <v>-0.36</v>
      </c>
      <c r="FT204" s="244">
        <f t="shared" si="159"/>
        <v>0.13000000000000012</v>
      </c>
      <c r="FU204" s="244">
        <f t="shared" si="160"/>
        <v>9.9999999999999978E-2</v>
      </c>
      <c r="FV204" s="244">
        <f t="shared" si="161"/>
        <v>-0.18999999999999997</v>
      </c>
      <c r="FW204" s="244">
        <f t="shared" si="162"/>
        <v>0.39</v>
      </c>
      <c r="FX204" s="244">
        <f t="shared" si="163"/>
        <v>0.2</v>
      </c>
      <c r="FY204" s="244">
        <f t="shared" si="164"/>
        <v>-0.18000000000000005</v>
      </c>
      <c r="FZ204" s="244">
        <f t="shared" si="165"/>
        <v>0.39999999999999991</v>
      </c>
      <c r="GA204" s="245">
        <f t="shared" si="166"/>
        <v>0.49</v>
      </c>
      <c r="GB204" s="239">
        <f>COUNTIFS($EI$9:$EI$316,"&gt;"&amp;EI204,$DE$9:$DE$316,$DE204)+1</f>
        <v>58</v>
      </c>
      <c r="GC204" s="241">
        <f>COUNTIFS($EJ$9:$EJ$316,"&gt;"&amp;EJ204,$DE$9:$DE$316,$DE204)+1</f>
        <v>17</v>
      </c>
      <c r="GD204" s="241">
        <f>COUNTIFS($EK$9:$EK$316,"&gt;"&amp;EK204,$DE$9:$DE$316,$DE204)+1</f>
        <v>11</v>
      </c>
      <c r="GE204" s="241">
        <f>COUNTIFS($EL$9:$EL$316,"&gt;"&amp;EL204,$DE$9:$DE$316,$DE204)+1</f>
        <v>58</v>
      </c>
      <c r="GF204" s="241">
        <f>COUNTIFS($EM$9:$EM$316,"&gt;"&amp;EM204,$DE$9:$DE$316,$DE204)+1</f>
        <v>8</v>
      </c>
      <c r="GG204" s="241">
        <f>COUNTIFS($EN$9:$EN$316,"&gt;"&amp;EN204,$DE$9:$DE$316,$DE204)+1</f>
        <v>4</v>
      </c>
      <c r="GH204" s="241">
        <f>COUNTIFS($EO$9:$EO$316,"&gt;"&amp;EO204,$DE$9:$DE$316,$DE204)+1</f>
        <v>52</v>
      </c>
      <c r="GI204" s="241">
        <f>COUNTIFS($EP$9:$EP$316,"&gt;"&amp;EP204,$DE$9:$DE$316,$DE204)+1</f>
        <v>3</v>
      </c>
      <c r="GJ204" s="242">
        <f>COUNTIFS($EQ$9:$EQ$316,"&gt;"&amp;EQ204,$DE$9:$DE$316,$DE204)+1</f>
        <v>7</v>
      </c>
      <c r="GK204" s="168"/>
      <c r="GL204" s="49"/>
      <c r="GM204" s="49"/>
      <c r="GN204" s="49">
        <v>0.03</v>
      </c>
      <c r="GO204" s="50"/>
      <c r="GP204" s="51"/>
      <c r="GQ204" s="52"/>
      <c r="GR204" s="53"/>
      <c r="GS204" s="49"/>
      <c r="GT204" s="49"/>
      <c r="GU204" s="49"/>
      <c r="GV204" s="49"/>
      <c r="GW204" s="49"/>
      <c r="GX204" s="49"/>
      <c r="GY204" s="144"/>
      <c r="GZ204" s="51"/>
      <c r="HA204" s="49"/>
      <c r="HB204" s="49"/>
      <c r="HC204" s="49"/>
      <c r="HD204" s="49"/>
      <c r="HE204" s="49"/>
      <c r="HF204" s="49"/>
      <c r="HG204" s="150"/>
      <c r="HH204" s="53">
        <v>7.0000000000000007E-2</v>
      </c>
      <c r="HI204" s="49"/>
      <c r="HJ204" s="49">
        <v>7.0000000000000007E-2</v>
      </c>
      <c r="HK204" s="49"/>
      <c r="HL204" s="49"/>
      <c r="HM204" s="49"/>
      <c r="HN204" s="49"/>
      <c r="HO204" s="144"/>
      <c r="HP204" s="51"/>
      <c r="HQ204" s="49"/>
      <c r="HR204" s="49"/>
      <c r="HS204" s="49"/>
      <c r="HT204" s="49"/>
      <c r="HU204" s="49"/>
      <c r="HV204" s="49"/>
      <c r="HW204" s="49"/>
      <c r="HX204" s="49"/>
      <c r="HY204" s="49"/>
      <c r="HZ204" s="49"/>
      <c r="IA204" s="49"/>
      <c r="IB204" s="150"/>
      <c r="IC204" s="51"/>
      <c r="ID204" s="49"/>
      <c r="IE204" s="49"/>
      <c r="IF204" s="49"/>
      <c r="IG204" s="150"/>
      <c r="IH204" s="53"/>
      <c r="II204" s="49"/>
      <c r="IJ204" s="49"/>
      <c r="IK204" s="49"/>
      <c r="IL204" s="49"/>
      <c r="IM204" s="156"/>
      <c r="IN204" s="49"/>
      <c r="IO204" s="49"/>
      <c r="IP204" s="49"/>
      <c r="IQ204" s="49"/>
      <c r="IR204" s="49"/>
      <c r="IS204" s="49"/>
      <c r="IT204" s="49"/>
      <c r="IU204" s="49"/>
      <c r="IV204" s="156"/>
      <c r="IW204" s="49"/>
      <c r="IX204" s="49"/>
      <c r="IY204" s="49"/>
      <c r="IZ204" s="49"/>
      <c r="JA204" s="49"/>
      <c r="JB204" s="49"/>
      <c r="JC204" s="144"/>
      <c r="JD204" s="54"/>
      <c r="JE204" s="55"/>
      <c r="JF204" s="53"/>
      <c r="JG204" s="49"/>
      <c r="JH204" s="47"/>
      <c r="JI204" s="47"/>
      <c r="JJ204" s="47"/>
      <c r="JK204" s="33"/>
      <c r="JL204" s="53"/>
      <c r="JM204" s="49"/>
      <c r="JN204" s="49"/>
      <c r="JO204" s="49"/>
      <c r="JP204" s="144"/>
      <c r="JQ204" s="51"/>
      <c r="JR204" s="49"/>
      <c r="JS204" s="49"/>
      <c r="JT204" s="49"/>
      <c r="JU204" s="49">
        <v>7.0000000000000007E-2</v>
      </c>
      <c r="JV204" s="49"/>
      <c r="JW204" s="49"/>
      <c r="JX204" s="49"/>
      <c r="JY204" s="150"/>
      <c r="JZ204" s="53"/>
      <c r="KA204" s="49"/>
      <c r="KB204" s="49"/>
      <c r="KC204" s="49"/>
      <c r="KD204" s="49"/>
      <c r="KE204" s="49"/>
      <c r="KF204" s="49"/>
      <c r="KG204" s="49"/>
      <c r="KH204" s="49"/>
      <c r="KI204" s="49"/>
      <c r="KJ204" s="49"/>
      <c r="KK204" s="49"/>
      <c r="KL204" s="156"/>
      <c r="KM204" s="156"/>
      <c r="KN204" s="156"/>
      <c r="KO204" s="49"/>
      <c r="KP204" s="49"/>
      <c r="KQ204" s="49"/>
      <c r="KR204" s="49"/>
      <c r="KS204" s="49"/>
      <c r="KT204" s="156"/>
      <c r="KU204" s="49"/>
      <c r="KV204" s="49"/>
      <c r="KW204" s="49"/>
      <c r="KX204" s="49"/>
      <c r="KY204" s="49"/>
      <c r="KZ204" s="49"/>
      <c r="LA204" s="49">
        <v>7.0000000000000007E-2</v>
      </c>
      <c r="LB204" s="49"/>
      <c r="LC204" s="156"/>
      <c r="LD204" s="49"/>
      <c r="LE204" s="49"/>
      <c r="LF204" s="49"/>
      <c r="LG204" s="49"/>
      <c r="LH204" s="49"/>
      <c r="LI204" s="49"/>
      <c r="LJ204" s="56"/>
      <c r="LK204" s="35" t="s">
        <v>662</v>
      </c>
      <c r="LL204" s="36" t="s">
        <v>664</v>
      </c>
      <c r="LM204" s="204"/>
      <c r="LN204" s="205"/>
      <c r="LO204" s="194"/>
      <c r="LP204" s="5" t="s">
        <v>1</v>
      </c>
    </row>
    <row r="205" spans="1:328" ht="17.25" customHeight="1" x14ac:dyDescent="0.15">
      <c r="A205" s="182">
        <v>197</v>
      </c>
      <c r="B205" s="183"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4" t="s">
        <v>348</v>
      </c>
      <c r="CK205" s="32" t="s">
        <v>354</v>
      </c>
      <c r="CL205" s="47">
        <v>2</v>
      </c>
      <c r="CM205" s="47">
        <v>3</v>
      </c>
      <c r="CN205" s="47">
        <v>3</v>
      </c>
      <c r="CO205" s="55">
        <v>4</v>
      </c>
      <c r="CP205" s="34" t="s">
        <v>354</v>
      </c>
      <c r="CQ205" s="47">
        <f t="shared" si="140"/>
        <v>2</v>
      </c>
      <c r="CR205" s="47">
        <f t="shared" si="141"/>
        <v>6</v>
      </c>
      <c r="CS205" s="47">
        <f t="shared" si="142"/>
        <v>18</v>
      </c>
      <c r="CT205" s="180">
        <f t="shared" si="143"/>
        <v>72</v>
      </c>
      <c r="CU205" s="32">
        <v>30</v>
      </c>
      <c r="CV205" s="47">
        <v>50</v>
      </c>
      <c r="CW205" s="47">
        <v>90</v>
      </c>
      <c r="CX205" s="47">
        <v>150</v>
      </c>
      <c r="CY205" s="55">
        <v>450</v>
      </c>
      <c r="CZ205" s="175">
        <v>1</v>
      </c>
      <c r="DA205" s="49">
        <f t="shared" si="144"/>
        <v>0.83333333333333337</v>
      </c>
      <c r="DB205" s="49">
        <f t="shared" si="145"/>
        <v>0.5</v>
      </c>
      <c r="DC205" s="49">
        <f t="shared" si="146"/>
        <v>0.27777777777777779</v>
      </c>
      <c r="DD205" s="56">
        <f t="shared" si="147"/>
        <v>0.20833333333333334</v>
      </c>
      <c r="DE205" s="45" t="s">
        <v>363</v>
      </c>
      <c r="DF205" s="31"/>
      <c r="DG205" s="46">
        <v>4</v>
      </c>
      <c r="DH205" s="32">
        <v>8</v>
      </c>
      <c r="DI205" s="47">
        <v>19</v>
      </c>
      <c r="DJ205" s="47">
        <v>5</v>
      </c>
      <c r="DK205" s="47">
        <v>3</v>
      </c>
      <c r="DL205" s="47">
        <v>17</v>
      </c>
      <c r="DM205" s="47">
        <v>5</v>
      </c>
      <c r="DN205" s="47">
        <v>7</v>
      </c>
      <c r="DO205" s="47">
        <v>16</v>
      </c>
      <c r="DP205" s="48">
        <f t="shared" si="148"/>
        <v>22</v>
      </c>
      <c r="DQ205" s="32">
        <f>RANK(DH205,$DH$9:$DH$316,0)</f>
        <v>280</v>
      </c>
      <c r="DR205" s="47">
        <f>RANK(DI205,$DI$9:$DI$316,0)</f>
        <v>209</v>
      </c>
      <c r="DS205" s="47">
        <f>RANK(DJ205,$DJ$9:$DJ$316,0)</f>
        <v>273</v>
      </c>
      <c r="DT205" s="47">
        <f>RANK(DK205,$DK$9:$DK$316,0)</f>
        <v>282</v>
      </c>
      <c r="DU205" s="47">
        <f>RANK(DL205,$DL$9:$DL$316,0)</f>
        <v>123</v>
      </c>
      <c r="DV205" s="47">
        <f>RANK(DM205,$DM$9:$DM$316,0)</f>
        <v>244</v>
      </c>
      <c r="DW205" s="47">
        <f>RANK(DN205,$DN$9:$DN$316,0)</f>
        <v>260</v>
      </c>
      <c r="DX205" s="47">
        <f>RANK(DO205,$DO$9:$DO$316,0)</f>
        <v>205</v>
      </c>
      <c r="DY205" s="48">
        <f>RANK(DP205,$DP$9:$DP$316,0)</f>
        <v>241</v>
      </c>
      <c r="DZ205" s="32">
        <f>COUNTIFS($DH$9:$DH$316,"&gt;"&amp;DH205,$DE$9:$DE$316,DE205)+1</f>
        <v>60</v>
      </c>
      <c r="EA205" s="47">
        <f>COUNTIFS($DI$9:$DI$316,"&gt;"&amp;DI205,$DE$9:$DE$316,DE205)+1</f>
        <v>56</v>
      </c>
      <c r="EB205" s="47">
        <f>COUNTIFS($DJ$9:$DJ$316,"&gt;"&amp;DJ205,$DE$9:$DE$316,DE205)+1</f>
        <v>56</v>
      </c>
      <c r="EC205" s="47">
        <f>COUNTIFS($DK$9:$DK$316,"&gt;"&amp;DK205,$DE$9:$DE$316,DE205)+1</f>
        <v>61</v>
      </c>
      <c r="ED205" s="47">
        <f>COUNTIFS($DL$9:$DL$316,"&gt;"&amp;DL205,$DE$9:$DE$316,DE205)+1</f>
        <v>53</v>
      </c>
      <c r="EE205" s="47">
        <f>COUNTIFS($DM$9:$DM$316,"&gt;"&amp;DM205,$DE$9:$DE$316,DE205)+1</f>
        <v>55</v>
      </c>
      <c r="EF205" s="47">
        <f>COUNTIFS($DN$9:$DN$316,"&gt;"&amp;DN205,$DE$9:$DE$316,DE205)+1</f>
        <v>59</v>
      </c>
      <c r="EG205" s="47">
        <f>COUNTIFS($DO$9:$DO$316,"&gt;"&amp;DO205,$DE$9:$DE$316,DE205)+1</f>
        <v>53</v>
      </c>
      <c r="EH205" s="48">
        <f>COUNTIFS($DP$9:$DP$316,"&gt;"&amp;DP205,$DE$9:$DE$316,DE205)+1</f>
        <v>54</v>
      </c>
      <c r="EI205" s="165">
        <f t="shared" si="149"/>
        <v>0.47</v>
      </c>
      <c r="EJ205" s="166">
        <f t="shared" si="150"/>
        <v>1.1200000000000001</v>
      </c>
      <c r="EK205" s="166">
        <f t="shared" si="151"/>
        <v>0.28999999999999998</v>
      </c>
      <c r="EL205" s="166">
        <f t="shared" si="152"/>
        <v>0.18</v>
      </c>
      <c r="EM205" s="166">
        <f t="shared" si="153"/>
        <v>1</v>
      </c>
      <c r="EN205" s="166">
        <f t="shared" si="154"/>
        <v>0.28999999999999998</v>
      </c>
      <c r="EO205" s="166">
        <f t="shared" si="155"/>
        <v>0.41</v>
      </c>
      <c r="EP205" s="166">
        <f t="shared" si="156"/>
        <v>0.94</v>
      </c>
      <c r="EQ205" s="214">
        <f t="shared" si="157"/>
        <v>1.29</v>
      </c>
      <c r="ER205" s="165">
        <f>ROUND(((EI205-AVERAGE(EI$9:EI$316))/STDEVP(EI$9:EI$316)*10+50),2)</f>
        <v>31.12</v>
      </c>
      <c r="ES205" s="166">
        <f>ROUND(((EJ205-AVERAGE(EJ$9:EJ$316))/STDEVP(EJ$9:EJ$316)*10+50),2)</f>
        <v>60.4</v>
      </c>
      <c r="ET205" s="166">
        <f>ROUND(((EK205-AVERAGE(EK$9:EK$316))/STDEVP(EK$9:EK$316)*10+50),2)</f>
        <v>38.700000000000003</v>
      </c>
      <c r="EU205" s="166">
        <f>ROUND(((EL205-AVERAGE(EL$9:EL$316))/STDEVP(EL$9:EL$316)*10+50),2)</f>
        <v>33.44</v>
      </c>
      <c r="EV205" s="166">
        <f>ROUND(((EM205-AVERAGE(EM$9:EM$316))/STDEVP(EM$9:EM$316)*10+50),2)</f>
        <v>70.34</v>
      </c>
      <c r="EW205" s="166">
        <f>ROUND(((EN205-AVERAGE(EN$9:EN$316))/STDEVP(EN$9:EN$316)*10+50),2)</f>
        <v>47.6</v>
      </c>
      <c r="EX205" s="166">
        <f>ROUND(((EO205-AVERAGE(EO$9:EO$316))/STDEVP(EO$9:EO$316)*10+50),2)</f>
        <v>43.18</v>
      </c>
      <c r="EY205" s="166">
        <f>ROUND(((EP205-AVERAGE(EP$9:EP$316))/STDEVP(EP$9:EP$316)*10+50),2)</f>
        <v>59</v>
      </c>
      <c r="EZ205" s="167">
        <f>ROUND(((EQ205-AVERAGE(EQ$9:EQ$316))/STDEVP(EQ$9:EQ$316)*10+50),2)</f>
        <v>61.17</v>
      </c>
      <c r="FA205" s="32">
        <f>RANK(ER205,$ER$9:$ER$316,0)</f>
        <v>282</v>
      </c>
      <c r="FB205" s="47">
        <f>RANK(ES205,$ES$9:$ES$316,0)</f>
        <v>46</v>
      </c>
      <c r="FC205" s="47">
        <f>RANK(ET205,$ET$9:$ET$316,0)</f>
        <v>266</v>
      </c>
      <c r="FD205" s="47">
        <f>RANK(EU205,$EU$9:$EU$316,0)</f>
        <v>287</v>
      </c>
      <c r="FE205" s="47">
        <f>RANK(EV205,$EV$9:$EV$316,0)</f>
        <v>13</v>
      </c>
      <c r="FF205" s="47">
        <f>RANK(EW205,$EW$9:$EW$316,0)</f>
        <v>129</v>
      </c>
      <c r="FG205" s="47">
        <f>RANK(EX205,$EX$9:$EX$316,0)</f>
        <v>206</v>
      </c>
      <c r="FH205" s="47">
        <f>RANK(EY205,$EY$9:$EY$316,0)</f>
        <v>54</v>
      </c>
      <c r="FI205" s="48">
        <f>RANK(EZ205,$EZ$9:$EZ$316,0)</f>
        <v>36</v>
      </c>
      <c r="FJ205" s="165">
        <f>ROUND(AVERAGEIF($DE$9:$DE$314,$DE205,$EI$9:$EI$314),2)</f>
        <v>0.9</v>
      </c>
      <c r="FK205" s="166">
        <f>ROUND(AVERAGEIF($DE$9:$DE$314,$DE205,$EJ$9:$EJ$314),2)</f>
        <v>1.1599999999999999</v>
      </c>
      <c r="FL205" s="166">
        <f>ROUND(AVERAGEIF($DE$9:$DE$314,$DE205,$EK$9:$EK$314),2)</f>
        <v>0.33</v>
      </c>
      <c r="FM205" s="166">
        <f>ROUND(AVERAGEIF($DE$9:$DE$314,$DE205,$EL$9:$EL$314),2)</f>
        <v>0.42</v>
      </c>
      <c r="FN205" s="166">
        <f>ROUND(AVERAGEIF($DE$9:$DE$314,$DE205,$EM$9:$EM$314),2)</f>
        <v>0.86</v>
      </c>
      <c r="FO205" s="166">
        <f>ROUND(AVERAGEIF($DE$9:$DE$314,$DE205,$EN$9:$EN$314),2)</f>
        <v>0.28999999999999998</v>
      </c>
      <c r="FP205" s="166">
        <f>ROUND(AVERAGEIF($DE$9:$DE$314,$DE205,$EO$9:$EO$314),2)</f>
        <v>0.66</v>
      </c>
      <c r="FQ205" s="166">
        <f>ROUND(AVERAGEIF($DE$9:$DE$314,$DE205,$EP$9:$EP$314),2)</f>
        <v>0.74</v>
      </c>
      <c r="FR205" s="167">
        <f>ROUND(AVERAGEIF($DE$9:$DE$314,$DE205,$EQ$9:$EQ$314),2)</f>
        <v>1.19</v>
      </c>
      <c r="FS205" s="240">
        <f t="shared" si="158"/>
        <v>-0.43000000000000005</v>
      </c>
      <c r="FT205" s="244">
        <f t="shared" si="159"/>
        <v>-3.9999999999999813E-2</v>
      </c>
      <c r="FU205" s="244">
        <f t="shared" si="160"/>
        <v>-4.0000000000000036E-2</v>
      </c>
      <c r="FV205" s="244">
        <f t="shared" si="161"/>
        <v>-0.24</v>
      </c>
      <c r="FW205" s="244">
        <f t="shared" si="162"/>
        <v>0.14000000000000001</v>
      </c>
      <c r="FX205" s="244">
        <f t="shared" si="163"/>
        <v>0</v>
      </c>
      <c r="FY205" s="244">
        <f t="shared" si="164"/>
        <v>-0.25000000000000006</v>
      </c>
      <c r="FZ205" s="244">
        <f t="shared" si="165"/>
        <v>0.19999999999999996</v>
      </c>
      <c r="GA205" s="245">
        <f t="shared" si="166"/>
        <v>0.10000000000000009</v>
      </c>
      <c r="GB205" s="239">
        <f>COUNTIFS($EI$9:$EI$316,"&gt;"&amp;EI205,$DE$9:$DE$316,$DE205)+1</f>
        <v>60</v>
      </c>
      <c r="GC205" s="241">
        <f>COUNTIFS($EJ$9:$EJ$316,"&gt;"&amp;EJ205,$DE$9:$DE$316,$DE205)+1</f>
        <v>32</v>
      </c>
      <c r="GD205" s="241">
        <f>COUNTIFS($EK$9:$EK$316,"&gt;"&amp;EK205,$DE$9:$DE$316,$DE205)+1</f>
        <v>48</v>
      </c>
      <c r="GE205" s="241">
        <f>COUNTIFS($EL$9:$EL$316,"&gt;"&amp;EL205,$DE$9:$DE$316,$DE205)+1</f>
        <v>61</v>
      </c>
      <c r="GF205" s="241">
        <f>COUNTIFS($EM$9:$EM$316,"&gt;"&amp;EM205,$DE$9:$DE$316,$DE205)+1</f>
        <v>13</v>
      </c>
      <c r="GG205" s="241">
        <f>COUNTIFS($EN$9:$EN$316,"&gt;"&amp;EN205,$DE$9:$DE$316,$DE205)+1</f>
        <v>26</v>
      </c>
      <c r="GH205" s="241">
        <f>COUNTIFS($EO$9:$EO$316,"&gt;"&amp;EO205,$DE$9:$DE$316,$DE205)+1</f>
        <v>58</v>
      </c>
      <c r="GI205" s="241">
        <f>COUNTIFS($EP$9:$EP$316,"&gt;"&amp;EP205,$DE$9:$DE$316,$DE205)+1</f>
        <v>7</v>
      </c>
      <c r="GJ205" s="242">
        <f>COUNTIFS($EQ$9:$EQ$316,"&gt;"&amp;EQ205,$DE$9:$DE$316,$DE205)+1</f>
        <v>18</v>
      </c>
      <c r="GK205" s="168"/>
      <c r="GL205" s="49"/>
      <c r="GM205" s="49"/>
      <c r="GN205" s="49"/>
      <c r="GO205" s="50"/>
      <c r="GP205" s="51"/>
      <c r="GQ205" s="52"/>
      <c r="GR205" s="53"/>
      <c r="GS205" s="49"/>
      <c r="GT205" s="49"/>
      <c r="GU205" s="49"/>
      <c r="GV205" s="49"/>
      <c r="GW205" s="49"/>
      <c r="GX205" s="49"/>
      <c r="GY205" s="144"/>
      <c r="GZ205" s="51"/>
      <c r="HA205" s="49"/>
      <c r="HB205" s="49"/>
      <c r="HC205" s="49"/>
      <c r="HD205" s="49"/>
      <c r="HE205" s="49"/>
      <c r="HF205" s="49"/>
      <c r="HG205" s="150"/>
      <c r="HH205" s="53"/>
      <c r="HI205" s="49"/>
      <c r="HJ205" s="49"/>
      <c r="HK205" s="49"/>
      <c r="HL205" s="49"/>
      <c r="HM205" s="49"/>
      <c r="HN205" s="49"/>
      <c r="HO205" s="144"/>
      <c r="HP205" s="51"/>
      <c r="HQ205" s="49"/>
      <c r="HR205" s="49"/>
      <c r="HS205" s="49"/>
      <c r="HT205" s="49"/>
      <c r="HU205" s="49"/>
      <c r="HV205" s="49"/>
      <c r="HW205" s="49"/>
      <c r="HX205" s="49"/>
      <c r="HY205" s="49"/>
      <c r="HZ205" s="49"/>
      <c r="IA205" s="49"/>
      <c r="IB205" s="150"/>
      <c r="IC205" s="51"/>
      <c r="ID205" s="49"/>
      <c r="IE205" s="49"/>
      <c r="IF205" s="49"/>
      <c r="IG205" s="150"/>
      <c r="IH205" s="53"/>
      <c r="II205" s="49"/>
      <c r="IJ205" s="49"/>
      <c r="IK205" s="49"/>
      <c r="IL205" s="49"/>
      <c r="IM205" s="156"/>
      <c r="IN205" s="49"/>
      <c r="IO205" s="49"/>
      <c r="IP205" s="49"/>
      <c r="IQ205" s="49"/>
      <c r="IR205" s="49"/>
      <c r="IS205" s="49"/>
      <c r="IT205" s="49"/>
      <c r="IU205" s="49"/>
      <c r="IV205" s="156"/>
      <c r="IW205" s="49"/>
      <c r="IX205" s="49"/>
      <c r="IY205" s="49"/>
      <c r="IZ205" s="49"/>
      <c r="JA205" s="49"/>
      <c r="JB205" s="49"/>
      <c r="JC205" s="144"/>
      <c r="JD205" s="54"/>
      <c r="JE205" s="55"/>
      <c r="JF205" s="53"/>
      <c r="JG205" s="49"/>
      <c r="JH205" s="47"/>
      <c r="JI205" s="47"/>
      <c r="JJ205" s="47"/>
      <c r="JK205" s="33"/>
      <c r="JL205" s="53"/>
      <c r="JM205" s="49"/>
      <c r="JN205" s="49"/>
      <c r="JO205" s="49"/>
      <c r="JP205" s="144"/>
      <c r="JQ205" s="51"/>
      <c r="JR205" s="49"/>
      <c r="JS205" s="49"/>
      <c r="JT205" s="49"/>
      <c r="JU205" s="49"/>
      <c r="JV205" s="49"/>
      <c r="JW205" s="49"/>
      <c r="JX205" s="49"/>
      <c r="JY205" s="150"/>
      <c r="JZ205" s="53"/>
      <c r="KA205" s="49"/>
      <c r="KB205" s="49"/>
      <c r="KC205" s="49"/>
      <c r="KD205" s="49"/>
      <c r="KE205" s="49"/>
      <c r="KF205" s="49"/>
      <c r="KG205" s="49"/>
      <c r="KH205" s="49"/>
      <c r="KI205" s="49"/>
      <c r="KJ205" s="49"/>
      <c r="KK205" s="49"/>
      <c r="KL205" s="156"/>
      <c r="KM205" s="156"/>
      <c r="KN205" s="156"/>
      <c r="KO205" s="49"/>
      <c r="KP205" s="49"/>
      <c r="KQ205" s="49"/>
      <c r="KR205" s="49"/>
      <c r="KS205" s="49"/>
      <c r="KT205" s="156"/>
      <c r="KU205" s="49"/>
      <c r="KV205" s="49"/>
      <c r="KW205" s="49"/>
      <c r="KX205" s="49"/>
      <c r="KY205" s="49"/>
      <c r="KZ205" s="49"/>
      <c r="LA205" s="49"/>
      <c r="LB205" s="49"/>
      <c r="LC205" s="156"/>
      <c r="LD205" s="49"/>
      <c r="LE205" s="49"/>
      <c r="LF205" s="49"/>
      <c r="LG205" s="49"/>
      <c r="LH205" s="49"/>
      <c r="LI205" s="49"/>
      <c r="LJ205" s="56"/>
      <c r="LK205" s="35" t="s">
        <v>663</v>
      </c>
      <c r="LL205" s="36" t="s">
        <v>665</v>
      </c>
      <c r="LM205" s="204"/>
      <c r="LN205" s="205" t="s">
        <v>1002</v>
      </c>
      <c r="LO205" s="194"/>
      <c r="LP205" s="5" t="s">
        <v>1</v>
      </c>
    </row>
    <row r="206" spans="1:328" ht="17.25" customHeight="1" x14ac:dyDescent="0.15">
      <c r="A206" s="182">
        <v>198</v>
      </c>
      <c r="B206" s="183"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4" t="s">
        <v>348</v>
      </c>
      <c r="CK206" s="32" t="s">
        <v>354</v>
      </c>
      <c r="CL206" s="47">
        <v>2</v>
      </c>
      <c r="CM206" s="47">
        <v>3</v>
      </c>
      <c r="CN206" s="47">
        <v>3</v>
      </c>
      <c r="CO206" s="55">
        <v>4</v>
      </c>
      <c r="CP206" s="34" t="s">
        <v>354</v>
      </c>
      <c r="CQ206" s="47">
        <f t="shared" si="140"/>
        <v>2</v>
      </c>
      <c r="CR206" s="47">
        <f t="shared" si="141"/>
        <v>6</v>
      </c>
      <c r="CS206" s="47">
        <f t="shared" si="142"/>
        <v>18</v>
      </c>
      <c r="CT206" s="180">
        <f t="shared" si="143"/>
        <v>72</v>
      </c>
      <c r="CU206" s="32">
        <v>100</v>
      </c>
      <c r="CV206" s="47">
        <v>150</v>
      </c>
      <c r="CW206" s="47">
        <v>300</v>
      </c>
      <c r="CX206" s="47">
        <v>500</v>
      </c>
      <c r="CY206" s="55">
        <v>1500</v>
      </c>
      <c r="CZ206" s="175">
        <v>1</v>
      </c>
      <c r="DA206" s="49">
        <f t="shared" si="144"/>
        <v>0.75</v>
      </c>
      <c r="DB206" s="49">
        <f t="shared" si="145"/>
        <v>0.5</v>
      </c>
      <c r="DC206" s="49">
        <f t="shared" si="146"/>
        <v>0.27777777777777779</v>
      </c>
      <c r="DD206" s="56">
        <f t="shared" si="147"/>
        <v>0.20833333333333331</v>
      </c>
      <c r="DE206" s="45" t="s">
        <v>350</v>
      </c>
      <c r="DF206" s="31"/>
      <c r="DG206" s="46">
        <v>4</v>
      </c>
      <c r="DH206" s="32">
        <v>59</v>
      </c>
      <c r="DI206" s="47">
        <v>23</v>
      </c>
      <c r="DJ206" s="47">
        <v>28</v>
      </c>
      <c r="DK206" s="47">
        <v>30</v>
      </c>
      <c r="DL206" s="47">
        <v>11</v>
      </c>
      <c r="DM206" s="47">
        <v>8</v>
      </c>
      <c r="DN206" s="47">
        <v>12</v>
      </c>
      <c r="DO206" s="47">
        <v>7</v>
      </c>
      <c r="DP206" s="48">
        <f t="shared" si="148"/>
        <v>39</v>
      </c>
      <c r="DQ206" s="32">
        <f>RANK(DH206,$DH$9:$DH$316,0)</f>
        <v>110</v>
      </c>
      <c r="DR206" s="47">
        <f>RANK(DI206,$DI$9:$DI$316,0)</f>
        <v>188</v>
      </c>
      <c r="DS206" s="47">
        <f>RANK(DJ206,$DJ$9:$DJ$316,0)</f>
        <v>133</v>
      </c>
      <c r="DT206" s="47">
        <f>RANK(DK206,$DK$9:$DK$316,0)</f>
        <v>106</v>
      </c>
      <c r="DU206" s="47">
        <f>RANK(DL206,$DL$9:$DL$316,0)</f>
        <v>176</v>
      </c>
      <c r="DV206" s="47">
        <f>RANK(DM206,$DM$9:$DM$316,0)</f>
        <v>199</v>
      </c>
      <c r="DW206" s="47">
        <f>RANK(DN206,$DN$9:$DN$316,0)</f>
        <v>222</v>
      </c>
      <c r="DX206" s="47">
        <f>RANK(DO206,$DO$9:$DO$316,0)</f>
        <v>246</v>
      </c>
      <c r="DY206" s="48">
        <f>RANK(DP206,$DP$9:$DP$316,0)</f>
        <v>183</v>
      </c>
      <c r="DZ206" s="32">
        <f>COUNTIFS($DH$9:$DH$316,"&gt;"&amp;DH206,$DE$9:$DE$316,DE206)+1</f>
        <v>27</v>
      </c>
      <c r="EA206" s="47">
        <f>COUNTIFS($DI$9:$DI$316,"&gt;"&amp;DI206,$DE$9:$DE$316,DE206)+1</f>
        <v>24</v>
      </c>
      <c r="EB206" s="47">
        <f>COUNTIFS($DJ$9:$DJ$316,"&gt;"&amp;DJ206,$DE$9:$DE$316,DE206)+1</f>
        <v>34</v>
      </c>
      <c r="EC206" s="47">
        <f>COUNTIFS($DK$9:$DK$316,"&gt;"&amp;DK206,$DE$9:$DE$316,DE206)+1</f>
        <v>36</v>
      </c>
      <c r="ED206" s="47">
        <f>COUNTIFS($DL$9:$DL$316,"&gt;"&amp;DL206,$DE$9:$DE$316,DE206)+1</f>
        <v>32</v>
      </c>
      <c r="EE206" s="47">
        <f>COUNTIFS($DM$9:$DM$316,"&gt;"&amp;DM206,$DE$9:$DE$316,DE206)+1</f>
        <v>31</v>
      </c>
      <c r="EF206" s="47">
        <f>COUNTIFS($DN$9:$DN$316,"&gt;"&amp;DN206,$DE$9:$DE$316,DE206)+1</f>
        <v>25</v>
      </c>
      <c r="EG206" s="47">
        <f>COUNTIFS($DO$9:$DO$316,"&gt;"&amp;DO206,$DE$9:$DE$316,DE206)+1</f>
        <v>28</v>
      </c>
      <c r="EH206" s="48">
        <f>COUNTIFS($DP$9:$DP$316,"&gt;"&amp;DP206,$DE$9:$DE$316,DE206)+1</f>
        <v>35</v>
      </c>
      <c r="EI206" s="165">
        <f t="shared" si="149"/>
        <v>1.26</v>
      </c>
      <c r="EJ206" s="166">
        <f t="shared" si="150"/>
        <v>0.49</v>
      </c>
      <c r="EK206" s="166">
        <f t="shared" si="151"/>
        <v>0.6</v>
      </c>
      <c r="EL206" s="166">
        <f t="shared" si="152"/>
        <v>0.64</v>
      </c>
      <c r="EM206" s="166">
        <f t="shared" si="153"/>
        <v>0.23</v>
      </c>
      <c r="EN206" s="166">
        <f t="shared" si="154"/>
        <v>0.17</v>
      </c>
      <c r="EO206" s="166">
        <f t="shared" si="155"/>
        <v>0.26</v>
      </c>
      <c r="EP206" s="166">
        <f t="shared" si="156"/>
        <v>0.15</v>
      </c>
      <c r="EQ206" s="214">
        <f t="shared" si="157"/>
        <v>0.83</v>
      </c>
      <c r="ER206" s="165">
        <f>ROUND(((EI206-AVERAGE(EI$9:EI$316))/STDEVP(EI$9:EI$316)*10+50),2)</f>
        <v>59.81</v>
      </c>
      <c r="ES206" s="166">
        <f>ROUND(((EJ206-AVERAGE(EJ$9:EJ$316))/STDEVP(EJ$9:EJ$316)*10+50),2)</f>
        <v>43.14</v>
      </c>
      <c r="ET206" s="166">
        <f>ROUND(((EK206-AVERAGE(EK$9:EK$316))/STDEVP(EK$9:EK$316)*10+50),2)</f>
        <v>51.04</v>
      </c>
      <c r="EU206" s="166">
        <f>ROUND(((EL206-AVERAGE(EL$9:EL$316))/STDEVP(EL$9:EL$316)*10+50),2)</f>
        <v>56.61</v>
      </c>
      <c r="EV206" s="166">
        <f>ROUND(((EM206-AVERAGE(EM$9:EM$316))/STDEVP(EM$9:EM$316)*10+50),2)</f>
        <v>44.24</v>
      </c>
      <c r="EW206" s="166">
        <f>ROUND(((EN206-AVERAGE(EN$9:EN$316))/STDEVP(EN$9:EN$316)*10+50),2)</f>
        <v>43.44</v>
      </c>
      <c r="EX206" s="166">
        <f>ROUND(((EO206-AVERAGE(EO$9:EO$316))/STDEVP(EO$9:EO$316)*10+50),2)</f>
        <v>38.74</v>
      </c>
      <c r="EY206" s="166">
        <f>ROUND(((EP206-AVERAGE(EP$9:EP$316))/STDEVP(EP$9:EP$316)*10+50),2)</f>
        <v>35.590000000000003</v>
      </c>
      <c r="EZ206" s="167">
        <f>ROUND(((EQ206-AVERAGE(EQ$9:EQ$316))/STDEVP(EQ$9:EQ$316)*10+50),2)</f>
        <v>44.93</v>
      </c>
      <c r="FA206" s="32">
        <f>RANK(ER206,$ER$9:$ER$316,0)</f>
        <v>47</v>
      </c>
      <c r="FB206" s="47">
        <f>RANK(ES206,$ES$9:$ES$316,0)</f>
        <v>193</v>
      </c>
      <c r="FC206" s="47">
        <f>RANK(ET206,$ET$9:$ET$316,0)</f>
        <v>106</v>
      </c>
      <c r="FD206" s="47">
        <f>RANK(EU206,$EU$9:$EU$316,0)</f>
        <v>53</v>
      </c>
      <c r="FE206" s="47">
        <f>RANK(EV206,$EV$9:$EV$316,0)</f>
        <v>203</v>
      </c>
      <c r="FF206" s="47">
        <f>RANK(EW206,$EW$9:$EW$316,0)</f>
        <v>206</v>
      </c>
      <c r="FG206" s="47">
        <f>RANK(EX206,$EX$9:$EX$316,0)</f>
        <v>246</v>
      </c>
      <c r="FH206" s="47">
        <f>RANK(EY206,$EY$9:$EY$316,0)</f>
        <v>263</v>
      </c>
      <c r="FI206" s="48">
        <f>RANK(EZ206,$EZ$9:$EZ$316,0)</f>
        <v>171</v>
      </c>
      <c r="FJ206" s="165">
        <f>ROUND(AVERAGEIF($DE$9:$DE$314,$DE206,$EI$9:$EI$314),2)</f>
        <v>1.18</v>
      </c>
      <c r="FK206" s="166">
        <f>ROUND(AVERAGEIF($DE$9:$DE$314,$DE206,$EJ$9:$EJ$314),2)</f>
        <v>0.45</v>
      </c>
      <c r="FL206" s="166">
        <f>ROUND(AVERAGEIF($DE$9:$DE$314,$DE206,$EK$9:$EK$314),2)</f>
        <v>0.65</v>
      </c>
      <c r="FM206" s="166">
        <f>ROUND(AVERAGEIF($DE$9:$DE$314,$DE206,$EL$9:$EL$314),2)</f>
        <v>0.74</v>
      </c>
      <c r="FN206" s="166">
        <f>ROUND(AVERAGEIF($DE$9:$DE$314,$DE206,$EM$9:$EM$314),2)</f>
        <v>0.26</v>
      </c>
      <c r="FO206" s="166">
        <f>ROUND(AVERAGEIF($DE$9:$DE$314,$DE206,$EN$9:$EN$314),2)</f>
        <v>0.19</v>
      </c>
      <c r="FP206" s="166">
        <f>ROUND(AVERAGEIF($DE$9:$DE$314,$DE206,$EO$9:$EO$314),2)</f>
        <v>0.27</v>
      </c>
      <c r="FQ206" s="166">
        <f>ROUND(AVERAGEIF($DE$9:$DE$314,$DE206,$EP$9:$EP$314),2)</f>
        <v>0.22</v>
      </c>
      <c r="FR206" s="167">
        <f>ROUND(AVERAGEIF($DE$9:$DE$314,$DE206,$EQ$9:$EQ$314),2)</f>
        <v>0.91</v>
      </c>
      <c r="FS206" s="240">
        <f t="shared" si="158"/>
        <v>8.0000000000000071E-2</v>
      </c>
      <c r="FT206" s="244">
        <f t="shared" si="159"/>
        <v>3.999999999999998E-2</v>
      </c>
      <c r="FU206" s="244">
        <f t="shared" si="160"/>
        <v>-5.0000000000000044E-2</v>
      </c>
      <c r="FV206" s="244">
        <f t="shared" si="161"/>
        <v>-9.9999999999999978E-2</v>
      </c>
      <c r="FW206" s="244">
        <f t="shared" si="162"/>
        <v>-0.03</v>
      </c>
      <c r="FX206" s="244">
        <f t="shared" si="163"/>
        <v>-1.999999999999999E-2</v>
      </c>
      <c r="FY206" s="244">
        <f t="shared" si="164"/>
        <v>-1.0000000000000009E-2</v>
      </c>
      <c r="FZ206" s="244">
        <f t="shared" si="165"/>
        <v>-7.0000000000000007E-2</v>
      </c>
      <c r="GA206" s="245">
        <f t="shared" si="166"/>
        <v>-8.0000000000000071E-2</v>
      </c>
      <c r="GB206" s="239">
        <f>COUNTIFS($EI$9:$EI$316,"&gt;"&amp;EI206,$DE$9:$DE$316,$DE206)+1</f>
        <v>21</v>
      </c>
      <c r="GC206" s="241">
        <f>COUNTIFS($EJ$9:$EJ$316,"&gt;"&amp;EJ206,$DE$9:$DE$316,$DE206)+1</f>
        <v>20</v>
      </c>
      <c r="GD206" s="241">
        <f>COUNTIFS($EK$9:$EK$316,"&gt;"&amp;EK206,$DE$9:$DE$316,$DE206)+1</f>
        <v>26</v>
      </c>
      <c r="GE206" s="241">
        <f>COUNTIFS($EL$9:$EL$316,"&gt;"&amp;EL206,$DE$9:$DE$316,$DE206)+1</f>
        <v>33</v>
      </c>
      <c r="GF206" s="241">
        <f>COUNTIFS($EM$9:$EM$316,"&gt;"&amp;EM206,$DE$9:$DE$316,$DE206)+1</f>
        <v>39</v>
      </c>
      <c r="GG206" s="241">
        <f>COUNTIFS($EN$9:$EN$316,"&gt;"&amp;EN206,$DE$9:$DE$316,$DE206)+1</f>
        <v>31</v>
      </c>
      <c r="GH206" s="241">
        <f>COUNTIFS($EO$9:$EO$316,"&gt;"&amp;EO206,$DE$9:$DE$316,$DE206)+1</f>
        <v>24</v>
      </c>
      <c r="GI206" s="241">
        <f>COUNTIFS($EP$9:$EP$316,"&gt;"&amp;EP206,$DE$9:$DE$316,$DE206)+1</f>
        <v>35</v>
      </c>
      <c r="GJ206" s="242">
        <f>COUNTIFS($EQ$9:$EQ$316,"&gt;"&amp;EQ206,$DE$9:$DE$316,$DE206)+1</f>
        <v>28</v>
      </c>
      <c r="GK206" s="168"/>
      <c r="GL206" s="49"/>
      <c r="GM206" s="49"/>
      <c r="GN206" s="49"/>
      <c r="GO206" s="50"/>
      <c r="GP206" s="51"/>
      <c r="GQ206" s="52"/>
      <c r="GR206" s="53"/>
      <c r="GS206" s="49"/>
      <c r="GT206" s="49"/>
      <c r="GU206" s="49"/>
      <c r="GV206" s="49"/>
      <c r="GW206" s="49"/>
      <c r="GX206" s="49"/>
      <c r="GY206" s="144"/>
      <c r="GZ206" s="51"/>
      <c r="HA206" s="49"/>
      <c r="HB206" s="49"/>
      <c r="HC206" s="49"/>
      <c r="HD206" s="49"/>
      <c r="HE206" s="49"/>
      <c r="HF206" s="49"/>
      <c r="HG206" s="150"/>
      <c r="HH206" s="53"/>
      <c r="HI206" s="49"/>
      <c r="HJ206" s="49"/>
      <c r="HK206" s="49"/>
      <c r="HL206" s="49"/>
      <c r="HM206" s="49"/>
      <c r="HN206" s="49"/>
      <c r="HO206" s="144"/>
      <c r="HP206" s="51"/>
      <c r="HQ206" s="49"/>
      <c r="HR206" s="49"/>
      <c r="HS206" s="49"/>
      <c r="HT206" s="49"/>
      <c r="HU206" s="49"/>
      <c r="HV206" s="49"/>
      <c r="HW206" s="49"/>
      <c r="HX206" s="49"/>
      <c r="HY206" s="49"/>
      <c r="HZ206" s="49"/>
      <c r="IA206" s="49"/>
      <c r="IB206" s="150"/>
      <c r="IC206" s="51"/>
      <c r="ID206" s="49"/>
      <c r="IE206" s="49"/>
      <c r="IF206" s="49"/>
      <c r="IG206" s="150"/>
      <c r="IH206" s="53"/>
      <c r="II206" s="49"/>
      <c r="IJ206" s="49"/>
      <c r="IK206" s="49"/>
      <c r="IL206" s="49"/>
      <c r="IM206" s="156"/>
      <c r="IN206" s="49"/>
      <c r="IO206" s="49"/>
      <c r="IP206" s="49"/>
      <c r="IQ206" s="49"/>
      <c r="IR206" s="49"/>
      <c r="IS206" s="49"/>
      <c r="IT206" s="49"/>
      <c r="IU206" s="49"/>
      <c r="IV206" s="156"/>
      <c r="IW206" s="49"/>
      <c r="IX206" s="49"/>
      <c r="IY206" s="49"/>
      <c r="IZ206" s="49"/>
      <c r="JA206" s="49"/>
      <c r="JB206" s="49"/>
      <c r="JC206" s="144"/>
      <c r="JD206" s="54"/>
      <c r="JE206" s="55"/>
      <c r="JF206" s="53"/>
      <c r="JG206" s="49"/>
      <c r="JH206" s="47"/>
      <c r="JI206" s="47"/>
      <c r="JJ206" s="47"/>
      <c r="JK206" s="33"/>
      <c r="JL206" s="53"/>
      <c r="JM206" s="49"/>
      <c r="JN206" s="49"/>
      <c r="JO206" s="49"/>
      <c r="JP206" s="144"/>
      <c r="JQ206" s="51"/>
      <c r="JR206" s="49"/>
      <c r="JS206" s="49"/>
      <c r="JT206" s="49"/>
      <c r="JU206" s="49"/>
      <c r="JV206" s="49"/>
      <c r="JW206" s="49"/>
      <c r="JX206" s="49"/>
      <c r="JY206" s="150"/>
      <c r="JZ206" s="53"/>
      <c r="KA206" s="49"/>
      <c r="KB206" s="49"/>
      <c r="KC206" s="49"/>
      <c r="KD206" s="49"/>
      <c r="KE206" s="49"/>
      <c r="KF206" s="49"/>
      <c r="KG206" s="49"/>
      <c r="KH206" s="49"/>
      <c r="KI206" s="49"/>
      <c r="KJ206" s="49"/>
      <c r="KK206" s="49"/>
      <c r="KL206" s="156"/>
      <c r="KM206" s="156"/>
      <c r="KN206" s="156"/>
      <c r="KO206" s="49"/>
      <c r="KP206" s="49"/>
      <c r="KQ206" s="49"/>
      <c r="KR206" s="49"/>
      <c r="KS206" s="49"/>
      <c r="KT206" s="156"/>
      <c r="KU206" s="49"/>
      <c r="KV206" s="49"/>
      <c r="KW206" s="49"/>
      <c r="KX206" s="49"/>
      <c r="KY206" s="49"/>
      <c r="KZ206" s="49"/>
      <c r="LA206" s="49"/>
      <c r="LB206" s="49">
        <v>0.05</v>
      </c>
      <c r="LC206" s="156"/>
      <c r="LD206" s="49"/>
      <c r="LE206" s="49"/>
      <c r="LF206" s="49"/>
      <c r="LG206" s="49"/>
      <c r="LH206" s="49"/>
      <c r="LI206" s="49"/>
      <c r="LJ206" s="56"/>
      <c r="LK206" s="35" t="s">
        <v>664</v>
      </c>
      <c r="LL206" s="36" t="s">
        <v>667</v>
      </c>
      <c r="LM206" s="204"/>
      <c r="LN206" s="205"/>
      <c r="LO206" s="194"/>
      <c r="LP206" s="5" t="s">
        <v>1</v>
      </c>
    </row>
    <row r="207" spans="1:328" ht="17.25" customHeight="1" x14ac:dyDescent="0.15">
      <c r="A207" s="182">
        <v>199</v>
      </c>
      <c r="B207" s="183"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4" t="s">
        <v>348</v>
      </c>
      <c r="CK207" s="32" t="s">
        <v>354</v>
      </c>
      <c r="CL207" s="47">
        <v>2</v>
      </c>
      <c r="CM207" s="47">
        <v>3</v>
      </c>
      <c r="CN207" s="47">
        <v>3</v>
      </c>
      <c r="CO207" s="55">
        <v>4</v>
      </c>
      <c r="CP207" s="34" t="s">
        <v>354</v>
      </c>
      <c r="CQ207" s="47">
        <f t="shared" si="140"/>
        <v>2</v>
      </c>
      <c r="CR207" s="47">
        <f t="shared" si="141"/>
        <v>6</v>
      </c>
      <c r="CS207" s="47">
        <f t="shared" si="142"/>
        <v>18</v>
      </c>
      <c r="CT207" s="180">
        <f t="shared" si="143"/>
        <v>72</v>
      </c>
      <c r="CU207" s="32">
        <v>300</v>
      </c>
      <c r="CV207" s="47">
        <v>450</v>
      </c>
      <c r="CW207" s="47">
        <v>900</v>
      </c>
      <c r="CX207" s="47">
        <v>1500</v>
      </c>
      <c r="CY207" s="55">
        <v>4500</v>
      </c>
      <c r="CZ207" s="175">
        <v>1</v>
      </c>
      <c r="DA207" s="49">
        <f t="shared" si="144"/>
        <v>0.75</v>
      </c>
      <c r="DB207" s="49">
        <f t="shared" si="145"/>
        <v>0.5</v>
      </c>
      <c r="DC207" s="49">
        <f t="shared" si="146"/>
        <v>0.27777777777777773</v>
      </c>
      <c r="DD207" s="56">
        <f t="shared" si="147"/>
        <v>0.20833333333333334</v>
      </c>
      <c r="DE207" s="45" t="s">
        <v>357</v>
      </c>
      <c r="DF207" s="31"/>
      <c r="DG207" s="46">
        <v>4</v>
      </c>
      <c r="DH207" s="32">
        <v>85</v>
      </c>
      <c r="DI207" s="47">
        <v>37</v>
      </c>
      <c r="DJ207" s="47">
        <v>35</v>
      </c>
      <c r="DK207" s="47">
        <v>17</v>
      </c>
      <c r="DL207" s="47">
        <v>9</v>
      </c>
      <c r="DM207" s="47">
        <v>9</v>
      </c>
      <c r="DN207" s="47">
        <v>27</v>
      </c>
      <c r="DO207" s="47">
        <v>34</v>
      </c>
      <c r="DP207" s="48">
        <f t="shared" si="148"/>
        <v>44</v>
      </c>
      <c r="DQ207" s="32">
        <f>RANK(DH207,$DH$9:$DH$316,0)</f>
        <v>44</v>
      </c>
      <c r="DR207" s="47">
        <f>RANK(DI207,$DI$9:$DI$316,0)</f>
        <v>133</v>
      </c>
      <c r="DS207" s="47">
        <f>RANK(DJ207,$DJ$9:$DJ$316,0)</f>
        <v>97</v>
      </c>
      <c r="DT207" s="47">
        <f>RANK(DK207,$DK$9:$DK$316,0)</f>
        <v>188</v>
      </c>
      <c r="DU207" s="47">
        <f>RANK(DL207,$DL$9:$DL$316,0)</f>
        <v>204</v>
      </c>
      <c r="DV207" s="47">
        <f>RANK(DM207,$DM$9:$DM$316,0)</f>
        <v>184</v>
      </c>
      <c r="DW207" s="47">
        <f>RANK(DN207,$DN$9:$DN$316,0)</f>
        <v>156</v>
      </c>
      <c r="DX207" s="47">
        <f>RANK(DO207,$DO$9:$DO$316,0)</f>
        <v>131</v>
      </c>
      <c r="DY207" s="48">
        <f>RANK(DP207,$DP$9:$DP$316,0)</f>
        <v>165</v>
      </c>
      <c r="DZ207" s="32">
        <f>COUNTIFS($DH$9:$DH$316,"&gt;"&amp;DH207,$DE$9:$DE$316,DE207)+1</f>
        <v>10</v>
      </c>
      <c r="EA207" s="47">
        <f>COUNTIFS($DI$9:$DI$316,"&gt;"&amp;DI207,$DE$9:$DE$316,DE207)+1</f>
        <v>5</v>
      </c>
      <c r="EB207" s="47">
        <f>COUNTIFS($DJ$9:$DJ$316,"&gt;"&amp;DJ207,$DE$9:$DE$316,DE207)+1</f>
        <v>35</v>
      </c>
      <c r="EC207" s="47">
        <f>COUNTIFS($DK$9:$DK$316,"&gt;"&amp;DK207,$DE$9:$DE$316,DE207)+1</f>
        <v>33</v>
      </c>
      <c r="ED207" s="47">
        <f>COUNTIFS($DL$9:$DL$316,"&gt;"&amp;DL207,$DE$9:$DE$316,DE207)+1</f>
        <v>19</v>
      </c>
      <c r="EE207" s="47">
        <f>COUNTIFS($DM$9:$DM$316,"&gt;"&amp;DM207,$DE$9:$DE$316,DE207)+1</f>
        <v>18</v>
      </c>
      <c r="EF207" s="47">
        <f>COUNTIFS($DN$9:$DN$316,"&gt;"&amp;DN207,$DE$9:$DE$316,DE207)+1</f>
        <v>42</v>
      </c>
      <c r="EG207" s="47">
        <f>COUNTIFS($DO$9:$DO$316,"&gt;"&amp;DO207,$DE$9:$DE$316,DE207)+1</f>
        <v>42</v>
      </c>
      <c r="EH207" s="48">
        <f>COUNTIFS($DP$9:$DP$316,"&gt;"&amp;DP207,$DE$9:$DE$316,DE207)+1</f>
        <v>34</v>
      </c>
      <c r="EI207" s="165">
        <f t="shared" si="149"/>
        <v>1.29</v>
      </c>
      <c r="EJ207" s="166">
        <f t="shared" si="150"/>
        <v>0.56000000000000005</v>
      </c>
      <c r="EK207" s="166">
        <f t="shared" si="151"/>
        <v>0.53</v>
      </c>
      <c r="EL207" s="166">
        <f t="shared" si="152"/>
        <v>0.26</v>
      </c>
      <c r="EM207" s="166">
        <f t="shared" si="153"/>
        <v>0.14000000000000001</v>
      </c>
      <c r="EN207" s="166">
        <f t="shared" si="154"/>
        <v>0.14000000000000001</v>
      </c>
      <c r="EO207" s="166">
        <f t="shared" si="155"/>
        <v>0.41</v>
      </c>
      <c r="EP207" s="166">
        <f t="shared" si="156"/>
        <v>0.52</v>
      </c>
      <c r="EQ207" s="214">
        <f t="shared" si="157"/>
        <v>0.67</v>
      </c>
      <c r="ER207" s="165">
        <f>ROUND(((EI207-AVERAGE(EI$9:EI$316))/STDEVP(EI$9:EI$316)*10+50),2)</f>
        <v>60.9</v>
      </c>
      <c r="ES207" s="166">
        <f>ROUND(((EJ207-AVERAGE(EJ$9:EJ$316))/STDEVP(EJ$9:EJ$316)*10+50),2)</f>
        <v>45.06</v>
      </c>
      <c r="ET207" s="166">
        <f>ROUND(((EK207-AVERAGE(EK$9:EK$316))/STDEVP(EK$9:EK$316)*10+50),2)</f>
        <v>48.26</v>
      </c>
      <c r="EU207" s="166">
        <f>ROUND(((EL207-AVERAGE(EL$9:EL$316))/STDEVP(EL$9:EL$316)*10+50),2)</f>
        <v>37.47</v>
      </c>
      <c r="EV207" s="166">
        <f>ROUND(((EM207-AVERAGE(EM$9:EM$316))/STDEVP(EM$9:EM$316)*10+50),2)</f>
        <v>41.18</v>
      </c>
      <c r="EW207" s="166">
        <f>ROUND(((EN207-AVERAGE(EN$9:EN$316))/STDEVP(EN$9:EN$316)*10+50),2)</f>
        <v>42.4</v>
      </c>
      <c r="EX207" s="166">
        <f>ROUND(((EO207-AVERAGE(EO$9:EO$316))/STDEVP(EO$9:EO$316)*10+50),2)</f>
        <v>43.18</v>
      </c>
      <c r="EY207" s="166">
        <f>ROUND(((EP207-AVERAGE(EP$9:EP$316))/STDEVP(EP$9:EP$316)*10+50),2)</f>
        <v>46.55</v>
      </c>
      <c r="EZ207" s="167">
        <f>ROUND(((EQ207-AVERAGE(EQ$9:EQ$316))/STDEVP(EQ$9:EQ$316)*10+50),2)</f>
        <v>39.28</v>
      </c>
      <c r="FA207" s="32">
        <f>RANK(ER207,$ER$9:$ER$316,0)</f>
        <v>38</v>
      </c>
      <c r="FB207" s="47">
        <f>RANK(ES207,$ES$9:$ES$316,0)</f>
        <v>180</v>
      </c>
      <c r="FC207" s="47">
        <f>RANK(ET207,$ET$9:$ET$316,0)</f>
        <v>145</v>
      </c>
      <c r="FD207" s="47">
        <f>RANK(EU207,$EU$9:$EU$316,0)</f>
        <v>264</v>
      </c>
      <c r="FE207" s="47">
        <f>RANK(EV207,$EV$9:$EV$316,0)</f>
        <v>259</v>
      </c>
      <c r="FF207" s="47">
        <f>RANK(EW207,$EW$9:$EW$316,0)</f>
        <v>245</v>
      </c>
      <c r="FG207" s="47">
        <f>RANK(EX207,$EX$9:$EX$316,0)</f>
        <v>206</v>
      </c>
      <c r="FH207" s="47">
        <f>RANK(EY207,$EY$9:$EY$316,0)</f>
        <v>175</v>
      </c>
      <c r="FI207" s="48">
        <f>RANK(EZ207,$EZ$9:$EZ$316,0)</f>
        <v>272</v>
      </c>
      <c r="FJ207" s="165">
        <f>ROUND(AVERAGEIF($DE$9:$DE$314,$DE207,$EI$9:$EI$314),2)</f>
        <v>0.99</v>
      </c>
      <c r="FK207" s="166">
        <f>ROUND(AVERAGEIF($DE$9:$DE$314,$DE207,$EJ$9:$EJ$314),2)</f>
        <v>0.37</v>
      </c>
      <c r="FL207" s="166">
        <f>ROUND(AVERAGEIF($DE$9:$DE$314,$DE207,$EK$9:$EK$314),2)</f>
        <v>0.81</v>
      </c>
      <c r="FM207" s="166">
        <f>ROUND(AVERAGEIF($DE$9:$DE$314,$DE207,$EL$9:$EL$314),2)</f>
        <v>0.42</v>
      </c>
      <c r="FN207" s="166">
        <f>ROUND(AVERAGEIF($DE$9:$DE$314,$DE207,$EM$9:$EM$314),2)</f>
        <v>0.17</v>
      </c>
      <c r="FO207" s="166">
        <f>ROUND(AVERAGEIF($DE$9:$DE$314,$DE207,$EN$9:$EN$314),2)</f>
        <v>0.15</v>
      </c>
      <c r="FP207" s="166">
        <f>ROUND(AVERAGEIF($DE$9:$DE$314,$DE207,$EO$9:$EO$314),2)</f>
        <v>0.79</v>
      </c>
      <c r="FQ207" s="166">
        <f>ROUND(AVERAGEIF($DE$9:$DE$314,$DE207,$EP$9:$EP$314),2)</f>
        <v>0.96</v>
      </c>
      <c r="FR207" s="167">
        <f>ROUND(AVERAGEIF($DE$9:$DE$314,$DE207,$EQ$9:$EQ$314),2)</f>
        <v>0.98</v>
      </c>
      <c r="FS207" s="240">
        <f t="shared" si="158"/>
        <v>0.30000000000000004</v>
      </c>
      <c r="FT207" s="244">
        <f t="shared" si="159"/>
        <v>0.19000000000000006</v>
      </c>
      <c r="FU207" s="244">
        <f t="shared" si="160"/>
        <v>-0.28000000000000003</v>
      </c>
      <c r="FV207" s="244">
        <f t="shared" si="161"/>
        <v>-0.15999999999999998</v>
      </c>
      <c r="FW207" s="244">
        <f t="shared" si="162"/>
        <v>-0.03</v>
      </c>
      <c r="FX207" s="244">
        <f t="shared" si="163"/>
        <v>-9.9999999999999811E-3</v>
      </c>
      <c r="FY207" s="244">
        <f t="shared" si="164"/>
        <v>-0.38000000000000006</v>
      </c>
      <c r="FZ207" s="244">
        <f t="shared" si="165"/>
        <v>-0.43999999999999995</v>
      </c>
      <c r="GA207" s="245">
        <f t="shared" si="166"/>
        <v>-0.30999999999999994</v>
      </c>
      <c r="GB207" s="239">
        <f>COUNTIFS($EI$9:$EI$316,"&gt;"&amp;EI207,$DE$9:$DE$316,$DE207)+1</f>
        <v>10</v>
      </c>
      <c r="GC207" s="241">
        <f>COUNTIFS($EJ$9:$EJ$316,"&gt;"&amp;EJ207,$DE$9:$DE$316,$DE207)+1</f>
        <v>5</v>
      </c>
      <c r="GD207" s="241">
        <f>COUNTIFS($EK$9:$EK$316,"&gt;"&amp;EK207,$DE$9:$DE$316,$DE207)+1</f>
        <v>54</v>
      </c>
      <c r="GE207" s="241">
        <f>COUNTIFS($EL$9:$EL$316,"&gt;"&amp;EL207,$DE$9:$DE$316,$DE207)+1</f>
        <v>49</v>
      </c>
      <c r="GF207" s="241">
        <f>COUNTIFS($EM$9:$EM$316,"&gt;"&amp;EM207,$DE$9:$DE$316,$DE207)+1</f>
        <v>27</v>
      </c>
      <c r="GG207" s="241">
        <f>COUNTIFS($EN$9:$EN$316,"&gt;"&amp;EN207,$DE$9:$DE$316,$DE207)+1</f>
        <v>27</v>
      </c>
      <c r="GH207" s="241">
        <f>COUNTIFS($EO$9:$EO$316,"&gt;"&amp;EO207,$DE$9:$DE$316,$DE207)+1</f>
        <v>54</v>
      </c>
      <c r="GI207" s="241">
        <f>COUNTIFS($EP$9:$EP$316,"&gt;"&amp;EP207,$DE$9:$DE$316,$DE207)+1</f>
        <v>51</v>
      </c>
      <c r="GJ207" s="242">
        <f>COUNTIFS($EQ$9:$EQ$316,"&gt;"&amp;EQ207,$DE$9:$DE$316,$DE207)+1</f>
        <v>55</v>
      </c>
      <c r="GK207" s="168">
        <v>0.05</v>
      </c>
      <c r="GL207" s="49"/>
      <c r="GM207" s="49"/>
      <c r="GN207" s="49"/>
      <c r="GO207" s="50"/>
      <c r="GP207" s="51"/>
      <c r="GQ207" s="52"/>
      <c r="GR207" s="53"/>
      <c r="GS207" s="49"/>
      <c r="GT207" s="49"/>
      <c r="GU207" s="49"/>
      <c r="GV207" s="49"/>
      <c r="GW207" s="49"/>
      <c r="GX207" s="49"/>
      <c r="GY207" s="144"/>
      <c r="GZ207" s="51"/>
      <c r="HA207" s="49"/>
      <c r="HB207" s="49"/>
      <c r="HC207" s="49"/>
      <c r="HD207" s="49"/>
      <c r="HE207" s="49">
        <v>0.03</v>
      </c>
      <c r="HF207" s="49"/>
      <c r="HG207" s="150"/>
      <c r="HH207" s="53"/>
      <c r="HI207" s="49"/>
      <c r="HJ207" s="49"/>
      <c r="HK207" s="49"/>
      <c r="HL207" s="49"/>
      <c r="HM207" s="49"/>
      <c r="HN207" s="49"/>
      <c r="HO207" s="144"/>
      <c r="HP207" s="51"/>
      <c r="HQ207" s="49"/>
      <c r="HR207" s="49"/>
      <c r="HS207" s="49"/>
      <c r="HT207" s="49"/>
      <c r="HU207" s="49"/>
      <c r="HV207" s="49"/>
      <c r="HW207" s="49"/>
      <c r="HX207" s="49"/>
      <c r="HY207" s="49"/>
      <c r="HZ207" s="49"/>
      <c r="IA207" s="49"/>
      <c r="IB207" s="150"/>
      <c r="IC207" s="51"/>
      <c r="ID207" s="49"/>
      <c r="IE207" s="49"/>
      <c r="IF207" s="49"/>
      <c r="IG207" s="150"/>
      <c r="IH207" s="53"/>
      <c r="II207" s="49"/>
      <c r="IJ207" s="49"/>
      <c r="IK207" s="49"/>
      <c r="IL207" s="49"/>
      <c r="IM207" s="156"/>
      <c r="IN207" s="49"/>
      <c r="IO207" s="49"/>
      <c r="IP207" s="49"/>
      <c r="IQ207" s="49"/>
      <c r="IR207" s="49"/>
      <c r="IS207" s="49"/>
      <c r="IT207" s="49"/>
      <c r="IU207" s="49"/>
      <c r="IV207" s="156"/>
      <c r="IW207" s="49"/>
      <c r="IX207" s="49"/>
      <c r="IY207" s="49"/>
      <c r="IZ207" s="49"/>
      <c r="JA207" s="49"/>
      <c r="JB207" s="49"/>
      <c r="JC207" s="144"/>
      <c r="JD207" s="54"/>
      <c r="JE207" s="55"/>
      <c r="JF207" s="53"/>
      <c r="JG207" s="49"/>
      <c r="JH207" s="47"/>
      <c r="JI207" s="47"/>
      <c r="JJ207" s="47"/>
      <c r="JK207" s="33"/>
      <c r="JL207" s="53"/>
      <c r="JM207" s="49"/>
      <c r="JN207" s="49"/>
      <c r="JO207" s="49"/>
      <c r="JP207" s="144"/>
      <c r="JQ207" s="51"/>
      <c r="JR207" s="49"/>
      <c r="JS207" s="49"/>
      <c r="JT207" s="49"/>
      <c r="JU207" s="49"/>
      <c r="JV207" s="49"/>
      <c r="JW207" s="49"/>
      <c r="JX207" s="49"/>
      <c r="JY207" s="150"/>
      <c r="JZ207" s="53"/>
      <c r="KA207" s="49"/>
      <c r="KB207" s="49"/>
      <c r="KC207" s="49"/>
      <c r="KD207" s="49"/>
      <c r="KE207" s="49"/>
      <c r="KF207" s="49"/>
      <c r="KG207" s="49"/>
      <c r="KH207" s="49"/>
      <c r="KI207" s="49"/>
      <c r="KJ207" s="49"/>
      <c r="KK207" s="49"/>
      <c r="KL207" s="156"/>
      <c r="KM207" s="156"/>
      <c r="KN207" s="156"/>
      <c r="KO207" s="49"/>
      <c r="KP207" s="49"/>
      <c r="KQ207" s="49"/>
      <c r="KR207" s="49"/>
      <c r="KS207" s="49"/>
      <c r="KT207" s="156"/>
      <c r="KU207" s="49"/>
      <c r="KV207" s="49"/>
      <c r="KW207" s="49"/>
      <c r="KX207" s="49"/>
      <c r="KY207" s="49"/>
      <c r="KZ207" s="49"/>
      <c r="LA207" s="49"/>
      <c r="LB207" s="49"/>
      <c r="LC207" s="156"/>
      <c r="LD207" s="49"/>
      <c r="LE207" s="49">
        <v>0.05</v>
      </c>
      <c r="LF207" s="49"/>
      <c r="LG207" s="49"/>
      <c r="LH207" s="49"/>
      <c r="LI207" s="49"/>
      <c r="LJ207" s="56"/>
      <c r="LK207" s="35" t="s">
        <v>665</v>
      </c>
      <c r="LL207" s="36" t="s">
        <v>668</v>
      </c>
      <c r="LM207" s="204"/>
      <c r="LN207" s="205"/>
      <c r="LO207" s="194"/>
      <c r="LP207" s="5" t="s">
        <v>1</v>
      </c>
    </row>
    <row r="208" spans="1:328" ht="17.25" customHeight="1" x14ac:dyDescent="0.15">
      <c r="A208" s="182">
        <v>200</v>
      </c>
      <c r="B208" s="183"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4" t="s">
        <v>348</v>
      </c>
      <c r="CK208" s="32" t="s">
        <v>354</v>
      </c>
      <c r="CL208" s="47">
        <v>3</v>
      </c>
      <c r="CM208" s="47">
        <v>4</v>
      </c>
      <c r="CN208" s="47">
        <v>5</v>
      </c>
      <c r="CO208" s="55">
        <v>5</v>
      </c>
      <c r="CP208" s="34" t="s">
        <v>354</v>
      </c>
      <c r="CQ208" s="47">
        <f t="shared" si="140"/>
        <v>3</v>
      </c>
      <c r="CR208" s="47">
        <f t="shared" si="141"/>
        <v>12</v>
      </c>
      <c r="CS208" s="47">
        <f t="shared" si="142"/>
        <v>60</v>
      </c>
      <c r="CT208" s="180">
        <f t="shared" si="143"/>
        <v>300</v>
      </c>
      <c r="CU208" s="32">
        <v>30</v>
      </c>
      <c r="CV208" s="47">
        <v>150</v>
      </c>
      <c r="CW208" s="47">
        <v>900</v>
      </c>
      <c r="CX208" s="47">
        <v>3000</v>
      </c>
      <c r="CY208" s="55">
        <v>15000</v>
      </c>
      <c r="CZ208" s="175">
        <v>1</v>
      </c>
      <c r="DA208" s="49">
        <f t="shared" si="144"/>
        <v>1.6666666666666667</v>
      </c>
      <c r="DB208" s="49">
        <f t="shared" si="145"/>
        <v>2.5</v>
      </c>
      <c r="DC208" s="49">
        <f t="shared" si="146"/>
        <v>1.6666666666666667</v>
      </c>
      <c r="DD208" s="56">
        <f t="shared" si="147"/>
        <v>1.6666666666666667</v>
      </c>
      <c r="DE208" s="45" t="s">
        <v>357</v>
      </c>
      <c r="DF208" s="31"/>
      <c r="DG208" s="46">
        <v>4</v>
      </c>
      <c r="DH208" s="32">
        <v>88</v>
      </c>
      <c r="DI208" s="47">
        <v>32</v>
      </c>
      <c r="DJ208" s="47">
        <v>64</v>
      </c>
      <c r="DK208" s="47">
        <v>42</v>
      </c>
      <c r="DL208" s="47">
        <v>12</v>
      </c>
      <c r="DM208" s="47">
        <v>12</v>
      </c>
      <c r="DN208" s="47">
        <v>70</v>
      </c>
      <c r="DO208" s="47">
        <v>87</v>
      </c>
      <c r="DP208" s="48">
        <f t="shared" si="148"/>
        <v>76</v>
      </c>
      <c r="DQ208" s="32">
        <f>RANK(DH208,$DH$9:$DH$316,0)</f>
        <v>33</v>
      </c>
      <c r="DR208" s="47">
        <f>RANK(DI208,$DI$9:$DI$316,0)</f>
        <v>155</v>
      </c>
      <c r="DS208" s="47">
        <f>RANK(DJ208,$DJ$9:$DJ$316,0)</f>
        <v>29</v>
      </c>
      <c r="DT208" s="47">
        <f>RANK(DK208,$DK$9:$DK$316,0)</f>
        <v>57</v>
      </c>
      <c r="DU208" s="47">
        <f>RANK(DL208,$DL$9:$DL$316,0)</f>
        <v>165</v>
      </c>
      <c r="DV208" s="47">
        <f>RANK(DM208,$DM$9:$DM$316,0)</f>
        <v>147</v>
      </c>
      <c r="DW208" s="47">
        <f>RANK(DN208,$DN$9:$DN$316,0)</f>
        <v>24</v>
      </c>
      <c r="DX208" s="47">
        <f>RANK(DO208,$DO$9:$DO$316,0)</f>
        <v>9</v>
      </c>
      <c r="DY208" s="48">
        <f>RANK(DP208,$DP$9:$DP$316,0)</f>
        <v>67</v>
      </c>
      <c r="DZ208" s="32">
        <f>COUNTIFS($DH$9:$DH$316,"&gt;"&amp;DH208,$DE$9:$DE$316,DE208)+1</f>
        <v>7</v>
      </c>
      <c r="EA208" s="47">
        <f>COUNTIFS($DI$9:$DI$316,"&gt;"&amp;DI208,$DE$9:$DE$316,DE208)+1</f>
        <v>11</v>
      </c>
      <c r="EB208" s="47">
        <f>COUNTIFS($DJ$9:$DJ$316,"&gt;"&amp;DJ208,$DE$9:$DE$316,DE208)+1</f>
        <v>15</v>
      </c>
      <c r="EC208" s="47">
        <f>COUNTIFS($DK$9:$DK$316,"&gt;"&amp;DK208,$DE$9:$DE$316,DE208)+1</f>
        <v>10</v>
      </c>
      <c r="ED208" s="47">
        <f>COUNTIFS($DL$9:$DL$316,"&gt;"&amp;DL208,$DE$9:$DE$316,DE208)+1</f>
        <v>7</v>
      </c>
      <c r="EE208" s="47">
        <f>COUNTIFS($DM$9:$DM$316,"&gt;"&amp;DM208,$DE$9:$DE$316,DE208)+1</f>
        <v>6</v>
      </c>
      <c r="EF208" s="47">
        <f>COUNTIFS($DN$9:$DN$316,"&gt;"&amp;DN208,$DE$9:$DE$316,DE208)+1</f>
        <v>4</v>
      </c>
      <c r="EG208" s="47">
        <f>COUNTIFS($DO$9:$DO$316,"&gt;"&amp;DO208,$DE$9:$DE$316,DE208)+1</f>
        <v>4</v>
      </c>
      <c r="EH208" s="48">
        <f>COUNTIFS($DP$9:$DP$316,"&gt;"&amp;DP208,$DE$9:$DE$316,DE208)+1</f>
        <v>14</v>
      </c>
      <c r="EI208" s="165">
        <f t="shared" si="149"/>
        <v>1.28</v>
      </c>
      <c r="EJ208" s="166">
        <f t="shared" si="150"/>
        <v>0.46</v>
      </c>
      <c r="EK208" s="166">
        <f t="shared" si="151"/>
        <v>0.93</v>
      </c>
      <c r="EL208" s="166">
        <f t="shared" si="152"/>
        <v>0.61</v>
      </c>
      <c r="EM208" s="166">
        <f t="shared" si="153"/>
        <v>0.17</v>
      </c>
      <c r="EN208" s="166">
        <f t="shared" si="154"/>
        <v>0.17</v>
      </c>
      <c r="EO208" s="166">
        <f t="shared" si="155"/>
        <v>1.01</v>
      </c>
      <c r="EP208" s="166">
        <f t="shared" si="156"/>
        <v>1.26</v>
      </c>
      <c r="EQ208" s="214">
        <f t="shared" si="157"/>
        <v>1.1000000000000001</v>
      </c>
      <c r="ER208" s="165">
        <f>ROUND(((EI208-AVERAGE(EI$9:EI$316))/STDEVP(EI$9:EI$316)*10+50),2)</f>
        <v>60.54</v>
      </c>
      <c r="ES208" s="166">
        <f>ROUND(((EJ208-AVERAGE(EJ$9:EJ$316))/STDEVP(EJ$9:EJ$316)*10+50),2)</f>
        <v>42.32</v>
      </c>
      <c r="ET208" s="166">
        <f>ROUND(((EK208-AVERAGE(EK$9:EK$316))/STDEVP(EK$9:EK$316)*10+50),2)</f>
        <v>64.19</v>
      </c>
      <c r="EU208" s="166">
        <f>ROUND(((EL208-AVERAGE(EL$9:EL$316))/STDEVP(EL$9:EL$316)*10+50),2)</f>
        <v>55.1</v>
      </c>
      <c r="EV208" s="166">
        <f>ROUND(((EM208-AVERAGE(EM$9:EM$316))/STDEVP(EM$9:EM$316)*10+50),2)</f>
        <v>42.2</v>
      </c>
      <c r="EW208" s="166">
        <f>ROUND(((EN208-AVERAGE(EN$9:EN$316))/STDEVP(EN$9:EN$316)*10+50),2)</f>
        <v>43.44</v>
      </c>
      <c r="EX208" s="166">
        <f>ROUND(((EO208-AVERAGE(EO$9:EO$316))/STDEVP(EO$9:EO$316)*10+50),2)</f>
        <v>60.94</v>
      </c>
      <c r="EY208" s="166">
        <f>ROUND(((EP208-AVERAGE(EP$9:EP$316))/STDEVP(EP$9:EP$316)*10+50),2)</f>
        <v>68.48</v>
      </c>
      <c r="EZ208" s="167">
        <f>ROUND(((EQ208-AVERAGE(EQ$9:EQ$316))/STDEVP(EQ$9:EQ$316)*10+50),2)</f>
        <v>54.46</v>
      </c>
      <c r="FA208" s="32">
        <f>RANK(ER208,$ER$9:$ER$316,0)</f>
        <v>41</v>
      </c>
      <c r="FB208" s="47">
        <f>RANK(ES208,$ES$9:$ES$316,0)</f>
        <v>200</v>
      </c>
      <c r="FC208" s="47">
        <f>RANK(ET208,$ET$9:$ET$316,0)</f>
        <v>29</v>
      </c>
      <c r="FD208" s="47">
        <f>RANK(EU208,$EU$9:$EU$316,0)</f>
        <v>69</v>
      </c>
      <c r="FE208" s="47">
        <f>RANK(EV208,$EV$9:$EV$316,0)</f>
        <v>240</v>
      </c>
      <c r="FF208" s="47">
        <f>RANK(EW208,$EW$9:$EW$316,0)</f>
        <v>206</v>
      </c>
      <c r="FG208" s="47">
        <f>RANK(EX208,$EX$9:$EX$316,0)</f>
        <v>33</v>
      </c>
      <c r="FH208" s="47">
        <f>RANK(EY208,$EY$9:$EY$316,0)</f>
        <v>12</v>
      </c>
      <c r="FI208" s="48">
        <f>RANK(EZ208,$EZ$9:$EZ$316,0)</f>
        <v>74</v>
      </c>
      <c r="FJ208" s="165">
        <f>ROUND(AVERAGEIF($DE$9:$DE$314,$DE208,$EI$9:$EI$314),2)</f>
        <v>0.99</v>
      </c>
      <c r="FK208" s="166">
        <f>ROUND(AVERAGEIF($DE$9:$DE$314,$DE208,$EJ$9:$EJ$314),2)</f>
        <v>0.37</v>
      </c>
      <c r="FL208" s="166">
        <f>ROUND(AVERAGEIF($DE$9:$DE$314,$DE208,$EK$9:$EK$314),2)</f>
        <v>0.81</v>
      </c>
      <c r="FM208" s="166">
        <f>ROUND(AVERAGEIF($DE$9:$DE$314,$DE208,$EL$9:$EL$314),2)</f>
        <v>0.42</v>
      </c>
      <c r="FN208" s="166">
        <f>ROUND(AVERAGEIF($DE$9:$DE$314,$DE208,$EM$9:$EM$314),2)</f>
        <v>0.17</v>
      </c>
      <c r="FO208" s="166">
        <f>ROUND(AVERAGEIF($DE$9:$DE$314,$DE208,$EN$9:$EN$314),2)</f>
        <v>0.15</v>
      </c>
      <c r="FP208" s="166">
        <f>ROUND(AVERAGEIF($DE$9:$DE$314,$DE208,$EO$9:$EO$314),2)</f>
        <v>0.79</v>
      </c>
      <c r="FQ208" s="166">
        <f>ROUND(AVERAGEIF($DE$9:$DE$314,$DE208,$EP$9:$EP$314),2)</f>
        <v>0.96</v>
      </c>
      <c r="FR208" s="167">
        <f>ROUND(AVERAGEIF($DE$9:$DE$314,$DE208,$EQ$9:$EQ$314),2)</f>
        <v>0.98</v>
      </c>
      <c r="FS208" s="240">
        <f t="shared" si="158"/>
        <v>0.29000000000000004</v>
      </c>
      <c r="FT208" s="244">
        <f t="shared" si="159"/>
        <v>9.0000000000000024E-2</v>
      </c>
      <c r="FU208" s="244">
        <f t="shared" si="160"/>
        <v>0.12</v>
      </c>
      <c r="FV208" s="244">
        <f t="shared" si="161"/>
        <v>0.19</v>
      </c>
      <c r="FW208" s="244">
        <f t="shared" si="162"/>
        <v>0</v>
      </c>
      <c r="FX208" s="244">
        <f t="shared" si="163"/>
        <v>2.0000000000000018E-2</v>
      </c>
      <c r="FY208" s="244">
        <f t="shared" si="164"/>
        <v>0.21999999999999997</v>
      </c>
      <c r="FZ208" s="244">
        <f t="shared" si="165"/>
        <v>0.30000000000000004</v>
      </c>
      <c r="GA208" s="245">
        <f t="shared" si="166"/>
        <v>0.12000000000000011</v>
      </c>
      <c r="GB208" s="239">
        <f>COUNTIFS($EI$9:$EI$316,"&gt;"&amp;EI208,$DE$9:$DE$316,$DE208)+1</f>
        <v>11</v>
      </c>
      <c r="GC208" s="241">
        <f>COUNTIFS($EJ$9:$EJ$316,"&gt;"&amp;EJ208,$DE$9:$DE$316,$DE208)+1</f>
        <v>8</v>
      </c>
      <c r="GD208" s="241">
        <f>COUNTIFS($EK$9:$EK$316,"&gt;"&amp;EK208,$DE$9:$DE$316,$DE208)+1</f>
        <v>12</v>
      </c>
      <c r="GE208" s="241">
        <f>COUNTIFS($EL$9:$EL$316,"&gt;"&amp;EL208,$DE$9:$DE$316,$DE208)+1</f>
        <v>3</v>
      </c>
      <c r="GF208" s="241">
        <f>COUNTIFS($EM$9:$EM$316,"&gt;"&amp;EM208,$DE$9:$DE$316,$DE208)+1</f>
        <v>14</v>
      </c>
      <c r="GG208" s="241">
        <f>COUNTIFS($EN$9:$EN$316,"&gt;"&amp;EN208,$DE$9:$DE$316,$DE208)+1</f>
        <v>14</v>
      </c>
      <c r="GH208" s="241">
        <f>COUNTIFS($EO$9:$EO$316,"&gt;"&amp;EO208,$DE$9:$DE$316,$DE208)+1</f>
        <v>6</v>
      </c>
      <c r="GI208" s="241">
        <f>COUNTIFS($EP$9:$EP$316,"&gt;"&amp;EP208,$DE$9:$DE$316,$DE208)+1</f>
        <v>11</v>
      </c>
      <c r="GJ208" s="242">
        <f>COUNTIFS($EQ$9:$EQ$316,"&gt;"&amp;EQ208,$DE$9:$DE$316,$DE208)+1</f>
        <v>14</v>
      </c>
      <c r="GK208" s="168"/>
      <c r="GL208" s="49"/>
      <c r="GM208" s="49">
        <v>0.1</v>
      </c>
      <c r="GN208" s="49"/>
      <c r="GO208" s="50"/>
      <c r="GP208" s="51"/>
      <c r="GQ208" s="52"/>
      <c r="GR208" s="53"/>
      <c r="GS208" s="49"/>
      <c r="GT208" s="49"/>
      <c r="GU208" s="49"/>
      <c r="GV208" s="49"/>
      <c r="GW208" s="49"/>
      <c r="GX208" s="49"/>
      <c r="GY208" s="144"/>
      <c r="GZ208" s="51"/>
      <c r="HA208" s="49"/>
      <c r="HB208" s="49"/>
      <c r="HC208" s="49"/>
      <c r="HD208" s="49"/>
      <c r="HE208" s="49"/>
      <c r="HF208" s="49"/>
      <c r="HG208" s="150"/>
      <c r="HH208" s="53"/>
      <c r="HI208" s="49"/>
      <c r="HJ208" s="49"/>
      <c r="HK208" s="49"/>
      <c r="HL208" s="49"/>
      <c r="HM208" s="49"/>
      <c r="HN208" s="49"/>
      <c r="HO208" s="144"/>
      <c r="HP208" s="51"/>
      <c r="HQ208" s="49"/>
      <c r="HR208" s="49"/>
      <c r="HS208" s="49"/>
      <c r="HT208" s="49"/>
      <c r="HU208" s="49"/>
      <c r="HV208" s="49"/>
      <c r="HW208" s="49"/>
      <c r="HX208" s="49"/>
      <c r="HY208" s="49"/>
      <c r="HZ208" s="49"/>
      <c r="IA208" s="49"/>
      <c r="IB208" s="150"/>
      <c r="IC208" s="51"/>
      <c r="ID208" s="49"/>
      <c r="IE208" s="49"/>
      <c r="IF208" s="49"/>
      <c r="IG208" s="150"/>
      <c r="IH208" s="53"/>
      <c r="II208" s="49"/>
      <c r="IJ208" s="49"/>
      <c r="IK208" s="49"/>
      <c r="IL208" s="49"/>
      <c r="IM208" s="156"/>
      <c r="IN208" s="49"/>
      <c r="IO208" s="49"/>
      <c r="IP208" s="49"/>
      <c r="IQ208" s="49"/>
      <c r="IR208" s="49"/>
      <c r="IS208" s="49"/>
      <c r="IT208" s="49"/>
      <c r="IU208" s="49"/>
      <c r="IV208" s="156"/>
      <c r="IW208" s="49"/>
      <c r="IX208" s="49"/>
      <c r="IY208" s="49"/>
      <c r="IZ208" s="49"/>
      <c r="JA208" s="49"/>
      <c r="JB208" s="49"/>
      <c r="JC208" s="144"/>
      <c r="JD208" s="54"/>
      <c r="JE208" s="55"/>
      <c r="JF208" s="53"/>
      <c r="JG208" s="49"/>
      <c r="JH208" s="47"/>
      <c r="JI208" s="47"/>
      <c r="JJ208" s="47"/>
      <c r="JK208" s="33"/>
      <c r="JL208" s="53"/>
      <c r="JM208" s="49"/>
      <c r="JN208" s="49"/>
      <c r="JO208" s="49"/>
      <c r="JP208" s="144"/>
      <c r="JQ208" s="51"/>
      <c r="JR208" s="49"/>
      <c r="JS208" s="49"/>
      <c r="JT208" s="49"/>
      <c r="JU208" s="49"/>
      <c r="JV208" s="49"/>
      <c r="JW208" s="49"/>
      <c r="JX208" s="49"/>
      <c r="JY208" s="150"/>
      <c r="JZ208" s="53"/>
      <c r="KA208" s="49"/>
      <c r="KB208" s="49"/>
      <c r="KC208" s="49"/>
      <c r="KD208" s="49"/>
      <c r="KE208" s="49"/>
      <c r="KF208" s="49"/>
      <c r="KG208" s="49"/>
      <c r="KH208" s="49"/>
      <c r="KI208" s="49"/>
      <c r="KJ208" s="49"/>
      <c r="KK208" s="49"/>
      <c r="KL208" s="156"/>
      <c r="KM208" s="156"/>
      <c r="KN208" s="156"/>
      <c r="KO208" s="49">
        <v>0.05</v>
      </c>
      <c r="KP208" s="49"/>
      <c r="KQ208" s="49"/>
      <c r="KR208" s="49"/>
      <c r="KS208" s="49"/>
      <c r="KT208" s="156"/>
      <c r="KU208" s="49"/>
      <c r="KV208" s="49"/>
      <c r="KW208" s="49"/>
      <c r="KX208" s="49"/>
      <c r="KY208" s="49"/>
      <c r="KZ208" s="49"/>
      <c r="LA208" s="49"/>
      <c r="LB208" s="49"/>
      <c r="LC208" s="156"/>
      <c r="LD208" s="49">
        <v>0.1</v>
      </c>
      <c r="LE208" s="49"/>
      <c r="LF208" s="49"/>
      <c r="LG208" s="49"/>
      <c r="LH208" s="49"/>
      <c r="LI208" s="49"/>
      <c r="LJ208" s="56"/>
      <c r="LK208" s="35" t="s">
        <v>667</v>
      </c>
      <c r="LL208" s="36" t="s">
        <v>669</v>
      </c>
      <c r="LM208" s="204"/>
      <c r="LN208" s="206" t="s">
        <v>1047</v>
      </c>
      <c r="LO208" s="194"/>
      <c r="LP208" s="5" t="s">
        <v>1</v>
      </c>
    </row>
    <row r="209" spans="1:328" ht="17.25" customHeight="1" x14ac:dyDescent="0.15">
      <c r="A209" s="182">
        <v>201</v>
      </c>
      <c r="B209" s="183" t="s">
        <v>669</v>
      </c>
      <c r="C209" s="37"/>
      <c r="D209" s="37"/>
      <c r="E209" s="38" t="s">
        <v>345</v>
      </c>
      <c r="F209" s="36">
        <v>78</v>
      </c>
      <c r="G209" s="36" t="s">
        <v>401</v>
      </c>
      <c r="H209" s="36"/>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4" t="s">
        <v>347</v>
      </c>
      <c r="CK209" s="32" t="s">
        <v>354</v>
      </c>
      <c r="CL209" s="47">
        <v>2</v>
      </c>
      <c r="CM209" s="47">
        <v>3</v>
      </c>
      <c r="CN209" s="47">
        <v>3</v>
      </c>
      <c r="CO209" s="55">
        <v>4</v>
      </c>
      <c r="CP209" s="34" t="s">
        <v>354</v>
      </c>
      <c r="CQ209" s="47">
        <f t="shared" si="140"/>
        <v>2</v>
      </c>
      <c r="CR209" s="47">
        <f t="shared" si="141"/>
        <v>6</v>
      </c>
      <c r="CS209" s="47">
        <f t="shared" si="142"/>
        <v>18</v>
      </c>
      <c r="CT209" s="180">
        <f t="shared" si="143"/>
        <v>72</v>
      </c>
      <c r="CU209" s="32">
        <v>600</v>
      </c>
      <c r="CV209" s="47">
        <v>900</v>
      </c>
      <c r="CW209" s="47">
        <v>1800</v>
      </c>
      <c r="CX209" s="47">
        <v>3000</v>
      </c>
      <c r="CY209" s="55">
        <v>9000</v>
      </c>
      <c r="CZ209" s="175">
        <v>1</v>
      </c>
      <c r="DA209" s="49">
        <f t="shared" si="144"/>
        <v>0.75</v>
      </c>
      <c r="DB209" s="49">
        <f t="shared" si="145"/>
        <v>0.5</v>
      </c>
      <c r="DC209" s="49">
        <f t="shared" si="146"/>
        <v>0.27777777777777773</v>
      </c>
      <c r="DD209" s="56">
        <f t="shared" si="147"/>
        <v>0.20833333333333334</v>
      </c>
      <c r="DE209" s="45" t="s">
        <v>355</v>
      </c>
      <c r="DF209" s="31"/>
      <c r="DG209" s="46">
        <v>4</v>
      </c>
      <c r="DH209" s="32">
        <v>73</v>
      </c>
      <c r="DI209" s="47">
        <v>74</v>
      </c>
      <c r="DJ209" s="47">
        <v>24</v>
      </c>
      <c r="DK209" s="47">
        <v>45</v>
      </c>
      <c r="DL209" s="47">
        <v>37</v>
      </c>
      <c r="DM209" s="47">
        <v>62</v>
      </c>
      <c r="DN209" s="47">
        <v>35</v>
      </c>
      <c r="DO209" s="47">
        <v>28</v>
      </c>
      <c r="DP209" s="48">
        <f t="shared" si="148"/>
        <v>61</v>
      </c>
      <c r="DQ209" s="32">
        <f>RANK(DH209,$DH$9:$DH$316,0)</f>
        <v>76</v>
      </c>
      <c r="DR209" s="47">
        <f>RANK(DI209,$DI$9:$DI$316,0)</f>
        <v>28</v>
      </c>
      <c r="DS209" s="47">
        <f>RANK(DJ209,$DJ$9:$DJ$316,0)</f>
        <v>153</v>
      </c>
      <c r="DT209" s="47">
        <f>RANK(DK209,$DK$9:$DK$316,0)</f>
        <v>47</v>
      </c>
      <c r="DU209" s="47">
        <f>RANK(DL209,$DL$9:$DL$316,0)</f>
        <v>45</v>
      </c>
      <c r="DV209" s="47">
        <f>RANK(DM209,$DM$9:$DM$316,0)</f>
        <v>11</v>
      </c>
      <c r="DW209" s="47">
        <f>RANK(DN209,$DN$9:$DN$316,0)</f>
        <v>116</v>
      </c>
      <c r="DX209" s="47">
        <f>RANK(DO209,$DO$9:$DO$316,0)</f>
        <v>152</v>
      </c>
      <c r="DY209" s="48">
        <f>RANK(DP209,$DP$9:$DP$316,0)</f>
        <v>106</v>
      </c>
      <c r="DZ209" s="32">
        <f>COUNTIFS($DH$9:$DH$316,"&gt;"&amp;DH209,$DE$9:$DE$316,DE209)+1</f>
        <v>13</v>
      </c>
      <c r="EA209" s="47">
        <f>COUNTIFS($DI$9:$DI$316,"&gt;"&amp;DI209,$DE$9:$DE$316,DE209)+1</f>
        <v>11</v>
      </c>
      <c r="EB209" s="47">
        <f>COUNTIFS($DJ$9:$DJ$316,"&gt;"&amp;DJ209,$DE$9:$DE$316,DE209)+1</f>
        <v>23</v>
      </c>
      <c r="EC209" s="47">
        <f>COUNTIFS($DK$9:$DK$316,"&gt;"&amp;DK209,$DE$9:$DE$316,DE209)+1</f>
        <v>4</v>
      </c>
      <c r="ED209" s="47">
        <f>COUNTIFS($DL$9:$DL$316,"&gt;"&amp;DL209,$DE$9:$DE$316,DE209)+1</f>
        <v>6</v>
      </c>
      <c r="EE209" s="47">
        <f>COUNTIFS($DM$9:$DM$316,"&gt;"&amp;DM209,$DE$9:$DE$316,DE209)+1</f>
        <v>11</v>
      </c>
      <c r="EF209" s="47">
        <f>COUNTIFS($DN$9:$DN$316,"&gt;"&amp;DN209,$DE$9:$DE$316,DE209)+1</f>
        <v>11</v>
      </c>
      <c r="EG209" s="47">
        <f>COUNTIFS($DO$9:$DO$316,"&gt;"&amp;DO209,$DE$9:$DE$316,DE209)+1</f>
        <v>16</v>
      </c>
      <c r="EH209" s="48">
        <f>COUNTIFS($DP$9:$DP$316,"&gt;"&amp;DP209,$DE$9:$DE$316,DE209)+1</f>
        <v>11</v>
      </c>
      <c r="EI209" s="165">
        <f t="shared" si="149"/>
        <v>0.94</v>
      </c>
      <c r="EJ209" s="166">
        <f t="shared" si="150"/>
        <v>0.95</v>
      </c>
      <c r="EK209" s="166">
        <f t="shared" si="151"/>
        <v>0.31</v>
      </c>
      <c r="EL209" s="166">
        <f t="shared" si="152"/>
        <v>0.57999999999999996</v>
      </c>
      <c r="EM209" s="166">
        <f t="shared" si="153"/>
        <v>0.47</v>
      </c>
      <c r="EN209" s="166">
        <f t="shared" si="154"/>
        <v>0.79</v>
      </c>
      <c r="EO209" s="166">
        <f t="shared" si="155"/>
        <v>0.45</v>
      </c>
      <c r="EP209" s="166">
        <f t="shared" si="156"/>
        <v>0.36</v>
      </c>
      <c r="EQ209" s="214">
        <f t="shared" si="157"/>
        <v>0.78</v>
      </c>
      <c r="ER209" s="165">
        <f>ROUND(((EI209-AVERAGE(EI$9:EI$316))/STDEVP(EI$9:EI$316)*10+50),2)</f>
        <v>48.19</v>
      </c>
      <c r="ES209" s="166">
        <f>ROUND(((EJ209-AVERAGE(EJ$9:EJ$316))/STDEVP(EJ$9:EJ$316)*10+50),2)</f>
        <v>55.74</v>
      </c>
      <c r="ET209" s="166">
        <f>ROUND(((EK209-AVERAGE(EK$9:EK$316))/STDEVP(EK$9:EK$316)*10+50),2)</f>
        <v>39.49</v>
      </c>
      <c r="EU209" s="166">
        <f>ROUND(((EL209-AVERAGE(EL$9:EL$316))/STDEVP(EL$9:EL$316)*10+50),2)</f>
        <v>53.59</v>
      </c>
      <c r="EV209" s="166">
        <f>ROUND(((EM209-AVERAGE(EM$9:EM$316))/STDEVP(EM$9:EM$316)*10+50),2)</f>
        <v>52.37</v>
      </c>
      <c r="EW209" s="166">
        <f>ROUND(((EN209-AVERAGE(EN$9:EN$316))/STDEVP(EN$9:EN$316)*10+50),2)</f>
        <v>64.930000000000007</v>
      </c>
      <c r="EX209" s="166">
        <f>ROUND(((EO209-AVERAGE(EO$9:EO$316))/STDEVP(EO$9:EO$316)*10+50),2)</f>
        <v>44.37</v>
      </c>
      <c r="EY209" s="166">
        <f>ROUND(((EP209-AVERAGE(EP$9:EP$316))/STDEVP(EP$9:EP$316)*10+50),2)</f>
        <v>41.81</v>
      </c>
      <c r="EZ209" s="167">
        <f>ROUND(((EQ209-AVERAGE(EQ$9:EQ$316))/STDEVP(EQ$9:EQ$316)*10+50),2)</f>
        <v>43.17</v>
      </c>
      <c r="FA209" s="32">
        <f>RANK(ER209,$ER$9:$ER$316,0)</f>
        <v>158</v>
      </c>
      <c r="FB209" s="47">
        <f>RANK(ES209,$ES$9:$ES$316,0)</f>
        <v>82</v>
      </c>
      <c r="FC209" s="47">
        <f>RANK(ET209,$ET$9:$ET$316,0)</f>
        <v>261</v>
      </c>
      <c r="FD209" s="47">
        <f>RANK(EU209,$EU$9:$EU$316,0)</f>
        <v>79</v>
      </c>
      <c r="FE209" s="47">
        <f>RANK(EV209,$EV$9:$EV$316,0)</f>
        <v>71</v>
      </c>
      <c r="FF209" s="47">
        <f>RANK(EW209,$EW$9:$EW$316,0)</f>
        <v>23</v>
      </c>
      <c r="FG209" s="47">
        <f>RANK(EX209,$EX$9:$EX$316,0)</f>
        <v>187</v>
      </c>
      <c r="FH209" s="47">
        <f>RANK(EY209,$EY$9:$EY$316,0)</f>
        <v>230</v>
      </c>
      <c r="FI209" s="48">
        <f>RANK(EZ209,$EZ$9:$EZ$316,0)</f>
        <v>210</v>
      </c>
      <c r="FJ209" s="165">
        <f>ROUND(AVERAGEIF($DE$9:$DE$314,$DE209,$EI$9:$EI$314),2)</f>
        <v>0.95</v>
      </c>
      <c r="FK209" s="166">
        <f>ROUND(AVERAGEIF($DE$9:$DE$314,$DE209,$EJ$9:$EJ$314),2)</f>
        <v>1</v>
      </c>
      <c r="FL209" s="166">
        <f>ROUND(AVERAGEIF($DE$9:$DE$314,$DE209,$EK$9:$EK$314),2)</f>
        <v>0.44</v>
      </c>
      <c r="FM209" s="166">
        <f>ROUND(AVERAGEIF($DE$9:$DE$314,$DE209,$EL$9:$EL$314),2)</f>
        <v>0.45</v>
      </c>
      <c r="FN209" s="166">
        <f>ROUND(AVERAGEIF($DE$9:$DE$314,$DE209,$EM$9:$EM$314),2)</f>
        <v>0.36</v>
      </c>
      <c r="FO209" s="166">
        <f>ROUND(AVERAGEIF($DE$9:$DE$314,$DE209,$EN$9:$EN$314),2)</f>
        <v>0.85</v>
      </c>
      <c r="FP209" s="166">
        <f>ROUND(AVERAGEIF($DE$9:$DE$314,$DE209,$EO$9:$EO$314),2)</f>
        <v>0.46</v>
      </c>
      <c r="FQ209" s="166">
        <f>ROUND(AVERAGEIF($DE$9:$DE$314,$DE209,$EP$9:$EP$314),2)</f>
        <v>0.44</v>
      </c>
      <c r="FR209" s="167">
        <f>ROUND(AVERAGEIF($DE$9:$DE$314,$DE209,$EQ$9:$EQ$314),2)</f>
        <v>0.81</v>
      </c>
      <c r="FS209" s="240">
        <f t="shared" si="158"/>
        <v>-1.0000000000000009E-2</v>
      </c>
      <c r="FT209" s="244">
        <f t="shared" si="159"/>
        <v>-5.0000000000000044E-2</v>
      </c>
      <c r="FU209" s="244">
        <f t="shared" si="160"/>
        <v>-0.13</v>
      </c>
      <c r="FV209" s="244">
        <f t="shared" si="161"/>
        <v>0.12999999999999995</v>
      </c>
      <c r="FW209" s="244">
        <f t="shared" si="162"/>
        <v>0.10999999999999999</v>
      </c>
      <c r="FX209" s="244">
        <f t="shared" si="163"/>
        <v>-5.9999999999999942E-2</v>
      </c>
      <c r="FY209" s="244">
        <f t="shared" si="164"/>
        <v>-1.0000000000000009E-2</v>
      </c>
      <c r="FZ209" s="244">
        <f t="shared" si="165"/>
        <v>-8.0000000000000016E-2</v>
      </c>
      <c r="GA209" s="245">
        <f t="shared" si="166"/>
        <v>-3.0000000000000027E-2</v>
      </c>
      <c r="GB209" s="239">
        <f>COUNTIFS($EI$9:$EI$316,"&gt;"&amp;EI209,$DE$9:$DE$316,$DE209)+1</f>
        <v>24</v>
      </c>
      <c r="GC209" s="241">
        <f>COUNTIFS($EJ$9:$EJ$316,"&gt;"&amp;EJ209,$DE$9:$DE$316,$DE209)+1</f>
        <v>28</v>
      </c>
      <c r="GD209" s="241">
        <f>COUNTIFS($EK$9:$EK$316,"&gt;"&amp;EK209,$DE$9:$DE$316,$DE209)+1</f>
        <v>47</v>
      </c>
      <c r="GE209" s="241">
        <f>COUNTIFS($EL$9:$EL$316,"&gt;"&amp;EL209,$DE$9:$DE$316,$DE209)+1</f>
        <v>10</v>
      </c>
      <c r="GF209" s="241">
        <f>COUNTIFS($EM$9:$EM$316,"&gt;"&amp;EM209,$DE$9:$DE$316,$DE209)+1</f>
        <v>8</v>
      </c>
      <c r="GG209" s="241">
        <f>COUNTIFS($EN$9:$EN$316,"&gt;"&amp;EN209,$DE$9:$DE$316,$DE209)+1</f>
        <v>22</v>
      </c>
      <c r="GH209" s="241">
        <f>COUNTIFS($EO$9:$EO$316,"&gt;"&amp;EO209,$DE$9:$DE$316,$DE209)+1</f>
        <v>21</v>
      </c>
      <c r="GI209" s="241">
        <f>COUNTIFS($EP$9:$EP$316,"&gt;"&amp;EP209,$DE$9:$DE$316,$DE209)+1</f>
        <v>46</v>
      </c>
      <c r="GJ209" s="242">
        <f>COUNTIFS($EQ$9:$EQ$316,"&gt;"&amp;EQ209,$DE$9:$DE$316,$DE209)+1</f>
        <v>24</v>
      </c>
      <c r="GK209" s="168"/>
      <c r="GL209" s="49"/>
      <c r="GM209" s="49"/>
      <c r="GN209" s="49"/>
      <c r="GO209" s="50"/>
      <c r="GP209" s="51"/>
      <c r="GQ209" s="52"/>
      <c r="GR209" s="53"/>
      <c r="GS209" s="49"/>
      <c r="GT209" s="49"/>
      <c r="GU209" s="49"/>
      <c r="GV209" s="49"/>
      <c r="GW209" s="49"/>
      <c r="GX209" s="49"/>
      <c r="GY209" s="144"/>
      <c r="GZ209" s="51"/>
      <c r="HA209" s="49"/>
      <c r="HB209" s="49"/>
      <c r="HC209" s="49"/>
      <c r="HD209" s="49"/>
      <c r="HE209" s="49"/>
      <c r="HF209" s="49"/>
      <c r="HG209" s="150"/>
      <c r="HH209" s="53"/>
      <c r="HI209" s="49"/>
      <c r="HJ209" s="49"/>
      <c r="HK209" s="49"/>
      <c r="HL209" s="49"/>
      <c r="HM209" s="49"/>
      <c r="HN209" s="49"/>
      <c r="HO209" s="144"/>
      <c r="HP209" s="51"/>
      <c r="HQ209" s="49"/>
      <c r="HR209" s="49"/>
      <c r="HS209" s="49"/>
      <c r="HT209" s="49"/>
      <c r="HU209" s="49"/>
      <c r="HV209" s="49"/>
      <c r="HW209" s="49"/>
      <c r="HX209" s="49"/>
      <c r="HY209" s="49"/>
      <c r="HZ209" s="49"/>
      <c r="IA209" s="49"/>
      <c r="IB209" s="150"/>
      <c r="IC209" s="51">
        <v>7.0000000000000007E-2</v>
      </c>
      <c r="ID209" s="49"/>
      <c r="IE209" s="49"/>
      <c r="IF209" s="49"/>
      <c r="IG209" s="150"/>
      <c r="IH209" s="53"/>
      <c r="II209" s="49"/>
      <c r="IJ209" s="49"/>
      <c r="IK209" s="49"/>
      <c r="IL209" s="49"/>
      <c r="IM209" s="156"/>
      <c r="IN209" s="49"/>
      <c r="IO209" s="49"/>
      <c r="IP209" s="49"/>
      <c r="IQ209" s="49"/>
      <c r="IR209" s="49"/>
      <c r="IS209" s="49"/>
      <c r="IT209" s="49"/>
      <c r="IU209" s="49"/>
      <c r="IV209" s="156"/>
      <c r="IW209" s="49"/>
      <c r="IX209" s="49"/>
      <c r="IY209" s="49"/>
      <c r="IZ209" s="49"/>
      <c r="JA209" s="49"/>
      <c r="JB209" s="49"/>
      <c r="JC209" s="144"/>
      <c r="JD209" s="54"/>
      <c r="JE209" s="55"/>
      <c r="JF209" s="53"/>
      <c r="JG209" s="49"/>
      <c r="JH209" s="47"/>
      <c r="JI209" s="47"/>
      <c r="JJ209" s="47"/>
      <c r="JK209" s="33"/>
      <c r="JL209" s="53"/>
      <c r="JM209" s="49"/>
      <c r="JN209" s="49"/>
      <c r="JO209" s="49"/>
      <c r="JP209" s="144"/>
      <c r="JQ209" s="51">
        <v>0.05</v>
      </c>
      <c r="JR209" s="49"/>
      <c r="JS209" s="49"/>
      <c r="JT209" s="49"/>
      <c r="JU209" s="49"/>
      <c r="JV209" s="49"/>
      <c r="JW209" s="49"/>
      <c r="JX209" s="49"/>
      <c r="JY209" s="150"/>
      <c r="JZ209" s="53"/>
      <c r="KA209" s="49"/>
      <c r="KB209" s="49"/>
      <c r="KC209" s="49"/>
      <c r="KD209" s="49"/>
      <c r="KE209" s="49"/>
      <c r="KF209" s="49"/>
      <c r="KG209" s="49"/>
      <c r="KH209" s="49"/>
      <c r="KI209" s="49"/>
      <c r="KJ209" s="49"/>
      <c r="KK209" s="49"/>
      <c r="KL209" s="156"/>
      <c r="KM209" s="156"/>
      <c r="KN209" s="156"/>
      <c r="KO209" s="49">
        <v>0.05</v>
      </c>
      <c r="KP209" s="49"/>
      <c r="KQ209" s="49"/>
      <c r="KR209" s="49"/>
      <c r="KS209" s="49"/>
      <c r="KT209" s="156"/>
      <c r="KU209" s="49"/>
      <c r="KV209" s="49"/>
      <c r="KW209" s="49"/>
      <c r="KX209" s="49"/>
      <c r="KY209" s="49"/>
      <c r="KZ209" s="49"/>
      <c r="LA209" s="49"/>
      <c r="LB209" s="49"/>
      <c r="LC209" s="156"/>
      <c r="LD209" s="49"/>
      <c r="LE209" s="49"/>
      <c r="LF209" s="49"/>
      <c r="LG209" s="49"/>
      <c r="LH209" s="49"/>
      <c r="LI209" s="49"/>
      <c r="LJ209" s="56"/>
      <c r="LK209" s="35" t="s">
        <v>668</v>
      </c>
      <c r="LL209" s="36" t="s">
        <v>670</v>
      </c>
      <c r="LM209" s="204"/>
      <c r="LN209" s="205"/>
      <c r="LO209" s="194"/>
      <c r="LP209" s="5" t="s">
        <v>1</v>
      </c>
    </row>
    <row r="210" spans="1:328" ht="17.25" customHeight="1" x14ac:dyDescent="0.15">
      <c r="A210" s="182">
        <v>202</v>
      </c>
      <c r="B210" s="183"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4" t="s">
        <v>348</v>
      </c>
      <c r="CK210" s="32" t="s">
        <v>354</v>
      </c>
      <c r="CL210" s="47">
        <v>2</v>
      </c>
      <c r="CM210" s="47">
        <v>3</v>
      </c>
      <c r="CN210" s="47">
        <v>4</v>
      </c>
      <c r="CO210" s="55">
        <v>5</v>
      </c>
      <c r="CP210" s="34" t="s">
        <v>354</v>
      </c>
      <c r="CQ210" s="47">
        <f t="shared" si="140"/>
        <v>2</v>
      </c>
      <c r="CR210" s="47">
        <f t="shared" si="141"/>
        <v>6</v>
      </c>
      <c r="CS210" s="47">
        <f t="shared" si="142"/>
        <v>24</v>
      </c>
      <c r="CT210" s="180">
        <f t="shared" si="143"/>
        <v>120</v>
      </c>
      <c r="CU210" s="32">
        <v>30</v>
      </c>
      <c r="CV210" s="47">
        <v>50</v>
      </c>
      <c r="CW210" s="47">
        <v>90</v>
      </c>
      <c r="CX210" s="47">
        <v>150</v>
      </c>
      <c r="CY210" s="55">
        <v>450</v>
      </c>
      <c r="CZ210" s="175">
        <v>1</v>
      </c>
      <c r="DA210" s="49">
        <f t="shared" si="144"/>
        <v>0.83333333333333337</v>
      </c>
      <c r="DB210" s="49">
        <f t="shared" si="145"/>
        <v>0.5</v>
      </c>
      <c r="DC210" s="49">
        <f t="shared" si="146"/>
        <v>0.20833333333333334</v>
      </c>
      <c r="DD210" s="56">
        <f t="shared" si="147"/>
        <v>0.125</v>
      </c>
      <c r="DE210" s="45" t="s">
        <v>363</v>
      </c>
      <c r="DF210" s="31"/>
      <c r="DG210" s="46">
        <v>4</v>
      </c>
      <c r="DH210" s="32">
        <v>17</v>
      </c>
      <c r="DI210" s="47">
        <v>42</v>
      </c>
      <c r="DJ210" s="47">
        <v>12</v>
      </c>
      <c r="DK210" s="47">
        <v>7</v>
      </c>
      <c r="DL210" s="47">
        <v>39</v>
      </c>
      <c r="DM210" s="47">
        <v>13</v>
      </c>
      <c r="DN210" s="47">
        <v>16</v>
      </c>
      <c r="DO210" s="47">
        <v>37</v>
      </c>
      <c r="DP210" s="48">
        <f t="shared" si="148"/>
        <v>51</v>
      </c>
      <c r="DQ210" s="32">
        <f>RANK(DH210,$DH$9:$DH$316,0)</f>
        <v>260</v>
      </c>
      <c r="DR210" s="47">
        <f>RANK(DI210,$DI$9:$DI$316,0)</f>
        <v>111</v>
      </c>
      <c r="DS210" s="47">
        <f>RANK(DJ210,$DJ$9:$DJ$316,0)</f>
        <v>232</v>
      </c>
      <c r="DT210" s="47">
        <f>RANK(DK210,$DK$9:$DK$316,0)</f>
        <v>263</v>
      </c>
      <c r="DU210" s="47">
        <f>RANK(DL210,$DL$9:$DL$316,0)</f>
        <v>42</v>
      </c>
      <c r="DV210" s="47">
        <f>RANK(DM210,$DM$9:$DM$316,0)</f>
        <v>140</v>
      </c>
      <c r="DW210" s="47">
        <f>RANK(DN210,$DN$9:$DN$316,0)</f>
        <v>203</v>
      </c>
      <c r="DX210" s="47">
        <f>RANK(DO210,$DO$9:$DO$316,0)</f>
        <v>114</v>
      </c>
      <c r="DY210" s="48">
        <f>RANK(DP210,$DP$9:$DP$316,0)</f>
        <v>144</v>
      </c>
      <c r="DZ210" s="32">
        <f>COUNTIFS($DH$9:$DH$316,"&gt;"&amp;DH210,$DE$9:$DE$316,DE210)+1</f>
        <v>55</v>
      </c>
      <c r="EA210" s="47">
        <f>COUNTIFS($DI$9:$DI$316,"&gt;"&amp;DI210,$DE$9:$DE$316,DE210)+1</f>
        <v>44</v>
      </c>
      <c r="EB210" s="47">
        <f>COUNTIFS($DJ$9:$DJ$316,"&gt;"&amp;DJ210,$DE$9:$DE$316,DE210)+1</f>
        <v>39</v>
      </c>
      <c r="EC210" s="47">
        <f>COUNTIFS($DK$9:$DK$316,"&gt;"&amp;DK210,$DE$9:$DE$316,DE210)+1</f>
        <v>55</v>
      </c>
      <c r="ED210" s="47">
        <f>COUNTIFS($DL$9:$DL$316,"&gt;"&amp;DL210,$DE$9:$DE$316,DE210)+1</f>
        <v>36</v>
      </c>
      <c r="EE210" s="47">
        <f>COUNTIFS($DM$9:$DM$316,"&gt;"&amp;DM210,$DE$9:$DE$316,DE210)+1</f>
        <v>31</v>
      </c>
      <c r="EF210" s="47">
        <f>COUNTIFS($DN$9:$DN$316,"&gt;"&amp;DN210,$DE$9:$DE$316,DE210)+1</f>
        <v>53</v>
      </c>
      <c r="EG210" s="47">
        <f>COUNTIFS($DO$9:$DO$316,"&gt;"&amp;DO210,$DE$9:$DE$316,DE210)+1</f>
        <v>30</v>
      </c>
      <c r="EH210" s="48">
        <f>COUNTIFS($DP$9:$DP$316,"&gt;"&amp;DP210,$DE$9:$DE$316,DE210)+1</f>
        <v>38</v>
      </c>
      <c r="EI210" s="165">
        <f t="shared" si="149"/>
        <v>0.44</v>
      </c>
      <c r="EJ210" s="166">
        <f t="shared" si="150"/>
        <v>1.08</v>
      </c>
      <c r="EK210" s="166">
        <f t="shared" si="151"/>
        <v>0.31</v>
      </c>
      <c r="EL210" s="166">
        <f t="shared" si="152"/>
        <v>0.18</v>
      </c>
      <c r="EM210" s="166">
        <f t="shared" si="153"/>
        <v>1</v>
      </c>
      <c r="EN210" s="166">
        <f t="shared" si="154"/>
        <v>0.33</v>
      </c>
      <c r="EO210" s="166">
        <f t="shared" si="155"/>
        <v>0.41</v>
      </c>
      <c r="EP210" s="166">
        <f t="shared" si="156"/>
        <v>0.95</v>
      </c>
      <c r="EQ210" s="214">
        <f t="shared" si="157"/>
        <v>1.31</v>
      </c>
      <c r="ER210" s="165">
        <f>ROUND(((EI210-AVERAGE(EI$9:EI$316))/STDEVP(EI$9:EI$316)*10+50),2)</f>
        <v>30.03</v>
      </c>
      <c r="ES210" s="166">
        <f>ROUND(((EJ210-AVERAGE(EJ$9:EJ$316))/STDEVP(EJ$9:EJ$316)*10+50),2)</f>
        <v>59.3</v>
      </c>
      <c r="ET210" s="166">
        <f>ROUND(((EK210-AVERAGE(EK$9:EK$316))/STDEVP(EK$9:EK$316)*10+50),2)</f>
        <v>39.49</v>
      </c>
      <c r="EU210" s="166">
        <f>ROUND(((EL210-AVERAGE(EL$9:EL$316))/STDEVP(EL$9:EL$316)*10+50),2)</f>
        <v>33.44</v>
      </c>
      <c r="EV210" s="166">
        <f>ROUND(((EM210-AVERAGE(EM$9:EM$316))/STDEVP(EM$9:EM$316)*10+50),2)</f>
        <v>70.34</v>
      </c>
      <c r="EW210" s="166">
        <f>ROUND(((EN210-AVERAGE(EN$9:EN$316))/STDEVP(EN$9:EN$316)*10+50),2)</f>
        <v>48.98</v>
      </c>
      <c r="EX210" s="166">
        <f>ROUND(((EO210-AVERAGE(EO$9:EO$316))/STDEVP(EO$9:EO$316)*10+50),2)</f>
        <v>43.18</v>
      </c>
      <c r="EY210" s="166">
        <f>ROUND(((EP210-AVERAGE(EP$9:EP$316))/STDEVP(EP$9:EP$316)*10+50),2)</f>
        <v>59.29</v>
      </c>
      <c r="EZ210" s="167">
        <f>ROUND(((EQ210-AVERAGE(EQ$9:EQ$316))/STDEVP(EQ$9:EQ$316)*10+50),2)</f>
        <v>61.88</v>
      </c>
      <c r="FA210" s="32">
        <f>RANK(ER210,$ER$9:$ER$316,0)</f>
        <v>287</v>
      </c>
      <c r="FB210" s="47">
        <f>RANK(ES210,$ES$9:$ES$316,0)</f>
        <v>56</v>
      </c>
      <c r="FC210" s="47">
        <f>RANK(ET210,$ET$9:$ET$316,0)</f>
        <v>261</v>
      </c>
      <c r="FD210" s="47">
        <f>RANK(EU210,$EU$9:$EU$316,0)</f>
        <v>287</v>
      </c>
      <c r="FE210" s="47">
        <f>RANK(EV210,$EV$9:$EV$316,0)</f>
        <v>13</v>
      </c>
      <c r="FF210" s="47">
        <f>RANK(EW210,$EW$9:$EW$316,0)</f>
        <v>93</v>
      </c>
      <c r="FG210" s="47">
        <f>RANK(EX210,$EX$9:$EX$316,0)</f>
        <v>206</v>
      </c>
      <c r="FH210" s="47">
        <f>RANK(EY210,$EY$9:$EY$316,0)</f>
        <v>49</v>
      </c>
      <c r="FI210" s="48">
        <f>RANK(EZ210,$EZ$9:$EZ$316,0)</f>
        <v>34</v>
      </c>
      <c r="FJ210" s="165">
        <f>ROUND(AVERAGEIF($DE$9:$DE$314,$DE210,$EI$9:$EI$314),2)</f>
        <v>0.9</v>
      </c>
      <c r="FK210" s="166">
        <f>ROUND(AVERAGEIF($DE$9:$DE$314,$DE210,$EJ$9:$EJ$314),2)</f>
        <v>1.1599999999999999</v>
      </c>
      <c r="FL210" s="166">
        <f>ROUND(AVERAGEIF($DE$9:$DE$314,$DE210,$EK$9:$EK$314),2)</f>
        <v>0.33</v>
      </c>
      <c r="FM210" s="166">
        <f>ROUND(AVERAGEIF($DE$9:$DE$314,$DE210,$EL$9:$EL$314),2)</f>
        <v>0.42</v>
      </c>
      <c r="FN210" s="166">
        <f>ROUND(AVERAGEIF($DE$9:$DE$314,$DE210,$EM$9:$EM$314),2)</f>
        <v>0.86</v>
      </c>
      <c r="FO210" s="166">
        <f>ROUND(AVERAGEIF($DE$9:$DE$314,$DE210,$EN$9:$EN$314),2)</f>
        <v>0.28999999999999998</v>
      </c>
      <c r="FP210" s="166">
        <f>ROUND(AVERAGEIF($DE$9:$DE$314,$DE210,$EO$9:$EO$314),2)</f>
        <v>0.66</v>
      </c>
      <c r="FQ210" s="166">
        <f>ROUND(AVERAGEIF($DE$9:$DE$314,$DE210,$EP$9:$EP$314),2)</f>
        <v>0.74</v>
      </c>
      <c r="FR210" s="167">
        <f>ROUND(AVERAGEIF($DE$9:$DE$314,$DE210,$EQ$9:$EQ$314),2)</f>
        <v>1.19</v>
      </c>
      <c r="FS210" s="240">
        <f t="shared" si="158"/>
        <v>-0.46</v>
      </c>
      <c r="FT210" s="244">
        <f t="shared" si="159"/>
        <v>-7.9999999999999849E-2</v>
      </c>
      <c r="FU210" s="244">
        <f t="shared" si="160"/>
        <v>-2.0000000000000018E-2</v>
      </c>
      <c r="FV210" s="244">
        <f t="shared" si="161"/>
        <v>-0.24</v>
      </c>
      <c r="FW210" s="244">
        <f t="shared" si="162"/>
        <v>0.14000000000000001</v>
      </c>
      <c r="FX210" s="244">
        <f t="shared" si="163"/>
        <v>4.0000000000000036E-2</v>
      </c>
      <c r="FY210" s="244">
        <f t="shared" si="164"/>
        <v>-0.25000000000000006</v>
      </c>
      <c r="FZ210" s="244">
        <f t="shared" si="165"/>
        <v>0.20999999999999996</v>
      </c>
      <c r="GA210" s="245">
        <f t="shared" si="166"/>
        <v>0.12000000000000011</v>
      </c>
      <c r="GB210" s="239">
        <f>COUNTIFS($EI$9:$EI$316,"&gt;"&amp;EI210,$DE$9:$DE$316,$DE210)+1</f>
        <v>62</v>
      </c>
      <c r="GC210" s="241">
        <f>COUNTIFS($EJ$9:$EJ$316,"&gt;"&amp;EJ210,$DE$9:$DE$316,$DE210)+1</f>
        <v>39</v>
      </c>
      <c r="GD210" s="241">
        <f>COUNTIFS($EK$9:$EK$316,"&gt;"&amp;EK210,$DE$9:$DE$316,$DE210)+1</f>
        <v>45</v>
      </c>
      <c r="GE210" s="241">
        <f>COUNTIFS($EL$9:$EL$316,"&gt;"&amp;EL210,$DE$9:$DE$316,$DE210)+1</f>
        <v>61</v>
      </c>
      <c r="GF210" s="241">
        <f>COUNTIFS($EM$9:$EM$316,"&gt;"&amp;EM210,$DE$9:$DE$316,$DE210)+1</f>
        <v>13</v>
      </c>
      <c r="GG210" s="241">
        <f>COUNTIFS($EN$9:$EN$316,"&gt;"&amp;EN210,$DE$9:$DE$316,$DE210)+1</f>
        <v>14</v>
      </c>
      <c r="GH210" s="241">
        <f>COUNTIFS($EO$9:$EO$316,"&gt;"&amp;EO210,$DE$9:$DE$316,$DE210)+1</f>
        <v>58</v>
      </c>
      <c r="GI210" s="241">
        <f>COUNTIFS($EP$9:$EP$316,"&gt;"&amp;EP210,$DE$9:$DE$316,$DE210)+1</f>
        <v>6</v>
      </c>
      <c r="GJ210" s="242">
        <f>COUNTIFS($EQ$9:$EQ$316,"&gt;"&amp;EQ210,$DE$9:$DE$316,$DE210)+1</f>
        <v>16</v>
      </c>
      <c r="GK210" s="168"/>
      <c r="GL210" s="49"/>
      <c r="GM210" s="49"/>
      <c r="GN210" s="49"/>
      <c r="GO210" s="50"/>
      <c r="GP210" s="51"/>
      <c r="GQ210" s="52"/>
      <c r="GR210" s="53"/>
      <c r="GS210" s="49"/>
      <c r="GT210" s="49"/>
      <c r="GU210" s="49"/>
      <c r="GV210" s="49"/>
      <c r="GW210" s="49"/>
      <c r="GX210" s="49"/>
      <c r="GY210" s="144"/>
      <c r="GZ210" s="51"/>
      <c r="HA210" s="49"/>
      <c r="HB210" s="49"/>
      <c r="HC210" s="49"/>
      <c r="HD210" s="49"/>
      <c r="HE210" s="49"/>
      <c r="HF210" s="49"/>
      <c r="HG210" s="150"/>
      <c r="HH210" s="53"/>
      <c r="HI210" s="49"/>
      <c r="HJ210" s="49"/>
      <c r="HK210" s="49"/>
      <c r="HL210" s="49"/>
      <c r="HM210" s="49"/>
      <c r="HN210" s="49"/>
      <c r="HO210" s="144"/>
      <c r="HP210" s="51"/>
      <c r="HQ210" s="49"/>
      <c r="HR210" s="49"/>
      <c r="HS210" s="49"/>
      <c r="HT210" s="49"/>
      <c r="HU210" s="49"/>
      <c r="HV210" s="49"/>
      <c r="HW210" s="49"/>
      <c r="HX210" s="49"/>
      <c r="HY210" s="49"/>
      <c r="HZ210" s="49"/>
      <c r="IA210" s="49"/>
      <c r="IB210" s="150"/>
      <c r="IC210" s="51"/>
      <c r="ID210" s="49"/>
      <c r="IE210" s="49"/>
      <c r="IF210" s="49"/>
      <c r="IG210" s="150"/>
      <c r="IH210" s="53"/>
      <c r="II210" s="49"/>
      <c r="IJ210" s="49"/>
      <c r="IK210" s="49"/>
      <c r="IL210" s="49"/>
      <c r="IM210" s="156"/>
      <c r="IN210" s="49"/>
      <c r="IO210" s="49"/>
      <c r="IP210" s="49"/>
      <c r="IQ210" s="49"/>
      <c r="IR210" s="49"/>
      <c r="IS210" s="49"/>
      <c r="IT210" s="49"/>
      <c r="IU210" s="49"/>
      <c r="IV210" s="156"/>
      <c r="IW210" s="49"/>
      <c r="IX210" s="49"/>
      <c r="IY210" s="49"/>
      <c r="IZ210" s="49"/>
      <c r="JA210" s="49"/>
      <c r="JB210" s="49"/>
      <c r="JC210" s="144"/>
      <c r="JD210" s="54"/>
      <c r="JE210" s="55"/>
      <c r="JF210" s="53"/>
      <c r="JG210" s="49"/>
      <c r="JH210" s="47"/>
      <c r="JI210" s="47"/>
      <c r="JJ210" s="47"/>
      <c r="JK210" s="33"/>
      <c r="JL210" s="53"/>
      <c r="JM210" s="49"/>
      <c r="JN210" s="49"/>
      <c r="JO210" s="49"/>
      <c r="JP210" s="144"/>
      <c r="JQ210" s="51"/>
      <c r="JR210" s="49"/>
      <c r="JS210" s="49"/>
      <c r="JT210" s="49"/>
      <c r="JU210" s="49"/>
      <c r="JV210" s="49"/>
      <c r="JW210" s="49"/>
      <c r="JX210" s="49"/>
      <c r="JY210" s="150"/>
      <c r="JZ210" s="53"/>
      <c r="KA210" s="49"/>
      <c r="KB210" s="49"/>
      <c r="KC210" s="49"/>
      <c r="KD210" s="49"/>
      <c r="KE210" s="49"/>
      <c r="KF210" s="49"/>
      <c r="KG210" s="49"/>
      <c r="KH210" s="49"/>
      <c r="KI210" s="49"/>
      <c r="KJ210" s="49"/>
      <c r="KK210" s="49"/>
      <c r="KL210" s="156"/>
      <c r="KM210" s="156"/>
      <c r="KN210" s="156"/>
      <c r="KO210" s="49"/>
      <c r="KP210" s="49"/>
      <c r="KQ210" s="49"/>
      <c r="KR210" s="49"/>
      <c r="KS210" s="49"/>
      <c r="KT210" s="156"/>
      <c r="KU210" s="49"/>
      <c r="KV210" s="49"/>
      <c r="KW210" s="49"/>
      <c r="KX210" s="49"/>
      <c r="KY210" s="49"/>
      <c r="KZ210" s="49"/>
      <c r="LA210" s="49"/>
      <c r="LB210" s="49"/>
      <c r="LC210" s="156"/>
      <c r="LD210" s="49"/>
      <c r="LE210" s="49"/>
      <c r="LF210" s="49"/>
      <c r="LG210" s="49"/>
      <c r="LH210" s="49"/>
      <c r="LI210" s="49"/>
      <c r="LJ210" s="56"/>
      <c r="LK210" s="35" t="s">
        <v>669</v>
      </c>
      <c r="LL210" s="36" t="s">
        <v>671</v>
      </c>
      <c r="LM210" s="204"/>
      <c r="LN210" s="205" t="s">
        <v>1006</v>
      </c>
      <c r="LO210" s="194"/>
      <c r="LP210" s="5" t="s">
        <v>1</v>
      </c>
    </row>
    <row r="211" spans="1:328" ht="17.25" customHeight="1" x14ac:dyDescent="0.15">
      <c r="A211" s="182">
        <v>203</v>
      </c>
      <c r="B211" s="183"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4" t="s">
        <v>348</v>
      </c>
      <c r="CK211" s="32" t="s">
        <v>354</v>
      </c>
      <c r="CL211" s="47">
        <v>3</v>
      </c>
      <c r="CM211" s="47">
        <v>3</v>
      </c>
      <c r="CN211" s="47">
        <v>4</v>
      </c>
      <c r="CO211" s="55">
        <v>4</v>
      </c>
      <c r="CP211" s="34" t="s">
        <v>354</v>
      </c>
      <c r="CQ211" s="47">
        <f t="shared" si="140"/>
        <v>3</v>
      </c>
      <c r="CR211" s="47">
        <f t="shared" si="141"/>
        <v>9</v>
      </c>
      <c r="CS211" s="47">
        <f t="shared" si="142"/>
        <v>36</v>
      </c>
      <c r="CT211" s="180">
        <f t="shared" si="143"/>
        <v>144</v>
      </c>
      <c r="CU211" s="32">
        <v>70</v>
      </c>
      <c r="CV211" s="47">
        <v>100</v>
      </c>
      <c r="CW211" s="47">
        <v>210</v>
      </c>
      <c r="CX211" s="47">
        <v>350</v>
      </c>
      <c r="CY211" s="55">
        <v>1050</v>
      </c>
      <c r="CZ211" s="175">
        <v>1</v>
      </c>
      <c r="DA211" s="49">
        <f t="shared" si="144"/>
        <v>0.47619047619047622</v>
      </c>
      <c r="DB211" s="49">
        <f t="shared" si="145"/>
        <v>0.33333333333333331</v>
      </c>
      <c r="DC211" s="49">
        <f t="shared" si="146"/>
        <v>0.13888888888888887</v>
      </c>
      <c r="DD211" s="56">
        <f t="shared" si="147"/>
        <v>0.10416666666666667</v>
      </c>
      <c r="DE211" s="45" t="s">
        <v>355</v>
      </c>
      <c r="DF211" s="31"/>
      <c r="DG211" s="46">
        <v>4</v>
      </c>
      <c r="DH211" s="32">
        <v>29</v>
      </c>
      <c r="DI211" s="47">
        <v>57</v>
      </c>
      <c r="DJ211" s="47">
        <v>27</v>
      </c>
      <c r="DK211" s="47">
        <v>15</v>
      </c>
      <c r="DL211" s="47">
        <v>29</v>
      </c>
      <c r="DM211" s="47">
        <v>65</v>
      </c>
      <c r="DN211" s="47">
        <v>12</v>
      </c>
      <c r="DO211" s="47">
        <v>26</v>
      </c>
      <c r="DP211" s="48">
        <f t="shared" si="148"/>
        <v>56</v>
      </c>
      <c r="DQ211" s="32">
        <f>RANK(DH211,$DH$9:$DH$316,0)</f>
        <v>222</v>
      </c>
      <c r="DR211" s="47">
        <f>RANK(DI211,$DI$9:$DI$316,0)</f>
        <v>62</v>
      </c>
      <c r="DS211" s="47">
        <f>RANK(DJ211,$DJ$9:$DJ$316,0)</f>
        <v>139</v>
      </c>
      <c r="DT211" s="47">
        <f>RANK(DK211,$DK$9:$DK$316,0)</f>
        <v>206</v>
      </c>
      <c r="DU211" s="47">
        <f>RANK(DL211,$DL$9:$DL$316,0)</f>
        <v>62</v>
      </c>
      <c r="DV211" s="47">
        <f>RANK(DM211,$DM$9:$DM$316,0)</f>
        <v>8</v>
      </c>
      <c r="DW211" s="47">
        <f>RANK(DN211,$DN$9:$DN$316,0)</f>
        <v>222</v>
      </c>
      <c r="DX211" s="47">
        <f>RANK(DO211,$DO$9:$DO$316,0)</f>
        <v>165</v>
      </c>
      <c r="DY211" s="48">
        <f>RANK(DP211,$DP$9:$DP$316,0)</f>
        <v>124</v>
      </c>
      <c r="DZ211" s="32">
        <f>COUNTIFS($DH$9:$DH$316,"&gt;"&amp;DH211,$DE$9:$DE$316,DE211)+1</f>
        <v>43</v>
      </c>
      <c r="EA211" s="47">
        <f>COUNTIFS($DI$9:$DI$316,"&gt;"&amp;DI211,$DE$9:$DE$316,DE211)+1</f>
        <v>22</v>
      </c>
      <c r="EB211" s="47">
        <f>COUNTIFS($DJ$9:$DJ$316,"&gt;"&amp;DJ211,$DE$9:$DE$316,DE211)+1</f>
        <v>18</v>
      </c>
      <c r="EC211" s="47">
        <f>COUNTIFS($DK$9:$DK$316,"&gt;"&amp;DK211,$DE$9:$DE$316,DE211)+1</f>
        <v>38</v>
      </c>
      <c r="ED211" s="47">
        <f>COUNTIFS($DL$9:$DL$316,"&gt;"&amp;DL211,$DE$9:$DE$316,DE211)+1</f>
        <v>14</v>
      </c>
      <c r="EE211" s="47">
        <f>COUNTIFS($DM$9:$DM$316,"&gt;"&amp;DM211,$DE$9:$DE$316,DE211)+1</f>
        <v>8</v>
      </c>
      <c r="EF211" s="47">
        <f>COUNTIFS($DN$9:$DN$316,"&gt;"&amp;DN211,$DE$9:$DE$316,DE211)+1</f>
        <v>43</v>
      </c>
      <c r="EG211" s="47">
        <f>COUNTIFS($DO$9:$DO$316,"&gt;"&amp;DO211,$DE$9:$DE$316,DE211)+1</f>
        <v>24</v>
      </c>
      <c r="EH211" s="48">
        <f>COUNTIFS($DP$9:$DP$316,"&gt;"&amp;DP211,$DE$9:$DE$316,DE211)+1</f>
        <v>17</v>
      </c>
      <c r="EI211" s="165">
        <f t="shared" si="149"/>
        <v>0.47</v>
      </c>
      <c r="EJ211" s="166">
        <f t="shared" si="150"/>
        <v>0.92</v>
      </c>
      <c r="EK211" s="166">
        <f t="shared" si="151"/>
        <v>0.44</v>
      </c>
      <c r="EL211" s="166">
        <f t="shared" si="152"/>
        <v>0.24</v>
      </c>
      <c r="EM211" s="166">
        <f t="shared" si="153"/>
        <v>0.47</v>
      </c>
      <c r="EN211" s="166">
        <f t="shared" si="154"/>
        <v>1.05</v>
      </c>
      <c r="EO211" s="166">
        <f t="shared" si="155"/>
        <v>0.19</v>
      </c>
      <c r="EP211" s="166">
        <f t="shared" si="156"/>
        <v>0.42</v>
      </c>
      <c r="EQ211" s="214">
        <f t="shared" si="157"/>
        <v>0.9</v>
      </c>
      <c r="ER211" s="165">
        <f>ROUND(((EI211-AVERAGE(EI$9:EI$316))/STDEVP(EI$9:EI$316)*10+50),2)</f>
        <v>31.12</v>
      </c>
      <c r="ES211" s="166">
        <f>ROUND(((EJ211-AVERAGE(EJ$9:EJ$316))/STDEVP(EJ$9:EJ$316)*10+50),2)</f>
        <v>54.92</v>
      </c>
      <c r="ET211" s="166">
        <f>ROUND(((EK211-AVERAGE(EK$9:EK$316))/STDEVP(EK$9:EK$316)*10+50),2)</f>
        <v>44.67</v>
      </c>
      <c r="EU211" s="166">
        <f>ROUND(((EL211-AVERAGE(EL$9:EL$316))/STDEVP(EL$9:EL$316)*10+50),2)</f>
        <v>36.46</v>
      </c>
      <c r="EV211" s="166">
        <f>ROUND(((EM211-AVERAGE(EM$9:EM$316))/STDEVP(EM$9:EM$316)*10+50),2)</f>
        <v>52.37</v>
      </c>
      <c r="EW211" s="166">
        <f>ROUND(((EN211-AVERAGE(EN$9:EN$316))/STDEVP(EN$9:EN$316)*10+50),2)</f>
        <v>73.94</v>
      </c>
      <c r="EX211" s="166">
        <f>ROUND(((EO211-AVERAGE(EO$9:EO$316))/STDEVP(EO$9:EO$316)*10+50),2)</f>
        <v>36.67</v>
      </c>
      <c r="EY211" s="166">
        <f>ROUND(((EP211-AVERAGE(EP$9:EP$316))/STDEVP(EP$9:EP$316)*10+50),2)</f>
        <v>43.59</v>
      </c>
      <c r="EZ211" s="167">
        <f>ROUND(((EQ211-AVERAGE(EQ$9:EQ$316))/STDEVP(EQ$9:EQ$316)*10+50),2)</f>
        <v>47.4</v>
      </c>
      <c r="FA211" s="32">
        <f>RANK(ER211,$ER$9:$ER$316,0)</f>
        <v>282</v>
      </c>
      <c r="FB211" s="47">
        <f>RANK(ES211,$ES$9:$ES$316,0)</f>
        <v>89</v>
      </c>
      <c r="FC211" s="47">
        <f>RANK(ET211,$ET$9:$ET$316,0)</f>
        <v>188</v>
      </c>
      <c r="FD211" s="47">
        <f>RANK(EU211,$EU$9:$EU$316,0)</f>
        <v>279</v>
      </c>
      <c r="FE211" s="47">
        <f>RANK(EV211,$EV$9:$EV$316,0)</f>
        <v>71</v>
      </c>
      <c r="FF211" s="47">
        <f>RANK(EW211,$EW$9:$EW$316,0)</f>
        <v>10</v>
      </c>
      <c r="FG211" s="47">
        <f>RANK(EX211,$EX$9:$EX$316,0)</f>
        <v>272</v>
      </c>
      <c r="FH211" s="47">
        <f>RANK(EY211,$EY$9:$EY$316,0)</f>
        <v>206</v>
      </c>
      <c r="FI211" s="48">
        <f>RANK(EZ211,$EZ$9:$EZ$316,0)</f>
        <v>150</v>
      </c>
      <c r="FJ211" s="165">
        <f>ROUND(AVERAGEIF($DE$9:$DE$314,$DE211,$EI$9:$EI$314),2)</f>
        <v>0.95</v>
      </c>
      <c r="FK211" s="166">
        <f>ROUND(AVERAGEIF($DE$9:$DE$314,$DE211,$EJ$9:$EJ$314),2)</f>
        <v>1</v>
      </c>
      <c r="FL211" s="166">
        <f>ROUND(AVERAGEIF($DE$9:$DE$314,$DE211,$EK$9:$EK$314),2)</f>
        <v>0.44</v>
      </c>
      <c r="FM211" s="166">
        <f>ROUND(AVERAGEIF($DE$9:$DE$314,$DE211,$EL$9:$EL$314),2)</f>
        <v>0.45</v>
      </c>
      <c r="FN211" s="166">
        <f>ROUND(AVERAGEIF($DE$9:$DE$314,$DE211,$EM$9:$EM$314),2)</f>
        <v>0.36</v>
      </c>
      <c r="FO211" s="166">
        <f>ROUND(AVERAGEIF($DE$9:$DE$314,$DE211,$EN$9:$EN$314),2)</f>
        <v>0.85</v>
      </c>
      <c r="FP211" s="166">
        <f>ROUND(AVERAGEIF($DE$9:$DE$314,$DE211,$EO$9:$EO$314),2)</f>
        <v>0.46</v>
      </c>
      <c r="FQ211" s="166">
        <f>ROUND(AVERAGEIF($DE$9:$DE$314,$DE211,$EP$9:$EP$314),2)</f>
        <v>0.44</v>
      </c>
      <c r="FR211" s="167">
        <f>ROUND(AVERAGEIF($DE$9:$DE$314,$DE211,$EQ$9:$EQ$314),2)</f>
        <v>0.81</v>
      </c>
      <c r="FS211" s="240">
        <f t="shared" si="158"/>
        <v>-0.48</v>
      </c>
      <c r="FT211" s="244">
        <f t="shared" si="159"/>
        <v>-7.999999999999996E-2</v>
      </c>
      <c r="FU211" s="244">
        <f t="shared" si="160"/>
        <v>0</v>
      </c>
      <c r="FV211" s="244">
        <f t="shared" si="161"/>
        <v>-0.21000000000000002</v>
      </c>
      <c r="FW211" s="244">
        <f t="shared" si="162"/>
        <v>0.10999999999999999</v>
      </c>
      <c r="FX211" s="244">
        <f t="shared" si="163"/>
        <v>0.20000000000000007</v>
      </c>
      <c r="FY211" s="244">
        <f t="shared" si="164"/>
        <v>-0.27</v>
      </c>
      <c r="FZ211" s="244">
        <f t="shared" si="165"/>
        <v>-2.0000000000000018E-2</v>
      </c>
      <c r="GA211" s="245">
        <f t="shared" si="166"/>
        <v>8.9999999999999969E-2</v>
      </c>
      <c r="GB211" s="239">
        <f>COUNTIFS($EI$9:$EI$316,"&gt;"&amp;EI211,$DE$9:$DE$316,$DE211)+1</f>
        <v>55</v>
      </c>
      <c r="GC211" s="241">
        <f>COUNTIFS($EJ$9:$EJ$316,"&gt;"&amp;EJ211,$DE$9:$DE$316,$DE211)+1</f>
        <v>32</v>
      </c>
      <c r="GD211" s="241">
        <f>COUNTIFS($EK$9:$EK$316,"&gt;"&amp;EK211,$DE$9:$DE$316,$DE211)+1</f>
        <v>24</v>
      </c>
      <c r="GE211" s="241">
        <f>COUNTIFS($EL$9:$EL$316,"&gt;"&amp;EL211,$DE$9:$DE$316,$DE211)+1</f>
        <v>55</v>
      </c>
      <c r="GF211" s="241">
        <f>COUNTIFS($EM$9:$EM$316,"&gt;"&amp;EM211,$DE$9:$DE$316,$DE211)+1</f>
        <v>8</v>
      </c>
      <c r="GG211" s="241">
        <f>COUNTIFS($EN$9:$EN$316,"&gt;"&amp;EN211,$DE$9:$DE$316,$DE211)+1</f>
        <v>10</v>
      </c>
      <c r="GH211" s="241">
        <f>COUNTIFS($EO$9:$EO$316,"&gt;"&amp;EO211,$DE$9:$DE$316,$DE211)+1</f>
        <v>55</v>
      </c>
      <c r="GI211" s="241">
        <f>COUNTIFS($EP$9:$EP$316,"&gt;"&amp;EP211,$DE$9:$DE$316,$DE211)+1</f>
        <v>29</v>
      </c>
      <c r="GJ211" s="242">
        <f>COUNTIFS($EQ$9:$EQ$316,"&gt;"&amp;EQ211,$DE$9:$DE$316,$DE211)+1</f>
        <v>12</v>
      </c>
      <c r="GK211" s="168"/>
      <c r="GL211" s="49"/>
      <c r="GM211" s="49"/>
      <c r="GN211" s="49"/>
      <c r="GO211" s="50"/>
      <c r="GP211" s="51"/>
      <c r="GQ211" s="52"/>
      <c r="GR211" s="53"/>
      <c r="GS211" s="49"/>
      <c r="GT211" s="49"/>
      <c r="GU211" s="49"/>
      <c r="GV211" s="49"/>
      <c r="GW211" s="49"/>
      <c r="GX211" s="49"/>
      <c r="GY211" s="144"/>
      <c r="GZ211" s="51"/>
      <c r="HA211" s="49"/>
      <c r="HB211" s="49"/>
      <c r="HC211" s="49"/>
      <c r="HD211" s="49"/>
      <c r="HE211" s="49"/>
      <c r="HF211" s="49"/>
      <c r="HG211" s="150"/>
      <c r="HH211" s="53"/>
      <c r="HI211" s="49"/>
      <c r="HJ211" s="49"/>
      <c r="HK211" s="49"/>
      <c r="HL211" s="49"/>
      <c r="HM211" s="49"/>
      <c r="HN211" s="49"/>
      <c r="HO211" s="144"/>
      <c r="HP211" s="51"/>
      <c r="HQ211" s="49"/>
      <c r="HR211" s="49"/>
      <c r="HS211" s="49"/>
      <c r="HT211" s="49"/>
      <c r="HU211" s="49"/>
      <c r="HV211" s="49"/>
      <c r="HW211" s="49"/>
      <c r="HX211" s="49"/>
      <c r="HY211" s="49"/>
      <c r="HZ211" s="49"/>
      <c r="IA211" s="49"/>
      <c r="IB211" s="150"/>
      <c r="IC211" s="51"/>
      <c r="ID211" s="49"/>
      <c r="IE211" s="49"/>
      <c r="IF211" s="49"/>
      <c r="IG211" s="150"/>
      <c r="IH211" s="53"/>
      <c r="II211" s="49"/>
      <c r="IJ211" s="49"/>
      <c r="IK211" s="49"/>
      <c r="IL211" s="49"/>
      <c r="IM211" s="156"/>
      <c r="IN211" s="49"/>
      <c r="IO211" s="49"/>
      <c r="IP211" s="49"/>
      <c r="IQ211" s="49"/>
      <c r="IR211" s="49"/>
      <c r="IS211" s="49"/>
      <c r="IT211" s="49"/>
      <c r="IU211" s="49"/>
      <c r="IV211" s="156"/>
      <c r="IW211" s="49"/>
      <c r="IX211" s="49"/>
      <c r="IY211" s="49"/>
      <c r="IZ211" s="49"/>
      <c r="JA211" s="49"/>
      <c r="JB211" s="49"/>
      <c r="JC211" s="144"/>
      <c r="JD211" s="54"/>
      <c r="JE211" s="55"/>
      <c r="JF211" s="53"/>
      <c r="JG211" s="49"/>
      <c r="JH211" s="47"/>
      <c r="JI211" s="47"/>
      <c r="JJ211" s="47"/>
      <c r="JK211" s="33"/>
      <c r="JL211" s="53"/>
      <c r="JM211" s="49"/>
      <c r="JN211" s="49"/>
      <c r="JO211" s="49"/>
      <c r="JP211" s="144"/>
      <c r="JQ211" s="51"/>
      <c r="JR211" s="49"/>
      <c r="JS211" s="49"/>
      <c r="JT211" s="49"/>
      <c r="JU211" s="49"/>
      <c r="JV211" s="49"/>
      <c r="JW211" s="49">
        <v>0.05</v>
      </c>
      <c r="JX211" s="49"/>
      <c r="JY211" s="150"/>
      <c r="JZ211" s="53"/>
      <c r="KA211" s="49"/>
      <c r="KB211" s="49"/>
      <c r="KC211" s="49"/>
      <c r="KD211" s="49"/>
      <c r="KE211" s="49"/>
      <c r="KF211" s="49"/>
      <c r="KG211" s="49"/>
      <c r="KH211" s="49"/>
      <c r="KI211" s="49"/>
      <c r="KJ211" s="49"/>
      <c r="KK211" s="49"/>
      <c r="KL211" s="156"/>
      <c r="KM211" s="156"/>
      <c r="KN211" s="156"/>
      <c r="KO211" s="49"/>
      <c r="KP211" s="49"/>
      <c r="KQ211" s="49"/>
      <c r="KR211" s="49"/>
      <c r="KS211" s="49"/>
      <c r="KT211" s="156"/>
      <c r="KU211" s="49"/>
      <c r="KV211" s="49"/>
      <c r="KW211" s="49"/>
      <c r="KX211" s="49"/>
      <c r="KY211" s="49"/>
      <c r="KZ211" s="49"/>
      <c r="LA211" s="49"/>
      <c r="LB211" s="49"/>
      <c r="LC211" s="156"/>
      <c r="LD211" s="49"/>
      <c r="LE211" s="49"/>
      <c r="LF211" s="49"/>
      <c r="LG211" s="49"/>
      <c r="LH211" s="49"/>
      <c r="LI211" s="49"/>
      <c r="LJ211" s="56"/>
      <c r="LK211" s="35" t="s">
        <v>670</v>
      </c>
      <c r="LL211" s="36" t="s">
        <v>672</v>
      </c>
      <c r="LM211" s="204"/>
      <c r="LN211" s="205"/>
      <c r="LO211" s="194"/>
      <c r="LP211" s="5" t="s">
        <v>1</v>
      </c>
    </row>
    <row r="212" spans="1:328" ht="17.25" customHeight="1" x14ac:dyDescent="0.15">
      <c r="A212" s="182">
        <v>204</v>
      </c>
      <c r="B212" s="183" t="s">
        <v>672</v>
      </c>
      <c r="C212" s="37"/>
      <c r="D212" s="37"/>
      <c r="E212" s="38" t="s">
        <v>345</v>
      </c>
      <c r="F212" s="36">
        <v>69</v>
      </c>
      <c r="G212" s="36" t="s">
        <v>609</v>
      </c>
      <c r="H212" s="36" t="s">
        <v>655</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4" t="s">
        <v>348</v>
      </c>
      <c r="CK212" s="32" t="s">
        <v>354</v>
      </c>
      <c r="CL212" s="47">
        <v>3</v>
      </c>
      <c r="CM212" s="47">
        <v>4</v>
      </c>
      <c r="CN212" s="47">
        <v>4</v>
      </c>
      <c r="CO212" s="55">
        <v>4</v>
      </c>
      <c r="CP212" s="34" t="s">
        <v>354</v>
      </c>
      <c r="CQ212" s="47">
        <f t="shared" si="140"/>
        <v>3</v>
      </c>
      <c r="CR212" s="47">
        <f t="shared" si="141"/>
        <v>12</v>
      </c>
      <c r="CS212" s="47">
        <f t="shared" si="142"/>
        <v>48</v>
      </c>
      <c r="CT212" s="180">
        <f t="shared" si="143"/>
        <v>192</v>
      </c>
      <c r="CU212" s="32">
        <v>20</v>
      </c>
      <c r="CV212" s="47">
        <v>100</v>
      </c>
      <c r="CW212" s="47">
        <v>210</v>
      </c>
      <c r="CX212" s="47">
        <v>1050</v>
      </c>
      <c r="CY212" s="55">
        <v>3150</v>
      </c>
      <c r="CZ212" s="175">
        <v>1</v>
      </c>
      <c r="DA212" s="49">
        <f t="shared" si="144"/>
        <v>1.6666666666666667</v>
      </c>
      <c r="DB212" s="49">
        <f t="shared" si="145"/>
        <v>0.875</v>
      </c>
      <c r="DC212" s="49">
        <f t="shared" si="146"/>
        <v>1.09375</v>
      </c>
      <c r="DD212" s="56">
        <f t="shared" si="147"/>
        <v>0.8203125</v>
      </c>
      <c r="DE212" s="45" t="s">
        <v>357</v>
      </c>
      <c r="DF212" s="31"/>
      <c r="DG212" s="46">
        <v>4</v>
      </c>
      <c r="DH212" s="32">
        <v>35</v>
      </c>
      <c r="DI212" s="47">
        <v>11</v>
      </c>
      <c r="DJ212" s="47">
        <v>77</v>
      </c>
      <c r="DK212" s="47">
        <v>17</v>
      </c>
      <c r="DL212" s="47">
        <v>9</v>
      </c>
      <c r="DM212" s="47">
        <v>9</v>
      </c>
      <c r="DN212" s="47">
        <v>56</v>
      </c>
      <c r="DO212" s="47">
        <v>104</v>
      </c>
      <c r="DP212" s="48">
        <f t="shared" si="148"/>
        <v>86</v>
      </c>
      <c r="DQ212" s="32">
        <f>RANK(DH212,$DH$9:$DH$316,0)</f>
        <v>198</v>
      </c>
      <c r="DR212" s="47">
        <f>RANK(DI212,$DI$9:$DI$316,0)</f>
        <v>250</v>
      </c>
      <c r="DS212" s="47">
        <f>RANK(DJ212,$DJ$9:$DJ$316,0)</f>
        <v>12</v>
      </c>
      <c r="DT212" s="47">
        <f>RANK(DK212,$DK$9:$DK$316,0)</f>
        <v>188</v>
      </c>
      <c r="DU212" s="47">
        <f>RANK(DL212,$DL$9:$DL$316,0)</f>
        <v>204</v>
      </c>
      <c r="DV212" s="47">
        <f>RANK(DM212,$DM$9:$DM$316,0)</f>
        <v>184</v>
      </c>
      <c r="DW212" s="47">
        <f>RANK(DN212,$DN$9:$DN$316,0)</f>
        <v>54</v>
      </c>
      <c r="DX212" s="47">
        <f>RANK(DO212,$DO$9:$DO$316,0)</f>
        <v>3</v>
      </c>
      <c r="DY212" s="48">
        <f>RANK(DP212,$DP$9:$DP$316,0)</f>
        <v>46</v>
      </c>
      <c r="DZ212" s="32">
        <f>COUNTIFS($DH$9:$DH$316,"&gt;"&amp;DH212,$DE$9:$DE$316,DE212)+1</f>
        <v>38</v>
      </c>
      <c r="EA212" s="47">
        <f>COUNTIFS($DI$9:$DI$316,"&gt;"&amp;DI212,$DE$9:$DE$316,DE212)+1</f>
        <v>40</v>
      </c>
      <c r="EB212" s="47">
        <f>COUNTIFS($DJ$9:$DJ$316,"&gt;"&amp;DJ212,$DE$9:$DE$316,DE212)+1</f>
        <v>8</v>
      </c>
      <c r="EC212" s="47">
        <f>COUNTIFS($DK$9:$DK$316,"&gt;"&amp;DK212,$DE$9:$DE$316,DE212)+1</f>
        <v>33</v>
      </c>
      <c r="ED212" s="47">
        <f>COUNTIFS($DL$9:$DL$316,"&gt;"&amp;DL212,$DE$9:$DE$316,DE212)+1</f>
        <v>19</v>
      </c>
      <c r="EE212" s="47">
        <f>COUNTIFS($DM$9:$DM$316,"&gt;"&amp;DM212,$DE$9:$DE$316,DE212)+1</f>
        <v>18</v>
      </c>
      <c r="EF212" s="47">
        <f>COUNTIFS($DN$9:$DN$316,"&gt;"&amp;DN212,$DE$9:$DE$316,DE212)+1</f>
        <v>17</v>
      </c>
      <c r="EG212" s="47">
        <f>COUNTIFS($DO$9:$DO$316,"&gt;"&amp;DO212,$DE$9:$DE$316,DE212)+1</f>
        <v>1</v>
      </c>
      <c r="EH212" s="48">
        <f>COUNTIFS($DP$9:$DP$316,"&gt;"&amp;DP212,$DE$9:$DE$316,DE212)+1</f>
        <v>11</v>
      </c>
      <c r="EI212" s="165">
        <f t="shared" si="149"/>
        <v>0.51</v>
      </c>
      <c r="EJ212" s="166">
        <f t="shared" si="150"/>
        <v>0.16</v>
      </c>
      <c r="EK212" s="166">
        <f t="shared" si="151"/>
        <v>1.1200000000000001</v>
      </c>
      <c r="EL212" s="166">
        <f t="shared" si="152"/>
        <v>0.25</v>
      </c>
      <c r="EM212" s="166">
        <f t="shared" si="153"/>
        <v>0.13</v>
      </c>
      <c r="EN212" s="166">
        <f t="shared" si="154"/>
        <v>0.13</v>
      </c>
      <c r="EO212" s="166">
        <f t="shared" si="155"/>
        <v>0.81</v>
      </c>
      <c r="EP212" s="166">
        <f t="shared" si="156"/>
        <v>1.51</v>
      </c>
      <c r="EQ212" s="214">
        <f t="shared" si="157"/>
        <v>1.25</v>
      </c>
      <c r="ER212" s="165">
        <f>ROUND(((EI212-AVERAGE(EI$9:EI$316))/STDEVP(EI$9:EI$316)*10+50),2)</f>
        <v>32.58</v>
      </c>
      <c r="ES212" s="166">
        <f>ROUND(((EJ212-AVERAGE(EJ$9:EJ$316))/STDEVP(EJ$9:EJ$316)*10+50),2)</f>
        <v>34.11</v>
      </c>
      <c r="ET212" s="166">
        <f>ROUND(((EK212-AVERAGE(EK$9:EK$316))/STDEVP(EK$9:EK$316)*10+50),2)</f>
        <v>71.760000000000005</v>
      </c>
      <c r="EU212" s="166">
        <f>ROUND(((EL212-AVERAGE(EL$9:EL$316))/STDEVP(EL$9:EL$316)*10+50),2)</f>
        <v>36.97</v>
      </c>
      <c r="EV212" s="166">
        <f>ROUND(((EM212-AVERAGE(EM$9:EM$316))/STDEVP(EM$9:EM$316)*10+50),2)</f>
        <v>40.85</v>
      </c>
      <c r="EW212" s="166">
        <f>ROUND(((EN212-AVERAGE(EN$9:EN$316))/STDEVP(EN$9:EN$316)*10+50),2)</f>
        <v>42.05</v>
      </c>
      <c r="EX212" s="166">
        <f>ROUND(((EO212-AVERAGE(EO$9:EO$316))/STDEVP(EO$9:EO$316)*10+50),2)</f>
        <v>55.02</v>
      </c>
      <c r="EY212" s="166">
        <f>ROUND(((EP212-AVERAGE(EP$9:EP$316))/STDEVP(EP$9:EP$316)*10+50),2)</f>
        <v>75.88</v>
      </c>
      <c r="EZ212" s="167">
        <f>ROUND(((EQ212-AVERAGE(EQ$9:EQ$316))/STDEVP(EQ$9:EQ$316)*10+50),2)</f>
        <v>59.76</v>
      </c>
      <c r="FA212" s="32">
        <f>RANK(ER212,$ER$9:$ER$316,0)</f>
        <v>278</v>
      </c>
      <c r="FB212" s="47">
        <f>RANK(ES212,$ES$9:$ES$316,0)</f>
        <v>287</v>
      </c>
      <c r="FC212" s="47">
        <f>RANK(ET212,$ET$9:$ET$316,0)</f>
        <v>10</v>
      </c>
      <c r="FD212" s="47">
        <f>RANK(EU212,$EU$9:$EU$316,0)</f>
        <v>273</v>
      </c>
      <c r="FE212" s="47">
        <f>RANK(EV212,$EV$9:$EV$316,0)</f>
        <v>270</v>
      </c>
      <c r="FF212" s="47">
        <f>RANK(EW212,$EW$9:$EW$316,0)</f>
        <v>262</v>
      </c>
      <c r="FG212" s="47">
        <f>RANK(EX212,$EX$9:$EX$316,0)</f>
        <v>85</v>
      </c>
      <c r="FH212" s="47">
        <f>RANK(EY212,$EY$9:$EY$316,0)</f>
        <v>6</v>
      </c>
      <c r="FI212" s="48">
        <f>RANK(EZ212,$EZ$9:$EZ$316,0)</f>
        <v>45</v>
      </c>
      <c r="FJ212" s="165">
        <f>ROUND(AVERAGEIF($DE$9:$DE$314,$DE212,$EI$9:$EI$314),2)</f>
        <v>0.99</v>
      </c>
      <c r="FK212" s="166">
        <f>ROUND(AVERAGEIF($DE$9:$DE$314,$DE212,$EJ$9:$EJ$314),2)</f>
        <v>0.37</v>
      </c>
      <c r="FL212" s="166">
        <f>ROUND(AVERAGEIF($DE$9:$DE$314,$DE212,$EK$9:$EK$314),2)</f>
        <v>0.81</v>
      </c>
      <c r="FM212" s="166">
        <f>ROUND(AVERAGEIF($DE$9:$DE$314,$DE212,$EL$9:$EL$314),2)</f>
        <v>0.42</v>
      </c>
      <c r="FN212" s="166">
        <f>ROUND(AVERAGEIF($DE$9:$DE$314,$DE212,$EM$9:$EM$314),2)</f>
        <v>0.17</v>
      </c>
      <c r="FO212" s="166">
        <f>ROUND(AVERAGEIF($DE$9:$DE$314,$DE212,$EN$9:$EN$314),2)</f>
        <v>0.15</v>
      </c>
      <c r="FP212" s="166">
        <f>ROUND(AVERAGEIF($DE$9:$DE$314,$DE212,$EO$9:$EO$314),2)</f>
        <v>0.79</v>
      </c>
      <c r="FQ212" s="166">
        <f>ROUND(AVERAGEIF($DE$9:$DE$314,$DE212,$EP$9:$EP$314),2)</f>
        <v>0.96</v>
      </c>
      <c r="FR212" s="167">
        <f>ROUND(AVERAGEIF($DE$9:$DE$314,$DE212,$EQ$9:$EQ$314),2)</f>
        <v>0.98</v>
      </c>
      <c r="FS212" s="240">
        <f t="shared" si="158"/>
        <v>-0.48</v>
      </c>
      <c r="FT212" s="244">
        <f t="shared" si="159"/>
        <v>-0.21</v>
      </c>
      <c r="FU212" s="244">
        <f t="shared" si="160"/>
        <v>0.31000000000000005</v>
      </c>
      <c r="FV212" s="244">
        <f t="shared" si="161"/>
        <v>-0.16999999999999998</v>
      </c>
      <c r="FW212" s="244">
        <f t="shared" si="162"/>
        <v>-4.0000000000000008E-2</v>
      </c>
      <c r="FX212" s="244">
        <f t="shared" si="163"/>
        <v>-1.999999999999999E-2</v>
      </c>
      <c r="FY212" s="244">
        <f t="shared" si="164"/>
        <v>2.0000000000000018E-2</v>
      </c>
      <c r="FZ212" s="244">
        <f t="shared" si="165"/>
        <v>0.55000000000000004</v>
      </c>
      <c r="GA212" s="245">
        <f t="shared" si="166"/>
        <v>0.27</v>
      </c>
      <c r="GB212" s="239">
        <f>COUNTIFS($EI$9:$EI$316,"&gt;"&amp;EI212,$DE$9:$DE$316,$DE212)+1</f>
        <v>53</v>
      </c>
      <c r="GC212" s="241">
        <f>COUNTIFS($EJ$9:$EJ$316,"&gt;"&amp;EJ212,$DE$9:$DE$316,$DE212)+1</f>
        <v>54</v>
      </c>
      <c r="GD212" s="241">
        <f>COUNTIFS($EK$9:$EK$316,"&gt;"&amp;EK212,$DE$9:$DE$316,$DE212)+1</f>
        <v>8</v>
      </c>
      <c r="GE212" s="241">
        <f>COUNTIFS($EL$9:$EL$316,"&gt;"&amp;EL212,$DE$9:$DE$316,$DE212)+1</f>
        <v>51</v>
      </c>
      <c r="GF212" s="241">
        <f>COUNTIFS($EM$9:$EM$316,"&gt;"&amp;EM212,$DE$9:$DE$316,$DE212)+1</f>
        <v>38</v>
      </c>
      <c r="GG212" s="241">
        <f>COUNTIFS($EN$9:$EN$316,"&gt;"&amp;EN212,$DE$9:$DE$316,$DE212)+1</f>
        <v>38</v>
      </c>
      <c r="GH212" s="241">
        <f>COUNTIFS($EO$9:$EO$316,"&gt;"&amp;EO212,$DE$9:$DE$316,$DE212)+1</f>
        <v>23</v>
      </c>
      <c r="GI212" s="241">
        <f>COUNTIFS($EP$9:$EP$316,"&gt;"&amp;EP212,$DE$9:$DE$316,$DE212)+1</f>
        <v>6</v>
      </c>
      <c r="GJ212" s="242">
        <f>COUNTIFS($EQ$9:$EQ$316,"&gt;"&amp;EQ212,$DE$9:$DE$316,$DE212)+1</f>
        <v>8</v>
      </c>
      <c r="GK212" s="168">
        <v>0.03</v>
      </c>
      <c r="GL212" s="49"/>
      <c r="GM212" s="49"/>
      <c r="GN212" s="49"/>
      <c r="GO212" s="50"/>
      <c r="GP212" s="51"/>
      <c r="GQ212" s="52"/>
      <c r="GR212" s="53"/>
      <c r="GS212" s="49"/>
      <c r="GT212" s="49"/>
      <c r="GU212" s="49"/>
      <c r="GV212" s="49"/>
      <c r="GW212" s="49"/>
      <c r="GX212" s="49"/>
      <c r="GY212" s="144"/>
      <c r="GZ212" s="51"/>
      <c r="HA212" s="49"/>
      <c r="HB212" s="49"/>
      <c r="HC212" s="49"/>
      <c r="HD212" s="49"/>
      <c r="HE212" s="49">
        <v>0.05</v>
      </c>
      <c r="HF212" s="49"/>
      <c r="HG212" s="150"/>
      <c r="HH212" s="53"/>
      <c r="HI212" s="49"/>
      <c r="HJ212" s="49"/>
      <c r="HK212" s="49"/>
      <c r="HL212" s="49"/>
      <c r="HM212" s="49"/>
      <c r="HN212" s="49"/>
      <c r="HO212" s="144"/>
      <c r="HP212" s="51">
        <v>0.03</v>
      </c>
      <c r="HQ212" s="49"/>
      <c r="HR212" s="49"/>
      <c r="HS212" s="49"/>
      <c r="HT212" s="49"/>
      <c r="HU212" s="49"/>
      <c r="HV212" s="49"/>
      <c r="HW212" s="49"/>
      <c r="HX212" s="49"/>
      <c r="HY212" s="49"/>
      <c r="HZ212" s="49"/>
      <c r="IA212" s="49"/>
      <c r="IB212" s="150"/>
      <c r="IC212" s="51"/>
      <c r="ID212" s="49"/>
      <c r="IE212" s="49"/>
      <c r="IF212" s="49"/>
      <c r="IG212" s="150"/>
      <c r="IH212" s="53"/>
      <c r="II212" s="49"/>
      <c r="IJ212" s="49"/>
      <c r="IK212" s="49"/>
      <c r="IL212" s="49"/>
      <c r="IM212" s="156"/>
      <c r="IN212" s="49"/>
      <c r="IO212" s="49"/>
      <c r="IP212" s="49"/>
      <c r="IQ212" s="49"/>
      <c r="IR212" s="49"/>
      <c r="IS212" s="49"/>
      <c r="IT212" s="49"/>
      <c r="IU212" s="49"/>
      <c r="IV212" s="156"/>
      <c r="IW212" s="49"/>
      <c r="IX212" s="49"/>
      <c r="IY212" s="49"/>
      <c r="IZ212" s="49"/>
      <c r="JA212" s="49"/>
      <c r="JB212" s="49"/>
      <c r="JC212" s="144"/>
      <c r="JD212" s="54"/>
      <c r="JE212" s="55"/>
      <c r="JF212" s="53"/>
      <c r="JG212" s="49"/>
      <c r="JH212" s="47"/>
      <c r="JI212" s="47"/>
      <c r="JJ212" s="47"/>
      <c r="JK212" s="33"/>
      <c r="JL212" s="53"/>
      <c r="JM212" s="49"/>
      <c r="JN212" s="49"/>
      <c r="JO212" s="49"/>
      <c r="JP212" s="144"/>
      <c r="JQ212" s="51"/>
      <c r="JR212" s="49"/>
      <c r="JS212" s="49"/>
      <c r="JT212" s="49"/>
      <c r="JU212" s="49"/>
      <c r="JV212" s="49"/>
      <c r="JW212" s="49"/>
      <c r="JX212" s="49"/>
      <c r="JY212" s="150"/>
      <c r="JZ212" s="53"/>
      <c r="KA212" s="49"/>
      <c r="KB212" s="49"/>
      <c r="KC212" s="49"/>
      <c r="KD212" s="49"/>
      <c r="KE212" s="49"/>
      <c r="KF212" s="49"/>
      <c r="KG212" s="49"/>
      <c r="KH212" s="49"/>
      <c r="KI212" s="49"/>
      <c r="KJ212" s="49"/>
      <c r="KK212" s="49"/>
      <c r="KL212" s="156"/>
      <c r="KM212" s="156"/>
      <c r="KN212" s="156"/>
      <c r="KO212" s="49"/>
      <c r="KP212" s="49"/>
      <c r="KQ212" s="49"/>
      <c r="KR212" s="49"/>
      <c r="KS212" s="49"/>
      <c r="KT212" s="156"/>
      <c r="KU212" s="49"/>
      <c r="KV212" s="49"/>
      <c r="KW212" s="49"/>
      <c r="KX212" s="49"/>
      <c r="KY212" s="49"/>
      <c r="KZ212" s="49"/>
      <c r="LA212" s="49"/>
      <c r="LB212" s="49"/>
      <c r="LC212" s="156"/>
      <c r="LD212" s="49"/>
      <c r="LE212" s="49"/>
      <c r="LF212" s="49"/>
      <c r="LG212" s="49"/>
      <c r="LH212" s="49"/>
      <c r="LI212" s="49"/>
      <c r="LJ212" s="56"/>
      <c r="LK212" s="35" t="s">
        <v>671</v>
      </c>
      <c r="LL212" s="36" t="s">
        <v>673</v>
      </c>
      <c r="LM212" s="204"/>
      <c r="LN212" s="205"/>
      <c r="LO212" s="194"/>
      <c r="LP212" s="5" t="s">
        <v>1</v>
      </c>
    </row>
    <row r="213" spans="1:328" ht="17.25" customHeight="1" x14ac:dyDescent="0.15">
      <c r="A213" s="182">
        <v>205</v>
      </c>
      <c r="B213" s="183" t="s">
        <v>673</v>
      </c>
      <c r="C213" s="37"/>
      <c r="D213" s="37"/>
      <c r="E213" s="38" t="s">
        <v>345</v>
      </c>
      <c r="F213" s="36">
        <v>69</v>
      </c>
      <c r="G213" s="36" t="s">
        <v>609</v>
      </c>
      <c r="H213" s="36" t="s">
        <v>655</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4" t="s">
        <v>348</v>
      </c>
      <c r="CK213" s="32" t="s">
        <v>354</v>
      </c>
      <c r="CL213" s="47">
        <v>3</v>
      </c>
      <c r="CM213" s="47">
        <v>4</v>
      </c>
      <c r="CN213" s="47">
        <v>4</v>
      </c>
      <c r="CO213" s="55">
        <v>4</v>
      </c>
      <c r="CP213" s="34" t="s">
        <v>354</v>
      </c>
      <c r="CQ213" s="47">
        <f t="shared" si="140"/>
        <v>3</v>
      </c>
      <c r="CR213" s="47">
        <f t="shared" si="141"/>
        <v>12</v>
      </c>
      <c r="CS213" s="47">
        <f t="shared" si="142"/>
        <v>48</v>
      </c>
      <c r="CT213" s="180">
        <f t="shared" si="143"/>
        <v>192</v>
      </c>
      <c r="CU213" s="32">
        <v>20</v>
      </c>
      <c r="CV213" s="47">
        <v>100</v>
      </c>
      <c r="CW213" s="47">
        <v>210</v>
      </c>
      <c r="CX213" s="47">
        <v>1050</v>
      </c>
      <c r="CY213" s="55">
        <v>3150</v>
      </c>
      <c r="CZ213" s="175">
        <v>1</v>
      </c>
      <c r="DA213" s="49">
        <f t="shared" si="144"/>
        <v>1.6666666666666667</v>
      </c>
      <c r="DB213" s="49">
        <f t="shared" si="145"/>
        <v>0.875</v>
      </c>
      <c r="DC213" s="49">
        <f t="shared" si="146"/>
        <v>1.09375</v>
      </c>
      <c r="DD213" s="56">
        <f t="shared" si="147"/>
        <v>0.8203125</v>
      </c>
      <c r="DE213" s="45" t="s">
        <v>376</v>
      </c>
      <c r="DF213" s="31" t="s">
        <v>548</v>
      </c>
      <c r="DG213" s="46">
        <v>4</v>
      </c>
      <c r="DH213" s="32">
        <v>35</v>
      </c>
      <c r="DI213" s="47">
        <v>49</v>
      </c>
      <c r="DJ213" s="47">
        <v>61</v>
      </c>
      <c r="DK213" s="47">
        <v>20</v>
      </c>
      <c r="DL213" s="47">
        <v>24</v>
      </c>
      <c r="DM213" s="47">
        <v>26</v>
      </c>
      <c r="DN213" s="47">
        <v>35</v>
      </c>
      <c r="DO213" s="47">
        <v>80</v>
      </c>
      <c r="DP213" s="48">
        <f t="shared" si="148"/>
        <v>85</v>
      </c>
      <c r="DQ213" s="32">
        <f>RANK(DH213,$DH$9:$DH$316,0)</f>
        <v>198</v>
      </c>
      <c r="DR213" s="47">
        <f>RANK(DI213,$DI$9:$DI$316,0)</f>
        <v>91</v>
      </c>
      <c r="DS213" s="47">
        <f>RANK(DJ213,$DJ$9:$DJ$316,0)</f>
        <v>36</v>
      </c>
      <c r="DT213" s="47">
        <f>RANK(DK213,$DK$9:$DK$316,0)</f>
        <v>166</v>
      </c>
      <c r="DU213" s="47">
        <f>RANK(DL213,$DL$9:$DL$316,0)</f>
        <v>85</v>
      </c>
      <c r="DV213" s="47">
        <f>RANK(DM213,$DM$9:$DM$316,0)</f>
        <v>60</v>
      </c>
      <c r="DW213" s="47">
        <f>RANK(DN213,$DN$9:$DN$316,0)</f>
        <v>116</v>
      </c>
      <c r="DX213" s="47">
        <f>RANK(DO213,$DO$9:$DO$316,0)</f>
        <v>14</v>
      </c>
      <c r="DY213" s="48">
        <f>RANK(DP213,$DP$9:$DP$316,0)</f>
        <v>48</v>
      </c>
      <c r="DZ213" s="32">
        <f>COUNTIFS($DH$9:$DH$316,"&gt;"&amp;DH213,$DE$9:$DE$316,DE213)+1</f>
        <v>38</v>
      </c>
      <c r="EA213" s="47">
        <f>COUNTIFS($DI$9:$DI$316,"&gt;"&amp;DI213,$DE$9:$DE$316,DE213)+1</f>
        <v>14</v>
      </c>
      <c r="EB213" s="47">
        <f>COUNTIFS($DJ$9:$DJ$316,"&gt;"&amp;DJ213,$DE$9:$DE$316,DE213)+1</f>
        <v>9</v>
      </c>
      <c r="EC213" s="47">
        <f>COUNTIFS($DK$9:$DK$316,"&gt;"&amp;DK213,$DE$9:$DE$316,DE213)+1</f>
        <v>34</v>
      </c>
      <c r="ED213" s="47">
        <f>COUNTIFS($DL$9:$DL$316,"&gt;"&amp;DL213,$DE$9:$DE$316,DE213)+1</f>
        <v>13</v>
      </c>
      <c r="EE213" s="47">
        <f>COUNTIFS($DM$9:$DM$316,"&gt;"&amp;DM213,$DE$9:$DE$316,DE213)+1</f>
        <v>8</v>
      </c>
      <c r="EF213" s="47">
        <f>COUNTIFS($DN$9:$DN$316,"&gt;"&amp;DN213,$DE$9:$DE$316,DE213)+1</f>
        <v>43</v>
      </c>
      <c r="EG213" s="47">
        <f>COUNTIFS($DO$9:$DO$316,"&gt;"&amp;DO213,$DE$9:$DE$316,DE213)+1</f>
        <v>9</v>
      </c>
      <c r="EH213" s="48">
        <f>COUNTIFS($DP$9:$DP$316,"&gt;"&amp;DP213,$DE$9:$DE$316,DE213)+1</f>
        <v>11</v>
      </c>
      <c r="EI213" s="165">
        <f t="shared" si="149"/>
        <v>0.51</v>
      </c>
      <c r="EJ213" s="166">
        <f t="shared" si="150"/>
        <v>0.71</v>
      </c>
      <c r="EK213" s="166">
        <f t="shared" si="151"/>
        <v>0.88</v>
      </c>
      <c r="EL213" s="166">
        <f t="shared" si="152"/>
        <v>0.28999999999999998</v>
      </c>
      <c r="EM213" s="166">
        <f t="shared" si="153"/>
        <v>0.35</v>
      </c>
      <c r="EN213" s="166">
        <f t="shared" si="154"/>
        <v>0.38</v>
      </c>
      <c r="EO213" s="166">
        <f t="shared" si="155"/>
        <v>0.51</v>
      </c>
      <c r="EP213" s="166">
        <f t="shared" si="156"/>
        <v>1.1599999999999999</v>
      </c>
      <c r="EQ213" s="214">
        <f t="shared" si="157"/>
        <v>1.23</v>
      </c>
      <c r="ER213" s="165">
        <f>ROUND(((EI213-AVERAGE(EI$9:EI$316))/STDEVP(EI$9:EI$316)*10+50),2)</f>
        <v>32.58</v>
      </c>
      <c r="ES213" s="166">
        <f>ROUND(((EJ213-AVERAGE(EJ$9:EJ$316))/STDEVP(EJ$9:EJ$316)*10+50),2)</f>
        <v>49.17</v>
      </c>
      <c r="ET213" s="166">
        <f>ROUND(((EK213-AVERAGE(EK$9:EK$316))/STDEVP(EK$9:EK$316)*10+50),2)</f>
        <v>62.2</v>
      </c>
      <c r="EU213" s="166">
        <f>ROUND(((EL213-AVERAGE(EL$9:EL$316))/STDEVP(EL$9:EL$316)*10+50),2)</f>
        <v>38.979999999999997</v>
      </c>
      <c r="EV213" s="166">
        <f>ROUND(((EM213-AVERAGE(EM$9:EM$316))/STDEVP(EM$9:EM$316)*10+50),2)</f>
        <v>48.3</v>
      </c>
      <c r="EW213" s="166">
        <f>ROUND(((EN213-AVERAGE(EN$9:EN$316))/STDEVP(EN$9:EN$316)*10+50),2)</f>
        <v>50.72</v>
      </c>
      <c r="EX213" s="166">
        <f>ROUND(((EO213-AVERAGE(EO$9:EO$316))/STDEVP(EO$9:EO$316)*10+50),2)</f>
        <v>46.14</v>
      </c>
      <c r="EY213" s="166">
        <f>ROUND(((EP213-AVERAGE(EP$9:EP$316))/STDEVP(EP$9:EP$316)*10+50),2)</f>
        <v>65.52</v>
      </c>
      <c r="EZ213" s="167">
        <f>ROUND(((EQ213-AVERAGE(EQ$9:EQ$316))/STDEVP(EQ$9:EQ$316)*10+50),2)</f>
        <v>59.05</v>
      </c>
      <c r="FA213" s="32">
        <f>RANK(ER213,$ER$9:$ER$316,0)</f>
        <v>278</v>
      </c>
      <c r="FB213" s="47">
        <f>RANK(ES213,$ES$9:$ES$316,0)</f>
        <v>137</v>
      </c>
      <c r="FC213" s="47">
        <f>RANK(ET213,$ET$9:$ET$316,0)</f>
        <v>38</v>
      </c>
      <c r="FD213" s="47">
        <f>RANK(EU213,$EU$9:$EU$316,0)</f>
        <v>247</v>
      </c>
      <c r="FE213" s="47">
        <f>RANK(EV213,$EV$9:$EV$316,0)</f>
        <v>105</v>
      </c>
      <c r="FF213" s="47">
        <f>RANK(EW213,$EW$9:$EW$316,0)</f>
        <v>77</v>
      </c>
      <c r="FG213" s="47">
        <f>RANK(EX213,$EX$9:$EX$316,0)</f>
        <v>171</v>
      </c>
      <c r="FH213" s="47">
        <f>RANK(EY213,$EY$9:$EY$316,0)</f>
        <v>17</v>
      </c>
      <c r="FI213" s="48">
        <f>RANK(EZ213,$EZ$9:$EZ$316,0)</f>
        <v>47</v>
      </c>
      <c r="FJ213" s="165">
        <f>ROUND(AVERAGEIF($DE$9:$DE$314,$DE213,$EI$9:$EI$314),2)</f>
        <v>0.95</v>
      </c>
      <c r="FK213" s="166">
        <f>ROUND(AVERAGEIF($DE$9:$DE$314,$DE213,$EJ$9:$EJ$314),2)</f>
        <v>0.7</v>
      </c>
      <c r="FL213" s="166">
        <f>ROUND(AVERAGEIF($DE$9:$DE$314,$DE213,$EK$9:$EK$314),2)</f>
        <v>0.66</v>
      </c>
      <c r="FM213" s="166">
        <f>ROUND(AVERAGEIF($DE$9:$DE$314,$DE213,$EL$9:$EL$314),2)</f>
        <v>0.52</v>
      </c>
      <c r="FN213" s="166">
        <f>ROUND(AVERAGEIF($DE$9:$DE$314,$DE213,$EM$9:$EM$314),2)</f>
        <v>0.32</v>
      </c>
      <c r="FO213" s="166">
        <f>ROUND(AVERAGEIF($DE$9:$DE$314,$DE213,$EN$9:$EN$314),2)</f>
        <v>0.34</v>
      </c>
      <c r="FP213" s="166">
        <f>ROUND(AVERAGEIF($DE$9:$DE$314,$DE213,$EO$9:$EO$314),2)</f>
        <v>1.05</v>
      </c>
      <c r="FQ213" s="166">
        <f>ROUND(AVERAGEIF($DE$9:$DE$314,$DE213,$EP$9:$EP$314),2)</f>
        <v>0.85</v>
      </c>
      <c r="FR213" s="167">
        <f>ROUND(AVERAGEIF($DE$9:$DE$314,$DE213,$EQ$9:$EQ$314),2)</f>
        <v>0.98</v>
      </c>
      <c r="FS213" s="240">
        <f t="shared" si="158"/>
        <v>-0.43999999999999995</v>
      </c>
      <c r="FT213" s="244">
        <f t="shared" si="159"/>
        <v>1.0000000000000009E-2</v>
      </c>
      <c r="FU213" s="244">
        <f t="shared" si="160"/>
        <v>0.21999999999999997</v>
      </c>
      <c r="FV213" s="244">
        <f t="shared" si="161"/>
        <v>-0.23000000000000004</v>
      </c>
      <c r="FW213" s="244">
        <f t="shared" si="162"/>
        <v>2.9999999999999971E-2</v>
      </c>
      <c r="FX213" s="244">
        <f t="shared" si="163"/>
        <v>3.999999999999998E-2</v>
      </c>
      <c r="FY213" s="244">
        <f t="shared" si="164"/>
        <v>-0.54</v>
      </c>
      <c r="FZ213" s="244">
        <f t="shared" si="165"/>
        <v>0.30999999999999994</v>
      </c>
      <c r="GA213" s="245">
        <f t="shared" si="166"/>
        <v>0.25</v>
      </c>
      <c r="GB213" s="239">
        <f>COUNTIFS($EI$9:$EI$316,"&gt;"&amp;EI213,$DE$9:$DE$316,$DE213)+1</f>
        <v>53</v>
      </c>
      <c r="GC213" s="241">
        <f>COUNTIFS($EJ$9:$EJ$316,"&gt;"&amp;EJ213,$DE$9:$DE$316,$DE213)+1</f>
        <v>26</v>
      </c>
      <c r="GD213" s="241">
        <f>COUNTIFS($EK$9:$EK$316,"&gt;"&amp;EK213,$DE$9:$DE$316,$DE213)+1</f>
        <v>10</v>
      </c>
      <c r="GE213" s="241">
        <f>COUNTIFS($EL$9:$EL$316,"&gt;"&amp;EL213,$DE$9:$DE$316,$DE213)+1</f>
        <v>51</v>
      </c>
      <c r="GF213" s="241">
        <f>COUNTIFS($EM$9:$EM$316,"&gt;"&amp;EM213,$DE$9:$DE$316,$DE213)+1</f>
        <v>14</v>
      </c>
      <c r="GG213" s="241">
        <f>COUNTIFS($EN$9:$EN$316,"&gt;"&amp;EN213,$DE$9:$DE$316,$DE213)+1</f>
        <v>15</v>
      </c>
      <c r="GH213" s="241">
        <f>COUNTIFS($EO$9:$EO$316,"&gt;"&amp;EO213,$DE$9:$DE$316,$DE213)+1</f>
        <v>54</v>
      </c>
      <c r="GI213" s="241">
        <f>COUNTIFS($EP$9:$EP$316,"&gt;"&amp;EP213,$DE$9:$DE$316,$DE213)+1</f>
        <v>4</v>
      </c>
      <c r="GJ213" s="242">
        <f>COUNTIFS($EQ$9:$EQ$316,"&gt;"&amp;EQ213,$DE$9:$DE$316,$DE213)+1</f>
        <v>7</v>
      </c>
      <c r="GK213" s="168"/>
      <c r="GL213" s="49">
        <v>0.03</v>
      </c>
      <c r="GM213" s="49"/>
      <c r="GN213" s="49"/>
      <c r="GO213" s="50"/>
      <c r="GP213" s="51"/>
      <c r="GQ213" s="52"/>
      <c r="GR213" s="53"/>
      <c r="GS213" s="49"/>
      <c r="GT213" s="49"/>
      <c r="GU213" s="49"/>
      <c r="GV213" s="49"/>
      <c r="GW213" s="49"/>
      <c r="GX213" s="49"/>
      <c r="GY213" s="144"/>
      <c r="GZ213" s="51"/>
      <c r="HA213" s="49"/>
      <c r="HB213" s="49"/>
      <c r="HC213" s="49">
        <v>0.05</v>
      </c>
      <c r="HD213" s="49"/>
      <c r="HE213" s="49">
        <v>0.05</v>
      </c>
      <c r="HF213" s="49"/>
      <c r="HG213" s="150"/>
      <c r="HH213" s="53"/>
      <c r="HI213" s="49"/>
      <c r="HJ213" s="49"/>
      <c r="HK213" s="49"/>
      <c r="HL213" s="49"/>
      <c r="HM213" s="49"/>
      <c r="HN213" s="49"/>
      <c r="HO213" s="144"/>
      <c r="HP213" s="51"/>
      <c r="HQ213" s="49"/>
      <c r="HR213" s="49"/>
      <c r="HS213" s="49"/>
      <c r="HT213" s="49"/>
      <c r="HU213" s="49"/>
      <c r="HV213" s="49"/>
      <c r="HW213" s="49"/>
      <c r="HX213" s="49"/>
      <c r="HY213" s="49"/>
      <c r="HZ213" s="49"/>
      <c r="IA213" s="49"/>
      <c r="IB213" s="150"/>
      <c r="IC213" s="51"/>
      <c r="ID213" s="49"/>
      <c r="IE213" s="49"/>
      <c r="IF213" s="49"/>
      <c r="IG213" s="150"/>
      <c r="IH213" s="53"/>
      <c r="II213" s="49"/>
      <c r="IJ213" s="49"/>
      <c r="IK213" s="49"/>
      <c r="IL213" s="49"/>
      <c r="IM213" s="156"/>
      <c r="IN213" s="49"/>
      <c r="IO213" s="49"/>
      <c r="IP213" s="49"/>
      <c r="IQ213" s="49"/>
      <c r="IR213" s="49"/>
      <c r="IS213" s="49"/>
      <c r="IT213" s="49"/>
      <c r="IU213" s="49"/>
      <c r="IV213" s="156"/>
      <c r="IW213" s="49"/>
      <c r="IX213" s="49"/>
      <c r="IY213" s="49"/>
      <c r="IZ213" s="49"/>
      <c r="JA213" s="49"/>
      <c r="JB213" s="49"/>
      <c r="JC213" s="144"/>
      <c r="JD213" s="54"/>
      <c r="JE213" s="55"/>
      <c r="JF213" s="53"/>
      <c r="JG213" s="49"/>
      <c r="JH213" s="47"/>
      <c r="JI213" s="47"/>
      <c r="JJ213" s="47"/>
      <c r="JK213" s="33"/>
      <c r="JL213" s="53"/>
      <c r="JM213" s="49"/>
      <c r="JN213" s="49"/>
      <c r="JO213" s="49"/>
      <c r="JP213" s="144"/>
      <c r="JQ213" s="51"/>
      <c r="JR213" s="49"/>
      <c r="JS213" s="49"/>
      <c r="JT213" s="49"/>
      <c r="JU213" s="49"/>
      <c r="JV213" s="49">
        <v>0.05</v>
      </c>
      <c r="JW213" s="49"/>
      <c r="JX213" s="49"/>
      <c r="JY213" s="150"/>
      <c r="JZ213" s="53"/>
      <c r="KA213" s="49"/>
      <c r="KB213" s="49"/>
      <c r="KC213" s="49"/>
      <c r="KD213" s="49"/>
      <c r="KE213" s="49"/>
      <c r="KF213" s="49"/>
      <c r="KG213" s="49"/>
      <c r="KH213" s="49"/>
      <c r="KI213" s="49"/>
      <c r="KJ213" s="49"/>
      <c r="KK213" s="49"/>
      <c r="KL213" s="156"/>
      <c r="KM213" s="156"/>
      <c r="KN213" s="156"/>
      <c r="KO213" s="49"/>
      <c r="KP213" s="49"/>
      <c r="KQ213" s="49"/>
      <c r="KR213" s="49"/>
      <c r="KS213" s="49"/>
      <c r="KT213" s="156"/>
      <c r="KU213" s="49"/>
      <c r="KV213" s="49"/>
      <c r="KW213" s="49"/>
      <c r="KX213" s="49"/>
      <c r="KY213" s="49">
        <v>0.05</v>
      </c>
      <c r="KZ213" s="49"/>
      <c r="LA213" s="49"/>
      <c r="LB213" s="49"/>
      <c r="LC213" s="156"/>
      <c r="LD213" s="49"/>
      <c r="LE213" s="49"/>
      <c r="LF213" s="49"/>
      <c r="LG213" s="49"/>
      <c r="LH213" s="49"/>
      <c r="LI213" s="49"/>
      <c r="LJ213" s="56"/>
      <c r="LK213" s="35" t="s">
        <v>672</v>
      </c>
      <c r="LL213" s="36" t="s">
        <v>674</v>
      </c>
      <c r="LM213" s="204"/>
      <c r="LN213" s="205"/>
      <c r="LO213" s="194"/>
      <c r="LP213" s="5" t="s">
        <v>1</v>
      </c>
    </row>
    <row r="214" spans="1:328" ht="17.25" customHeight="1" x14ac:dyDescent="0.15">
      <c r="A214" s="182">
        <v>206</v>
      </c>
      <c r="B214" s="183"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4" t="s">
        <v>348</v>
      </c>
      <c r="CK214" s="32" t="s">
        <v>354</v>
      </c>
      <c r="CL214" s="47">
        <v>2</v>
      </c>
      <c r="CM214" s="47">
        <v>2</v>
      </c>
      <c r="CN214" s="47">
        <v>3</v>
      </c>
      <c r="CO214" s="55">
        <v>3</v>
      </c>
      <c r="CP214" s="34" t="s">
        <v>354</v>
      </c>
      <c r="CQ214" s="47">
        <f t="shared" si="140"/>
        <v>2</v>
      </c>
      <c r="CR214" s="47">
        <f t="shared" si="141"/>
        <v>4</v>
      </c>
      <c r="CS214" s="47">
        <f t="shared" si="142"/>
        <v>12</v>
      </c>
      <c r="CT214" s="180">
        <f t="shared" si="143"/>
        <v>36</v>
      </c>
      <c r="CU214" s="32">
        <v>70</v>
      </c>
      <c r="CV214" s="47">
        <v>100</v>
      </c>
      <c r="CW214" s="47">
        <v>210</v>
      </c>
      <c r="CX214" s="47">
        <v>350</v>
      </c>
      <c r="CY214" s="55">
        <v>1050</v>
      </c>
      <c r="CZ214" s="175">
        <v>1</v>
      </c>
      <c r="DA214" s="49">
        <f t="shared" si="144"/>
        <v>0.7142857142857143</v>
      </c>
      <c r="DB214" s="49">
        <f t="shared" si="145"/>
        <v>0.75</v>
      </c>
      <c r="DC214" s="49">
        <f t="shared" si="146"/>
        <v>0.41666666666666669</v>
      </c>
      <c r="DD214" s="56">
        <f t="shared" si="147"/>
        <v>0.41666666666666669</v>
      </c>
      <c r="DE214" s="45" t="s">
        <v>355</v>
      </c>
      <c r="DF214" s="31"/>
      <c r="DG214" s="46">
        <v>4</v>
      </c>
      <c r="DH214" s="32">
        <v>58</v>
      </c>
      <c r="DI214" s="47">
        <v>41</v>
      </c>
      <c r="DJ214" s="47">
        <v>34</v>
      </c>
      <c r="DK214" s="47">
        <v>33</v>
      </c>
      <c r="DL214" s="47">
        <v>20</v>
      </c>
      <c r="DM214" s="47">
        <v>22</v>
      </c>
      <c r="DN214" s="47">
        <v>59</v>
      </c>
      <c r="DO214" s="47">
        <v>45</v>
      </c>
      <c r="DP214" s="48">
        <f t="shared" si="148"/>
        <v>54</v>
      </c>
      <c r="DQ214" s="32">
        <f>RANK(DH214,$DH$9:$DH$316,0)</f>
        <v>114</v>
      </c>
      <c r="DR214" s="47">
        <f>RANK(DI214,$DI$9:$DI$316,0)</f>
        <v>116</v>
      </c>
      <c r="DS214" s="47">
        <f>RANK(DJ214,$DJ$9:$DJ$316,0)</f>
        <v>101</v>
      </c>
      <c r="DT214" s="47">
        <f>RANK(DK214,$DK$9:$DK$316,0)</f>
        <v>94</v>
      </c>
      <c r="DU214" s="47">
        <f>RANK(DL214,$DL$9:$DL$316,0)</f>
        <v>106</v>
      </c>
      <c r="DV214" s="47">
        <f>RANK(DM214,$DM$9:$DM$316,0)</f>
        <v>86</v>
      </c>
      <c r="DW214" s="47">
        <f>RANK(DN214,$DN$9:$DN$316,0)</f>
        <v>46</v>
      </c>
      <c r="DX214" s="47">
        <f>RANK(DO214,$DO$9:$DO$316,0)</f>
        <v>86</v>
      </c>
      <c r="DY214" s="48">
        <f>RANK(DP214,$DP$9:$DP$316,0)</f>
        <v>130</v>
      </c>
      <c r="DZ214" s="32">
        <f>COUNTIFS($DH$9:$DH$316,"&gt;"&amp;DH214,$DE$9:$DE$316,DE214)+1</f>
        <v>21</v>
      </c>
      <c r="EA214" s="47">
        <f>COUNTIFS($DI$9:$DI$316,"&gt;"&amp;DI214,$DE$9:$DE$316,DE214)+1</f>
        <v>37</v>
      </c>
      <c r="EB214" s="47">
        <f>COUNTIFS($DJ$9:$DJ$316,"&gt;"&amp;DJ214,$DE$9:$DE$316,DE214)+1</f>
        <v>8</v>
      </c>
      <c r="EC214" s="47">
        <f>COUNTIFS($DK$9:$DK$316,"&gt;"&amp;DK214,$DE$9:$DE$316,DE214)+1</f>
        <v>12</v>
      </c>
      <c r="ED214" s="47">
        <f>COUNTIFS($DL$9:$DL$316,"&gt;"&amp;DL214,$DE$9:$DE$316,DE214)+1</f>
        <v>22</v>
      </c>
      <c r="EE214" s="47">
        <f>COUNTIFS($DM$9:$DM$316,"&gt;"&amp;DM214,$DE$9:$DE$316,DE214)+1</f>
        <v>45</v>
      </c>
      <c r="EF214" s="47">
        <f>COUNTIFS($DN$9:$DN$316,"&gt;"&amp;DN214,$DE$9:$DE$316,DE214)+1</f>
        <v>3</v>
      </c>
      <c r="EG214" s="47">
        <f>COUNTIFS($DO$9:$DO$316,"&gt;"&amp;DO214,$DE$9:$DE$316,DE214)+1</f>
        <v>2</v>
      </c>
      <c r="EH214" s="48">
        <f>COUNTIFS($DP$9:$DP$316,"&gt;"&amp;DP214,$DE$9:$DE$316,DE214)+1</f>
        <v>21</v>
      </c>
      <c r="EI214" s="165">
        <f t="shared" si="149"/>
        <v>0.94</v>
      </c>
      <c r="EJ214" s="166">
        <f t="shared" si="150"/>
        <v>0.66</v>
      </c>
      <c r="EK214" s="166">
        <f t="shared" si="151"/>
        <v>0.55000000000000004</v>
      </c>
      <c r="EL214" s="166">
        <f t="shared" si="152"/>
        <v>0.53</v>
      </c>
      <c r="EM214" s="166">
        <f t="shared" si="153"/>
        <v>0.32</v>
      </c>
      <c r="EN214" s="166">
        <f t="shared" si="154"/>
        <v>0.35</v>
      </c>
      <c r="EO214" s="166">
        <f t="shared" si="155"/>
        <v>0.95</v>
      </c>
      <c r="EP214" s="166">
        <f t="shared" si="156"/>
        <v>0.73</v>
      </c>
      <c r="EQ214" s="214">
        <f t="shared" si="157"/>
        <v>0.87</v>
      </c>
      <c r="ER214" s="165">
        <f>ROUND(((EI214-AVERAGE(EI$9:EI$316))/STDEVP(EI$9:EI$316)*10+50),2)</f>
        <v>48.19</v>
      </c>
      <c r="ES214" s="166">
        <f>ROUND(((EJ214-AVERAGE(EJ$9:EJ$316))/STDEVP(EJ$9:EJ$316)*10+50),2)</f>
        <v>47.8</v>
      </c>
      <c r="ET214" s="166">
        <f>ROUND(((EK214-AVERAGE(EK$9:EK$316))/STDEVP(EK$9:EK$316)*10+50),2)</f>
        <v>49.05</v>
      </c>
      <c r="EU214" s="166">
        <f>ROUND(((EL214-AVERAGE(EL$9:EL$316))/STDEVP(EL$9:EL$316)*10+50),2)</f>
        <v>51.07</v>
      </c>
      <c r="EV214" s="166">
        <f>ROUND(((EM214-AVERAGE(EM$9:EM$316))/STDEVP(EM$9:EM$316)*10+50),2)</f>
        <v>47.29</v>
      </c>
      <c r="EW214" s="166">
        <f>ROUND(((EN214-AVERAGE(EN$9:EN$316))/STDEVP(EN$9:EN$316)*10+50),2)</f>
        <v>49.68</v>
      </c>
      <c r="EX214" s="166">
        <f>ROUND(((EO214-AVERAGE(EO$9:EO$316))/STDEVP(EO$9:EO$316)*10+50),2)</f>
        <v>59.17</v>
      </c>
      <c r="EY214" s="166">
        <f>ROUND(((EP214-AVERAGE(EP$9:EP$316))/STDEVP(EP$9:EP$316)*10+50),2)</f>
        <v>52.78</v>
      </c>
      <c r="EZ214" s="167">
        <f>ROUND(((EQ214-AVERAGE(EQ$9:EQ$316))/STDEVP(EQ$9:EQ$316)*10+50),2)</f>
        <v>46.34</v>
      </c>
      <c r="FA214" s="32">
        <f>RANK(ER214,$ER$9:$ER$316,0)</f>
        <v>158</v>
      </c>
      <c r="FB214" s="47">
        <f>RANK(ES214,$ES$9:$ES$316,0)</f>
        <v>146</v>
      </c>
      <c r="FC214" s="47">
        <f>RANK(ET214,$ET$9:$ET$316,0)</f>
        <v>135</v>
      </c>
      <c r="FD214" s="47">
        <f>RANK(EU214,$EU$9:$EU$316,0)</f>
        <v>109</v>
      </c>
      <c r="FE214" s="47">
        <f>RANK(EV214,$EV$9:$EV$316,0)</f>
        <v>121</v>
      </c>
      <c r="FF214" s="47">
        <f>RANK(EW214,$EW$9:$EW$316,0)</f>
        <v>82</v>
      </c>
      <c r="FG214" s="47">
        <f>RANK(EX214,$EX$9:$EX$316,0)</f>
        <v>51</v>
      </c>
      <c r="FH214" s="47">
        <f>RANK(EY214,$EY$9:$EY$316,0)</f>
        <v>106</v>
      </c>
      <c r="FI214" s="48">
        <f>RANK(EZ214,$EZ$9:$EZ$316,0)</f>
        <v>159</v>
      </c>
      <c r="FJ214" s="165">
        <f>ROUND(AVERAGEIF($DE$9:$DE$314,$DE214,$EI$9:$EI$314),2)</f>
        <v>0.95</v>
      </c>
      <c r="FK214" s="166">
        <f>ROUND(AVERAGEIF($DE$9:$DE$314,$DE214,$EJ$9:$EJ$314),2)</f>
        <v>1</v>
      </c>
      <c r="FL214" s="166">
        <f>ROUND(AVERAGEIF($DE$9:$DE$314,$DE214,$EK$9:$EK$314),2)</f>
        <v>0.44</v>
      </c>
      <c r="FM214" s="166">
        <f>ROUND(AVERAGEIF($DE$9:$DE$314,$DE214,$EL$9:$EL$314),2)</f>
        <v>0.45</v>
      </c>
      <c r="FN214" s="166">
        <f>ROUND(AVERAGEIF($DE$9:$DE$314,$DE214,$EM$9:$EM$314),2)</f>
        <v>0.36</v>
      </c>
      <c r="FO214" s="166">
        <f>ROUND(AVERAGEIF($DE$9:$DE$314,$DE214,$EN$9:$EN$314),2)</f>
        <v>0.85</v>
      </c>
      <c r="FP214" s="166">
        <f>ROUND(AVERAGEIF($DE$9:$DE$314,$DE214,$EO$9:$EO$314),2)</f>
        <v>0.46</v>
      </c>
      <c r="FQ214" s="166">
        <f>ROUND(AVERAGEIF($DE$9:$DE$314,$DE214,$EP$9:$EP$314),2)</f>
        <v>0.44</v>
      </c>
      <c r="FR214" s="167">
        <f>ROUND(AVERAGEIF($DE$9:$DE$314,$DE214,$EQ$9:$EQ$314),2)</f>
        <v>0.81</v>
      </c>
      <c r="FS214" s="240">
        <f t="shared" si="158"/>
        <v>-1.0000000000000009E-2</v>
      </c>
      <c r="FT214" s="244">
        <f t="shared" si="159"/>
        <v>-0.33999999999999997</v>
      </c>
      <c r="FU214" s="244">
        <f t="shared" si="160"/>
        <v>0.11000000000000004</v>
      </c>
      <c r="FV214" s="244">
        <f t="shared" si="161"/>
        <v>8.0000000000000016E-2</v>
      </c>
      <c r="FW214" s="244">
        <f t="shared" si="162"/>
        <v>-3.999999999999998E-2</v>
      </c>
      <c r="FX214" s="244">
        <f t="shared" si="163"/>
        <v>-0.5</v>
      </c>
      <c r="FY214" s="244">
        <f t="shared" si="164"/>
        <v>0.48999999999999994</v>
      </c>
      <c r="FZ214" s="244">
        <f t="shared" si="165"/>
        <v>0.28999999999999998</v>
      </c>
      <c r="GA214" s="245">
        <f t="shared" si="166"/>
        <v>5.9999999999999942E-2</v>
      </c>
      <c r="GB214" s="239">
        <f>COUNTIFS($EI$9:$EI$316,"&gt;"&amp;EI214,$DE$9:$DE$316,$DE214)+1</f>
        <v>24</v>
      </c>
      <c r="GC214" s="241">
        <f>COUNTIFS($EJ$9:$EJ$316,"&gt;"&amp;EJ214,$DE$9:$DE$316,$DE214)+1</f>
        <v>54</v>
      </c>
      <c r="GD214" s="241">
        <f>COUNTIFS($EK$9:$EK$316,"&gt;"&amp;EK214,$DE$9:$DE$316,$DE214)+1</f>
        <v>10</v>
      </c>
      <c r="GE214" s="241">
        <f>COUNTIFS($EL$9:$EL$316,"&gt;"&amp;EL214,$DE$9:$DE$316,$DE214)+1</f>
        <v>11</v>
      </c>
      <c r="GF214" s="241">
        <f>COUNTIFS($EM$9:$EM$316,"&gt;"&amp;EM214,$DE$9:$DE$316,$DE214)+1</f>
        <v>31</v>
      </c>
      <c r="GG214" s="241">
        <f>COUNTIFS($EN$9:$EN$316,"&gt;"&amp;EN214,$DE$9:$DE$316,$DE214)+1</f>
        <v>55</v>
      </c>
      <c r="GH214" s="241">
        <f>COUNTIFS($EO$9:$EO$316,"&gt;"&amp;EO214,$DE$9:$DE$316,$DE214)+1</f>
        <v>2</v>
      </c>
      <c r="GI214" s="241">
        <f>COUNTIFS($EP$9:$EP$316,"&gt;"&amp;EP214,$DE$9:$DE$316,$DE214)+1</f>
        <v>1</v>
      </c>
      <c r="GJ214" s="242">
        <f>COUNTIFS($EQ$9:$EQ$316,"&gt;"&amp;EQ214,$DE$9:$DE$316,$DE214)+1</f>
        <v>14</v>
      </c>
      <c r="GK214" s="168"/>
      <c r="GL214" s="49"/>
      <c r="GM214" s="49"/>
      <c r="GN214" s="49"/>
      <c r="GO214" s="50"/>
      <c r="GP214" s="51"/>
      <c r="GQ214" s="52"/>
      <c r="GR214" s="53"/>
      <c r="GS214" s="49"/>
      <c r="GT214" s="49"/>
      <c r="GU214" s="49"/>
      <c r="GV214" s="49"/>
      <c r="GW214" s="49"/>
      <c r="GX214" s="49"/>
      <c r="GY214" s="144"/>
      <c r="GZ214" s="51"/>
      <c r="HA214" s="49"/>
      <c r="HB214" s="49"/>
      <c r="HC214" s="49"/>
      <c r="HD214" s="49"/>
      <c r="HE214" s="49"/>
      <c r="HF214" s="49"/>
      <c r="HG214" s="150"/>
      <c r="HH214" s="53"/>
      <c r="HI214" s="49"/>
      <c r="HJ214" s="49"/>
      <c r="HK214" s="49"/>
      <c r="HL214" s="49"/>
      <c r="HM214" s="49"/>
      <c r="HN214" s="49"/>
      <c r="HO214" s="144"/>
      <c r="HP214" s="51"/>
      <c r="HQ214" s="49"/>
      <c r="HR214" s="49"/>
      <c r="HS214" s="49"/>
      <c r="HT214" s="49"/>
      <c r="HU214" s="49"/>
      <c r="HV214" s="49"/>
      <c r="HW214" s="49"/>
      <c r="HX214" s="49"/>
      <c r="HY214" s="49"/>
      <c r="HZ214" s="49"/>
      <c r="IA214" s="49"/>
      <c r="IB214" s="150"/>
      <c r="IC214" s="51"/>
      <c r="ID214" s="49"/>
      <c r="IE214" s="49"/>
      <c r="IF214" s="49"/>
      <c r="IG214" s="150"/>
      <c r="IH214" s="53"/>
      <c r="II214" s="49"/>
      <c r="IJ214" s="49"/>
      <c r="IK214" s="49"/>
      <c r="IL214" s="49"/>
      <c r="IM214" s="156"/>
      <c r="IN214" s="49"/>
      <c r="IO214" s="49"/>
      <c r="IP214" s="49"/>
      <c r="IQ214" s="49"/>
      <c r="IR214" s="49"/>
      <c r="IS214" s="49"/>
      <c r="IT214" s="49"/>
      <c r="IU214" s="49"/>
      <c r="IV214" s="156"/>
      <c r="IW214" s="49"/>
      <c r="IX214" s="49"/>
      <c r="IY214" s="49"/>
      <c r="IZ214" s="49"/>
      <c r="JA214" s="49"/>
      <c r="JB214" s="49"/>
      <c r="JC214" s="144"/>
      <c r="JD214" s="54"/>
      <c r="JE214" s="55"/>
      <c r="JF214" s="53"/>
      <c r="JG214" s="49"/>
      <c r="JH214" s="47"/>
      <c r="JI214" s="47"/>
      <c r="JJ214" s="47"/>
      <c r="JK214" s="33"/>
      <c r="JL214" s="53"/>
      <c r="JM214" s="49"/>
      <c r="JN214" s="49"/>
      <c r="JO214" s="49"/>
      <c r="JP214" s="144"/>
      <c r="JQ214" s="51"/>
      <c r="JR214" s="49"/>
      <c r="JS214" s="49"/>
      <c r="JT214" s="49"/>
      <c r="JU214" s="49"/>
      <c r="JV214" s="49"/>
      <c r="JW214" s="49"/>
      <c r="JX214" s="49"/>
      <c r="JY214" s="150"/>
      <c r="JZ214" s="53"/>
      <c r="KA214" s="49"/>
      <c r="KB214" s="49"/>
      <c r="KC214" s="49"/>
      <c r="KD214" s="49"/>
      <c r="KE214" s="49"/>
      <c r="KF214" s="49"/>
      <c r="KG214" s="49"/>
      <c r="KH214" s="49"/>
      <c r="KI214" s="49"/>
      <c r="KJ214" s="49"/>
      <c r="KK214" s="49"/>
      <c r="KL214" s="156"/>
      <c r="KM214" s="156"/>
      <c r="KN214" s="156"/>
      <c r="KO214" s="49"/>
      <c r="KP214" s="49"/>
      <c r="KQ214" s="49"/>
      <c r="KR214" s="49"/>
      <c r="KS214" s="49"/>
      <c r="KT214" s="156"/>
      <c r="KU214" s="49"/>
      <c r="KV214" s="49"/>
      <c r="KW214" s="49"/>
      <c r="KX214" s="49"/>
      <c r="KY214" s="49"/>
      <c r="KZ214" s="49">
        <v>0.05</v>
      </c>
      <c r="LA214" s="49"/>
      <c r="LB214" s="49"/>
      <c r="LC214" s="156"/>
      <c r="LD214" s="49"/>
      <c r="LE214" s="49"/>
      <c r="LF214" s="49"/>
      <c r="LG214" s="49"/>
      <c r="LH214" s="49"/>
      <c r="LI214" s="49"/>
      <c r="LJ214" s="56"/>
      <c r="LK214" s="35" t="s">
        <v>673</v>
      </c>
      <c r="LL214" s="36" t="s">
        <v>675</v>
      </c>
      <c r="LM214" s="204"/>
      <c r="LN214" s="205"/>
      <c r="LO214" s="194"/>
      <c r="LP214" s="5" t="s">
        <v>1</v>
      </c>
    </row>
    <row r="215" spans="1:328" ht="17.25" customHeight="1" x14ac:dyDescent="0.15">
      <c r="A215" s="182">
        <v>207</v>
      </c>
      <c r="B215" s="183"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4" t="s">
        <v>348</v>
      </c>
      <c r="CK215" s="32" t="s">
        <v>354</v>
      </c>
      <c r="CL215" s="47">
        <v>3</v>
      </c>
      <c r="CM215" s="47">
        <v>4</v>
      </c>
      <c r="CN215" s="47">
        <v>5</v>
      </c>
      <c r="CO215" s="55">
        <v>5</v>
      </c>
      <c r="CP215" s="34" t="s">
        <v>354</v>
      </c>
      <c r="CQ215" s="47">
        <f t="shared" si="140"/>
        <v>3</v>
      </c>
      <c r="CR215" s="47">
        <f t="shared" si="141"/>
        <v>12</v>
      </c>
      <c r="CS215" s="47">
        <f t="shared" si="142"/>
        <v>60</v>
      </c>
      <c r="CT215" s="180">
        <f t="shared" si="143"/>
        <v>300</v>
      </c>
      <c r="CU215" s="32">
        <v>10</v>
      </c>
      <c r="CV215" s="47">
        <v>40</v>
      </c>
      <c r="CW215" s="47">
        <v>270</v>
      </c>
      <c r="CX215" s="47">
        <v>900</v>
      </c>
      <c r="CY215" s="55">
        <v>2700</v>
      </c>
      <c r="CZ215" s="175">
        <v>1</v>
      </c>
      <c r="DA215" s="49">
        <f t="shared" si="144"/>
        <v>1.3333333333333335</v>
      </c>
      <c r="DB215" s="49">
        <f t="shared" si="145"/>
        <v>2.25</v>
      </c>
      <c r="DC215" s="49">
        <f t="shared" si="146"/>
        <v>1.5</v>
      </c>
      <c r="DD215" s="56">
        <f t="shared" si="147"/>
        <v>0.9</v>
      </c>
      <c r="DE215" s="45" t="s">
        <v>350</v>
      </c>
      <c r="DF215" s="31"/>
      <c r="DG215" s="46">
        <v>4</v>
      </c>
      <c r="DH215" s="32">
        <v>51</v>
      </c>
      <c r="DI215" s="47">
        <v>22</v>
      </c>
      <c r="DJ215" s="47">
        <v>77</v>
      </c>
      <c r="DK215" s="47">
        <v>33</v>
      </c>
      <c r="DL215" s="47">
        <v>21</v>
      </c>
      <c r="DM215" s="47">
        <v>15</v>
      </c>
      <c r="DN215" s="47">
        <v>36</v>
      </c>
      <c r="DO215" s="47">
        <v>7</v>
      </c>
      <c r="DP215" s="48">
        <f t="shared" si="148"/>
        <v>98</v>
      </c>
      <c r="DQ215" s="32">
        <f>RANK(DH215,$DH$9:$DH$316,0)</f>
        <v>138</v>
      </c>
      <c r="DR215" s="47">
        <f>RANK(DI215,$DI$9:$DI$316,0)</f>
        <v>194</v>
      </c>
      <c r="DS215" s="47">
        <f>RANK(DJ215,$DJ$9:$DJ$316,0)</f>
        <v>12</v>
      </c>
      <c r="DT215" s="47">
        <f>RANK(DK215,$DK$9:$DK$316,0)</f>
        <v>94</v>
      </c>
      <c r="DU215" s="47">
        <f>RANK(DL215,$DL$9:$DL$316,0)</f>
        <v>97</v>
      </c>
      <c r="DV215" s="47">
        <f>RANK(DM215,$DM$9:$DM$316,0)</f>
        <v>127</v>
      </c>
      <c r="DW215" s="47">
        <f>RANK(DN215,$DN$9:$DN$316,0)</f>
        <v>112</v>
      </c>
      <c r="DX215" s="47">
        <f>RANK(DO215,$DO$9:$DO$316,0)</f>
        <v>246</v>
      </c>
      <c r="DY215" s="48">
        <f>RANK(DP215,$DP$9:$DP$316,0)</f>
        <v>21</v>
      </c>
      <c r="DZ215" s="32">
        <f>COUNTIFS($DH$9:$DH$316,"&gt;"&amp;DH215,$DE$9:$DE$316,DE215)+1</f>
        <v>36</v>
      </c>
      <c r="EA215" s="47">
        <f>COUNTIFS($DI$9:$DI$316,"&gt;"&amp;DI215,$DE$9:$DE$316,DE215)+1</f>
        <v>25</v>
      </c>
      <c r="EB215" s="47">
        <f>COUNTIFS($DJ$9:$DJ$316,"&gt;"&amp;DJ215,$DE$9:$DE$316,DE215)+1</f>
        <v>2</v>
      </c>
      <c r="EC215" s="47">
        <f>COUNTIFS($DK$9:$DK$316,"&gt;"&amp;DK215,$DE$9:$DE$316,DE215)+1</f>
        <v>32</v>
      </c>
      <c r="ED215" s="47">
        <f>COUNTIFS($DL$9:$DL$316,"&gt;"&amp;DL215,$DE$9:$DE$316,DE215)+1</f>
        <v>11</v>
      </c>
      <c r="EE215" s="47">
        <f>COUNTIFS($DM$9:$DM$316,"&gt;"&amp;DM215,$DE$9:$DE$316,DE215)+1</f>
        <v>17</v>
      </c>
      <c r="EF215" s="47">
        <f>COUNTIFS($DN$9:$DN$316,"&gt;"&amp;DN215,$DE$9:$DE$316,DE215)+1</f>
        <v>4</v>
      </c>
      <c r="EG215" s="47">
        <f>COUNTIFS($DO$9:$DO$316,"&gt;"&amp;DO215,$DE$9:$DE$316,DE215)+1</f>
        <v>28</v>
      </c>
      <c r="EH215" s="48">
        <f>COUNTIFS($DP$9:$DP$316,"&gt;"&amp;DP215,$DE$9:$DE$316,DE215)+1</f>
        <v>5</v>
      </c>
      <c r="EI215" s="165">
        <f t="shared" si="149"/>
        <v>0.66</v>
      </c>
      <c r="EJ215" s="166">
        <f t="shared" si="150"/>
        <v>0.28999999999999998</v>
      </c>
      <c r="EK215" s="166">
        <f t="shared" si="151"/>
        <v>1</v>
      </c>
      <c r="EL215" s="166">
        <f t="shared" si="152"/>
        <v>0.43</v>
      </c>
      <c r="EM215" s="166">
        <f t="shared" si="153"/>
        <v>0.27</v>
      </c>
      <c r="EN215" s="166">
        <f t="shared" si="154"/>
        <v>0.19</v>
      </c>
      <c r="EO215" s="166">
        <f t="shared" si="155"/>
        <v>0.47</v>
      </c>
      <c r="EP215" s="166">
        <f t="shared" si="156"/>
        <v>0.09</v>
      </c>
      <c r="EQ215" s="214">
        <f t="shared" si="157"/>
        <v>1.27</v>
      </c>
      <c r="ER215" s="165">
        <f>ROUND(((EI215-AVERAGE(EI$9:EI$316))/STDEVP(EI$9:EI$316)*10+50),2)</f>
        <v>38.020000000000003</v>
      </c>
      <c r="ES215" s="166">
        <f>ROUND(((EJ215-AVERAGE(EJ$9:EJ$316))/STDEVP(EJ$9:EJ$316)*10+50),2)</f>
        <v>37.67</v>
      </c>
      <c r="ET215" s="166">
        <f>ROUND(((EK215-AVERAGE(EK$9:EK$316))/STDEVP(EK$9:EK$316)*10+50),2)</f>
        <v>66.98</v>
      </c>
      <c r="EU215" s="166">
        <f>ROUND(((EL215-AVERAGE(EL$9:EL$316))/STDEVP(EL$9:EL$316)*10+50),2)</f>
        <v>46.03</v>
      </c>
      <c r="EV215" s="166">
        <f>ROUND(((EM215-AVERAGE(EM$9:EM$316))/STDEVP(EM$9:EM$316)*10+50),2)</f>
        <v>45.59</v>
      </c>
      <c r="EW215" s="166">
        <f>ROUND(((EN215-AVERAGE(EN$9:EN$316))/STDEVP(EN$9:EN$316)*10+50),2)</f>
        <v>44.13</v>
      </c>
      <c r="EX215" s="166">
        <f>ROUND(((EO215-AVERAGE(EO$9:EO$316))/STDEVP(EO$9:EO$316)*10+50),2)</f>
        <v>44.96</v>
      </c>
      <c r="EY215" s="166">
        <f>ROUND(((EP215-AVERAGE(EP$9:EP$316))/STDEVP(EP$9:EP$316)*10+50),2)</f>
        <v>33.82</v>
      </c>
      <c r="EZ215" s="167">
        <f>ROUND(((EQ215-AVERAGE(EQ$9:EQ$316))/STDEVP(EQ$9:EQ$316)*10+50),2)</f>
        <v>60.46</v>
      </c>
      <c r="FA215" s="32">
        <f>RANK(ER215,$ER$9:$ER$316,0)</f>
        <v>254</v>
      </c>
      <c r="FB215" s="47">
        <f>RANK(ES215,$ES$9:$ES$316,0)</f>
        <v>273</v>
      </c>
      <c r="FC215" s="47">
        <f>RANK(ET215,$ET$9:$ET$316,0)</f>
        <v>18</v>
      </c>
      <c r="FD215" s="47">
        <f>RANK(EU215,$EU$9:$EU$316,0)</f>
        <v>183</v>
      </c>
      <c r="FE215" s="47">
        <f>RANK(EV215,$EV$9:$EV$316,0)</f>
        <v>168</v>
      </c>
      <c r="FF215" s="47">
        <f>RANK(EW215,$EW$9:$EW$316,0)</f>
        <v>191</v>
      </c>
      <c r="FG215" s="47">
        <f>RANK(EX215,$EX$9:$EX$316,0)</f>
        <v>184</v>
      </c>
      <c r="FH215" s="47">
        <f>RANK(EY215,$EY$9:$EY$316,0)</f>
        <v>284</v>
      </c>
      <c r="FI215" s="48">
        <f>RANK(EZ215,$EZ$9:$EZ$316,0)</f>
        <v>40</v>
      </c>
      <c r="FJ215" s="165">
        <f>ROUND(AVERAGEIF($DE$9:$DE$314,$DE215,$EI$9:$EI$314),2)</f>
        <v>1.18</v>
      </c>
      <c r="FK215" s="166">
        <f>ROUND(AVERAGEIF($DE$9:$DE$314,$DE215,$EJ$9:$EJ$314),2)</f>
        <v>0.45</v>
      </c>
      <c r="FL215" s="166">
        <f>ROUND(AVERAGEIF($DE$9:$DE$314,$DE215,$EK$9:$EK$314),2)</f>
        <v>0.65</v>
      </c>
      <c r="FM215" s="166">
        <f>ROUND(AVERAGEIF($DE$9:$DE$314,$DE215,$EL$9:$EL$314),2)</f>
        <v>0.74</v>
      </c>
      <c r="FN215" s="166">
        <f>ROUND(AVERAGEIF($DE$9:$DE$314,$DE215,$EM$9:$EM$314),2)</f>
        <v>0.26</v>
      </c>
      <c r="FO215" s="166">
        <f>ROUND(AVERAGEIF($DE$9:$DE$314,$DE215,$EN$9:$EN$314),2)</f>
        <v>0.19</v>
      </c>
      <c r="FP215" s="166">
        <f>ROUND(AVERAGEIF($DE$9:$DE$314,$DE215,$EO$9:$EO$314),2)</f>
        <v>0.27</v>
      </c>
      <c r="FQ215" s="166">
        <f>ROUND(AVERAGEIF($DE$9:$DE$314,$DE215,$EP$9:$EP$314),2)</f>
        <v>0.22</v>
      </c>
      <c r="FR215" s="167">
        <f>ROUND(AVERAGEIF($DE$9:$DE$314,$DE215,$EQ$9:$EQ$314),2)</f>
        <v>0.91</v>
      </c>
      <c r="FS215" s="240">
        <f t="shared" si="158"/>
        <v>-0.51999999999999991</v>
      </c>
      <c r="FT215" s="244">
        <f t="shared" si="159"/>
        <v>-0.16000000000000003</v>
      </c>
      <c r="FU215" s="244">
        <f t="shared" si="160"/>
        <v>0.35</v>
      </c>
      <c r="FV215" s="244">
        <f t="shared" si="161"/>
        <v>-0.31</v>
      </c>
      <c r="FW215" s="244">
        <f t="shared" si="162"/>
        <v>1.0000000000000009E-2</v>
      </c>
      <c r="FX215" s="244">
        <f t="shared" si="163"/>
        <v>0</v>
      </c>
      <c r="FY215" s="244">
        <f t="shared" si="164"/>
        <v>0.19999999999999996</v>
      </c>
      <c r="FZ215" s="244">
        <f t="shared" si="165"/>
        <v>-0.13</v>
      </c>
      <c r="GA215" s="245">
        <f t="shared" si="166"/>
        <v>0.36</v>
      </c>
      <c r="GB215" s="239">
        <f>COUNTIFS($EI$9:$EI$316,"&gt;"&amp;EI215,$DE$9:$DE$316,$DE215)+1</f>
        <v>60</v>
      </c>
      <c r="GC215" s="241">
        <f>COUNTIFS($EJ$9:$EJ$316,"&gt;"&amp;EJ215,$DE$9:$DE$316,$DE215)+1</f>
        <v>50</v>
      </c>
      <c r="GD215" s="241">
        <f>COUNTIFS($EK$9:$EK$316,"&gt;"&amp;EK215,$DE$9:$DE$316,$DE215)+1</f>
        <v>6</v>
      </c>
      <c r="GE215" s="241">
        <f>COUNTIFS($EL$9:$EL$316,"&gt;"&amp;EL215,$DE$9:$DE$316,$DE215)+1</f>
        <v>60</v>
      </c>
      <c r="GF215" s="241">
        <f>COUNTIFS($EM$9:$EM$316,"&gt;"&amp;EM215,$DE$9:$DE$316,$DE215)+1</f>
        <v>17</v>
      </c>
      <c r="GG215" s="241">
        <f>COUNTIFS($EN$9:$EN$316,"&gt;"&amp;EN215,$DE$9:$DE$316,$DE215)+1</f>
        <v>23</v>
      </c>
      <c r="GH215" s="241">
        <f>COUNTIFS($EO$9:$EO$316,"&gt;"&amp;EO215,$DE$9:$DE$316,$DE215)+1</f>
        <v>5</v>
      </c>
      <c r="GI215" s="241">
        <f>COUNTIFS($EP$9:$EP$316,"&gt;"&amp;EP215,$DE$9:$DE$316,$DE215)+1</f>
        <v>56</v>
      </c>
      <c r="GJ215" s="242">
        <f>COUNTIFS($EQ$9:$EQ$316,"&gt;"&amp;EQ215,$DE$9:$DE$316,$DE215)+1</f>
        <v>7</v>
      </c>
      <c r="GK215" s="168"/>
      <c r="GL215" s="49"/>
      <c r="GM215" s="49">
        <v>0.03</v>
      </c>
      <c r="GN215" s="49"/>
      <c r="GO215" s="50"/>
      <c r="GP215" s="51"/>
      <c r="GQ215" s="52"/>
      <c r="GR215" s="53"/>
      <c r="GS215" s="49"/>
      <c r="GT215" s="49"/>
      <c r="GU215" s="49"/>
      <c r="GV215" s="49"/>
      <c r="GW215" s="49"/>
      <c r="GX215" s="49"/>
      <c r="GY215" s="144"/>
      <c r="GZ215" s="51">
        <v>7.0000000000000007E-2</v>
      </c>
      <c r="HA215" s="49"/>
      <c r="HB215" s="49"/>
      <c r="HC215" s="49"/>
      <c r="HD215" s="49">
        <v>7.0000000000000007E-2</v>
      </c>
      <c r="HE215" s="49"/>
      <c r="HF215" s="49"/>
      <c r="HG215" s="150"/>
      <c r="HH215" s="53"/>
      <c r="HI215" s="49"/>
      <c r="HJ215" s="49"/>
      <c r="HK215" s="49"/>
      <c r="HL215" s="49"/>
      <c r="HM215" s="49"/>
      <c r="HN215" s="49"/>
      <c r="HO215" s="144"/>
      <c r="HP215" s="51"/>
      <c r="HQ215" s="49"/>
      <c r="HR215" s="49"/>
      <c r="HS215" s="49"/>
      <c r="HT215" s="49"/>
      <c r="HU215" s="49"/>
      <c r="HV215" s="49"/>
      <c r="HW215" s="49"/>
      <c r="HX215" s="49"/>
      <c r="HY215" s="49"/>
      <c r="HZ215" s="49"/>
      <c r="IA215" s="49"/>
      <c r="IB215" s="150"/>
      <c r="IC215" s="51"/>
      <c r="ID215" s="49"/>
      <c r="IE215" s="49"/>
      <c r="IF215" s="49"/>
      <c r="IG215" s="150"/>
      <c r="IH215" s="53"/>
      <c r="II215" s="49"/>
      <c r="IJ215" s="49"/>
      <c r="IK215" s="49"/>
      <c r="IL215" s="49"/>
      <c r="IM215" s="156"/>
      <c r="IN215" s="49"/>
      <c r="IO215" s="49"/>
      <c r="IP215" s="49"/>
      <c r="IQ215" s="49"/>
      <c r="IR215" s="49"/>
      <c r="IS215" s="49"/>
      <c r="IT215" s="49"/>
      <c r="IU215" s="49"/>
      <c r="IV215" s="156"/>
      <c r="IW215" s="49"/>
      <c r="IX215" s="49"/>
      <c r="IY215" s="49"/>
      <c r="IZ215" s="49"/>
      <c r="JA215" s="49"/>
      <c r="JB215" s="49"/>
      <c r="JC215" s="144"/>
      <c r="JD215" s="54"/>
      <c r="JE215" s="55"/>
      <c r="JF215" s="53"/>
      <c r="JG215" s="49"/>
      <c r="JH215" s="47"/>
      <c r="JI215" s="47"/>
      <c r="JJ215" s="47"/>
      <c r="JK215" s="33"/>
      <c r="JL215" s="53"/>
      <c r="JM215" s="49"/>
      <c r="JN215" s="49"/>
      <c r="JO215" s="49"/>
      <c r="JP215" s="144"/>
      <c r="JQ215" s="51"/>
      <c r="JR215" s="49"/>
      <c r="JS215" s="49"/>
      <c r="JT215" s="49">
        <v>7.0000000000000007E-2</v>
      </c>
      <c r="JU215" s="49"/>
      <c r="JV215" s="49"/>
      <c r="JW215" s="49"/>
      <c r="JX215" s="49"/>
      <c r="JY215" s="150"/>
      <c r="JZ215" s="53"/>
      <c r="KA215" s="49"/>
      <c r="KB215" s="49"/>
      <c r="KC215" s="49"/>
      <c r="KD215" s="49"/>
      <c r="KE215" s="49"/>
      <c r="KF215" s="49"/>
      <c r="KG215" s="49"/>
      <c r="KH215" s="49"/>
      <c r="KI215" s="49"/>
      <c r="KJ215" s="49"/>
      <c r="KK215" s="49"/>
      <c r="KL215" s="156"/>
      <c r="KM215" s="156"/>
      <c r="KN215" s="156"/>
      <c r="KO215" s="49"/>
      <c r="KP215" s="49"/>
      <c r="KQ215" s="49"/>
      <c r="KR215" s="49"/>
      <c r="KS215" s="49"/>
      <c r="KT215" s="156"/>
      <c r="KU215" s="49"/>
      <c r="KV215" s="49"/>
      <c r="KW215" s="49"/>
      <c r="KX215" s="49"/>
      <c r="KY215" s="49"/>
      <c r="KZ215" s="49"/>
      <c r="LA215" s="49"/>
      <c r="LB215" s="49"/>
      <c r="LC215" s="156"/>
      <c r="LD215" s="49"/>
      <c r="LE215" s="49">
        <v>7.0000000000000007E-2</v>
      </c>
      <c r="LF215" s="49"/>
      <c r="LG215" s="49"/>
      <c r="LH215" s="49"/>
      <c r="LI215" s="49"/>
      <c r="LJ215" s="56"/>
      <c r="LK215" s="35" t="s">
        <v>674</v>
      </c>
      <c r="LL215" s="36" t="s">
        <v>676</v>
      </c>
      <c r="LM215" s="204"/>
      <c r="LN215" s="205"/>
      <c r="LO215" s="194"/>
      <c r="LP215" s="5" t="s">
        <v>1</v>
      </c>
    </row>
    <row r="216" spans="1:328" ht="17.25" customHeight="1" x14ac:dyDescent="0.15">
      <c r="A216" s="182">
        <v>208</v>
      </c>
      <c r="B216" s="183"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4" t="s">
        <v>348</v>
      </c>
      <c r="CK216" s="32"/>
      <c r="CL216" s="47"/>
      <c r="CM216" s="47"/>
      <c r="CN216" s="47"/>
      <c r="CO216" s="55"/>
      <c r="CP216" s="34"/>
      <c r="CQ216" s="47"/>
      <c r="CR216" s="47"/>
      <c r="CS216" s="47"/>
      <c r="CT216" s="180"/>
      <c r="CU216" s="32"/>
      <c r="CV216" s="47"/>
      <c r="CW216" s="47"/>
      <c r="CX216" s="47"/>
      <c r="CY216" s="55"/>
      <c r="CZ216" s="34"/>
      <c r="DA216" s="47"/>
      <c r="DB216" s="47"/>
      <c r="DC216" s="47"/>
      <c r="DD216" s="48"/>
      <c r="DE216" s="45" t="s">
        <v>609</v>
      </c>
      <c r="DF216" s="31"/>
      <c r="DG216" s="46"/>
      <c r="DH216" s="32"/>
      <c r="DI216" s="47"/>
      <c r="DJ216" s="47"/>
      <c r="DK216" s="47"/>
      <c r="DL216" s="47"/>
      <c r="DM216" s="47"/>
      <c r="DN216" s="47"/>
      <c r="DO216" s="47"/>
      <c r="DP216" s="48"/>
      <c r="DQ216" s="32"/>
      <c r="DR216" s="47"/>
      <c r="DS216" s="47"/>
      <c r="DT216" s="47"/>
      <c r="DU216" s="47"/>
      <c r="DV216" s="47"/>
      <c r="DW216" s="47"/>
      <c r="DX216" s="47"/>
      <c r="DY216" s="48"/>
      <c r="DZ216" s="32"/>
      <c r="EA216" s="47"/>
      <c r="EB216" s="47"/>
      <c r="EC216" s="47"/>
      <c r="ED216" s="47"/>
      <c r="EE216" s="47"/>
      <c r="EF216" s="47"/>
      <c r="EG216" s="47"/>
      <c r="EH216" s="48"/>
      <c r="EI216" s="32"/>
      <c r="EJ216" s="47"/>
      <c r="EK216" s="47"/>
      <c r="EL216" s="47"/>
      <c r="EM216" s="47"/>
      <c r="EN216" s="47"/>
      <c r="EO216" s="47"/>
      <c r="EP216" s="47"/>
      <c r="EQ216" s="215"/>
      <c r="ER216" s="32"/>
      <c r="ES216" s="47"/>
      <c r="ET216" s="47"/>
      <c r="EU216" s="47"/>
      <c r="EV216" s="47"/>
      <c r="EW216" s="47"/>
      <c r="EX216" s="47"/>
      <c r="EY216" s="47"/>
      <c r="EZ216" s="48"/>
      <c r="FA216" s="32"/>
      <c r="FB216" s="47"/>
      <c r="FC216" s="47"/>
      <c r="FD216" s="47"/>
      <c r="FE216" s="47"/>
      <c r="FF216" s="47"/>
      <c r="FG216" s="47"/>
      <c r="FH216" s="47"/>
      <c r="FI216" s="48"/>
      <c r="FJ216" s="32"/>
      <c r="FK216" s="47"/>
      <c r="FL216" s="47"/>
      <c r="FM216" s="47"/>
      <c r="FN216" s="47"/>
      <c r="FO216" s="47"/>
      <c r="FP216" s="47"/>
      <c r="FQ216" s="47"/>
      <c r="FR216" s="215"/>
      <c r="FS216" s="32"/>
      <c r="FT216" s="47"/>
      <c r="FU216" s="47"/>
      <c r="FV216" s="47"/>
      <c r="FW216" s="47"/>
      <c r="FX216" s="47"/>
      <c r="FY216" s="47"/>
      <c r="FZ216" s="47"/>
      <c r="GA216" s="48"/>
      <c r="GB216" s="239"/>
      <c r="GC216" s="241"/>
      <c r="GD216" s="241"/>
      <c r="GE216" s="241"/>
      <c r="GF216" s="241"/>
      <c r="GG216" s="241"/>
      <c r="GH216" s="241"/>
      <c r="GI216" s="241"/>
      <c r="GJ216" s="242"/>
      <c r="GK216" s="168"/>
      <c r="GL216" s="49"/>
      <c r="GM216" s="49"/>
      <c r="GN216" s="49"/>
      <c r="GO216" s="50"/>
      <c r="GP216" s="51"/>
      <c r="GQ216" s="52"/>
      <c r="GR216" s="53"/>
      <c r="GS216" s="49"/>
      <c r="GT216" s="49"/>
      <c r="GU216" s="49"/>
      <c r="GV216" s="49"/>
      <c r="GW216" s="49"/>
      <c r="GX216" s="49"/>
      <c r="GY216" s="144"/>
      <c r="GZ216" s="51"/>
      <c r="HA216" s="49"/>
      <c r="HB216" s="49"/>
      <c r="HC216" s="49"/>
      <c r="HD216" s="49"/>
      <c r="HE216" s="49"/>
      <c r="HF216" s="49"/>
      <c r="HG216" s="150"/>
      <c r="HH216" s="53"/>
      <c r="HI216" s="49"/>
      <c r="HJ216" s="49"/>
      <c r="HK216" s="49"/>
      <c r="HL216" s="49"/>
      <c r="HM216" s="49"/>
      <c r="HN216" s="49"/>
      <c r="HO216" s="144"/>
      <c r="HP216" s="51"/>
      <c r="HQ216" s="49"/>
      <c r="HR216" s="49"/>
      <c r="HS216" s="49"/>
      <c r="HT216" s="49"/>
      <c r="HU216" s="49"/>
      <c r="HV216" s="49"/>
      <c r="HW216" s="49"/>
      <c r="HX216" s="49"/>
      <c r="HY216" s="49"/>
      <c r="HZ216" s="49"/>
      <c r="IA216" s="49"/>
      <c r="IB216" s="150"/>
      <c r="IC216" s="51"/>
      <c r="ID216" s="49"/>
      <c r="IE216" s="49"/>
      <c r="IF216" s="49"/>
      <c r="IG216" s="150"/>
      <c r="IH216" s="53"/>
      <c r="II216" s="49"/>
      <c r="IJ216" s="49"/>
      <c r="IK216" s="49"/>
      <c r="IL216" s="49"/>
      <c r="IM216" s="156"/>
      <c r="IN216" s="49"/>
      <c r="IO216" s="49"/>
      <c r="IP216" s="49"/>
      <c r="IQ216" s="49"/>
      <c r="IR216" s="49"/>
      <c r="IS216" s="49"/>
      <c r="IT216" s="49"/>
      <c r="IU216" s="49"/>
      <c r="IV216" s="156"/>
      <c r="IW216" s="49"/>
      <c r="IX216" s="49"/>
      <c r="IY216" s="49"/>
      <c r="IZ216" s="49"/>
      <c r="JA216" s="49"/>
      <c r="JB216" s="49"/>
      <c r="JC216" s="144"/>
      <c r="JD216" s="54"/>
      <c r="JE216" s="55"/>
      <c r="JF216" s="53"/>
      <c r="JG216" s="49"/>
      <c r="JH216" s="47"/>
      <c r="JI216" s="47"/>
      <c r="JJ216" s="47"/>
      <c r="JK216" s="33"/>
      <c r="JL216" s="53"/>
      <c r="JM216" s="49"/>
      <c r="JN216" s="49"/>
      <c r="JO216" s="49"/>
      <c r="JP216" s="144"/>
      <c r="JQ216" s="51"/>
      <c r="JR216" s="49"/>
      <c r="JS216" s="49"/>
      <c r="JT216" s="49"/>
      <c r="JU216" s="49"/>
      <c r="JV216" s="49"/>
      <c r="JW216" s="49"/>
      <c r="JX216" s="49"/>
      <c r="JY216" s="150"/>
      <c r="JZ216" s="53"/>
      <c r="KA216" s="49"/>
      <c r="KB216" s="49"/>
      <c r="KC216" s="49"/>
      <c r="KD216" s="49"/>
      <c r="KE216" s="49"/>
      <c r="KF216" s="49"/>
      <c r="KG216" s="49"/>
      <c r="KH216" s="49"/>
      <c r="KI216" s="49"/>
      <c r="KJ216" s="49"/>
      <c r="KK216" s="49"/>
      <c r="KL216" s="156"/>
      <c r="KM216" s="156"/>
      <c r="KN216" s="156"/>
      <c r="KO216" s="49"/>
      <c r="KP216" s="49"/>
      <c r="KQ216" s="49"/>
      <c r="KR216" s="49"/>
      <c r="KS216" s="49"/>
      <c r="KT216" s="156"/>
      <c r="KU216" s="49"/>
      <c r="KV216" s="49"/>
      <c r="KW216" s="49"/>
      <c r="KX216" s="49"/>
      <c r="KY216" s="49"/>
      <c r="KZ216" s="49"/>
      <c r="LA216" s="49"/>
      <c r="LB216" s="49"/>
      <c r="LC216" s="156"/>
      <c r="LD216" s="49"/>
      <c r="LE216" s="49"/>
      <c r="LF216" s="49"/>
      <c r="LG216" s="49"/>
      <c r="LH216" s="49"/>
      <c r="LI216" s="49"/>
      <c r="LJ216" s="56"/>
      <c r="LK216" s="35" t="s">
        <v>675</v>
      </c>
      <c r="LL216" s="36" t="s">
        <v>677</v>
      </c>
      <c r="LM216" s="204" t="s">
        <v>609</v>
      </c>
      <c r="LN216" s="205" t="s">
        <v>609</v>
      </c>
      <c r="LO216" s="194"/>
      <c r="LP216" s="5" t="s">
        <v>1</v>
      </c>
    </row>
    <row r="217" spans="1:328" ht="17.25" customHeight="1" x14ac:dyDescent="0.15">
      <c r="A217" s="182">
        <v>209</v>
      </c>
      <c r="B217" s="183"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4" t="s">
        <v>348</v>
      </c>
      <c r="CK217" s="32" t="s">
        <v>354</v>
      </c>
      <c r="CL217" s="47">
        <v>2</v>
      </c>
      <c r="CM217" s="47">
        <v>3</v>
      </c>
      <c r="CN217" s="47">
        <v>3</v>
      </c>
      <c r="CO217" s="55">
        <v>4</v>
      </c>
      <c r="CP217" s="34" t="s">
        <v>354</v>
      </c>
      <c r="CQ217" s="47">
        <f t="shared" ref="CQ217:CQ232" si="167">CL217</f>
        <v>2</v>
      </c>
      <c r="CR217" s="47">
        <f t="shared" ref="CR217:CR232" si="168">CL217*CM217</f>
        <v>6</v>
      </c>
      <c r="CS217" s="47">
        <f t="shared" ref="CS217:CS232" si="169">CL217*CM217*CN217</f>
        <v>18</v>
      </c>
      <c r="CT217" s="180">
        <f t="shared" ref="CT217:CT232" si="170">CL217*CM217*CN217*CO217</f>
        <v>72</v>
      </c>
      <c r="CU217" s="32">
        <v>30</v>
      </c>
      <c r="CV217" s="47">
        <v>50</v>
      </c>
      <c r="CW217" s="47">
        <v>90</v>
      </c>
      <c r="CX217" s="47">
        <v>150</v>
      </c>
      <c r="CY217" s="55">
        <v>450</v>
      </c>
      <c r="CZ217" s="175">
        <v>1</v>
      </c>
      <c r="DA217" s="49">
        <f t="shared" ref="DA217:DA232" si="171">(CV217/CQ217)/CU217</f>
        <v>0.83333333333333337</v>
      </c>
      <c r="DB217" s="49">
        <f t="shared" ref="DB217:DB232" si="172">(CW217/CR217)/CU217</f>
        <v>0.5</v>
      </c>
      <c r="DC217" s="49">
        <f t="shared" ref="DC217:DC232" si="173">(CX217/CS217)/CU217</f>
        <v>0.27777777777777779</v>
      </c>
      <c r="DD217" s="56">
        <f t="shared" ref="DD217:DD232" si="174">(CY217/CT217)/CU217</f>
        <v>0.20833333333333334</v>
      </c>
      <c r="DE217" s="45" t="s">
        <v>363</v>
      </c>
      <c r="DF217" s="31"/>
      <c r="DG217" s="46">
        <v>4</v>
      </c>
      <c r="DH217" s="32">
        <v>54</v>
      </c>
      <c r="DI217" s="47">
        <v>71</v>
      </c>
      <c r="DJ217" s="47">
        <v>15</v>
      </c>
      <c r="DK217" s="47">
        <v>34</v>
      </c>
      <c r="DL217" s="47">
        <v>52</v>
      </c>
      <c r="DM217" s="47">
        <v>21</v>
      </c>
      <c r="DN217" s="47">
        <v>42</v>
      </c>
      <c r="DO217" s="47">
        <v>49</v>
      </c>
      <c r="DP217" s="48">
        <f t="shared" ref="DP217:DP232" si="175">DJ217+DL217</f>
        <v>67</v>
      </c>
      <c r="DQ217" s="32">
        <f>RANK(DH217,$DH$9:$DH$316,0)</f>
        <v>132</v>
      </c>
      <c r="DR217" s="47">
        <f>RANK(DI217,$DI$9:$DI$316,0)</f>
        <v>35</v>
      </c>
      <c r="DS217" s="47">
        <f>RANK(DJ217,$DJ$9:$DJ$316,0)</f>
        <v>209</v>
      </c>
      <c r="DT217" s="47">
        <f>RANK(DK217,$DK$9:$DK$316,0)</f>
        <v>90</v>
      </c>
      <c r="DU217" s="47">
        <f>RANK(DL217,$DL$9:$DL$316,0)</f>
        <v>25</v>
      </c>
      <c r="DV217" s="47">
        <f>RANK(DM217,$DM$9:$DM$316,0)</f>
        <v>91</v>
      </c>
      <c r="DW217" s="47">
        <f>RANK(DN217,$DN$9:$DN$316,0)</f>
        <v>94</v>
      </c>
      <c r="DX217" s="47">
        <f>RANK(DO217,$DO$9:$DO$316,0)</f>
        <v>75</v>
      </c>
      <c r="DY217" s="48">
        <f>RANK(DP217,$DP$9:$DP$316,0)</f>
        <v>86</v>
      </c>
      <c r="DZ217" s="32">
        <f>COUNTIFS($DH$9:$DH$316,"&gt;"&amp;DH217,$DE$9:$DE$316,DE217)+1</f>
        <v>24</v>
      </c>
      <c r="EA217" s="47">
        <f>COUNTIFS($DI$9:$DI$316,"&gt;"&amp;DI217,$DE$9:$DE$316,DE217)+1</f>
        <v>21</v>
      </c>
      <c r="EB217" s="47">
        <f>COUNTIFS($DJ$9:$DJ$316,"&gt;"&amp;DJ217,$DE$9:$DE$316,DE217)+1</f>
        <v>29</v>
      </c>
      <c r="EC217" s="47">
        <f>COUNTIFS($DK$9:$DK$316,"&gt;"&amp;DK217,$DE$9:$DE$316,DE217)+1</f>
        <v>15</v>
      </c>
      <c r="ED217" s="47">
        <f>COUNTIFS($DL$9:$DL$316,"&gt;"&amp;DL217,$DE$9:$DE$316,DE217)+1</f>
        <v>24</v>
      </c>
      <c r="EE217" s="47">
        <f>COUNTIFS($DM$9:$DM$316,"&gt;"&amp;DM217,$DE$9:$DE$316,DE217)+1</f>
        <v>18</v>
      </c>
      <c r="EF217" s="47">
        <f>COUNTIFS($DN$9:$DN$316,"&gt;"&amp;DN217,$DE$9:$DE$316,DE217)+1</f>
        <v>20</v>
      </c>
      <c r="EG217" s="47">
        <f>COUNTIFS($DO$9:$DO$316,"&gt;"&amp;DO217,$DE$9:$DE$316,DE217)+1</f>
        <v>20</v>
      </c>
      <c r="EH217" s="48">
        <f>COUNTIFS($DP$9:$DP$316,"&gt;"&amp;DP217,$DE$9:$DE$316,DE217)+1</f>
        <v>27</v>
      </c>
      <c r="EI217" s="165">
        <f t="shared" ref="EI217:EI232" si="176">ROUND(DH217/$F217,2)</f>
        <v>0.69</v>
      </c>
      <c r="EJ217" s="166">
        <f t="shared" ref="EJ217:EJ232" si="177">ROUND(DI217/$F217,2)</f>
        <v>0.91</v>
      </c>
      <c r="EK217" s="166">
        <f t="shared" ref="EK217:EK232" si="178">ROUND(DJ217/$F217,2)</f>
        <v>0.19</v>
      </c>
      <c r="EL217" s="166">
        <f t="shared" ref="EL217:EL232" si="179">ROUND(DK217/$F217,2)</f>
        <v>0.44</v>
      </c>
      <c r="EM217" s="166">
        <f t="shared" ref="EM217:EM232" si="180">ROUND(DL217/$F217,2)</f>
        <v>0.67</v>
      </c>
      <c r="EN217" s="166">
        <f t="shared" ref="EN217:EN232" si="181">ROUND(DM217/$F217,2)</f>
        <v>0.27</v>
      </c>
      <c r="EO217" s="166">
        <f t="shared" ref="EO217:EO232" si="182">ROUND(DN217/$F217,2)</f>
        <v>0.54</v>
      </c>
      <c r="EP217" s="166">
        <f t="shared" ref="EP217:EP232" si="183">ROUND(DO217/$F217,2)</f>
        <v>0.63</v>
      </c>
      <c r="EQ217" s="214">
        <f t="shared" ref="EQ217:EQ232" si="184">ROUND(DP217/$F217,2)</f>
        <v>0.86</v>
      </c>
      <c r="ER217" s="165">
        <f>ROUND(((EI217-AVERAGE(EI$9:EI$316))/STDEVP(EI$9:EI$316)*10+50),2)</f>
        <v>39.11</v>
      </c>
      <c r="ES217" s="166">
        <f>ROUND(((EJ217-AVERAGE(EJ$9:EJ$316))/STDEVP(EJ$9:EJ$316)*10+50),2)</f>
        <v>54.64</v>
      </c>
      <c r="ET217" s="166">
        <f>ROUND(((EK217-AVERAGE(EK$9:EK$316))/STDEVP(EK$9:EK$316)*10+50),2)</f>
        <v>34.71</v>
      </c>
      <c r="EU217" s="166">
        <f>ROUND(((EL217-AVERAGE(EL$9:EL$316))/STDEVP(EL$9:EL$316)*10+50),2)</f>
        <v>46.54</v>
      </c>
      <c r="EV217" s="166">
        <f>ROUND(((EM217-AVERAGE(EM$9:EM$316))/STDEVP(EM$9:EM$316)*10+50),2)</f>
        <v>59.15</v>
      </c>
      <c r="EW217" s="166">
        <f>ROUND(((EN217-AVERAGE(EN$9:EN$316))/STDEVP(EN$9:EN$316)*10+50),2)</f>
        <v>46.9</v>
      </c>
      <c r="EX217" s="166">
        <f>ROUND(((EO217-AVERAGE(EO$9:EO$316))/STDEVP(EO$9:EO$316)*10+50),2)</f>
        <v>47.03</v>
      </c>
      <c r="EY217" s="166">
        <f>ROUND(((EP217-AVERAGE(EP$9:EP$316))/STDEVP(EP$9:EP$316)*10+50),2)</f>
        <v>49.81</v>
      </c>
      <c r="EZ217" s="167">
        <f>ROUND(((EQ217-AVERAGE(EQ$9:EQ$316))/STDEVP(EQ$9:EQ$316)*10+50),2)</f>
        <v>45.99</v>
      </c>
      <c r="FA217" s="32">
        <f>RANK(ER217,$ER$9:$ER$316,0)</f>
        <v>244</v>
      </c>
      <c r="FB217" s="47">
        <f>RANK(ES217,$ES$9:$ES$316,0)</f>
        <v>94</v>
      </c>
      <c r="FC217" s="47">
        <f>RANK(ET217,$ET$9:$ET$316,0)</f>
        <v>276</v>
      </c>
      <c r="FD217" s="47">
        <f>RANK(EU217,$EU$9:$EU$316,0)</f>
        <v>179</v>
      </c>
      <c r="FE217" s="47">
        <f>RANK(EV217,$EV$9:$EV$316,0)</f>
        <v>46</v>
      </c>
      <c r="FF217" s="47">
        <f>RANK(EW217,$EW$9:$EW$316,0)</f>
        <v>139</v>
      </c>
      <c r="FG217" s="47">
        <f>RANK(EX217,$EX$9:$EX$316,0)</f>
        <v>163</v>
      </c>
      <c r="FH217" s="47">
        <f>RANK(EY217,$EY$9:$EY$316,0)</f>
        <v>144</v>
      </c>
      <c r="FI217" s="48">
        <f>RANK(EZ217,$EZ$9:$EZ$316,0)</f>
        <v>165</v>
      </c>
      <c r="FJ217" s="165">
        <f>ROUND(AVERAGEIF($DE$9:$DE$314,$DE217,$EI$9:$EI$314),2)</f>
        <v>0.9</v>
      </c>
      <c r="FK217" s="166">
        <f>ROUND(AVERAGEIF($DE$9:$DE$314,$DE217,$EJ$9:$EJ$314),2)</f>
        <v>1.1599999999999999</v>
      </c>
      <c r="FL217" s="166">
        <f>ROUND(AVERAGEIF($DE$9:$DE$314,$DE217,$EK$9:$EK$314),2)</f>
        <v>0.33</v>
      </c>
      <c r="FM217" s="166">
        <f>ROUND(AVERAGEIF($DE$9:$DE$314,$DE217,$EL$9:$EL$314),2)</f>
        <v>0.42</v>
      </c>
      <c r="FN217" s="166">
        <f>ROUND(AVERAGEIF($DE$9:$DE$314,$DE217,$EM$9:$EM$314),2)</f>
        <v>0.86</v>
      </c>
      <c r="FO217" s="166">
        <f>ROUND(AVERAGEIF($DE$9:$DE$314,$DE217,$EN$9:$EN$314),2)</f>
        <v>0.28999999999999998</v>
      </c>
      <c r="FP217" s="166">
        <f>ROUND(AVERAGEIF($DE$9:$DE$314,$DE217,$EO$9:$EO$314),2)</f>
        <v>0.66</v>
      </c>
      <c r="FQ217" s="166">
        <f>ROUND(AVERAGEIF($DE$9:$DE$314,$DE217,$EP$9:$EP$314),2)</f>
        <v>0.74</v>
      </c>
      <c r="FR217" s="167">
        <f>ROUND(AVERAGEIF($DE$9:$DE$314,$DE217,$EQ$9:$EQ$314),2)</f>
        <v>1.19</v>
      </c>
      <c r="FS217" s="240">
        <f t="shared" ref="FS217:FS232" si="185">EI217-FJ217</f>
        <v>-0.21000000000000008</v>
      </c>
      <c r="FT217" s="244">
        <f t="shared" ref="FT217:FT232" si="186">EJ217-FK217</f>
        <v>-0.24999999999999989</v>
      </c>
      <c r="FU217" s="244">
        <f t="shared" ref="FU217:FU232" si="187">EK217-FL217</f>
        <v>-0.14000000000000001</v>
      </c>
      <c r="FV217" s="244">
        <f t="shared" ref="FV217:FV232" si="188">EL217-FM217</f>
        <v>2.0000000000000018E-2</v>
      </c>
      <c r="FW217" s="244">
        <f t="shared" ref="FW217:FW232" si="189">EM217-FN217</f>
        <v>-0.18999999999999995</v>
      </c>
      <c r="FX217" s="244">
        <f t="shared" ref="FX217:FX232" si="190">EN217-FO217</f>
        <v>-1.9999999999999962E-2</v>
      </c>
      <c r="FY217" s="244">
        <f t="shared" ref="FY217:FY232" si="191">EO217-FP217</f>
        <v>-0.12</v>
      </c>
      <c r="FZ217" s="244">
        <f t="shared" ref="FZ217:FZ232" si="192">EP217-FQ217</f>
        <v>-0.10999999999999999</v>
      </c>
      <c r="GA217" s="245">
        <f t="shared" ref="GA217:GA232" si="193">EQ217-FR217</f>
        <v>-0.32999999999999996</v>
      </c>
      <c r="GB217" s="239">
        <f>COUNTIFS($EI$9:$EI$316,"&gt;"&amp;EI217,$DE$9:$DE$316,$DE217)+1</f>
        <v>49</v>
      </c>
      <c r="GC217" s="241">
        <f>COUNTIFS($EJ$9:$EJ$316,"&gt;"&amp;EJ217,$DE$9:$DE$316,$DE217)+1</f>
        <v>53</v>
      </c>
      <c r="GD217" s="241">
        <f>COUNTIFS($EK$9:$EK$316,"&gt;"&amp;EK217,$DE$9:$DE$316,$DE217)+1</f>
        <v>52</v>
      </c>
      <c r="GE217" s="241">
        <f>COUNTIFS($EL$9:$EL$316,"&gt;"&amp;EL217,$DE$9:$DE$316,$DE217)+1</f>
        <v>27</v>
      </c>
      <c r="GF217" s="241">
        <f>COUNTIFS($EM$9:$EM$316,"&gt;"&amp;EM217,$DE$9:$DE$316,$DE217)+1</f>
        <v>43</v>
      </c>
      <c r="GG217" s="241">
        <f>COUNTIFS($EN$9:$EN$316,"&gt;"&amp;EN217,$DE$9:$DE$316,$DE217)+1</f>
        <v>32</v>
      </c>
      <c r="GH217" s="241">
        <f>COUNTIFS($EO$9:$EO$316,"&gt;"&amp;EO217,$DE$9:$DE$316,$DE217)+1</f>
        <v>44</v>
      </c>
      <c r="GI217" s="241">
        <f>COUNTIFS($EP$9:$EP$316,"&gt;"&amp;EP217,$DE$9:$DE$316,$DE217)+1</f>
        <v>43</v>
      </c>
      <c r="GJ217" s="242">
        <f>COUNTIFS($EQ$9:$EQ$316,"&gt;"&amp;EQ217,$DE$9:$DE$316,$DE217)+1</f>
        <v>56</v>
      </c>
      <c r="GK217" s="168"/>
      <c r="GL217" s="49"/>
      <c r="GM217" s="49"/>
      <c r="GN217" s="49"/>
      <c r="GO217" s="50"/>
      <c r="GP217" s="51"/>
      <c r="GQ217" s="52"/>
      <c r="GR217" s="53"/>
      <c r="GS217" s="49"/>
      <c r="GT217" s="49"/>
      <c r="GU217" s="49"/>
      <c r="GV217" s="49"/>
      <c r="GW217" s="49"/>
      <c r="GX217" s="49"/>
      <c r="GY217" s="144"/>
      <c r="GZ217" s="51"/>
      <c r="HA217" s="49"/>
      <c r="HB217" s="49"/>
      <c r="HC217" s="49"/>
      <c r="HD217" s="49"/>
      <c r="HE217" s="49"/>
      <c r="HF217" s="49"/>
      <c r="HG217" s="150"/>
      <c r="HH217" s="53"/>
      <c r="HI217" s="49"/>
      <c r="HJ217" s="49"/>
      <c r="HK217" s="49"/>
      <c r="HL217" s="49"/>
      <c r="HM217" s="49"/>
      <c r="HN217" s="49"/>
      <c r="HO217" s="144"/>
      <c r="HP217" s="51"/>
      <c r="HQ217" s="49"/>
      <c r="HR217" s="49"/>
      <c r="HS217" s="49"/>
      <c r="HT217" s="49"/>
      <c r="HU217" s="49"/>
      <c r="HV217" s="49"/>
      <c r="HW217" s="49"/>
      <c r="HX217" s="49"/>
      <c r="HY217" s="49"/>
      <c r="HZ217" s="49"/>
      <c r="IA217" s="49"/>
      <c r="IB217" s="150"/>
      <c r="IC217" s="51"/>
      <c r="ID217" s="49"/>
      <c r="IE217" s="49"/>
      <c r="IF217" s="49"/>
      <c r="IG217" s="150"/>
      <c r="IH217" s="53"/>
      <c r="II217" s="49"/>
      <c r="IJ217" s="49"/>
      <c r="IK217" s="49"/>
      <c r="IL217" s="49"/>
      <c r="IM217" s="156"/>
      <c r="IN217" s="49"/>
      <c r="IO217" s="49"/>
      <c r="IP217" s="49"/>
      <c r="IQ217" s="49"/>
      <c r="IR217" s="49"/>
      <c r="IS217" s="49"/>
      <c r="IT217" s="49"/>
      <c r="IU217" s="49"/>
      <c r="IV217" s="156"/>
      <c r="IW217" s="49"/>
      <c r="IX217" s="49"/>
      <c r="IY217" s="49"/>
      <c r="IZ217" s="49"/>
      <c r="JA217" s="49"/>
      <c r="JB217" s="49"/>
      <c r="JC217" s="144"/>
      <c r="JD217" s="54"/>
      <c r="JE217" s="55"/>
      <c r="JF217" s="53"/>
      <c r="JG217" s="49"/>
      <c r="JH217" s="47"/>
      <c r="JI217" s="47"/>
      <c r="JJ217" s="47"/>
      <c r="JK217" s="33"/>
      <c r="JL217" s="53"/>
      <c r="JM217" s="49"/>
      <c r="JN217" s="49"/>
      <c r="JO217" s="49"/>
      <c r="JP217" s="144"/>
      <c r="JQ217" s="51"/>
      <c r="JR217" s="49"/>
      <c r="JS217" s="49"/>
      <c r="JT217" s="49"/>
      <c r="JU217" s="49"/>
      <c r="JV217" s="49"/>
      <c r="JW217" s="49"/>
      <c r="JX217" s="49"/>
      <c r="JY217" s="150"/>
      <c r="JZ217" s="53"/>
      <c r="KA217" s="49"/>
      <c r="KB217" s="49"/>
      <c r="KC217" s="49"/>
      <c r="KD217" s="49"/>
      <c r="KE217" s="49"/>
      <c r="KF217" s="49"/>
      <c r="KG217" s="49"/>
      <c r="KH217" s="49"/>
      <c r="KI217" s="49"/>
      <c r="KJ217" s="49"/>
      <c r="KK217" s="49"/>
      <c r="KL217" s="156"/>
      <c r="KM217" s="156"/>
      <c r="KN217" s="156"/>
      <c r="KO217" s="49"/>
      <c r="KP217" s="49"/>
      <c r="KQ217" s="49"/>
      <c r="KR217" s="49"/>
      <c r="KS217" s="49"/>
      <c r="KT217" s="156"/>
      <c r="KU217" s="49"/>
      <c r="KV217" s="49"/>
      <c r="KW217" s="49"/>
      <c r="KX217" s="49"/>
      <c r="KY217" s="49"/>
      <c r="KZ217" s="49"/>
      <c r="LA217" s="49"/>
      <c r="LB217" s="49"/>
      <c r="LC217" s="156"/>
      <c r="LD217" s="49"/>
      <c r="LE217" s="49"/>
      <c r="LF217" s="49"/>
      <c r="LG217" s="49"/>
      <c r="LH217" s="49"/>
      <c r="LI217" s="49"/>
      <c r="LJ217" s="56"/>
      <c r="LK217" s="35" t="s">
        <v>676</v>
      </c>
      <c r="LL217" s="36" t="s">
        <v>678</v>
      </c>
      <c r="LM217" s="204" t="s">
        <v>877</v>
      </c>
      <c r="LN217" s="205" t="s">
        <v>1004</v>
      </c>
      <c r="LO217" s="194"/>
      <c r="LP217" s="5" t="s">
        <v>1</v>
      </c>
    </row>
    <row r="218" spans="1:328" ht="17.25" customHeight="1" x14ac:dyDescent="0.15">
      <c r="A218" s="182">
        <v>210</v>
      </c>
      <c r="B218" s="183"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4" t="s">
        <v>348</v>
      </c>
      <c r="CK218" s="32" t="s">
        <v>354</v>
      </c>
      <c r="CL218" s="47">
        <v>2</v>
      </c>
      <c r="CM218" s="47">
        <v>3</v>
      </c>
      <c r="CN218" s="47">
        <v>3</v>
      </c>
      <c r="CO218" s="55">
        <v>4</v>
      </c>
      <c r="CP218" s="34" t="s">
        <v>354</v>
      </c>
      <c r="CQ218" s="47">
        <f t="shared" si="167"/>
        <v>2</v>
      </c>
      <c r="CR218" s="47">
        <f t="shared" si="168"/>
        <v>6</v>
      </c>
      <c r="CS218" s="47">
        <f t="shared" si="169"/>
        <v>18</v>
      </c>
      <c r="CT218" s="180">
        <f t="shared" si="170"/>
        <v>72</v>
      </c>
      <c r="CU218" s="32">
        <v>100</v>
      </c>
      <c r="CV218" s="47">
        <v>150</v>
      </c>
      <c r="CW218" s="47">
        <v>300</v>
      </c>
      <c r="CX218" s="47">
        <v>500</v>
      </c>
      <c r="CY218" s="55">
        <v>1500</v>
      </c>
      <c r="CZ218" s="175">
        <v>1</v>
      </c>
      <c r="DA218" s="49">
        <f t="shared" si="171"/>
        <v>0.75</v>
      </c>
      <c r="DB218" s="49">
        <f t="shared" si="172"/>
        <v>0.5</v>
      </c>
      <c r="DC218" s="49">
        <f t="shared" si="173"/>
        <v>0.27777777777777779</v>
      </c>
      <c r="DD218" s="56">
        <f t="shared" si="174"/>
        <v>0.20833333333333331</v>
      </c>
      <c r="DE218" s="45" t="s">
        <v>357</v>
      </c>
      <c r="DF218" s="31"/>
      <c r="DG218" s="46">
        <v>4</v>
      </c>
      <c r="DH218" s="32">
        <v>81</v>
      </c>
      <c r="DI218" s="47">
        <v>34</v>
      </c>
      <c r="DJ218" s="47">
        <v>46</v>
      </c>
      <c r="DK218" s="47">
        <v>35</v>
      </c>
      <c r="DL218" s="47">
        <v>14</v>
      </c>
      <c r="DM218" s="47">
        <v>14</v>
      </c>
      <c r="DN218" s="47">
        <v>38</v>
      </c>
      <c r="DO218" s="47">
        <v>33</v>
      </c>
      <c r="DP218" s="48">
        <f t="shared" si="175"/>
        <v>60</v>
      </c>
      <c r="DQ218" s="32">
        <f>RANK(DH218,$DH$9:$DH$316,0)</f>
        <v>50</v>
      </c>
      <c r="DR218" s="47">
        <f>RANK(DI218,$DI$9:$DI$316,0)</f>
        <v>150</v>
      </c>
      <c r="DS218" s="47">
        <f>RANK(DJ218,$DJ$9:$DJ$316,0)</f>
        <v>62</v>
      </c>
      <c r="DT218" s="47">
        <f>RANK(DK218,$DK$9:$DK$316,0)</f>
        <v>85</v>
      </c>
      <c r="DU218" s="47">
        <f>RANK(DL218,$DL$9:$DL$316,0)</f>
        <v>147</v>
      </c>
      <c r="DV218" s="47">
        <f>RANK(DM218,$DM$9:$DM$316,0)</f>
        <v>132</v>
      </c>
      <c r="DW218" s="47">
        <f>RANK(DN218,$DN$9:$DN$316,0)</f>
        <v>107</v>
      </c>
      <c r="DX218" s="47">
        <f>RANK(DO218,$DO$9:$DO$316,0)</f>
        <v>135</v>
      </c>
      <c r="DY218" s="48">
        <f>RANK(DP218,$DP$9:$DP$316,0)</f>
        <v>109</v>
      </c>
      <c r="DZ218" s="32">
        <f>COUNTIFS($DH$9:$DH$316,"&gt;"&amp;DH218,$DE$9:$DE$316,DE218)+1</f>
        <v>13</v>
      </c>
      <c r="EA218" s="47">
        <f>COUNTIFS($DI$9:$DI$316,"&gt;"&amp;DI218,$DE$9:$DE$316,DE218)+1</f>
        <v>9</v>
      </c>
      <c r="EB218" s="47">
        <f>COUNTIFS($DJ$9:$DJ$316,"&gt;"&amp;DJ218,$DE$9:$DE$316,DE218)+1</f>
        <v>26</v>
      </c>
      <c r="EC218" s="47">
        <f>COUNTIFS($DK$9:$DK$316,"&gt;"&amp;DK218,$DE$9:$DE$316,DE218)+1</f>
        <v>15</v>
      </c>
      <c r="ED218" s="47">
        <f>COUNTIFS($DL$9:$DL$316,"&gt;"&amp;DL218,$DE$9:$DE$316,DE218)+1</f>
        <v>3</v>
      </c>
      <c r="EE218" s="47">
        <f>COUNTIFS($DM$9:$DM$316,"&gt;"&amp;DM218,$DE$9:$DE$316,DE218)+1</f>
        <v>2</v>
      </c>
      <c r="EF218" s="47">
        <f>COUNTIFS($DN$9:$DN$316,"&gt;"&amp;DN218,$DE$9:$DE$316,DE218)+1</f>
        <v>32</v>
      </c>
      <c r="EG218" s="47">
        <f>COUNTIFS($DO$9:$DO$316,"&gt;"&amp;DO218,$DE$9:$DE$316,DE218)+1</f>
        <v>44</v>
      </c>
      <c r="EH218" s="48">
        <f>COUNTIFS($DP$9:$DP$316,"&gt;"&amp;DP218,$DE$9:$DE$316,DE218)+1</f>
        <v>23</v>
      </c>
      <c r="EI218" s="165">
        <f t="shared" si="176"/>
        <v>1.04</v>
      </c>
      <c r="EJ218" s="166">
        <f t="shared" si="177"/>
        <v>0.44</v>
      </c>
      <c r="EK218" s="166">
        <f t="shared" si="178"/>
        <v>0.59</v>
      </c>
      <c r="EL218" s="166">
        <f t="shared" si="179"/>
        <v>0.45</v>
      </c>
      <c r="EM218" s="166">
        <f t="shared" si="180"/>
        <v>0.18</v>
      </c>
      <c r="EN218" s="166">
        <f t="shared" si="181"/>
        <v>0.18</v>
      </c>
      <c r="EO218" s="166">
        <f t="shared" si="182"/>
        <v>0.49</v>
      </c>
      <c r="EP218" s="166">
        <f t="shared" si="183"/>
        <v>0.42</v>
      </c>
      <c r="EQ218" s="214">
        <f t="shared" si="184"/>
        <v>0.77</v>
      </c>
      <c r="ER218" s="165">
        <f>ROUND(((EI218-AVERAGE(EI$9:EI$316))/STDEVP(EI$9:EI$316)*10+50),2)</f>
        <v>51.82</v>
      </c>
      <c r="ES218" s="166">
        <f>ROUND(((EJ218-AVERAGE(EJ$9:EJ$316))/STDEVP(EJ$9:EJ$316)*10+50),2)</f>
        <v>41.77</v>
      </c>
      <c r="ET218" s="166">
        <f>ROUND(((EK218-AVERAGE(EK$9:EK$316))/STDEVP(EK$9:EK$316)*10+50),2)</f>
        <v>50.65</v>
      </c>
      <c r="EU218" s="166">
        <f>ROUND(((EL218-AVERAGE(EL$9:EL$316))/STDEVP(EL$9:EL$316)*10+50),2)</f>
        <v>47.04</v>
      </c>
      <c r="EV218" s="166">
        <f>ROUND(((EM218-AVERAGE(EM$9:EM$316))/STDEVP(EM$9:EM$316)*10+50),2)</f>
        <v>42.54</v>
      </c>
      <c r="EW218" s="166">
        <f>ROUND(((EN218-AVERAGE(EN$9:EN$316))/STDEVP(EN$9:EN$316)*10+50),2)</f>
        <v>43.78</v>
      </c>
      <c r="EX218" s="166">
        <f>ROUND(((EO218-AVERAGE(EO$9:EO$316))/STDEVP(EO$9:EO$316)*10+50),2)</f>
        <v>45.55</v>
      </c>
      <c r="EY218" s="166">
        <f>ROUND(((EP218-AVERAGE(EP$9:EP$316))/STDEVP(EP$9:EP$316)*10+50),2)</f>
        <v>43.59</v>
      </c>
      <c r="EZ218" s="167">
        <f>ROUND(((EQ218-AVERAGE(EQ$9:EQ$316))/STDEVP(EQ$9:EQ$316)*10+50),2)</f>
        <v>42.81</v>
      </c>
      <c r="FA218" s="32">
        <f>RANK(ER218,$ER$9:$ER$316,0)</f>
        <v>112</v>
      </c>
      <c r="FB218" s="47">
        <f>RANK(ES218,$ES$9:$ES$316,0)</f>
        <v>207</v>
      </c>
      <c r="FC218" s="47">
        <f>RANK(ET218,$ET$9:$ET$316,0)</f>
        <v>115</v>
      </c>
      <c r="FD218" s="47">
        <f>RANK(EU218,$EU$9:$EU$316,0)</f>
        <v>169</v>
      </c>
      <c r="FE218" s="47">
        <f>RANK(EV218,$EV$9:$EV$316,0)</f>
        <v>236</v>
      </c>
      <c r="FF218" s="47">
        <f>RANK(EW218,$EW$9:$EW$316,0)</f>
        <v>197</v>
      </c>
      <c r="FG218" s="47">
        <f>RANK(EX218,$EX$9:$EX$316,0)</f>
        <v>177</v>
      </c>
      <c r="FH218" s="47">
        <f>RANK(EY218,$EY$9:$EY$316,0)</f>
        <v>206</v>
      </c>
      <c r="FI218" s="48">
        <f>RANK(EZ218,$EZ$9:$EZ$316,0)</f>
        <v>211</v>
      </c>
      <c r="FJ218" s="165">
        <f>ROUND(AVERAGEIF($DE$9:$DE$314,$DE218,$EI$9:$EI$314),2)</f>
        <v>0.99</v>
      </c>
      <c r="FK218" s="166">
        <f>ROUND(AVERAGEIF($DE$9:$DE$314,$DE218,$EJ$9:$EJ$314),2)</f>
        <v>0.37</v>
      </c>
      <c r="FL218" s="166">
        <f>ROUND(AVERAGEIF($DE$9:$DE$314,$DE218,$EK$9:$EK$314),2)</f>
        <v>0.81</v>
      </c>
      <c r="FM218" s="166">
        <f>ROUND(AVERAGEIF($DE$9:$DE$314,$DE218,$EL$9:$EL$314),2)</f>
        <v>0.42</v>
      </c>
      <c r="FN218" s="166">
        <f>ROUND(AVERAGEIF($DE$9:$DE$314,$DE218,$EM$9:$EM$314),2)</f>
        <v>0.17</v>
      </c>
      <c r="FO218" s="166">
        <f>ROUND(AVERAGEIF($DE$9:$DE$314,$DE218,$EN$9:$EN$314),2)</f>
        <v>0.15</v>
      </c>
      <c r="FP218" s="166">
        <f>ROUND(AVERAGEIF($DE$9:$DE$314,$DE218,$EO$9:$EO$314),2)</f>
        <v>0.79</v>
      </c>
      <c r="FQ218" s="166">
        <f>ROUND(AVERAGEIF($DE$9:$DE$314,$DE218,$EP$9:$EP$314),2)</f>
        <v>0.96</v>
      </c>
      <c r="FR218" s="167">
        <f>ROUND(AVERAGEIF($DE$9:$DE$314,$DE218,$EQ$9:$EQ$314),2)</f>
        <v>0.98</v>
      </c>
      <c r="FS218" s="240">
        <f t="shared" si="185"/>
        <v>5.0000000000000044E-2</v>
      </c>
      <c r="FT218" s="244">
        <f t="shared" si="186"/>
        <v>7.0000000000000007E-2</v>
      </c>
      <c r="FU218" s="244">
        <f t="shared" si="187"/>
        <v>-0.22000000000000008</v>
      </c>
      <c r="FV218" s="244">
        <f t="shared" si="188"/>
        <v>3.0000000000000027E-2</v>
      </c>
      <c r="FW218" s="244">
        <f t="shared" si="189"/>
        <v>9.9999999999999811E-3</v>
      </c>
      <c r="FX218" s="244">
        <f t="shared" si="190"/>
        <v>0.03</v>
      </c>
      <c r="FY218" s="244">
        <f t="shared" si="191"/>
        <v>-0.30000000000000004</v>
      </c>
      <c r="FZ218" s="244">
        <f t="shared" si="192"/>
        <v>-0.54</v>
      </c>
      <c r="GA218" s="245">
        <f t="shared" si="193"/>
        <v>-0.20999999999999996</v>
      </c>
      <c r="GB218" s="239">
        <f>COUNTIFS($EI$9:$EI$316,"&gt;"&amp;EI218,$DE$9:$DE$316,$DE218)+1</f>
        <v>19</v>
      </c>
      <c r="GC218" s="241">
        <f>COUNTIFS($EJ$9:$EJ$316,"&gt;"&amp;EJ218,$DE$9:$DE$316,$DE218)+1</f>
        <v>10</v>
      </c>
      <c r="GD218" s="241">
        <f>COUNTIFS($EK$9:$EK$316,"&gt;"&amp;EK218,$DE$9:$DE$316,$DE218)+1</f>
        <v>52</v>
      </c>
      <c r="GE218" s="241">
        <f>COUNTIFS($EL$9:$EL$316,"&gt;"&amp;EL218,$DE$9:$DE$316,$DE218)+1</f>
        <v>21</v>
      </c>
      <c r="GF218" s="241">
        <f>COUNTIFS($EM$9:$EM$316,"&gt;"&amp;EM218,$DE$9:$DE$316,$DE218)+1</f>
        <v>10</v>
      </c>
      <c r="GG218" s="241">
        <f>COUNTIFS($EN$9:$EN$316,"&gt;"&amp;EN218,$DE$9:$DE$316,$DE218)+1</f>
        <v>10</v>
      </c>
      <c r="GH218" s="241">
        <f>COUNTIFS($EO$9:$EO$316,"&gt;"&amp;EO218,$DE$9:$DE$316,$DE218)+1</f>
        <v>52</v>
      </c>
      <c r="GI218" s="241">
        <f>COUNTIFS($EP$9:$EP$316,"&gt;"&amp;EP218,$DE$9:$DE$316,$DE218)+1</f>
        <v>55</v>
      </c>
      <c r="GJ218" s="242">
        <f>COUNTIFS($EQ$9:$EQ$316,"&gt;"&amp;EQ218,$DE$9:$DE$316,$DE218)+1</f>
        <v>45</v>
      </c>
      <c r="GK218" s="168"/>
      <c r="GL218" s="49"/>
      <c r="GM218" s="49"/>
      <c r="GN218" s="49"/>
      <c r="GO218" s="50"/>
      <c r="GP218" s="51"/>
      <c r="GQ218" s="52"/>
      <c r="GR218" s="53"/>
      <c r="GS218" s="49"/>
      <c r="GT218" s="49"/>
      <c r="GU218" s="49"/>
      <c r="GV218" s="49"/>
      <c r="GW218" s="49"/>
      <c r="GX218" s="49"/>
      <c r="GY218" s="144"/>
      <c r="GZ218" s="51"/>
      <c r="HA218" s="49"/>
      <c r="HB218" s="49"/>
      <c r="HC218" s="49"/>
      <c r="HD218" s="49"/>
      <c r="HE218" s="49"/>
      <c r="HF218" s="49"/>
      <c r="HG218" s="150"/>
      <c r="HH218" s="53"/>
      <c r="HI218" s="49"/>
      <c r="HJ218" s="49"/>
      <c r="HK218" s="49"/>
      <c r="HL218" s="49"/>
      <c r="HM218" s="49"/>
      <c r="HN218" s="49"/>
      <c r="HO218" s="144"/>
      <c r="HP218" s="51"/>
      <c r="HQ218" s="49"/>
      <c r="HR218" s="49"/>
      <c r="HS218" s="49"/>
      <c r="HT218" s="49"/>
      <c r="HU218" s="49"/>
      <c r="HV218" s="49"/>
      <c r="HW218" s="49"/>
      <c r="HX218" s="49"/>
      <c r="HY218" s="49"/>
      <c r="HZ218" s="49"/>
      <c r="IA218" s="49"/>
      <c r="IB218" s="150"/>
      <c r="IC218" s="51"/>
      <c r="ID218" s="49"/>
      <c r="IE218" s="49"/>
      <c r="IF218" s="49"/>
      <c r="IG218" s="150"/>
      <c r="IH218" s="53"/>
      <c r="II218" s="49"/>
      <c r="IJ218" s="49"/>
      <c r="IK218" s="49"/>
      <c r="IL218" s="49"/>
      <c r="IM218" s="156"/>
      <c r="IN218" s="49"/>
      <c r="IO218" s="49"/>
      <c r="IP218" s="49"/>
      <c r="IQ218" s="49"/>
      <c r="IR218" s="49"/>
      <c r="IS218" s="49"/>
      <c r="IT218" s="49"/>
      <c r="IU218" s="49"/>
      <c r="IV218" s="156"/>
      <c r="IW218" s="49"/>
      <c r="IX218" s="49"/>
      <c r="IY218" s="49"/>
      <c r="IZ218" s="49"/>
      <c r="JA218" s="49"/>
      <c r="JB218" s="49"/>
      <c r="JC218" s="144"/>
      <c r="JD218" s="54"/>
      <c r="JE218" s="55"/>
      <c r="JF218" s="53"/>
      <c r="JG218" s="49"/>
      <c r="JH218" s="47"/>
      <c r="JI218" s="47"/>
      <c r="JJ218" s="47"/>
      <c r="JK218" s="33"/>
      <c r="JL218" s="53"/>
      <c r="JM218" s="49"/>
      <c r="JN218" s="49"/>
      <c r="JO218" s="49"/>
      <c r="JP218" s="144"/>
      <c r="JQ218" s="51"/>
      <c r="JR218" s="49"/>
      <c r="JS218" s="49"/>
      <c r="JT218" s="49"/>
      <c r="JU218" s="49"/>
      <c r="JV218" s="49"/>
      <c r="JW218" s="49"/>
      <c r="JX218" s="49"/>
      <c r="JY218" s="150"/>
      <c r="JZ218" s="53"/>
      <c r="KA218" s="49"/>
      <c r="KB218" s="49"/>
      <c r="KC218" s="49"/>
      <c r="KD218" s="49"/>
      <c r="KE218" s="49"/>
      <c r="KF218" s="49"/>
      <c r="KG218" s="49"/>
      <c r="KH218" s="49"/>
      <c r="KI218" s="49"/>
      <c r="KJ218" s="49"/>
      <c r="KK218" s="49"/>
      <c r="KL218" s="156"/>
      <c r="KM218" s="156"/>
      <c r="KN218" s="156"/>
      <c r="KO218" s="49"/>
      <c r="KP218" s="49"/>
      <c r="KQ218" s="49"/>
      <c r="KR218" s="49"/>
      <c r="KS218" s="49"/>
      <c r="KT218" s="156"/>
      <c r="KU218" s="49"/>
      <c r="KV218" s="49"/>
      <c r="KW218" s="49"/>
      <c r="KX218" s="49"/>
      <c r="KY218" s="49"/>
      <c r="KZ218" s="49"/>
      <c r="LA218" s="49"/>
      <c r="LB218" s="49"/>
      <c r="LC218" s="156">
        <v>0.05</v>
      </c>
      <c r="LD218" s="49"/>
      <c r="LE218" s="49"/>
      <c r="LF218" s="49"/>
      <c r="LG218" s="49"/>
      <c r="LH218" s="49"/>
      <c r="LI218" s="49"/>
      <c r="LJ218" s="56"/>
      <c r="LK218" s="35" t="s">
        <v>677</v>
      </c>
      <c r="LL218" s="36" t="s">
        <v>679</v>
      </c>
      <c r="LM218" s="204"/>
      <c r="LN218" s="205" t="s">
        <v>1020</v>
      </c>
      <c r="LO218" s="194"/>
      <c r="LP218" s="5" t="s">
        <v>1</v>
      </c>
    </row>
    <row r="219" spans="1:328" ht="17.25" customHeight="1" x14ac:dyDescent="0.15">
      <c r="A219" s="182">
        <v>211</v>
      </c>
      <c r="B219" s="183"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4" t="s">
        <v>348</v>
      </c>
      <c r="CK219" s="32" t="s">
        <v>354</v>
      </c>
      <c r="CL219" s="47">
        <v>2</v>
      </c>
      <c r="CM219" s="47">
        <v>3</v>
      </c>
      <c r="CN219" s="47">
        <v>3</v>
      </c>
      <c r="CO219" s="55">
        <v>4</v>
      </c>
      <c r="CP219" s="34" t="s">
        <v>354</v>
      </c>
      <c r="CQ219" s="47">
        <f t="shared" si="167"/>
        <v>2</v>
      </c>
      <c r="CR219" s="47">
        <f t="shared" si="168"/>
        <v>6</v>
      </c>
      <c r="CS219" s="47">
        <f t="shared" si="169"/>
        <v>18</v>
      </c>
      <c r="CT219" s="180">
        <f t="shared" si="170"/>
        <v>72</v>
      </c>
      <c r="CU219" s="32">
        <v>300</v>
      </c>
      <c r="CV219" s="47">
        <v>450</v>
      </c>
      <c r="CW219" s="47">
        <v>900</v>
      </c>
      <c r="CX219" s="47">
        <v>1500</v>
      </c>
      <c r="CY219" s="55">
        <v>4500</v>
      </c>
      <c r="CZ219" s="175">
        <v>1</v>
      </c>
      <c r="DA219" s="49">
        <f t="shared" si="171"/>
        <v>0.75</v>
      </c>
      <c r="DB219" s="49">
        <f t="shared" si="172"/>
        <v>0.5</v>
      </c>
      <c r="DC219" s="49">
        <f t="shared" si="173"/>
        <v>0.27777777777777773</v>
      </c>
      <c r="DD219" s="56">
        <f t="shared" si="174"/>
        <v>0.20833333333333334</v>
      </c>
      <c r="DE219" s="45" t="s">
        <v>376</v>
      </c>
      <c r="DF219" s="31"/>
      <c r="DG219" s="46">
        <v>4</v>
      </c>
      <c r="DH219" s="32">
        <v>77</v>
      </c>
      <c r="DI219" s="47">
        <v>46</v>
      </c>
      <c r="DJ219" s="47">
        <v>53</v>
      </c>
      <c r="DK219" s="47">
        <v>51</v>
      </c>
      <c r="DL219" s="47">
        <v>24</v>
      </c>
      <c r="DM219" s="47">
        <v>22</v>
      </c>
      <c r="DN219" s="47">
        <v>74</v>
      </c>
      <c r="DO219" s="47">
        <v>74</v>
      </c>
      <c r="DP219" s="48">
        <f t="shared" si="175"/>
        <v>77</v>
      </c>
      <c r="DQ219" s="32">
        <f>RANK(DH219,$DH$9:$DH$316,0)</f>
        <v>62</v>
      </c>
      <c r="DR219" s="47">
        <f>RANK(DI219,$DI$9:$DI$316,0)</f>
        <v>98</v>
      </c>
      <c r="DS219" s="47">
        <f>RANK(DJ219,$DJ$9:$DJ$316,0)</f>
        <v>50</v>
      </c>
      <c r="DT219" s="47">
        <f>RANK(DK219,$DK$9:$DK$316,0)</f>
        <v>34</v>
      </c>
      <c r="DU219" s="47">
        <f>RANK(DL219,$DL$9:$DL$316,0)</f>
        <v>85</v>
      </c>
      <c r="DV219" s="47">
        <f>RANK(DM219,$DM$9:$DM$316,0)</f>
        <v>86</v>
      </c>
      <c r="DW219" s="47">
        <f>RANK(DN219,$DN$9:$DN$316,0)</f>
        <v>19</v>
      </c>
      <c r="DX219" s="47">
        <f>RANK(DO219,$DO$9:$DO$316,0)</f>
        <v>20</v>
      </c>
      <c r="DY219" s="48">
        <f>RANK(DP219,$DP$9:$DP$316,0)</f>
        <v>65</v>
      </c>
      <c r="DZ219" s="32">
        <f>COUNTIFS($DH$9:$DH$316,"&gt;"&amp;DH219,$DE$9:$DE$316,DE219)+1</f>
        <v>13</v>
      </c>
      <c r="EA219" s="47">
        <f>COUNTIFS($DI$9:$DI$316,"&gt;"&amp;DI219,$DE$9:$DE$316,DE219)+1</f>
        <v>18</v>
      </c>
      <c r="EB219" s="47">
        <f>COUNTIFS($DJ$9:$DJ$316,"&gt;"&amp;DJ219,$DE$9:$DE$316,DE219)+1</f>
        <v>17</v>
      </c>
      <c r="EC219" s="47">
        <f>COUNTIFS($DK$9:$DK$316,"&gt;"&amp;DK219,$DE$9:$DE$316,DE219)+1</f>
        <v>11</v>
      </c>
      <c r="ED219" s="47">
        <f>COUNTIFS($DL$9:$DL$316,"&gt;"&amp;DL219,$DE$9:$DE$316,DE219)+1</f>
        <v>13</v>
      </c>
      <c r="EE219" s="47">
        <f>COUNTIFS($DM$9:$DM$316,"&gt;"&amp;DM219,$DE$9:$DE$316,DE219)+1</f>
        <v>18</v>
      </c>
      <c r="EF219" s="47">
        <f>COUNTIFS($DN$9:$DN$316,"&gt;"&amp;DN219,$DE$9:$DE$316,DE219)+1</f>
        <v>17</v>
      </c>
      <c r="EG219" s="47">
        <f>COUNTIFS($DO$9:$DO$316,"&gt;"&amp;DO219,$DE$9:$DE$316,DE219)+1</f>
        <v>11</v>
      </c>
      <c r="EH219" s="48">
        <f>COUNTIFS($DP$9:$DP$316,"&gt;"&amp;DP219,$DE$9:$DE$316,DE219)+1</f>
        <v>16</v>
      </c>
      <c r="EI219" s="165">
        <f t="shared" si="176"/>
        <v>0.96</v>
      </c>
      <c r="EJ219" s="166">
        <f t="shared" si="177"/>
        <v>0.57999999999999996</v>
      </c>
      <c r="EK219" s="166">
        <f t="shared" si="178"/>
        <v>0.66</v>
      </c>
      <c r="EL219" s="166">
        <f t="shared" si="179"/>
        <v>0.64</v>
      </c>
      <c r="EM219" s="166">
        <f t="shared" si="180"/>
        <v>0.3</v>
      </c>
      <c r="EN219" s="166">
        <f t="shared" si="181"/>
        <v>0.28000000000000003</v>
      </c>
      <c r="EO219" s="166">
        <f t="shared" si="182"/>
        <v>0.93</v>
      </c>
      <c r="EP219" s="166">
        <f t="shared" si="183"/>
        <v>0.93</v>
      </c>
      <c r="EQ219" s="214">
        <f t="shared" si="184"/>
        <v>0.96</v>
      </c>
      <c r="ER219" s="165">
        <f>ROUND(((EI219-AVERAGE(EI$9:EI$316))/STDEVP(EI$9:EI$316)*10+50),2)</f>
        <v>48.92</v>
      </c>
      <c r="ES219" s="166">
        <f>ROUND(((EJ219-AVERAGE(EJ$9:EJ$316))/STDEVP(EJ$9:EJ$316)*10+50),2)</f>
        <v>45.61</v>
      </c>
      <c r="ET219" s="166">
        <f>ROUND(((EK219-AVERAGE(EK$9:EK$316))/STDEVP(EK$9:EK$316)*10+50),2)</f>
        <v>53.43</v>
      </c>
      <c r="EU219" s="166">
        <f>ROUND(((EL219-AVERAGE(EL$9:EL$316))/STDEVP(EL$9:EL$316)*10+50),2)</f>
        <v>56.61</v>
      </c>
      <c r="EV219" s="166">
        <f>ROUND(((EM219-AVERAGE(EM$9:EM$316))/STDEVP(EM$9:EM$316)*10+50),2)</f>
        <v>46.61</v>
      </c>
      <c r="EW219" s="166">
        <f>ROUND(((EN219-AVERAGE(EN$9:EN$316))/STDEVP(EN$9:EN$316)*10+50),2)</f>
        <v>47.25</v>
      </c>
      <c r="EX219" s="166">
        <f>ROUND(((EO219-AVERAGE(EO$9:EO$316))/STDEVP(EO$9:EO$316)*10+50),2)</f>
        <v>58.58</v>
      </c>
      <c r="EY219" s="166">
        <f>ROUND(((EP219-AVERAGE(EP$9:EP$316))/STDEVP(EP$9:EP$316)*10+50),2)</f>
        <v>58.7</v>
      </c>
      <c r="EZ219" s="167">
        <f>ROUND(((EQ219-AVERAGE(EQ$9:EQ$316))/STDEVP(EQ$9:EQ$316)*10+50),2)</f>
        <v>49.52</v>
      </c>
      <c r="FA219" s="32">
        <f>RANK(ER219,$ER$9:$ER$316,0)</f>
        <v>140</v>
      </c>
      <c r="FB219" s="47">
        <f>RANK(ES219,$ES$9:$ES$316,0)</f>
        <v>173</v>
      </c>
      <c r="FC219" s="47">
        <f>RANK(ET219,$ET$9:$ET$316,0)</f>
        <v>87</v>
      </c>
      <c r="FD219" s="47">
        <f>RANK(EU219,$EU$9:$EU$316,0)</f>
        <v>53</v>
      </c>
      <c r="FE219" s="47">
        <f>RANK(EV219,$EV$9:$EV$316,0)</f>
        <v>133</v>
      </c>
      <c r="FF219" s="47">
        <f>RANK(EW219,$EW$9:$EW$316,0)</f>
        <v>135</v>
      </c>
      <c r="FG219" s="47">
        <f>RANK(EX219,$EX$9:$EX$316,0)</f>
        <v>54</v>
      </c>
      <c r="FH219" s="47">
        <f>RANK(EY219,$EY$9:$EY$316,0)</f>
        <v>57</v>
      </c>
      <c r="FI219" s="48">
        <f>RANK(EZ219,$EZ$9:$EZ$316,0)</f>
        <v>128</v>
      </c>
      <c r="FJ219" s="165">
        <f>ROUND(AVERAGEIF($DE$9:$DE$314,$DE219,$EI$9:$EI$314),2)</f>
        <v>0.95</v>
      </c>
      <c r="FK219" s="166">
        <f>ROUND(AVERAGEIF($DE$9:$DE$314,$DE219,$EJ$9:$EJ$314),2)</f>
        <v>0.7</v>
      </c>
      <c r="FL219" s="166">
        <f>ROUND(AVERAGEIF($DE$9:$DE$314,$DE219,$EK$9:$EK$314),2)</f>
        <v>0.66</v>
      </c>
      <c r="FM219" s="166">
        <f>ROUND(AVERAGEIF($DE$9:$DE$314,$DE219,$EL$9:$EL$314),2)</f>
        <v>0.52</v>
      </c>
      <c r="FN219" s="166">
        <f>ROUND(AVERAGEIF($DE$9:$DE$314,$DE219,$EM$9:$EM$314),2)</f>
        <v>0.32</v>
      </c>
      <c r="FO219" s="166">
        <f>ROUND(AVERAGEIF($DE$9:$DE$314,$DE219,$EN$9:$EN$314),2)</f>
        <v>0.34</v>
      </c>
      <c r="FP219" s="166">
        <f>ROUND(AVERAGEIF($DE$9:$DE$314,$DE219,$EO$9:$EO$314),2)</f>
        <v>1.05</v>
      </c>
      <c r="FQ219" s="166">
        <f>ROUND(AVERAGEIF($DE$9:$DE$314,$DE219,$EP$9:$EP$314),2)</f>
        <v>0.85</v>
      </c>
      <c r="FR219" s="167">
        <f>ROUND(AVERAGEIF($DE$9:$DE$314,$DE219,$EQ$9:$EQ$314),2)</f>
        <v>0.98</v>
      </c>
      <c r="FS219" s="240">
        <f t="shared" si="185"/>
        <v>1.0000000000000009E-2</v>
      </c>
      <c r="FT219" s="244">
        <f t="shared" si="186"/>
        <v>-0.12</v>
      </c>
      <c r="FU219" s="244">
        <f t="shared" si="187"/>
        <v>0</v>
      </c>
      <c r="FV219" s="244">
        <f t="shared" si="188"/>
        <v>0.12</v>
      </c>
      <c r="FW219" s="244">
        <f t="shared" si="189"/>
        <v>-2.0000000000000018E-2</v>
      </c>
      <c r="FX219" s="244">
        <f t="shared" si="190"/>
        <v>-0.06</v>
      </c>
      <c r="FY219" s="244">
        <f t="shared" si="191"/>
        <v>-0.12</v>
      </c>
      <c r="FZ219" s="244">
        <f t="shared" si="192"/>
        <v>8.0000000000000071E-2</v>
      </c>
      <c r="GA219" s="245">
        <f t="shared" si="193"/>
        <v>-2.0000000000000018E-2</v>
      </c>
      <c r="GB219" s="239">
        <f>COUNTIFS($EI$9:$EI$316,"&gt;"&amp;EI219,$DE$9:$DE$316,$DE219)+1</f>
        <v>25</v>
      </c>
      <c r="GC219" s="241">
        <f>COUNTIFS($EJ$9:$EJ$316,"&gt;"&amp;EJ219,$DE$9:$DE$316,$DE219)+1</f>
        <v>46</v>
      </c>
      <c r="GD219" s="241">
        <f>COUNTIFS($EK$9:$EK$316,"&gt;"&amp;EK219,$DE$9:$DE$316,$DE219)+1</f>
        <v>23</v>
      </c>
      <c r="GE219" s="241">
        <f>COUNTIFS($EL$9:$EL$316,"&gt;"&amp;EL219,$DE$9:$DE$316,$DE219)+1</f>
        <v>12</v>
      </c>
      <c r="GF219" s="241">
        <f>COUNTIFS($EM$9:$EM$316,"&gt;"&amp;EM219,$DE$9:$DE$316,$DE219)+1</f>
        <v>29</v>
      </c>
      <c r="GG219" s="241">
        <f>COUNTIFS($EN$9:$EN$316,"&gt;"&amp;EN219,$DE$9:$DE$316,$DE219)+1</f>
        <v>44</v>
      </c>
      <c r="GH219" s="241">
        <f>COUNTIFS($EO$9:$EO$316,"&gt;"&amp;EO219,$DE$9:$DE$316,$DE219)+1</f>
        <v>35</v>
      </c>
      <c r="GI219" s="241">
        <f>COUNTIFS($EP$9:$EP$316,"&gt;"&amp;EP219,$DE$9:$DE$316,$DE219)+1</f>
        <v>20</v>
      </c>
      <c r="GJ219" s="242">
        <f>COUNTIFS($EQ$9:$EQ$316,"&gt;"&amp;EQ219,$DE$9:$DE$316,$DE219)+1</f>
        <v>26</v>
      </c>
      <c r="GK219" s="168"/>
      <c r="GL219" s="49">
        <v>7.0000000000000007E-2</v>
      </c>
      <c r="GM219" s="49"/>
      <c r="GN219" s="49"/>
      <c r="GO219" s="50"/>
      <c r="GP219" s="51"/>
      <c r="GQ219" s="52"/>
      <c r="GR219" s="53"/>
      <c r="GS219" s="49"/>
      <c r="GT219" s="49"/>
      <c r="GU219" s="49"/>
      <c r="GV219" s="49"/>
      <c r="GW219" s="49"/>
      <c r="GX219" s="49"/>
      <c r="GY219" s="144"/>
      <c r="GZ219" s="51"/>
      <c r="HA219" s="49"/>
      <c r="HB219" s="49"/>
      <c r="HC219" s="49"/>
      <c r="HD219" s="49"/>
      <c r="HE219" s="49"/>
      <c r="HF219" s="49"/>
      <c r="HG219" s="150"/>
      <c r="HH219" s="53"/>
      <c r="HI219" s="49"/>
      <c r="HJ219" s="49"/>
      <c r="HK219" s="49"/>
      <c r="HL219" s="49"/>
      <c r="HM219" s="49"/>
      <c r="HN219" s="49"/>
      <c r="HO219" s="144"/>
      <c r="HP219" s="51"/>
      <c r="HQ219" s="49"/>
      <c r="HR219" s="49"/>
      <c r="HS219" s="49"/>
      <c r="HT219" s="49"/>
      <c r="HU219" s="49"/>
      <c r="HV219" s="49"/>
      <c r="HW219" s="49"/>
      <c r="HX219" s="49"/>
      <c r="HY219" s="49"/>
      <c r="HZ219" s="49"/>
      <c r="IA219" s="49"/>
      <c r="IB219" s="150"/>
      <c r="IC219" s="51"/>
      <c r="ID219" s="49"/>
      <c r="IE219" s="49"/>
      <c r="IF219" s="49"/>
      <c r="IG219" s="150"/>
      <c r="IH219" s="53"/>
      <c r="II219" s="49"/>
      <c r="IJ219" s="49"/>
      <c r="IK219" s="49"/>
      <c r="IL219" s="49"/>
      <c r="IM219" s="156"/>
      <c r="IN219" s="49"/>
      <c r="IO219" s="49"/>
      <c r="IP219" s="49"/>
      <c r="IQ219" s="49"/>
      <c r="IR219" s="49"/>
      <c r="IS219" s="49"/>
      <c r="IT219" s="49"/>
      <c r="IU219" s="49"/>
      <c r="IV219" s="156"/>
      <c r="IW219" s="49"/>
      <c r="IX219" s="49"/>
      <c r="IY219" s="49"/>
      <c r="IZ219" s="49"/>
      <c r="JA219" s="49"/>
      <c r="JB219" s="49"/>
      <c r="JC219" s="144"/>
      <c r="JD219" s="54"/>
      <c r="JE219" s="55"/>
      <c r="JF219" s="53"/>
      <c r="JG219" s="49"/>
      <c r="JH219" s="47"/>
      <c r="JI219" s="47"/>
      <c r="JJ219" s="47"/>
      <c r="JK219" s="33"/>
      <c r="JL219" s="53"/>
      <c r="JM219" s="49"/>
      <c r="JN219" s="49"/>
      <c r="JO219" s="49"/>
      <c r="JP219" s="144"/>
      <c r="JQ219" s="51"/>
      <c r="JR219" s="49"/>
      <c r="JS219" s="49"/>
      <c r="JT219" s="49">
        <v>0.05</v>
      </c>
      <c r="JU219" s="49"/>
      <c r="JV219" s="49"/>
      <c r="JW219" s="49"/>
      <c r="JX219" s="49"/>
      <c r="JY219" s="150"/>
      <c r="JZ219" s="53"/>
      <c r="KA219" s="49"/>
      <c r="KB219" s="49"/>
      <c r="KC219" s="49"/>
      <c r="KD219" s="49"/>
      <c r="KE219" s="49"/>
      <c r="KF219" s="49"/>
      <c r="KG219" s="49"/>
      <c r="KH219" s="49"/>
      <c r="KI219" s="49"/>
      <c r="KJ219" s="49"/>
      <c r="KK219" s="49"/>
      <c r="KL219" s="156"/>
      <c r="KM219" s="156"/>
      <c r="KN219" s="156"/>
      <c r="KO219" s="49"/>
      <c r="KP219" s="49"/>
      <c r="KQ219" s="49"/>
      <c r="KR219" s="49"/>
      <c r="KS219" s="49"/>
      <c r="KT219" s="156"/>
      <c r="KU219" s="49"/>
      <c r="KV219" s="49"/>
      <c r="KW219" s="49"/>
      <c r="KX219" s="49"/>
      <c r="KY219" s="49"/>
      <c r="KZ219" s="49"/>
      <c r="LA219" s="49"/>
      <c r="LB219" s="49"/>
      <c r="LC219" s="156"/>
      <c r="LD219" s="49"/>
      <c r="LE219" s="49"/>
      <c r="LF219" s="49"/>
      <c r="LG219" s="49"/>
      <c r="LH219" s="49"/>
      <c r="LI219" s="49"/>
      <c r="LJ219" s="56"/>
      <c r="LK219" s="35" t="s">
        <v>678</v>
      </c>
      <c r="LL219" s="36" t="s">
        <v>680</v>
      </c>
      <c r="LM219" s="204"/>
      <c r="LN219" s="205"/>
      <c r="LO219" s="194"/>
      <c r="LP219" s="5" t="s">
        <v>1</v>
      </c>
    </row>
    <row r="220" spans="1:328" ht="17.25" customHeight="1" x14ac:dyDescent="0.15">
      <c r="A220" s="182">
        <v>212</v>
      </c>
      <c r="B220" s="183"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4" t="s">
        <v>348</v>
      </c>
      <c r="CK220" s="32" t="s">
        <v>354</v>
      </c>
      <c r="CL220" s="47">
        <v>2</v>
      </c>
      <c r="CM220" s="47">
        <v>3</v>
      </c>
      <c r="CN220" s="47">
        <v>3</v>
      </c>
      <c r="CO220" s="55">
        <v>4</v>
      </c>
      <c r="CP220" s="34" t="s">
        <v>354</v>
      </c>
      <c r="CQ220" s="47">
        <f t="shared" si="167"/>
        <v>2</v>
      </c>
      <c r="CR220" s="47">
        <f t="shared" si="168"/>
        <v>6</v>
      </c>
      <c r="CS220" s="47">
        <f t="shared" si="169"/>
        <v>18</v>
      </c>
      <c r="CT220" s="180">
        <f t="shared" si="170"/>
        <v>72</v>
      </c>
      <c r="CU220" s="32">
        <v>30</v>
      </c>
      <c r="CV220" s="47">
        <v>50</v>
      </c>
      <c r="CW220" s="47">
        <v>90</v>
      </c>
      <c r="CX220" s="47">
        <v>150</v>
      </c>
      <c r="CY220" s="55">
        <v>450</v>
      </c>
      <c r="CZ220" s="175">
        <v>1</v>
      </c>
      <c r="DA220" s="49">
        <f t="shared" si="171"/>
        <v>0.83333333333333337</v>
      </c>
      <c r="DB220" s="49">
        <f t="shared" si="172"/>
        <v>0.5</v>
      </c>
      <c r="DC220" s="49">
        <f t="shared" si="173"/>
        <v>0.27777777777777779</v>
      </c>
      <c r="DD220" s="56">
        <f t="shared" si="174"/>
        <v>0.20833333333333334</v>
      </c>
      <c r="DE220" s="45" t="s">
        <v>350</v>
      </c>
      <c r="DF220" s="31"/>
      <c r="DG220" s="46">
        <v>4</v>
      </c>
      <c r="DH220" s="32">
        <v>78</v>
      </c>
      <c r="DI220" s="47">
        <v>31</v>
      </c>
      <c r="DJ220" s="47">
        <v>36</v>
      </c>
      <c r="DK220" s="47">
        <v>55</v>
      </c>
      <c r="DL220" s="47">
        <v>20</v>
      </c>
      <c r="DM220" s="47">
        <v>20</v>
      </c>
      <c r="DN220" s="47">
        <v>21</v>
      </c>
      <c r="DO220" s="47">
        <v>32</v>
      </c>
      <c r="DP220" s="48">
        <f t="shared" si="175"/>
        <v>56</v>
      </c>
      <c r="DQ220" s="32">
        <f>RANK(DH220,$DH$9:$DH$316,0)</f>
        <v>57</v>
      </c>
      <c r="DR220" s="47">
        <f>RANK(DI220,$DI$9:$DI$316,0)</f>
        <v>161</v>
      </c>
      <c r="DS220" s="47">
        <f>RANK(DJ220,$DJ$9:$DJ$316,0)</f>
        <v>93</v>
      </c>
      <c r="DT220" s="47">
        <f>RANK(DK220,$DK$9:$DK$316,0)</f>
        <v>25</v>
      </c>
      <c r="DU220" s="47">
        <f>RANK(DL220,$DL$9:$DL$316,0)</f>
        <v>106</v>
      </c>
      <c r="DV220" s="47">
        <f>RANK(DM220,$DM$9:$DM$316,0)</f>
        <v>98</v>
      </c>
      <c r="DW220" s="47">
        <f>RANK(DN220,$DN$9:$DN$316,0)</f>
        <v>181</v>
      </c>
      <c r="DX220" s="47">
        <f>RANK(DO220,$DO$9:$DO$316,0)</f>
        <v>139</v>
      </c>
      <c r="DY220" s="48">
        <f>RANK(DP220,$DP$9:$DP$316,0)</f>
        <v>124</v>
      </c>
      <c r="DZ220" s="32">
        <f>COUNTIFS($DH$9:$DH$316,"&gt;"&amp;DH220,$DE$9:$DE$316,DE220)+1</f>
        <v>18</v>
      </c>
      <c r="EA220" s="47">
        <f>COUNTIFS($DI$9:$DI$316,"&gt;"&amp;DI220,$DE$9:$DE$316,DE220)+1</f>
        <v>16</v>
      </c>
      <c r="EB220" s="47">
        <f>COUNTIFS($DJ$9:$DJ$316,"&gt;"&amp;DJ220,$DE$9:$DE$316,DE220)+1</f>
        <v>22</v>
      </c>
      <c r="EC220" s="47">
        <f>COUNTIFS($DK$9:$DK$316,"&gt;"&amp;DK220,$DE$9:$DE$316,DE220)+1</f>
        <v>16</v>
      </c>
      <c r="ED220" s="47">
        <f>COUNTIFS($DL$9:$DL$316,"&gt;"&amp;DL220,$DE$9:$DE$316,DE220)+1</f>
        <v>12</v>
      </c>
      <c r="EE220" s="47">
        <f>COUNTIFS($DM$9:$DM$316,"&gt;"&amp;DM220,$DE$9:$DE$316,DE220)+1</f>
        <v>10</v>
      </c>
      <c r="EF220" s="47">
        <f>COUNTIFS($DN$9:$DN$316,"&gt;"&amp;DN220,$DE$9:$DE$316,DE220)+1</f>
        <v>15</v>
      </c>
      <c r="EG220" s="47">
        <f>COUNTIFS($DO$9:$DO$316,"&gt;"&amp;DO220,$DE$9:$DE$316,DE220)+1</f>
        <v>10</v>
      </c>
      <c r="EH220" s="48">
        <f>COUNTIFS($DP$9:$DP$316,"&gt;"&amp;DP220,$DE$9:$DE$316,DE220)+1</f>
        <v>19</v>
      </c>
      <c r="EI220" s="165">
        <f t="shared" si="176"/>
        <v>0.96</v>
      </c>
      <c r="EJ220" s="166">
        <f t="shared" si="177"/>
        <v>0.38</v>
      </c>
      <c r="EK220" s="166">
        <f t="shared" si="178"/>
        <v>0.44</v>
      </c>
      <c r="EL220" s="166">
        <f t="shared" si="179"/>
        <v>0.68</v>
      </c>
      <c r="EM220" s="166">
        <f t="shared" si="180"/>
        <v>0.25</v>
      </c>
      <c r="EN220" s="166">
        <f t="shared" si="181"/>
        <v>0.25</v>
      </c>
      <c r="EO220" s="166">
        <f t="shared" si="182"/>
        <v>0.26</v>
      </c>
      <c r="EP220" s="166">
        <f t="shared" si="183"/>
        <v>0.4</v>
      </c>
      <c r="EQ220" s="214">
        <f t="shared" si="184"/>
        <v>0.69</v>
      </c>
      <c r="ER220" s="165">
        <f>ROUND(((EI220-AVERAGE(EI$9:EI$316))/STDEVP(EI$9:EI$316)*10+50),2)</f>
        <v>48.92</v>
      </c>
      <c r="ES220" s="166">
        <f>ROUND(((EJ220-AVERAGE(EJ$9:EJ$316))/STDEVP(EJ$9:EJ$316)*10+50),2)</f>
        <v>40.130000000000003</v>
      </c>
      <c r="ET220" s="166">
        <f>ROUND(((EK220-AVERAGE(EK$9:EK$316))/STDEVP(EK$9:EK$316)*10+50),2)</f>
        <v>44.67</v>
      </c>
      <c r="EU220" s="166">
        <f>ROUND(((EL220-AVERAGE(EL$9:EL$316))/STDEVP(EL$9:EL$316)*10+50),2)</f>
        <v>58.63</v>
      </c>
      <c r="EV220" s="166">
        <f>ROUND(((EM220-AVERAGE(EM$9:EM$316))/STDEVP(EM$9:EM$316)*10+50),2)</f>
        <v>44.91</v>
      </c>
      <c r="EW220" s="166">
        <f>ROUND(((EN220-AVERAGE(EN$9:EN$316))/STDEVP(EN$9:EN$316)*10+50),2)</f>
        <v>46.21</v>
      </c>
      <c r="EX220" s="166">
        <f>ROUND(((EO220-AVERAGE(EO$9:EO$316))/STDEVP(EO$9:EO$316)*10+50),2)</f>
        <v>38.74</v>
      </c>
      <c r="EY220" s="166">
        <f>ROUND(((EP220-AVERAGE(EP$9:EP$316))/STDEVP(EP$9:EP$316)*10+50),2)</f>
        <v>43</v>
      </c>
      <c r="EZ220" s="167">
        <f>ROUND(((EQ220-AVERAGE(EQ$9:EQ$316))/STDEVP(EQ$9:EQ$316)*10+50),2)</f>
        <v>39.99</v>
      </c>
      <c r="FA220" s="32">
        <f>RANK(ER220,$ER$9:$ER$316,0)</f>
        <v>140</v>
      </c>
      <c r="FB220" s="47">
        <f>RANK(ES220,$ES$9:$ES$316,0)</f>
        <v>233</v>
      </c>
      <c r="FC220" s="47">
        <f>RANK(ET220,$ET$9:$ET$316,0)</f>
        <v>188</v>
      </c>
      <c r="FD220" s="47">
        <f>RANK(EU220,$EU$9:$EU$316,0)</f>
        <v>34</v>
      </c>
      <c r="FE220" s="47">
        <f>RANK(EV220,$EV$9:$EV$316,0)</f>
        <v>182</v>
      </c>
      <c r="FF220" s="47">
        <f>RANK(EW220,$EW$9:$EW$316,0)</f>
        <v>152</v>
      </c>
      <c r="FG220" s="47">
        <f>RANK(EX220,$EX$9:$EX$316,0)</f>
        <v>246</v>
      </c>
      <c r="FH220" s="47">
        <f>RANK(EY220,$EY$9:$EY$316,0)</f>
        <v>216</v>
      </c>
      <c r="FI220" s="48">
        <f>RANK(EZ220,$EZ$9:$EZ$316,0)</f>
        <v>256</v>
      </c>
      <c r="FJ220" s="165">
        <f>ROUND(AVERAGEIF($DE$9:$DE$314,$DE220,$EI$9:$EI$314),2)</f>
        <v>1.18</v>
      </c>
      <c r="FK220" s="166">
        <f>ROUND(AVERAGEIF($DE$9:$DE$314,$DE220,$EJ$9:$EJ$314),2)</f>
        <v>0.45</v>
      </c>
      <c r="FL220" s="166">
        <f>ROUND(AVERAGEIF($DE$9:$DE$314,$DE220,$EK$9:$EK$314),2)</f>
        <v>0.65</v>
      </c>
      <c r="FM220" s="166">
        <f>ROUND(AVERAGEIF($DE$9:$DE$314,$DE220,$EL$9:$EL$314),2)</f>
        <v>0.74</v>
      </c>
      <c r="FN220" s="166">
        <f>ROUND(AVERAGEIF($DE$9:$DE$314,$DE220,$EM$9:$EM$314),2)</f>
        <v>0.26</v>
      </c>
      <c r="FO220" s="166">
        <f>ROUND(AVERAGEIF($DE$9:$DE$314,$DE220,$EN$9:$EN$314),2)</f>
        <v>0.19</v>
      </c>
      <c r="FP220" s="166">
        <f>ROUND(AVERAGEIF($DE$9:$DE$314,$DE220,$EO$9:$EO$314),2)</f>
        <v>0.27</v>
      </c>
      <c r="FQ220" s="166">
        <f>ROUND(AVERAGEIF($DE$9:$DE$314,$DE220,$EP$9:$EP$314),2)</f>
        <v>0.22</v>
      </c>
      <c r="FR220" s="167">
        <f>ROUND(AVERAGEIF($DE$9:$DE$314,$DE220,$EQ$9:$EQ$314),2)</f>
        <v>0.91</v>
      </c>
      <c r="FS220" s="240">
        <f t="shared" si="185"/>
        <v>-0.21999999999999997</v>
      </c>
      <c r="FT220" s="244">
        <f t="shared" si="186"/>
        <v>-7.0000000000000007E-2</v>
      </c>
      <c r="FU220" s="244">
        <f t="shared" si="187"/>
        <v>-0.21000000000000002</v>
      </c>
      <c r="FV220" s="244">
        <f t="shared" si="188"/>
        <v>-5.9999999999999942E-2</v>
      </c>
      <c r="FW220" s="244">
        <f t="shared" si="189"/>
        <v>-1.0000000000000009E-2</v>
      </c>
      <c r="FX220" s="244">
        <f t="shared" si="190"/>
        <v>0.06</v>
      </c>
      <c r="FY220" s="244">
        <f t="shared" si="191"/>
        <v>-1.0000000000000009E-2</v>
      </c>
      <c r="FZ220" s="244">
        <f t="shared" si="192"/>
        <v>0.18000000000000002</v>
      </c>
      <c r="GA220" s="245">
        <f t="shared" si="193"/>
        <v>-0.22000000000000008</v>
      </c>
      <c r="GB220" s="239">
        <f>COUNTIFS($EI$9:$EI$316,"&gt;"&amp;EI220,$DE$9:$DE$316,$DE220)+1</f>
        <v>47</v>
      </c>
      <c r="GC220" s="241">
        <f>COUNTIFS($EJ$9:$EJ$316,"&gt;"&amp;EJ220,$DE$9:$DE$316,$DE220)+1</f>
        <v>44</v>
      </c>
      <c r="GD220" s="241">
        <f>COUNTIFS($EK$9:$EK$316,"&gt;"&amp;EK220,$DE$9:$DE$316,$DE220)+1</f>
        <v>54</v>
      </c>
      <c r="GE220" s="241">
        <f>COUNTIFS($EL$9:$EL$316,"&gt;"&amp;EL220,$DE$9:$DE$316,$DE220)+1</f>
        <v>26</v>
      </c>
      <c r="GF220" s="241">
        <f>COUNTIFS($EM$9:$EM$316,"&gt;"&amp;EM220,$DE$9:$DE$316,$DE220)+1</f>
        <v>23</v>
      </c>
      <c r="GG220" s="241">
        <f>COUNTIFS($EN$9:$EN$316,"&gt;"&amp;EN220,$DE$9:$DE$316,$DE220)+1</f>
        <v>9</v>
      </c>
      <c r="GH220" s="241">
        <f>COUNTIFS($EO$9:$EO$316,"&gt;"&amp;EO220,$DE$9:$DE$316,$DE220)+1</f>
        <v>24</v>
      </c>
      <c r="GI220" s="241">
        <f>COUNTIFS($EP$9:$EP$316,"&gt;"&amp;EP220,$DE$9:$DE$316,$DE220)+1</f>
        <v>9</v>
      </c>
      <c r="GJ220" s="242">
        <f>COUNTIFS($EQ$9:$EQ$316,"&gt;"&amp;EQ220,$DE$9:$DE$316,$DE220)+1</f>
        <v>54</v>
      </c>
      <c r="GK220" s="168"/>
      <c r="GL220" s="49"/>
      <c r="GM220" s="49"/>
      <c r="GN220" s="49"/>
      <c r="GO220" s="50"/>
      <c r="GP220" s="51"/>
      <c r="GQ220" s="52"/>
      <c r="GR220" s="53"/>
      <c r="GS220" s="49"/>
      <c r="GT220" s="49"/>
      <c r="GU220" s="49"/>
      <c r="GV220" s="49"/>
      <c r="GW220" s="49"/>
      <c r="GX220" s="49"/>
      <c r="GY220" s="144"/>
      <c r="GZ220" s="51"/>
      <c r="HA220" s="49"/>
      <c r="HB220" s="49"/>
      <c r="HC220" s="49"/>
      <c r="HD220" s="49"/>
      <c r="HE220" s="49"/>
      <c r="HF220" s="49"/>
      <c r="HG220" s="150"/>
      <c r="HH220" s="53"/>
      <c r="HI220" s="49"/>
      <c r="HJ220" s="49"/>
      <c r="HK220" s="49"/>
      <c r="HL220" s="49"/>
      <c r="HM220" s="49"/>
      <c r="HN220" s="49"/>
      <c r="HO220" s="144"/>
      <c r="HP220" s="51"/>
      <c r="HQ220" s="49"/>
      <c r="HR220" s="49"/>
      <c r="HS220" s="49"/>
      <c r="HT220" s="49"/>
      <c r="HU220" s="49"/>
      <c r="HV220" s="49"/>
      <c r="HW220" s="49"/>
      <c r="HX220" s="49"/>
      <c r="HY220" s="49"/>
      <c r="HZ220" s="49"/>
      <c r="IA220" s="49"/>
      <c r="IB220" s="150"/>
      <c r="IC220" s="51"/>
      <c r="ID220" s="49"/>
      <c r="IE220" s="49"/>
      <c r="IF220" s="49"/>
      <c r="IG220" s="150"/>
      <c r="IH220" s="53"/>
      <c r="II220" s="49"/>
      <c r="IJ220" s="49"/>
      <c r="IK220" s="49"/>
      <c r="IL220" s="49"/>
      <c r="IM220" s="156"/>
      <c r="IN220" s="49"/>
      <c r="IO220" s="49"/>
      <c r="IP220" s="49"/>
      <c r="IQ220" s="49"/>
      <c r="IR220" s="49"/>
      <c r="IS220" s="49"/>
      <c r="IT220" s="49"/>
      <c r="IU220" s="49"/>
      <c r="IV220" s="156"/>
      <c r="IW220" s="49"/>
      <c r="IX220" s="49"/>
      <c r="IY220" s="49"/>
      <c r="IZ220" s="49"/>
      <c r="JA220" s="49"/>
      <c r="JB220" s="49"/>
      <c r="JC220" s="144"/>
      <c r="JD220" s="54"/>
      <c r="JE220" s="55"/>
      <c r="JF220" s="53"/>
      <c r="JG220" s="49"/>
      <c r="JH220" s="47"/>
      <c r="JI220" s="47"/>
      <c r="JJ220" s="47"/>
      <c r="JK220" s="33"/>
      <c r="JL220" s="53"/>
      <c r="JM220" s="49"/>
      <c r="JN220" s="49"/>
      <c r="JO220" s="49"/>
      <c r="JP220" s="144"/>
      <c r="JQ220" s="51"/>
      <c r="JR220" s="49"/>
      <c r="JS220" s="49"/>
      <c r="JT220" s="49"/>
      <c r="JU220" s="49"/>
      <c r="JV220" s="49"/>
      <c r="JW220" s="49"/>
      <c r="JX220" s="49"/>
      <c r="JY220" s="150"/>
      <c r="JZ220" s="53"/>
      <c r="KA220" s="49"/>
      <c r="KB220" s="49"/>
      <c r="KC220" s="49"/>
      <c r="KD220" s="49"/>
      <c r="KE220" s="49"/>
      <c r="KF220" s="49"/>
      <c r="KG220" s="49"/>
      <c r="KH220" s="49"/>
      <c r="KI220" s="49"/>
      <c r="KJ220" s="49"/>
      <c r="KK220" s="49"/>
      <c r="KL220" s="156"/>
      <c r="KM220" s="156"/>
      <c r="KN220" s="156"/>
      <c r="KO220" s="49"/>
      <c r="KP220" s="49"/>
      <c r="KQ220" s="49"/>
      <c r="KR220" s="49"/>
      <c r="KS220" s="49"/>
      <c r="KT220" s="156"/>
      <c r="KU220" s="49"/>
      <c r="KV220" s="49"/>
      <c r="KW220" s="49"/>
      <c r="KX220" s="49"/>
      <c r="KY220" s="49"/>
      <c r="KZ220" s="49"/>
      <c r="LA220" s="49"/>
      <c r="LB220" s="49"/>
      <c r="LC220" s="156"/>
      <c r="LD220" s="49"/>
      <c r="LE220" s="49"/>
      <c r="LF220" s="49"/>
      <c r="LG220" s="49"/>
      <c r="LH220" s="49"/>
      <c r="LI220" s="49"/>
      <c r="LJ220" s="56"/>
      <c r="LK220" s="35" t="s">
        <v>679</v>
      </c>
      <c r="LL220" s="36" t="s">
        <v>681</v>
      </c>
      <c r="LM220" s="204" t="s">
        <v>878</v>
      </c>
      <c r="LN220" s="205" t="s">
        <v>1004</v>
      </c>
      <c r="LO220" s="194"/>
      <c r="LP220" s="5" t="s">
        <v>1</v>
      </c>
    </row>
    <row r="221" spans="1:328" ht="17.25" customHeight="1" x14ac:dyDescent="0.15">
      <c r="A221" s="182">
        <v>213</v>
      </c>
      <c r="B221" s="183"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4" t="s">
        <v>348</v>
      </c>
      <c r="CK221" s="32" t="s">
        <v>354</v>
      </c>
      <c r="CL221" s="47">
        <v>2</v>
      </c>
      <c r="CM221" s="47">
        <v>3</v>
      </c>
      <c r="CN221" s="47">
        <v>3</v>
      </c>
      <c r="CO221" s="55">
        <v>4</v>
      </c>
      <c r="CP221" s="34" t="s">
        <v>354</v>
      </c>
      <c r="CQ221" s="47">
        <f t="shared" si="167"/>
        <v>2</v>
      </c>
      <c r="CR221" s="47">
        <f t="shared" si="168"/>
        <v>6</v>
      </c>
      <c r="CS221" s="47">
        <f t="shared" si="169"/>
        <v>18</v>
      </c>
      <c r="CT221" s="180">
        <f t="shared" si="170"/>
        <v>72</v>
      </c>
      <c r="CU221" s="32">
        <v>100</v>
      </c>
      <c r="CV221" s="47">
        <v>150</v>
      </c>
      <c r="CW221" s="47">
        <v>300</v>
      </c>
      <c r="CX221" s="47">
        <v>500</v>
      </c>
      <c r="CY221" s="55">
        <v>1500</v>
      </c>
      <c r="CZ221" s="175">
        <v>1</v>
      </c>
      <c r="DA221" s="49">
        <f t="shared" si="171"/>
        <v>0.75</v>
      </c>
      <c r="DB221" s="49">
        <f t="shared" si="172"/>
        <v>0.5</v>
      </c>
      <c r="DC221" s="49">
        <f t="shared" si="173"/>
        <v>0.27777777777777779</v>
      </c>
      <c r="DD221" s="56">
        <f t="shared" si="174"/>
        <v>0.20833333333333331</v>
      </c>
      <c r="DE221" s="45" t="s">
        <v>376</v>
      </c>
      <c r="DF221" s="31"/>
      <c r="DG221" s="46">
        <v>4</v>
      </c>
      <c r="DH221" s="32">
        <v>86</v>
      </c>
      <c r="DI221" s="47">
        <v>51</v>
      </c>
      <c r="DJ221" s="47">
        <v>32</v>
      </c>
      <c r="DK221" s="47">
        <v>47</v>
      </c>
      <c r="DL221" s="47">
        <v>16</v>
      </c>
      <c r="DM221" s="47">
        <v>14</v>
      </c>
      <c r="DN221" s="47">
        <v>49</v>
      </c>
      <c r="DO221" s="47">
        <v>49</v>
      </c>
      <c r="DP221" s="48">
        <f t="shared" si="175"/>
        <v>48</v>
      </c>
      <c r="DQ221" s="32">
        <f>RANK(DH221,$DH$9:$DH$316,0)</f>
        <v>42</v>
      </c>
      <c r="DR221" s="47">
        <f>RANK(DI221,$DI$9:$DI$316,0)</f>
        <v>85</v>
      </c>
      <c r="DS221" s="47">
        <f>RANK(DJ221,$DJ$9:$DJ$316,0)</f>
        <v>108</v>
      </c>
      <c r="DT221" s="47">
        <f>RANK(DK221,$DK$9:$DK$316,0)</f>
        <v>40</v>
      </c>
      <c r="DU221" s="47">
        <f>RANK(DL221,$DL$9:$DL$316,0)</f>
        <v>133</v>
      </c>
      <c r="DV221" s="47">
        <f>RANK(DM221,$DM$9:$DM$316,0)</f>
        <v>132</v>
      </c>
      <c r="DW221" s="47">
        <f>RANK(DN221,$DN$9:$DN$316,0)</f>
        <v>76</v>
      </c>
      <c r="DX221" s="47">
        <f>RANK(DO221,$DO$9:$DO$316,0)</f>
        <v>75</v>
      </c>
      <c r="DY221" s="48">
        <f>RANK(DP221,$DP$9:$DP$316,0)</f>
        <v>154</v>
      </c>
      <c r="DZ221" s="32">
        <f>COUNTIFS($DH$9:$DH$316,"&gt;"&amp;DH221,$DE$9:$DE$316,DE221)+1</f>
        <v>10</v>
      </c>
      <c r="EA221" s="47">
        <f>COUNTIFS($DI$9:$DI$316,"&gt;"&amp;DI221,$DE$9:$DE$316,DE221)+1</f>
        <v>13</v>
      </c>
      <c r="EB221" s="47">
        <f>COUNTIFS($DJ$9:$DJ$316,"&gt;"&amp;DJ221,$DE$9:$DE$316,DE221)+1</f>
        <v>31</v>
      </c>
      <c r="EC221" s="47">
        <f>COUNTIFS($DK$9:$DK$316,"&gt;"&amp;DK221,$DE$9:$DE$316,DE221)+1</f>
        <v>12</v>
      </c>
      <c r="ED221" s="47">
        <f>COUNTIFS($DL$9:$DL$316,"&gt;"&amp;DL221,$DE$9:$DE$316,DE221)+1</f>
        <v>31</v>
      </c>
      <c r="EE221" s="47">
        <f>COUNTIFS($DM$9:$DM$316,"&gt;"&amp;DM221,$DE$9:$DE$316,DE221)+1</f>
        <v>36</v>
      </c>
      <c r="EF221" s="47">
        <f>COUNTIFS($DN$9:$DN$316,"&gt;"&amp;DN221,$DE$9:$DE$316,DE221)+1</f>
        <v>34</v>
      </c>
      <c r="EG221" s="47">
        <f>COUNTIFS($DO$9:$DO$316,"&gt;"&amp;DO221,$DE$9:$DE$316,DE221)+1</f>
        <v>27</v>
      </c>
      <c r="EH221" s="48">
        <f>COUNTIFS($DP$9:$DP$316,"&gt;"&amp;DP221,$DE$9:$DE$316,DE221)+1</f>
        <v>32</v>
      </c>
      <c r="EI221" s="165">
        <f t="shared" si="176"/>
        <v>1.06</v>
      </c>
      <c r="EJ221" s="166">
        <f t="shared" si="177"/>
        <v>0.63</v>
      </c>
      <c r="EK221" s="166">
        <f t="shared" si="178"/>
        <v>0.4</v>
      </c>
      <c r="EL221" s="166">
        <f t="shared" si="179"/>
        <v>0.57999999999999996</v>
      </c>
      <c r="EM221" s="166">
        <f t="shared" si="180"/>
        <v>0.2</v>
      </c>
      <c r="EN221" s="166">
        <f t="shared" si="181"/>
        <v>0.17</v>
      </c>
      <c r="EO221" s="166">
        <f t="shared" si="182"/>
        <v>0.6</v>
      </c>
      <c r="EP221" s="166">
        <f t="shared" si="183"/>
        <v>0.6</v>
      </c>
      <c r="EQ221" s="214">
        <f t="shared" si="184"/>
        <v>0.59</v>
      </c>
      <c r="ER221" s="165">
        <f>ROUND(((EI221-AVERAGE(EI$9:EI$316))/STDEVP(EI$9:EI$316)*10+50),2)</f>
        <v>52.55</v>
      </c>
      <c r="ES221" s="166">
        <f>ROUND(((EJ221-AVERAGE(EJ$9:EJ$316))/STDEVP(EJ$9:EJ$316)*10+50),2)</f>
        <v>46.98</v>
      </c>
      <c r="ET221" s="166">
        <f>ROUND(((EK221-AVERAGE(EK$9:EK$316))/STDEVP(EK$9:EK$316)*10+50),2)</f>
        <v>43.08</v>
      </c>
      <c r="EU221" s="166">
        <f>ROUND(((EL221-AVERAGE(EL$9:EL$316))/STDEVP(EL$9:EL$316)*10+50),2)</f>
        <v>53.59</v>
      </c>
      <c r="EV221" s="166">
        <f>ROUND(((EM221-AVERAGE(EM$9:EM$316))/STDEVP(EM$9:EM$316)*10+50),2)</f>
        <v>43.22</v>
      </c>
      <c r="EW221" s="166">
        <f>ROUND(((EN221-AVERAGE(EN$9:EN$316))/STDEVP(EN$9:EN$316)*10+50),2)</f>
        <v>43.44</v>
      </c>
      <c r="EX221" s="166">
        <f>ROUND(((EO221-AVERAGE(EO$9:EO$316))/STDEVP(EO$9:EO$316)*10+50),2)</f>
        <v>48.81</v>
      </c>
      <c r="EY221" s="166">
        <f>ROUND(((EP221-AVERAGE(EP$9:EP$316))/STDEVP(EP$9:EP$316)*10+50),2)</f>
        <v>48.92</v>
      </c>
      <c r="EZ221" s="167">
        <f>ROUND(((EQ221-AVERAGE(EQ$9:EQ$316))/STDEVP(EQ$9:EQ$316)*10+50),2)</f>
        <v>36.46</v>
      </c>
      <c r="FA221" s="32">
        <f>RANK(ER221,$ER$9:$ER$316,0)</f>
        <v>105</v>
      </c>
      <c r="FB221" s="47">
        <f>RANK(ES221,$ES$9:$ES$316,0)</f>
        <v>155</v>
      </c>
      <c r="FC221" s="47">
        <f>RANK(ET221,$ET$9:$ET$316,0)</f>
        <v>214</v>
      </c>
      <c r="FD221" s="47">
        <f>RANK(EU221,$EU$9:$EU$316,0)</f>
        <v>79</v>
      </c>
      <c r="FE221" s="47">
        <f>RANK(EV221,$EV$9:$EV$316,0)</f>
        <v>225</v>
      </c>
      <c r="FF221" s="47">
        <f>RANK(EW221,$EW$9:$EW$316,0)</f>
        <v>206</v>
      </c>
      <c r="FG221" s="47">
        <f>RANK(EX221,$EX$9:$EX$316,0)</f>
        <v>149</v>
      </c>
      <c r="FH221" s="47">
        <f>RANK(EY221,$EY$9:$EY$316,0)</f>
        <v>156</v>
      </c>
      <c r="FI221" s="48">
        <f>RANK(EZ221,$EZ$9:$EZ$316,0)</f>
        <v>285</v>
      </c>
      <c r="FJ221" s="165">
        <f>ROUND(AVERAGEIF($DE$9:$DE$314,$DE221,$EI$9:$EI$314),2)</f>
        <v>0.95</v>
      </c>
      <c r="FK221" s="166">
        <f>ROUND(AVERAGEIF($DE$9:$DE$314,$DE221,$EJ$9:$EJ$314),2)</f>
        <v>0.7</v>
      </c>
      <c r="FL221" s="166">
        <f>ROUND(AVERAGEIF($DE$9:$DE$314,$DE221,$EK$9:$EK$314),2)</f>
        <v>0.66</v>
      </c>
      <c r="FM221" s="166">
        <f>ROUND(AVERAGEIF($DE$9:$DE$314,$DE221,$EL$9:$EL$314),2)</f>
        <v>0.52</v>
      </c>
      <c r="FN221" s="166">
        <f>ROUND(AVERAGEIF($DE$9:$DE$314,$DE221,$EM$9:$EM$314),2)</f>
        <v>0.32</v>
      </c>
      <c r="FO221" s="166">
        <f>ROUND(AVERAGEIF($DE$9:$DE$314,$DE221,$EN$9:$EN$314),2)</f>
        <v>0.34</v>
      </c>
      <c r="FP221" s="166">
        <f>ROUND(AVERAGEIF($DE$9:$DE$314,$DE221,$EO$9:$EO$314),2)</f>
        <v>1.05</v>
      </c>
      <c r="FQ221" s="166">
        <f>ROUND(AVERAGEIF($DE$9:$DE$314,$DE221,$EP$9:$EP$314),2)</f>
        <v>0.85</v>
      </c>
      <c r="FR221" s="167">
        <f>ROUND(AVERAGEIF($DE$9:$DE$314,$DE221,$EQ$9:$EQ$314),2)</f>
        <v>0.98</v>
      </c>
      <c r="FS221" s="240">
        <f t="shared" si="185"/>
        <v>0.1100000000000001</v>
      </c>
      <c r="FT221" s="244">
        <f t="shared" si="186"/>
        <v>-6.9999999999999951E-2</v>
      </c>
      <c r="FU221" s="244">
        <f t="shared" si="187"/>
        <v>-0.26</v>
      </c>
      <c r="FV221" s="244">
        <f t="shared" si="188"/>
        <v>5.9999999999999942E-2</v>
      </c>
      <c r="FW221" s="244">
        <f t="shared" si="189"/>
        <v>-0.12</v>
      </c>
      <c r="FX221" s="244">
        <f t="shared" si="190"/>
        <v>-0.17</v>
      </c>
      <c r="FY221" s="244">
        <f t="shared" si="191"/>
        <v>-0.45000000000000007</v>
      </c>
      <c r="FZ221" s="244">
        <f t="shared" si="192"/>
        <v>-0.25</v>
      </c>
      <c r="GA221" s="245">
        <f t="shared" si="193"/>
        <v>-0.39</v>
      </c>
      <c r="GB221" s="239">
        <f>COUNTIFS($EI$9:$EI$316,"&gt;"&amp;EI221,$DE$9:$DE$316,$DE221)+1</f>
        <v>19</v>
      </c>
      <c r="GC221" s="241">
        <f>COUNTIFS($EJ$9:$EJ$316,"&gt;"&amp;EJ221,$DE$9:$DE$316,$DE221)+1</f>
        <v>36</v>
      </c>
      <c r="GD221" s="241">
        <f>COUNTIFS($EK$9:$EK$316,"&gt;"&amp;EK221,$DE$9:$DE$316,$DE221)+1</f>
        <v>54</v>
      </c>
      <c r="GE221" s="241">
        <f>COUNTIFS($EL$9:$EL$316,"&gt;"&amp;EL221,$DE$9:$DE$316,$DE221)+1</f>
        <v>18</v>
      </c>
      <c r="GF221" s="241">
        <f>COUNTIFS($EM$9:$EM$316,"&gt;"&amp;EM221,$DE$9:$DE$316,$DE221)+1</f>
        <v>53</v>
      </c>
      <c r="GG221" s="241">
        <f>COUNTIFS($EN$9:$EN$316,"&gt;"&amp;EN221,$DE$9:$DE$316,$DE221)+1</f>
        <v>53</v>
      </c>
      <c r="GH221" s="241">
        <f>COUNTIFS($EO$9:$EO$316,"&gt;"&amp;EO221,$DE$9:$DE$316,$DE221)+1</f>
        <v>53</v>
      </c>
      <c r="GI221" s="241">
        <f>COUNTIFS($EP$9:$EP$316,"&gt;"&amp;EP221,$DE$9:$DE$316,$DE221)+1</f>
        <v>55</v>
      </c>
      <c r="GJ221" s="242">
        <f>COUNTIFS($EQ$9:$EQ$316,"&gt;"&amp;EQ221,$DE$9:$DE$316,$DE221)+1</f>
        <v>56</v>
      </c>
      <c r="GK221" s="168"/>
      <c r="GL221" s="49"/>
      <c r="GM221" s="49"/>
      <c r="GN221" s="49"/>
      <c r="GO221" s="50"/>
      <c r="GP221" s="51"/>
      <c r="GQ221" s="52"/>
      <c r="GR221" s="53"/>
      <c r="GS221" s="49"/>
      <c r="GT221" s="49"/>
      <c r="GU221" s="49"/>
      <c r="GV221" s="49"/>
      <c r="GW221" s="49"/>
      <c r="GX221" s="49"/>
      <c r="GY221" s="144"/>
      <c r="GZ221" s="51"/>
      <c r="HA221" s="49"/>
      <c r="HB221" s="49"/>
      <c r="HC221" s="49"/>
      <c r="HD221" s="49"/>
      <c r="HE221" s="49"/>
      <c r="HF221" s="49"/>
      <c r="HG221" s="150"/>
      <c r="HH221" s="53"/>
      <c r="HI221" s="49"/>
      <c r="HJ221" s="49"/>
      <c r="HK221" s="49"/>
      <c r="HL221" s="49"/>
      <c r="HM221" s="49"/>
      <c r="HN221" s="49"/>
      <c r="HO221" s="144"/>
      <c r="HP221" s="51"/>
      <c r="HQ221" s="49"/>
      <c r="HR221" s="49"/>
      <c r="HS221" s="49"/>
      <c r="HT221" s="49"/>
      <c r="HU221" s="49"/>
      <c r="HV221" s="49"/>
      <c r="HW221" s="49"/>
      <c r="HX221" s="49"/>
      <c r="HY221" s="49"/>
      <c r="HZ221" s="49"/>
      <c r="IA221" s="49"/>
      <c r="IB221" s="150"/>
      <c r="IC221" s="51"/>
      <c r="ID221" s="49"/>
      <c r="IE221" s="49"/>
      <c r="IF221" s="49"/>
      <c r="IG221" s="150"/>
      <c r="IH221" s="53"/>
      <c r="II221" s="49"/>
      <c r="IJ221" s="49"/>
      <c r="IK221" s="49"/>
      <c r="IL221" s="49"/>
      <c r="IM221" s="156"/>
      <c r="IN221" s="49"/>
      <c r="IO221" s="49"/>
      <c r="IP221" s="49"/>
      <c r="IQ221" s="49"/>
      <c r="IR221" s="49"/>
      <c r="IS221" s="49"/>
      <c r="IT221" s="49"/>
      <c r="IU221" s="49"/>
      <c r="IV221" s="156"/>
      <c r="IW221" s="49"/>
      <c r="IX221" s="49"/>
      <c r="IY221" s="49"/>
      <c r="IZ221" s="49"/>
      <c r="JA221" s="49"/>
      <c r="JB221" s="49"/>
      <c r="JC221" s="144"/>
      <c r="JD221" s="54"/>
      <c r="JE221" s="55"/>
      <c r="JF221" s="53"/>
      <c r="JG221" s="49"/>
      <c r="JH221" s="47"/>
      <c r="JI221" s="47"/>
      <c r="JJ221" s="47"/>
      <c r="JK221" s="33"/>
      <c r="JL221" s="53"/>
      <c r="JM221" s="49"/>
      <c r="JN221" s="49"/>
      <c r="JO221" s="49"/>
      <c r="JP221" s="144"/>
      <c r="JQ221" s="51"/>
      <c r="JR221" s="49"/>
      <c r="JS221" s="49"/>
      <c r="JT221" s="49"/>
      <c r="JU221" s="49"/>
      <c r="JV221" s="49"/>
      <c r="JW221" s="49"/>
      <c r="JX221" s="49"/>
      <c r="JY221" s="150"/>
      <c r="JZ221" s="53"/>
      <c r="KA221" s="49"/>
      <c r="KB221" s="49"/>
      <c r="KC221" s="49"/>
      <c r="KD221" s="49"/>
      <c r="KE221" s="49"/>
      <c r="KF221" s="49"/>
      <c r="KG221" s="49"/>
      <c r="KH221" s="49"/>
      <c r="KI221" s="49"/>
      <c r="KJ221" s="49"/>
      <c r="KK221" s="49"/>
      <c r="KL221" s="156"/>
      <c r="KM221" s="156"/>
      <c r="KN221" s="156"/>
      <c r="KO221" s="49"/>
      <c r="KP221" s="49"/>
      <c r="KQ221" s="49"/>
      <c r="KR221" s="49"/>
      <c r="KS221" s="49"/>
      <c r="KT221" s="156"/>
      <c r="KU221" s="49">
        <v>0.05</v>
      </c>
      <c r="KV221" s="49"/>
      <c r="KW221" s="49"/>
      <c r="KX221" s="49"/>
      <c r="KY221" s="49"/>
      <c r="KZ221" s="49"/>
      <c r="LA221" s="49"/>
      <c r="LB221" s="49"/>
      <c r="LC221" s="156"/>
      <c r="LD221" s="49"/>
      <c r="LE221" s="49"/>
      <c r="LF221" s="49"/>
      <c r="LG221" s="49"/>
      <c r="LH221" s="49"/>
      <c r="LI221" s="49"/>
      <c r="LJ221" s="56"/>
      <c r="LK221" s="35" t="s">
        <v>680</v>
      </c>
      <c r="LL221" s="36" t="s">
        <v>682</v>
      </c>
      <c r="LM221" s="204"/>
      <c r="LN221" s="205" t="s">
        <v>1021</v>
      </c>
      <c r="LO221" s="194"/>
      <c r="LP221" s="5" t="s">
        <v>1</v>
      </c>
    </row>
    <row r="222" spans="1:328" ht="17.25" customHeight="1" x14ac:dyDescent="0.15">
      <c r="A222" s="182">
        <v>214</v>
      </c>
      <c r="B222" s="183"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4" t="s">
        <v>348</v>
      </c>
      <c r="CK222" s="32" t="s">
        <v>354</v>
      </c>
      <c r="CL222" s="47">
        <v>2</v>
      </c>
      <c r="CM222" s="47">
        <v>3</v>
      </c>
      <c r="CN222" s="47">
        <v>3</v>
      </c>
      <c r="CO222" s="55">
        <v>4</v>
      </c>
      <c r="CP222" s="34" t="s">
        <v>354</v>
      </c>
      <c r="CQ222" s="47">
        <f t="shared" si="167"/>
        <v>2</v>
      </c>
      <c r="CR222" s="47">
        <f t="shared" si="168"/>
        <v>6</v>
      </c>
      <c r="CS222" s="47">
        <f t="shared" si="169"/>
        <v>18</v>
      </c>
      <c r="CT222" s="180">
        <f t="shared" si="170"/>
        <v>72</v>
      </c>
      <c r="CU222" s="32">
        <v>30</v>
      </c>
      <c r="CV222" s="47">
        <v>50</v>
      </c>
      <c r="CW222" s="47">
        <v>90</v>
      </c>
      <c r="CX222" s="47">
        <v>150</v>
      </c>
      <c r="CY222" s="55">
        <v>450</v>
      </c>
      <c r="CZ222" s="175">
        <v>1</v>
      </c>
      <c r="DA222" s="49">
        <f t="shared" si="171"/>
        <v>0.83333333333333337</v>
      </c>
      <c r="DB222" s="49">
        <f t="shared" si="172"/>
        <v>0.5</v>
      </c>
      <c r="DC222" s="49">
        <f t="shared" si="173"/>
        <v>0.27777777777777779</v>
      </c>
      <c r="DD222" s="56">
        <f t="shared" si="174"/>
        <v>0.20833333333333334</v>
      </c>
      <c r="DE222" s="45" t="s">
        <v>376</v>
      </c>
      <c r="DF222" s="31"/>
      <c r="DG222" s="46">
        <v>4</v>
      </c>
      <c r="DH222" s="32">
        <v>66</v>
      </c>
      <c r="DI222" s="47">
        <v>40</v>
      </c>
      <c r="DJ222" s="47">
        <v>46</v>
      </c>
      <c r="DK222" s="47">
        <v>44</v>
      </c>
      <c r="DL222" s="47">
        <v>21</v>
      </c>
      <c r="DM222" s="47">
        <v>19</v>
      </c>
      <c r="DN222" s="47">
        <v>64</v>
      </c>
      <c r="DO222" s="47">
        <v>64</v>
      </c>
      <c r="DP222" s="48">
        <f t="shared" si="175"/>
        <v>67</v>
      </c>
      <c r="DQ222" s="32">
        <f>RANK(DH222,$DH$9:$DH$316,0)</f>
        <v>93</v>
      </c>
      <c r="DR222" s="47">
        <f>RANK(DI222,$DI$9:$DI$316,0)</f>
        <v>120</v>
      </c>
      <c r="DS222" s="47">
        <f>RANK(DJ222,$DJ$9:$DJ$316,0)</f>
        <v>62</v>
      </c>
      <c r="DT222" s="47">
        <f>RANK(DK222,$DK$9:$DK$316,0)</f>
        <v>49</v>
      </c>
      <c r="DU222" s="47">
        <f>RANK(DL222,$DL$9:$DL$316,0)</f>
        <v>97</v>
      </c>
      <c r="DV222" s="47">
        <f>RANK(DM222,$DM$9:$DM$316,0)</f>
        <v>104</v>
      </c>
      <c r="DW222" s="47">
        <f>RANK(DN222,$DN$9:$DN$316,0)</f>
        <v>35</v>
      </c>
      <c r="DX222" s="47">
        <f>RANK(DO222,$DO$9:$DO$316,0)</f>
        <v>37</v>
      </c>
      <c r="DY222" s="48">
        <f>RANK(DP222,$DP$9:$DP$316,0)</f>
        <v>86</v>
      </c>
      <c r="DZ222" s="32">
        <f>COUNTIFS($DH$9:$DH$316,"&gt;"&amp;DH222,$DE$9:$DE$316,DE222)+1</f>
        <v>17</v>
      </c>
      <c r="EA222" s="47">
        <f>COUNTIFS($DI$9:$DI$316,"&gt;"&amp;DI222,$DE$9:$DE$316,DE222)+1</f>
        <v>26</v>
      </c>
      <c r="EB222" s="47">
        <f>COUNTIFS($DJ$9:$DJ$316,"&gt;"&amp;DJ222,$DE$9:$DE$316,DE222)+1</f>
        <v>21</v>
      </c>
      <c r="EC222" s="47">
        <f>COUNTIFS($DK$9:$DK$316,"&gt;"&amp;DK222,$DE$9:$DE$316,DE222)+1</f>
        <v>14</v>
      </c>
      <c r="ED222" s="47">
        <f>COUNTIFS($DL$9:$DL$316,"&gt;"&amp;DL222,$DE$9:$DE$316,DE222)+1</f>
        <v>18</v>
      </c>
      <c r="EE222" s="47">
        <f>COUNTIFS($DM$9:$DM$316,"&gt;"&amp;DM222,$DE$9:$DE$316,DE222)+1</f>
        <v>26</v>
      </c>
      <c r="EF222" s="47">
        <f>COUNTIFS($DN$9:$DN$316,"&gt;"&amp;DN222,$DE$9:$DE$316,DE222)+1</f>
        <v>22</v>
      </c>
      <c r="EG222" s="47">
        <f>COUNTIFS($DO$9:$DO$316,"&gt;"&amp;DO222,$DE$9:$DE$316,DE222)+1</f>
        <v>19</v>
      </c>
      <c r="EH222" s="48">
        <f>COUNTIFS($DP$9:$DP$316,"&gt;"&amp;DP222,$DE$9:$DE$316,DE222)+1</f>
        <v>23</v>
      </c>
      <c r="EI222" s="165">
        <f t="shared" si="176"/>
        <v>0.8</v>
      </c>
      <c r="EJ222" s="166">
        <f t="shared" si="177"/>
        <v>0.48</v>
      </c>
      <c r="EK222" s="166">
        <f t="shared" si="178"/>
        <v>0.55000000000000004</v>
      </c>
      <c r="EL222" s="166">
        <f t="shared" si="179"/>
        <v>0.53</v>
      </c>
      <c r="EM222" s="166">
        <f t="shared" si="180"/>
        <v>0.25</v>
      </c>
      <c r="EN222" s="166">
        <f t="shared" si="181"/>
        <v>0.23</v>
      </c>
      <c r="EO222" s="166">
        <f t="shared" si="182"/>
        <v>0.77</v>
      </c>
      <c r="EP222" s="166">
        <f t="shared" si="183"/>
        <v>0.77</v>
      </c>
      <c r="EQ222" s="214">
        <f t="shared" si="184"/>
        <v>0.81</v>
      </c>
      <c r="ER222" s="165">
        <f>ROUND(((EI222-AVERAGE(EI$9:EI$316))/STDEVP(EI$9:EI$316)*10+50),2)</f>
        <v>43.11</v>
      </c>
      <c r="ES222" s="166">
        <f>ROUND(((EJ222-AVERAGE(EJ$9:EJ$316))/STDEVP(EJ$9:EJ$316)*10+50),2)</f>
        <v>42.87</v>
      </c>
      <c r="ET222" s="166">
        <f>ROUND(((EK222-AVERAGE(EK$9:EK$316))/STDEVP(EK$9:EK$316)*10+50),2)</f>
        <v>49.05</v>
      </c>
      <c r="EU222" s="166">
        <f>ROUND(((EL222-AVERAGE(EL$9:EL$316))/STDEVP(EL$9:EL$316)*10+50),2)</f>
        <v>51.07</v>
      </c>
      <c r="EV222" s="166">
        <f>ROUND(((EM222-AVERAGE(EM$9:EM$316))/STDEVP(EM$9:EM$316)*10+50),2)</f>
        <v>44.91</v>
      </c>
      <c r="EW222" s="166">
        <f>ROUND(((EN222-AVERAGE(EN$9:EN$316))/STDEVP(EN$9:EN$316)*10+50),2)</f>
        <v>45.52</v>
      </c>
      <c r="EX222" s="166">
        <f>ROUND(((EO222-AVERAGE(EO$9:EO$316))/STDEVP(EO$9:EO$316)*10+50),2)</f>
        <v>53.84</v>
      </c>
      <c r="EY222" s="166">
        <f>ROUND(((EP222-AVERAGE(EP$9:EP$316))/STDEVP(EP$9:EP$316)*10+50),2)</f>
        <v>53.96</v>
      </c>
      <c r="EZ222" s="167">
        <f>ROUND(((EQ222-AVERAGE(EQ$9:EQ$316))/STDEVP(EQ$9:EQ$316)*10+50),2)</f>
        <v>44.23</v>
      </c>
      <c r="FA222" s="32">
        <f>RANK(ER222,$ER$9:$ER$316,0)</f>
        <v>225</v>
      </c>
      <c r="FB222" s="47">
        <f>RANK(ES222,$ES$9:$ES$316,0)</f>
        <v>194</v>
      </c>
      <c r="FC222" s="47">
        <f>RANK(ET222,$ET$9:$ET$316,0)</f>
        <v>135</v>
      </c>
      <c r="FD222" s="47">
        <f>RANK(EU222,$EU$9:$EU$316,0)</f>
        <v>109</v>
      </c>
      <c r="FE222" s="47">
        <f>RANK(EV222,$EV$9:$EV$316,0)</f>
        <v>182</v>
      </c>
      <c r="FF222" s="47">
        <f>RANK(EW222,$EW$9:$EW$316,0)</f>
        <v>167</v>
      </c>
      <c r="FG222" s="47">
        <f>RANK(EX222,$EX$9:$EX$316,0)</f>
        <v>102</v>
      </c>
      <c r="FH222" s="47">
        <f>RANK(EY222,$EY$9:$EY$316,0)</f>
        <v>94</v>
      </c>
      <c r="FI222" s="48">
        <f>RANK(EZ222,$EZ$9:$EZ$316,0)</f>
        <v>185</v>
      </c>
      <c r="FJ222" s="165">
        <f>ROUND(AVERAGEIF($DE$9:$DE$314,$DE222,$EI$9:$EI$314),2)</f>
        <v>0.95</v>
      </c>
      <c r="FK222" s="166">
        <f>ROUND(AVERAGEIF($DE$9:$DE$314,$DE222,$EJ$9:$EJ$314),2)</f>
        <v>0.7</v>
      </c>
      <c r="FL222" s="166">
        <f>ROUND(AVERAGEIF($DE$9:$DE$314,$DE222,$EK$9:$EK$314),2)</f>
        <v>0.66</v>
      </c>
      <c r="FM222" s="166">
        <f>ROUND(AVERAGEIF($DE$9:$DE$314,$DE222,$EL$9:$EL$314),2)</f>
        <v>0.52</v>
      </c>
      <c r="FN222" s="166">
        <f>ROUND(AVERAGEIF($DE$9:$DE$314,$DE222,$EM$9:$EM$314),2)</f>
        <v>0.32</v>
      </c>
      <c r="FO222" s="166">
        <f>ROUND(AVERAGEIF($DE$9:$DE$314,$DE222,$EN$9:$EN$314),2)</f>
        <v>0.34</v>
      </c>
      <c r="FP222" s="166">
        <f>ROUND(AVERAGEIF($DE$9:$DE$314,$DE222,$EO$9:$EO$314),2)</f>
        <v>1.05</v>
      </c>
      <c r="FQ222" s="166">
        <f>ROUND(AVERAGEIF($DE$9:$DE$314,$DE222,$EP$9:$EP$314),2)</f>
        <v>0.85</v>
      </c>
      <c r="FR222" s="167">
        <f>ROUND(AVERAGEIF($DE$9:$DE$314,$DE222,$EQ$9:$EQ$314),2)</f>
        <v>0.98</v>
      </c>
      <c r="FS222" s="240">
        <f t="shared" si="185"/>
        <v>-0.14999999999999991</v>
      </c>
      <c r="FT222" s="244">
        <f t="shared" si="186"/>
        <v>-0.21999999999999997</v>
      </c>
      <c r="FU222" s="244">
        <f t="shared" si="187"/>
        <v>-0.10999999999999999</v>
      </c>
      <c r="FV222" s="244">
        <f t="shared" si="188"/>
        <v>1.0000000000000009E-2</v>
      </c>
      <c r="FW222" s="244">
        <f t="shared" si="189"/>
        <v>-7.0000000000000007E-2</v>
      </c>
      <c r="FX222" s="244">
        <f t="shared" si="190"/>
        <v>-0.11000000000000001</v>
      </c>
      <c r="FY222" s="244">
        <f t="shared" si="191"/>
        <v>-0.28000000000000003</v>
      </c>
      <c r="FZ222" s="244">
        <f t="shared" si="192"/>
        <v>-7.999999999999996E-2</v>
      </c>
      <c r="GA222" s="245">
        <f t="shared" si="193"/>
        <v>-0.16999999999999993</v>
      </c>
      <c r="GB222" s="239">
        <f>COUNTIFS($EI$9:$EI$316,"&gt;"&amp;EI222,$DE$9:$DE$316,$DE222)+1</f>
        <v>42</v>
      </c>
      <c r="GC222" s="241">
        <f>COUNTIFS($EJ$9:$EJ$316,"&gt;"&amp;EJ222,$DE$9:$DE$316,$DE222)+1</f>
        <v>51</v>
      </c>
      <c r="GD222" s="241">
        <f>COUNTIFS($EK$9:$EK$316,"&gt;"&amp;EK222,$DE$9:$DE$316,$DE222)+1</f>
        <v>34</v>
      </c>
      <c r="GE222" s="241">
        <f>COUNTIFS($EL$9:$EL$316,"&gt;"&amp;EL222,$DE$9:$DE$316,$DE222)+1</f>
        <v>23</v>
      </c>
      <c r="GF222" s="241">
        <f>COUNTIFS($EM$9:$EM$316,"&gt;"&amp;EM222,$DE$9:$DE$316,$DE222)+1</f>
        <v>48</v>
      </c>
      <c r="GG222" s="241">
        <f>COUNTIFS($EN$9:$EN$316,"&gt;"&amp;EN222,$DE$9:$DE$316,$DE222)+1</f>
        <v>49</v>
      </c>
      <c r="GH222" s="241">
        <f>COUNTIFS($EO$9:$EO$316,"&gt;"&amp;EO222,$DE$9:$DE$316,$DE222)+1</f>
        <v>49</v>
      </c>
      <c r="GI222" s="241">
        <f>COUNTIFS($EP$9:$EP$316,"&gt;"&amp;EP222,$DE$9:$DE$316,$DE222)+1</f>
        <v>32</v>
      </c>
      <c r="GJ222" s="242">
        <f>COUNTIFS($EQ$9:$EQ$316,"&gt;"&amp;EQ222,$DE$9:$DE$316,$DE222)+1</f>
        <v>35</v>
      </c>
      <c r="GK222" s="168"/>
      <c r="GL222" s="49"/>
      <c r="GM222" s="49"/>
      <c r="GN222" s="49"/>
      <c r="GO222" s="50"/>
      <c r="GP222" s="51"/>
      <c r="GQ222" s="52"/>
      <c r="GR222" s="53"/>
      <c r="GS222" s="49"/>
      <c r="GT222" s="49"/>
      <c r="GU222" s="49"/>
      <c r="GV222" s="49"/>
      <c r="GW222" s="49"/>
      <c r="GX222" s="49"/>
      <c r="GY222" s="144"/>
      <c r="GZ222" s="51"/>
      <c r="HA222" s="49"/>
      <c r="HB222" s="49"/>
      <c r="HC222" s="49"/>
      <c r="HD222" s="49"/>
      <c r="HE222" s="49"/>
      <c r="HF222" s="49"/>
      <c r="HG222" s="150"/>
      <c r="HH222" s="53"/>
      <c r="HI222" s="49"/>
      <c r="HJ222" s="49"/>
      <c r="HK222" s="49"/>
      <c r="HL222" s="49"/>
      <c r="HM222" s="49"/>
      <c r="HN222" s="49"/>
      <c r="HO222" s="144"/>
      <c r="HP222" s="51"/>
      <c r="HQ222" s="49"/>
      <c r="HR222" s="49"/>
      <c r="HS222" s="49"/>
      <c r="HT222" s="49"/>
      <c r="HU222" s="49"/>
      <c r="HV222" s="49"/>
      <c r="HW222" s="49"/>
      <c r="HX222" s="49"/>
      <c r="HY222" s="49"/>
      <c r="HZ222" s="49"/>
      <c r="IA222" s="49"/>
      <c r="IB222" s="150"/>
      <c r="IC222" s="51"/>
      <c r="ID222" s="49"/>
      <c r="IE222" s="49"/>
      <c r="IF222" s="49"/>
      <c r="IG222" s="150"/>
      <c r="IH222" s="53"/>
      <c r="II222" s="49"/>
      <c r="IJ222" s="49"/>
      <c r="IK222" s="49"/>
      <c r="IL222" s="49"/>
      <c r="IM222" s="156"/>
      <c r="IN222" s="49"/>
      <c r="IO222" s="49"/>
      <c r="IP222" s="49"/>
      <c r="IQ222" s="49"/>
      <c r="IR222" s="49"/>
      <c r="IS222" s="49"/>
      <c r="IT222" s="49"/>
      <c r="IU222" s="49"/>
      <c r="IV222" s="156"/>
      <c r="IW222" s="49"/>
      <c r="IX222" s="49"/>
      <c r="IY222" s="49"/>
      <c r="IZ222" s="49"/>
      <c r="JA222" s="49"/>
      <c r="JB222" s="49"/>
      <c r="JC222" s="144"/>
      <c r="JD222" s="54"/>
      <c r="JE222" s="55"/>
      <c r="JF222" s="53"/>
      <c r="JG222" s="49"/>
      <c r="JH222" s="47"/>
      <c r="JI222" s="47"/>
      <c r="JJ222" s="47"/>
      <c r="JK222" s="33"/>
      <c r="JL222" s="53"/>
      <c r="JM222" s="49"/>
      <c r="JN222" s="49"/>
      <c r="JO222" s="49"/>
      <c r="JP222" s="144"/>
      <c r="JQ222" s="51"/>
      <c r="JR222" s="49"/>
      <c r="JS222" s="49"/>
      <c r="JT222" s="49"/>
      <c r="JU222" s="49"/>
      <c r="JV222" s="49"/>
      <c r="JW222" s="49"/>
      <c r="JX222" s="49"/>
      <c r="JY222" s="150"/>
      <c r="JZ222" s="53"/>
      <c r="KA222" s="49"/>
      <c r="KB222" s="49"/>
      <c r="KC222" s="49"/>
      <c r="KD222" s="49"/>
      <c r="KE222" s="49"/>
      <c r="KF222" s="49"/>
      <c r="KG222" s="49"/>
      <c r="KH222" s="49"/>
      <c r="KI222" s="49"/>
      <c r="KJ222" s="49"/>
      <c r="KK222" s="49"/>
      <c r="KL222" s="156"/>
      <c r="KM222" s="156"/>
      <c r="KN222" s="156"/>
      <c r="KO222" s="49"/>
      <c r="KP222" s="49"/>
      <c r="KQ222" s="49"/>
      <c r="KR222" s="49"/>
      <c r="KS222" s="49"/>
      <c r="KT222" s="156"/>
      <c r="KU222" s="49"/>
      <c r="KV222" s="49"/>
      <c r="KW222" s="49"/>
      <c r="KX222" s="49"/>
      <c r="KY222" s="49"/>
      <c r="KZ222" s="49"/>
      <c r="LA222" s="49"/>
      <c r="LB222" s="49"/>
      <c r="LC222" s="156"/>
      <c r="LD222" s="49"/>
      <c r="LE222" s="49"/>
      <c r="LF222" s="49"/>
      <c r="LG222" s="49"/>
      <c r="LH222" s="49"/>
      <c r="LI222" s="49"/>
      <c r="LJ222" s="56"/>
      <c r="LK222" s="35" t="s">
        <v>681</v>
      </c>
      <c r="LL222" s="36" t="s">
        <v>683</v>
      </c>
      <c r="LM222" s="204" t="s">
        <v>879</v>
      </c>
      <c r="LN222" s="205" t="s">
        <v>1004</v>
      </c>
      <c r="LO222" s="194"/>
      <c r="LP222" s="5" t="s">
        <v>1</v>
      </c>
    </row>
    <row r="223" spans="1:328" ht="17.25" customHeight="1" x14ac:dyDescent="0.15">
      <c r="A223" s="182">
        <v>215</v>
      </c>
      <c r="B223" s="183"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4" t="s">
        <v>348</v>
      </c>
      <c r="CK223" s="32" t="s">
        <v>354</v>
      </c>
      <c r="CL223" s="47">
        <v>2</v>
      </c>
      <c r="CM223" s="47">
        <v>3</v>
      </c>
      <c r="CN223" s="47">
        <v>3</v>
      </c>
      <c r="CO223" s="55">
        <v>4</v>
      </c>
      <c r="CP223" s="34" t="s">
        <v>354</v>
      </c>
      <c r="CQ223" s="47">
        <f t="shared" si="167"/>
        <v>2</v>
      </c>
      <c r="CR223" s="47">
        <f t="shared" si="168"/>
        <v>6</v>
      </c>
      <c r="CS223" s="47">
        <f t="shared" si="169"/>
        <v>18</v>
      </c>
      <c r="CT223" s="180">
        <f t="shared" si="170"/>
        <v>72</v>
      </c>
      <c r="CU223" s="32">
        <v>100</v>
      </c>
      <c r="CV223" s="47">
        <v>150</v>
      </c>
      <c r="CW223" s="47">
        <v>300</v>
      </c>
      <c r="CX223" s="47">
        <v>500</v>
      </c>
      <c r="CY223" s="55">
        <v>1500</v>
      </c>
      <c r="CZ223" s="175">
        <v>1</v>
      </c>
      <c r="DA223" s="49">
        <f t="shared" si="171"/>
        <v>0.75</v>
      </c>
      <c r="DB223" s="49">
        <f t="shared" si="172"/>
        <v>0.5</v>
      </c>
      <c r="DC223" s="49">
        <f t="shared" si="173"/>
        <v>0.27777777777777779</v>
      </c>
      <c r="DD223" s="56">
        <f t="shared" si="174"/>
        <v>0.20833333333333331</v>
      </c>
      <c r="DE223" s="45" t="s">
        <v>355</v>
      </c>
      <c r="DF223" s="31"/>
      <c r="DG223" s="46">
        <v>4</v>
      </c>
      <c r="DH223" s="32">
        <v>46</v>
      </c>
      <c r="DI223" s="47">
        <v>56</v>
      </c>
      <c r="DJ223" s="47">
        <v>10</v>
      </c>
      <c r="DK223" s="47">
        <v>26</v>
      </c>
      <c r="DL223" s="47">
        <v>43</v>
      </c>
      <c r="DM223" s="47">
        <v>85</v>
      </c>
      <c r="DN223" s="47">
        <v>20</v>
      </c>
      <c r="DO223" s="47">
        <v>27</v>
      </c>
      <c r="DP223" s="48">
        <f t="shared" si="175"/>
        <v>53</v>
      </c>
      <c r="DQ223" s="32">
        <f>RANK(DH223,$DH$9:$DH$316,0)</f>
        <v>154</v>
      </c>
      <c r="DR223" s="47">
        <f>RANK(DI223,$DI$9:$DI$316,0)</f>
        <v>64</v>
      </c>
      <c r="DS223" s="47">
        <f>RANK(DJ223,$DJ$9:$DJ$316,0)</f>
        <v>247</v>
      </c>
      <c r="DT223" s="47">
        <f>RANK(DK223,$DK$9:$DK$316,0)</f>
        <v>129</v>
      </c>
      <c r="DU223" s="47">
        <f>RANK(DL223,$DL$9:$DL$316,0)</f>
        <v>36</v>
      </c>
      <c r="DV223" s="47">
        <f>RANK(DM223,$DM$9:$DM$316,0)</f>
        <v>4</v>
      </c>
      <c r="DW223" s="47">
        <f>RANK(DN223,$DN$9:$DN$316,0)</f>
        <v>187</v>
      </c>
      <c r="DX223" s="47">
        <f>RANK(DO223,$DO$9:$DO$316,0)</f>
        <v>159</v>
      </c>
      <c r="DY223" s="48">
        <f>RANK(DP223,$DP$9:$DP$316,0)</f>
        <v>133</v>
      </c>
      <c r="DZ223" s="32">
        <f>COUNTIFS($DH$9:$DH$316,"&gt;"&amp;DH223,$DE$9:$DE$316,DE223)+1</f>
        <v>27</v>
      </c>
      <c r="EA223" s="47">
        <f>COUNTIFS($DI$9:$DI$316,"&gt;"&amp;DI223,$DE$9:$DE$316,DE223)+1</f>
        <v>24</v>
      </c>
      <c r="EB223" s="47">
        <f>COUNTIFS($DJ$9:$DJ$316,"&gt;"&amp;DJ223,$DE$9:$DE$316,DE223)+1</f>
        <v>47</v>
      </c>
      <c r="EC223" s="47">
        <f>COUNTIFS($DK$9:$DK$316,"&gt;"&amp;DK223,$DE$9:$DE$316,DE223)+1</f>
        <v>20</v>
      </c>
      <c r="ED223" s="47">
        <f>COUNTIFS($DL$9:$DL$316,"&gt;"&amp;DL223,$DE$9:$DE$316,DE223)+1</f>
        <v>4</v>
      </c>
      <c r="EE223" s="47">
        <f>COUNTIFS($DM$9:$DM$316,"&gt;"&amp;DM223,$DE$9:$DE$316,DE223)+1</f>
        <v>4</v>
      </c>
      <c r="EF223" s="47">
        <f>COUNTIFS($DN$9:$DN$316,"&gt;"&amp;DN223,$DE$9:$DE$316,DE223)+1</f>
        <v>30</v>
      </c>
      <c r="EG223" s="47">
        <f>COUNTIFS($DO$9:$DO$316,"&gt;"&amp;DO223,$DE$9:$DE$316,DE223)+1</f>
        <v>21</v>
      </c>
      <c r="EH223" s="48">
        <f>COUNTIFS($DP$9:$DP$316,"&gt;"&amp;DP223,$DE$9:$DE$316,DE223)+1</f>
        <v>22</v>
      </c>
      <c r="EI223" s="165">
        <f t="shared" si="176"/>
        <v>0.55000000000000004</v>
      </c>
      <c r="EJ223" s="166">
        <f t="shared" si="177"/>
        <v>0.67</v>
      </c>
      <c r="EK223" s="166">
        <f t="shared" si="178"/>
        <v>0.12</v>
      </c>
      <c r="EL223" s="166">
        <f t="shared" si="179"/>
        <v>0.31</v>
      </c>
      <c r="EM223" s="166">
        <f t="shared" si="180"/>
        <v>0.52</v>
      </c>
      <c r="EN223" s="166">
        <f t="shared" si="181"/>
        <v>1.02</v>
      </c>
      <c r="EO223" s="166">
        <f t="shared" si="182"/>
        <v>0.24</v>
      </c>
      <c r="EP223" s="166">
        <f t="shared" si="183"/>
        <v>0.33</v>
      </c>
      <c r="EQ223" s="214">
        <f t="shared" si="184"/>
        <v>0.64</v>
      </c>
      <c r="ER223" s="165">
        <f>ROUND(((EI223-AVERAGE(EI$9:EI$316))/STDEVP(EI$9:EI$316)*10+50),2)</f>
        <v>34.03</v>
      </c>
      <c r="ES223" s="166">
        <f>ROUND(((EJ223-AVERAGE(EJ$9:EJ$316))/STDEVP(EJ$9:EJ$316)*10+50),2)</f>
        <v>48.07</v>
      </c>
      <c r="ET223" s="166">
        <f>ROUND(((EK223-AVERAGE(EK$9:EK$316))/STDEVP(EK$9:EK$316)*10+50),2)</f>
        <v>31.92</v>
      </c>
      <c r="EU223" s="166">
        <f>ROUND(((EL223-AVERAGE(EL$9:EL$316))/STDEVP(EL$9:EL$316)*10+50),2)</f>
        <v>39.99</v>
      </c>
      <c r="EV223" s="166">
        <f>ROUND(((EM223-AVERAGE(EM$9:EM$316))/STDEVP(EM$9:EM$316)*10+50),2)</f>
        <v>54.07</v>
      </c>
      <c r="EW223" s="166">
        <f>ROUND(((EN223-AVERAGE(EN$9:EN$316))/STDEVP(EN$9:EN$316)*10+50),2)</f>
        <v>72.900000000000006</v>
      </c>
      <c r="EX223" s="166">
        <f>ROUND(((EO223-AVERAGE(EO$9:EO$316))/STDEVP(EO$9:EO$316)*10+50),2)</f>
        <v>38.15</v>
      </c>
      <c r="EY223" s="166">
        <f>ROUND(((EP223-AVERAGE(EP$9:EP$316))/STDEVP(EP$9:EP$316)*10+50),2)</f>
        <v>40.93</v>
      </c>
      <c r="EZ223" s="167">
        <f>ROUND(((EQ223-AVERAGE(EQ$9:EQ$316))/STDEVP(EQ$9:EQ$316)*10+50),2)</f>
        <v>38.229999999999997</v>
      </c>
      <c r="FA223" s="32">
        <f>RANK(ER223,$ER$9:$ER$316,0)</f>
        <v>268</v>
      </c>
      <c r="FB223" s="47">
        <f>RANK(ES223,$ES$9:$ES$316,0)</f>
        <v>143</v>
      </c>
      <c r="FC223" s="47">
        <f>RANK(ET223,$ET$9:$ET$316,0)</f>
        <v>286</v>
      </c>
      <c r="FD223" s="47">
        <f>RANK(EU223,$EU$9:$EU$316,0)</f>
        <v>243</v>
      </c>
      <c r="FE223" s="47">
        <f>RANK(EV223,$EV$9:$EV$316,0)</f>
        <v>69</v>
      </c>
      <c r="FF223" s="47">
        <f>RANK(EW223,$EW$9:$EW$316,0)</f>
        <v>11</v>
      </c>
      <c r="FG223" s="47">
        <f>RANK(EX223,$EX$9:$EX$316,0)</f>
        <v>255</v>
      </c>
      <c r="FH223" s="47">
        <f>RANK(EY223,$EY$9:$EY$316,0)</f>
        <v>234</v>
      </c>
      <c r="FI223" s="48">
        <f>RANK(EZ223,$EZ$9:$EZ$316,0)</f>
        <v>281</v>
      </c>
      <c r="FJ223" s="165">
        <f>ROUND(AVERAGEIF($DE$9:$DE$314,$DE223,$EI$9:$EI$314),2)</f>
        <v>0.95</v>
      </c>
      <c r="FK223" s="166">
        <f>ROUND(AVERAGEIF($DE$9:$DE$314,$DE223,$EJ$9:$EJ$314),2)</f>
        <v>1</v>
      </c>
      <c r="FL223" s="166">
        <f>ROUND(AVERAGEIF($DE$9:$DE$314,$DE223,$EK$9:$EK$314),2)</f>
        <v>0.44</v>
      </c>
      <c r="FM223" s="166">
        <f>ROUND(AVERAGEIF($DE$9:$DE$314,$DE223,$EL$9:$EL$314),2)</f>
        <v>0.45</v>
      </c>
      <c r="FN223" s="166">
        <f>ROUND(AVERAGEIF($DE$9:$DE$314,$DE223,$EM$9:$EM$314),2)</f>
        <v>0.36</v>
      </c>
      <c r="FO223" s="166">
        <f>ROUND(AVERAGEIF($DE$9:$DE$314,$DE223,$EN$9:$EN$314),2)</f>
        <v>0.85</v>
      </c>
      <c r="FP223" s="166">
        <f>ROUND(AVERAGEIF($DE$9:$DE$314,$DE223,$EO$9:$EO$314),2)</f>
        <v>0.46</v>
      </c>
      <c r="FQ223" s="166">
        <f>ROUND(AVERAGEIF($DE$9:$DE$314,$DE223,$EP$9:$EP$314),2)</f>
        <v>0.44</v>
      </c>
      <c r="FR223" s="167">
        <f>ROUND(AVERAGEIF($DE$9:$DE$314,$DE223,$EQ$9:$EQ$314),2)</f>
        <v>0.81</v>
      </c>
      <c r="FS223" s="240">
        <f t="shared" si="185"/>
        <v>-0.39999999999999991</v>
      </c>
      <c r="FT223" s="244">
        <f t="shared" si="186"/>
        <v>-0.32999999999999996</v>
      </c>
      <c r="FU223" s="244">
        <f t="shared" si="187"/>
        <v>-0.32</v>
      </c>
      <c r="FV223" s="244">
        <f t="shared" si="188"/>
        <v>-0.14000000000000001</v>
      </c>
      <c r="FW223" s="244">
        <f t="shared" si="189"/>
        <v>0.16000000000000003</v>
      </c>
      <c r="FX223" s="244">
        <f t="shared" si="190"/>
        <v>0.17000000000000004</v>
      </c>
      <c r="FY223" s="244">
        <f t="shared" si="191"/>
        <v>-0.22000000000000003</v>
      </c>
      <c r="FZ223" s="244">
        <f t="shared" si="192"/>
        <v>-0.10999999999999999</v>
      </c>
      <c r="GA223" s="245">
        <f t="shared" si="193"/>
        <v>-0.17000000000000004</v>
      </c>
      <c r="GB223" s="239">
        <f>COUNTIFS($EI$9:$EI$316,"&gt;"&amp;EI223,$DE$9:$DE$316,$DE223)+1</f>
        <v>53</v>
      </c>
      <c r="GC223" s="241">
        <f>COUNTIFS($EJ$9:$EJ$316,"&gt;"&amp;EJ223,$DE$9:$DE$316,$DE223)+1</f>
        <v>53</v>
      </c>
      <c r="GD223" s="241">
        <f>COUNTIFS($EK$9:$EK$316,"&gt;"&amp;EK223,$DE$9:$DE$316,$DE223)+1</f>
        <v>55</v>
      </c>
      <c r="GE223" s="241">
        <f>COUNTIFS($EL$9:$EL$316,"&gt;"&amp;EL223,$DE$9:$DE$316,$DE223)+1</f>
        <v>45</v>
      </c>
      <c r="GF223" s="241">
        <f>COUNTIFS($EM$9:$EM$316,"&gt;"&amp;EM223,$DE$9:$DE$316,$DE223)+1</f>
        <v>6</v>
      </c>
      <c r="GG223" s="241">
        <f>COUNTIFS($EN$9:$EN$316,"&gt;"&amp;EN223,$DE$9:$DE$316,$DE223)+1</f>
        <v>11</v>
      </c>
      <c r="GH223" s="241">
        <f>COUNTIFS($EO$9:$EO$316,"&gt;"&amp;EO223,$DE$9:$DE$316,$DE223)+1</f>
        <v>53</v>
      </c>
      <c r="GI223" s="241">
        <f>COUNTIFS($EP$9:$EP$316,"&gt;"&amp;EP223,$DE$9:$DE$316,$DE223)+1</f>
        <v>50</v>
      </c>
      <c r="GJ223" s="242">
        <f>COUNTIFS($EQ$9:$EQ$316,"&gt;"&amp;EQ223,$DE$9:$DE$316,$DE223)+1</f>
        <v>53</v>
      </c>
      <c r="GK223" s="168"/>
      <c r="GL223" s="49"/>
      <c r="GM223" s="49"/>
      <c r="GN223" s="49"/>
      <c r="GO223" s="50"/>
      <c r="GP223" s="51"/>
      <c r="GQ223" s="52"/>
      <c r="GR223" s="53"/>
      <c r="GS223" s="49"/>
      <c r="GT223" s="49"/>
      <c r="GU223" s="49"/>
      <c r="GV223" s="49"/>
      <c r="GW223" s="49"/>
      <c r="GX223" s="49"/>
      <c r="GY223" s="144"/>
      <c r="GZ223" s="51"/>
      <c r="HA223" s="49"/>
      <c r="HB223" s="49"/>
      <c r="HC223" s="49"/>
      <c r="HD223" s="49"/>
      <c r="HE223" s="49"/>
      <c r="HF223" s="49"/>
      <c r="HG223" s="150"/>
      <c r="HH223" s="53"/>
      <c r="HI223" s="49"/>
      <c r="HJ223" s="49"/>
      <c r="HK223" s="49"/>
      <c r="HL223" s="49"/>
      <c r="HM223" s="49"/>
      <c r="HN223" s="49"/>
      <c r="HO223" s="144"/>
      <c r="HP223" s="51"/>
      <c r="HQ223" s="49"/>
      <c r="HR223" s="49"/>
      <c r="HS223" s="49"/>
      <c r="HT223" s="49"/>
      <c r="HU223" s="49"/>
      <c r="HV223" s="49"/>
      <c r="HW223" s="49"/>
      <c r="HX223" s="49"/>
      <c r="HY223" s="49"/>
      <c r="HZ223" s="49"/>
      <c r="IA223" s="49"/>
      <c r="IB223" s="150"/>
      <c r="IC223" s="51"/>
      <c r="ID223" s="49"/>
      <c r="IE223" s="49"/>
      <c r="IF223" s="49"/>
      <c r="IG223" s="150"/>
      <c r="IH223" s="53"/>
      <c r="II223" s="49"/>
      <c r="IJ223" s="49"/>
      <c r="IK223" s="49"/>
      <c r="IL223" s="49"/>
      <c r="IM223" s="156"/>
      <c r="IN223" s="49"/>
      <c r="IO223" s="49"/>
      <c r="IP223" s="49"/>
      <c r="IQ223" s="49"/>
      <c r="IR223" s="49"/>
      <c r="IS223" s="49"/>
      <c r="IT223" s="49"/>
      <c r="IU223" s="49"/>
      <c r="IV223" s="156"/>
      <c r="IW223" s="49"/>
      <c r="IX223" s="49"/>
      <c r="IY223" s="49"/>
      <c r="IZ223" s="49"/>
      <c r="JA223" s="49"/>
      <c r="JB223" s="49"/>
      <c r="JC223" s="144"/>
      <c r="JD223" s="54"/>
      <c r="JE223" s="55"/>
      <c r="JF223" s="53"/>
      <c r="JG223" s="49"/>
      <c r="JH223" s="47"/>
      <c r="JI223" s="47"/>
      <c r="JJ223" s="47"/>
      <c r="JK223" s="33"/>
      <c r="JL223" s="53"/>
      <c r="JM223" s="49"/>
      <c r="JN223" s="49"/>
      <c r="JO223" s="49"/>
      <c r="JP223" s="144"/>
      <c r="JQ223" s="51"/>
      <c r="JR223" s="49"/>
      <c r="JS223" s="49"/>
      <c r="JT223" s="49"/>
      <c r="JU223" s="49"/>
      <c r="JV223" s="49"/>
      <c r="JW223" s="49"/>
      <c r="JX223" s="49"/>
      <c r="JY223" s="150"/>
      <c r="JZ223" s="53"/>
      <c r="KA223" s="49"/>
      <c r="KB223" s="49"/>
      <c r="KC223" s="49"/>
      <c r="KD223" s="49"/>
      <c r="KE223" s="49"/>
      <c r="KF223" s="49"/>
      <c r="KG223" s="49"/>
      <c r="KH223" s="49"/>
      <c r="KI223" s="49"/>
      <c r="KJ223" s="49"/>
      <c r="KK223" s="49"/>
      <c r="KL223" s="156"/>
      <c r="KM223" s="156"/>
      <c r="KN223" s="156"/>
      <c r="KO223" s="49"/>
      <c r="KP223" s="49"/>
      <c r="KQ223" s="49"/>
      <c r="KR223" s="49"/>
      <c r="KS223" s="49"/>
      <c r="KT223" s="156"/>
      <c r="KU223" s="49"/>
      <c r="KV223" s="49"/>
      <c r="KW223" s="49"/>
      <c r="KX223" s="49">
        <v>0.05</v>
      </c>
      <c r="KY223" s="49"/>
      <c r="KZ223" s="49"/>
      <c r="LA223" s="49"/>
      <c r="LB223" s="49"/>
      <c r="LC223" s="156"/>
      <c r="LD223" s="49"/>
      <c r="LE223" s="49"/>
      <c r="LF223" s="49"/>
      <c r="LG223" s="49"/>
      <c r="LH223" s="49"/>
      <c r="LI223" s="49"/>
      <c r="LJ223" s="56"/>
      <c r="LK223" s="35" t="s">
        <v>682</v>
      </c>
      <c r="LL223" s="36" t="s">
        <v>684</v>
      </c>
      <c r="LM223" s="204"/>
      <c r="LN223" s="205" t="s">
        <v>1020</v>
      </c>
      <c r="LO223" s="194"/>
      <c r="LP223" s="5" t="s">
        <v>1</v>
      </c>
    </row>
    <row r="224" spans="1:328" ht="17.25" customHeight="1" x14ac:dyDescent="0.15">
      <c r="A224" s="182">
        <v>216</v>
      </c>
      <c r="B224" s="183"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4" t="s">
        <v>348</v>
      </c>
      <c r="CK224" s="32" t="s">
        <v>354</v>
      </c>
      <c r="CL224" s="47">
        <v>2</v>
      </c>
      <c r="CM224" s="47">
        <v>3</v>
      </c>
      <c r="CN224" s="47">
        <v>3</v>
      </c>
      <c r="CO224" s="55">
        <v>4</v>
      </c>
      <c r="CP224" s="34" t="s">
        <v>354</v>
      </c>
      <c r="CQ224" s="47">
        <f t="shared" si="167"/>
        <v>2</v>
      </c>
      <c r="CR224" s="47">
        <f t="shared" si="168"/>
        <v>6</v>
      </c>
      <c r="CS224" s="47">
        <f t="shared" si="169"/>
        <v>18</v>
      </c>
      <c r="CT224" s="180">
        <f t="shared" si="170"/>
        <v>72</v>
      </c>
      <c r="CU224" s="32">
        <v>300</v>
      </c>
      <c r="CV224" s="47">
        <v>450</v>
      </c>
      <c r="CW224" s="47">
        <v>900</v>
      </c>
      <c r="CX224" s="47">
        <v>1500</v>
      </c>
      <c r="CY224" s="55">
        <v>4500</v>
      </c>
      <c r="CZ224" s="175">
        <v>1</v>
      </c>
      <c r="DA224" s="49">
        <f t="shared" si="171"/>
        <v>0.75</v>
      </c>
      <c r="DB224" s="49">
        <f t="shared" si="172"/>
        <v>0.5</v>
      </c>
      <c r="DC224" s="49">
        <f t="shared" si="173"/>
        <v>0.27777777777777773</v>
      </c>
      <c r="DD224" s="56">
        <f t="shared" si="174"/>
        <v>0.20833333333333334</v>
      </c>
      <c r="DE224" s="45" t="s">
        <v>363</v>
      </c>
      <c r="DF224" s="31"/>
      <c r="DG224" s="46">
        <v>4</v>
      </c>
      <c r="DH224" s="32">
        <v>45</v>
      </c>
      <c r="DI224" s="47">
        <v>70</v>
      </c>
      <c r="DJ224" s="47">
        <v>8</v>
      </c>
      <c r="DK224" s="47">
        <v>22</v>
      </c>
      <c r="DL224" s="47">
        <v>92</v>
      </c>
      <c r="DM224" s="47">
        <v>34</v>
      </c>
      <c r="DN224" s="47">
        <v>67</v>
      </c>
      <c r="DO224" s="47">
        <v>61</v>
      </c>
      <c r="DP224" s="48">
        <f t="shared" si="175"/>
        <v>100</v>
      </c>
      <c r="DQ224" s="32">
        <f>RANK(DH224,$DH$9:$DH$316,0)</f>
        <v>159</v>
      </c>
      <c r="DR224" s="47">
        <f>RANK(DI224,$DI$9:$DI$316,0)</f>
        <v>38</v>
      </c>
      <c r="DS224" s="47">
        <f>RANK(DJ224,$DJ$9:$DJ$316,0)</f>
        <v>259</v>
      </c>
      <c r="DT224" s="47">
        <f>RANK(DK224,$DK$9:$DK$316,0)</f>
        <v>152</v>
      </c>
      <c r="DU224" s="47">
        <f>RANK(DL224,$DL$9:$DL$316,0)</f>
        <v>2</v>
      </c>
      <c r="DV224" s="47">
        <f>RANK(DM224,$DM$9:$DM$316,0)</f>
        <v>39</v>
      </c>
      <c r="DW224" s="47">
        <f>RANK(DN224,$DN$9:$DN$316,0)</f>
        <v>30</v>
      </c>
      <c r="DX224" s="47">
        <f>RANK(DO224,$DO$9:$DO$316,0)</f>
        <v>45</v>
      </c>
      <c r="DY224" s="48">
        <f>RANK(DP224,$DP$9:$DP$316,0)</f>
        <v>17</v>
      </c>
      <c r="DZ224" s="32">
        <f>COUNTIFS($DH$9:$DH$316,"&gt;"&amp;DH224,$DE$9:$DE$316,DE224)+1</f>
        <v>29</v>
      </c>
      <c r="EA224" s="47">
        <f>COUNTIFS($DI$9:$DI$316,"&gt;"&amp;DI224,$DE$9:$DE$316,DE224)+1</f>
        <v>22</v>
      </c>
      <c r="EB224" s="47">
        <f>COUNTIFS($DJ$9:$DJ$316,"&gt;"&amp;DJ224,$DE$9:$DE$316,DE224)+1</f>
        <v>51</v>
      </c>
      <c r="EC224" s="47">
        <f>COUNTIFS($DK$9:$DK$316,"&gt;"&amp;DK224,$DE$9:$DE$316,DE224)+1</f>
        <v>27</v>
      </c>
      <c r="ED224" s="47">
        <f>COUNTIFS($DL$9:$DL$316,"&gt;"&amp;DL224,$DE$9:$DE$316,DE224)+1</f>
        <v>2</v>
      </c>
      <c r="EE224" s="47">
        <f>COUNTIFS($DM$9:$DM$316,"&gt;"&amp;DM224,$DE$9:$DE$316,DE224)+1</f>
        <v>3</v>
      </c>
      <c r="EF224" s="47">
        <f>COUNTIFS($DN$9:$DN$316,"&gt;"&amp;DN224,$DE$9:$DE$316,DE224)+1</f>
        <v>4</v>
      </c>
      <c r="EG224" s="47">
        <f>COUNTIFS($DO$9:$DO$316,"&gt;"&amp;DO224,$DE$9:$DE$316,DE224)+1</f>
        <v>10</v>
      </c>
      <c r="EH224" s="48">
        <f>COUNTIFS($DP$9:$DP$316,"&gt;"&amp;DP224,$DE$9:$DE$316,DE224)+1</f>
        <v>11</v>
      </c>
      <c r="EI224" s="165">
        <f t="shared" si="176"/>
        <v>0.54</v>
      </c>
      <c r="EJ224" s="166">
        <f t="shared" si="177"/>
        <v>0.84</v>
      </c>
      <c r="EK224" s="166">
        <f t="shared" si="178"/>
        <v>0.1</v>
      </c>
      <c r="EL224" s="166">
        <f t="shared" si="179"/>
        <v>0.27</v>
      </c>
      <c r="EM224" s="166">
        <f t="shared" si="180"/>
        <v>1.1100000000000001</v>
      </c>
      <c r="EN224" s="166">
        <f t="shared" si="181"/>
        <v>0.41</v>
      </c>
      <c r="EO224" s="166">
        <f t="shared" si="182"/>
        <v>0.81</v>
      </c>
      <c r="EP224" s="166">
        <f t="shared" si="183"/>
        <v>0.73</v>
      </c>
      <c r="EQ224" s="214">
        <f t="shared" si="184"/>
        <v>1.2</v>
      </c>
      <c r="ER224" s="165">
        <f>ROUND(((EI224-AVERAGE(EI$9:EI$316))/STDEVP(EI$9:EI$316)*10+50),2)</f>
        <v>33.659999999999997</v>
      </c>
      <c r="ES224" s="166">
        <f>ROUND(((EJ224-AVERAGE(EJ$9:EJ$316))/STDEVP(EJ$9:EJ$316)*10+50),2)</f>
        <v>52.73</v>
      </c>
      <c r="ET224" s="166">
        <f>ROUND(((EK224-AVERAGE(EK$9:EK$316))/STDEVP(EK$9:EK$316)*10+50),2)</f>
        <v>31.13</v>
      </c>
      <c r="EU224" s="166">
        <f>ROUND(((EL224-AVERAGE(EL$9:EL$316))/STDEVP(EL$9:EL$316)*10+50),2)</f>
        <v>37.97</v>
      </c>
      <c r="EV224" s="166">
        <f>ROUND(((EM224-AVERAGE(EM$9:EM$316))/STDEVP(EM$9:EM$316)*10+50),2)</f>
        <v>74.069999999999993</v>
      </c>
      <c r="EW224" s="166">
        <f>ROUND(((EN224-AVERAGE(EN$9:EN$316))/STDEVP(EN$9:EN$316)*10+50),2)</f>
        <v>51.76</v>
      </c>
      <c r="EX224" s="166">
        <f>ROUND(((EO224-AVERAGE(EO$9:EO$316))/STDEVP(EO$9:EO$316)*10+50),2)</f>
        <v>55.02</v>
      </c>
      <c r="EY224" s="166">
        <f>ROUND(((EP224-AVERAGE(EP$9:EP$316))/STDEVP(EP$9:EP$316)*10+50),2)</f>
        <v>52.78</v>
      </c>
      <c r="EZ224" s="167">
        <f>ROUND(((EQ224-AVERAGE(EQ$9:EQ$316))/STDEVP(EQ$9:EQ$316)*10+50),2)</f>
        <v>57.99</v>
      </c>
      <c r="FA224" s="32">
        <f>RANK(ER224,$ER$9:$ER$316,0)</f>
        <v>271</v>
      </c>
      <c r="FB224" s="47">
        <f>RANK(ES224,$ES$9:$ES$316,0)</f>
        <v>114</v>
      </c>
      <c r="FC224" s="47">
        <f>RANK(ET224,$ET$9:$ET$316,0)</f>
        <v>287</v>
      </c>
      <c r="FD224" s="47">
        <f>RANK(EU224,$EU$9:$EU$316,0)</f>
        <v>257</v>
      </c>
      <c r="FE224" s="47">
        <f>RANK(EV224,$EV$9:$EV$316,0)</f>
        <v>11</v>
      </c>
      <c r="FF224" s="47">
        <f>RANK(EW224,$EW$9:$EW$316,0)</f>
        <v>67</v>
      </c>
      <c r="FG224" s="47">
        <f>RANK(EX224,$EX$9:$EX$316,0)</f>
        <v>85</v>
      </c>
      <c r="FH224" s="47">
        <f>RANK(EY224,$EY$9:$EY$316,0)</f>
        <v>106</v>
      </c>
      <c r="FI224" s="48">
        <f>RANK(EZ224,$EZ$9:$EZ$316,0)</f>
        <v>54</v>
      </c>
      <c r="FJ224" s="165">
        <f>ROUND(AVERAGEIF($DE$9:$DE$314,$DE224,$EI$9:$EI$314),2)</f>
        <v>0.9</v>
      </c>
      <c r="FK224" s="166">
        <f>ROUND(AVERAGEIF($DE$9:$DE$314,$DE224,$EJ$9:$EJ$314),2)</f>
        <v>1.1599999999999999</v>
      </c>
      <c r="FL224" s="166">
        <f>ROUND(AVERAGEIF($DE$9:$DE$314,$DE224,$EK$9:$EK$314),2)</f>
        <v>0.33</v>
      </c>
      <c r="FM224" s="166">
        <f>ROUND(AVERAGEIF($DE$9:$DE$314,$DE224,$EL$9:$EL$314),2)</f>
        <v>0.42</v>
      </c>
      <c r="FN224" s="166">
        <f>ROUND(AVERAGEIF($DE$9:$DE$314,$DE224,$EM$9:$EM$314),2)</f>
        <v>0.86</v>
      </c>
      <c r="FO224" s="166">
        <f>ROUND(AVERAGEIF($DE$9:$DE$314,$DE224,$EN$9:$EN$314),2)</f>
        <v>0.28999999999999998</v>
      </c>
      <c r="FP224" s="166">
        <f>ROUND(AVERAGEIF($DE$9:$DE$314,$DE224,$EO$9:$EO$314),2)</f>
        <v>0.66</v>
      </c>
      <c r="FQ224" s="166">
        <f>ROUND(AVERAGEIF($DE$9:$DE$314,$DE224,$EP$9:$EP$314),2)</f>
        <v>0.74</v>
      </c>
      <c r="FR224" s="167">
        <f>ROUND(AVERAGEIF($DE$9:$DE$314,$DE224,$EQ$9:$EQ$314),2)</f>
        <v>1.19</v>
      </c>
      <c r="FS224" s="240">
        <f t="shared" si="185"/>
        <v>-0.36</v>
      </c>
      <c r="FT224" s="244">
        <f t="shared" si="186"/>
        <v>-0.31999999999999995</v>
      </c>
      <c r="FU224" s="244">
        <f t="shared" si="187"/>
        <v>-0.23</v>
      </c>
      <c r="FV224" s="244">
        <f t="shared" si="188"/>
        <v>-0.14999999999999997</v>
      </c>
      <c r="FW224" s="244">
        <f t="shared" si="189"/>
        <v>0.25000000000000011</v>
      </c>
      <c r="FX224" s="244">
        <f t="shared" si="190"/>
        <v>0.12</v>
      </c>
      <c r="FY224" s="244">
        <f t="shared" si="191"/>
        <v>0.15000000000000002</v>
      </c>
      <c r="FZ224" s="244">
        <f t="shared" si="192"/>
        <v>-1.0000000000000009E-2</v>
      </c>
      <c r="GA224" s="245">
        <f t="shared" si="193"/>
        <v>1.0000000000000009E-2</v>
      </c>
      <c r="GB224" s="239">
        <f>COUNTIFS($EI$9:$EI$316,"&gt;"&amp;EI224,$DE$9:$DE$316,$DE224)+1</f>
        <v>58</v>
      </c>
      <c r="GC224" s="241">
        <f>COUNTIFS($EJ$9:$EJ$316,"&gt;"&amp;EJ224,$DE$9:$DE$316,$DE224)+1</f>
        <v>57</v>
      </c>
      <c r="GD224" s="241">
        <f>COUNTIFS($EK$9:$EK$316,"&gt;"&amp;EK224,$DE$9:$DE$316,$DE224)+1</f>
        <v>61</v>
      </c>
      <c r="GE224" s="241">
        <f>COUNTIFS($EL$9:$EL$316,"&gt;"&amp;EL224,$DE$9:$DE$316,$DE224)+1</f>
        <v>51</v>
      </c>
      <c r="GF224" s="241">
        <f>COUNTIFS($EM$9:$EM$316,"&gt;"&amp;EM224,$DE$9:$DE$316,$DE224)+1</f>
        <v>11</v>
      </c>
      <c r="GG224" s="241">
        <f>COUNTIFS($EN$9:$EN$316,"&gt;"&amp;EN224,$DE$9:$DE$316,$DE224)+1</f>
        <v>6</v>
      </c>
      <c r="GH224" s="241">
        <f>COUNTIFS($EO$9:$EO$316,"&gt;"&amp;EO224,$DE$9:$DE$316,$DE224)+1</f>
        <v>14</v>
      </c>
      <c r="GI224" s="241">
        <f>COUNTIFS($EP$9:$EP$316,"&gt;"&amp;EP224,$DE$9:$DE$316,$DE224)+1</f>
        <v>31</v>
      </c>
      <c r="GJ224" s="242">
        <f>COUNTIFS($EQ$9:$EQ$316,"&gt;"&amp;EQ224,$DE$9:$DE$316,$DE224)+1</f>
        <v>26</v>
      </c>
      <c r="GK224" s="168"/>
      <c r="GL224" s="49"/>
      <c r="GM224" s="49"/>
      <c r="GN224" s="49">
        <v>0.05</v>
      </c>
      <c r="GO224" s="50"/>
      <c r="GP224" s="51"/>
      <c r="GQ224" s="52"/>
      <c r="GR224" s="53"/>
      <c r="GS224" s="49"/>
      <c r="GT224" s="49"/>
      <c r="GU224" s="49"/>
      <c r="GV224" s="49"/>
      <c r="GW224" s="49"/>
      <c r="GX224" s="49"/>
      <c r="GY224" s="144"/>
      <c r="GZ224" s="51"/>
      <c r="HA224" s="49"/>
      <c r="HB224" s="49"/>
      <c r="HC224" s="49"/>
      <c r="HD224" s="49"/>
      <c r="HE224" s="49"/>
      <c r="HF224" s="49"/>
      <c r="HG224" s="150"/>
      <c r="HH224" s="53"/>
      <c r="HI224" s="49"/>
      <c r="HJ224" s="49"/>
      <c r="HK224" s="49"/>
      <c r="HL224" s="49"/>
      <c r="HM224" s="49"/>
      <c r="HN224" s="49"/>
      <c r="HO224" s="144"/>
      <c r="HP224" s="51"/>
      <c r="HQ224" s="49"/>
      <c r="HR224" s="49"/>
      <c r="HS224" s="49"/>
      <c r="HT224" s="49"/>
      <c r="HU224" s="49"/>
      <c r="HV224" s="49"/>
      <c r="HW224" s="49"/>
      <c r="HX224" s="49"/>
      <c r="HY224" s="49"/>
      <c r="HZ224" s="49"/>
      <c r="IA224" s="49"/>
      <c r="IB224" s="150"/>
      <c r="IC224" s="51"/>
      <c r="ID224" s="49"/>
      <c r="IE224" s="49"/>
      <c r="IF224" s="49"/>
      <c r="IG224" s="150"/>
      <c r="IH224" s="53"/>
      <c r="II224" s="49"/>
      <c r="IJ224" s="49"/>
      <c r="IK224" s="49"/>
      <c r="IL224" s="49"/>
      <c r="IM224" s="156"/>
      <c r="IN224" s="49"/>
      <c r="IO224" s="49"/>
      <c r="IP224" s="49"/>
      <c r="IQ224" s="49"/>
      <c r="IR224" s="49"/>
      <c r="IS224" s="49"/>
      <c r="IT224" s="49"/>
      <c r="IU224" s="49"/>
      <c r="IV224" s="156"/>
      <c r="IW224" s="49"/>
      <c r="IX224" s="49"/>
      <c r="IY224" s="49"/>
      <c r="IZ224" s="49"/>
      <c r="JA224" s="49"/>
      <c r="JB224" s="49"/>
      <c r="JC224" s="144"/>
      <c r="JD224" s="54"/>
      <c r="JE224" s="55"/>
      <c r="JF224" s="53"/>
      <c r="JG224" s="49"/>
      <c r="JH224" s="47"/>
      <c r="JI224" s="47"/>
      <c r="JJ224" s="47"/>
      <c r="JK224" s="33"/>
      <c r="JL224" s="53"/>
      <c r="JM224" s="49"/>
      <c r="JN224" s="49"/>
      <c r="JO224" s="49"/>
      <c r="JP224" s="144"/>
      <c r="JQ224" s="51"/>
      <c r="JR224" s="49"/>
      <c r="JS224" s="49"/>
      <c r="JT224" s="49"/>
      <c r="JU224" s="49"/>
      <c r="JV224" s="49"/>
      <c r="JW224" s="49"/>
      <c r="JX224" s="49"/>
      <c r="JY224" s="150"/>
      <c r="JZ224" s="53"/>
      <c r="KA224" s="49"/>
      <c r="KB224" s="49"/>
      <c r="KC224" s="49"/>
      <c r="KD224" s="49"/>
      <c r="KE224" s="49"/>
      <c r="KF224" s="49"/>
      <c r="KG224" s="49"/>
      <c r="KH224" s="49"/>
      <c r="KI224" s="49"/>
      <c r="KJ224" s="49"/>
      <c r="KK224" s="49"/>
      <c r="KL224" s="156"/>
      <c r="KM224" s="156"/>
      <c r="KN224" s="156"/>
      <c r="KO224" s="49"/>
      <c r="KP224" s="49"/>
      <c r="KQ224" s="49"/>
      <c r="KR224" s="49"/>
      <c r="KS224" s="49"/>
      <c r="KT224" s="156"/>
      <c r="KU224" s="49"/>
      <c r="KV224" s="49"/>
      <c r="KW224" s="49"/>
      <c r="KX224" s="49"/>
      <c r="KY224" s="49"/>
      <c r="KZ224" s="49"/>
      <c r="LA224" s="49">
        <v>0.05</v>
      </c>
      <c r="LB224" s="49"/>
      <c r="LC224" s="156"/>
      <c r="LD224" s="49"/>
      <c r="LE224" s="49"/>
      <c r="LF224" s="49"/>
      <c r="LG224" s="49"/>
      <c r="LH224" s="49"/>
      <c r="LI224" s="49"/>
      <c r="LJ224" s="56"/>
      <c r="LK224" s="35" t="s">
        <v>683</v>
      </c>
      <c r="LL224" s="36" t="s">
        <v>685</v>
      </c>
      <c r="LM224" s="204"/>
      <c r="LN224" s="205"/>
      <c r="LO224" s="194"/>
      <c r="LP224" s="5" t="s">
        <v>1</v>
      </c>
    </row>
    <row r="225" spans="1:328" ht="17.25" customHeight="1" x14ac:dyDescent="0.15">
      <c r="A225" s="182">
        <v>217</v>
      </c>
      <c r="B225" s="183"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4" t="s">
        <v>348</v>
      </c>
      <c r="CK225" s="32" t="s">
        <v>354</v>
      </c>
      <c r="CL225" s="47">
        <v>2</v>
      </c>
      <c r="CM225" s="47">
        <v>3</v>
      </c>
      <c r="CN225" s="47">
        <v>3</v>
      </c>
      <c r="CO225" s="55">
        <v>4</v>
      </c>
      <c r="CP225" s="34" t="s">
        <v>354</v>
      </c>
      <c r="CQ225" s="47">
        <f t="shared" si="167"/>
        <v>2</v>
      </c>
      <c r="CR225" s="47">
        <f t="shared" si="168"/>
        <v>6</v>
      </c>
      <c r="CS225" s="47">
        <f t="shared" si="169"/>
        <v>18</v>
      </c>
      <c r="CT225" s="180">
        <f t="shared" si="170"/>
        <v>72</v>
      </c>
      <c r="CU225" s="32">
        <v>30</v>
      </c>
      <c r="CV225" s="47">
        <v>50</v>
      </c>
      <c r="CW225" s="47">
        <v>90</v>
      </c>
      <c r="CX225" s="47">
        <v>150</v>
      </c>
      <c r="CY225" s="55">
        <v>450</v>
      </c>
      <c r="CZ225" s="175">
        <v>1</v>
      </c>
      <c r="DA225" s="49">
        <f t="shared" si="171"/>
        <v>0.83333333333333337</v>
      </c>
      <c r="DB225" s="49">
        <f t="shared" si="172"/>
        <v>0.5</v>
      </c>
      <c r="DC225" s="49">
        <f t="shared" si="173"/>
        <v>0.27777777777777779</v>
      </c>
      <c r="DD225" s="56">
        <f t="shared" si="174"/>
        <v>0.20833333333333334</v>
      </c>
      <c r="DE225" s="45" t="s">
        <v>355</v>
      </c>
      <c r="DF225" s="31"/>
      <c r="DG225" s="46">
        <v>4</v>
      </c>
      <c r="DH225" s="32">
        <v>65</v>
      </c>
      <c r="DI225" s="47">
        <v>64</v>
      </c>
      <c r="DJ225" s="47">
        <v>22</v>
      </c>
      <c r="DK225" s="47">
        <v>40</v>
      </c>
      <c r="DL225" s="47">
        <v>33</v>
      </c>
      <c r="DM225" s="47">
        <v>56</v>
      </c>
      <c r="DN225" s="47">
        <v>31</v>
      </c>
      <c r="DO225" s="47">
        <v>25</v>
      </c>
      <c r="DP225" s="48">
        <f t="shared" si="175"/>
        <v>55</v>
      </c>
      <c r="DQ225" s="32">
        <f>RANK(DH225,$DH$9:$DH$316,0)</f>
        <v>94</v>
      </c>
      <c r="DR225" s="47">
        <f>RANK(DI225,$DI$9:$DI$316,0)</f>
        <v>47</v>
      </c>
      <c r="DS225" s="47">
        <f>RANK(DJ225,$DJ$9:$DJ$316,0)</f>
        <v>171</v>
      </c>
      <c r="DT225" s="47">
        <f>RANK(DK225,$DK$9:$DK$316,0)</f>
        <v>66</v>
      </c>
      <c r="DU225" s="47">
        <f>RANK(DL225,$DL$9:$DL$316,0)</f>
        <v>55</v>
      </c>
      <c r="DV225" s="47">
        <f>RANK(DM225,$DM$9:$DM$316,0)</f>
        <v>16</v>
      </c>
      <c r="DW225" s="47">
        <f>RANK(DN225,$DN$9:$DN$316,0)</f>
        <v>137</v>
      </c>
      <c r="DX225" s="47">
        <f>RANK(DO225,$DO$9:$DO$316,0)</f>
        <v>170</v>
      </c>
      <c r="DY225" s="48">
        <f>RANK(DP225,$DP$9:$DP$316,0)</f>
        <v>126</v>
      </c>
      <c r="DZ225" s="32">
        <f>COUNTIFS($DH$9:$DH$316,"&gt;"&amp;DH225,$DE$9:$DE$316,DE225)+1</f>
        <v>17</v>
      </c>
      <c r="EA225" s="47">
        <f>COUNTIFS($DI$9:$DI$316,"&gt;"&amp;DI225,$DE$9:$DE$316,DE225)+1</f>
        <v>18</v>
      </c>
      <c r="EB225" s="47">
        <f>COUNTIFS($DJ$9:$DJ$316,"&gt;"&amp;DJ225,$DE$9:$DE$316,DE225)+1</f>
        <v>30</v>
      </c>
      <c r="EC225" s="47">
        <f>COUNTIFS($DK$9:$DK$316,"&gt;"&amp;DK225,$DE$9:$DE$316,DE225)+1</f>
        <v>10</v>
      </c>
      <c r="ED225" s="47">
        <f>COUNTIFS($DL$9:$DL$316,"&gt;"&amp;DL225,$DE$9:$DE$316,DE225)+1</f>
        <v>11</v>
      </c>
      <c r="EE225" s="47">
        <f>COUNTIFS($DM$9:$DM$316,"&gt;"&amp;DM225,$DE$9:$DE$316,DE225)+1</f>
        <v>16</v>
      </c>
      <c r="EF225" s="47">
        <f>COUNTIFS($DN$9:$DN$316,"&gt;"&amp;DN225,$DE$9:$DE$316,DE225)+1</f>
        <v>16</v>
      </c>
      <c r="EG225" s="47">
        <f>COUNTIFS($DO$9:$DO$316,"&gt;"&amp;DO225,$DE$9:$DE$316,DE225)+1</f>
        <v>27</v>
      </c>
      <c r="EH225" s="48">
        <f>COUNTIFS($DP$9:$DP$316,"&gt;"&amp;DP225,$DE$9:$DE$316,DE225)+1</f>
        <v>18</v>
      </c>
      <c r="EI225" s="165">
        <f t="shared" si="176"/>
        <v>0.77</v>
      </c>
      <c r="EJ225" s="166">
        <f t="shared" si="177"/>
        <v>0.76</v>
      </c>
      <c r="EK225" s="166">
        <f t="shared" si="178"/>
        <v>0.26</v>
      </c>
      <c r="EL225" s="166">
        <f t="shared" si="179"/>
        <v>0.48</v>
      </c>
      <c r="EM225" s="166">
        <f t="shared" si="180"/>
        <v>0.39</v>
      </c>
      <c r="EN225" s="166">
        <f t="shared" si="181"/>
        <v>0.67</v>
      </c>
      <c r="EO225" s="166">
        <f t="shared" si="182"/>
        <v>0.37</v>
      </c>
      <c r="EP225" s="166">
        <f t="shared" si="183"/>
        <v>0.3</v>
      </c>
      <c r="EQ225" s="214">
        <f t="shared" si="184"/>
        <v>0.65</v>
      </c>
      <c r="ER225" s="165">
        <f>ROUND(((EI225-AVERAGE(EI$9:EI$316))/STDEVP(EI$9:EI$316)*10+50),2)</f>
        <v>42.02</v>
      </c>
      <c r="ES225" s="166">
        <f>ROUND(((EJ225-AVERAGE(EJ$9:EJ$316))/STDEVP(EJ$9:EJ$316)*10+50),2)</f>
        <v>50.54</v>
      </c>
      <c r="ET225" s="166">
        <f>ROUND(((EK225-AVERAGE(EK$9:EK$316))/STDEVP(EK$9:EK$316)*10+50),2)</f>
        <v>37.5</v>
      </c>
      <c r="EU225" s="166">
        <f>ROUND(((EL225-AVERAGE(EL$9:EL$316))/STDEVP(EL$9:EL$316)*10+50),2)</f>
        <v>48.55</v>
      </c>
      <c r="EV225" s="166">
        <f>ROUND(((EM225-AVERAGE(EM$9:EM$316))/STDEVP(EM$9:EM$316)*10+50),2)</f>
        <v>49.66</v>
      </c>
      <c r="EW225" s="166">
        <f>ROUND(((EN225-AVERAGE(EN$9:EN$316))/STDEVP(EN$9:EN$316)*10+50),2)</f>
        <v>60.77</v>
      </c>
      <c r="EX225" s="166">
        <f>ROUND(((EO225-AVERAGE(EO$9:EO$316))/STDEVP(EO$9:EO$316)*10+50),2)</f>
        <v>42</v>
      </c>
      <c r="EY225" s="166">
        <f>ROUND(((EP225-AVERAGE(EP$9:EP$316))/STDEVP(EP$9:EP$316)*10+50),2)</f>
        <v>40.04</v>
      </c>
      <c r="EZ225" s="167">
        <f>ROUND(((EQ225-AVERAGE(EQ$9:EQ$316))/STDEVP(EQ$9:EQ$316)*10+50),2)</f>
        <v>38.58</v>
      </c>
      <c r="FA225" s="32">
        <f>RANK(ER225,$ER$9:$ER$316,0)</f>
        <v>232</v>
      </c>
      <c r="FB225" s="47">
        <f>RANK(ES225,$ES$9:$ES$316,0)</f>
        <v>127</v>
      </c>
      <c r="FC225" s="47">
        <f>RANK(ET225,$ET$9:$ET$316,0)</f>
        <v>272</v>
      </c>
      <c r="FD225" s="47">
        <f>RANK(EU225,$EU$9:$EU$316,0)</f>
        <v>142</v>
      </c>
      <c r="FE225" s="47">
        <f>RANK(EV225,$EV$9:$EV$316,0)</f>
        <v>85</v>
      </c>
      <c r="FF225" s="47">
        <f>RANK(EW225,$EW$9:$EW$316,0)</f>
        <v>39</v>
      </c>
      <c r="FG225" s="47">
        <f>RANK(EX225,$EX$9:$EX$316,0)</f>
        <v>216</v>
      </c>
      <c r="FH225" s="47">
        <f>RANK(EY225,$EY$9:$EY$316,0)</f>
        <v>237</v>
      </c>
      <c r="FI225" s="48">
        <f>RANK(EZ225,$EZ$9:$EZ$316,0)</f>
        <v>278</v>
      </c>
      <c r="FJ225" s="165">
        <f>ROUND(AVERAGEIF($DE$9:$DE$314,$DE225,$EI$9:$EI$314),2)</f>
        <v>0.95</v>
      </c>
      <c r="FK225" s="166">
        <f>ROUND(AVERAGEIF($DE$9:$DE$314,$DE225,$EJ$9:$EJ$314),2)</f>
        <v>1</v>
      </c>
      <c r="FL225" s="166">
        <f>ROUND(AVERAGEIF($DE$9:$DE$314,$DE225,$EK$9:$EK$314),2)</f>
        <v>0.44</v>
      </c>
      <c r="FM225" s="166">
        <f>ROUND(AVERAGEIF($DE$9:$DE$314,$DE225,$EL$9:$EL$314),2)</f>
        <v>0.45</v>
      </c>
      <c r="FN225" s="166">
        <f>ROUND(AVERAGEIF($DE$9:$DE$314,$DE225,$EM$9:$EM$314),2)</f>
        <v>0.36</v>
      </c>
      <c r="FO225" s="166">
        <f>ROUND(AVERAGEIF($DE$9:$DE$314,$DE225,$EN$9:$EN$314),2)</f>
        <v>0.85</v>
      </c>
      <c r="FP225" s="166">
        <f>ROUND(AVERAGEIF($DE$9:$DE$314,$DE225,$EO$9:$EO$314),2)</f>
        <v>0.46</v>
      </c>
      <c r="FQ225" s="166">
        <f>ROUND(AVERAGEIF($DE$9:$DE$314,$DE225,$EP$9:$EP$314),2)</f>
        <v>0.44</v>
      </c>
      <c r="FR225" s="167">
        <f>ROUND(AVERAGEIF($DE$9:$DE$314,$DE225,$EQ$9:$EQ$314),2)</f>
        <v>0.81</v>
      </c>
      <c r="FS225" s="240">
        <f t="shared" si="185"/>
        <v>-0.17999999999999994</v>
      </c>
      <c r="FT225" s="244">
        <f t="shared" si="186"/>
        <v>-0.24</v>
      </c>
      <c r="FU225" s="244">
        <f t="shared" si="187"/>
        <v>-0.18</v>
      </c>
      <c r="FV225" s="244">
        <f t="shared" si="188"/>
        <v>2.9999999999999971E-2</v>
      </c>
      <c r="FW225" s="244">
        <f t="shared" si="189"/>
        <v>3.0000000000000027E-2</v>
      </c>
      <c r="FX225" s="244">
        <f t="shared" si="190"/>
        <v>-0.17999999999999994</v>
      </c>
      <c r="FY225" s="244">
        <f t="shared" si="191"/>
        <v>-9.0000000000000024E-2</v>
      </c>
      <c r="FZ225" s="244">
        <f t="shared" si="192"/>
        <v>-0.14000000000000001</v>
      </c>
      <c r="GA225" s="245">
        <f t="shared" si="193"/>
        <v>-0.16000000000000003</v>
      </c>
      <c r="GB225" s="239">
        <f>COUNTIFS($EI$9:$EI$316,"&gt;"&amp;EI225,$DE$9:$DE$316,$DE225)+1</f>
        <v>43</v>
      </c>
      <c r="GC225" s="241">
        <f>COUNTIFS($EJ$9:$EJ$316,"&gt;"&amp;EJ225,$DE$9:$DE$316,$DE225)+1</f>
        <v>48</v>
      </c>
      <c r="GD225" s="241">
        <f>COUNTIFS($EK$9:$EK$316,"&gt;"&amp;EK225,$DE$9:$DE$316,$DE225)+1</f>
        <v>51</v>
      </c>
      <c r="GE225" s="241">
        <f>COUNTIFS($EL$9:$EL$316,"&gt;"&amp;EL225,$DE$9:$DE$316,$DE225)+1</f>
        <v>19</v>
      </c>
      <c r="GF225" s="241">
        <f>COUNTIFS($EM$9:$EM$316,"&gt;"&amp;EM225,$DE$9:$DE$316,$DE225)+1</f>
        <v>16</v>
      </c>
      <c r="GG225" s="241">
        <f>COUNTIFS($EN$9:$EN$316,"&gt;"&amp;EN225,$DE$9:$DE$316,$DE225)+1</f>
        <v>36</v>
      </c>
      <c r="GH225" s="241">
        <f>COUNTIFS($EO$9:$EO$316,"&gt;"&amp;EO225,$DE$9:$DE$316,$DE225)+1</f>
        <v>39</v>
      </c>
      <c r="GI225" s="241">
        <f>COUNTIFS($EP$9:$EP$316,"&gt;"&amp;EP225,$DE$9:$DE$316,$DE225)+1</f>
        <v>53</v>
      </c>
      <c r="GJ225" s="242">
        <f>COUNTIFS($EQ$9:$EQ$316,"&gt;"&amp;EQ225,$DE$9:$DE$316,$DE225)+1</f>
        <v>51</v>
      </c>
      <c r="GK225" s="168"/>
      <c r="GL225" s="49"/>
      <c r="GM225" s="49"/>
      <c r="GN225" s="49"/>
      <c r="GO225" s="50"/>
      <c r="GP225" s="51"/>
      <c r="GQ225" s="52"/>
      <c r="GR225" s="53"/>
      <c r="GS225" s="49"/>
      <c r="GT225" s="49"/>
      <c r="GU225" s="49"/>
      <c r="GV225" s="49"/>
      <c r="GW225" s="49"/>
      <c r="GX225" s="49"/>
      <c r="GY225" s="144"/>
      <c r="GZ225" s="51"/>
      <c r="HA225" s="49"/>
      <c r="HB225" s="49"/>
      <c r="HC225" s="49"/>
      <c r="HD225" s="49"/>
      <c r="HE225" s="49"/>
      <c r="HF225" s="49"/>
      <c r="HG225" s="150"/>
      <c r="HH225" s="53"/>
      <c r="HI225" s="49"/>
      <c r="HJ225" s="49"/>
      <c r="HK225" s="49"/>
      <c r="HL225" s="49"/>
      <c r="HM225" s="49"/>
      <c r="HN225" s="49"/>
      <c r="HO225" s="144"/>
      <c r="HP225" s="51"/>
      <c r="HQ225" s="49"/>
      <c r="HR225" s="49"/>
      <c r="HS225" s="49"/>
      <c r="HT225" s="49"/>
      <c r="HU225" s="49"/>
      <c r="HV225" s="49"/>
      <c r="HW225" s="49"/>
      <c r="HX225" s="49"/>
      <c r="HY225" s="49"/>
      <c r="HZ225" s="49"/>
      <c r="IA225" s="49"/>
      <c r="IB225" s="150"/>
      <c r="IC225" s="51"/>
      <c r="ID225" s="49"/>
      <c r="IE225" s="49"/>
      <c r="IF225" s="49"/>
      <c r="IG225" s="150"/>
      <c r="IH225" s="53"/>
      <c r="II225" s="49"/>
      <c r="IJ225" s="49"/>
      <c r="IK225" s="49"/>
      <c r="IL225" s="49"/>
      <c r="IM225" s="156"/>
      <c r="IN225" s="49"/>
      <c r="IO225" s="49"/>
      <c r="IP225" s="49"/>
      <c r="IQ225" s="49"/>
      <c r="IR225" s="49"/>
      <c r="IS225" s="49"/>
      <c r="IT225" s="49"/>
      <c r="IU225" s="49"/>
      <c r="IV225" s="156"/>
      <c r="IW225" s="49"/>
      <c r="IX225" s="49"/>
      <c r="IY225" s="49"/>
      <c r="IZ225" s="49"/>
      <c r="JA225" s="49"/>
      <c r="JB225" s="49"/>
      <c r="JC225" s="144"/>
      <c r="JD225" s="54"/>
      <c r="JE225" s="55"/>
      <c r="JF225" s="53"/>
      <c r="JG225" s="49"/>
      <c r="JH225" s="47"/>
      <c r="JI225" s="47"/>
      <c r="JJ225" s="47"/>
      <c r="JK225" s="33"/>
      <c r="JL225" s="53"/>
      <c r="JM225" s="49"/>
      <c r="JN225" s="49"/>
      <c r="JO225" s="49"/>
      <c r="JP225" s="144"/>
      <c r="JQ225" s="51"/>
      <c r="JR225" s="49"/>
      <c r="JS225" s="49"/>
      <c r="JT225" s="49"/>
      <c r="JU225" s="49"/>
      <c r="JV225" s="49"/>
      <c r="JW225" s="49"/>
      <c r="JX225" s="49"/>
      <c r="JY225" s="150"/>
      <c r="JZ225" s="53"/>
      <c r="KA225" s="49"/>
      <c r="KB225" s="49"/>
      <c r="KC225" s="49"/>
      <c r="KD225" s="49"/>
      <c r="KE225" s="49"/>
      <c r="KF225" s="49"/>
      <c r="KG225" s="49"/>
      <c r="KH225" s="49"/>
      <c r="KI225" s="49"/>
      <c r="KJ225" s="49"/>
      <c r="KK225" s="49"/>
      <c r="KL225" s="156"/>
      <c r="KM225" s="156"/>
      <c r="KN225" s="156"/>
      <c r="KO225" s="49"/>
      <c r="KP225" s="49"/>
      <c r="KQ225" s="49"/>
      <c r="KR225" s="49"/>
      <c r="KS225" s="49"/>
      <c r="KT225" s="156"/>
      <c r="KU225" s="49"/>
      <c r="KV225" s="49"/>
      <c r="KW225" s="49"/>
      <c r="KX225" s="49"/>
      <c r="KY225" s="49"/>
      <c r="KZ225" s="49"/>
      <c r="LA225" s="49"/>
      <c r="LB225" s="49"/>
      <c r="LC225" s="156"/>
      <c r="LD225" s="49"/>
      <c r="LE225" s="49"/>
      <c r="LF225" s="49"/>
      <c r="LG225" s="49"/>
      <c r="LH225" s="49"/>
      <c r="LI225" s="49"/>
      <c r="LJ225" s="56"/>
      <c r="LK225" s="35" t="s">
        <v>684</v>
      </c>
      <c r="LL225" s="36" t="s">
        <v>686</v>
      </c>
      <c r="LM225" s="204" t="s">
        <v>869</v>
      </c>
      <c r="LN225" s="205" t="s">
        <v>1004</v>
      </c>
      <c r="LO225" s="194"/>
      <c r="LP225" s="5" t="s">
        <v>1</v>
      </c>
    </row>
    <row r="226" spans="1:328" ht="17.25" customHeight="1" x14ac:dyDescent="0.15">
      <c r="A226" s="182">
        <v>218</v>
      </c>
      <c r="B226" s="183"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4" t="s">
        <v>348</v>
      </c>
      <c r="CK226" s="32" t="s">
        <v>354</v>
      </c>
      <c r="CL226" s="47">
        <v>2</v>
      </c>
      <c r="CM226" s="47">
        <v>3</v>
      </c>
      <c r="CN226" s="47">
        <v>3</v>
      </c>
      <c r="CO226" s="55">
        <v>4</v>
      </c>
      <c r="CP226" s="34" t="s">
        <v>354</v>
      </c>
      <c r="CQ226" s="47">
        <f t="shared" si="167"/>
        <v>2</v>
      </c>
      <c r="CR226" s="47">
        <f t="shared" si="168"/>
        <v>6</v>
      </c>
      <c r="CS226" s="47">
        <f t="shared" si="169"/>
        <v>18</v>
      </c>
      <c r="CT226" s="180">
        <f t="shared" si="170"/>
        <v>72</v>
      </c>
      <c r="CU226" s="32">
        <v>100</v>
      </c>
      <c r="CV226" s="47">
        <v>150</v>
      </c>
      <c r="CW226" s="47">
        <v>300</v>
      </c>
      <c r="CX226" s="47">
        <v>500</v>
      </c>
      <c r="CY226" s="55">
        <v>1500</v>
      </c>
      <c r="CZ226" s="175">
        <v>1</v>
      </c>
      <c r="DA226" s="49">
        <f t="shared" si="171"/>
        <v>0.75</v>
      </c>
      <c r="DB226" s="49">
        <f t="shared" si="172"/>
        <v>0.5</v>
      </c>
      <c r="DC226" s="49">
        <f t="shared" si="173"/>
        <v>0.27777777777777779</v>
      </c>
      <c r="DD226" s="56">
        <f t="shared" si="174"/>
        <v>0.20833333333333331</v>
      </c>
      <c r="DE226" s="45" t="s">
        <v>350</v>
      </c>
      <c r="DF226" s="31"/>
      <c r="DG226" s="46">
        <v>4</v>
      </c>
      <c r="DH226" s="32">
        <v>106</v>
      </c>
      <c r="DI226" s="47">
        <v>18</v>
      </c>
      <c r="DJ226" s="47">
        <v>29</v>
      </c>
      <c r="DK226" s="47">
        <v>88</v>
      </c>
      <c r="DL226" s="47">
        <v>16</v>
      </c>
      <c r="DM226" s="47">
        <v>16</v>
      </c>
      <c r="DN226" s="47">
        <v>12</v>
      </c>
      <c r="DO226" s="47">
        <v>18</v>
      </c>
      <c r="DP226" s="48">
        <f t="shared" si="175"/>
        <v>45</v>
      </c>
      <c r="DQ226" s="32">
        <f>RANK(DH226,$DH$9:$DH$316,0)</f>
        <v>13</v>
      </c>
      <c r="DR226" s="47">
        <f>RANK(DI226,$DI$9:$DI$316,0)</f>
        <v>218</v>
      </c>
      <c r="DS226" s="47">
        <f>RANK(DJ226,$DJ$9:$DJ$316,0)</f>
        <v>126</v>
      </c>
      <c r="DT226" s="47">
        <f>RANK(DK226,$DK$9:$DK$316,0)</f>
        <v>5</v>
      </c>
      <c r="DU226" s="47">
        <f>RANK(DL226,$DL$9:$DL$316,0)</f>
        <v>133</v>
      </c>
      <c r="DV226" s="47">
        <f>RANK(DM226,$DM$9:$DM$316,0)</f>
        <v>123</v>
      </c>
      <c r="DW226" s="47">
        <f>RANK(DN226,$DN$9:$DN$316,0)</f>
        <v>222</v>
      </c>
      <c r="DX226" s="47">
        <f>RANK(DO226,$DO$9:$DO$316,0)</f>
        <v>201</v>
      </c>
      <c r="DY226" s="48">
        <f>RANK(DP226,$DP$9:$DP$316,0)</f>
        <v>161</v>
      </c>
      <c r="DZ226" s="32">
        <f>COUNTIFS($DH$9:$DH$316,"&gt;"&amp;DH226,$DE$9:$DE$316,DE226)+1</f>
        <v>7</v>
      </c>
      <c r="EA226" s="47">
        <f>COUNTIFS($DI$9:$DI$316,"&gt;"&amp;DI226,$DE$9:$DE$316,DE226)+1</f>
        <v>34</v>
      </c>
      <c r="EB226" s="47">
        <f>COUNTIFS($DJ$9:$DJ$316,"&gt;"&amp;DJ226,$DE$9:$DE$316,DE226)+1</f>
        <v>32</v>
      </c>
      <c r="EC226" s="47">
        <f>COUNTIFS($DK$9:$DK$316,"&gt;"&amp;DK226,$DE$9:$DE$316,DE226)+1</f>
        <v>5</v>
      </c>
      <c r="ED226" s="47">
        <f>COUNTIFS($DL$9:$DL$316,"&gt;"&amp;DL226,$DE$9:$DE$316,DE226)+1</f>
        <v>19</v>
      </c>
      <c r="EE226" s="47">
        <f>COUNTIFS($DM$9:$DM$316,"&gt;"&amp;DM226,$DE$9:$DE$316,DE226)+1</f>
        <v>15</v>
      </c>
      <c r="EF226" s="47">
        <f>COUNTIFS($DN$9:$DN$316,"&gt;"&amp;DN226,$DE$9:$DE$316,DE226)+1</f>
        <v>25</v>
      </c>
      <c r="EG226" s="47">
        <f>COUNTIFS($DO$9:$DO$316,"&gt;"&amp;DO226,$DE$9:$DE$316,DE226)+1</f>
        <v>17</v>
      </c>
      <c r="EH226" s="48">
        <f>COUNTIFS($DP$9:$DP$316,"&gt;"&amp;DP226,$DE$9:$DE$316,DE226)+1</f>
        <v>28</v>
      </c>
      <c r="EI226" s="165">
        <f t="shared" si="176"/>
        <v>1.26</v>
      </c>
      <c r="EJ226" s="166">
        <f t="shared" si="177"/>
        <v>0.21</v>
      </c>
      <c r="EK226" s="166">
        <f t="shared" si="178"/>
        <v>0.35</v>
      </c>
      <c r="EL226" s="166">
        <f t="shared" si="179"/>
        <v>1.05</v>
      </c>
      <c r="EM226" s="166">
        <f t="shared" si="180"/>
        <v>0.19</v>
      </c>
      <c r="EN226" s="166">
        <f t="shared" si="181"/>
        <v>0.19</v>
      </c>
      <c r="EO226" s="166">
        <f t="shared" si="182"/>
        <v>0.14000000000000001</v>
      </c>
      <c r="EP226" s="166">
        <f t="shared" si="183"/>
        <v>0.21</v>
      </c>
      <c r="EQ226" s="214">
        <f t="shared" si="184"/>
        <v>0.54</v>
      </c>
      <c r="ER226" s="165">
        <f>ROUND(((EI226-AVERAGE(EI$9:EI$316))/STDEVP(EI$9:EI$316)*10+50),2)</f>
        <v>59.81</v>
      </c>
      <c r="ES226" s="166">
        <f>ROUND(((EJ226-AVERAGE(EJ$9:EJ$316))/STDEVP(EJ$9:EJ$316)*10+50),2)</f>
        <v>35.47</v>
      </c>
      <c r="ET226" s="166">
        <f>ROUND(((EK226-AVERAGE(EK$9:EK$316))/STDEVP(EK$9:EK$316)*10+50),2)</f>
        <v>41.09</v>
      </c>
      <c r="EU226" s="166">
        <f>ROUND(((EL226-AVERAGE(EL$9:EL$316))/STDEVP(EL$9:EL$316)*10+50),2)</f>
        <v>77.27</v>
      </c>
      <c r="EV226" s="166">
        <f>ROUND(((EM226-AVERAGE(EM$9:EM$316))/STDEVP(EM$9:EM$316)*10+50),2)</f>
        <v>42.88</v>
      </c>
      <c r="EW226" s="166">
        <f>ROUND(((EN226-AVERAGE(EN$9:EN$316))/STDEVP(EN$9:EN$316)*10+50),2)</f>
        <v>44.13</v>
      </c>
      <c r="EX226" s="166">
        <f>ROUND(((EO226-AVERAGE(EO$9:EO$316))/STDEVP(EO$9:EO$316)*10+50),2)</f>
        <v>35.19</v>
      </c>
      <c r="EY226" s="166">
        <f>ROUND(((EP226-AVERAGE(EP$9:EP$316))/STDEVP(EP$9:EP$316)*10+50),2)</f>
        <v>37.369999999999997</v>
      </c>
      <c r="EZ226" s="167">
        <f>ROUND(((EQ226-AVERAGE(EQ$9:EQ$316))/STDEVP(EQ$9:EQ$316)*10+50),2)</f>
        <v>34.700000000000003</v>
      </c>
      <c r="FA226" s="32">
        <f>RANK(ER226,$ER$9:$ER$316,0)</f>
        <v>47</v>
      </c>
      <c r="FB226" s="47">
        <f>RANK(ES226,$ES$9:$ES$316,0)</f>
        <v>286</v>
      </c>
      <c r="FC226" s="47">
        <f>RANK(ET226,$ET$9:$ET$316,0)</f>
        <v>243</v>
      </c>
      <c r="FD226" s="47">
        <f>RANK(EU226,$EU$9:$EU$316,0)</f>
        <v>10</v>
      </c>
      <c r="FE226" s="47">
        <f>RANK(EV226,$EV$9:$EV$316,0)</f>
        <v>231</v>
      </c>
      <c r="FF226" s="47">
        <f>RANK(EW226,$EW$9:$EW$316,0)</f>
        <v>191</v>
      </c>
      <c r="FG226" s="47">
        <f>RANK(EX226,$EX$9:$EX$316,0)</f>
        <v>280</v>
      </c>
      <c r="FH226" s="47">
        <f>RANK(EY226,$EY$9:$EY$316,0)</f>
        <v>247</v>
      </c>
      <c r="FI226" s="48">
        <f>RANK(EZ226,$EZ$9:$EZ$316,0)</f>
        <v>288</v>
      </c>
      <c r="FJ226" s="165">
        <f>ROUND(AVERAGEIF($DE$9:$DE$314,$DE226,$EI$9:$EI$314),2)</f>
        <v>1.18</v>
      </c>
      <c r="FK226" s="166">
        <f>ROUND(AVERAGEIF($DE$9:$DE$314,$DE226,$EJ$9:$EJ$314),2)</f>
        <v>0.45</v>
      </c>
      <c r="FL226" s="166">
        <f>ROUND(AVERAGEIF($DE$9:$DE$314,$DE226,$EK$9:$EK$314),2)</f>
        <v>0.65</v>
      </c>
      <c r="FM226" s="166">
        <f>ROUND(AVERAGEIF($DE$9:$DE$314,$DE226,$EL$9:$EL$314),2)</f>
        <v>0.74</v>
      </c>
      <c r="FN226" s="166">
        <f>ROUND(AVERAGEIF($DE$9:$DE$314,$DE226,$EM$9:$EM$314),2)</f>
        <v>0.26</v>
      </c>
      <c r="FO226" s="166">
        <f>ROUND(AVERAGEIF($DE$9:$DE$314,$DE226,$EN$9:$EN$314),2)</f>
        <v>0.19</v>
      </c>
      <c r="FP226" s="166">
        <f>ROUND(AVERAGEIF($DE$9:$DE$314,$DE226,$EO$9:$EO$314),2)</f>
        <v>0.27</v>
      </c>
      <c r="FQ226" s="166">
        <f>ROUND(AVERAGEIF($DE$9:$DE$314,$DE226,$EP$9:$EP$314),2)</f>
        <v>0.22</v>
      </c>
      <c r="FR226" s="167">
        <f>ROUND(AVERAGEIF($DE$9:$DE$314,$DE226,$EQ$9:$EQ$314),2)</f>
        <v>0.91</v>
      </c>
      <c r="FS226" s="240">
        <f t="shared" si="185"/>
        <v>8.0000000000000071E-2</v>
      </c>
      <c r="FT226" s="244">
        <f t="shared" si="186"/>
        <v>-0.24000000000000002</v>
      </c>
      <c r="FU226" s="244">
        <f t="shared" si="187"/>
        <v>-0.30000000000000004</v>
      </c>
      <c r="FV226" s="244">
        <f t="shared" si="188"/>
        <v>0.31000000000000005</v>
      </c>
      <c r="FW226" s="244">
        <f t="shared" si="189"/>
        <v>-7.0000000000000007E-2</v>
      </c>
      <c r="FX226" s="244">
        <f t="shared" si="190"/>
        <v>0</v>
      </c>
      <c r="FY226" s="244">
        <f t="shared" si="191"/>
        <v>-0.13</v>
      </c>
      <c r="FZ226" s="244">
        <f t="shared" si="192"/>
        <v>-1.0000000000000009E-2</v>
      </c>
      <c r="GA226" s="245">
        <f t="shared" si="193"/>
        <v>-0.37</v>
      </c>
      <c r="GB226" s="239">
        <f>COUNTIFS($EI$9:$EI$316,"&gt;"&amp;EI226,$DE$9:$DE$316,$DE226)+1</f>
        <v>21</v>
      </c>
      <c r="GC226" s="241">
        <f>COUNTIFS($EJ$9:$EJ$316,"&gt;"&amp;EJ226,$DE$9:$DE$316,$DE226)+1</f>
        <v>60</v>
      </c>
      <c r="GD226" s="241">
        <f>COUNTIFS($EK$9:$EK$316,"&gt;"&amp;EK226,$DE$9:$DE$316,$DE226)+1</f>
        <v>60</v>
      </c>
      <c r="GE226" s="241">
        <f>COUNTIFS($EL$9:$EL$316,"&gt;"&amp;EL226,$DE$9:$DE$316,$DE226)+1</f>
        <v>10</v>
      </c>
      <c r="GF226" s="241">
        <f>COUNTIFS($EM$9:$EM$316,"&gt;"&amp;EM226,$DE$9:$DE$316,$DE226)+1</f>
        <v>56</v>
      </c>
      <c r="GG226" s="241">
        <f>COUNTIFS($EN$9:$EN$316,"&gt;"&amp;EN226,$DE$9:$DE$316,$DE226)+1</f>
        <v>23</v>
      </c>
      <c r="GH226" s="241">
        <f>COUNTIFS($EO$9:$EO$316,"&gt;"&amp;EO226,$DE$9:$DE$316,$DE226)+1</f>
        <v>52</v>
      </c>
      <c r="GI226" s="241">
        <f>COUNTIFS($EP$9:$EP$316,"&gt;"&amp;EP226,$DE$9:$DE$316,$DE226)+1</f>
        <v>19</v>
      </c>
      <c r="GJ226" s="242">
        <f>COUNTIFS($EQ$9:$EQ$316,"&gt;"&amp;EQ226,$DE$9:$DE$316,$DE226)+1</f>
        <v>60</v>
      </c>
      <c r="GK226" s="168"/>
      <c r="GL226" s="49"/>
      <c r="GM226" s="49"/>
      <c r="GN226" s="49"/>
      <c r="GO226" s="50"/>
      <c r="GP226" s="51"/>
      <c r="GQ226" s="52"/>
      <c r="GR226" s="53"/>
      <c r="GS226" s="49"/>
      <c r="GT226" s="49"/>
      <c r="GU226" s="49"/>
      <c r="GV226" s="49"/>
      <c r="GW226" s="49"/>
      <c r="GX226" s="49"/>
      <c r="GY226" s="144"/>
      <c r="GZ226" s="51"/>
      <c r="HA226" s="49"/>
      <c r="HB226" s="49"/>
      <c r="HC226" s="49"/>
      <c r="HD226" s="49"/>
      <c r="HE226" s="49"/>
      <c r="HF226" s="49"/>
      <c r="HG226" s="150"/>
      <c r="HH226" s="53"/>
      <c r="HI226" s="49"/>
      <c r="HJ226" s="49"/>
      <c r="HK226" s="49"/>
      <c r="HL226" s="49"/>
      <c r="HM226" s="49"/>
      <c r="HN226" s="49"/>
      <c r="HO226" s="144"/>
      <c r="HP226" s="51"/>
      <c r="HQ226" s="49"/>
      <c r="HR226" s="49"/>
      <c r="HS226" s="49"/>
      <c r="HT226" s="49"/>
      <c r="HU226" s="49"/>
      <c r="HV226" s="49"/>
      <c r="HW226" s="49"/>
      <c r="HX226" s="49"/>
      <c r="HY226" s="49"/>
      <c r="HZ226" s="49"/>
      <c r="IA226" s="49"/>
      <c r="IB226" s="150"/>
      <c r="IC226" s="51"/>
      <c r="ID226" s="49"/>
      <c r="IE226" s="49"/>
      <c r="IF226" s="49"/>
      <c r="IG226" s="150"/>
      <c r="IH226" s="53"/>
      <c r="II226" s="49"/>
      <c r="IJ226" s="49"/>
      <c r="IK226" s="49"/>
      <c r="IL226" s="49"/>
      <c r="IM226" s="156"/>
      <c r="IN226" s="49"/>
      <c r="IO226" s="49"/>
      <c r="IP226" s="49"/>
      <c r="IQ226" s="49"/>
      <c r="IR226" s="49"/>
      <c r="IS226" s="49"/>
      <c r="IT226" s="49"/>
      <c r="IU226" s="49"/>
      <c r="IV226" s="156"/>
      <c r="IW226" s="49"/>
      <c r="IX226" s="49"/>
      <c r="IY226" s="49"/>
      <c r="IZ226" s="49"/>
      <c r="JA226" s="49"/>
      <c r="JB226" s="49"/>
      <c r="JC226" s="144"/>
      <c r="JD226" s="54"/>
      <c r="JE226" s="55"/>
      <c r="JF226" s="53"/>
      <c r="JG226" s="49"/>
      <c r="JH226" s="47"/>
      <c r="JI226" s="47"/>
      <c r="JJ226" s="47"/>
      <c r="JK226" s="33"/>
      <c r="JL226" s="53"/>
      <c r="JM226" s="49"/>
      <c r="JN226" s="49"/>
      <c r="JO226" s="49"/>
      <c r="JP226" s="144"/>
      <c r="JQ226" s="51"/>
      <c r="JR226" s="49"/>
      <c r="JS226" s="49"/>
      <c r="JT226" s="49"/>
      <c r="JU226" s="49"/>
      <c r="JV226" s="49"/>
      <c r="JW226" s="49"/>
      <c r="JX226" s="49"/>
      <c r="JY226" s="150"/>
      <c r="JZ226" s="53"/>
      <c r="KA226" s="49"/>
      <c r="KB226" s="49"/>
      <c r="KC226" s="49"/>
      <c r="KD226" s="49"/>
      <c r="KE226" s="49"/>
      <c r="KF226" s="49"/>
      <c r="KG226" s="49"/>
      <c r="KH226" s="49"/>
      <c r="KI226" s="49"/>
      <c r="KJ226" s="49"/>
      <c r="KK226" s="49"/>
      <c r="KL226" s="156"/>
      <c r="KM226" s="156"/>
      <c r="KN226" s="156"/>
      <c r="KO226" s="49"/>
      <c r="KP226" s="49"/>
      <c r="KQ226" s="49"/>
      <c r="KR226" s="49"/>
      <c r="KS226" s="49"/>
      <c r="KT226" s="156">
        <v>0.05</v>
      </c>
      <c r="KU226" s="49"/>
      <c r="KV226" s="49"/>
      <c r="KW226" s="49"/>
      <c r="KX226" s="49"/>
      <c r="KY226" s="49"/>
      <c r="KZ226" s="49"/>
      <c r="LA226" s="49"/>
      <c r="LB226" s="49"/>
      <c r="LC226" s="156"/>
      <c r="LD226" s="49"/>
      <c r="LE226" s="49"/>
      <c r="LF226" s="49"/>
      <c r="LG226" s="49"/>
      <c r="LH226" s="49"/>
      <c r="LI226" s="49"/>
      <c r="LJ226" s="56"/>
      <c r="LK226" s="35" t="s">
        <v>685</v>
      </c>
      <c r="LL226" s="36" t="s">
        <v>687</v>
      </c>
      <c r="LM226" s="204"/>
      <c r="LN226" s="205" t="s">
        <v>1020</v>
      </c>
      <c r="LO226" s="194"/>
      <c r="LP226" s="5" t="s">
        <v>1</v>
      </c>
    </row>
    <row r="227" spans="1:328" ht="17.25" customHeight="1" x14ac:dyDescent="0.15">
      <c r="A227" s="182">
        <v>219</v>
      </c>
      <c r="B227" s="183"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4" t="s">
        <v>348</v>
      </c>
      <c r="CK227" s="32" t="s">
        <v>354</v>
      </c>
      <c r="CL227" s="47">
        <v>2</v>
      </c>
      <c r="CM227" s="47">
        <v>3</v>
      </c>
      <c r="CN227" s="47">
        <v>3</v>
      </c>
      <c r="CO227" s="55">
        <v>4</v>
      </c>
      <c r="CP227" s="34" t="s">
        <v>354</v>
      </c>
      <c r="CQ227" s="47">
        <f t="shared" si="167"/>
        <v>2</v>
      </c>
      <c r="CR227" s="47">
        <f t="shared" si="168"/>
        <v>6</v>
      </c>
      <c r="CS227" s="47">
        <f t="shared" si="169"/>
        <v>18</v>
      </c>
      <c r="CT227" s="180">
        <f t="shared" si="170"/>
        <v>72</v>
      </c>
      <c r="CU227" s="32">
        <v>1000</v>
      </c>
      <c r="CV227" s="47">
        <v>1500</v>
      </c>
      <c r="CW227" s="47">
        <v>3000</v>
      </c>
      <c r="CX227" s="47">
        <v>5000</v>
      </c>
      <c r="CY227" s="55">
        <v>15000</v>
      </c>
      <c r="CZ227" s="175">
        <v>1</v>
      </c>
      <c r="DA227" s="49">
        <f t="shared" si="171"/>
        <v>0.75</v>
      </c>
      <c r="DB227" s="49">
        <f t="shared" si="172"/>
        <v>0.5</v>
      </c>
      <c r="DC227" s="49">
        <f t="shared" si="173"/>
        <v>0.27777777777777779</v>
      </c>
      <c r="DD227" s="56">
        <f t="shared" si="174"/>
        <v>0.20833333333333334</v>
      </c>
      <c r="DE227" s="45" t="s">
        <v>363</v>
      </c>
      <c r="DF227" s="31" t="s">
        <v>600</v>
      </c>
      <c r="DG227" s="46">
        <v>4</v>
      </c>
      <c r="DH227" s="32">
        <v>87</v>
      </c>
      <c r="DI227" s="47">
        <v>110</v>
      </c>
      <c r="DJ227" s="47">
        <v>24</v>
      </c>
      <c r="DK227" s="47">
        <v>54</v>
      </c>
      <c r="DL227" s="47">
        <v>84</v>
      </c>
      <c r="DM227" s="47">
        <v>34</v>
      </c>
      <c r="DN227" s="47">
        <v>66</v>
      </c>
      <c r="DO227" s="47">
        <v>77</v>
      </c>
      <c r="DP227" s="48">
        <f t="shared" si="175"/>
        <v>108</v>
      </c>
      <c r="DQ227" s="32">
        <f>RANK(DH227,$DH$9:$DH$316,0)</f>
        <v>36</v>
      </c>
      <c r="DR227" s="47">
        <f>RANK(DI227,$DI$9:$DI$316,0)</f>
        <v>1</v>
      </c>
      <c r="DS227" s="47">
        <f>RANK(DJ227,$DJ$9:$DJ$316,0)</f>
        <v>153</v>
      </c>
      <c r="DT227" s="47">
        <f>RANK(DK227,$DK$9:$DK$316,0)</f>
        <v>27</v>
      </c>
      <c r="DU227" s="47">
        <f>RANK(DL227,$DL$9:$DL$316,0)</f>
        <v>5</v>
      </c>
      <c r="DV227" s="47">
        <f>RANK(DM227,$DM$9:$DM$316,0)</f>
        <v>39</v>
      </c>
      <c r="DW227" s="47">
        <f>RANK(DN227,$DN$9:$DN$316,0)</f>
        <v>33</v>
      </c>
      <c r="DX227" s="47">
        <f>RANK(DO227,$DO$9:$DO$316,0)</f>
        <v>16</v>
      </c>
      <c r="DY227" s="48">
        <f>RANK(DP227,$DP$9:$DP$316,0)</f>
        <v>9</v>
      </c>
      <c r="DZ227" s="32">
        <f>COUNTIFS($DH$9:$DH$316,"&gt;"&amp;DH227,$DE$9:$DE$316,DE227)+1</f>
        <v>2</v>
      </c>
      <c r="EA227" s="47">
        <f>COUNTIFS($DI$9:$DI$316,"&gt;"&amp;DI227,$DE$9:$DE$316,DE227)+1</f>
        <v>1</v>
      </c>
      <c r="EB227" s="47">
        <f>COUNTIFS($DJ$9:$DJ$316,"&gt;"&amp;DJ227,$DE$9:$DE$316,DE227)+1</f>
        <v>13</v>
      </c>
      <c r="EC227" s="47">
        <f>COUNTIFS($DK$9:$DK$316,"&gt;"&amp;DK227,$DE$9:$DE$316,DE227)+1</f>
        <v>1</v>
      </c>
      <c r="ED227" s="47">
        <f>COUNTIFS($DL$9:$DL$316,"&gt;"&amp;DL227,$DE$9:$DE$316,DE227)+1</f>
        <v>5</v>
      </c>
      <c r="EE227" s="47">
        <f>COUNTIFS($DM$9:$DM$316,"&gt;"&amp;DM227,$DE$9:$DE$316,DE227)+1</f>
        <v>3</v>
      </c>
      <c r="EF227" s="47">
        <f>COUNTIFS($DN$9:$DN$316,"&gt;"&amp;DN227,$DE$9:$DE$316,DE227)+1</f>
        <v>5</v>
      </c>
      <c r="EG227" s="47">
        <f>COUNTIFS($DO$9:$DO$316,"&gt;"&amp;DO227,$DE$9:$DE$316,DE227)+1</f>
        <v>1</v>
      </c>
      <c r="EH227" s="48">
        <f>COUNTIFS($DP$9:$DP$316,"&gt;"&amp;DP227,$DE$9:$DE$316,DE227)+1</f>
        <v>6</v>
      </c>
      <c r="EI227" s="165">
        <f t="shared" si="176"/>
        <v>1.04</v>
      </c>
      <c r="EJ227" s="166">
        <f t="shared" si="177"/>
        <v>1.31</v>
      </c>
      <c r="EK227" s="166">
        <f t="shared" si="178"/>
        <v>0.28999999999999998</v>
      </c>
      <c r="EL227" s="166">
        <f t="shared" si="179"/>
        <v>0.64</v>
      </c>
      <c r="EM227" s="166">
        <f t="shared" si="180"/>
        <v>1</v>
      </c>
      <c r="EN227" s="166">
        <f t="shared" si="181"/>
        <v>0.4</v>
      </c>
      <c r="EO227" s="166">
        <f t="shared" si="182"/>
        <v>0.79</v>
      </c>
      <c r="EP227" s="166">
        <f t="shared" si="183"/>
        <v>0.92</v>
      </c>
      <c r="EQ227" s="214">
        <f t="shared" si="184"/>
        <v>1.29</v>
      </c>
      <c r="ER227" s="165">
        <f>ROUND(((EI227-AVERAGE(EI$9:EI$316))/STDEVP(EI$9:EI$316)*10+50),2)</f>
        <v>51.82</v>
      </c>
      <c r="ES227" s="166">
        <f>ROUND(((EJ227-AVERAGE(EJ$9:EJ$316))/STDEVP(EJ$9:EJ$316)*10+50),2)</f>
        <v>65.599999999999994</v>
      </c>
      <c r="ET227" s="166">
        <f>ROUND(((EK227-AVERAGE(EK$9:EK$316))/STDEVP(EK$9:EK$316)*10+50),2)</f>
        <v>38.700000000000003</v>
      </c>
      <c r="EU227" s="166">
        <f>ROUND(((EL227-AVERAGE(EL$9:EL$316))/STDEVP(EL$9:EL$316)*10+50),2)</f>
        <v>56.61</v>
      </c>
      <c r="EV227" s="166">
        <f>ROUND(((EM227-AVERAGE(EM$9:EM$316))/STDEVP(EM$9:EM$316)*10+50),2)</f>
        <v>70.34</v>
      </c>
      <c r="EW227" s="166">
        <f>ROUND(((EN227-AVERAGE(EN$9:EN$316))/STDEVP(EN$9:EN$316)*10+50),2)</f>
        <v>51.41</v>
      </c>
      <c r="EX227" s="166">
        <f>ROUND(((EO227-AVERAGE(EO$9:EO$316))/STDEVP(EO$9:EO$316)*10+50),2)</f>
        <v>54.43</v>
      </c>
      <c r="EY227" s="166">
        <f>ROUND(((EP227-AVERAGE(EP$9:EP$316))/STDEVP(EP$9:EP$316)*10+50),2)</f>
        <v>58.4</v>
      </c>
      <c r="EZ227" s="167">
        <f>ROUND(((EQ227-AVERAGE(EQ$9:EQ$316))/STDEVP(EQ$9:EQ$316)*10+50),2)</f>
        <v>61.17</v>
      </c>
      <c r="FA227" s="32">
        <f>RANK(ER227,$ER$9:$ER$316,0)</f>
        <v>112</v>
      </c>
      <c r="FB227" s="47">
        <f>RANK(ES227,$ES$9:$ES$316,0)</f>
        <v>22</v>
      </c>
      <c r="FC227" s="47">
        <f>RANK(ET227,$ET$9:$ET$316,0)</f>
        <v>266</v>
      </c>
      <c r="FD227" s="47">
        <f>RANK(EU227,$EU$9:$EU$316,0)</f>
        <v>53</v>
      </c>
      <c r="FE227" s="47">
        <f>RANK(EV227,$EV$9:$EV$316,0)</f>
        <v>13</v>
      </c>
      <c r="FF227" s="47">
        <f>RANK(EW227,$EW$9:$EW$316,0)</f>
        <v>72</v>
      </c>
      <c r="FG227" s="47">
        <f>RANK(EX227,$EX$9:$EX$316,0)</f>
        <v>91</v>
      </c>
      <c r="FH227" s="47">
        <f>RANK(EY227,$EY$9:$EY$316,0)</f>
        <v>60</v>
      </c>
      <c r="FI227" s="48">
        <f>RANK(EZ227,$EZ$9:$EZ$316,0)</f>
        <v>36</v>
      </c>
      <c r="FJ227" s="165">
        <f>ROUND(AVERAGEIF($DE$9:$DE$314,$DE227,$EI$9:$EI$314),2)</f>
        <v>0.9</v>
      </c>
      <c r="FK227" s="166">
        <f>ROUND(AVERAGEIF($DE$9:$DE$314,$DE227,$EJ$9:$EJ$314),2)</f>
        <v>1.1599999999999999</v>
      </c>
      <c r="FL227" s="166">
        <f>ROUND(AVERAGEIF($DE$9:$DE$314,$DE227,$EK$9:$EK$314),2)</f>
        <v>0.33</v>
      </c>
      <c r="FM227" s="166">
        <f>ROUND(AVERAGEIF($DE$9:$DE$314,$DE227,$EL$9:$EL$314),2)</f>
        <v>0.42</v>
      </c>
      <c r="FN227" s="166">
        <f>ROUND(AVERAGEIF($DE$9:$DE$314,$DE227,$EM$9:$EM$314),2)</f>
        <v>0.86</v>
      </c>
      <c r="FO227" s="166">
        <f>ROUND(AVERAGEIF($DE$9:$DE$314,$DE227,$EN$9:$EN$314),2)</f>
        <v>0.28999999999999998</v>
      </c>
      <c r="FP227" s="166">
        <f>ROUND(AVERAGEIF($DE$9:$DE$314,$DE227,$EO$9:$EO$314),2)</f>
        <v>0.66</v>
      </c>
      <c r="FQ227" s="166">
        <f>ROUND(AVERAGEIF($DE$9:$DE$314,$DE227,$EP$9:$EP$314),2)</f>
        <v>0.74</v>
      </c>
      <c r="FR227" s="167">
        <f>ROUND(AVERAGEIF($DE$9:$DE$314,$DE227,$EQ$9:$EQ$314),2)</f>
        <v>1.19</v>
      </c>
      <c r="FS227" s="240">
        <f t="shared" si="185"/>
        <v>0.14000000000000001</v>
      </c>
      <c r="FT227" s="244">
        <f t="shared" si="186"/>
        <v>0.15000000000000013</v>
      </c>
      <c r="FU227" s="244">
        <f t="shared" si="187"/>
        <v>-4.0000000000000036E-2</v>
      </c>
      <c r="FV227" s="244">
        <f t="shared" si="188"/>
        <v>0.22000000000000003</v>
      </c>
      <c r="FW227" s="244">
        <f t="shared" si="189"/>
        <v>0.14000000000000001</v>
      </c>
      <c r="FX227" s="244">
        <f t="shared" si="190"/>
        <v>0.11000000000000004</v>
      </c>
      <c r="FY227" s="244">
        <f t="shared" si="191"/>
        <v>0.13</v>
      </c>
      <c r="FZ227" s="244">
        <f t="shared" si="192"/>
        <v>0.18000000000000005</v>
      </c>
      <c r="GA227" s="245">
        <f t="shared" si="193"/>
        <v>0.10000000000000009</v>
      </c>
      <c r="GB227" s="239">
        <f>COUNTIFS($EI$9:$EI$316,"&gt;"&amp;EI227,$DE$9:$DE$316,$DE227)+1</f>
        <v>15</v>
      </c>
      <c r="GC227" s="241">
        <f>COUNTIFS($EJ$9:$EJ$316,"&gt;"&amp;EJ227,$DE$9:$DE$316,$DE227)+1</f>
        <v>15</v>
      </c>
      <c r="GD227" s="241">
        <f>COUNTIFS($EK$9:$EK$316,"&gt;"&amp;EK227,$DE$9:$DE$316,$DE227)+1</f>
        <v>48</v>
      </c>
      <c r="GE227" s="241">
        <f>COUNTIFS($EL$9:$EL$316,"&gt;"&amp;EL227,$DE$9:$DE$316,$DE227)+1</f>
        <v>4</v>
      </c>
      <c r="GF227" s="241">
        <f>COUNTIFS($EM$9:$EM$316,"&gt;"&amp;EM227,$DE$9:$DE$316,$DE227)+1</f>
        <v>13</v>
      </c>
      <c r="GG227" s="241">
        <f>COUNTIFS($EN$9:$EN$316,"&gt;"&amp;EN227,$DE$9:$DE$316,$DE227)+1</f>
        <v>7</v>
      </c>
      <c r="GH227" s="241">
        <f>COUNTIFS($EO$9:$EO$316,"&gt;"&amp;EO227,$DE$9:$DE$316,$DE227)+1</f>
        <v>16</v>
      </c>
      <c r="GI227" s="241">
        <f>COUNTIFS($EP$9:$EP$316,"&gt;"&amp;EP227,$DE$9:$DE$316,$DE227)+1</f>
        <v>9</v>
      </c>
      <c r="GJ227" s="242">
        <f>COUNTIFS($EQ$9:$EQ$316,"&gt;"&amp;EQ227,$DE$9:$DE$316,$DE227)+1</f>
        <v>18</v>
      </c>
      <c r="GK227" s="168"/>
      <c r="GL227" s="49"/>
      <c r="GM227" s="49"/>
      <c r="GN227" s="49">
        <v>0.1</v>
      </c>
      <c r="GO227" s="50"/>
      <c r="GP227" s="51"/>
      <c r="GQ227" s="52"/>
      <c r="GR227" s="53"/>
      <c r="GS227" s="49"/>
      <c r="GT227" s="49"/>
      <c r="GU227" s="49"/>
      <c r="GV227" s="49"/>
      <c r="GW227" s="49"/>
      <c r="GX227" s="49"/>
      <c r="GY227" s="144"/>
      <c r="GZ227" s="51"/>
      <c r="HA227" s="49"/>
      <c r="HB227" s="49"/>
      <c r="HC227" s="49"/>
      <c r="HD227" s="49"/>
      <c r="HE227" s="49"/>
      <c r="HF227" s="49"/>
      <c r="HG227" s="150"/>
      <c r="HH227" s="53"/>
      <c r="HI227" s="49"/>
      <c r="HJ227" s="49"/>
      <c r="HK227" s="49"/>
      <c r="HL227" s="49">
        <v>0.1</v>
      </c>
      <c r="HM227" s="49"/>
      <c r="HN227" s="49"/>
      <c r="HO227" s="144"/>
      <c r="HP227" s="51"/>
      <c r="HQ227" s="49"/>
      <c r="HR227" s="49"/>
      <c r="HS227" s="49"/>
      <c r="HT227" s="49"/>
      <c r="HU227" s="49"/>
      <c r="HV227" s="49"/>
      <c r="HW227" s="49"/>
      <c r="HX227" s="49"/>
      <c r="HY227" s="49"/>
      <c r="HZ227" s="49"/>
      <c r="IA227" s="49"/>
      <c r="IB227" s="150"/>
      <c r="IC227" s="51"/>
      <c r="ID227" s="49"/>
      <c r="IE227" s="49"/>
      <c r="IF227" s="49"/>
      <c r="IG227" s="150"/>
      <c r="IH227" s="53"/>
      <c r="II227" s="49"/>
      <c r="IJ227" s="49"/>
      <c r="IK227" s="49"/>
      <c r="IL227" s="49"/>
      <c r="IM227" s="156"/>
      <c r="IN227" s="49"/>
      <c r="IO227" s="49"/>
      <c r="IP227" s="49"/>
      <c r="IQ227" s="49"/>
      <c r="IR227" s="49"/>
      <c r="IS227" s="49"/>
      <c r="IT227" s="49"/>
      <c r="IU227" s="49"/>
      <c r="IV227" s="156"/>
      <c r="IW227" s="49"/>
      <c r="IX227" s="49"/>
      <c r="IY227" s="49"/>
      <c r="IZ227" s="49"/>
      <c r="JA227" s="49"/>
      <c r="JB227" s="49"/>
      <c r="JC227" s="144"/>
      <c r="JD227" s="54"/>
      <c r="JE227" s="55"/>
      <c r="JF227" s="53"/>
      <c r="JG227" s="49"/>
      <c r="JH227" s="47"/>
      <c r="JI227" s="47"/>
      <c r="JJ227" s="47"/>
      <c r="JK227" s="33"/>
      <c r="JL227" s="53"/>
      <c r="JM227" s="49"/>
      <c r="JN227" s="49"/>
      <c r="JO227" s="49"/>
      <c r="JP227" s="144"/>
      <c r="JQ227" s="51"/>
      <c r="JR227" s="49"/>
      <c r="JS227" s="49"/>
      <c r="JT227" s="49"/>
      <c r="JU227" s="49"/>
      <c r="JV227" s="49"/>
      <c r="JW227" s="49"/>
      <c r="JX227" s="49"/>
      <c r="JY227" s="150"/>
      <c r="JZ227" s="53"/>
      <c r="KA227" s="49"/>
      <c r="KB227" s="49"/>
      <c r="KC227" s="49"/>
      <c r="KD227" s="49"/>
      <c r="KE227" s="49"/>
      <c r="KF227" s="49"/>
      <c r="KG227" s="49"/>
      <c r="KH227" s="49"/>
      <c r="KI227" s="49"/>
      <c r="KJ227" s="49"/>
      <c r="KK227" s="49"/>
      <c r="KL227" s="156"/>
      <c r="KM227" s="156"/>
      <c r="KN227" s="156"/>
      <c r="KO227" s="49"/>
      <c r="KP227" s="49"/>
      <c r="KQ227" s="49"/>
      <c r="KR227" s="49"/>
      <c r="KS227" s="49"/>
      <c r="KT227" s="156"/>
      <c r="KU227" s="49"/>
      <c r="KV227" s="49"/>
      <c r="KW227" s="49"/>
      <c r="KX227" s="49"/>
      <c r="KY227" s="49"/>
      <c r="KZ227" s="49"/>
      <c r="LA227" s="49"/>
      <c r="LB227" s="49"/>
      <c r="LC227" s="156"/>
      <c r="LD227" s="49"/>
      <c r="LE227" s="49">
        <v>0.1</v>
      </c>
      <c r="LF227" s="49"/>
      <c r="LG227" s="49"/>
      <c r="LH227" s="49">
        <v>0.1</v>
      </c>
      <c r="LI227" s="49"/>
      <c r="LJ227" s="56"/>
      <c r="LK227" s="35" t="s">
        <v>686</v>
      </c>
      <c r="LL227" s="36" t="s">
        <v>688</v>
      </c>
      <c r="LM227" s="199" t="s">
        <v>932</v>
      </c>
      <c r="LN227" s="205" t="s">
        <v>900</v>
      </c>
      <c r="LO227" s="194"/>
      <c r="LP227" s="5" t="s">
        <v>1</v>
      </c>
    </row>
    <row r="228" spans="1:328" ht="17.25" customHeight="1" x14ac:dyDescent="0.15">
      <c r="A228" s="182">
        <v>220</v>
      </c>
      <c r="B228" s="183"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4" t="s">
        <v>348</v>
      </c>
      <c r="CK228" s="32" t="s">
        <v>354</v>
      </c>
      <c r="CL228" s="47">
        <v>2</v>
      </c>
      <c r="CM228" s="47">
        <v>3</v>
      </c>
      <c r="CN228" s="47">
        <v>3</v>
      </c>
      <c r="CO228" s="55">
        <v>4</v>
      </c>
      <c r="CP228" s="34" t="s">
        <v>354</v>
      </c>
      <c r="CQ228" s="47">
        <f t="shared" si="167"/>
        <v>2</v>
      </c>
      <c r="CR228" s="47">
        <f t="shared" si="168"/>
        <v>6</v>
      </c>
      <c r="CS228" s="47">
        <f t="shared" si="169"/>
        <v>18</v>
      </c>
      <c r="CT228" s="180">
        <f t="shared" si="170"/>
        <v>72</v>
      </c>
      <c r="CU228" s="32">
        <v>100</v>
      </c>
      <c r="CV228" s="47">
        <v>150</v>
      </c>
      <c r="CW228" s="47">
        <v>300</v>
      </c>
      <c r="CX228" s="47">
        <v>500</v>
      </c>
      <c r="CY228" s="55">
        <v>1500</v>
      </c>
      <c r="CZ228" s="175">
        <v>1</v>
      </c>
      <c r="DA228" s="49">
        <f t="shared" si="171"/>
        <v>0.75</v>
      </c>
      <c r="DB228" s="49">
        <f t="shared" si="172"/>
        <v>0.5</v>
      </c>
      <c r="DC228" s="49">
        <f t="shared" si="173"/>
        <v>0.27777777777777779</v>
      </c>
      <c r="DD228" s="56">
        <f t="shared" si="174"/>
        <v>0.20833333333333331</v>
      </c>
      <c r="DE228" s="45" t="s">
        <v>355</v>
      </c>
      <c r="DF228" s="31"/>
      <c r="DG228" s="46">
        <v>4</v>
      </c>
      <c r="DH228" s="32">
        <v>73</v>
      </c>
      <c r="DI228" s="47">
        <v>71</v>
      </c>
      <c r="DJ228" s="47">
        <v>24</v>
      </c>
      <c r="DK228" s="47">
        <v>45</v>
      </c>
      <c r="DL228" s="47">
        <v>37</v>
      </c>
      <c r="DM228" s="47">
        <v>63</v>
      </c>
      <c r="DN228" s="47">
        <v>34</v>
      </c>
      <c r="DO228" s="47">
        <v>28</v>
      </c>
      <c r="DP228" s="48">
        <f t="shared" si="175"/>
        <v>61</v>
      </c>
      <c r="DQ228" s="32">
        <f>RANK(DH228,$DH$9:$DH$316,0)</f>
        <v>76</v>
      </c>
      <c r="DR228" s="47">
        <f>RANK(DI228,$DI$9:$DI$316,0)</f>
        <v>35</v>
      </c>
      <c r="DS228" s="47">
        <f>RANK(DJ228,$DJ$9:$DJ$316,0)</f>
        <v>153</v>
      </c>
      <c r="DT228" s="47">
        <f>RANK(DK228,$DK$9:$DK$316,0)</f>
        <v>47</v>
      </c>
      <c r="DU228" s="47">
        <f>RANK(DL228,$DL$9:$DL$316,0)</f>
        <v>45</v>
      </c>
      <c r="DV228" s="47">
        <f>RANK(DM228,$DM$9:$DM$316,0)</f>
        <v>10</v>
      </c>
      <c r="DW228" s="47">
        <f>RANK(DN228,$DN$9:$DN$316,0)</f>
        <v>123</v>
      </c>
      <c r="DX228" s="47">
        <f>RANK(DO228,$DO$9:$DO$316,0)</f>
        <v>152</v>
      </c>
      <c r="DY228" s="48">
        <f>RANK(DP228,$DP$9:$DP$316,0)</f>
        <v>106</v>
      </c>
      <c r="DZ228" s="32">
        <f>COUNTIFS($DH$9:$DH$316,"&gt;"&amp;DH228,$DE$9:$DE$316,DE228)+1</f>
        <v>13</v>
      </c>
      <c r="EA228" s="47">
        <f>COUNTIFS($DI$9:$DI$316,"&gt;"&amp;DI228,$DE$9:$DE$316,DE228)+1</f>
        <v>13</v>
      </c>
      <c r="EB228" s="47">
        <f>COUNTIFS($DJ$9:$DJ$316,"&gt;"&amp;DJ228,$DE$9:$DE$316,DE228)+1</f>
        <v>23</v>
      </c>
      <c r="EC228" s="47">
        <f>COUNTIFS($DK$9:$DK$316,"&gt;"&amp;DK228,$DE$9:$DE$316,DE228)+1</f>
        <v>4</v>
      </c>
      <c r="ED228" s="47">
        <f>COUNTIFS($DL$9:$DL$316,"&gt;"&amp;DL228,$DE$9:$DE$316,DE228)+1</f>
        <v>6</v>
      </c>
      <c r="EE228" s="47">
        <f>COUNTIFS($DM$9:$DM$316,"&gt;"&amp;DM228,$DE$9:$DE$316,DE228)+1</f>
        <v>10</v>
      </c>
      <c r="EF228" s="47">
        <f>COUNTIFS($DN$9:$DN$316,"&gt;"&amp;DN228,$DE$9:$DE$316,DE228)+1</f>
        <v>13</v>
      </c>
      <c r="EG228" s="47">
        <f>COUNTIFS($DO$9:$DO$316,"&gt;"&amp;DO228,$DE$9:$DE$316,DE228)+1</f>
        <v>16</v>
      </c>
      <c r="EH228" s="48">
        <f>COUNTIFS($DP$9:$DP$316,"&gt;"&amp;DP228,$DE$9:$DE$316,DE228)+1</f>
        <v>11</v>
      </c>
      <c r="EI228" s="165">
        <f t="shared" si="176"/>
        <v>0.85</v>
      </c>
      <c r="EJ228" s="166">
        <f t="shared" si="177"/>
        <v>0.83</v>
      </c>
      <c r="EK228" s="166">
        <f t="shared" si="178"/>
        <v>0.28000000000000003</v>
      </c>
      <c r="EL228" s="166">
        <f t="shared" si="179"/>
        <v>0.52</v>
      </c>
      <c r="EM228" s="166">
        <f t="shared" si="180"/>
        <v>0.43</v>
      </c>
      <c r="EN228" s="166">
        <f t="shared" si="181"/>
        <v>0.73</v>
      </c>
      <c r="EO228" s="166">
        <f t="shared" si="182"/>
        <v>0.4</v>
      </c>
      <c r="EP228" s="166">
        <f t="shared" si="183"/>
        <v>0.33</v>
      </c>
      <c r="EQ228" s="214">
        <f t="shared" si="184"/>
        <v>0.71</v>
      </c>
      <c r="ER228" s="165">
        <f>ROUND(((EI228-AVERAGE(EI$9:EI$316))/STDEVP(EI$9:EI$316)*10+50),2)</f>
        <v>44.92</v>
      </c>
      <c r="ES228" s="166">
        <f>ROUND(((EJ228-AVERAGE(EJ$9:EJ$316))/STDEVP(EJ$9:EJ$316)*10+50),2)</f>
        <v>52.45</v>
      </c>
      <c r="ET228" s="166">
        <f>ROUND(((EK228-AVERAGE(EK$9:EK$316))/STDEVP(EK$9:EK$316)*10+50),2)</f>
        <v>38.299999999999997</v>
      </c>
      <c r="EU228" s="166">
        <f>ROUND(((EL228-AVERAGE(EL$9:EL$316))/STDEVP(EL$9:EL$316)*10+50),2)</f>
        <v>50.57</v>
      </c>
      <c r="EV228" s="166">
        <f>ROUND(((EM228-AVERAGE(EM$9:EM$316))/STDEVP(EM$9:EM$316)*10+50),2)</f>
        <v>51.02</v>
      </c>
      <c r="EW228" s="166">
        <f>ROUND(((EN228-AVERAGE(EN$9:EN$316))/STDEVP(EN$9:EN$316)*10+50),2)</f>
        <v>62.85</v>
      </c>
      <c r="EX228" s="166">
        <f>ROUND(((EO228-AVERAGE(EO$9:EO$316))/STDEVP(EO$9:EO$316)*10+50),2)</f>
        <v>42.89</v>
      </c>
      <c r="EY228" s="166">
        <f>ROUND(((EP228-AVERAGE(EP$9:EP$316))/STDEVP(EP$9:EP$316)*10+50),2)</f>
        <v>40.93</v>
      </c>
      <c r="EZ228" s="167">
        <f>ROUND(((EQ228-AVERAGE(EQ$9:EQ$316))/STDEVP(EQ$9:EQ$316)*10+50),2)</f>
        <v>40.700000000000003</v>
      </c>
      <c r="FA228" s="32">
        <f>RANK(ER228,$ER$9:$ER$316,0)</f>
        <v>208</v>
      </c>
      <c r="FB228" s="47">
        <f>RANK(ES228,$ES$9:$ES$316,0)</f>
        <v>116</v>
      </c>
      <c r="FC228" s="47">
        <f>RANK(ET228,$ET$9:$ET$316,0)</f>
        <v>270</v>
      </c>
      <c r="FD228" s="47">
        <f>RANK(EU228,$EU$9:$EU$316,0)</f>
        <v>118</v>
      </c>
      <c r="FE228" s="47">
        <f>RANK(EV228,$EV$9:$EV$316,0)</f>
        <v>75</v>
      </c>
      <c r="FF228" s="47">
        <f>RANK(EW228,$EW$9:$EW$316,0)</f>
        <v>31</v>
      </c>
      <c r="FG228" s="47">
        <f>RANK(EX228,$EX$9:$EX$316,0)</f>
        <v>211</v>
      </c>
      <c r="FH228" s="47">
        <f>RANK(EY228,$EY$9:$EY$316,0)</f>
        <v>234</v>
      </c>
      <c r="FI228" s="48">
        <f>RANK(EZ228,$EZ$9:$EZ$316,0)</f>
        <v>243</v>
      </c>
      <c r="FJ228" s="165">
        <f>ROUND(AVERAGEIF($DE$9:$DE$314,$DE228,$EI$9:$EI$314),2)</f>
        <v>0.95</v>
      </c>
      <c r="FK228" s="166">
        <f>ROUND(AVERAGEIF($DE$9:$DE$314,$DE228,$EJ$9:$EJ$314),2)</f>
        <v>1</v>
      </c>
      <c r="FL228" s="166">
        <f>ROUND(AVERAGEIF($DE$9:$DE$314,$DE228,$EK$9:$EK$314),2)</f>
        <v>0.44</v>
      </c>
      <c r="FM228" s="166">
        <f>ROUND(AVERAGEIF($DE$9:$DE$314,$DE228,$EL$9:$EL$314),2)</f>
        <v>0.45</v>
      </c>
      <c r="FN228" s="166">
        <f>ROUND(AVERAGEIF($DE$9:$DE$314,$DE228,$EM$9:$EM$314),2)</f>
        <v>0.36</v>
      </c>
      <c r="FO228" s="166">
        <f>ROUND(AVERAGEIF($DE$9:$DE$314,$DE228,$EN$9:$EN$314),2)</f>
        <v>0.85</v>
      </c>
      <c r="FP228" s="166">
        <f>ROUND(AVERAGEIF($DE$9:$DE$314,$DE228,$EO$9:$EO$314),2)</f>
        <v>0.46</v>
      </c>
      <c r="FQ228" s="166">
        <f>ROUND(AVERAGEIF($DE$9:$DE$314,$DE228,$EP$9:$EP$314),2)</f>
        <v>0.44</v>
      </c>
      <c r="FR228" s="167">
        <f>ROUND(AVERAGEIF($DE$9:$DE$314,$DE228,$EQ$9:$EQ$314),2)</f>
        <v>0.81</v>
      </c>
      <c r="FS228" s="240">
        <f t="shared" si="185"/>
        <v>-9.9999999999999978E-2</v>
      </c>
      <c r="FT228" s="244">
        <f t="shared" si="186"/>
        <v>-0.17000000000000004</v>
      </c>
      <c r="FU228" s="244">
        <f t="shared" si="187"/>
        <v>-0.15999999999999998</v>
      </c>
      <c r="FV228" s="244">
        <f t="shared" si="188"/>
        <v>7.0000000000000007E-2</v>
      </c>
      <c r="FW228" s="244">
        <f t="shared" si="189"/>
        <v>7.0000000000000007E-2</v>
      </c>
      <c r="FX228" s="244">
        <f t="shared" si="190"/>
        <v>-0.12</v>
      </c>
      <c r="FY228" s="244">
        <f t="shared" si="191"/>
        <v>-0.06</v>
      </c>
      <c r="FZ228" s="244">
        <f t="shared" si="192"/>
        <v>-0.10999999999999999</v>
      </c>
      <c r="GA228" s="245">
        <f t="shared" si="193"/>
        <v>-0.10000000000000009</v>
      </c>
      <c r="GB228" s="239">
        <f>COUNTIFS($EI$9:$EI$316,"&gt;"&amp;EI228,$DE$9:$DE$316,$DE228)+1</f>
        <v>36</v>
      </c>
      <c r="GC228" s="241">
        <f>COUNTIFS($EJ$9:$EJ$316,"&gt;"&amp;EJ228,$DE$9:$DE$316,$DE228)+1</f>
        <v>44</v>
      </c>
      <c r="GD228" s="241">
        <f>COUNTIFS($EK$9:$EK$316,"&gt;"&amp;EK228,$DE$9:$DE$316,$DE228)+1</f>
        <v>49</v>
      </c>
      <c r="GE228" s="241">
        <f>COUNTIFS($EL$9:$EL$316,"&gt;"&amp;EL228,$DE$9:$DE$316,$DE228)+1</f>
        <v>14</v>
      </c>
      <c r="GF228" s="241">
        <f>COUNTIFS($EM$9:$EM$316,"&gt;"&amp;EM228,$DE$9:$DE$316,$DE228)+1</f>
        <v>10</v>
      </c>
      <c r="GG228" s="241">
        <f>COUNTIFS($EN$9:$EN$316,"&gt;"&amp;EN228,$DE$9:$DE$316,$DE228)+1</f>
        <v>29</v>
      </c>
      <c r="GH228" s="241">
        <f>COUNTIFS($EO$9:$EO$316,"&gt;"&amp;EO228,$DE$9:$DE$316,$DE228)+1</f>
        <v>36</v>
      </c>
      <c r="GI228" s="241">
        <f>COUNTIFS($EP$9:$EP$316,"&gt;"&amp;EP228,$DE$9:$DE$316,$DE228)+1</f>
        <v>50</v>
      </c>
      <c r="GJ228" s="242">
        <f>COUNTIFS($EQ$9:$EQ$316,"&gt;"&amp;EQ228,$DE$9:$DE$316,$DE228)+1</f>
        <v>29</v>
      </c>
      <c r="GK228" s="168"/>
      <c r="GL228" s="49"/>
      <c r="GM228" s="49"/>
      <c r="GN228" s="49"/>
      <c r="GO228" s="50"/>
      <c r="GP228" s="51"/>
      <c r="GQ228" s="52"/>
      <c r="GR228" s="53"/>
      <c r="GS228" s="49"/>
      <c r="GT228" s="49"/>
      <c r="GU228" s="49"/>
      <c r="GV228" s="49"/>
      <c r="GW228" s="49"/>
      <c r="GX228" s="49"/>
      <c r="GY228" s="144"/>
      <c r="GZ228" s="51"/>
      <c r="HA228" s="49"/>
      <c r="HB228" s="49"/>
      <c r="HC228" s="49"/>
      <c r="HD228" s="49"/>
      <c r="HE228" s="49"/>
      <c r="HF228" s="49"/>
      <c r="HG228" s="150"/>
      <c r="HH228" s="53"/>
      <c r="HI228" s="49"/>
      <c r="HJ228" s="49"/>
      <c r="HK228" s="49"/>
      <c r="HL228" s="49"/>
      <c r="HM228" s="49"/>
      <c r="HN228" s="49"/>
      <c r="HO228" s="144"/>
      <c r="HP228" s="51"/>
      <c r="HQ228" s="49"/>
      <c r="HR228" s="49"/>
      <c r="HS228" s="49"/>
      <c r="HT228" s="49"/>
      <c r="HU228" s="49"/>
      <c r="HV228" s="49"/>
      <c r="HW228" s="49"/>
      <c r="HX228" s="49"/>
      <c r="HY228" s="49"/>
      <c r="HZ228" s="49"/>
      <c r="IA228" s="49"/>
      <c r="IB228" s="150"/>
      <c r="IC228" s="51"/>
      <c r="ID228" s="49"/>
      <c r="IE228" s="49"/>
      <c r="IF228" s="49"/>
      <c r="IG228" s="150"/>
      <c r="IH228" s="53"/>
      <c r="II228" s="49"/>
      <c r="IJ228" s="49"/>
      <c r="IK228" s="49"/>
      <c r="IL228" s="49"/>
      <c r="IM228" s="156"/>
      <c r="IN228" s="49"/>
      <c r="IO228" s="49"/>
      <c r="IP228" s="49"/>
      <c r="IQ228" s="49"/>
      <c r="IR228" s="49"/>
      <c r="IS228" s="49"/>
      <c r="IT228" s="49"/>
      <c r="IU228" s="49"/>
      <c r="IV228" s="156"/>
      <c r="IW228" s="49"/>
      <c r="IX228" s="49"/>
      <c r="IY228" s="49"/>
      <c r="IZ228" s="49"/>
      <c r="JA228" s="49"/>
      <c r="JB228" s="49"/>
      <c r="JC228" s="144"/>
      <c r="JD228" s="54"/>
      <c r="JE228" s="55"/>
      <c r="JF228" s="53"/>
      <c r="JG228" s="49"/>
      <c r="JH228" s="47"/>
      <c r="JI228" s="47"/>
      <c r="JJ228" s="47"/>
      <c r="JK228" s="33"/>
      <c r="JL228" s="53"/>
      <c r="JM228" s="49"/>
      <c r="JN228" s="49"/>
      <c r="JO228" s="49"/>
      <c r="JP228" s="144"/>
      <c r="JQ228" s="51"/>
      <c r="JR228" s="49"/>
      <c r="JS228" s="49"/>
      <c r="JT228" s="49"/>
      <c r="JU228" s="49"/>
      <c r="JV228" s="49"/>
      <c r="JW228" s="49"/>
      <c r="JX228" s="49"/>
      <c r="JY228" s="150"/>
      <c r="JZ228" s="53"/>
      <c r="KA228" s="49"/>
      <c r="KB228" s="49"/>
      <c r="KC228" s="49"/>
      <c r="KD228" s="49"/>
      <c r="KE228" s="49"/>
      <c r="KF228" s="49"/>
      <c r="KG228" s="49"/>
      <c r="KH228" s="49"/>
      <c r="KI228" s="49"/>
      <c r="KJ228" s="49"/>
      <c r="KK228" s="49"/>
      <c r="KL228" s="156"/>
      <c r="KM228" s="156"/>
      <c r="KN228" s="156"/>
      <c r="KO228" s="49"/>
      <c r="KP228" s="49"/>
      <c r="KQ228" s="49"/>
      <c r="KR228" s="49"/>
      <c r="KS228" s="49"/>
      <c r="KT228" s="156"/>
      <c r="KU228" s="49">
        <v>0.05</v>
      </c>
      <c r="KV228" s="49"/>
      <c r="KW228" s="49"/>
      <c r="KX228" s="49"/>
      <c r="KY228" s="49"/>
      <c r="KZ228" s="49"/>
      <c r="LA228" s="49"/>
      <c r="LB228" s="49"/>
      <c r="LC228" s="156"/>
      <c r="LD228" s="49"/>
      <c r="LE228" s="49"/>
      <c r="LF228" s="49"/>
      <c r="LG228" s="49"/>
      <c r="LH228" s="49"/>
      <c r="LI228" s="49"/>
      <c r="LJ228" s="56"/>
      <c r="LK228" s="35" t="s">
        <v>687</v>
      </c>
      <c r="LL228" s="36" t="s">
        <v>689</v>
      </c>
      <c r="LM228" s="204"/>
      <c r="LN228" s="205" t="s">
        <v>1020</v>
      </c>
      <c r="LO228" s="194"/>
      <c r="LP228" s="5" t="s">
        <v>1</v>
      </c>
    </row>
    <row r="229" spans="1:328" ht="17.25" customHeight="1" x14ac:dyDescent="0.15">
      <c r="A229" s="197">
        <v>221</v>
      </c>
      <c r="B229" s="183"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972</v>
      </c>
      <c r="CA229" s="42" t="s">
        <v>347</v>
      </c>
      <c r="CB229" s="40" t="s">
        <v>347</v>
      </c>
      <c r="CC229" s="40" t="s">
        <v>347</v>
      </c>
      <c r="CD229" s="40" t="s">
        <v>347</v>
      </c>
      <c r="CE229" s="40" t="s">
        <v>347</v>
      </c>
      <c r="CF229" s="40" t="s">
        <v>347</v>
      </c>
      <c r="CG229" s="40" t="s">
        <v>347</v>
      </c>
      <c r="CH229" s="40" t="s">
        <v>347</v>
      </c>
      <c r="CI229" s="40" t="s">
        <v>348</v>
      </c>
      <c r="CJ229" s="44" t="s">
        <v>348</v>
      </c>
      <c r="CK229" s="32" t="s">
        <v>354</v>
      </c>
      <c r="CL229" s="47">
        <v>2</v>
      </c>
      <c r="CM229" s="47">
        <v>3</v>
      </c>
      <c r="CN229" s="47">
        <v>3</v>
      </c>
      <c r="CO229" s="55">
        <v>4</v>
      </c>
      <c r="CP229" s="34" t="s">
        <v>354</v>
      </c>
      <c r="CQ229" s="47">
        <f t="shared" si="167"/>
        <v>2</v>
      </c>
      <c r="CR229" s="47">
        <f t="shared" si="168"/>
        <v>6</v>
      </c>
      <c r="CS229" s="47">
        <f t="shared" si="169"/>
        <v>18</v>
      </c>
      <c r="CT229" s="180">
        <f t="shared" si="170"/>
        <v>72</v>
      </c>
      <c r="CU229" s="32">
        <v>30</v>
      </c>
      <c r="CV229" s="47">
        <v>50</v>
      </c>
      <c r="CW229" s="47">
        <v>90</v>
      </c>
      <c r="CX229" s="47">
        <v>150</v>
      </c>
      <c r="CY229" s="55">
        <v>450</v>
      </c>
      <c r="CZ229" s="175">
        <v>1</v>
      </c>
      <c r="DA229" s="49">
        <f t="shared" si="171"/>
        <v>0.83333333333333337</v>
      </c>
      <c r="DB229" s="49">
        <f t="shared" si="172"/>
        <v>0.5</v>
      </c>
      <c r="DC229" s="49">
        <f t="shared" si="173"/>
        <v>0.27777777777777779</v>
      </c>
      <c r="DD229" s="56">
        <f t="shared" si="174"/>
        <v>0.20833333333333334</v>
      </c>
      <c r="DE229" s="45" t="s">
        <v>350</v>
      </c>
      <c r="DF229" s="31"/>
      <c r="DG229" s="46">
        <v>4</v>
      </c>
      <c r="DH229" s="32">
        <v>87</v>
      </c>
      <c r="DI229" s="47">
        <v>35</v>
      </c>
      <c r="DJ229" s="47">
        <v>41</v>
      </c>
      <c r="DK229" s="47">
        <v>62</v>
      </c>
      <c r="DL229" s="47">
        <v>23</v>
      </c>
      <c r="DM229" s="47">
        <v>23</v>
      </c>
      <c r="DN229" s="47">
        <v>22</v>
      </c>
      <c r="DO229" s="47">
        <v>35</v>
      </c>
      <c r="DP229" s="48">
        <f t="shared" si="175"/>
        <v>64</v>
      </c>
      <c r="DQ229" s="32">
        <f>RANK(DH229,$DH$9:$DH$316,0)</f>
        <v>36</v>
      </c>
      <c r="DR229" s="47">
        <f>RANK(DI229,$DI$9:$DI$316,0)</f>
        <v>144</v>
      </c>
      <c r="DS229" s="47">
        <f>RANK(DJ229,$DJ$9:$DJ$316,0)</f>
        <v>76</v>
      </c>
      <c r="DT229" s="47">
        <f>RANK(DK229,$DK$9:$DK$316,0)</f>
        <v>16</v>
      </c>
      <c r="DU229" s="47">
        <f>RANK(DL229,$DL$9:$DL$316,0)</f>
        <v>90</v>
      </c>
      <c r="DV229" s="47">
        <f>RANK(DM229,$DM$9:$DM$316,0)</f>
        <v>79</v>
      </c>
      <c r="DW229" s="47">
        <f>RANK(DN229,$DN$9:$DN$316,0)</f>
        <v>174</v>
      </c>
      <c r="DX229" s="47">
        <f>RANK(DO229,$DO$9:$DO$316,0)</f>
        <v>123</v>
      </c>
      <c r="DY229" s="48">
        <f>RANK(DP229,$DP$9:$DP$316,0)</f>
        <v>97</v>
      </c>
      <c r="DZ229" s="32">
        <f>COUNTIFS($DH$9:$DH$316,"&gt;"&amp;DH229,$DE$9:$DE$316,DE229)+1</f>
        <v>14</v>
      </c>
      <c r="EA229" s="47">
        <f>COUNTIFS($DI$9:$DI$316,"&gt;"&amp;DI229,$DE$9:$DE$316,DE229)+1</f>
        <v>14</v>
      </c>
      <c r="EB229" s="47">
        <f>COUNTIFS($DJ$9:$DJ$316,"&gt;"&amp;DJ229,$DE$9:$DE$316,DE229)+1</f>
        <v>18</v>
      </c>
      <c r="EC229" s="47">
        <f>COUNTIFS($DK$9:$DK$316,"&gt;"&amp;DK229,$DE$9:$DE$316,DE229)+1</f>
        <v>12</v>
      </c>
      <c r="ED229" s="47">
        <f>COUNTIFS($DL$9:$DL$316,"&gt;"&amp;DL229,$DE$9:$DE$316,DE229)+1</f>
        <v>10</v>
      </c>
      <c r="EE229" s="47">
        <f>COUNTIFS($DM$9:$DM$316,"&gt;"&amp;DM229,$DE$9:$DE$316,DE229)+1</f>
        <v>9</v>
      </c>
      <c r="EF229" s="47">
        <f>COUNTIFS($DN$9:$DN$316,"&gt;"&amp;DN229,$DE$9:$DE$316,DE229)+1</f>
        <v>14</v>
      </c>
      <c r="EG229" s="47">
        <f>COUNTIFS($DO$9:$DO$316,"&gt;"&amp;DO229,$DE$9:$DE$316,DE229)+1</f>
        <v>9</v>
      </c>
      <c r="EH229" s="48">
        <f>COUNTIFS($DP$9:$DP$316,"&gt;"&amp;DP229,$DE$9:$DE$316,DE229)+1</f>
        <v>17</v>
      </c>
      <c r="EI229" s="165">
        <f t="shared" si="176"/>
        <v>0.95</v>
      </c>
      <c r="EJ229" s="166">
        <f t="shared" si="177"/>
        <v>0.38</v>
      </c>
      <c r="EK229" s="166">
        <f t="shared" si="178"/>
        <v>0.45</v>
      </c>
      <c r="EL229" s="166">
        <f t="shared" si="179"/>
        <v>0.67</v>
      </c>
      <c r="EM229" s="166">
        <f t="shared" si="180"/>
        <v>0.25</v>
      </c>
      <c r="EN229" s="166">
        <f t="shared" si="181"/>
        <v>0.25</v>
      </c>
      <c r="EO229" s="166">
        <f t="shared" si="182"/>
        <v>0.24</v>
      </c>
      <c r="EP229" s="166">
        <f t="shared" si="183"/>
        <v>0.38</v>
      </c>
      <c r="EQ229" s="214">
        <f t="shared" si="184"/>
        <v>0.7</v>
      </c>
      <c r="ER229" s="165">
        <f>ROUND(((EI229-AVERAGE(EI$9:EI$316))/STDEVP(EI$9:EI$316)*10+50),2)</f>
        <v>48.55</v>
      </c>
      <c r="ES229" s="166">
        <f>ROUND(((EJ229-AVERAGE(EJ$9:EJ$316))/STDEVP(EJ$9:EJ$316)*10+50),2)</f>
        <v>40.130000000000003</v>
      </c>
      <c r="ET229" s="166">
        <f>ROUND(((EK229-AVERAGE(EK$9:EK$316))/STDEVP(EK$9:EK$316)*10+50),2)</f>
        <v>45.07</v>
      </c>
      <c r="EU229" s="166">
        <f>ROUND(((EL229-AVERAGE(EL$9:EL$316))/STDEVP(EL$9:EL$316)*10+50),2)</f>
        <v>58.12</v>
      </c>
      <c r="EV229" s="166">
        <f>ROUND(((EM229-AVERAGE(EM$9:EM$316))/STDEVP(EM$9:EM$316)*10+50),2)</f>
        <v>44.91</v>
      </c>
      <c r="EW229" s="166">
        <f>ROUND(((EN229-AVERAGE(EN$9:EN$316))/STDEVP(EN$9:EN$316)*10+50),2)</f>
        <v>46.21</v>
      </c>
      <c r="EX229" s="166">
        <f>ROUND(((EO229-AVERAGE(EO$9:EO$316))/STDEVP(EO$9:EO$316)*10+50),2)</f>
        <v>38.15</v>
      </c>
      <c r="EY229" s="166">
        <f>ROUND(((EP229-AVERAGE(EP$9:EP$316))/STDEVP(EP$9:EP$316)*10+50),2)</f>
        <v>42.41</v>
      </c>
      <c r="EZ229" s="167">
        <f>ROUND(((EQ229-AVERAGE(EQ$9:EQ$316))/STDEVP(EQ$9:EQ$316)*10+50),2)</f>
        <v>40.340000000000003</v>
      </c>
      <c r="FA229" s="32">
        <f>RANK(ER229,$ER$9:$ER$316,0)</f>
        <v>148</v>
      </c>
      <c r="FB229" s="47">
        <f>RANK(ES229,$ES$9:$ES$316,0)</f>
        <v>233</v>
      </c>
      <c r="FC229" s="47">
        <f>RANK(ET229,$ET$9:$ET$316,0)</f>
        <v>185</v>
      </c>
      <c r="FD229" s="47">
        <f>RANK(EU229,$EU$9:$EU$316,0)</f>
        <v>38</v>
      </c>
      <c r="FE229" s="47">
        <f>RANK(EV229,$EV$9:$EV$316,0)</f>
        <v>182</v>
      </c>
      <c r="FF229" s="47">
        <f>RANK(EW229,$EW$9:$EW$316,0)</f>
        <v>152</v>
      </c>
      <c r="FG229" s="47">
        <f>RANK(EX229,$EX$9:$EX$316,0)</f>
        <v>255</v>
      </c>
      <c r="FH229" s="47">
        <f>RANK(EY229,$EY$9:$EY$316,0)</f>
        <v>222</v>
      </c>
      <c r="FI229" s="48">
        <f>RANK(EZ229,$EZ$9:$EZ$316,0)</f>
        <v>250</v>
      </c>
      <c r="FJ229" s="165">
        <f>ROUND(AVERAGEIF($DE$9:$DE$314,$DE229,$EI$9:$EI$314),2)</f>
        <v>1.18</v>
      </c>
      <c r="FK229" s="166">
        <f>ROUND(AVERAGEIF($DE$9:$DE$314,$DE229,$EJ$9:$EJ$314),2)</f>
        <v>0.45</v>
      </c>
      <c r="FL229" s="166">
        <f>ROUND(AVERAGEIF($DE$9:$DE$314,$DE229,$EK$9:$EK$314),2)</f>
        <v>0.65</v>
      </c>
      <c r="FM229" s="166">
        <f>ROUND(AVERAGEIF($DE$9:$DE$314,$DE229,$EL$9:$EL$314),2)</f>
        <v>0.74</v>
      </c>
      <c r="FN229" s="166">
        <f>ROUND(AVERAGEIF($DE$9:$DE$314,$DE229,$EM$9:$EM$314),2)</f>
        <v>0.26</v>
      </c>
      <c r="FO229" s="166">
        <f>ROUND(AVERAGEIF($DE$9:$DE$314,$DE229,$EN$9:$EN$314),2)</f>
        <v>0.19</v>
      </c>
      <c r="FP229" s="166">
        <f>ROUND(AVERAGEIF($DE$9:$DE$314,$DE229,$EO$9:$EO$314),2)</f>
        <v>0.27</v>
      </c>
      <c r="FQ229" s="166">
        <f>ROUND(AVERAGEIF($DE$9:$DE$314,$DE229,$EP$9:$EP$314),2)</f>
        <v>0.22</v>
      </c>
      <c r="FR229" s="167">
        <f>ROUND(AVERAGEIF($DE$9:$DE$314,$DE229,$EQ$9:$EQ$314),2)</f>
        <v>0.91</v>
      </c>
      <c r="FS229" s="240">
        <f t="shared" si="185"/>
        <v>-0.22999999999999998</v>
      </c>
      <c r="FT229" s="244">
        <f t="shared" si="186"/>
        <v>-7.0000000000000007E-2</v>
      </c>
      <c r="FU229" s="244">
        <f t="shared" si="187"/>
        <v>-0.2</v>
      </c>
      <c r="FV229" s="244">
        <f t="shared" si="188"/>
        <v>-6.9999999999999951E-2</v>
      </c>
      <c r="FW229" s="244">
        <f t="shared" si="189"/>
        <v>-1.0000000000000009E-2</v>
      </c>
      <c r="FX229" s="244">
        <f t="shared" si="190"/>
        <v>0.06</v>
      </c>
      <c r="FY229" s="244">
        <f t="shared" si="191"/>
        <v>-3.0000000000000027E-2</v>
      </c>
      <c r="FZ229" s="244">
        <f t="shared" si="192"/>
        <v>0.16</v>
      </c>
      <c r="GA229" s="245">
        <f t="shared" si="193"/>
        <v>-0.21000000000000008</v>
      </c>
      <c r="GB229" s="239">
        <f>COUNTIFS($EI$9:$EI$316,"&gt;"&amp;EI229,$DE$9:$DE$316,$DE229)+1</f>
        <v>48</v>
      </c>
      <c r="GC229" s="241">
        <f>COUNTIFS($EJ$9:$EJ$316,"&gt;"&amp;EJ229,$DE$9:$DE$316,$DE229)+1</f>
        <v>44</v>
      </c>
      <c r="GD229" s="241">
        <f>COUNTIFS($EK$9:$EK$316,"&gt;"&amp;EK229,$DE$9:$DE$316,$DE229)+1</f>
        <v>52</v>
      </c>
      <c r="GE229" s="241">
        <f>COUNTIFS($EL$9:$EL$316,"&gt;"&amp;EL229,$DE$9:$DE$316,$DE229)+1</f>
        <v>30</v>
      </c>
      <c r="GF229" s="241">
        <f>COUNTIFS($EM$9:$EM$316,"&gt;"&amp;EM229,$DE$9:$DE$316,$DE229)+1</f>
        <v>23</v>
      </c>
      <c r="GG229" s="241">
        <f>COUNTIFS($EN$9:$EN$316,"&gt;"&amp;EN229,$DE$9:$DE$316,$DE229)+1</f>
        <v>9</v>
      </c>
      <c r="GH229" s="241">
        <f>COUNTIFS($EO$9:$EO$316,"&gt;"&amp;EO229,$DE$9:$DE$316,$DE229)+1</f>
        <v>30</v>
      </c>
      <c r="GI229" s="241">
        <f>COUNTIFS($EP$9:$EP$316,"&gt;"&amp;EP229,$DE$9:$DE$316,$DE229)+1</f>
        <v>10</v>
      </c>
      <c r="GJ229" s="242">
        <f>COUNTIFS($EQ$9:$EQ$316,"&gt;"&amp;EQ229,$DE$9:$DE$316,$DE229)+1</f>
        <v>51</v>
      </c>
      <c r="GK229" s="168"/>
      <c r="GL229" s="49"/>
      <c r="GM229" s="49"/>
      <c r="GN229" s="49"/>
      <c r="GO229" s="50"/>
      <c r="GP229" s="51"/>
      <c r="GQ229" s="52"/>
      <c r="GR229" s="53"/>
      <c r="GS229" s="49"/>
      <c r="GT229" s="49"/>
      <c r="GU229" s="49"/>
      <c r="GV229" s="49"/>
      <c r="GW229" s="49"/>
      <c r="GX229" s="49"/>
      <c r="GY229" s="144"/>
      <c r="GZ229" s="51"/>
      <c r="HA229" s="49"/>
      <c r="HB229" s="49"/>
      <c r="HC229" s="49"/>
      <c r="HD229" s="49"/>
      <c r="HE229" s="49"/>
      <c r="HF229" s="49"/>
      <c r="HG229" s="150"/>
      <c r="HH229" s="53"/>
      <c r="HI229" s="49"/>
      <c r="HJ229" s="49"/>
      <c r="HK229" s="49"/>
      <c r="HL229" s="49"/>
      <c r="HM229" s="49"/>
      <c r="HN229" s="49"/>
      <c r="HO229" s="144"/>
      <c r="HP229" s="51"/>
      <c r="HQ229" s="49"/>
      <c r="HR229" s="49"/>
      <c r="HS229" s="49"/>
      <c r="HT229" s="49"/>
      <c r="HU229" s="49"/>
      <c r="HV229" s="49"/>
      <c r="HW229" s="49"/>
      <c r="HX229" s="49"/>
      <c r="HY229" s="49"/>
      <c r="HZ229" s="49"/>
      <c r="IA229" s="49"/>
      <c r="IB229" s="150"/>
      <c r="IC229" s="51"/>
      <c r="ID229" s="49"/>
      <c r="IE229" s="49"/>
      <c r="IF229" s="49"/>
      <c r="IG229" s="150"/>
      <c r="IH229" s="53"/>
      <c r="II229" s="49"/>
      <c r="IJ229" s="49"/>
      <c r="IK229" s="49"/>
      <c r="IL229" s="49"/>
      <c r="IM229" s="156"/>
      <c r="IN229" s="49"/>
      <c r="IO229" s="49"/>
      <c r="IP229" s="49"/>
      <c r="IQ229" s="49"/>
      <c r="IR229" s="49"/>
      <c r="IS229" s="49"/>
      <c r="IT229" s="49"/>
      <c r="IU229" s="49"/>
      <c r="IV229" s="156"/>
      <c r="IW229" s="49"/>
      <c r="IX229" s="49"/>
      <c r="IY229" s="49"/>
      <c r="IZ229" s="49"/>
      <c r="JA229" s="49"/>
      <c r="JB229" s="49"/>
      <c r="JC229" s="144"/>
      <c r="JD229" s="54"/>
      <c r="JE229" s="55"/>
      <c r="JF229" s="53"/>
      <c r="JG229" s="49"/>
      <c r="JH229" s="47"/>
      <c r="JI229" s="47"/>
      <c r="JJ229" s="47"/>
      <c r="JK229" s="33"/>
      <c r="JL229" s="53"/>
      <c r="JM229" s="49"/>
      <c r="JN229" s="49"/>
      <c r="JO229" s="49"/>
      <c r="JP229" s="144"/>
      <c r="JQ229" s="51"/>
      <c r="JR229" s="49"/>
      <c r="JS229" s="49"/>
      <c r="JT229" s="49"/>
      <c r="JU229" s="49"/>
      <c r="JV229" s="49"/>
      <c r="JW229" s="49"/>
      <c r="JX229" s="49"/>
      <c r="JY229" s="150"/>
      <c r="JZ229" s="53"/>
      <c r="KA229" s="49"/>
      <c r="KB229" s="49"/>
      <c r="KC229" s="49"/>
      <c r="KD229" s="49"/>
      <c r="KE229" s="49"/>
      <c r="KF229" s="49"/>
      <c r="KG229" s="49"/>
      <c r="KH229" s="49"/>
      <c r="KI229" s="49"/>
      <c r="KJ229" s="49"/>
      <c r="KK229" s="49"/>
      <c r="KL229" s="156"/>
      <c r="KM229" s="156"/>
      <c r="KN229" s="156"/>
      <c r="KO229" s="49"/>
      <c r="KP229" s="49"/>
      <c r="KQ229" s="49"/>
      <c r="KR229" s="49"/>
      <c r="KS229" s="49"/>
      <c r="KT229" s="156"/>
      <c r="KU229" s="49"/>
      <c r="KV229" s="49"/>
      <c r="KW229" s="49"/>
      <c r="KX229" s="49"/>
      <c r="KY229" s="49"/>
      <c r="KZ229" s="49"/>
      <c r="LA229" s="49"/>
      <c r="LB229" s="49"/>
      <c r="LC229" s="156"/>
      <c r="LD229" s="49"/>
      <c r="LE229" s="49"/>
      <c r="LF229" s="49"/>
      <c r="LG229" s="49"/>
      <c r="LH229" s="49"/>
      <c r="LI229" s="49"/>
      <c r="LJ229" s="56"/>
      <c r="LK229" s="35" t="s">
        <v>688</v>
      </c>
      <c r="LL229" s="36" t="s">
        <v>690</v>
      </c>
      <c r="LM229" s="204" t="s">
        <v>880</v>
      </c>
      <c r="LN229" s="205" t="s">
        <v>1004</v>
      </c>
      <c r="LO229" s="194"/>
      <c r="LP229" s="5" t="s">
        <v>1</v>
      </c>
    </row>
    <row r="230" spans="1:328" ht="17.25" customHeight="1" x14ac:dyDescent="0.15">
      <c r="A230" s="197">
        <v>222</v>
      </c>
      <c r="B230" s="183"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4" t="s">
        <v>348</v>
      </c>
      <c r="CK230" s="32" t="s">
        <v>354</v>
      </c>
      <c r="CL230" s="47">
        <v>2</v>
      </c>
      <c r="CM230" s="47">
        <v>3</v>
      </c>
      <c r="CN230" s="47">
        <v>3</v>
      </c>
      <c r="CO230" s="55">
        <v>4</v>
      </c>
      <c r="CP230" s="34" t="s">
        <v>354</v>
      </c>
      <c r="CQ230" s="47">
        <f t="shared" si="167"/>
        <v>2</v>
      </c>
      <c r="CR230" s="47">
        <f t="shared" si="168"/>
        <v>6</v>
      </c>
      <c r="CS230" s="47">
        <f t="shared" si="169"/>
        <v>18</v>
      </c>
      <c r="CT230" s="180">
        <f t="shared" si="170"/>
        <v>72</v>
      </c>
      <c r="CU230" s="32">
        <v>300</v>
      </c>
      <c r="CV230" s="47">
        <v>450</v>
      </c>
      <c r="CW230" s="47">
        <v>900</v>
      </c>
      <c r="CX230" s="47">
        <v>1500</v>
      </c>
      <c r="CY230" s="55">
        <v>4500</v>
      </c>
      <c r="CZ230" s="175">
        <v>1</v>
      </c>
      <c r="DA230" s="49">
        <f t="shared" si="171"/>
        <v>0.75</v>
      </c>
      <c r="DB230" s="49">
        <f t="shared" si="172"/>
        <v>0.5</v>
      </c>
      <c r="DC230" s="49">
        <f t="shared" si="173"/>
        <v>0.27777777777777773</v>
      </c>
      <c r="DD230" s="56">
        <f t="shared" si="174"/>
        <v>0.20833333333333334</v>
      </c>
      <c r="DE230" s="45" t="s">
        <v>350</v>
      </c>
      <c r="DF230" s="31"/>
      <c r="DG230" s="46">
        <v>4</v>
      </c>
      <c r="DH230" s="32">
        <v>100</v>
      </c>
      <c r="DI230" s="47">
        <v>40</v>
      </c>
      <c r="DJ230" s="47">
        <v>46</v>
      </c>
      <c r="DK230" s="47">
        <v>71</v>
      </c>
      <c r="DL230" s="47">
        <v>26</v>
      </c>
      <c r="DM230" s="47">
        <v>26</v>
      </c>
      <c r="DN230" s="47">
        <v>26</v>
      </c>
      <c r="DO230" s="47">
        <v>41</v>
      </c>
      <c r="DP230" s="48">
        <f t="shared" si="175"/>
        <v>72</v>
      </c>
      <c r="DQ230" s="32">
        <f>RANK(DH230,$DH$9:$DH$316,0)</f>
        <v>19</v>
      </c>
      <c r="DR230" s="47">
        <f>RANK(DI230,$DI$9:$DI$316,0)</f>
        <v>120</v>
      </c>
      <c r="DS230" s="47">
        <f>RANK(DJ230,$DJ$9:$DJ$316,0)</f>
        <v>62</v>
      </c>
      <c r="DT230" s="47">
        <f>RANK(DK230,$DK$9:$DK$316,0)</f>
        <v>9</v>
      </c>
      <c r="DU230" s="47">
        <f>RANK(DL230,$DL$9:$DL$316,0)</f>
        <v>71</v>
      </c>
      <c r="DV230" s="47">
        <f>RANK(DM230,$DM$9:$DM$316,0)</f>
        <v>60</v>
      </c>
      <c r="DW230" s="47">
        <f>RANK(DN230,$DN$9:$DN$316,0)</f>
        <v>160</v>
      </c>
      <c r="DX230" s="47">
        <f>RANK(DO230,$DO$9:$DO$316,0)</f>
        <v>96</v>
      </c>
      <c r="DY230" s="48">
        <f>RANK(DP230,$DP$9:$DP$316,0)</f>
        <v>75</v>
      </c>
      <c r="DZ230" s="32">
        <f>COUNTIFS($DH$9:$DH$316,"&gt;"&amp;DH230,$DE$9:$DE$316,DE230)+1</f>
        <v>8</v>
      </c>
      <c r="EA230" s="47">
        <f>COUNTIFS($DI$9:$DI$316,"&gt;"&amp;DI230,$DE$9:$DE$316,DE230)+1</f>
        <v>9</v>
      </c>
      <c r="EB230" s="47">
        <f>COUNTIFS($DJ$9:$DJ$316,"&gt;"&amp;DJ230,$DE$9:$DE$316,DE230)+1</f>
        <v>15</v>
      </c>
      <c r="EC230" s="47">
        <f>COUNTIFS($DK$9:$DK$316,"&gt;"&amp;DK230,$DE$9:$DE$316,DE230)+1</f>
        <v>8</v>
      </c>
      <c r="ED230" s="47">
        <f>COUNTIFS($DL$9:$DL$316,"&gt;"&amp;DL230,$DE$9:$DE$316,DE230)+1</f>
        <v>6</v>
      </c>
      <c r="EE230" s="47">
        <f>COUNTIFS($DM$9:$DM$316,"&gt;"&amp;DM230,$DE$9:$DE$316,DE230)+1</f>
        <v>4</v>
      </c>
      <c r="EF230" s="47">
        <f>COUNTIFS($DN$9:$DN$316,"&gt;"&amp;DN230,$DE$9:$DE$316,DE230)+1</f>
        <v>9</v>
      </c>
      <c r="EG230" s="47">
        <f>COUNTIFS($DO$9:$DO$316,"&gt;"&amp;DO230,$DE$9:$DE$316,DE230)+1</f>
        <v>4</v>
      </c>
      <c r="EH230" s="48">
        <f>COUNTIFS($DP$9:$DP$316,"&gt;"&amp;DP230,$DE$9:$DE$316,DE230)+1</f>
        <v>14</v>
      </c>
      <c r="EI230" s="165">
        <f t="shared" si="176"/>
        <v>1.1499999999999999</v>
      </c>
      <c r="EJ230" s="166">
        <f t="shared" si="177"/>
        <v>0.46</v>
      </c>
      <c r="EK230" s="166">
        <f t="shared" si="178"/>
        <v>0.53</v>
      </c>
      <c r="EL230" s="166">
        <f t="shared" si="179"/>
        <v>0.82</v>
      </c>
      <c r="EM230" s="166">
        <f t="shared" si="180"/>
        <v>0.3</v>
      </c>
      <c r="EN230" s="166">
        <f t="shared" si="181"/>
        <v>0.3</v>
      </c>
      <c r="EO230" s="166">
        <f t="shared" si="182"/>
        <v>0.3</v>
      </c>
      <c r="EP230" s="166">
        <f t="shared" si="183"/>
        <v>0.47</v>
      </c>
      <c r="EQ230" s="214">
        <f t="shared" si="184"/>
        <v>0.83</v>
      </c>
      <c r="ER230" s="165">
        <f>ROUND(((EI230-AVERAGE(EI$9:EI$316))/STDEVP(EI$9:EI$316)*10+50),2)</f>
        <v>55.81</v>
      </c>
      <c r="ES230" s="166">
        <f>ROUND(((EJ230-AVERAGE(EJ$9:EJ$316))/STDEVP(EJ$9:EJ$316)*10+50),2)</f>
        <v>42.32</v>
      </c>
      <c r="ET230" s="166">
        <f>ROUND(((EK230-AVERAGE(EK$9:EK$316))/STDEVP(EK$9:EK$316)*10+50),2)</f>
        <v>48.26</v>
      </c>
      <c r="EU230" s="166">
        <f>ROUND(((EL230-AVERAGE(EL$9:EL$316))/STDEVP(EL$9:EL$316)*10+50),2)</f>
        <v>65.680000000000007</v>
      </c>
      <c r="EV230" s="166">
        <f>ROUND(((EM230-AVERAGE(EM$9:EM$316))/STDEVP(EM$9:EM$316)*10+50),2)</f>
        <v>46.61</v>
      </c>
      <c r="EW230" s="166">
        <f>ROUND(((EN230-AVERAGE(EN$9:EN$316))/STDEVP(EN$9:EN$316)*10+50),2)</f>
        <v>47.94</v>
      </c>
      <c r="EX230" s="166">
        <f>ROUND(((EO230-AVERAGE(EO$9:EO$316))/STDEVP(EO$9:EO$316)*10+50),2)</f>
        <v>39.93</v>
      </c>
      <c r="EY230" s="166">
        <f>ROUND(((EP230-AVERAGE(EP$9:EP$316))/STDEVP(EP$9:EP$316)*10+50),2)</f>
        <v>45.07</v>
      </c>
      <c r="EZ230" s="167">
        <f>ROUND(((EQ230-AVERAGE(EQ$9:EQ$316))/STDEVP(EQ$9:EQ$316)*10+50),2)</f>
        <v>44.93</v>
      </c>
      <c r="FA230" s="32">
        <f>RANK(ER230,$ER$9:$ER$316,0)</f>
        <v>83</v>
      </c>
      <c r="FB230" s="47">
        <f>RANK(ES230,$ES$9:$ES$316,0)</f>
        <v>200</v>
      </c>
      <c r="FC230" s="47">
        <f>RANK(ET230,$ET$9:$ET$316,0)</f>
        <v>145</v>
      </c>
      <c r="FD230" s="47">
        <f>RANK(EU230,$EU$9:$EU$316,0)</f>
        <v>19</v>
      </c>
      <c r="FE230" s="47">
        <f>RANK(EV230,$EV$9:$EV$316,0)</f>
        <v>133</v>
      </c>
      <c r="FF230" s="47">
        <f>RANK(EW230,$EW$9:$EW$316,0)</f>
        <v>124</v>
      </c>
      <c r="FG230" s="47">
        <f>RANK(EX230,$EX$9:$EX$316,0)</f>
        <v>238</v>
      </c>
      <c r="FH230" s="47">
        <f>RANK(EY230,$EY$9:$EY$316,0)</f>
        <v>186</v>
      </c>
      <c r="FI230" s="48">
        <f>RANK(EZ230,$EZ$9:$EZ$316,0)</f>
        <v>171</v>
      </c>
      <c r="FJ230" s="165">
        <f>ROUND(AVERAGEIF($DE$9:$DE$314,$DE230,$EI$9:$EI$314),2)</f>
        <v>1.18</v>
      </c>
      <c r="FK230" s="166">
        <f>ROUND(AVERAGEIF($DE$9:$DE$314,$DE230,$EJ$9:$EJ$314),2)</f>
        <v>0.45</v>
      </c>
      <c r="FL230" s="166">
        <f>ROUND(AVERAGEIF($DE$9:$DE$314,$DE230,$EK$9:$EK$314),2)</f>
        <v>0.65</v>
      </c>
      <c r="FM230" s="166">
        <f>ROUND(AVERAGEIF($DE$9:$DE$314,$DE230,$EL$9:$EL$314),2)</f>
        <v>0.74</v>
      </c>
      <c r="FN230" s="166">
        <f>ROUND(AVERAGEIF($DE$9:$DE$314,$DE230,$EM$9:$EM$314),2)</f>
        <v>0.26</v>
      </c>
      <c r="FO230" s="166">
        <f>ROUND(AVERAGEIF($DE$9:$DE$314,$DE230,$EN$9:$EN$314),2)</f>
        <v>0.19</v>
      </c>
      <c r="FP230" s="166">
        <f>ROUND(AVERAGEIF($DE$9:$DE$314,$DE230,$EO$9:$EO$314),2)</f>
        <v>0.27</v>
      </c>
      <c r="FQ230" s="166">
        <f>ROUND(AVERAGEIF($DE$9:$DE$314,$DE230,$EP$9:$EP$314),2)</f>
        <v>0.22</v>
      </c>
      <c r="FR230" s="167">
        <f>ROUND(AVERAGEIF($DE$9:$DE$314,$DE230,$EQ$9:$EQ$314),2)</f>
        <v>0.91</v>
      </c>
      <c r="FS230" s="240">
        <f t="shared" si="185"/>
        <v>-3.0000000000000027E-2</v>
      </c>
      <c r="FT230" s="244">
        <f t="shared" si="186"/>
        <v>1.0000000000000009E-2</v>
      </c>
      <c r="FU230" s="244">
        <f t="shared" si="187"/>
        <v>-0.12</v>
      </c>
      <c r="FV230" s="244">
        <f t="shared" si="188"/>
        <v>7.999999999999996E-2</v>
      </c>
      <c r="FW230" s="244">
        <f t="shared" si="189"/>
        <v>3.999999999999998E-2</v>
      </c>
      <c r="FX230" s="244">
        <f t="shared" si="190"/>
        <v>0.10999999999999999</v>
      </c>
      <c r="FY230" s="244">
        <f t="shared" si="191"/>
        <v>2.9999999999999971E-2</v>
      </c>
      <c r="FZ230" s="244">
        <f t="shared" si="192"/>
        <v>0.24999999999999997</v>
      </c>
      <c r="GA230" s="245">
        <f t="shared" si="193"/>
        <v>-8.0000000000000071E-2</v>
      </c>
      <c r="GB230" s="239">
        <f>COUNTIFS($EI$9:$EI$316,"&gt;"&amp;EI230,$DE$9:$DE$316,$DE230)+1</f>
        <v>36</v>
      </c>
      <c r="GC230" s="241">
        <f>COUNTIFS($EJ$9:$EJ$316,"&gt;"&amp;EJ230,$DE$9:$DE$316,$DE230)+1</f>
        <v>23</v>
      </c>
      <c r="GD230" s="241">
        <f>COUNTIFS($EK$9:$EK$316,"&gt;"&amp;EK230,$DE$9:$DE$316,$DE230)+1</f>
        <v>44</v>
      </c>
      <c r="GE230" s="241">
        <f>COUNTIFS($EL$9:$EL$316,"&gt;"&amp;EL230,$DE$9:$DE$316,$DE230)+1</f>
        <v>17</v>
      </c>
      <c r="GF230" s="241">
        <f>COUNTIFS($EM$9:$EM$316,"&gt;"&amp;EM230,$DE$9:$DE$316,$DE230)+1</f>
        <v>10</v>
      </c>
      <c r="GG230" s="241">
        <f>COUNTIFS($EN$9:$EN$316,"&gt;"&amp;EN230,$DE$9:$DE$316,$DE230)+1</f>
        <v>5</v>
      </c>
      <c r="GH230" s="241">
        <f>COUNTIFS($EO$9:$EO$316,"&gt;"&amp;EO230,$DE$9:$DE$316,$DE230)+1</f>
        <v>16</v>
      </c>
      <c r="GI230" s="241">
        <f>COUNTIFS($EP$9:$EP$316,"&gt;"&amp;EP230,$DE$9:$DE$316,$DE230)+1</f>
        <v>7</v>
      </c>
      <c r="GJ230" s="242">
        <f>COUNTIFS($EQ$9:$EQ$316,"&gt;"&amp;EQ230,$DE$9:$DE$316,$DE230)+1</f>
        <v>28</v>
      </c>
      <c r="GK230" s="168">
        <v>7.0000000000000007E-2</v>
      </c>
      <c r="GL230" s="49"/>
      <c r="GM230" s="49"/>
      <c r="GN230" s="49"/>
      <c r="GO230" s="50"/>
      <c r="GP230" s="51"/>
      <c r="GQ230" s="52"/>
      <c r="GR230" s="53"/>
      <c r="GS230" s="49"/>
      <c r="GT230" s="49"/>
      <c r="GU230" s="49"/>
      <c r="GV230" s="49"/>
      <c r="GW230" s="49"/>
      <c r="GX230" s="49"/>
      <c r="GY230" s="144"/>
      <c r="GZ230" s="51"/>
      <c r="HA230" s="49"/>
      <c r="HB230" s="49"/>
      <c r="HC230" s="49"/>
      <c r="HD230" s="49"/>
      <c r="HE230" s="49"/>
      <c r="HF230" s="49"/>
      <c r="HG230" s="150"/>
      <c r="HH230" s="53"/>
      <c r="HI230" s="49"/>
      <c r="HJ230" s="49"/>
      <c r="HK230" s="49"/>
      <c r="HL230" s="49"/>
      <c r="HM230" s="49"/>
      <c r="HN230" s="49"/>
      <c r="HO230" s="144"/>
      <c r="HP230" s="51"/>
      <c r="HQ230" s="49"/>
      <c r="HR230" s="49"/>
      <c r="HS230" s="49"/>
      <c r="HT230" s="49"/>
      <c r="HU230" s="49"/>
      <c r="HV230" s="49"/>
      <c r="HW230" s="49"/>
      <c r="HX230" s="49"/>
      <c r="HY230" s="49"/>
      <c r="HZ230" s="49"/>
      <c r="IA230" s="49"/>
      <c r="IB230" s="150"/>
      <c r="IC230" s="51"/>
      <c r="ID230" s="49"/>
      <c r="IE230" s="49"/>
      <c r="IF230" s="49"/>
      <c r="IG230" s="150"/>
      <c r="IH230" s="53"/>
      <c r="II230" s="49"/>
      <c r="IJ230" s="49"/>
      <c r="IK230" s="49"/>
      <c r="IL230" s="49"/>
      <c r="IM230" s="156"/>
      <c r="IN230" s="49"/>
      <c r="IO230" s="49"/>
      <c r="IP230" s="49"/>
      <c r="IQ230" s="49"/>
      <c r="IR230" s="49"/>
      <c r="IS230" s="49"/>
      <c r="IT230" s="49"/>
      <c r="IU230" s="49"/>
      <c r="IV230" s="156"/>
      <c r="IW230" s="49"/>
      <c r="IX230" s="49"/>
      <c r="IY230" s="49"/>
      <c r="IZ230" s="49"/>
      <c r="JA230" s="49"/>
      <c r="JB230" s="49"/>
      <c r="JC230" s="144"/>
      <c r="JD230" s="54"/>
      <c r="JE230" s="55"/>
      <c r="JF230" s="53"/>
      <c r="JG230" s="49"/>
      <c r="JH230" s="47"/>
      <c r="JI230" s="47"/>
      <c r="JJ230" s="47"/>
      <c r="JK230" s="33"/>
      <c r="JL230" s="53"/>
      <c r="JM230" s="49"/>
      <c r="JN230" s="49"/>
      <c r="JO230" s="49"/>
      <c r="JP230" s="144"/>
      <c r="JQ230" s="51"/>
      <c r="JR230" s="49"/>
      <c r="JS230" s="49"/>
      <c r="JT230" s="49"/>
      <c r="JU230" s="49"/>
      <c r="JV230" s="49"/>
      <c r="JW230" s="49"/>
      <c r="JX230" s="49"/>
      <c r="JY230" s="150"/>
      <c r="JZ230" s="53"/>
      <c r="KA230" s="49"/>
      <c r="KB230" s="49"/>
      <c r="KC230" s="49"/>
      <c r="KD230" s="49"/>
      <c r="KE230" s="49"/>
      <c r="KF230" s="49"/>
      <c r="KG230" s="49"/>
      <c r="KH230" s="49"/>
      <c r="KI230" s="49"/>
      <c r="KJ230" s="49"/>
      <c r="KK230" s="49"/>
      <c r="KL230" s="156"/>
      <c r="KM230" s="156"/>
      <c r="KN230" s="156"/>
      <c r="KO230" s="49"/>
      <c r="KP230" s="49"/>
      <c r="KQ230" s="49"/>
      <c r="KR230" s="49"/>
      <c r="KS230" s="49"/>
      <c r="KT230" s="156"/>
      <c r="KU230" s="49"/>
      <c r="KV230" s="49"/>
      <c r="KW230" s="49"/>
      <c r="KX230" s="49"/>
      <c r="KY230" s="49">
        <v>0.05</v>
      </c>
      <c r="KZ230" s="49"/>
      <c r="LA230" s="49"/>
      <c r="LB230" s="49"/>
      <c r="LC230" s="156"/>
      <c r="LD230" s="49"/>
      <c r="LE230" s="49"/>
      <c r="LF230" s="49"/>
      <c r="LG230" s="49"/>
      <c r="LH230" s="49"/>
      <c r="LI230" s="49"/>
      <c r="LJ230" s="56"/>
      <c r="LK230" s="35" t="s">
        <v>689</v>
      </c>
      <c r="LL230" s="36" t="s">
        <v>691</v>
      </c>
      <c r="LM230" s="204"/>
      <c r="LN230" s="205"/>
      <c r="LO230" s="194"/>
      <c r="LP230" s="5" t="s">
        <v>1</v>
      </c>
    </row>
    <row r="231" spans="1:328" ht="17.25" customHeight="1" x14ac:dyDescent="0.15">
      <c r="A231" s="197">
        <v>223</v>
      </c>
      <c r="B231" s="183"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4" t="s">
        <v>348</v>
      </c>
      <c r="CK231" s="32" t="s">
        <v>354</v>
      </c>
      <c r="CL231" s="47">
        <v>2</v>
      </c>
      <c r="CM231" s="47">
        <v>3</v>
      </c>
      <c r="CN231" s="47">
        <v>3</v>
      </c>
      <c r="CO231" s="55">
        <v>4</v>
      </c>
      <c r="CP231" s="34" t="s">
        <v>354</v>
      </c>
      <c r="CQ231" s="47">
        <f t="shared" si="167"/>
        <v>2</v>
      </c>
      <c r="CR231" s="47">
        <f t="shared" si="168"/>
        <v>6</v>
      </c>
      <c r="CS231" s="47">
        <f t="shared" si="169"/>
        <v>18</v>
      </c>
      <c r="CT231" s="180">
        <f t="shared" si="170"/>
        <v>72</v>
      </c>
      <c r="CU231" s="32">
        <v>30</v>
      </c>
      <c r="CV231" s="47">
        <v>50</v>
      </c>
      <c r="CW231" s="47">
        <v>90</v>
      </c>
      <c r="CX231" s="47">
        <v>150</v>
      </c>
      <c r="CY231" s="55">
        <v>450</v>
      </c>
      <c r="CZ231" s="175">
        <v>1</v>
      </c>
      <c r="DA231" s="49">
        <f t="shared" si="171"/>
        <v>0.83333333333333337</v>
      </c>
      <c r="DB231" s="49">
        <f t="shared" si="172"/>
        <v>0.5</v>
      </c>
      <c r="DC231" s="49">
        <f t="shared" si="173"/>
        <v>0.27777777777777779</v>
      </c>
      <c r="DD231" s="56">
        <f t="shared" si="174"/>
        <v>0.20833333333333334</v>
      </c>
      <c r="DE231" s="45" t="s">
        <v>355</v>
      </c>
      <c r="DF231" s="31"/>
      <c r="DG231" s="46">
        <v>4</v>
      </c>
      <c r="DH231" s="32">
        <v>70</v>
      </c>
      <c r="DI231" s="47">
        <v>66</v>
      </c>
      <c r="DJ231" s="47">
        <v>23</v>
      </c>
      <c r="DK231" s="47">
        <v>43</v>
      </c>
      <c r="DL231" s="47">
        <v>35</v>
      </c>
      <c r="DM231" s="47">
        <v>60</v>
      </c>
      <c r="DN231" s="47">
        <v>32</v>
      </c>
      <c r="DO231" s="47">
        <v>26</v>
      </c>
      <c r="DP231" s="48">
        <f t="shared" si="175"/>
        <v>58</v>
      </c>
      <c r="DQ231" s="32">
        <f>RANK(DH231,$DH$9:$DH$316,0)</f>
        <v>82</v>
      </c>
      <c r="DR231" s="47">
        <f>RANK(DI231,$DI$9:$DI$316,0)</f>
        <v>45</v>
      </c>
      <c r="DS231" s="47">
        <f>RANK(DJ231,$DJ$9:$DJ$316,0)</f>
        <v>161</v>
      </c>
      <c r="DT231" s="47">
        <f>RANK(DK231,$DK$9:$DK$316,0)</f>
        <v>53</v>
      </c>
      <c r="DU231" s="47">
        <f>RANK(DL231,$DL$9:$DL$316,0)</f>
        <v>52</v>
      </c>
      <c r="DV231" s="47">
        <f>RANK(DM231,$DM$9:$DM$316,0)</f>
        <v>12</v>
      </c>
      <c r="DW231" s="47">
        <f>RANK(DN231,$DN$9:$DN$316,0)</f>
        <v>133</v>
      </c>
      <c r="DX231" s="47">
        <f>RANK(DO231,$DO$9:$DO$316,0)</f>
        <v>165</v>
      </c>
      <c r="DY231" s="48">
        <f>RANK(DP231,$DP$9:$DP$316,0)</f>
        <v>114</v>
      </c>
      <c r="DZ231" s="32">
        <f>COUNTIFS($DH$9:$DH$316,"&gt;"&amp;DH231,$DE$9:$DE$316,DE231)+1</f>
        <v>15</v>
      </c>
      <c r="EA231" s="47">
        <f>COUNTIFS($DI$9:$DI$316,"&gt;"&amp;DI231,$DE$9:$DE$316,DE231)+1</f>
        <v>17</v>
      </c>
      <c r="EB231" s="47">
        <f>COUNTIFS($DJ$9:$DJ$316,"&gt;"&amp;DJ231,$DE$9:$DE$316,DE231)+1</f>
        <v>26</v>
      </c>
      <c r="EC231" s="47">
        <f>COUNTIFS($DK$9:$DK$316,"&gt;"&amp;DK231,$DE$9:$DE$316,DE231)+1</f>
        <v>6</v>
      </c>
      <c r="ED231" s="47">
        <f>COUNTIFS($DL$9:$DL$316,"&gt;"&amp;DL231,$DE$9:$DE$316,DE231)+1</f>
        <v>9</v>
      </c>
      <c r="EE231" s="47">
        <f>COUNTIFS($DM$9:$DM$316,"&gt;"&amp;DM231,$DE$9:$DE$316,DE231)+1</f>
        <v>12</v>
      </c>
      <c r="EF231" s="47">
        <f>COUNTIFS($DN$9:$DN$316,"&gt;"&amp;DN231,$DE$9:$DE$316,DE231)+1</f>
        <v>15</v>
      </c>
      <c r="EG231" s="47">
        <f>COUNTIFS($DO$9:$DO$316,"&gt;"&amp;DO231,$DE$9:$DE$316,DE231)+1</f>
        <v>24</v>
      </c>
      <c r="EH231" s="48">
        <f>COUNTIFS($DP$9:$DP$316,"&gt;"&amp;DP231,$DE$9:$DE$316,DE231)+1</f>
        <v>14</v>
      </c>
      <c r="EI231" s="165">
        <f t="shared" si="176"/>
        <v>0.78</v>
      </c>
      <c r="EJ231" s="166">
        <f t="shared" si="177"/>
        <v>0.73</v>
      </c>
      <c r="EK231" s="166">
        <f t="shared" si="178"/>
        <v>0.26</v>
      </c>
      <c r="EL231" s="166">
        <f t="shared" si="179"/>
        <v>0.48</v>
      </c>
      <c r="EM231" s="166">
        <f t="shared" si="180"/>
        <v>0.39</v>
      </c>
      <c r="EN231" s="166">
        <f t="shared" si="181"/>
        <v>0.67</v>
      </c>
      <c r="EO231" s="166">
        <f t="shared" si="182"/>
        <v>0.36</v>
      </c>
      <c r="EP231" s="166">
        <f t="shared" si="183"/>
        <v>0.28999999999999998</v>
      </c>
      <c r="EQ231" s="214">
        <f t="shared" si="184"/>
        <v>0.64</v>
      </c>
      <c r="ER231" s="165">
        <f>ROUND(((EI231-AVERAGE(EI$9:EI$316))/STDEVP(EI$9:EI$316)*10+50),2)</f>
        <v>42.38</v>
      </c>
      <c r="ES231" s="166">
        <f>ROUND(((EJ231-AVERAGE(EJ$9:EJ$316))/STDEVP(EJ$9:EJ$316)*10+50),2)</f>
        <v>49.71</v>
      </c>
      <c r="ET231" s="166">
        <f>ROUND(((EK231-AVERAGE(EK$9:EK$316))/STDEVP(EK$9:EK$316)*10+50),2)</f>
        <v>37.5</v>
      </c>
      <c r="EU231" s="166">
        <f>ROUND(((EL231-AVERAGE(EL$9:EL$316))/STDEVP(EL$9:EL$316)*10+50),2)</f>
        <v>48.55</v>
      </c>
      <c r="EV231" s="166">
        <f>ROUND(((EM231-AVERAGE(EM$9:EM$316))/STDEVP(EM$9:EM$316)*10+50),2)</f>
        <v>49.66</v>
      </c>
      <c r="EW231" s="166">
        <f>ROUND(((EN231-AVERAGE(EN$9:EN$316))/STDEVP(EN$9:EN$316)*10+50),2)</f>
        <v>60.77</v>
      </c>
      <c r="EX231" s="166">
        <f>ROUND(((EO231-AVERAGE(EO$9:EO$316))/STDEVP(EO$9:EO$316)*10+50),2)</f>
        <v>41.7</v>
      </c>
      <c r="EY231" s="166">
        <f>ROUND(((EP231-AVERAGE(EP$9:EP$316))/STDEVP(EP$9:EP$316)*10+50),2)</f>
        <v>39.74</v>
      </c>
      <c r="EZ231" s="167">
        <f>ROUND(((EQ231-AVERAGE(EQ$9:EQ$316))/STDEVP(EQ$9:EQ$316)*10+50),2)</f>
        <v>38.229999999999997</v>
      </c>
      <c r="FA231" s="32">
        <f>RANK(ER231,$ER$9:$ER$316,0)</f>
        <v>231</v>
      </c>
      <c r="FB231" s="47">
        <f>RANK(ES231,$ES$9:$ES$316,0)</f>
        <v>131</v>
      </c>
      <c r="FC231" s="47">
        <f>RANK(ET231,$ET$9:$ET$316,0)</f>
        <v>272</v>
      </c>
      <c r="FD231" s="47">
        <f>RANK(EU231,$EU$9:$EU$316,0)</f>
        <v>142</v>
      </c>
      <c r="FE231" s="47">
        <f>RANK(EV231,$EV$9:$EV$316,0)</f>
        <v>85</v>
      </c>
      <c r="FF231" s="47">
        <f>RANK(EW231,$EW$9:$EW$316,0)</f>
        <v>39</v>
      </c>
      <c r="FG231" s="47">
        <f>RANK(EX231,$EX$9:$EX$316,0)</f>
        <v>218</v>
      </c>
      <c r="FH231" s="47">
        <f>RANK(EY231,$EY$9:$EY$316,0)</f>
        <v>238</v>
      </c>
      <c r="FI231" s="48">
        <f>RANK(EZ231,$EZ$9:$EZ$316,0)</f>
        <v>281</v>
      </c>
      <c r="FJ231" s="165">
        <f>ROUND(AVERAGEIF($DE$9:$DE$314,$DE231,$EI$9:$EI$314),2)</f>
        <v>0.95</v>
      </c>
      <c r="FK231" s="166">
        <f>ROUND(AVERAGEIF($DE$9:$DE$314,$DE231,$EJ$9:$EJ$314),2)</f>
        <v>1</v>
      </c>
      <c r="FL231" s="166">
        <f>ROUND(AVERAGEIF($DE$9:$DE$314,$DE231,$EK$9:$EK$314),2)</f>
        <v>0.44</v>
      </c>
      <c r="FM231" s="166">
        <f>ROUND(AVERAGEIF($DE$9:$DE$314,$DE231,$EL$9:$EL$314),2)</f>
        <v>0.45</v>
      </c>
      <c r="FN231" s="166">
        <f>ROUND(AVERAGEIF($DE$9:$DE$314,$DE231,$EM$9:$EM$314),2)</f>
        <v>0.36</v>
      </c>
      <c r="FO231" s="166">
        <f>ROUND(AVERAGEIF($DE$9:$DE$314,$DE231,$EN$9:$EN$314),2)</f>
        <v>0.85</v>
      </c>
      <c r="FP231" s="166">
        <f>ROUND(AVERAGEIF($DE$9:$DE$314,$DE231,$EO$9:$EO$314),2)</f>
        <v>0.46</v>
      </c>
      <c r="FQ231" s="166">
        <f>ROUND(AVERAGEIF($DE$9:$DE$314,$DE231,$EP$9:$EP$314),2)</f>
        <v>0.44</v>
      </c>
      <c r="FR231" s="167">
        <f>ROUND(AVERAGEIF($DE$9:$DE$314,$DE231,$EQ$9:$EQ$314),2)</f>
        <v>0.81</v>
      </c>
      <c r="FS231" s="240">
        <f t="shared" si="185"/>
        <v>-0.16999999999999993</v>
      </c>
      <c r="FT231" s="244">
        <f t="shared" si="186"/>
        <v>-0.27</v>
      </c>
      <c r="FU231" s="244">
        <f t="shared" si="187"/>
        <v>-0.18</v>
      </c>
      <c r="FV231" s="244">
        <f t="shared" si="188"/>
        <v>2.9999999999999971E-2</v>
      </c>
      <c r="FW231" s="244">
        <f t="shared" si="189"/>
        <v>3.0000000000000027E-2</v>
      </c>
      <c r="FX231" s="244">
        <f t="shared" si="190"/>
        <v>-0.17999999999999994</v>
      </c>
      <c r="FY231" s="244">
        <f t="shared" si="191"/>
        <v>-0.10000000000000003</v>
      </c>
      <c r="FZ231" s="244">
        <f t="shared" si="192"/>
        <v>-0.15000000000000002</v>
      </c>
      <c r="GA231" s="245">
        <f t="shared" si="193"/>
        <v>-0.17000000000000004</v>
      </c>
      <c r="GB231" s="239">
        <f>COUNTIFS($EI$9:$EI$316,"&gt;"&amp;EI231,$DE$9:$DE$316,$DE231)+1</f>
        <v>42</v>
      </c>
      <c r="GC231" s="241">
        <f>COUNTIFS($EJ$9:$EJ$316,"&gt;"&amp;EJ231,$DE$9:$DE$316,$DE231)+1</f>
        <v>49</v>
      </c>
      <c r="GD231" s="241">
        <f>COUNTIFS($EK$9:$EK$316,"&gt;"&amp;EK231,$DE$9:$DE$316,$DE231)+1</f>
        <v>51</v>
      </c>
      <c r="GE231" s="241">
        <f>COUNTIFS($EL$9:$EL$316,"&gt;"&amp;EL231,$DE$9:$DE$316,$DE231)+1</f>
        <v>19</v>
      </c>
      <c r="GF231" s="241">
        <f>COUNTIFS($EM$9:$EM$316,"&gt;"&amp;EM231,$DE$9:$DE$316,$DE231)+1</f>
        <v>16</v>
      </c>
      <c r="GG231" s="241">
        <f>COUNTIFS($EN$9:$EN$316,"&gt;"&amp;EN231,$DE$9:$DE$316,$DE231)+1</f>
        <v>36</v>
      </c>
      <c r="GH231" s="241">
        <f>COUNTIFS($EO$9:$EO$316,"&gt;"&amp;EO231,$DE$9:$DE$316,$DE231)+1</f>
        <v>40</v>
      </c>
      <c r="GI231" s="241">
        <f>COUNTIFS($EP$9:$EP$316,"&gt;"&amp;EP231,$DE$9:$DE$316,$DE231)+1</f>
        <v>54</v>
      </c>
      <c r="GJ231" s="242">
        <f>COUNTIFS($EQ$9:$EQ$316,"&gt;"&amp;EQ231,$DE$9:$DE$316,$DE231)+1</f>
        <v>53</v>
      </c>
      <c r="GK231" s="168"/>
      <c r="GL231" s="49"/>
      <c r="GM231" s="49"/>
      <c r="GN231" s="49"/>
      <c r="GO231" s="50"/>
      <c r="GP231" s="51"/>
      <c r="GQ231" s="52"/>
      <c r="GR231" s="53"/>
      <c r="GS231" s="49"/>
      <c r="GT231" s="49"/>
      <c r="GU231" s="49"/>
      <c r="GV231" s="49"/>
      <c r="GW231" s="49"/>
      <c r="GX231" s="49"/>
      <c r="GY231" s="144"/>
      <c r="GZ231" s="51"/>
      <c r="HA231" s="49"/>
      <c r="HB231" s="49"/>
      <c r="HC231" s="49"/>
      <c r="HD231" s="49"/>
      <c r="HE231" s="49"/>
      <c r="HF231" s="49"/>
      <c r="HG231" s="150"/>
      <c r="HH231" s="53"/>
      <c r="HI231" s="49"/>
      <c r="HJ231" s="49"/>
      <c r="HK231" s="49"/>
      <c r="HL231" s="49"/>
      <c r="HM231" s="49"/>
      <c r="HN231" s="49"/>
      <c r="HO231" s="144"/>
      <c r="HP231" s="51"/>
      <c r="HQ231" s="49"/>
      <c r="HR231" s="49"/>
      <c r="HS231" s="49"/>
      <c r="HT231" s="49"/>
      <c r="HU231" s="49"/>
      <c r="HV231" s="49"/>
      <c r="HW231" s="49"/>
      <c r="HX231" s="49"/>
      <c r="HY231" s="49"/>
      <c r="HZ231" s="49"/>
      <c r="IA231" s="49"/>
      <c r="IB231" s="150"/>
      <c r="IC231" s="51"/>
      <c r="ID231" s="49"/>
      <c r="IE231" s="49"/>
      <c r="IF231" s="49"/>
      <c r="IG231" s="150"/>
      <c r="IH231" s="53"/>
      <c r="II231" s="49"/>
      <c r="IJ231" s="49"/>
      <c r="IK231" s="49"/>
      <c r="IL231" s="49"/>
      <c r="IM231" s="156"/>
      <c r="IN231" s="49"/>
      <c r="IO231" s="49"/>
      <c r="IP231" s="49"/>
      <c r="IQ231" s="49"/>
      <c r="IR231" s="49"/>
      <c r="IS231" s="49"/>
      <c r="IT231" s="49"/>
      <c r="IU231" s="49"/>
      <c r="IV231" s="156"/>
      <c r="IW231" s="49"/>
      <c r="IX231" s="49"/>
      <c r="IY231" s="49"/>
      <c r="IZ231" s="49"/>
      <c r="JA231" s="49"/>
      <c r="JB231" s="49"/>
      <c r="JC231" s="144"/>
      <c r="JD231" s="54"/>
      <c r="JE231" s="55"/>
      <c r="JF231" s="53"/>
      <c r="JG231" s="49"/>
      <c r="JH231" s="47"/>
      <c r="JI231" s="47"/>
      <c r="JJ231" s="47"/>
      <c r="JK231" s="33"/>
      <c r="JL231" s="53"/>
      <c r="JM231" s="49"/>
      <c r="JN231" s="49"/>
      <c r="JO231" s="49"/>
      <c r="JP231" s="144"/>
      <c r="JQ231" s="51"/>
      <c r="JR231" s="49"/>
      <c r="JS231" s="49"/>
      <c r="JT231" s="49"/>
      <c r="JU231" s="49"/>
      <c r="JV231" s="49"/>
      <c r="JW231" s="49"/>
      <c r="JX231" s="49"/>
      <c r="JY231" s="150"/>
      <c r="JZ231" s="53"/>
      <c r="KA231" s="49"/>
      <c r="KB231" s="49"/>
      <c r="KC231" s="49"/>
      <c r="KD231" s="49"/>
      <c r="KE231" s="49"/>
      <c r="KF231" s="49"/>
      <c r="KG231" s="49"/>
      <c r="KH231" s="49"/>
      <c r="KI231" s="49"/>
      <c r="KJ231" s="49"/>
      <c r="KK231" s="49"/>
      <c r="KL231" s="156"/>
      <c r="KM231" s="156"/>
      <c r="KN231" s="156"/>
      <c r="KO231" s="49"/>
      <c r="KP231" s="49"/>
      <c r="KQ231" s="49"/>
      <c r="KR231" s="49"/>
      <c r="KS231" s="49"/>
      <c r="KT231" s="156"/>
      <c r="KU231" s="49"/>
      <c r="KV231" s="49"/>
      <c r="KW231" s="49"/>
      <c r="KX231" s="49"/>
      <c r="KY231" s="49"/>
      <c r="KZ231" s="49"/>
      <c r="LA231" s="49"/>
      <c r="LB231" s="49"/>
      <c r="LC231" s="156"/>
      <c r="LD231" s="49"/>
      <c r="LE231" s="49"/>
      <c r="LF231" s="49"/>
      <c r="LG231" s="49"/>
      <c r="LH231" s="49"/>
      <c r="LI231" s="49"/>
      <c r="LJ231" s="56"/>
      <c r="LK231" s="35" t="s">
        <v>690</v>
      </c>
      <c r="LL231" s="36" t="s">
        <v>692</v>
      </c>
      <c r="LM231" s="204" t="s">
        <v>866</v>
      </c>
      <c r="LN231" s="205" t="s">
        <v>1004</v>
      </c>
      <c r="LO231" s="194"/>
      <c r="LP231" s="5" t="s">
        <v>1</v>
      </c>
    </row>
    <row r="232" spans="1:328" ht="17.25" customHeight="1" x14ac:dyDescent="0.15">
      <c r="A232" s="197">
        <v>224</v>
      </c>
      <c r="B232" s="183"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4" t="s">
        <v>348</v>
      </c>
      <c r="CK232" s="32" t="s">
        <v>354</v>
      </c>
      <c r="CL232" s="47">
        <v>2</v>
      </c>
      <c r="CM232" s="47">
        <v>3</v>
      </c>
      <c r="CN232" s="47">
        <v>3</v>
      </c>
      <c r="CO232" s="55">
        <v>4</v>
      </c>
      <c r="CP232" s="34" t="s">
        <v>354</v>
      </c>
      <c r="CQ232" s="47">
        <f t="shared" si="167"/>
        <v>2</v>
      </c>
      <c r="CR232" s="47">
        <f t="shared" si="168"/>
        <v>6</v>
      </c>
      <c r="CS232" s="47">
        <f t="shared" si="169"/>
        <v>18</v>
      </c>
      <c r="CT232" s="180">
        <f t="shared" si="170"/>
        <v>72</v>
      </c>
      <c r="CU232" s="32">
        <v>600</v>
      </c>
      <c r="CV232" s="47">
        <v>900</v>
      </c>
      <c r="CW232" s="47">
        <v>1800</v>
      </c>
      <c r="CX232" s="47">
        <v>3000</v>
      </c>
      <c r="CY232" s="55">
        <v>9000</v>
      </c>
      <c r="CZ232" s="175">
        <v>1</v>
      </c>
      <c r="DA232" s="49">
        <f t="shared" si="171"/>
        <v>0.75</v>
      </c>
      <c r="DB232" s="49">
        <f t="shared" si="172"/>
        <v>0.5</v>
      </c>
      <c r="DC232" s="49">
        <f t="shared" si="173"/>
        <v>0.27777777777777773</v>
      </c>
      <c r="DD232" s="56">
        <f t="shared" si="174"/>
        <v>0.20833333333333334</v>
      </c>
      <c r="DE232" s="45" t="s">
        <v>355</v>
      </c>
      <c r="DF232" s="31"/>
      <c r="DG232" s="46">
        <v>4</v>
      </c>
      <c r="DH232" s="32">
        <v>90</v>
      </c>
      <c r="DI232" s="47">
        <v>86</v>
      </c>
      <c r="DJ232" s="47">
        <v>30</v>
      </c>
      <c r="DK232" s="47">
        <v>56</v>
      </c>
      <c r="DL232" s="47">
        <v>45</v>
      </c>
      <c r="DM232" s="47">
        <v>77</v>
      </c>
      <c r="DN232" s="47">
        <v>42</v>
      </c>
      <c r="DO232" s="47">
        <v>34</v>
      </c>
      <c r="DP232" s="48">
        <f t="shared" si="175"/>
        <v>75</v>
      </c>
      <c r="DQ232" s="32">
        <f>RANK(DH232,$DH$9:$DH$316,0)</f>
        <v>31</v>
      </c>
      <c r="DR232" s="47">
        <f>RANK(DI232,$DI$9:$DI$316,0)</f>
        <v>13</v>
      </c>
      <c r="DS232" s="47">
        <f>RANK(DJ232,$DJ$9:$DJ$316,0)</f>
        <v>119</v>
      </c>
      <c r="DT232" s="47">
        <f>RANK(DK232,$DK$9:$DK$316,0)</f>
        <v>24</v>
      </c>
      <c r="DU232" s="47">
        <f>RANK(DL232,$DL$9:$DL$316,0)</f>
        <v>33</v>
      </c>
      <c r="DV232" s="47">
        <f>RANK(DM232,$DM$9:$DM$316,0)</f>
        <v>6</v>
      </c>
      <c r="DW232" s="47">
        <f>RANK(DN232,$DN$9:$DN$316,0)</f>
        <v>94</v>
      </c>
      <c r="DX232" s="47">
        <f>RANK(DO232,$DO$9:$DO$316,0)</f>
        <v>131</v>
      </c>
      <c r="DY232" s="48">
        <f>RANK(DP232,$DP$9:$DP$316,0)</f>
        <v>71</v>
      </c>
      <c r="DZ232" s="32">
        <f>COUNTIFS($DH$9:$DH$316,"&gt;"&amp;DH232,$DE$9:$DE$316,DE232)+1</f>
        <v>5</v>
      </c>
      <c r="EA232" s="47">
        <f>COUNTIFS($DI$9:$DI$316,"&gt;"&amp;DI232,$DE$9:$DE$316,DE232)+1</f>
        <v>3</v>
      </c>
      <c r="EB232" s="47">
        <f>COUNTIFS($DJ$9:$DJ$316,"&gt;"&amp;DJ232,$DE$9:$DE$316,DE232)+1</f>
        <v>12</v>
      </c>
      <c r="EC232" s="47">
        <f>COUNTIFS($DK$9:$DK$316,"&gt;"&amp;DK232,$DE$9:$DE$316,DE232)+1</f>
        <v>2</v>
      </c>
      <c r="ED232" s="47">
        <f>COUNTIFS($DL$9:$DL$316,"&gt;"&amp;DL232,$DE$9:$DE$316,DE232)+1</f>
        <v>3</v>
      </c>
      <c r="EE232" s="47">
        <f>COUNTIFS($DM$9:$DM$316,"&gt;"&amp;DM232,$DE$9:$DE$316,DE232)+1</f>
        <v>6</v>
      </c>
      <c r="EF232" s="47">
        <f>COUNTIFS($DN$9:$DN$316,"&gt;"&amp;DN232,$DE$9:$DE$316,DE232)+1</f>
        <v>6</v>
      </c>
      <c r="EG232" s="47">
        <f>COUNTIFS($DO$9:$DO$316,"&gt;"&amp;DO232,$DE$9:$DE$316,DE232)+1</f>
        <v>9</v>
      </c>
      <c r="EH232" s="48">
        <f>COUNTIFS($DP$9:$DP$316,"&gt;"&amp;DP232,$DE$9:$DE$316,DE232)+1</f>
        <v>5</v>
      </c>
      <c r="EI232" s="165">
        <f t="shared" si="176"/>
        <v>1.03</v>
      </c>
      <c r="EJ232" s="166">
        <f t="shared" si="177"/>
        <v>0.99</v>
      </c>
      <c r="EK232" s="166">
        <f t="shared" si="178"/>
        <v>0.34</v>
      </c>
      <c r="EL232" s="166">
        <f t="shared" si="179"/>
        <v>0.64</v>
      </c>
      <c r="EM232" s="166">
        <f t="shared" si="180"/>
        <v>0.52</v>
      </c>
      <c r="EN232" s="166">
        <f t="shared" si="181"/>
        <v>0.89</v>
      </c>
      <c r="EO232" s="166">
        <f t="shared" si="182"/>
        <v>0.48</v>
      </c>
      <c r="EP232" s="166">
        <f t="shared" si="183"/>
        <v>0.39</v>
      </c>
      <c r="EQ232" s="214">
        <f t="shared" si="184"/>
        <v>0.86</v>
      </c>
      <c r="ER232" s="165">
        <f>ROUND(((EI232-AVERAGE(EI$9:EI$316))/STDEVP(EI$9:EI$316)*10+50),2)</f>
        <v>51.46</v>
      </c>
      <c r="ES232" s="166">
        <f>ROUND(((EJ232-AVERAGE(EJ$9:EJ$316))/STDEVP(EJ$9:EJ$316)*10+50),2)</f>
        <v>56.84</v>
      </c>
      <c r="ET232" s="166">
        <f>ROUND(((EK232-AVERAGE(EK$9:EK$316))/STDEVP(EK$9:EK$316)*10+50),2)</f>
        <v>40.69</v>
      </c>
      <c r="EU232" s="166">
        <f>ROUND(((EL232-AVERAGE(EL$9:EL$316))/STDEVP(EL$9:EL$316)*10+50),2)</f>
        <v>56.61</v>
      </c>
      <c r="EV232" s="166">
        <f>ROUND(((EM232-AVERAGE(EM$9:EM$316))/STDEVP(EM$9:EM$316)*10+50),2)</f>
        <v>54.07</v>
      </c>
      <c r="EW232" s="166">
        <f>ROUND(((EN232-AVERAGE(EN$9:EN$316))/STDEVP(EN$9:EN$316)*10+50),2)</f>
        <v>68.39</v>
      </c>
      <c r="EX232" s="166">
        <f>ROUND(((EO232-AVERAGE(EO$9:EO$316))/STDEVP(EO$9:EO$316)*10+50),2)</f>
        <v>45.26</v>
      </c>
      <c r="EY232" s="166">
        <f>ROUND(((EP232-AVERAGE(EP$9:EP$316))/STDEVP(EP$9:EP$316)*10+50),2)</f>
        <v>42.7</v>
      </c>
      <c r="EZ232" s="167">
        <f>ROUND(((EQ232-AVERAGE(EQ$9:EQ$316))/STDEVP(EQ$9:EQ$316)*10+50),2)</f>
        <v>45.99</v>
      </c>
      <c r="FA232" s="32">
        <f>RANK(ER232,$ER$9:$ER$316,0)</f>
        <v>118</v>
      </c>
      <c r="FB232" s="47">
        <f>RANK(ES232,$ES$9:$ES$316,0)</f>
        <v>76</v>
      </c>
      <c r="FC232" s="47">
        <f>RANK(ET232,$ET$9:$ET$316,0)</f>
        <v>244</v>
      </c>
      <c r="FD232" s="47">
        <f>RANK(EU232,$EU$9:$EU$316,0)</f>
        <v>53</v>
      </c>
      <c r="FE232" s="47">
        <f>RANK(EV232,$EV$9:$EV$316,0)</f>
        <v>69</v>
      </c>
      <c r="FF232" s="47">
        <f>RANK(EW232,$EW$9:$EW$316,0)</f>
        <v>18</v>
      </c>
      <c r="FG232" s="47">
        <f>RANK(EX232,$EX$9:$EX$316,0)</f>
        <v>179</v>
      </c>
      <c r="FH232" s="47">
        <f>RANK(EY232,$EY$9:$EY$316,0)</f>
        <v>221</v>
      </c>
      <c r="FI232" s="48">
        <f>RANK(EZ232,$EZ$9:$EZ$316,0)</f>
        <v>165</v>
      </c>
      <c r="FJ232" s="165">
        <f>ROUND(AVERAGEIF($DE$9:$DE$314,$DE232,$EI$9:$EI$314),2)</f>
        <v>0.95</v>
      </c>
      <c r="FK232" s="166">
        <f>ROUND(AVERAGEIF($DE$9:$DE$314,$DE232,$EJ$9:$EJ$314),2)</f>
        <v>1</v>
      </c>
      <c r="FL232" s="166">
        <f>ROUND(AVERAGEIF($DE$9:$DE$314,$DE232,$EK$9:$EK$314),2)</f>
        <v>0.44</v>
      </c>
      <c r="FM232" s="166">
        <f>ROUND(AVERAGEIF($DE$9:$DE$314,$DE232,$EL$9:$EL$314),2)</f>
        <v>0.45</v>
      </c>
      <c r="FN232" s="166">
        <f>ROUND(AVERAGEIF($DE$9:$DE$314,$DE232,$EM$9:$EM$314),2)</f>
        <v>0.36</v>
      </c>
      <c r="FO232" s="166">
        <f>ROUND(AVERAGEIF($DE$9:$DE$314,$DE232,$EN$9:$EN$314),2)</f>
        <v>0.85</v>
      </c>
      <c r="FP232" s="166">
        <f>ROUND(AVERAGEIF($DE$9:$DE$314,$DE232,$EO$9:$EO$314),2)</f>
        <v>0.46</v>
      </c>
      <c r="FQ232" s="166">
        <f>ROUND(AVERAGEIF($DE$9:$DE$314,$DE232,$EP$9:$EP$314),2)</f>
        <v>0.44</v>
      </c>
      <c r="FR232" s="167">
        <f>ROUND(AVERAGEIF($DE$9:$DE$314,$DE232,$EQ$9:$EQ$314),2)</f>
        <v>0.81</v>
      </c>
      <c r="FS232" s="240">
        <f t="shared" si="185"/>
        <v>8.0000000000000071E-2</v>
      </c>
      <c r="FT232" s="244">
        <f t="shared" si="186"/>
        <v>-1.0000000000000009E-2</v>
      </c>
      <c r="FU232" s="244">
        <f t="shared" si="187"/>
        <v>-9.9999999999999978E-2</v>
      </c>
      <c r="FV232" s="244">
        <f t="shared" si="188"/>
        <v>0.19</v>
      </c>
      <c r="FW232" s="244">
        <f t="shared" si="189"/>
        <v>0.16000000000000003</v>
      </c>
      <c r="FX232" s="244">
        <f t="shared" si="190"/>
        <v>4.0000000000000036E-2</v>
      </c>
      <c r="FY232" s="244">
        <f t="shared" si="191"/>
        <v>1.9999999999999962E-2</v>
      </c>
      <c r="FZ232" s="244">
        <f t="shared" si="192"/>
        <v>-4.9999999999999989E-2</v>
      </c>
      <c r="GA232" s="245">
        <f t="shared" si="193"/>
        <v>4.9999999999999933E-2</v>
      </c>
      <c r="GB232" s="239">
        <f>COUNTIFS($EI$9:$EI$316,"&gt;"&amp;EI232,$DE$9:$DE$316,$DE232)+1</f>
        <v>20</v>
      </c>
      <c r="GC232" s="241">
        <f>COUNTIFS($EJ$9:$EJ$316,"&gt;"&amp;EJ232,$DE$9:$DE$316,$DE232)+1</f>
        <v>25</v>
      </c>
      <c r="GD232" s="241">
        <f>COUNTIFS($EK$9:$EK$316,"&gt;"&amp;EK232,$DE$9:$DE$316,$DE232)+1</f>
        <v>45</v>
      </c>
      <c r="GE232" s="241">
        <f>COUNTIFS($EL$9:$EL$316,"&gt;"&amp;EL232,$DE$9:$DE$316,$DE232)+1</f>
        <v>7</v>
      </c>
      <c r="GF232" s="241">
        <f>COUNTIFS($EM$9:$EM$316,"&gt;"&amp;EM232,$DE$9:$DE$316,$DE232)+1</f>
        <v>6</v>
      </c>
      <c r="GG232" s="241">
        <f>COUNTIFS($EN$9:$EN$316,"&gt;"&amp;EN232,$DE$9:$DE$316,$DE232)+1</f>
        <v>17</v>
      </c>
      <c r="GH232" s="241">
        <f>COUNTIFS($EO$9:$EO$316,"&gt;"&amp;EO232,$DE$9:$DE$316,$DE232)+1</f>
        <v>18</v>
      </c>
      <c r="GI232" s="241">
        <f>COUNTIFS($EP$9:$EP$316,"&gt;"&amp;EP232,$DE$9:$DE$316,$DE232)+1</f>
        <v>39</v>
      </c>
      <c r="GJ232" s="242">
        <f>COUNTIFS($EQ$9:$EQ$316,"&gt;"&amp;EQ232,$DE$9:$DE$316,$DE232)+1</f>
        <v>16</v>
      </c>
      <c r="GK232" s="168"/>
      <c r="GL232" s="49"/>
      <c r="GM232" s="49"/>
      <c r="GN232" s="49"/>
      <c r="GO232" s="50"/>
      <c r="GP232" s="51"/>
      <c r="GQ232" s="52"/>
      <c r="GR232" s="53"/>
      <c r="GS232" s="49"/>
      <c r="GT232" s="49"/>
      <c r="GU232" s="49"/>
      <c r="GV232" s="49"/>
      <c r="GW232" s="49"/>
      <c r="GX232" s="49"/>
      <c r="GY232" s="144"/>
      <c r="GZ232" s="51"/>
      <c r="HA232" s="49"/>
      <c r="HB232" s="49"/>
      <c r="HC232" s="49"/>
      <c r="HD232" s="49"/>
      <c r="HE232" s="49"/>
      <c r="HF232" s="49"/>
      <c r="HG232" s="150"/>
      <c r="HH232" s="53"/>
      <c r="HI232" s="49"/>
      <c r="HJ232" s="49"/>
      <c r="HK232" s="49"/>
      <c r="HL232" s="49"/>
      <c r="HM232" s="49"/>
      <c r="HN232" s="49"/>
      <c r="HO232" s="144"/>
      <c r="HP232" s="51"/>
      <c r="HQ232" s="49"/>
      <c r="HR232" s="49"/>
      <c r="HS232" s="49"/>
      <c r="HT232" s="49"/>
      <c r="HU232" s="49"/>
      <c r="HV232" s="49"/>
      <c r="HW232" s="49"/>
      <c r="HX232" s="49"/>
      <c r="HY232" s="49"/>
      <c r="HZ232" s="49"/>
      <c r="IA232" s="49"/>
      <c r="IB232" s="150"/>
      <c r="IC232" s="51">
        <v>7.0000000000000007E-2</v>
      </c>
      <c r="ID232" s="49"/>
      <c r="IE232" s="49"/>
      <c r="IF232" s="49"/>
      <c r="IG232" s="150"/>
      <c r="IH232" s="53"/>
      <c r="II232" s="49"/>
      <c r="IJ232" s="49"/>
      <c r="IK232" s="49"/>
      <c r="IL232" s="49"/>
      <c r="IM232" s="156"/>
      <c r="IN232" s="49"/>
      <c r="IO232" s="49"/>
      <c r="IP232" s="49"/>
      <c r="IQ232" s="49"/>
      <c r="IR232" s="49"/>
      <c r="IS232" s="49"/>
      <c r="IT232" s="49"/>
      <c r="IU232" s="49"/>
      <c r="IV232" s="156"/>
      <c r="IW232" s="49"/>
      <c r="IX232" s="49"/>
      <c r="IY232" s="49"/>
      <c r="IZ232" s="49"/>
      <c r="JA232" s="49"/>
      <c r="JB232" s="49"/>
      <c r="JC232" s="144"/>
      <c r="JD232" s="54"/>
      <c r="JE232" s="55"/>
      <c r="JF232" s="53"/>
      <c r="JG232" s="49"/>
      <c r="JH232" s="47"/>
      <c r="JI232" s="47"/>
      <c r="JJ232" s="47"/>
      <c r="JK232" s="33"/>
      <c r="JL232" s="53"/>
      <c r="JM232" s="49"/>
      <c r="JN232" s="49"/>
      <c r="JO232" s="49"/>
      <c r="JP232" s="144"/>
      <c r="JQ232" s="51"/>
      <c r="JR232" s="49"/>
      <c r="JS232" s="49"/>
      <c r="JT232" s="49"/>
      <c r="JU232" s="49"/>
      <c r="JV232" s="49"/>
      <c r="JW232" s="49"/>
      <c r="JX232" s="49"/>
      <c r="JY232" s="150"/>
      <c r="JZ232" s="53"/>
      <c r="KA232" s="49"/>
      <c r="KB232" s="49"/>
      <c r="KC232" s="49"/>
      <c r="KD232" s="49"/>
      <c r="KE232" s="49"/>
      <c r="KF232" s="49"/>
      <c r="KG232" s="49"/>
      <c r="KH232" s="49"/>
      <c r="KI232" s="49"/>
      <c r="KJ232" s="49"/>
      <c r="KK232" s="49"/>
      <c r="KL232" s="156"/>
      <c r="KM232" s="156"/>
      <c r="KN232" s="156"/>
      <c r="KO232" s="49"/>
      <c r="KP232" s="49"/>
      <c r="KQ232" s="49"/>
      <c r="KR232" s="49"/>
      <c r="KS232" s="49"/>
      <c r="KT232" s="156"/>
      <c r="KU232" s="49">
        <v>7.0000000000000007E-2</v>
      </c>
      <c r="KV232" s="49"/>
      <c r="KW232" s="49"/>
      <c r="KX232" s="49"/>
      <c r="KY232" s="49"/>
      <c r="KZ232" s="49"/>
      <c r="LA232" s="49"/>
      <c r="LB232" s="49">
        <v>0.15</v>
      </c>
      <c r="LC232" s="156"/>
      <c r="LD232" s="49"/>
      <c r="LE232" s="49"/>
      <c r="LF232" s="49"/>
      <c r="LG232" s="49"/>
      <c r="LH232" s="49"/>
      <c r="LI232" s="49"/>
      <c r="LJ232" s="56"/>
      <c r="LK232" s="35" t="s">
        <v>691</v>
      </c>
      <c r="LL232" s="36" t="s">
        <v>693</v>
      </c>
      <c r="LM232" s="204"/>
      <c r="LN232" s="205" t="s">
        <v>811</v>
      </c>
      <c r="LO232" s="194"/>
      <c r="LP232" s="5" t="s">
        <v>1</v>
      </c>
    </row>
    <row r="233" spans="1:328" ht="17.25" customHeight="1" x14ac:dyDescent="0.15">
      <c r="A233" s="197">
        <v>225</v>
      </c>
      <c r="B233" s="183" t="s">
        <v>693</v>
      </c>
      <c r="C233" s="37"/>
      <c r="D233" s="37"/>
      <c r="E233" s="38" t="s">
        <v>608</v>
      </c>
      <c r="F233" s="36" t="s">
        <v>609</v>
      </c>
      <c r="G233" s="36" t="s">
        <v>609</v>
      </c>
      <c r="H233" s="36" t="s">
        <v>610</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4" t="s">
        <v>348</v>
      </c>
      <c r="CK233" s="32"/>
      <c r="CL233" s="47"/>
      <c r="CM233" s="47"/>
      <c r="CN233" s="47"/>
      <c r="CO233" s="55"/>
      <c r="CP233" s="34"/>
      <c r="CQ233" s="47"/>
      <c r="CR233" s="47"/>
      <c r="CS233" s="47"/>
      <c r="CT233" s="180"/>
      <c r="CU233" s="32"/>
      <c r="CV233" s="47"/>
      <c r="CW233" s="47"/>
      <c r="CX233" s="47"/>
      <c r="CY233" s="55"/>
      <c r="CZ233" s="34"/>
      <c r="DA233" s="47"/>
      <c r="DB233" s="47"/>
      <c r="DC233" s="47"/>
      <c r="DD233" s="48"/>
      <c r="DE233" s="45" t="s">
        <v>609</v>
      </c>
      <c r="DF233" s="31"/>
      <c r="DG233" s="46"/>
      <c r="DH233" s="32"/>
      <c r="DI233" s="47"/>
      <c r="DJ233" s="47"/>
      <c r="DK233" s="47"/>
      <c r="DL233" s="47"/>
      <c r="DM233" s="47"/>
      <c r="DN233" s="47"/>
      <c r="DO233" s="47"/>
      <c r="DP233" s="48"/>
      <c r="DQ233" s="32"/>
      <c r="DR233" s="47"/>
      <c r="DS233" s="47"/>
      <c r="DT233" s="47"/>
      <c r="DU233" s="47"/>
      <c r="DV233" s="47"/>
      <c r="DW233" s="47"/>
      <c r="DX233" s="47"/>
      <c r="DY233" s="48"/>
      <c r="DZ233" s="32"/>
      <c r="EA233" s="47"/>
      <c r="EB233" s="47"/>
      <c r="EC233" s="47"/>
      <c r="ED233" s="47"/>
      <c r="EE233" s="47"/>
      <c r="EF233" s="47"/>
      <c r="EG233" s="47"/>
      <c r="EH233" s="48"/>
      <c r="EI233" s="32"/>
      <c r="EJ233" s="47"/>
      <c r="EK233" s="47"/>
      <c r="EL233" s="47"/>
      <c r="EM233" s="47"/>
      <c r="EN233" s="47"/>
      <c r="EO233" s="47"/>
      <c r="EP233" s="47"/>
      <c r="EQ233" s="215"/>
      <c r="ER233" s="32"/>
      <c r="ES233" s="47"/>
      <c r="ET233" s="47"/>
      <c r="EU233" s="47"/>
      <c r="EV233" s="47"/>
      <c r="EW233" s="47"/>
      <c r="EX233" s="47"/>
      <c r="EY233" s="47"/>
      <c r="EZ233" s="48"/>
      <c r="FA233" s="32"/>
      <c r="FB233" s="47"/>
      <c r="FC233" s="47"/>
      <c r="FD233" s="47"/>
      <c r="FE233" s="47"/>
      <c r="FF233" s="47"/>
      <c r="FG233" s="47"/>
      <c r="FH233" s="47"/>
      <c r="FI233" s="48"/>
      <c r="FJ233" s="32"/>
      <c r="FK233" s="47"/>
      <c r="FL233" s="47"/>
      <c r="FM233" s="47"/>
      <c r="FN233" s="47"/>
      <c r="FO233" s="47"/>
      <c r="FP233" s="47"/>
      <c r="FQ233" s="47"/>
      <c r="FR233" s="215"/>
      <c r="FS233" s="32"/>
      <c r="FT233" s="47"/>
      <c r="FU233" s="47"/>
      <c r="FV233" s="47"/>
      <c r="FW233" s="47"/>
      <c r="FX233" s="47"/>
      <c r="FY233" s="47"/>
      <c r="FZ233" s="47"/>
      <c r="GA233" s="48"/>
      <c r="GB233" s="239"/>
      <c r="GC233" s="241"/>
      <c r="GD233" s="241"/>
      <c r="GE233" s="241"/>
      <c r="GF233" s="241"/>
      <c r="GG233" s="241"/>
      <c r="GH233" s="241"/>
      <c r="GI233" s="241"/>
      <c r="GJ233" s="242"/>
      <c r="GK233" s="168"/>
      <c r="GL233" s="49"/>
      <c r="GM233" s="49"/>
      <c r="GN233" s="49"/>
      <c r="GO233" s="50"/>
      <c r="GP233" s="51"/>
      <c r="GQ233" s="52"/>
      <c r="GR233" s="53"/>
      <c r="GS233" s="49"/>
      <c r="GT233" s="49"/>
      <c r="GU233" s="49"/>
      <c r="GV233" s="49"/>
      <c r="GW233" s="49"/>
      <c r="GX233" s="49"/>
      <c r="GY233" s="144"/>
      <c r="GZ233" s="51"/>
      <c r="HA233" s="49"/>
      <c r="HB233" s="49"/>
      <c r="HC233" s="49"/>
      <c r="HD233" s="49"/>
      <c r="HE233" s="49"/>
      <c r="HF233" s="49"/>
      <c r="HG233" s="150"/>
      <c r="HH233" s="53"/>
      <c r="HI233" s="49"/>
      <c r="HJ233" s="49"/>
      <c r="HK233" s="49"/>
      <c r="HL233" s="49"/>
      <c r="HM233" s="49"/>
      <c r="HN233" s="49"/>
      <c r="HO233" s="144"/>
      <c r="HP233" s="51"/>
      <c r="HQ233" s="49"/>
      <c r="HR233" s="49"/>
      <c r="HS233" s="49"/>
      <c r="HT233" s="49"/>
      <c r="HU233" s="49"/>
      <c r="HV233" s="49"/>
      <c r="HW233" s="49"/>
      <c r="HX233" s="49"/>
      <c r="HY233" s="49"/>
      <c r="HZ233" s="49"/>
      <c r="IA233" s="49"/>
      <c r="IB233" s="150"/>
      <c r="IC233" s="51"/>
      <c r="ID233" s="49"/>
      <c r="IE233" s="49"/>
      <c r="IF233" s="49"/>
      <c r="IG233" s="150"/>
      <c r="IH233" s="53"/>
      <c r="II233" s="49"/>
      <c r="IJ233" s="49"/>
      <c r="IK233" s="49"/>
      <c r="IL233" s="49"/>
      <c r="IM233" s="156"/>
      <c r="IN233" s="49"/>
      <c r="IO233" s="49"/>
      <c r="IP233" s="49"/>
      <c r="IQ233" s="49"/>
      <c r="IR233" s="49"/>
      <c r="IS233" s="49"/>
      <c r="IT233" s="49"/>
      <c r="IU233" s="49"/>
      <c r="IV233" s="156"/>
      <c r="IW233" s="49"/>
      <c r="IX233" s="49"/>
      <c r="IY233" s="49"/>
      <c r="IZ233" s="49"/>
      <c r="JA233" s="49"/>
      <c r="JB233" s="49"/>
      <c r="JC233" s="144"/>
      <c r="JD233" s="54"/>
      <c r="JE233" s="55"/>
      <c r="JF233" s="53"/>
      <c r="JG233" s="49"/>
      <c r="JH233" s="47"/>
      <c r="JI233" s="47"/>
      <c r="JJ233" s="47"/>
      <c r="JK233" s="33"/>
      <c r="JL233" s="53"/>
      <c r="JM233" s="49"/>
      <c r="JN233" s="49"/>
      <c r="JO233" s="49"/>
      <c r="JP233" s="144"/>
      <c r="JQ233" s="51"/>
      <c r="JR233" s="49"/>
      <c r="JS233" s="49"/>
      <c r="JT233" s="49"/>
      <c r="JU233" s="49"/>
      <c r="JV233" s="49"/>
      <c r="JW233" s="49"/>
      <c r="JX233" s="49"/>
      <c r="JY233" s="150"/>
      <c r="JZ233" s="53"/>
      <c r="KA233" s="49"/>
      <c r="KB233" s="49"/>
      <c r="KC233" s="49"/>
      <c r="KD233" s="49"/>
      <c r="KE233" s="49"/>
      <c r="KF233" s="49"/>
      <c r="KG233" s="49"/>
      <c r="KH233" s="49"/>
      <c r="KI233" s="49"/>
      <c r="KJ233" s="49"/>
      <c r="KK233" s="49"/>
      <c r="KL233" s="156"/>
      <c r="KM233" s="156"/>
      <c r="KN233" s="156"/>
      <c r="KO233" s="49"/>
      <c r="KP233" s="49"/>
      <c r="KQ233" s="49"/>
      <c r="KR233" s="49"/>
      <c r="KS233" s="49"/>
      <c r="KT233" s="156"/>
      <c r="KU233" s="49"/>
      <c r="KV233" s="49"/>
      <c r="KW233" s="49"/>
      <c r="KX233" s="49"/>
      <c r="KY233" s="49"/>
      <c r="KZ233" s="49"/>
      <c r="LA233" s="49"/>
      <c r="LB233" s="49"/>
      <c r="LC233" s="156"/>
      <c r="LD233" s="49"/>
      <c r="LE233" s="49"/>
      <c r="LF233" s="49"/>
      <c r="LG233" s="49"/>
      <c r="LH233" s="49"/>
      <c r="LI233" s="49"/>
      <c r="LJ233" s="56"/>
      <c r="LK233" s="35" t="s">
        <v>692</v>
      </c>
      <c r="LL233" s="36" t="s">
        <v>694</v>
      </c>
      <c r="LM233" s="204" t="s">
        <v>609</v>
      </c>
      <c r="LN233" s="205" t="s">
        <v>609</v>
      </c>
      <c r="LO233" s="194"/>
      <c r="LP233" s="5" t="s">
        <v>1</v>
      </c>
    </row>
    <row r="234" spans="1:328" ht="17.25" customHeight="1" x14ac:dyDescent="0.15">
      <c r="A234" s="197">
        <v>226</v>
      </c>
      <c r="B234" s="183"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4" t="s">
        <v>348</v>
      </c>
      <c r="CK234" s="32" t="s">
        <v>354</v>
      </c>
      <c r="CL234" s="47">
        <v>3</v>
      </c>
      <c r="CM234" s="47">
        <v>4</v>
      </c>
      <c r="CN234" s="47">
        <v>4</v>
      </c>
      <c r="CO234" s="55">
        <v>4</v>
      </c>
      <c r="CP234" s="34" t="s">
        <v>354</v>
      </c>
      <c r="CQ234" s="47">
        <f>CL234</f>
        <v>3</v>
      </c>
      <c r="CR234" s="47">
        <f>CL234*CM234</f>
        <v>12</v>
      </c>
      <c r="CS234" s="47">
        <f>CL234*CM234*CN234</f>
        <v>48</v>
      </c>
      <c r="CT234" s="180">
        <f>CL234*CM234*CN234*CO234</f>
        <v>192</v>
      </c>
      <c r="CU234" s="32">
        <v>20</v>
      </c>
      <c r="CV234" s="47">
        <v>100</v>
      </c>
      <c r="CW234" s="47">
        <v>210</v>
      </c>
      <c r="CX234" s="47">
        <v>1050</v>
      </c>
      <c r="CY234" s="55">
        <v>3150</v>
      </c>
      <c r="CZ234" s="175">
        <v>1</v>
      </c>
      <c r="DA234" s="49">
        <f>(CV234/CQ234)/CU234</f>
        <v>1.6666666666666667</v>
      </c>
      <c r="DB234" s="49">
        <f>(CW234/CR234)/CU234</f>
        <v>0.875</v>
      </c>
      <c r="DC234" s="49">
        <f>(CX234/CS234)/CU234</f>
        <v>1.09375</v>
      </c>
      <c r="DD234" s="56">
        <f>(CY234/CT234)/CU234</f>
        <v>0.8203125</v>
      </c>
      <c r="DE234" s="45" t="s">
        <v>363</v>
      </c>
      <c r="DF234" s="31"/>
      <c r="DG234" s="46">
        <v>4</v>
      </c>
      <c r="DH234" s="32">
        <v>34</v>
      </c>
      <c r="DI234" s="47">
        <v>81</v>
      </c>
      <c r="DJ234" s="47">
        <v>27</v>
      </c>
      <c r="DK234" s="47">
        <v>15</v>
      </c>
      <c r="DL234" s="47">
        <v>78</v>
      </c>
      <c r="DM234" s="47">
        <v>30</v>
      </c>
      <c r="DN234" s="47">
        <v>30</v>
      </c>
      <c r="DO234" s="47">
        <v>72</v>
      </c>
      <c r="DP234" s="48">
        <f>DJ234+DL234</f>
        <v>105</v>
      </c>
      <c r="DQ234" s="32">
        <f>RANK(DH234,$DH$9:$DH$316,0)</f>
        <v>203</v>
      </c>
      <c r="DR234" s="47">
        <f>RANK(DI234,$DI$9:$DI$316,0)</f>
        <v>19</v>
      </c>
      <c r="DS234" s="47">
        <f>RANK(DJ234,$DJ$9:$DJ$316,0)</f>
        <v>139</v>
      </c>
      <c r="DT234" s="47">
        <f>RANK(DK234,$DK$9:$DK$316,0)</f>
        <v>206</v>
      </c>
      <c r="DU234" s="47">
        <f>RANK(DL234,$DL$9:$DL$316,0)</f>
        <v>10</v>
      </c>
      <c r="DV234" s="47">
        <f>RANK(DM234,$DM$9:$DM$316,0)</f>
        <v>52</v>
      </c>
      <c r="DW234" s="47">
        <f>RANK(DN234,$DN$9:$DN$316,0)</f>
        <v>141</v>
      </c>
      <c r="DX234" s="47">
        <f>RANK(DO234,$DO$9:$DO$316,0)</f>
        <v>25</v>
      </c>
      <c r="DY234" s="48">
        <f>RANK(DP234,$DP$9:$DP$316,0)</f>
        <v>12</v>
      </c>
      <c r="DZ234" s="32">
        <f>COUNTIFS($DH$9:$DH$316,"&gt;"&amp;DH234,$DE$9:$DE$316,DE234)+1</f>
        <v>41</v>
      </c>
      <c r="EA234" s="47">
        <f>COUNTIFS($DI$9:$DI$316,"&gt;"&amp;DI234,$DE$9:$DE$316,DE234)+1</f>
        <v>15</v>
      </c>
      <c r="EB234" s="47">
        <f>COUNTIFS($DJ$9:$DJ$316,"&gt;"&amp;DJ234,$DE$9:$DE$316,DE234)+1</f>
        <v>10</v>
      </c>
      <c r="EC234" s="47">
        <f>COUNTIFS($DK$9:$DK$316,"&gt;"&amp;DK234,$DE$9:$DE$316,DE234)+1</f>
        <v>37</v>
      </c>
      <c r="ED234" s="47">
        <f>COUNTIFS($DL$9:$DL$316,"&gt;"&amp;DL234,$DE$9:$DE$316,DE234)+1</f>
        <v>10</v>
      </c>
      <c r="EE234" s="47">
        <f>COUNTIFS($DM$9:$DM$316,"&gt;"&amp;DM234,$DE$9:$DE$316,DE234)+1</f>
        <v>8</v>
      </c>
      <c r="EF234" s="47">
        <f>COUNTIFS($DN$9:$DN$316,"&gt;"&amp;DN234,$DE$9:$DE$316,DE234)+1</f>
        <v>35</v>
      </c>
      <c r="EG234" s="47">
        <f>COUNTIFS($DO$9:$DO$316,"&gt;"&amp;DO234,$DE$9:$DE$316,DE234)+1</f>
        <v>4</v>
      </c>
      <c r="EH234" s="48">
        <f>COUNTIFS($DP$9:$DP$316,"&gt;"&amp;DP234,$DE$9:$DE$316,DE234)+1</f>
        <v>7</v>
      </c>
      <c r="EI234" s="165">
        <f t="shared" ref="EI234:EQ237" si="194">ROUND(DH234/$F234,2)</f>
        <v>0.55000000000000004</v>
      </c>
      <c r="EJ234" s="166">
        <f t="shared" si="194"/>
        <v>1.31</v>
      </c>
      <c r="EK234" s="166">
        <f t="shared" si="194"/>
        <v>0.44</v>
      </c>
      <c r="EL234" s="166">
        <f t="shared" si="194"/>
        <v>0.24</v>
      </c>
      <c r="EM234" s="166">
        <f t="shared" si="194"/>
        <v>1.26</v>
      </c>
      <c r="EN234" s="166">
        <f t="shared" si="194"/>
        <v>0.48</v>
      </c>
      <c r="EO234" s="166">
        <f t="shared" si="194"/>
        <v>0.48</v>
      </c>
      <c r="EP234" s="166">
        <f t="shared" si="194"/>
        <v>1.1599999999999999</v>
      </c>
      <c r="EQ234" s="214">
        <f t="shared" si="194"/>
        <v>1.69</v>
      </c>
      <c r="ER234" s="165">
        <f>ROUND(((EI234-AVERAGE(EI$9:EI$316))/STDEVP(EI$9:EI$316)*10+50),2)</f>
        <v>34.03</v>
      </c>
      <c r="ES234" s="166">
        <f>ROUND(((EJ234-AVERAGE(EJ$9:EJ$316))/STDEVP(EJ$9:EJ$316)*10+50),2)</f>
        <v>65.599999999999994</v>
      </c>
      <c r="ET234" s="166">
        <f>ROUND(((EK234-AVERAGE(EK$9:EK$316))/STDEVP(EK$9:EK$316)*10+50),2)</f>
        <v>44.67</v>
      </c>
      <c r="EU234" s="166">
        <f>ROUND(((EL234-AVERAGE(EL$9:EL$316))/STDEVP(EL$9:EL$316)*10+50),2)</f>
        <v>36.46</v>
      </c>
      <c r="EV234" s="166">
        <f>ROUND(((EM234-AVERAGE(EM$9:EM$316))/STDEVP(EM$9:EM$316)*10+50),2)</f>
        <v>79.150000000000006</v>
      </c>
      <c r="EW234" s="166">
        <f>ROUND(((EN234-AVERAGE(EN$9:EN$316))/STDEVP(EN$9:EN$316)*10+50),2)</f>
        <v>54.18</v>
      </c>
      <c r="EX234" s="166">
        <f>ROUND(((EO234-AVERAGE(EO$9:EO$316))/STDEVP(EO$9:EO$316)*10+50),2)</f>
        <v>45.26</v>
      </c>
      <c r="EY234" s="166">
        <f>ROUND(((EP234-AVERAGE(EP$9:EP$316))/STDEVP(EP$9:EP$316)*10+50),2)</f>
        <v>65.52</v>
      </c>
      <c r="EZ234" s="167">
        <f>ROUND(((EQ234-AVERAGE(EQ$9:EQ$316))/STDEVP(EQ$9:EQ$316)*10+50),2)</f>
        <v>75.290000000000006</v>
      </c>
      <c r="FA234" s="32">
        <f>RANK(ER234,$ER$9:$ER$316,0)</f>
        <v>268</v>
      </c>
      <c r="FB234" s="47">
        <f>RANK(ES234,$ES$9:$ES$316,0)</f>
        <v>22</v>
      </c>
      <c r="FC234" s="47">
        <f>RANK(ET234,$ET$9:$ET$316,0)</f>
        <v>188</v>
      </c>
      <c r="FD234" s="47">
        <f>RANK(EU234,$EU$9:$EU$316,0)</f>
        <v>279</v>
      </c>
      <c r="FE234" s="47">
        <f>RANK(EV234,$EV$9:$EV$316,0)</f>
        <v>7</v>
      </c>
      <c r="FF234" s="47">
        <f>RANK(EW234,$EW$9:$EW$316,0)</f>
        <v>60</v>
      </c>
      <c r="FG234" s="47">
        <f>RANK(EX234,$EX$9:$EX$316,0)</f>
        <v>179</v>
      </c>
      <c r="FH234" s="47">
        <f>RANK(EY234,$EY$9:$EY$316,0)</f>
        <v>17</v>
      </c>
      <c r="FI234" s="48">
        <f>RANK(EZ234,$EZ$9:$EZ$316,0)</f>
        <v>8</v>
      </c>
      <c r="FJ234" s="165">
        <f>ROUND(AVERAGEIF($DE$9:$DE$314,$DE234,$EI$9:$EI$314),2)</f>
        <v>0.9</v>
      </c>
      <c r="FK234" s="166">
        <f>ROUND(AVERAGEIF($DE$9:$DE$314,$DE234,$EJ$9:$EJ$314),2)</f>
        <v>1.1599999999999999</v>
      </c>
      <c r="FL234" s="166">
        <f>ROUND(AVERAGEIF($DE$9:$DE$314,$DE234,$EK$9:$EK$314),2)</f>
        <v>0.33</v>
      </c>
      <c r="FM234" s="166">
        <f>ROUND(AVERAGEIF($DE$9:$DE$314,$DE234,$EL$9:$EL$314),2)</f>
        <v>0.42</v>
      </c>
      <c r="FN234" s="166">
        <f>ROUND(AVERAGEIF($DE$9:$DE$314,$DE234,$EM$9:$EM$314),2)</f>
        <v>0.86</v>
      </c>
      <c r="FO234" s="166">
        <f>ROUND(AVERAGEIF($DE$9:$DE$314,$DE234,$EN$9:$EN$314),2)</f>
        <v>0.28999999999999998</v>
      </c>
      <c r="FP234" s="166">
        <f>ROUND(AVERAGEIF($DE$9:$DE$314,$DE234,$EO$9:$EO$314),2)</f>
        <v>0.66</v>
      </c>
      <c r="FQ234" s="166">
        <f>ROUND(AVERAGEIF($DE$9:$DE$314,$DE234,$EP$9:$EP$314),2)</f>
        <v>0.74</v>
      </c>
      <c r="FR234" s="167">
        <f>ROUND(AVERAGEIF($DE$9:$DE$314,$DE234,$EQ$9:$EQ$314),2)</f>
        <v>1.19</v>
      </c>
      <c r="FS234" s="240">
        <f t="shared" ref="FS234:FS237" si="195">EI234-FJ234</f>
        <v>-0.35</v>
      </c>
      <c r="FT234" s="244">
        <f t="shared" ref="FT234:FT237" si="196">EJ234-FK234</f>
        <v>0.15000000000000013</v>
      </c>
      <c r="FU234" s="244">
        <f t="shared" ref="FU234:FU237" si="197">EK234-FL234</f>
        <v>0.10999999999999999</v>
      </c>
      <c r="FV234" s="244">
        <f t="shared" ref="FV234:FV237" si="198">EL234-FM234</f>
        <v>-0.18</v>
      </c>
      <c r="FW234" s="244">
        <f t="shared" ref="FW234:FW237" si="199">EM234-FN234</f>
        <v>0.4</v>
      </c>
      <c r="FX234" s="244">
        <f t="shared" ref="FX234:FX237" si="200">EN234-FO234</f>
        <v>0.19</v>
      </c>
      <c r="FY234" s="244">
        <f t="shared" ref="FY234:FY237" si="201">EO234-FP234</f>
        <v>-0.18000000000000005</v>
      </c>
      <c r="FZ234" s="244">
        <f t="shared" ref="FZ234:FZ237" si="202">EP234-FQ234</f>
        <v>0.41999999999999993</v>
      </c>
      <c r="GA234" s="245">
        <f t="shared" ref="GA234:GA237" si="203">EQ234-FR234</f>
        <v>0.5</v>
      </c>
      <c r="GB234" s="239">
        <f>COUNTIFS($EI$9:$EI$316,"&gt;"&amp;EI234,$DE$9:$DE$316,$DE234)+1</f>
        <v>57</v>
      </c>
      <c r="GC234" s="241">
        <f>COUNTIFS($EJ$9:$EJ$316,"&gt;"&amp;EJ234,$DE$9:$DE$316,$DE234)+1</f>
        <v>15</v>
      </c>
      <c r="GD234" s="241">
        <f>COUNTIFS($EK$9:$EK$316,"&gt;"&amp;EK234,$DE$9:$DE$316,$DE234)+1</f>
        <v>8</v>
      </c>
      <c r="GE234" s="241">
        <f>COUNTIFS($EL$9:$EL$316,"&gt;"&amp;EL234,$DE$9:$DE$316,$DE234)+1</f>
        <v>56</v>
      </c>
      <c r="GF234" s="241">
        <f>COUNTIFS($EM$9:$EM$316,"&gt;"&amp;EM234,$DE$9:$DE$316,$DE234)+1</f>
        <v>7</v>
      </c>
      <c r="GG234" s="241">
        <f>COUNTIFS($EN$9:$EN$316,"&gt;"&amp;EN234,$DE$9:$DE$316,$DE234)+1</f>
        <v>5</v>
      </c>
      <c r="GH234" s="241">
        <f>COUNTIFS($EO$9:$EO$316,"&gt;"&amp;EO234,$DE$9:$DE$316,$DE234)+1</f>
        <v>52</v>
      </c>
      <c r="GI234" s="241">
        <f>COUNTIFS($EP$9:$EP$316,"&gt;"&amp;EP234,$DE$9:$DE$316,$DE234)+1</f>
        <v>2</v>
      </c>
      <c r="GJ234" s="242">
        <f>COUNTIFS($EQ$9:$EQ$316,"&gt;"&amp;EQ234,$DE$9:$DE$316,$DE234)+1</f>
        <v>5</v>
      </c>
      <c r="GK234" s="168"/>
      <c r="GL234" s="49"/>
      <c r="GM234" s="49"/>
      <c r="GN234" s="49">
        <v>0.03</v>
      </c>
      <c r="GO234" s="50"/>
      <c r="GP234" s="51"/>
      <c r="GQ234" s="52"/>
      <c r="GR234" s="53"/>
      <c r="GS234" s="49"/>
      <c r="GT234" s="49"/>
      <c r="GU234" s="49"/>
      <c r="GV234" s="49"/>
      <c r="GW234" s="49"/>
      <c r="GX234" s="49"/>
      <c r="GY234" s="144"/>
      <c r="GZ234" s="51"/>
      <c r="HA234" s="49"/>
      <c r="HB234" s="49"/>
      <c r="HC234" s="49"/>
      <c r="HD234" s="49"/>
      <c r="HE234" s="49"/>
      <c r="HF234" s="49"/>
      <c r="HG234" s="150"/>
      <c r="HH234" s="53"/>
      <c r="HI234" s="49"/>
      <c r="HJ234" s="49">
        <v>7.0000000000000007E-2</v>
      </c>
      <c r="HK234" s="49"/>
      <c r="HL234" s="49">
        <v>7.0000000000000007E-2</v>
      </c>
      <c r="HM234" s="49"/>
      <c r="HN234" s="49"/>
      <c r="HO234" s="144"/>
      <c r="HP234" s="51"/>
      <c r="HQ234" s="49"/>
      <c r="HR234" s="49"/>
      <c r="HS234" s="49"/>
      <c r="HT234" s="49"/>
      <c r="HU234" s="49"/>
      <c r="HV234" s="49"/>
      <c r="HW234" s="49"/>
      <c r="HX234" s="49"/>
      <c r="HY234" s="49"/>
      <c r="HZ234" s="49"/>
      <c r="IA234" s="49"/>
      <c r="IB234" s="150"/>
      <c r="IC234" s="51"/>
      <c r="ID234" s="49"/>
      <c r="IE234" s="49"/>
      <c r="IF234" s="49"/>
      <c r="IG234" s="150"/>
      <c r="IH234" s="53"/>
      <c r="II234" s="49"/>
      <c r="IJ234" s="49"/>
      <c r="IK234" s="49"/>
      <c r="IL234" s="49"/>
      <c r="IM234" s="156"/>
      <c r="IN234" s="49"/>
      <c r="IO234" s="49"/>
      <c r="IP234" s="49"/>
      <c r="IQ234" s="49"/>
      <c r="IR234" s="49"/>
      <c r="IS234" s="49"/>
      <c r="IT234" s="49"/>
      <c r="IU234" s="49"/>
      <c r="IV234" s="156"/>
      <c r="IW234" s="49"/>
      <c r="IX234" s="49"/>
      <c r="IY234" s="49"/>
      <c r="IZ234" s="49"/>
      <c r="JA234" s="49"/>
      <c r="JB234" s="49"/>
      <c r="JC234" s="144"/>
      <c r="JD234" s="54"/>
      <c r="JE234" s="55"/>
      <c r="JF234" s="53"/>
      <c r="JG234" s="49"/>
      <c r="JH234" s="47"/>
      <c r="JI234" s="47"/>
      <c r="JJ234" s="47"/>
      <c r="JK234" s="33"/>
      <c r="JL234" s="53"/>
      <c r="JM234" s="49"/>
      <c r="JN234" s="49"/>
      <c r="JO234" s="49"/>
      <c r="JP234" s="144"/>
      <c r="JQ234" s="51"/>
      <c r="JR234" s="49"/>
      <c r="JS234" s="49"/>
      <c r="JT234" s="49"/>
      <c r="JU234" s="49"/>
      <c r="JV234" s="49"/>
      <c r="JW234" s="49"/>
      <c r="JX234" s="49">
        <v>7.0000000000000007E-2</v>
      </c>
      <c r="JY234" s="150"/>
      <c r="JZ234" s="53"/>
      <c r="KA234" s="49"/>
      <c r="KB234" s="49"/>
      <c r="KC234" s="49"/>
      <c r="KD234" s="49"/>
      <c r="KE234" s="49"/>
      <c r="KF234" s="49"/>
      <c r="KG234" s="49"/>
      <c r="KH234" s="49"/>
      <c r="KI234" s="49"/>
      <c r="KJ234" s="49"/>
      <c r="KK234" s="49"/>
      <c r="KL234" s="156"/>
      <c r="KM234" s="156"/>
      <c r="KN234" s="156"/>
      <c r="KO234" s="49"/>
      <c r="KP234" s="49"/>
      <c r="KQ234" s="49"/>
      <c r="KR234" s="49"/>
      <c r="KS234" s="49"/>
      <c r="KT234" s="156"/>
      <c r="KU234" s="49"/>
      <c r="KV234" s="49"/>
      <c r="KW234" s="49"/>
      <c r="KX234" s="49"/>
      <c r="KY234" s="49"/>
      <c r="KZ234" s="49"/>
      <c r="LA234" s="49"/>
      <c r="LB234" s="49"/>
      <c r="LC234" s="156"/>
      <c r="LD234" s="49"/>
      <c r="LE234" s="49">
        <v>7.0000000000000007E-2</v>
      </c>
      <c r="LF234" s="49"/>
      <c r="LG234" s="49"/>
      <c r="LH234" s="49"/>
      <c r="LI234" s="49"/>
      <c r="LJ234" s="56"/>
      <c r="LK234" s="35" t="s">
        <v>693</v>
      </c>
      <c r="LL234" s="36" t="s">
        <v>695</v>
      </c>
      <c r="LM234" s="204"/>
      <c r="LN234" s="205"/>
      <c r="LO234" s="194"/>
      <c r="LP234" s="5" t="s">
        <v>1</v>
      </c>
    </row>
    <row r="235" spans="1:328" ht="17.25" customHeight="1" x14ac:dyDescent="0.15">
      <c r="A235" s="197">
        <v>227</v>
      </c>
      <c r="B235" s="183"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4" t="s">
        <v>348</v>
      </c>
      <c r="CK235" s="32" t="s">
        <v>354</v>
      </c>
      <c r="CL235" s="47">
        <v>3</v>
      </c>
      <c r="CM235" s="47">
        <v>4</v>
      </c>
      <c r="CN235" s="47">
        <v>4</v>
      </c>
      <c r="CO235" s="55">
        <v>4</v>
      </c>
      <c r="CP235" s="34" t="s">
        <v>354</v>
      </c>
      <c r="CQ235" s="47">
        <f>CL235</f>
        <v>3</v>
      </c>
      <c r="CR235" s="47">
        <f>CL235*CM235</f>
        <v>12</v>
      </c>
      <c r="CS235" s="47">
        <f>CL235*CM235*CN235</f>
        <v>48</v>
      </c>
      <c r="CT235" s="180">
        <f>CL235*CM235*CN235*CO235</f>
        <v>192</v>
      </c>
      <c r="CU235" s="32">
        <v>20</v>
      </c>
      <c r="CV235" s="47">
        <v>100</v>
      </c>
      <c r="CW235" s="47">
        <v>210</v>
      </c>
      <c r="CX235" s="47">
        <v>1050</v>
      </c>
      <c r="CY235" s="55">
        <v>3150</v>
      </c>
      <c r="CZ235" s="175">
        <v>1</v>
      </c>
      <c r="DA235" s="49">
        <f>(CV235/CQ235)/CU235</f>
        <v>1.6666666666666667</v>
      </c>
      <c r="DB235" s="49">
        <f>(CW235/CR235)/CU235</f>
        <v>0.875</v>
      </c>
      <c r="DC235" s="49">
        <f>(CX235/CS235)/CU235</f>
        <v>1.09375</v>
      </c>
      <c r="DD235" s="56">
        <f>(CY235/CT235)/CU235</f>
        <v>0.8203125</v>
      </c>
      <c r="DE235" s="45" t="s">
        <v>350</v>
      </c>
      <c r="DF235" s="31"/>
      <c r="DG235" s="46">
        <v>4</v>
      </c>
      <c r="DH235" s="32">
        <v>57</v>
      </c>
      <c r="DI235" s="47">
        <v>43</v>
      </c>
      <c r="DJ235" s="47">
        <v>47</v>
      </c>
      <c r="DK235" s="47">
        <v>48</v>
      </c>
      <c r="DL235" s="47">
        <v>47</v>
      </c>
      <c r="DM235" s="47">
        <v>12</v>
      </c>
      <c r="DN235" s="47">
        <v>24</v>
      </c>
      <c r="DO235" s="47">
        <v>38</v>
      </c>
      <c r="DP235" s="48">
        <f>DJ235+DL235</f>
        <v>94</v>
      </c>
      <c r="DQ235" s="32">
        <f>RANK(DH235,$DH$9:$DH$316,0)</f>
        <v>115</v>
      </c>
      <c r="DR235" s="47">
        <f>RANK(DI235,$DI$9:$DI$316,0)</f>
        <v>108</v>
      </c>
      <c r="DS235" s="47">
        <f>RANK(DJ235,$DJ$9:$DJ$316,0)</f>
        <v>61</v>
      </c>
      <c r="DT235" s="47">
        <f>RANK(DK235,$DK$9:$DK$316,0)</f>
        <v>38</v>
      </c>
      <c r="DU235" s="47">
        <f>RANK(DL235,$DL$9:$DL$316,0)</f>
        <v>27</v>
      </c>
      <c r="DV235" s="47">
        <f>RANK(DM235,$DM$9:$DM$316,0)</f>
        <v>147</v>
      </c>
      <c r="DW235" s="47">
        <f>RANK(DN235,$DN$9:$DN$316,0)</f>
        <v>167</v>
      </c>
      <c r="DX235" s="47">
        <f>RANK(DO235,$DO$9:$DO$316,0)</f>
        <v>113</v>
      </c>
      <c r="DY235" s="48">
        <f>RANK(DP235,$DP$9:$DP$316,0)</f>
        <v>26</v>
      </c>
      <c r="DZ235" s="32">
        <f>COUNTIFS($DH$9:$DH$316,"&gt;"&amp;DH235,$DE$9:$DE$316,DE235)+1</f>
        <v>29</v>
      </c>
      <c r="EA235" s="47">
        <f>COUNTIFS($DI$9:$DI$316,"&gt;"&amp;DI235,$DE$9:$DE$316,DE235)+1</f>
        <v>7</v>
      </c>
      <c r="EB235" s="47">
        <f>COUNTIFS($DJ$9:$DJ$316,"&gt;"&amp;DJ235,$DE$9:$DE$316,DE235)+1</f>
        <v>14</v>
      </c>
      <c r="EC235" s="47">
        <f>COUNTIFS($DK$9:$DK$316,"&gt;"&amp;DK235,$DE$9:$DE$316,DE235)+1</f>
        <v>20</v>
      </c>
      <c r="ED235" s="47">
        <f>COUNTIFS($DL$9:$DL$316,"&gt;"&amp;DL235,$DE$9:$DE$316,DE235)+1</f>
        <v>1</v>
      </c>
      <c r="EE235" s="47">
        <f>COUNTIFS($DM$9:$DM$316,"&gt;"&amp;DM235,$DE$9:$DE$316,DE235)+1</f>
        <v>21</v>
      </c>
      <c r="EF235" s="47">
        <f>COUNTIFS($DN$9:$DN$316,"&gt;"&amp;DN235,$DE$9:$DE$316,DE235)+1</f>
        <v>12</v>
      </c>
      <c r="EG235" s="47">
        <f>COUNTIFS($DO$9:$DO$316,"&gt;"&amp;DO235,$DE$9:$DE$316,DE235)+1</f>
        <v>7</v>
      </c>
      <c r="EH235" s="48">
        <f>COUNTIFS($DP$9:$DP$316,"&gt;"&amp;DP235,$DE$9:$DE$316,DE235)+1</f>
        <v>6</v>
      </c>
      <c r="EI235" s="165">
        <f t="shared" si="194"/>
        <v>0.73</v>
      </c>
      <c r="EJ235" s="166">
        <f t="shared" si="194"/>
        <v>0.55000000000000004</v>
      </c>
      <c r="EK235" s="166">
        <f t="shared" si="194"/>
        <v>0.6</v>
      </c>
      <c r="EL235" s="166">
        <f t="shared" si="194"/>
        <v>0.62</v>
      </c>
      <c r="EM235" s="166">
        <f t="shared" si="194"/>
        <v>0.6</v>
      </c>
      <c r="EN235" s="166">
        <f t="shared" si="194"/>
        <v>0.15</v>
      </c>
      <c r="EO235" s="166">
        <f t="shared" si="194"/>
        <v>0.31</v>
      </c>
      <c r="EP235" s="166">
        <f t="shared" si="194"/>
        <v>0.49</v>
      </c>
      <c r="EQ235" s="214">
        <f t="shared" si="194"/>
        <v>1.21</v>
      </c>
      <c r="ER235" s="165">
        <f>ROUND(((EI235-AVERAGE(EI$9:EI$316))/STDEVP(EI$9:EI$316)*10+50),2)</f>
        <v>40.56</v>
      </c>
      <c r="ES235" s="166">
        <f>ROUND(((EJ235-AVERAGE(EJ$9:EJ$316))/STDEVP(EJ$9:EJ$316)*10+50),2)</f>
        <v>44.79</v>
      </c>
      <c r="ET235" s="166">
        <f>ROUND(((EK235-AVERAGE(EK$9:EK$316))/STDEVP(EK$9:EK$316)*10+50),2)</f>
        <v>51.04</v>
      </c>
      <c r="EU235" s="166">
        <f>ROUND(((EL235-AVERAGE(EL$9:EL$316))/STDEVP(EL$9:EL$316)*10+50),2)</f>
        <v>55.61</v>
      </c>
      <c r="EV235" s="166">
        <f>ROUND(((EM235-AVERAGE(EM$9:EM$316))/STDEVP(EM$9:EM$316)*10+50),2)</f>
        <v>56.78</v>
      </c>
      <c r="EW235" s="166">
        <f>ROUND(((EN235-AVERAGE(EN$9:EN$316))/STDEVP(EN$9:EN$316)*10+50),2)</f>
        <v>42.75</v>
      </c>
      <c r="EX235" s="166">
        <f>ROUND(((EO235-AVERAGE(EO$9:EO$316))/STDEVP(EO$9:EO$316)*10+50),2)</f>
        <v>40.22</v>
      </c>
      <c r="EY235" s="166">
        <f>ROUND(((EP235-AVERAGE(EP$9:EP$316))/STDEVP(EP$9:EP$316)*10+50),2)</f>
        <v>45.67</v>
      </c>
      <c r="EZ235" s="167">
        <f>ROUND(((EQ235-AVERAGE(EQ$9:EQ$316))/STDEVP(EQ$9:EQ$316)*10+50),2)</f>
        <v>58.35</v>
      </c>
      <c r="FA235" s="32">
        <f>RANK(ER235,$ER$9:$ER$316,0)</f>
        <v>239</v>
      </c>
      <c r="FB235" s="47">
        <f>RANK(ES235,$ES$9:$ES$316,0)</f>
        <v>181</v>
      </c>
      <c r="FC235" s="47">
        <f>RANK(ET235,$ET$9:$ET$316,0)</f>
        <v>106</v>
      </c>
      <c r="FD235" s="47">
        <f>RANK(EU235,$EU$9:$EU$316,0)</f>
        <v>66</v>
      </c>
      <c r="FE235" s="47">
        <f>RANK(EV235,$EV$9:$EV$316,0)</f>
        <v>64</v>
      </c>
      <c r="FF235" s="47">
        <f>RANK(EW235,$EW$9:$EW$316,0)</f>
        <v>231</v>
      </c>
      <c r="FG235" s="47">
        <f>RANK(EX235,$EX$9:$EX$316,0)</f>
        <v>234</v>
      </c>
      <c r="FH235" s="47">
        <f>RANK(EY235,$EY$9:$EY$316,0)</f>
        <v>182</v>
      </c>
      <c r="FI235" s="48">
        <f>RANK(EZ235,$EZ$9:$EZ$316,0)</f>
        <v>51</v>
      </c>
      <c r="FJ235" s="165">
        <f>ROUND(AVERAGEIF($DE$9:$DE$314,$DE235,$EI$9:$EI$314),2)</f>
        <v>1.18</v>
      </c>
      <c r="FK235" s="166">
        <f>ROUND(AVERAGEIF($DE$9:$DE$314,$DE235,$EJ$9:$EJ$314),2)</f>
        <v>0.45</v>
      </c>
      <c r="FL235" s="166">
        <f>ROUND(AVERAGEIF($DE$9:$DE$314,$DE235,$EK$9:$EK$314),2)</f>
        <v>0.65</v>
      </c>
      <c r="FM235" s="166">
        <f>ROUND(AVERAGEIF($DE$9:$DE$314,$DE235,$EL$9:$EL$314),2)</f>
        <v>0.74</v>
      </c>
      <c r="FN235" s="166">
        <f>ROUND(AVERAGEIF($DE$9:$DE$314,$DE235,$EM$9:$EM$314),2)</f>
        <v>0.26</v>
      </c>
      <c r="FO235" s="166">
        <f>ROUND(AVERAGEIF($DE$9:$DE$314,$DE235,$EN$9:$EN$314),2)</f>
        <v>0.19</v>
      </c>
      <c r="FP235" s="166">
        <f>ROUND(AVERAGEIF($DE$9:$DE$314,$DE235,$EO$9:$EO$314),2)</f>
        <v>0.27</v>
      </c>
      <c r="FQ235" s="166">
        <f>ROUND(AVERAGEIF($DE$9:$DE$314,$DE235,$EP$9:$EP$314),2)</f>
        <v>0.22</v>
      </c>
      <c r="FR235" s="167">
        <f>ROUND(AVERAGEIF($DE$9:$DE$314,$DE235,$EQ$9:$EQ$314),2)</f>
        <v>0.91</v>
      </c>
      <c r="FS235" s="240">
        <f t="shared" si="195"/>
        <v>-0.44999999999999996</v>
      </c>
      <c r="FT235" s="244">
        <f t="shared" si="196"/>
        <v>0.10000000000000003</v>
      </c>
      <c r="FU235" s="244">
        <f t="shared" si="197"/>
        <v>-5.0000000000000044E-2</v>
      </c>
      <c r="FV235" s="244">
        <f t="shared" si="198"/>
        <v>-0.12</v>
      </c>
      <c r="FW235" s="244">
        <f t="shared" si="199"/>
        <v>0.33999999999999997</v>
      </c>
      <c r="FX235" s="244">
        <f t="shared" si="200"/>
        <v>-4.0000000000000008E-2</v>
      </c>
      <c r="FY235" s="244">
        <f t="shared" si="201"/>
        <v>3.999999999999998E-2</v>
      </c>
      <c r="FZ235" s="244">
        <f t="shared" si="202"/>
        <v>0.27</v>
      </c>
      <c r="GA235" s="245">
        <f t="shared" si="203"/>
        <v>0.29999999999999993</v>
      </c>
      <c r="GB235" s="239">
        <f>COUNTIFS($EI$9:$EI$316,"&gt;"&amp;EI235,$DE$9:$DE$316,$DE235)+1</f>
        <v>58</v>
      </c>
      <c r="GC235" s="241">
        <f>COUNTIFS($EJ$9:$EJ$316,"&gt;"&amp;EJ235,$DE$9:$DE$316,$DE235)+1</f>
        <v>10</v>
      </c>
      <c r="GD235" s="241">
        <f>COUNTIFS($EK$9:$EK$316,"&gt;"&amp;EK235,$DE$9:$DE$316,$DE235)+1</f>
        <v>26</v>
      </c>
      <c r="GE235" s="241">
        <f>COUNTIFS($EL$9:$EL$316,"&gt;"&amp;EL235,$DE$9:$DE$316,$DE235)+1</f>
        <v>36</v>
      </c>
      <c r="GF235" s="241">
        <f>COUNTIFS($EM$9:$EM$316,"&gt;"&amp;EM235,$DE$9:$DE$316,$DE235)+1</f>
        <v>1</v>
      </c>
      <c r="GG235" s="241">
        <f>COUNTIFS($EN$9:$EN$316,"&gt;"&amp;EN235,$DE$9:$DE$316,$DE235)+1</f>
        <v>46</v>
      </c>
      <c r="GH235" s="241">
        <f>COUNTIFS($EO$9:$EO$316,"&gt;"&amp;EO235,$DE$9:$DE$316,$DE235)+1</f>
        <v>15</v>
      </c>
      <c r="GI235" s="241">
        <f>COUNTIFS($EP$9:$EP$316,"&gt;"&amp;EP235,$DE$9:$DE$316,$DE235)+1</f>
        <v>5</v>
      </c>
      <c r="GJ235" s="242">
        <f>COUNTIFS($EQ$9:$EQ$316,"&gt;"&amp;EQ235,$DE$9:$DE$316,$DE235)+1</f>
        <v>9</v>
      </c>
      <c r="GK235" s="168"/>
      <c r="GL235" s="49">
        <v>0.03</v>
      </c>
      <c r="GM235" s="49"/>
      <c r="GN235" s="49"/>
      <c r="GO235" s="50"/>
      <c r="GP235" s="51"/>
      <c r="GQ235" s="52"/>
      <c r="GR235" s="53">
        <v>0.05</v>
      </c>
      <c r="GS235" s="49"/>
      <c r="GT235" s="49"/>
      <c r="GU235" s="49"/>
      <c r="GV235" s="49"/>
      <c r="GW235" s="49"/>
      <c r="GX235" s="49"/>
      <c r="GY235" s="144">
        <v>0.05</v>
      </c>
      <c r="GZ235" s="51"/>
      <c r="HA235" s="49"/>
      <c r="HB235" s="49"/>
      <c r="HC235" s="49"/>
      <c r="HD235" s="49"/>
      <c r="HE235" s="49"/>
      <c r="HF235" s="49"/>
      <c r="HG235" s="150"/>
      <c r="HH235" s="53"/>
      <c r="HI235" s="49"/>
      <c r="HJ235" s="49"/>
      <c r="HK235" s="49"/>
      <c r="HL235" s="49"/>
      <c r="HM235" s="49"/>
      <c r="HN235" s="49"/>
      <c r="HO235" s="144"/>
      <c r="HP235" s="51"/>
      <c r="HQ235" s="49"/>
      <c r="HR235" s="49"/>
      <c r="HS235" s="49"/>
      <c r="HT235" s="49"/>
      <c r="HU235" s="49"/>
      <c r="HV235" s="49"/>
      <c r="HW235" s="49"/>
      <c r="HX235" s="49"/>
      <c r="HY235" s="49"/>
      <c r="HZ235" s="49"/>
      <c r="IA235" s="49"/>
      <c r="IB235" s="150"/>
      <c r="IC235" s="51"/>
      <c r="ID235" s="49"/>
      <c r="IE235" s="49"/>
      <c r="IF235" s="49"/>
      <c r="IG235" s="150"/>
      <c r="IH235" s="53"/>
      <c r="II235" s="49"/>
      <c r="IJ235" s="49"/>
      <c r="IK235" s="49"/>
      <c r="IL235" s="49"/>
      <c r="IM235" s="156"/>
      <c r="IN235" s="49"/>
      <c r="IO235" s="49"/>
      <c r="IP235" s="49"/>
      <c r="IQ235" s="49"/>
      <c r="IR235" s="49"/>
      <c r="IS235" s="49"/>
      <c r="IT235" s="49"/>
      <c r="IU235" s="49"/>
      <c r="IV235" s="156"/>
      <c r="IW235" s="49"/>
      <c r="IX235" s="49"/>
      <c r="IY235" s="49"/>
      <c r="IZ235" s="49"/>
      <c r="JA235" s="49"/>
      <c r="JB235" s="49"/>
      <c r="JC235" s="144"/>
      <c r="JD235" s="54"/>
      <c r="JE235" s="55"/>
      <c r="JF235" s="53"/>
      <c r="JG235" s="49"/>
      <c r="JH235" s="47"/>
      <c r="JI235" s="47"/>
      <c r="JJ235" s="47"/>
      <c r="JK235" s="33"/>
      <c r="JL235" s="53"/>
      <c r="JM235" s="49"/>
      <c r="JN235" s="49"/>
      <c r="JO235" s="49"/>
      <c r="JP235" s="144"/>
      <c r="JQ235" s="51"/>
      <c r="JR235" s="49"/>
      <c r="JS235" s="49"/>
      <c r="JT235" s="49"/>
      <c r="JU235" s="49"/>
      <c r="JV235" s="49"/>
      <c r="JW235" s="49"/>
      <c r="JX235" s="49"/>
      <c r="JY235" s="150"/>
      <c r="JZ235" s="53"/>
      <c r="KA235" s="49"/>
      <c r="KB235" s="49"/>
      <c r="KC235" s="49"/>
      <c r="KD235" s="49"/>
      <c r="KE235" s="49"/>
      <c r="KF235" s="49"/>
      <c r="KG235" s="49"/>
      <c r="KH235" s="49"/>
      <c r="KI235" s="49"/>
      <c r="KJ235" s="49"/>
      <c r="KK235" s="49"/>
      <c r="KL235" s="156"/>
      <c r="KM235" s="156"/>
      <c r="KN235" s="156"/>
      <c r="KO235" s="49"/>
      <c r="KP235" s="49"/>
      <c r="KQ235" s="49"/>
      <c r="KR235" s="49"/>
      <c r="KS235" s="49"/>
      <c r="KT235" s="156"/>
      <c r="KU235" s="49"/>
      <c r="KV235" s="49"/>
      <c r="KW235" s="49">
        <v>0.05</v>
      </c>
      <c r="KX235" s="49"/>
      <c r="KY235" s="49"/>
      <c r="KZ235" s="49"/>
      <c r="LA235" s="49"/>
      <c r="LB235" s="49"/>
      <c r="LC235" s="156"/>
      <c r="LD235" s="49"/>
      <c r="LE235" s="49">
        <v>0.05</v>
      </c>
      <c r="LF235" s="49"/>
      <c r="LG235" s="49"/>
      <c r="LH235" s="49"/>
      <c r="LI235" s="49"/>
      <c r="LJ235" s="56"/>
      <c r="LK235" s="35" t="s">
        <v>694</v>
      </c>
      <c r="LL235" s="36" t="s">
        <v>696</v>
      </c>
      <c r="LM235" s="204"/>
      <c r="LN235" s="205"/>
      <c r="LO235" s="194"/>
      <c r="LP235" s="5" t="s">
        <v>1</v>
      </c>
    </row>
    <row r="236" spans="1:328" ht="17.25" customHeight="1" x14ac:dyDescent="0.15">
      <c r="A236" s="197">
        <v>228</v>
      </c>
      <c r="B236" s="183"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4" t="s">
        <v>348</v>
      </c>
      <c r="CK236" s="32" t="s">
        <v>354</v>
      </c>
      <c r="CL236" s="47">
        <v>2</v>
      </c>
      <c r="CM236" s="47">
        <v>3</v>
      </c>
      <c r="CN236" s="47">
        <v>3</v>
      </c>
      <c r="CO236" s="55">
        <v>4</v>
      </c>
      <c r="CP236" s="34" t="s">
        <v>354</v>
      </c>
      <c r="CQ236" s="47">
        <f>CL236</f>
        <v>2</v>
      </c>
      <c r="CR236" s="47">
        <f>CL236*CM236</f>
        <v>6</v>
      </c>
      <c r="CS236" s="47">
        <f>CL236*CM236*CN236</f>
        <v>18</v>
      </c>
      <c r="CT236" s="180">
        <f>CL236*CM236*CN236*CO236</f>
        <v>72</v>
      </c>
      <c r="CU236" s="32">
        <v>100</v>
      </c>
      <c r="CV236" s="47">
        <v>150</v>
      </c>
      <c r="CW236" s="47">
        <v>300</v>
      </c>
      <c r="CX236" s="47">
        <v>500</v>
      </c>
      <c r="CY236" s="55">
        <v>1500</v>
      </c>
      <c r="CZ236" s="175">
        <v>1</v>
      </c>
      <c r="DA236" s="49">
        <f>(CV236/CQ236)/CU236</f>
        <v>0.75</v>
      </c>
      <c r="DB236" s="49">
        <f>(CW236/CR236)/CU236</f>
        <v>0.5</v>
      </c>
      <c r="DC236" s="49">
        <f>(CX236/CS236)/CU236</f>
        <v>0.27777777777777779</v>
      </c>
      <c r="DD236" s="56">
        <f>(CY236/CT236)/CU236</f>
        <v>0.20833333333333331</v>
      </c>
      <c r="DE236" s="45" t="s">
        <v>363</v>
      </c>
      <c r="DF236" s="31"/>
      <c r="DG236" s="46">
        <v>4</v>
      </c>
      <c r="DH236" s="32">
        <v>29</v>
      </c>
      <c r="DI236" s="47">
        <v>36</v>
      </c>
      <c r="DJ236" s="47">
        <v>10</v>
      </c>
      <c r="DK236" s="47">
        <v>14</v>
      </c>
      <c r="DL236" s="47">
        <v>22</v>
      </c>
      <c r="DM236" s="47">
        <v>7</v>
      </c>
      <c r="DN236" s="47">
        <v>22</v>
      </c>
      <c r="DO236" s="47">
        <v>21</v>
      </c>
      <c r="DP236" s="48">
        <f>DJ236+DL236</f>
        <v>32</v>
      </c>
      <c r="DQ236" s="32">
        <f>RANK(DH236,$DH$9:$DH$316,0)</f>
        <v>222</v>
      </c>
      <c r="DR236" s="47">
        <f>RANK(DI236,$DI$9:$DI$316,0)</f>
        <v>137</v>
      </c>
      <c r="DS236" s="47">
        <f>RANK(DJ236,$DJ$9:$DJ$316,0)</f>
        <v>247</v>
      </c>
      <c r="DT236" s="47">
        <f>RANK(DK236,$DK$9:$DK$316,0)</f>
        <v>215</v>
      </c>
      <c r="DU236" s="47">
        <f>RANK(DL236,$DL$9:$DL$316,0)</f>
        <v>94</v>
      </c>
      <c r="DV236" s="47">
        <f>RANK(DM236,$DM$9:$DM$316,0)</f>
        <v>217</v>
      </c>
      <c r="DW236" s="47">
        <f>RANK(DN236,$DN$9:$DN$316,0)</f>
        <v>174</v>
      </c>
      <c r="DX236" s="47">
        <f>RANK(DO236,$DO$9:$DO$316,0)</f>
        <v>187</v>
      </c>
      <c r="DY236" s="48">
        <f>RANK(DP236,$DP$9:$DP$316,0)</f>
        <v>205</v>
      </c>
      <c r="DZ236" s="32">
        <f>COUNTIFS($DH$9:$DH$316,"&gt;"&amp;DH236,$DE$9:$DE$316,DE236)+1</f>
        <v>45</v>
      </c>
      <c r="EA236" s="47">
        <f>COUNTIFS($DI$9:$DI$316,"&gt;"&amp;DI236,$DE$9:$DE$316,DE236)+1</f>
        <v>50</v>
      </c>
      <c r="EB236" s="47">
        <f>COUNTIFS($DJ$9:$DJ$316,"&gt;"&amp;DJ236,$DE$9:$DE$316,DE236)+1</f>
        <v>47</v>
      </c>
      <c r="EC236" s="47">
        <f>COUNTIFS($DK$9:$DK$316,"&gt;"&amp;DK236,$DE$9:$DE$316,DE236)+1</f>
        <v>40</v>
      </c>
      <c r="ED236" s="47">
        <f>COUNTIFS($DL$9:$DL$316,"&gt;"&amp;DL236,$DE$9:$DE$316,DE236)+1</f>
        <v>49</v>
      </c>
      <c r="EE236" s="47">
        <f>COUNTIFS($DM$9:$DM$316,"&gt;"&amp;DM236,$DE$9:$DE$316,DE236)+1</f>
        <v>46</v>
      </c>
      <c r="EF236" s="47">
        <f>COUNTIFS($DN$9:$DN$316,"&gt;"&amp;DN236,$DE$9:$DE$316,DE236)+1</f>
        <v>45</v>
      </c>
      <c r="EG236" s="47">
        <f>COUNTIFS($DO$9:$DO$316,"&gt;"&amp;DO236,$DE$9:$DE$316,DE236)+1</f>
        <v>50</v>
      </c>
      <c r="EH236" s="48">
        <f>COUNTIFS($DP$9:$DP$316,"&gt;"&amp;DP236,$DE$9:$DE$316,DE236)+1</f>
        <v>50</v>
      </c>
      <c r="EI236" s="165">
        <f t="shared" si="194"/>
        <v>0.97</v>
      </c>
      <c r="EJ236" s="166">
        <f t="shared" si="194"/>
        <v>1.2</v>
      </c>
      <c r="EK236" s="166">
        <f t="shared" si="194"/>
        <v>0.33</v>
      </c>
      <c r="EL236" s="166">
        <f t="shared" si="194"/>
        <v>0.47</v>
      </c>
      <c r="EM236" s="166">
        <f t="shared" si="194"/>
        <v>0.73</v>
      </c>
      <c r="EN236" s="166">
        <f t="shared" si="194"/>
        <v>0.23</v>
      </c>
      <c r="EO236" s="166">
        <f t="shared" si="194"/>
        <v>0.73</v>
      </c>
      <c r="EP236" s="166">
        <f t="shared" si="194"/>
        <v>0.7</v>
      </c>
      <c r="EQ236" s="214">
        <f t="shared" si="194"/>
        <v>1.07</v>
      </c>
      <c r="ER236" s="165">
        <f>ROUND(((EI236-AVERAGE(EI$9:EI$316))/STDEVP(EI$9:EI$316)*10+50),2)</f>
        <v>49.28</v>
      </c>
      <c r="ES236" s="166">
        <f>ROUND(((EJ236-AVERAGE(EJ$9:EJ$316))/STDEVP(EJ$9:EJ$316)*10+50),2)</f>
        <v>62.59</v>
      </c>
      <c r="ET236" s="166">
        <f>ROUND(((EK236-AVERAGE(EK$9:EK$316))/STDEVP(EK$9:EK$316)*10+50),2)</f>
        <v>40.29</v>
      </c>
      <c r="EU236" s="166">
        <f>ROUND(((EL236-AVERAGE(EL$9:EL$316))/STDEVP(EL$9:EL$316)*10+50),2)</f>
        <v>48.05</v>
      </c>
      <c r="EV236" s="166">
        <f>ROUND(((EM236-AVERAGE(EM$9:EM$316))/STDEVP(EM$9:EM$316)*10+50),2)</f>
        <v>61.19</v>
      </c>
      <c r="EW236" s="166">
        <f>ROUND(((EN236-AVERAGE(EN$9:EN$316))/STDEVP(EN$9:EN$316)*10+50),2)</f>
        <v>45.52</v>
      </c>
      <c r="EX236" s="166">
        <f>ROUND(((EO236-AVERAGE(EO$9:EO$316))/STDEVP(EO$9:EO$316)*10+50),2)</f>
        <v>52.66</v>
      </c>
      <c r="EY236" s="166">
        <f>ROUND(((EP236-AVERAGE(EP$9:EP$316))/STDEVP(EP$9:EP$316)*10+50),2)</f>
        <v>51.89</v>
      </c>
      <c r="EZ236" s="167">
        <f>ROUND(((EQ236-AVERAGE(EQ$9:EQ$316))/STDEVP(EQ$9:EQ$316)*10+50),2)</f>
        <v>53.4</v>
      </c>
      <c r="FA236" s="32">
        <f>RANK(ER236,$ER$9:$ER$316,0)</f>
        <v>136</v>
      </c>
      <c r="FB236" s="47">
        <f>RANK(ES236,$ES$9:$ES$316,0)</f>
        <v>38</v>
      </c>
      <c r="FC236" s="47">
        <f>RANK(ET236,$ET$9:$ET$316,0)</f>
        <v>245</v>
      </c>
      <c r="FD236" s="47">
        <f>RANK(EU236,$EU$9:$EU$316,0)</f>
        <v>158</v>
      </c>
      <c r="FE236" s="47">
        <f>RANK(EV236,$EV$9:$EV$316,0)</f>
        <v>39</v>
      </c>
      <c r="FF236" s="47">
        <f>RANK(EW236,$EW$9:$EW$316,0)</f>
        <v>167</v>
      </c>
      <c r="FG236" s="47">
        <f>RANK(EX236,$EX$9:$EX$316,0)</f>
        <v>114</v>
      </c>
      <c r="FH236" s="47">
        <f>RANK(EY236,$EY$9:$EY$316,0)</f>
        <v>122</v>
      </c>
      <c r="FI236" s="48">
        <f>RANK(EZ236,$EZ$9:$EZ$316,0)</f>
        <v>85</v>
      </c>
      <c r="FJ236" s="165">
        <f>ROUND(AVERAGEIF($DE$9:$DE$314,$DE236,$EI$9:$EI$314),2)</f>
        <v>0.9</v>
      </c>
      <c r="FK236" s="166">
        <f>ROUND(AVERAGEIF($DE$9:$DE$314,$DE236,$EJ$9:$EJ$314),2)</f>
        <v>1.1599999999999999</v>
      </c>
      <c r="FL236" s="166">
        <f>ROUND(AVERAGEIF($DE$9:$DE$314,$DE236,$EK$9:$EK$314),2)</f>
        <v>0.33</v>
      </c>
      <c r="FM236" s="166">
        <f>ROUND(AVERAGEIF($DE$9:$DE$314,$DE236,$EL$9:$EL$314),2)</f>
        <v>0.42</v>
      </c>
      <c r="FN236" s="166">
        <f>ROUND(AVERAGEIF($DE$9:$DE$314,$DE236,$EM$9:$EM$314),2)</f>
        <v>0.86</v>
      </c>
      <c r="FO236" s="166">
        <f>ROUND(AVERAGEIF($DE$9:$DE$314,$DE236,$EN$9:$EN$314),2)</f>
        <v>0.28999999999999998</v>
      </c>
      <c r="FP236" s="166">
        <f>ROUND(AVERAGEIF($DE$9:$DE$314,$DE236,$EO$9:$EO$314),2)</f>
        <v>0.66</v>
      </c>
      <c r="FQ236" s="166">
        <f>ROUND(AVERAGEIF($DE$9:$DE$314,$DE236,$EP$9:$EP$314),2)</f>
        <v>0.74</v>
      </c>
      <c r="FR236" s="167">
        <f>ROUND(AVERAGEIF($DE$9:$DE$314,$DE236,$EQ$9:$EQ$314),2)</f>
        <v>1.19</v>
      </c>
      <c r="FS236" s="240">
        <f t="shared" si="195"/>
        <v>6.9999999999999951E-2</v>
      </c>
      <c r="FT236" s="244">
        <f t="shared" si="196"/>
        <v>4.0000000000000036E-2</v>
      </c>
      <c r="FU236" s="244">
        <f t="shared" si="197"/>
        <v>0</v>
      </c>
      <c r="FV236" s="244">
        <f t="shared" si="198"/>
        <v>4.9999999999999989E-2</v>
      </c>
      <c r="FW236" s="244">
        <f t="shared" si="199"/>
        <v>-0.13</v>
      </c>
      <c r="FX236" s="244">
        <f t="shared" si="200"/>
        <v>-5.999999999999997E-2</v>
      </c>
      <c r="FY236" s="244">
        <f t="shared" si="201"/>
        <v>6.9999999999999951E-2</v>
      </c>
      <c r="FZ236" s="244">
        <f t="shared" si="202"/>
        <v>-4.0000000000000036E-2</v>
      </c>
      <c r="GA236" s="245">
        <f t="shared" si="203"/>
        <v>-0.11999999999999988</v>
      </c>
      <c r="GB236" s="239">
        <f>COUNTIFS($EI$9:$EI$316,"&gt;"&amp;EI236,$DE$9:$DE$316,$DE236)+1</f>
        <v>23</v>
      </c>
      <c r="GC236" s="241">
        <f>COUNTIFS($EJ$9:$EJ$316,"&gt;"&amp;EJ236,$DE$9:$DE$316,$DE236)+1</f>
        <v>25</v>
      </c>
      <c r="GD236" s="241">
        <f>COUNTIFS($EK$9:$EK$316,"&gt;"&amp;EK236,$DE$9:$DE$316,$DE236)+1</f>
        <v>30</v>
      </c>
      <c r="GE236" s="241">
        <f>COUNTIFS($EL$9:$EL$316,"&gt;"&amp;EL236,$DE$9:$DE$316,$DE236)+1</f>
        <v>20</v>
      </c>
      <c r="GF236" s="241">
        <f>COUNTIFS($EM$9:$EM$316,"&gt;"&amp;EM236,$DE$9:$DE$316,$DE236)+1</f>
        <v>36</v>
      </c>
      <c r="GG236" s="241">
        <f>COUNTIFS($EN$9:$EN$316,"&gt;"&amp;EN236,$DE$9:$DE$316,$DE236)+1</f>
        <v>49</v>
      </c>
      <c r="GH236" s="241">
        <f>COUNTIFS($EO$9:$EO$316,"&gt;"&amp;EO236,$DE$9:$DE$316,$DE236)+1</f>
        <v>22</v>
      </c>
      <c r="GI236" s="241">
        <f>COUNTIFS($EP$9:$EP$316,"&gt;"&amp;EP236,$DE$9:$DE$316,$DE236)+1</f>
        <v>36</v>
      </c>
      <c r="GJ236" s="242">
        <f>COUNTIFS($EQ$9:$EQ$316,"&gt;"&amp;EQ236,$DE$9:$DE$316,$DE236)+1</f>
        <v>38</v>
      </c>
      <c r="GK236" s="168"/>
      <c r="GL236" s="49"/>
      <c r="GM236" s="49"/>
      <c r="GN236" s="49"/>
      <c r="GO236" s="50"/>
      <c r="GP236" s="51"/>
      <c r="GQ236" s="52"/>
      <c r="GR236" s="53"/>
      <c r="GS236" s="49"/>
      <c r="GT236" s="49"/>
      <c r="GU236" s="49"/>
      <c r="GV236" s="49"/>
      <c r="GW236" s="49"/>
      <c r="GX236" s="49"/>
      <c r="GY236" s="144"/>
      <c r="GZ236" s="51"/>
      <c r="HA236" s="49"/>
      <c r="HB236" s="49"/>
      <c r="HC236" s="49"/>
      <c r="HD236" s="49"/>
      <c r="HE236" s="49"/>
      <c r="HF236" s="49"/>
      <c r="HG236" s="150"/>
      <c r="HH236" s="53"/>
      <c r="HI236" s="49"/>
      <c r="HJ236" s="49"/>
      <c r="HK236" s="49"/>
      <c r="HL236" s="49"/>
      <c r="HM236" s="49"/>
      <c r="HN236" s="49"/>
      <c r="HO236" s="144"/>
      <c r="HP236" s="51"/>
      <c r="HQ236" s="49"/>
      <c r="HR236" s="49"/>
      <c r="HS236" s="49"/>
      <c r="HT236" s="49"/>
      <c r="HU236" s="49"/>
      <c r="HV236" s="49"/>
      <c r="HW236" s="49"/>
      <c r="HX236" s="49"/>
      <c r="HY236" s="49"/>
      <c r="HZ236" s="49"/>
      <c r="IA236" s="49"/>
      <c r="IB236" s="150"/>
      <c r="IC236" s="51"/>
      <c r="ID236" s="49"/>
      <c r="IE236" s="49"/>
      <c r="IF236" s="49"/>
      <c r="IG236" s="150"/>
      <c r="IH236" s="53"/>
      <c r="II236" s="49"/>
      <c r="IJ236" s="49"/>
      <c r="IK236" s="49"/>
      <c r="IL236" s="49"/>
      <c r="IM236" s="156"/>
      <c r="IN236" s="49"/>
      <c r="IO236" s="49"/>
      <c r="IP236" s="49"/>
      <c r="IQ236" s="49"/>
      <c r="IR236" s="49"/>
      <c r="IS236" s="49"/>
      <c r="IT236" s="49"/>
      <c r="IU236" s="49"/>
      <c r="IV236" s="156"/>
      <c r="IW236" s="49"/>
      <c r="IX236" s="49"/>
      <c r="IY236" s="49"/>
      <c r="IZ236" s="49"/>
      <c r="JA236" s="49"/>
      <c r="JB236" s="49"/>
      <c r="JC236" s="144"/>
      <c r="JD236" s="54"/>
      <c r="JE236" s="55"/>
      <c r="JF236" s="53"/>
      <c r="JG236" s="49"/>
      <c r="JH236" s="47"/>
      <c r="JI236" s="47"/>
      <c r="JJ236" s="47"/>
      <c r="JK236" s="33"/>
      <c r="JL236" s="53"/>
      <c r="JM236" s="49"/>
      <c r="JN236" s="49"/>
      <c r="JO236" s="49"/>
      <c r="JP236" s="144"/>
      <c r="JQ236" s="51"/>
      <c r="JR236" s="49"/>
      <c r="JS236" s="49"/>
      <c r="JT236" s="49"/>
      <c r="JU236" s="49"/>
      <c r="JV236" s="49"/>
      <c r="JW236" s="49"/>
      <c r="JX236" s="49"/>
      <c r="JY236" s="150"/>
      <c r="JZ236" s="53"/>
      <c r="KA236" s="49"/>
      <c r="KB236" s="49"/>
      <c r="KC236" s="49"/>
      <c r="KD236" s="49"/>
      <c r="KE236" s="49"/>
      <c r="KF236" s="49"/>
      <c r="KG236" s="49"/>
      <c r="KH236" s="49"/>
      <c r="KI236" s="49"/>
      <c r="KJ236" s="49"/>
      <c r="KK236" s="49"/>
      <c r="KL236" s="156"/>
      <c r="KM236" s="156"/>
      <c r="KN236" s="156"/>
      <c r="KO236" s="49"/>
      <c r="KP236" s="49"/>
      <c r="KQ236" s="49"/>
      <c r="KR236" s="49"/>
      <c r="KS236" s="49"/>
      <c r="KT236" s="156"/>
      <c r="KU236" s="49"/>
      <c r="KV236" s="49"/>
      <c r="KW236" s="49"/>
      <c r="KX236" s="49"/>
      <c r="KY236" s="49"/>
      <c r="KZ236" s="49"/>
      <c r="LA236" s="49">
        <v>0.05</v>
      </c>
      <c r="LB236" s="49"/>
      <c r="LC236" s="156"/>
      <c r="LD236" s="49"/>
      <c r="LE236" s="49"/>
      <c r="LF236" s="49"/>
      <c r="LG236" s="49"/>
      <c r="LH236" s="49"/>
      <c r="LI236" s="49"/>
      <c r="LJ236" s="56"/>
      <c r="LK236" s="35" t="s">
        <v>695</v>
      </c>
      <c r="LL236" s="36" t="s">
        <v>697</v>
      </c>
      <c r="LM236" s="204"/>
      <c r="LN236" s="205"/>
      <c r="LO236" s="194"/>
      <c r="LP236" s="5" t="s">
        <v>1</v>
      </c>
    </row>
    <row r="237" spans="1:328" ht="17.25" customHeight="1" x14ac:dyDescent="0.15">
      <c r="A237" s="197">
        <v>229</v>
      </c>
      <c r="B237" s="183"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4" t="s">
        <v>348</v>
      </c>
      <c r="CK237" s="32" t="s">
        <v>354</v>
      </c>
      <c r="CL237" s="47">
        <v>3</v>
      </c>
      <c r="CM237" s="47">
        <v>3</v>
      </c>
      <c r="CN237" s="47">
        <v>4</v>
      </c>
      <c r="CO237" s="55">
        <v>5</v>
      </c>
      <c r="CP237" s="34" t="s">
        <v>354</v>
      </c>
      <c r="CQ237" s="47">
        <f>CL237</f>
        <v>3</v>
      </c>
      <c r="CR237" s="47">
        <f>CL237*CM237</f>
        <v>9</v>
      </c>
      <c r="CS237" s="47">
        <f>CL237*CM237*CN237</f>
        <v>36</v>
      </c>
      <c r="CT237" s="180">
        <f>CL237*CM237*CN237*CO237</f>
        <v>180</v>
      </c>
      <c r="CU237" s="32">
        <v>10</v>
      </c>
      <c r="CV237" s="47">
        <v>50</v>
      </c>
      <c r="CW237" s="47">
        <v>270</v>
      </c>
      <c r="CX237" s="47">
        <v>450</v>
      </c>
      <c r="CY237" s="55">
        <v>1350</v>
      </c>
      <c r="CZ237" s="175">
        <v>1</v>
      </c>
      <c r="DA237" s="49">
        <f>(CV237/CQ237)/CU237</f>
        <v>1.6666666666666667</v>
      </c>
      <c r="DB237" s="49">
        <f>(CW237/CR237)/CU237</f>
        <v>3</v>
      </c>
      <c r="DC237" s="49">
        <f>(CX237/CS237)/CU237</f>
        <v>1.25</v>
      </c>
      <c r="DD237" s="56">
        <f>(CY237/CT237)/CU237</f>
        <v>0.75</v>
      </c>
      <c r="DE237" s="45" t="s">
        <v>376</v>
      </c>
      <c r="DF237" s="31"/>
      <c r="DG237" s="46">
        <v>4</v>
      </c>
      <c r="DH237" s="32">
        <v>51</v>
      </c>
      <c r="DI237" s="47">
        <v>28</v>
      </c>
      <c r="DJ237" s="47">
        <v>75</v>
      </c>
      <c r="DK237" s="47">
        <v>26</v>
      </c>
      <c r="DL237" s="47">
        <v>13</v>
      </c>
      <c r="DM237" s="47">
        <v>11</v>
      </c>
      <c r="DN237" s="47">
        <v>91</v>
      </c>
      <c r="DO237" s="47">
        <v>98</v>
      </c>
      <c r="DP237" s="48">
        <f>DJ237+DL237</f>
        <v>88</v>
      </c>
      <c r="DQ237" s="32">
        <f>RANK(DH237,$DH$9:$DH$316,0)</f>
        <v>138</v>
      </c>
      <c r="DR237" s="47">
        <f>RANK(DI237,$DI$9:$DI$316,0)</f>
        <v>171</v>
      </c>
      <c r="DS237" s="47">
        <f>RANK(DJ237,$DJ$9:$DJ$316,0)</f>
        <v>15</v>
      </c>
      <c r="DT237" s="47">
        <f>RANK(DK237,$DK$9:$DK$316,0)</f>
        <v>129</v>
      </c>
      <c r="DU237" s="47">
        <f>RANK(DL237,$DL$9:$DL$316,0)</f>
        <v>152</v>
      </c>
      <c r="DV237" s="47">
        <f>RANK(DM237,$DM$9:$DM$316,0)</f>
        <v>157</v>
      </c>
      <c r="DW237" s="47">
        <f>RANK(DN237,$DN$9:$DN$316,0)</f>
        <v>6</v>
      </c>
      <c r="DX237" s="47">
        <f>RANK(DO237,$DO$9:$DO$316,0)</f>
        <v>4</v>
      </c>
      <c r="DY237" s="48">
        <f>RANK(DP237,$DP$9:$DP$316,0)</f>
        <v>37</v>
      </c>
      <c r="DZ237" s="32">
        <f>COUNTIFS($DH$9:$DH$316,"&gt;"&amp;DH237,$DE$9:$DE$316,DE237)+1</f>
        <v>27</v>
      </c>
      <c r="EA237" s="47">
        <f>COUNTIFS($DI$9:$DI$316,"&gt;"&amp;DI237,$DE$9:$DE$316,DE237)+1</f>
        <v>39</v>
      </c>
      <c r="EB237" s="47">
        <f>COUNTIFS($DJ$9:$DJ$316,"&gt;"&amp;DJ237,$DE$9:$DE$316,DE237)+1</f>
        <v>4</v>
      </c>
      <c r="EC237" s="47">
        <f>COUNTIFS($DK$9:$DK$316,"&gt;"&amp;DK237,$DE$9:$DE$316,DE237)+1</f>
        <v>28</v>
      </c>
      <c r="ED237" s="47">
        <f>COUNTIFS($DL$9:$DL$316,"&gt;"&amp;DL237,$DE$9:$DE$316,DE237)+1</f>
        <v>37</v>
      </c>
      <c r="EE237" s="47">
        <f>COUNTIFS($DM$9:$DM$316,"&gt;"&amp;DM237,$DE$9:$DE$316,DE237)+1</f>
        <v>42</v>
      </c>
      <c r="EF237" s="47">
        <f>COUNTIFS($DN$9:$DN$316,"&gt;"&amp;DN237,$DE$9:$DE$316,DE237)+1</f>
        <v>6</v>
      </c>
      <c r="EG237" s="47">
        <f>COUNTIFS($DO$9:$DO$316,"&gt;"&amp;DO237,$DE$9:$DE$316,DE237)+1</f>
        <v>3</v>
      </c>
      <c r="EH237" s="48">
        <f>COUNTIFS($DP$9:$DP$316,"&gt;"&amp;DP237,$DE$9:$DE$316,DE237)+1</f>
        <v>7</v>
      </c>
      <c r="EI237" s="165">
        <f t="shared" si="194"/>
        <v>0.63</v>
      </c>
      <c r="EJ237" s="166">
        <f t="shared" si="194"/>
        <v>0.35</v>
      </c>
      <c r="EK237" s="166">
        <f t="shared" si="194"/>
        <v>0.93</v>
      </c>
      <c r="EL237" s="166">
        <f t="shared" si="194"/>
        <v>0.32</v>
      </c>
      <c r="EM237" s="166">
        <f t="shared" si="194"/>
        <v>0.16</v>
      </c>
      <c r="EN237" s="166">
        <f t="shared" si="194"/>
        <v>0.14000000000000001</v>
      </c>
      <c r="EO237" s="166">
        <f t="shared" si="194"/>
        <v>1.1200000000000001</v>
      </c>
      <c r="EP237" s="166">
        <f t="shared" si="194"/>
        <v>1.21</v>
      </c>
      <c r="EQ237" s="214">
        <f t="shared" si="194"/>
        <v>1.0900000000000001</v>
      </c>
      <c r="ER237" s="165">
        <f>ROUND(((EI237-AVERAGE(EI$9:EI$316))/STDEVP(EI$9:EI$316)*10+50),2)</f>
        <v>36.93</v>
      </c>
      <c r="ES237" s="166">
        <f>ROUND(((EJ237-AVERAGE(EJ$9:EJ$316))/STDEVP(EJ$9:EJ$316)*10+50),2)</f>
        <v>39.31</v>
      </c>
      <c r="ET237" s="166">
        <f>ROUND(((EK237-AVERAGE(EK$9:EK$316))/STDEVP(EK$9:EK$316)*10+50),2)</f>
        <v>64.19</v>
      </c>
      <c r="EU237" s="166">
        <f>ROUND(((EL237-AVERAGE(EL$9:EL$316))/STDEVP(EL$9:EL$316)*10+50),2)</f>
        <v>40.49</v>
      </c>
      <c r="EV237" s="166">
        <f>ROUND(((EM237-AVERAGE(EM$9:EM$316))/STDEVP(EM$9:EM$316)*10+50),2)</f>
        <v>41.86</v>
      </c>
      <c r="EW237" s="166">
        <f>ROUND(((EN237-AVERAGE(EN$9:EN$316))/STDEVP(EN$9:EN$316)*10+50),2)</f>
        <v>42.4</v>
      </c>
      <c r="EX237" s="166">
        <f>ROUND(((EO237-AVERAGE(EO$9:EO$316))/STDEVP(EO$9:EO$316)*10+50),2)</f>
        <v>64.2</v>
      </c>
      <c r="EY237" s="166">
        <f>ROUND(((EP237-AVERAGE(EP$9:EP$316))/STDEVP(EP$9:EP$316)*10+50),2)</f>
        <v>67</v>
      </c>
      <c r="EZ237" s="167">
        <f>ROUND(((EQ237-AVERAGE(EQ$9:EQ$316))/STDEVP(EQ$9:EQ$316)*10+50),2)</f>
        <v>54.11</v>
      </c>
      <c r="FA237" s="32">
        <f>RANK(ER237,$ER$9:$ER$316,0)</f>
        <v>257</v>
      </c>
      <c r="FB237" s="47">
        <f>RANK(ES237,$ES$9:$ES$316,0)</f>
        <v>248</v>
      </c>
      <c r="FC237" s="47">
        <f>RANK(ET237,$ET$9:$ET$316,0)</f>
        <v>29</v>
      </c>
      <c r="FD237" s="47">
        <f>RANK(EU237,$EU$9:$EU$316,0)</f>
        <v>236</v>
      </c>
      <c r="FE237" s="47">
        <f>RANK(EV237,$EV$9:$EV$316,0)</f>
        <v>247</v>
      </c>
      <c r="FF237" s="47">
        <f>RANK(EW237,$EW$9:$EW$316,0)</f>
        <v>245</v>
      </c>
      <c r="FG237" s="47">
        <f>RANK(EX237,$EX$9:$EX$316,0)</f>
        <v>21</v>
      </c>
      <c r="FH237" s="47">
        <f>RANK(EY237,$EY$9:$EY$316,0)</f>
        <v>14</v>
      </c>
      <c r="FI237" s="48">
        <f>RANK(EZ237,$EZ$9:$EZ$316,0)</f>
        <v>77</v>
      </c>
      <c r="FJ237" s="165">
        <f>ROUND(AVERAGEIF($DE$9:$DE$314,$DE237,$EI$9:$EI$314),2)</f>
        <v>0.95</v>
      </c>
      <c r="FK237" s="166">
        <f>ROUND(AVERAGEIF($DE$9:$DE$314,$DE237,$EJ$9:$EJ$314),2)</f>
        <v>0.7</v>
      </c>
      <c r="FL237" s="166">
        <f>ROUND(AVERAGEIF($DE$9:$DE$314,$DE237,$EK$9:$EK$314),2)</f>
        <v>0.66</v>
      </c>
      <c r="FM237" s="166">
        <f>ROUND(AVERAGEIF($DE$9:$DE$314,$DE237,$EL$9:$EL$314),2)</f>
        <v>0.52</v>
      </c>
      <c r="FN237" s="166">
        <f>ROUND(AVERAGEIF($DE$9:$DE$314,$DE237,$EM$9:$EM$314),2)</f>
        <v>0.32</v>
      </c>
      <c r="FO237" s="166">
        <f>ROUND(AVERAGEIF($DE$9:$DE$314,$DE237,$EN$9:$EN$314),2)</f>
        <v>0.34</v>
      </c>
      <c r="FP237" s="166">
        <f>ROUND(AVERAGEIF($DE$9:$DE$314,$DE237,$EO$9:$EO$314),2)</f>
        <v>1.05</v>
      </c>
      <c r="FQ237" s="166">
        <f>ROUND(AVERAGEIF($DE$9:$DE$314,$DE237,$EP$9:$EP$314),2)</f>
        <v>0.85</v>
      </c>
      <c r="FR237" s="167">
        <f>ROUND(AVERAGEIF($DE$9:$DE$314,$DE237,$EQ$9:$EQ$314),2)</f>
        <v>0.98</v>
      </c>
      <c r="FS237" s="240">
        <f t="shared" si="195"/>
        <v>-0.31999999999999995</v>
      </c>
      <c r="FT237" s="244">
        <f t="shared" si="196"/>
        <v>-0.35</v>
      </c>
      <c r="FU237" s="244">
        <f t="shared" si="197"/>
        <v>0.27</v>
      </c>
      <c r="FV237" s="244">
        <f t="shared" si="198"/>
        <v>-0.2</v>
      </c>
      <c r="FW237" s="244">
        <f t="shared" si="199"/>
        <v>-0.16</v>
      </c>
      <c r="FX237" s="244">
        <f t="shared" si="200"/>
        <v>-0.2</v>
      </c>
      <c r="FY237" s="244">
        <f t="shared" si="201"/>
        <v>7.0000000000000062E-2</v>
      </c>
      <c r="FZ237" s="244">
        <f t="shared" si="202"/>
        <v>0.36</v>
      </c>
      <c r="GA237" s="245">
        <f t="shared" si="203"/>
        <v>0.1100000000000001</v>
      </c>
      <c r="GB237" s="239">
        <f>COUNTIFS($EI$9:$EI$316,"&gt;"&amp;EI237,$DE$9:$DE$316,$DE237)+1</f>
        <v>49</v>
      </c>
      <c r="GC237" s="241">
        <f>COUNTIFS($EJ$9:$EJ$316,"&gt;"&amp;EJ237,$DE$9:$DE$316,$DE237)+1</f>
        <v>54</v>
      </c>
      <c r="GD237" s="241">
        <f>COUNTIFS($EK$9:$EK$316,"&gt;"&amp;EK237,$DE$9:$DE$316,$DE237)+1</f>
        <v>7</v>
      </c>
      <c r="GE237" s="241">
        <f>COUNTIFS($EL$9:$EL$316,"&gt;"&amp;EL237,$DE$9:$DE$316,$DE237)+1</f>
        <v>47</v>
      </c>
      <c r="GF237" s="241">
        <f>COUNTIFS($EM$9:$EM$316,"&gt;"&amp;EM237,$DE$9:$DE$316,$DE237)+1</f>
        <v>54</v>
      </c>
      <c r="GG237" s="241">
        <f>COUNTIFS($EN$9:$EN$316,"&gt;"&amp;EN237,$DE$9:$DE$316,$DE237)+1</f>
        <v>54</v>
      </c>
      <c r="GH237" s="241">
        <f>COUNTIFS($EO$9:$EO$316,"&gt;"&amp;EO237,$DE$9:$DE$316,$DE237)+1</f>
        <v>19</v>
      </c>
      <c r="GI237" s="241">
        <f>COUNTIFS($EP$9:$EP$316,"&gt;"&amp;EP237,$DE$9:$DE$316,$DE237)+1</f>
        <v>2</v>
      </c>
      <c r="GJ237" s="242">
        <f>COUNTIFS($EQ$9:$EQ$316,"&gt;"&amp;EQ237,$DE$9:$DE$316,$DE237)+1</f>
        <v>12</v>
      </c>
      <c r="GK237" s="168"/>
      <c r="GL237" s="49">
        <v>0.03</v>
      </c>
      <c r="GM237" s="49"/>
      <c r="GN237" s="49"/>
      <c r="GO237" s="50"/>
      <c r="GP237" s="51"/>
      <c r="GQ237" s="52"/>
      <c r="GR237" s="53"/>
      <c r="GS237" s="49"/>
      <c r="GT237" s="49"/>
      <c r="GU237" s="49"/>
      <c r="GV237" s="49"/>
      <c r="GW237" s="49"/>
      <c r="GX237" s="49"/>
      <c r="GY237" s="144">
        <v>0.05</v>
      </c>
      <c r="GZ237" s="51"/>
      <c r="HA237" s="49"/>
      <c r="HB237" s="49"/>
      <c r="HC237" s="49"/>
      <c r="HD237" s="49"/>
      <c r="HE237" s="49">
        <v>0.05</v>
      </c>
      <c r="HF237" s="49"/>
      <c r="HG237" s="150"/>
      <c r="HH237" s="53"/>
      <c r="HI237" s="49"/>
      <c r="HJ237" s="49"/>
      <c r="HK237" s="49"/>
      <c r="HL237" s="49"/>
      <c r="HM237" s="49"/>
      <c r="HN237" s="49"/>
      <c r="HO237" s="144"/>
      <c r="HP237" s="51"/>
      <c r="HQ237" s="49"/>
      <c r="HR237" s="49"/>
      <c r="HS237" s="49"/>
      <c r="HT237" s="49"/>
      <c r="HU237" s="49"/>
      <c r="HV237" s="49"/>
      <c r="HW237" s="49"/>
      <c r="HX237" s="49"/>
      <c r="HY237" s="49"/>
      <c r="HZ237" s="49"/>
      <c r="IA237" s="49"/>
      <c r="IB237" s="150"/>
      <c r="IC237" s="51"/>
      <c r="ID237" s="49"/>
      <c r="IE237" s="49"/>
      <c r="IF237" s="49"/>
      <c r="IG237" s="150"/>
      <c r="IH237" s="53"/>
      <c r="II237" s="49"/>
      <c r="IJ237" s="49"/>
      <c r="IK237" s="49"/>
      <c r="IL237" s="49"/>
      <c r="IM237" s="156"/>
      <c r="IN237" s="49"/>
      <c r="IO237" s="49"/>
      <c r="IP237" s="49"/>
      <c r="IQ237" s="49"/>
      <c r="IR237" s="49"/>
      <c r="IS237" s="49"/>
      <c r="IT237" s="49"/>
      <c r="IU237" s="49"/>
      <c r="IV237" s="156"/>
      <c r="IW237" s="49"/>
      <c r="IX237" s="49"/>
      <c r="IY237" s="49"/>
      <c r="IZ237" s="49"/>
      <c r="JA237" s="49"/>
      <c r="JB237" s="49"/>
      <c r="JC237" s="144"/>
      <c r="JD237" s="54"/>
      <c r="JE237" s="55"/>
      <c r="JF237" s="53"/>
      <c r="JG237" s="49"/>
      <c r="JH237" s="47"/>
      <c r="JI237" s="47"/>
      <c r="JJ237" s="47"/>
      <c r="JK237" s="33"/>
      <c r="JL237" s="53"/>
      <c r="JM237" s="49"/>
      <c r="JN237" s="49"/>
      <c r="JO237" s="49"/>
      <c r="JP237" s="144"/>
      <c r="JQ237" s="51"/>
      <c r="JR237" s="49"/>
      <c r="JS237" s="49"/>
      <c r="JT237" s="49"/>
      <c r="JU237" s="49"/>
      <c r="JV237" s="49"/>
      <c r="JW237" s="49"/>
      <c r="JX237" s="49"/>
      <c r="JY237" s="150"/>
      <c r="JZ237" s="53"/>
      <c r="KA237" s="49"/>
      <c r="KB237" s="49"/>
      <c r="KC237" s="49"/>
      <c r="KD237" s="49"/>
      <c r="KE237" s="49"/>
      <c r="KF237" s="49"/>
      <c r="KG237" s="49"/>
      <c r="KH237" s="49"/>
      <c r="KI237" s="49"/>
      <c r="KJ237" s="49"/>
      <c r="KK237" s="49"/>
      <c r="KL237" s="156"/>
      <c r="KM237" s="156"/>
      <c r="KN237" s="156"/>
      <c r="KO237" s="49"/>
      <c r="KP237" s="49"/>
      <c r="KQ237" s="49"/>
      <c r="KR237" s="49"/>
      <c r="KS237" s="49"/>
      <c r="KT237" s="156">
        <v>0.05</v>
      </c>
      <c r="KU237" s="49"/>
      <c r="KV237" s="49"/>
      <c r="KW237" s="49"/>
      <c r="KX237" s="49"/>
      <c r="KY237" s="49"/>
      <c r="KZ237" s="49"/>
      <c r="LA237" s="49"/>
      <c r="LB237" s="49"/>
      <c r="LC237" s="156"/>
      <c r="LD237" s="49"/>
      <c r="LE237" s="49"/>
      <c r="LF237" s="49"/>
      <c r="LG237" s="49"/>
      <c r="LH237" s="49"/>
      <c r="LI237" s="49"/>
      <c r="LJ237" s="56"/>
      <c r="LK237" s="35" t="s">
        <v>696</v>
      </c>
      <c r="LL237" s="36" t="s">
        <v>698</v>
      </c>
      <c r="LM237" s="204"/>
      <c r="LN237" s="205"/>
      <c r="LO237" s="194"/>
      <c r="LP237" s="5" t="s">
        <v>1</v>
      </c>
    </row>
    <row r="238" spans="1:328" ht="17.25" customHeight="1" x14ac:dyDescent="0.15">
      <c r="A238" s="197">
        <v>230</v>
      </c>
      <c r="B238" s="183"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4" t="s">
        <v>348</v>
      </c>
      <c r="CK238" s="32"/>
      <c r="CL238" s="47"/>
      <c r="CM238" s="47"/>
      <c r="CN238" s="47"/>
      <c r="CO238" s="55"/>
      <c r="CP238" s="34"/>
      <c r="CQ238" s="47"/>
      <c r="CR238" s="47"/>
      <c r="CS238" s="47"/>
      <c r="CT238" s="180"/>
      <c r="CU238" s="32"/>
      <c r="CV238" s="47"/>
      <c r="CW238" s="47"/>
      <c r="CX238" s="47"/>
      <c r="CY238" s="55"/>
      <c r="CZ238" s="34"/>
      <c r="DA238" s="47"/>
      <c r="DB238" s="47"/>
      <c r="DC238" s="47"/>
      <c r="DD238" s="48"/>
      <c r="DE238" s="45" t="s">
        <v>609</v>
      </c>
      <c r="DF238" s="31"/>
      <c r="DG238" s="46"/>
      <c r="DH238" s="32"/>
      <c r="DI238" s="47"/>
      <c r="DJ238" s="47"/>
      <c r="DK238" s="47"/>
      <c r="DL238" s="47"/>
      <c r="DM238" s="47"/>
      <c r="DN238" s="47"/>
      <c r="DO238" s="47"/>
      <c r="DP238" s="48"/>
      <c r="DQ238" s="32"/>
      <c r="DR238" s="47"/>
      <c r="DS238" s="47"/>
      <c r="DT238" s="47"/>
      <c r="DU238" s="47"/>
      <c r="DV238" s="47"/>
      <c r="DW238" s="47"/>
      <c r="DX238" s="47"/>
      <c r="DY238" s="48"/>
      <c r="DZ238" s="32"/>
      <c r="EA238" s="47"/>
      <c r="EB238" s="47"/>
      <c r="EC238" s="47"/>
      <c r="ED238" s="47"/>
      <c r="EE238" s="47"/>
      <c r="EF238" s="47"/>
      <c r="EG238" s="47"/>
      <c r="EH238" s="48"/>
      <c r="EI238" s="32"/>
      <c r="EJ238" s="47"/>
      <c r="EK238" s="47"/>
      <c r="EL238" s="47"/>
      <c r="EM238" s="47"/>
      <c r="EN238" s="47"/>
      <c r="EO238" s="47"/>
      <c r="EP238" s="47"/>
      <c r="EQ238" s="215"/>
      <c r="ER238" s="32"/>
      <c r="ES238" s="47"/>
      <c r="ET238" s="47"/>
      <c r="EU238" s="47"/>
      <c r="EV238" s="47"/>
      <c r="EW238" s="47"/>
      <c r="EX238" s="47"/>
      <c r="EY238" s="47"/>
      <c r="EZ238" s="48"/>
      <c r="FA238" s="32"/>
      <c r="FB238" s="47"/>
      <c r="FC238" s="47"/>
      <c r="FD238" s="47"/>
      <c r="FE238" s="47"/>
      <c r="FF238" s="47"/>
      <c r="FG238" s="47"/>
      <c r="FH238" s="47"/>
      <c r="FI238" s="48"/>
      <c r="FJ238" s="32"/>
      <c r="FK238" s="47"/>
      <c r="FL238" s="47"/>
      <c r="FM238" s="47"/>
      <c r="FN238" s="47"/>
      <c r="FO238" s="47"/>
      <c r="FP238" s="47"/>
      <c r="FQ238" s="47"/>
      <c r="FR238" s="215"/>
      <c r="FS238" s="32"/>
      <c r="FT238" s="47"/>
      <c r="FU238" s="47"/>
      <c r="FV238" s="47"/>
      <c r="FW238" s="47"/>
      <c r="FX238" s="47"/>
      <c r="FY238" s="47"/>
      <c r="FZ238" s="47"/>
      <c r="GA238" s="48"/>
      <c r="GB238" s="239"/>
      <c r="GC238" s="241"/>
      <c r="GD238" s="241"/>
      <c r="GE238" s="241"/>
      <c r="GF238" s="241"/>
      <c r="GG238" s="241"/>
      <c r="GH238" s="241"/>
      <c r="GI238" s="241"/>
      <c r="GJ238" s="242"/>
      <c r="GK238" s="168"/>
      <c r="GL238" s="49"/>
      <c r="GM238" s="49"/>
      <c r="GN238" s="49"/>
      <c r="GO238" s="50"/>
      <c r="GP238" s="51"/>
      <c r="GQ238" s="52"/>
      <c r="GR238" s="53"/>
      <c r="GS238" s="49"/>
      <c r="GT238" s="49"/>
      <c r="GU238" s="49"/>
      <c r="GV238" s="49"/>
      <c r="GW238" s="49"/>
      <c r="GX238" s="49"/>
      <c r="GY238" s="144"/>
      <c r="GZ238" s="51"/>
      <c r="HA238" s="49"/>
      <c r="HB238" s="49"/>
      <c r="HC238" s="49"/>
      <c r="HD238" s="49"/>
      <c r="HE238" s="49"/>
      <c r="HF238" s="49"/>
      <c r="HG238" s="150"/>
      <c r="HH238" s="53"/>
      <c r="HI238" s="49"/>
      <c r="HJ238" s="49"/>
      <c r="HK238" s="49"/>
      <c r="HL238" s="49"/>
      <c r="HM238" s="49"/>
      <c r="HN238" s="49"/>
      <c r="HO238" s="144"/>
      <c r="HP238" s="51"/>
      <c r="HQ238" s="49"/>
      <c r="HR238" s="49"/>
      <c r="HS238" s="49"/>
      <c r="HT238" s="49"/>
      <c r="HU238" s="49"/>
      <c r="HV238" s="49"/>
      <c r="HW238" s="49"/>
      <c r="HX238" s="49"/>
      <c r="HY238" s="49"/>
      <c r="HZ238" s="49"/>
      <c r="IA238" s="49"/>
      <c r="IB238" s="150"/>
      <c r="IC238" s="51"/>
      <c r="ID238" s="49"/>
      <c r="IE238" s="49"/>
      <c r="IF238" s="49"/>
      <c r="IG238" s="150"/>
      <c r="IH238" s="53"/>
      <c r="II238" s="49"/>
      <c r="IJ238" s="49"/>
      <c r="IK238" s="49"/>
      <c r="IL238" s="49"/>
      <c r="IM238" s="156"/>
      <c r="IN238" s="49"/>
      <c r="IO238" s="49"/>
      <c r="IP238" s="49"/>
      <c r="IQ238" s="49"/>
      <c r="IR238" s="49"/>
      <c r="IS238" s="49"/>
      <c r="IT238" s="49"/>
      <c r="IU238" s="49"/>
      <c r="IV238" s="156"/>
      <c r="IW238" s="49"/>
      <c r="IX238" s="49"/>
      <c r="IY238" s="49"/>
      <c r="IZ238" s="49"/>
      <c r="JA238" s="49"/>
      <c r="JB238" s="49"/>
      <c r="JC238" s="144"/>
      <c r="JD238" s="54"/>
      <c r="JE238" s="55"/>
      <c r="JF238" s="53"/>
      <c r="JG238" s="49"/>
      <c r="JH238" s="47"/>
      <c r="JI238" s="47"/>
      <c r="JJ238" s="47"/>
      <c r="JK238" s="33"/>
      <c r="JL238" s="53"/>
      <c r="JM238" s="49"/>
      <c r="JN238" s="49"/>
      <c r="JO238" s="49"/>
      <c r="JP238" s="144"/>
      <c r="JQ238" s="51"/>
      <c r="JR238" s="49"/>
      <c r="JS238" s="49"/>
      <c r="JT238" s="49"/>
      <c r="JU238" s="49"/>
      <c r="JV238" s="49"/>
      <c r="JW238" s="49"/>
      <c r="JX238" s="49"/>
      <c r="JY238" s="150"/>
      <c r="JZ238" s="53"/>
      <c r="KA238" s="49"/>
      <c r="KB238" s="49"/>
      <c r="KC238" s="49"/>
      <c r="KD238" s="49"/>
      <c r="KE238" s="49"/>
      <c r="KF238" s="49"/>
      <c r="KG238" s="49"/>
      <c r="KH238" s="49"/>
      <c r="KI238" s="49"/>
      <c r="KJ238" s="49"/>
      <c r="KK238" s="49"/>
      <c r="KL238" s="156"/>
      <c r="KM238" s="156"/>
      <c r="KN238" s="156"/>
      <c r="KO238" s="49"/>
      <c r="KP238" s="49"/>
      <c r="KQ238" s="49"/>
      <c r="KR238" s="49"/>
      <c r="KS238" s="49"/>
      <c r="KT238" s="156"/>
      <c r="KU238" s="49"/>
      <c r="KV238" s="49"/>
      <c r="KW238" s="49"/>
      <c r="KX238" s="49"/>
      <c r="KY238" s="49"/>
      <c r="KZ238" s="49"/>
      <c r="LA238" s="49"/>
      <c r="LB238" s="49"/>
      <c r="LC238" s="156"/>
      <c r="LD238" s="49"/>
      <c r="LE238" s="49"/>
      <c r="LF238" s="49"/>
      <c r="LG238" s="49"/>
      <c r="LH238" s="49"/>
      <c r="LI238" s="49"/>
      <c r="LJ238" s="56"/>
      <c r="LK238" s="35" t="s">
        <v>697</v>
      </c>
      <c r="LL238" s="36" t="s">
        <v>699</v>
      </c>
      <c r="LM238" s="204" t="s">
        <v>609</v>
      </c>
      <c r="LN238" s="205" t="s">
        <v>609</v>
      </c>
      <c r="LO238" s="194"/>
      <c r="LP238" s="5" t="s">
        <v>1</v>
      </c>
    </row>
    <row r="239" spans="1:328" ht="17.25" customHeight="1" x14ac:dyDescent="0.15">
      <c r="A239" s="197">
        <v>231</v>
      </c>
      <c r="B239" s="183"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4" t="s">
        <v>348</v>
      </c>
      <c r="CK239" s="32" t="s">
        <v>354</v>
      </c>
      <c r="CL239" s="47">
        <v>3</v>
      </c>
      <c r="CM239" s="47">
        <v>3</v>
      </c>
      <c r="CN239" s="47">
        <v>4</v>
      </c>
      <c r="CO239" s="55">
        <v>5</v>
      </c>
      <c r="CP239" s="34" t="s">
        <v>354</v>
      </c>
      <c r="CQ239" s="47">
        <f t="shared" ref="CQ239:CQ251" si="204">CL239</f>
        <v>3</v>
      </c>
      <c r="CR239" s="47">
        <f t="shared" ref="CR239:CR251" si="205">CL239*CM239</f>
        <v>9</v>
      </c>
      <c r="CS239" s="47">
        <f t="shared" ref="CS239:CS251" si="206">CL239*CM239*CN239</f>
        <v>36</v>
      </c>
      <c r="CT239" s="180">
        <f t="shared" ref="CT239:CT251" si="207">CL239*CM239*CN239*CO239</f>
        <v>180</v>
      </c>
      <c r="CU239" s="32">
        <v>10</v>
      </c>
      <c r="CV239" s="47">
        <v>50</v>
      </c>
      <c r="CW239" s="47">
        <v>270</v>
      </c>
      <c r="CX239" s="47">
        <v>900</v>
      </c>
      <c r="CY239" s="55">
        <v>2700</v>
      </c>
      <c r="CZ239" s="175">
        <v>1</v>
      </c>
      <c r="DA239" s="49">
        <f t="shared" ref="DA239:DA251" si="208">(CV239/CQ239)/CU239</f>
        <v>1.6666666666666667</v>
      </c>
      <c r="DB239" s="49">
        <f t="shared" ref="DB239:DB251" si="209">(CW239/CR239)/CU239</f>
        <v>3</v>
      </c>
      <c r="DC239" s="49">
        <f t="shared" ref="DC239:DC251" si="210">(CX239/CS239)/CU239</f>
        <v>2.5</v>
      </c>
      <c r="DD239" s="56">
        <f t="shared" ref="DD239:DD251" si="211">(CY239/CT239)/CU239</f>
        <v>1.5</v>
      </c>
      <c r="DE239" s="45" t="s">
        <v>357</v>
      </c>
      <c r="DF239" s="31"/>
      <c r="DG239" s="46">
        <v>4</v>
      </c>
      <c r="DH239" s="32">
        <v>76</v>
      </c>
      <c r="DI239" s="47">
        <v>32</v>
      </c>
      <c r="DJ239" s="47">
        <v>71</v>
      </c>
      <c r="DK239" s="47">
        <v>43</v>
      </c>
      <c r="DL239" s="47">
        <v>11</v>
      </c>
      <c r="DM239" s="47">
        <v>11</v>
      </c>
      <c r="DN239" s="47">
        <v>66</v>
      </c>
      <c r="DO239" s="47">
        <v>58</v>
      </c>
      <c r="DP239" s="48">
        <f t="shared" ref="DP239:DP251" si="212">DJ239+DL239</f>
        <v>82</v>
      </c>
      <c r="DQ239" s="32">
        <f>RANK(DH239,$DH$9:$DH$316,0)</f>
        <v>64</v>
      </c>
      <c r="DR239" s="47">
        <f>RANK(DI239,$DI$9:$DI$316,0)</f>
        <v>155</v>
      </c>
      <c r="DS239" s="47">
        <f>RANK(DJ239,$DJ$9:$DJ$316,0)</f>
        <v>19</v>
      </c>
      <c r="DT239" s="47">
        <f>RANK(DK239,$DK$9:$DK$316,0)</f>
        <v>53</v>
      </c>
      <c r="DU239" s="47">
        <f>RANK(DL239,$DL$9:$DL$316,0)</f>
        <v>176</v>
      </c>
      <c r="DV239" s="47">
        <f>RANK(DM239,$DM$9:$DM$316,0)</f>
        <v>157</v>
      </c>
      <c r="DW239" s="47">
        <f>RANK(DN239,$DN$9:$DN$316,0)</f>
        <v>33</v>
      </c>
      <c r="DX239" s="47">
        <f>RANK(DO239,$DO$9:$DO$316,0)</f>
        <v>51</v>
      </c>
      <c r="DY239" s="48">
        <f>RANK(DP239,$DP$9:$DP$316,0)</f>
        <v>51</v>
      </c>
      <c r="DZ239" s="32">
        <f>COUNTIFS($DH$9:$DH$316,"&gt;"&amp;DH239,$DE$9:$DE$316,DE239)+1</f>
        <v>16</v>
      </c>
      <c r="EA239" s="47">
        <f>COUNTIFS($DI$9:$DI$316,"&gt;"&amp;DI239,$DE$9:$DE$316,DE239)+1</f>
        <v>11</v>
      </c>
      <c r="EB239" s="47">
        <f>COUNTIFS($DJ$9:$DJ$316,"&gt;"&amp;DJ239,$DE$9:$DE$316,DE239)+1</f>
        <v>12</v>
      </c>
      <c r="EC239" s="47">
        <f>COUNTIFS($DK$9:$DK$316,"&gt;"&amp;DK239,$DE$9:$DE$316,DE239)+1</f>
        <v>9</v>
      </c>
      <c r="ED239" s="47">
        <f>COUNTIFS($DL$9:$DL$316,"&gt;"&amp;DL239,$DE$9:$DE$316,DE239)+1</f>
        <v>10</v>
      </c>
      <c r="EE239" s="47">
        <f>COUNTIFS($DM$9:$DM$316,"&gt;"&amp;DM239,$DE$9:$DE$316,DE239)+1</f>
        <v>9</v>
      </c>
      <c r="EF239" s="47">
        <f>COUNTIFS($DN$9:$DN$316,"&gt;"&amp;DN239,$DE$9:$DE$316,DE239)+1</f>
        <v>8</v>
      </c>
      <c r="EG239" s="47">
        <f>COUNTIFS($DO$9:$DO$316,"&gt;"&amp;DO239,$DE$9:$DE$316,DE239)+1</f>
        <v>20</v>
      </c>
      <c r="EH239" s="48">
        <f>COUNTIFS($DP$9:$DP$316,"&gt;"&amp;DP239,$DE$9:$DE$316,DE239)+1</f>
        <v>12</v>
      </c>
      <c r="EI239" s="165">
        <f t="shared" ref="EI239:EI251" si="213">ROUND(DH239/$F239,2)</f>
        <v>0.95</v>
      </c>
      <c r="EJ239" s="166">
        <f t="shared" ref="EJ239:EJ251" si="214">ROUND(DI239/$F239,2)</f>
        <v>0.4</v>
      </c>
      <c r="EK239" s="166">
        <f t="shared" ref="EK239:EK251" si="215">ROUND(DJ239/$F239,2)</f>
        <v>0.89</v>
      </c>
      <c r="EL239" s="166">
        <f t="shared" ref="EL239:EL251" si="216">ROUND(DK239/$F239,2)</f>
        <v>0.54</v>
      </c>
      <c r="EM239" s="166">
        <f t="shared" ref="EM239:EM251" si="217">ROUND(DL239/$F239,2)</f>
        <v>0.14000000000000001</v>
      </c>
      <c r="EN239" s="166">
        <f t="shared" ref="EN239:EN251" si="218">ROUND(DM239/$F239,2)</f>
        <v>0.14000000000000001</v>
      </c>
      <c r="EO239" s="166">
        <f t="shared" ref="EO239:EO251" si="219">ROUND(DN239/$F239,2)</f>
        <v>0.83</v>
      </c>
      <c r="EP239" s="166">
        <f t="shared" ref="EP239:EP251" si="220">ROUND(DO239/$F239,2)</f>
        <v>0.73</v>
      </c>
      <c r="EQ239" s="214">
        <f t="shared" ref="EQ239:EQ251" si="221">ROUND(DP239/$F239,2)</f>
        <v>1.03</v>
      </c>
      <c r="ER239" s="165">
        <f>ROUND(((EI239-AVERAGE(EI$9:EI$316))/STDEVP(EI$9:EI$316)*10+50),2)</f>
        <v>48.55</v>
      </c>
      <c r="ES239" s="166">
        <f>ROUND(((EJ239-AVERAGE(EJ$9:EJ$316))/STDEVP(EJ$9:EJ$316)*10+50),2)</f>
        <v>40.68</v>
      </c>
      <c r="ET239" s="166">
        <f>ROUND(((EK239-AVERAGE(EK$9:EK$316))/STDEVP(EK$9:EK$316)*10+50),2)</f>
        <v>62.6</v>
      </c>
      <c r="EU239" s="166">
        <f>ROUND(((EL239-AVERAGE(EL$9:EL$316))/STDEVP(EL$9:EL$316)*10+50),2)</f>
        <v>51.58</v>
      </c>
      <c r="EV239" s="166">
        <f>ROUND(((EM239-AVERAGE(EM$9:EM$316))/STDEVP(EM$9:EM$316)*10+50),2)</f>
        <v>41.18</v>
      </c>
      <c r="EW239" s="166">
        <f>ROUND(((EN239-AVERAGE(EN$9:EN$316))/STDEVP(EN$9:EN$316)*10+50),2)</f>
        <v>42.4</v>
      </c>
      <c r="EX239" s="166">
        <f>ROUND(((EO239-AVERAGE(EO$9:EO$316))/STDEVP(EO$9:EO$316)*10+50),2)</f>
        <v>55.62</v>
      </c>
      <c r="EY239" s="166">
        <f>ROUND(((EP239-AVERAGE(EP$9:EP$316))/STDEVP(EP$9:EP$316)*10+50),2)</f>
        <v>52.78</v>
      </c>
      <c r="EZ239" s="167">
        <f>ROUND(((EQ239-AVERAGE(EQ$9:EQ$316))/STDEVP(EQ$9:EQ$316)*10+50),2)</f>
        <v>51.99</v>
      </c>
      <c r="FA239" s="32">
        <f>RANK(ER239,$ER$9:$ER$316,0)</f>
        <v>148</v>
      </c>
      <c r="FB239" s="47">
        <f>RANK(ES239,$ES$9:$ES$316,0)</f>
        <v>227</v>
      </c>
      <c r="FC239" s="47">
        <f>RANK(ET239,$ET$9:$ET$316,0)</f>
        <v>34</v>
      </c>
      <c r="FD239" s="47">
        <f>RANK(EU239,$EU$9:$EU$316,0)</f>
        <v>101</v>
      </c>
      <c r="FE239" s="47">
        <f>RANK(EV239,$EV$9:$EV$316,0)</f>
        <v>259</v>
      </c>
      <c r="FF239" s="47">
        <f>RANK(EW239,$EW$9:$EW$316,0)</f>
        <v>245</v>
      </c>
      <c r="FG239" s="47">
        <f>RANK(EX239,$EX$9:$EX$316,0)</f>
        <v>80</v>
      </c>
      <c r="FH239" s="47">
        <f>RANK(EY239,$EY$9:$EY$316,0)</f>
        <v>106</v>
      </c>
      <c r="FI239" s="48">
        <f>RANK(EZ239,$EZ$9:$EZ$316,0)</f>
        <v>98</v>
      </c>
      <c r="FJ239" s="165">
        <f>ROUND(AVERAGEIF($DE$9:$DE$314,$DE239,$EI$9:$EI$314),2)</f>
        <v>0.99</v>
      </c>
      <c r="FK239" s="166">
        <f>ROUND(AVERAGEIF($DE$9:$DE$314,$DE239,$EJ$9:$EJ$314),2)</f>
        <v>0.37</v>
      </c>
      <c r="FL239" s="166">
        <f>ROUND(AVERAGEIF($DE$9:$DE$314,$DE239,$EK$9:$EK$314),2)</f>
        <v>0.81</v>
      </c>
      <c r="FM239" s="166">
        <f>ROUND(AVERAGEIF($DE$9:$DE$314,$DE239,$EL$9:$EL$314),2)</f>
        <v>0.42</v>
      </c>
      <c r="FN239" s="166">
        <f>ROUND(AVERAGEIF($DE$9:$DE$314,$DE239,$EM$9:$EM$314),2)</f>
        <v>0.17</v>
      </c>
      <c r="FO239" s="166">
        <f>ROUND(AVERAGEIF($DE$9:$DE$314,$DE239,$EN$9:$EN$314),2)</f>
        <v>0.15</v>
      </c>
      <c r="FP239" s="166">
        <f>ROUND(AVERAGEIF($DE$9:$DE$314,$DE239,$EO$9:$EO$314),2)</f>
        <v>0.79</v>
      </c>
      <c r="FQ239" s="166">
        <f>ROUND(AVERAGEIF($DE$9:$DE$314,$DE239,$EP$9:$EP$314),2)</f>
        <v>0.96</v>
      </c>
      <c r="FR239" s="167">
        <f>ROUND(AVERAGEIF($DE$9:$DE$314,$DE239,$EQ$9:$EQ$314),2)</f>
        <v>0.98</v>
      </c>
      <c r="FS239" s="240">
        <f t="shared" ref="FS239:FS251" si="222">EI239-FJ239</f>
        <v>-4.0000000000000036E-2</v>
      </c>
      <c r="FT239" s="244">
        <f t="shared" ref="FT239:FT251" si="223">EJ239-FK239</f>
        <v>3.0000000000000027E-2</v>
      </c>
      <c r="FU239" s="244">
        <f t="shared" ref="FU239:FU251" si="224">EK239-FL239</f>
        <v>7.999999999999996E-2</v>
      </c>
      <c r="FV239" s="244">
        <f t="shared" ref="FV239:FV251" si="225">EL239-FM239</f>
        <v>0.12000000000000005</v>
      </c>
      <c r="FW239" s="244">
        <f t="shared" ref="FW239:FW251" si="226">EM239-FN239</f>
        <v>-0.03</v>
      </c>
      <c r="FX239" s="244">
        <f t="shared" ref="FX239:FX251" si="227">EN239-FO239</f>
        <v>-9.9999999999999811E-3</v>
      </c>
      <c r="FY239" s="244">
        <f t="shared" ref="FY239:FY251" si="228">EO239-FP239</f>
        <v>3.9999999999999925E-2</v>
      </c>
      <c r="FZ239" s="244">
        <f t="shared" ref="FZ239:FZ251" si="229">EP239-FQ239</f>
        <v>-0.22999999999999998</v>
      </c>
      <c r="GA239" s="245">
        <f t="shared" ref="GA239:GA251" si="230">EQ239-FR239</f>
        <v>5.0000000000000044E-2</v>
      </c>
      <c r="GB239" s="239">
        <f>COUNTIFS($EI$9:$EI$316,"&gt;"&amp;EI239,$DE$9:$DE$316,$DE239)+1</f>
        <v>26</v>
      </c>
      <c r="GC239" s="241">
        <f>COUNTIFS($EJ$9:$EJ$316,"&gt;"&amp;EJ239,$DE$9:$DE$316,$DE239)+1</f>
        <v>16</v>
      </c>
      <c r="GD239" s="241">
        <f>COUNTIFS($EK$9:$EK$316,"&gt;"&amp;EK239,$DE$9:$DE$316,$DE239)+1</f>
        <v>14</v>
      </c>
      <c r="GE239" s="241">
        <f>COUNTIFS($EL$9:$EL$316,"&gt;"&amp;EL239,$DE$9:$DE$316,$DE239)+1</f>
        <v>7</v>
      </c>
      <c r="GF239" s="241">
        <f>COUNTIFS($EM$9:$EM$316,"&gt;"&amp;EM239,$DE$9:$DE$316,$DE239)+1</f>
        <v>27</v>
      </c>
      <c r="GG239" s="241">
        <f>COUNTIFS($EN$9:$EN$316,"&gt;"&amp;EN239,$DE$9:$DE$316,$DE239)+1</f>
        <v>27</v>
      </c>
      <c r="GH239" s="241">
        <f>COUNTIFS($EO$9:$EO$316,"&gt;"&amp;EO239,$DE$9:$DE$316,$DE239)+1</f>
        <v>20</v>
      </c>
      <c r="GI239" s="241">
        <f>COUNTIFS($EP$9:$EP$316,"&gt;"&amp;EP239,$DE$9:$DE$316,$DE239)+1</f>
        <v>40</v>
      </c>
      <c r="GJ239" s="242">
        <f>COUNTIFS($EQ$9:$EQ$316,"&gt;"&amp;EQ239,$DE$9:$DE$316,$DE239)+1</f>
        <v>16</v>
      </c>
      <c r="GK239" s="168"/>
      <c r="GL239" s="49"/>
      <c r="GM239" s="49">
        <v>0.03</v>
      </c>
      <c r="GN239" s="49"/>
      <c r="GO239" s="50"/>
      <c r="GP239" s="51"/>
      <c r="GQ239" s="52"/>
      <c r="GR239" s="53"/>
      <c r="GS239" s="49"/>
      <c r="GT239" s="49"/>
      <c r="GU239" s="49"/>
      <c r="GV239" s="49"/>
      <c r="GW239" s="49"/>
      <c r="GX239" s="49"/>
      <c r="GY239" s="144"/>
      <c r="GZ239" s="51"/>
      <c r="HA239" s="49"/>
      <c r="HB239" s="49"/>
      <c r="HC239" s="49">
        <v>7.0000000000000007E-2</v>
      </c>
      <c r="HD239" s="49"/>
      <c r="HE239" s="49"/>
      <c r="HF239" s="49">
        <v>7.0000000000000007E-2</v>
      </c>
      <c r="HG239" s="150"/>
      <c r="HH239" s="53"/>
      <c r="HI239" s="49"/>
      <c r="HJ239" s="49"/>
      <c r="HK239" s="49"/>
      <c r="HL239" s="49"/>
      <c r="HM239" s="49"/>
      <c r="HN239" s="49"/>
      <c r="HO239" s="144"/>
      <c r="HP239" s="51"/>
      <c r="HQ239" s="49"/>
      <c r="HR239" s="49"/>
      <c r="HS239" s="49"/>
      <c r="HT239" s="49"/>
      <c r="HU239" s="49"/>
      <c r="HV239" s="49"/>
      <c r="HW239" s="49"/>
      <c r="HX239" s="49"/>
      <c r="HY239" s="49"/>
      <c r="HZ239" s="49"/>
      <c r="IA239" s="49"/>
      <c r="IB239" s="150"/>
      <c r="IC239" s="51"/>
      <c r="ID239" s="49"/>
      <c r="IE239" s="49"/>
      <c r="IF239" s="49"/>
      <c r="IG239" s="150"/>
      <c r="IH239" s="53"/>
      <c r="II239" s="49"/>
      <c r="IJ239" s="49"/>
      <c r="IK239" s="49"/>
      <c r="IL239" s="49"/>
      <c r="IM239" s="156"/>
      <c r="IN239" s="49"/>
      <c r="IO239" s="49"/>
      <c r="IP239" s="49"/>
      <c r="IQ239" s="49"/>
      <c r="IR239" s="49"/>
      <c r="IS239" s="49"/>
      <c r="IT239" s="49"/>
      <c r="IU239" s="49"/>
      <c r="IV239" s="156"/>
      <c r="IW239" s="49"/>
      <c r="IX239" s="49"/>
      <c r="IY239" s="49"/>
      <c r="IZ239" s="49"/>
      <c r="JA239" s="49"/>
      <c r="JB239" s="49"/>
      <c r="JC239" s="144"/>
      <c r="JD239" s="54"/>
      <c r="JE239" s="55"/>
      <c r="JF239" s="53"/>
      <c r="JG239" s="49"/>
      <c r="JH239" s="47"/>
      <c r="JI239" s="47"/>
      <c r="JJ239" s="47"/>
      <c r="JK239" s="33"/>
      <c r="JL239" s="53"/>
      <c r="JM239" s="49"/>
      <c r="JN239" s="49"/>
      <c r="JO239" s="49"/>
      <c r="JP239" s="144"/>
      <c r="JQ239" s="51"/>
      <c r="JR239" s="49"/>
      <c r="JS239" s="49"/>
      <c r="JT239" s="49"/>
      <c r="JU239" s="49"/>
      <c r="JV239" s="49">
        <v>7.0000000000000007E-2</v>
      </c>
      <c r="JW239" s="49"/>
      <c r="JX239" s="49"/>
      <c r="JY239" s="150"/>
      <c r="JZ239" s="53"/>
      <c r="KA239" s="49"/>
      <c r="KB239" s="49"/>
      <c r="KC239" s="49"/>
      <c r="KD239" s="49"/>
      <c r="KE239" s="49"/>
      <c r="KF239" s="49"/>
      <c r="KG239" s="49"/>
      <c r="KH239" s="49"/>
      <c r="KI239" s="49"/>
      <c r="KJ239" s="49"/>
      <c r="KK239" s="49"/>
      <c r="KL239" s="156"/>
      <c r="KM239" s="156"/>
      <c r="KN239" s="156"/>
      <c r="KO239" s="49"/>
      <c r="KP239" s="49"/>
      <c r="KQ239" s="49"/>
      <c r="KR239" s="49"/>
      <c r="KS239" s="49"/>
      <c r="KT239" s="156"/>
      <c r="KU239" s="49"/>
      <c r="KV239" s="49">
        <v>7.0000000000000007E-2</v>
      </c>
      <c r="KW239" s="49"/>
      <c r="KX239" s="49"/>
      <c r="KY239" s="49"/>
      <c r="KZ239" s="49"/>
      <c r="LA239" s="49"/>
      <c r="LB239" s="49"/>
      <c r="LC239" s="156"/>
      <c r="LD239" s="49"/>
      <c r="LE239" s="49"/>
      <c r="LF239" s="49"/>
      <c r="LG239" s="49"/>
      <c r="LH239" s="49"/>
      <c r="LI239" s="49"/>
      <c r="LJ239" s="56"/>
      <c r="LK239" s="35" t="s">
        <v>698</v>
      </c>
      <c r="LL239" s="36" t="s">
        <v>700</v>
      </c>
      <c r="LM239" s="204"/>
      <c r="LN239" s="205"/>
      <c r="LO239" s="194"/>
      <c r="LP239" s="5" t="s">
        <v>1</v>
      </c>
    </row>
    <row r="240" spans="1:328" ht="17.25" customHeight="1" x14ac:dyDescent="0.15">
      <c r="A240" s="197">
        <v>232</v>
      </c>
      <c r="B240" s="183"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4" t="s">
        <v>348</v>
      </c>
      <c r="CK240" s="32" t="s">
        <v>354</v>
      </c>
      <c r="CL240" s="47">
        <v>3</v>
      </c>
      <c r="CM240" s="47">
        <v>4</v>
      </c>
      <c r="CN240" s="47">
        <v>4</v>
      </c>
      <c r="CO240" s="55">
        <v>5</v>
      </c>
      <c r="CP240" s="34" t="s">
        <v>354</v>
      </c>
      <c r="CQ240" s="47">
        <f t="shared" si="204"/>
        <v>3</v>
      </c>
      <c r="CR240" s="47">
        <f t="shared" si="205"/>
        <v>12</v>
      </c>
      <c r="CS240" s="47">
        <f t="shared" si="206"/>
        <v>48</v>
      </c>
      <c r="CT240" s="180">
        <f t="shared" si="207"/>
        <v>240</v>
      </c>
      <c r="CU240" s="32">
        <v>30</v>
      </c>
      <c r="CV240" s="47">
        <v>150</v>
      </c>
      <c r="CW240" s="47">
        <v>900</v>
      </c>
      <c r="CX240" s="47">
        <v>3000</v>
      </c>
      <c r="CY240" s="55">
        <v>15000</v>
      </c>
      <c r="CZ240" s="175">
        <v>1</v>
      </c>
      <c r="DA240" s="49">
        <f t="shared" si="208"/>
        <v>1.6666666666666667</v>
      </c>
      <c r="DB240" s="49">
        <f t="shared" si="209"/>
        <v>2.5</v>
      </c>
      <c r="DC240" s="49">
        <f t="shared" si="210"/>
        <v>2.0833333333333335</v>
      </c>
      <c r="DD240" s="56">
        <f t="shared" si="211"/>
        <v>2.0833333333333335</v>
      </c>
      <c r="DE240" s="45" t="s">
        <v>355</v>
      </c>
      <c r="DF240" s="31"/>
      <c r="DG240" s="46">
        <v>4</v>
      </c>
      <c r="DH240" s="32">
        <v>108</v>
      </c>
      <c r="DI240" s="47">
        <v>67</v>
      </c>
      <c r="DJ240" s="47">
        <v>44</v>
      </c>
      <c r="DK240" s="47">
        <v>41</v>
      </c>
      <c r="DL240" s="47">
        <v>33</v>
      </c>
      <c r="DM240" s="47">
        <v>55</v>
      </c>
      <c r="DN240" s="47">
        <v>55</v>
      </c>
      <c r="DO240" s="47">
        <v>41</v>
      </c>
      <c r="DP240" s="48">
        <f t="shared" si="212"/>
        <v>77</v>
      </c>
      <c r="DQ240" s="32">
        <f>RANK(DH240,$DH$9:$DH$316,0)</f>
        <v>11</v>
      </c>
      <c r="DR240" s="47">
        <f>RANK(DI240,$DI$9:$DI$316,0)</f>
        <v>43</v>
      </c>
      <c r="DS240" s="47">
        <f>RANK(DJ240,$DJ$9:$DJ$316,0)</f>
        <v>69</v>
      </c>
      <c r="DT240" s="47">
        <f>RANK(DK240,$DK$9:$DK$316,0)</f>
        <v>62</v>
      </c>
      <c r="DU240" s="47">
        <f>RANK(DL240,$DL$9:$DL$316,0)</f>
        <v>55</v>
      </c>
      <c r="DV240" s="47">
        <f>RANK(DM240,$DM$9:$DM$316,0)</f>
        <v>17</v>
      </c>
      <c r="DW240" s="47">
        <f>RANK(DN240,$DN$9:$DN$316,0)</f>
        <v>58</v>
      </c>
      <c r="DX240" s="47">
        <f>RANK(DO240,$DO$9:$DO$316,0)</f>
        <v>96</v>
      </c>
      <c r="DY240" s="48">
        <f>RANK(DP240,$DP$9:$DP$316,0)</f>
        <v>65</v>
      </c>
      <c r="DZ240" s="32">
        <f>COUNTIFS($DH$9:$DH$316,"&gt;"&amp;DH240,$DE$9:$DE$316,DE240)+1</f>
        <v>2</v>
      </c>
      <c r="EA240" s="47">
        <f>COUNTIFS($DI$9:$DI$316,"&gt;"&amp;DI240,$DE$9:$DE$316,DE240)+1</f>
        <v>16</v>
      </c>
      <c r="EB240" s="47">
        <f>COUNTIFS($DJ$9:$DJ$316,"&gt;"&amp;DJ240,$DE$9:$DE$316,DE240)+1</f>
        <v>3</v>
      </c>
      <c r="EC240" s="47">
        <f>COUNTIFS($DK$9:$DK$316,"&gt;"&amp;DK240,$DE$9:$DE$316,DE240)+1</f>
        <v>7</v>
      </c>
      <c r="ED240" s="47">
        <f>COUNTIFS($DL$9:$DL$316,"&gt;"&amp;DL240,$DE$9:$DE$316,DE240)+1</f>
        <v>11</v>
      </c>
      <c r="EE240" s="47">
        <f>COUNTIFS($DM$9:$DM$316,"&gt;"&amp;DM240,$DE$9:$DE$316,DE240)+1</f>
        <v>17</v>
      </c>
      <c r="EF240" s="47">
        <f>COUNTIFS($DN$9:$DN$316,"&gt;"&amp;DN240,$DE$9:$DE$316,DE240)+1</f>
        <v>4</v>
      </c>
      <c r="EG240" s="47">
        <f>COUNTIFS($DO$9:$DO$316,"&gt;"&amp;DO240,$DE$9:$DE$316,DE240)+1</f>
        <v>3</v>
      </c>
      <c r="EH240" s="48">
        <f>COUNTIFS($DP$9:$DP$316,"&gt;"&amp;DP240,$DE$9:$DE$316,DE240)+1</f>
        <v>3</v>
      </c>
      <c r="EI240" s="165">
        <f t="shared" si="213"/>
        <v>1.4</v>
      </c>
      <c r="EJ240" s="166">
        <f t="shared" si="214"/>
        <v>0.87</v>
      </c>
      <c r="EK240" s="166">
        <f t="shared" si="215"/>
        <v>0.56999999999999995</v>
      </c>
      <c r="EL240" s="166">
        <f t="shared" si="216"/>
        <v>0.53</v>
      </c>
      <c r="EM240" s="166">
        <f t="shared" si="217"/>
        <v>0.43</v>
      </c>
      <c r="EN240" s="166">
        <f t="shared" si="218"/>
        <v>0.71</v>
      </c>
      <c r="EO240" s="166">
        <f t="shared" si="219"/>
        <v>0.71</v>
      </c>
      <c r="EP240" s="166">
        <f t="shared" si="220"/>
        <v>0.53</v>
      </c>
      <c r="EQ240" s="214">
        <f t="shared" si="221"/>
        <v>1</v>
      </c>
      <c r="ER240" s="165">
        <f>ROUND(((EI240-AVERAGE(EI$9:EI$316))/STDEVP(EI$9:EI$316)*10+50),2)</f>
        <v>64.89</v>
      </c>
      <c r="ES240" s="166">
        <f>ROUND(((EJ240-AVERAGE(EJ$9:EJ$316))/STDEVP(EJ$9:EJ$316)*10+50),2)</f>
        <v>53.55</v>
      </c>
      <c r="ET240" s="166">
        <f>ROUND(((EK240-AVERAGE(EK$9:EK$316))/STDEVP(EK$9:EK$316)*10+50),2)</f>
        <v>49.85</v>
      </c>
      <c r="EU240" s="166">
        <f>ROUND(((EL240-AVERAGE(EL$9:EL$316))/STDEVP(EL$9:EL$316)*10+50),2)</f>
        <v>51.07</v>
      </c>
      <c r="EV240" s="166">
        <f>ROUND(((EM240-AVERAGE(EM$9:EM$316))/STDEVP(EM$9:EM$316)*10+50),2)</f>
        <v>51.02</v>
      </c>
      <c r="EW240" s="166">
        <f>ROUND(((EN240-AVERAGE(EN$9:EN$316))/STDEVP(EN$9:EN$316)*10+50),2)</f>
        <v>62.16</v>
      </c>
      <c r="EX240" s="166">
        <f>ROUND(((EO240-AVERAGE(EO$9:EO$316))/STDEVP(EO$9:EO$316)*10+50),2)</f>
        <v>52.06</v>
      </c>
      <c r="EY240" s="166">
        <f>ROUND(((EP240-AVERAGE(EP$9:EP$316))/STDEVP(EP$9:EP$316)*10+50),2)</f>
        <v>46.85</v>
      </c>
      <c r="EZ240" s="167">
        <f>ROUND(((EQ240-AVERAGE(EQ$9:EQ$316))/STDEVP(EQ$9:EQ$316)*10+50),2)</f>
        <v>50.93</v>
      </c>
      <c r="FA240" s="32">
        <f>RANK(ER240,$ER$9:$ER$316,0)</f>
        <v>21</v>
      </c>
      <c r="FB240" s="47">
        <f>RANK(ES240,$ES$9:$ES$316,0)</f>
        <v>104</v>
      </c>
      <c r="FC240" s="47">
        <f>RANK(ET240,$ET$9:$ET$316,0)</f>
        <v>121</v>
      </c>
      <c r="FD240" s="47">
        <f>RANK(EU240,$EU$9:$EU$316,0)</f>
        <v>109</v>
      </c>
      <c r="FE240" s="47">
        <f>RANK(EV240,$EV$9:$EV$316,0)</f>
        <v>75</v>
      </c>
      <c r="FF240" s="47">
        <f>RANK(EW240,$EW$9:$EW$316,0)</f>
        <v>33</v>
      </c>
      <c r="FG240" s="47">
        <f>RANK(EX240,$EX$9:$EX$316,0)</f>
        <v>120</v>
      </c>
      <c r="FH240" s="47">
        <f>RANK(EY240,$EY$9:$EY$316,0)</f>
        <v>172</v>
      </c>
      <c r="FI240" s="48">
        <f>RANK(EZ240,$EZ$9:$EZ$316,0)</f>
        <v>107</v>
      </c>
      <c r="FJ240" s="165">
        <f>ROUND(AVERAGEIF($DE$9:$DE$314,$DE240,$EI$9:$EI$314),2)</f>
        <v>0.95</v>
      </c>
      <c r="FK240" s="166">
        <f>ROUND(AVERAGEIF($DE$9:$DE$314,$DE240,$EJ$9:$EJ$314),2)</f>
        <v>1</v>
      </c>
      <c r="FL240" s="166">
        <f>ROUND(AVERAGEIF($DE$9:$DE$314,$DE240,$EK$9:$EK$314),2)</f>
        <v>0.44</v>
      </c>
      <c r="FM240" s="166">
        <f>ROUND(AVERAGEIF($DE$9:$DE$314,$DE240,$EL$9:$EL$314),2)</f>
        <v>0.45</v>
      </c>
      <c r="FN240" s="166">
        <f>ROUND(AVERAGEIF($DE$9:$DE$314,$DE240,$EM$9:$EM$314),2)</f>
        <v>0.36</v>
      </c>
      <c r="FO240" s="166">
        <f>ROUND(AVERAGEIF($DE$9:$DE$314,$DE240,$EN$9:$EN$314),2)</f>
        <v>0.85</v>
      </c>
      <c r="FP240" s="166">
        <f>ROUND(AVERAGEIF($DE$9:$DE$314,$DE240,$EO$9:$EO$314),2)</f>
        <v>0.46</v>
      </c>
      <c r="FQ240" s="166">
        <f>ROUND(AVERAGEIF($DE$9:$DE$314,$DE240,$EP$9:$EP$314),2)</f>
        <v>0.44</v>
      </c>
      <c r="FR240" s="167">
        <f>ROUND(AVERAGEIF($DE$9:$DE$314,$DE240,$EQ$9:$EQ$314),2)</f>
        <v>0.81</v>
      </c>
      <c r="FS240" s="240">
        <f t="shared" si="222"/>
        <v>0.44999999999999996</v>
      </c>
      <c r="FT240" s="244">
        <f t="shared" si="223"/>
        <v>-0.13</v>
      </c>
      <c r="FU240" s="244">
        <f t="shared" si="224"/>
        <v>0.12999999999999995</v>
      </c>
      <c r="FV240" s="244">
        <f t="shared" si="225"/>
        <v>8.0000000000000016E-2</v>
      </c>
      <c r="FW240" s="244">
        <f t="shared" si="226"/>
        <v>7.0000000000000007E-2</v>
      </c>
      <c r="FX240" s="244">
        <f t="shared" si="227"/>
        <v>-0.14000000000000001</v>
      </c>
      <c r="FY240" s="244">
        <f t="shared" si="228"/>
        <v>0.24999999999999994</v>
      </c>
      <c r="FZ240" s="244">
        <f t="shared" si="229"/>
        <v>9.0000000000000024E-2</v>
      </c>
      <c r="GA240" s="245">
        <f t="shared" si="230"/>
        <v>0.18999999999999995</v>
      </c>
      <c r="GB240" s="239">
        <f>COUNTIFS($EI$9:$EI$316,"&gt;"&amp;EI240,$DE$9:$DE$316,$DE240)+1</f>
        <v>1</v>
      </c>
      <c r="GC240" s="241">
        <f>COUNTIFS($EJ$9:$EJ$316,"&gt;"&amp;EJ240,$DE$9:$DE$316,$DE240)+1</f>
        <v>40</v>
      </c>
      <c r="GD240" s="241">
        <f>COUNTIFS($EK$9:$EK$316,"&gt;"&amp;EK240,$DE$9:$DE$316,$DE240)+1</f>
        <v>9</v>
      </c>
      <c r="GE240" s="241">
        <f>COUNTIFS($EL$9:$EL$316,"&gt;"&amp;EL240,$DE$9:$DE$316,$DE240)+1</f>
        <v>11</v>
      </c>
      <c r="GF240" s="241">
        <f>COUNTIFS($EM$9:$EM$316,"&gt;"&amp;EM240,$DE$9:$DE$316,$DE240)+1</f>
        <v>10</v>
      </c>
      <c r="GG240" s="241">
        <f>COUNTIFS($EN$9:$EN$316,"&gt;"&amp;EN240,$DE$9:$DE$316,$DE240)+1</f>
        <v>31</v>
      </c>
      <c r="GH240" s="241">
        <f>COUNTIFS($EO$9:$EO$316,"&gt;"&amp;EO240,$DE$9:$DE$316,$DE240)+1</f>
        <v>4</v>
      </c>
      <c r="GI240" s="241">
        <f>COUNTIFS($EP$9:$EP$316,"&gt;"&amp;EP240,$DE$9:$DE$316,$DE240)+1</f>
        <v>10</v>
      </c>
      <c r="GJ240" s="242">
        <f>COUNTIFS($EQ$9:$EQ$316,"&gt;"&amp;EQ240,$DE$9:$DE$316,$DE240)+1</f>
        <v>5</v>
      </c>
      <c r="GK240" s="168"/>
      <c r="GL240" s="49"/>
      <c r="GM240" s="49"/>
      <c r="GN240" s="49"/>
      <c r="GO240" s="50"/>
      <c r="GP240" s="51"/>
      <c r="GQ240" s="52"/>
      <c r="GR240" s="53"/>
      <c r="GS240" s="49"/>
      <c r="GT240" s="49"/>
      <c r="GU240" s="49"/>
      <c r="GV240" s="49"/>
      <c r="GW240" s="49"/>
      <c r="GX240" s="49"/>
      <c r="GY240" s="144"/>
      <c r="GZ240" s="51"/>
      <c r="HA240" s="49"/>
      <c r="HB240" s="49"/>
      <c r="HC240" s="49"/>
      <c r="HD240" s="49"/>
      <c r="HE240" s="49"/>
      <c r="HF240" s="49"/>
      <c r="HG240" s="150"/>
      <c r="HH240" s="53"/>
      <c r="HI240" s="49"/>
      <c r="HJ240" s="49"/>
      <c r="HK240" s="49"/>
      <c r="HL240" s="49"/>
      <c r="HM240" s="49"/>
      <c r="HN240" s="49"/>
      <c r="HO240" s="144"/>
      <c r="HP240" s="51"/>
      <c r="HQ240" s="49"/>
      <c r="HR240" s="49"/>
      <c r="HS240" s="49"/>
      <c r="HT240" s="49"/>
      <c r="HU240" s="49"/>
      <c r="HV240" s="49"/>
      <c r="HW240" s="49"/>
      <c r="HX240" s="49"/>
      <c r="HY240" s="49"/>
      <c r="HZ240" s="49"/>
      <c r="IA240" s="49"/>
      <c r="IB240" s="150"/>
      <c r="IC240" s="51">
        <v>0.1</v>
      </c>
      <c r="ID240" s="49"/>
      <c r="IE240" s="49"/>
      <c r="IF240" s="49"/>
      <c r="IG240" s="150"/>
      <c r="IH240" s="53"/>
      <c r="II240" s="49"/>
      <c r="IJ240" s="49"/>
      <c r="IK240" s="49"/>
      <c r="IL240" s="49"/>
      <c r="IM240" s="156"/>
      <c r="IN240" s="49"/>
      <c r="IO240" s="49"/>
      <c r="IP240" s="49"/>
      <c r="IQ240" s="49"/>
      <c r="IR240" s="49"/>
      <c r="IS240" s="49"/>
      <c r="IT240" s="49"/>
      <c r="IU240" s="49"/>
      <c r="IV240" s="156"/>
      <c r="IW240" s="49"/>
      <c r="IX240" s="49"/>
      <c r="IY240" s="49"/>
      <c r="IZ240" s="49"/>
      <c r="JA240" s="49"/>
      <c r="JB240" s="49"/>
      <c r="JC240" s="144"/>
      <c r="JD240" s="54"/>
      <c r="JE240" s="55"/>
      <c r="JF240" s="53"/>
      <c r="JG240" s="49"/>
      <c r="JH240" s="47"/>
      <c r="JI240" s="47"/>
      <c r="JJ240" s="47"/>
      <c r="JK240" s="33"/>
      <c r="JL240" s="53"/>
      <c r="JM240" s="49"/>
      <c r="JN240" s="49"/>
      <c r="JO240" s="49">
        <v>0.05</v>
      </c>
      <c r="JP240" s="144"/>
      <c r="JQ240" s="51"/>
      <c r="JR240" s="49"/>
      <c r="JS240" s="49"/>
      <c r="JT240" s="49"/>
      <c r="JU240" s="49"/>
      <c r="JV240" s="49">
        <v>0.05</v>
      </c>
      <c r="JW240" s="49"/>
      <c r="JX240" s="49"/>
      <c r="JY240" s="150"/>
      <c r="JZ240" s="53"/>
      <c r="KA240" s="49"/>
      <c r="KB240" s="49"/>
      <c r="KC240" s="49"/>
      <c r="KD240" s="49"/>
      <c r="KE240" s="49"/>
      <c r="KF240" s="49"/>
      <c r="KG240" s="49"/>
      <c r="KH240" s="49"/>
      <c r="KI240" s="49"/>
      <c r="KJ240" s="49"/>
      <c r="KK240" s="49"/>
      <c r="KL240" s="156"/>
      <c r="KM240" s="156"/>
      <c r="KN240" s="156"/>
      <c r="KO240" s="49"/>
      <c r="KP240" s="49"/>
      <c r="KQ240" s="49"/>
      <c r="KR240" s="49"/>
      <c r="KS240" s="49"/>
      <c r="KT240" s="156"/>
      <c r="KU240" s="49"/>
      <c r="KV240" s="49"/>
      <c r="KW240" s="49">
        <v>0.1</v>
      </c>
      <c r="KX240" s="49"/>
      <c r="KY240" s="49"/>
      <c r="KZ240" s="49"/>
      <c r="LA240" s="49"/>
      <c r="LB240" s="49"/>
      <c r="LC240" s="156"/>
      <c r="LD240" s="49"/>
      <c r="LE240" s="49"/>
      <c r="LF240" s="49"/>
      <c r="LG240" s="49"/>
      <c r="LH240" s="49"/>
      <c r="LI240" s="49"/>
      <c r="LJ240" s="56"/>
      <c r="LK240" s="35" t="s">
        <v>699</v>
      </c>
      <c r="LL240" s="36" t="s">
        <v>701</v>
      </c>
      <c r="LM240" s="204" t="s">
        <v>1038</v>
      </c>
      <c r="LN240" s="206" t="s">
        <v>1047</v>
      </c>
      <c r="LO240" s="194"/>
      <c r="LP240" s="5" t="s">
        <v>1</v>
      </c>
    </row>
    <row r="241" spans="1:328" ht="17.25" customHeight="1" x14ac:dyDescent="0.15">
      <c r="A241" s="197">
        <v>233</v>
      </c>
      <c r="B241" s="183"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4" t="s">
        <v>348</v>
      </c>
      <c r="CK241" s="32" t="s">
        <v>354</v>
      </c>
      <c r="CL241" s="47">
        <v>3</v>
      </c>
      <c r="CM241" s="47">
        <v>3</v>
      </c>
      <c r="CN241" s="47">
        <v>4</v>
      </c>
      <c r="CO241" s="55">
        <v>5</v>
      </c>
      <c r="CP241" s="34" t="s">
        <v>354</v>
      </c>
      <c r="CQ241" s="47">
        <f t="shared" si="204"/>
        <v>3</v>
      </c>
      <c r="CR241" s="47">
        <f t="shared" si="205"/>
        <v>9</v>
      </c>
      <c r="CS241" s="47">
        <f t="shared" si="206"/>
        <v>36</v>
      </c>
      <c r="CT241" s="180">
        <f t="shared" si="207"/>
        <v>180</v>
      </c>
      <c r="CU241" s="32">
        <v>10</v>
      </c>
      <c r="CV241" s="47">
        <v>50</v>
      </c>
      <c r="CW241" s="47">
        <v>270</v>
      </c>
      <c r="CX241" s="47">
        <v>450</v>
      </c>
      <c r="CY241" s="55">
        <v>1350</v>
      </c>
      <c r="CZ241" s="175">
        <v>1</v>
      </c>
      <c r="DA241" s="49">
        <f t="shared" si="208"/>
        <v>1.6666666666666667</v>
      </c>
      <c r="DB241" s="49">
        <f t="shared" si="209"/>
        <v>3</v>
      </c>
      <c r="DC241" s="49">
        <f t="shared" si="210"/>
        <v>1.25</v>
      </c>
      <c r="DD241" s="56">
        <f t="shared" si="211"/>
        <v>0.75</v>
      </c>
      <c r="DE241" s="45" t="s">
        <v>363</v>
      </c>
      <c r="DF241" s="31"/>
      <c r="DG241" s="46">
        <v>4</v>
      </c>
      <c r="DH241" s="32">
        <v>67</v>
      </c>
      <c r="DI241" s="47">
        <v>52</v>
      </c>
      <c r="DJ241" s="47">
        <v>38</v>
      </c>
      <c r="DK241" s="47">
        <v>38</v>
      </c>
      <c r="DL241" s="47">
        <v>55</v>
      </c>
      <c r="DM241" s="47">
        <v>8</v>
      </c>
      <c r="DN241" s="47">
        <v>31</v>
      </c>
      <c r="DO241" s="47">
        <v>36</v>
      </c>
      <c r="DP241" s="48">
        <f t="shared" si="212"/>
        <v>93</v>
      </c>
      <c r="DQ241" s="32">
        <f>RANK(DH241,$DH$9:$DH$316,0)</f>
        <v>89</v>
      </c>
      <c r="DR241" s="47">
        <f>RANK(DI241,$DI$9:$DI$316,0)</f>
        <v>80</v>
      </c>
      <c r="DS241" s="47">
        <f>RANK(DJ241,$DJ$9:$DJ$316,0)</f>
        <v>83</v>
      </c>
      <c r="DT241" s="47">
        <f>RANK(DK241,$DK$9:$DK$316,0)</f>
        <v>72</v>
      </c>
      <c r="DU241" s="47">
        <f>RANK(DL241,$DL$9:$DL$316,0)</f>
        <v>22</v>
      </c>
      <c r="DV241" s="47">
        <f>RANK(DM241,$DM$9:$DM$316,0)</f>
        <v>199</v>
      </c>
      <c r="DW241" s="47">
        <f>RANK(DN241,$DN$9:$DN$316,0)</f>
        <v>137</v>
      </c>
      <c r="DX241" s="47">
        <f>RANK(DO241,$DO$9:$DO$316,0)</f>
        <v>119</v>
      </c>
      <c r="DY241" s="48">
        <f>RANK(DP241,$DP$9:$DP$316,0)</f>
        <v>28</v>
      </c>
      <c r="DZ241" s="32">
        <f>COUNTIFS($DH$9:$DH$316,"&gt;"&amp;DH241,$DE$9:$DE$316,DE241)+1</f>
        <v>15</v>
      </c>
      <c r="EA241" s="47">
        <f>COUNTIFS($DI$9:$DI$316,"&gt;"&amp;DI241,$DE$9:$DE$316,DE241)+1</f>
        <v>38</v>
      </c>
      <c r="EB241" s="47">
        <f>COUNTIFS($DJ$9:$DJ$316,"&gt;"&amp;DJ241,$DE$9:$DE$316,DE241)+1</f>
        <v>3</v>
      </c>
      <c r="EC241" s="47">
        <f>COUNTIFS($DK$9:$DK$316,"&gt;"&amp;DK241,$DE$9:$DE$316,DE241)+1</f>
        <v>10</v>
      </c>
      <c r="ED241" s="47">
        <f>COUNTIFS($DL$9:$DL$316,"&gt;"&amp;DL241,$DE$9:$DE$316,DE241)+1</f>
        <v>21</v>
      </c>
      <c r="EE241" s="47">
        <f>COUNTIFS($DM$9:$DM$316,"&gt;"&amp;DM241,$DE$9:$DE$316,DE241)+1</f>
        <v>43</v>
      </c>
      <c r="EF241" s="47">
        <f>COUNTIFS($DN$9:$DN$316,"&gt;"&amp;DN241,$DE$9:$DE$316,DE241)+1</f>
        <v>33</v>
      </c>
      <c r="EG241" s="47">
        <f>COUNTIFS($DO$9:$DO$316,"&gt;"&amp;DO241,$DE$9:$DE$316,DE241)+1</f>
        <v>32</v>
      </c>
      <c r="EH241" s="48">
        <f>COUNTIFS($DP$9:$DP$316,"&gt;"&amp;DP241,$DE$9:$DE$316,DE241)+1</f>
        <v>14</v>
      </c>
      <c r="EI241" s="165">
        <f t="shared" si="213"/>
        <v>0.83</v>
      </c>
      <c r="EJ241" s="166">
        <f t="shared" si="214"/>
        <v>0.64</v>
      </c>
      <c r="EK241" s="166">
        <f t="shared" si="215"/>
        <v>0.47</v>
      </c>
      <c r="EL241" s="166">
        <f t="shared" si="216"/>
        <v>0.47</v>
      </c>
      <c r="EM241" s="166">
        <f t="shared" si="217"/>
        <v>0.68</v>
      </c>
      <c r="EN241" s="166">
        <f t="shared" si="218"/>
        <v>0.1</v>
      </c>
      <c r="EO241" s="166">
        <f t="shared" si="219"/>
        <v>0.38</v>
      </c>
      <c r="EP241" s="166">
        <f t="shared" si="220"/>
        <v>0.44</v>
      </c>
      <c r="EQ241" s="214">
        <f t="shared" si="221"/>
        <v>1.1499999999999999</v>
      </c>
      <c r="ER241" s="165">
        <f>ROUND(((EI241-AVERAGE(EI$9:EI$316))/STDEVP(EI$9:EI$316)*10+50),2)</f>
        <v>44.2</v>
      </c>
      <c r="ES241" s="166">
        <f>ROUND(((EJ241-AVERAGE(EJ$9:EJ$316))/STDEVP(EJ$9:EJ$316)*10+50),2)</f>
        <v>47.25</v>
      </c>
      <c r="ET241" s="166">
        <f>ROUND(((EK241-AVERAGE(EK$9:EK$316))/STDEVP(EK$9:EK$316)*10+50),2)</f>
        <v>45.87</v>
      </c>
      <c r="EU241" s="166">
        <f>ROUND(((EL241-AVERAGE(EL$9:EL$316))/STDEVP(EL$9:EL$316)*10+50),2)</f>
        <v>48.05</v>
      </c>
      <c r="EV241" s="166">
        <f>ROUND(((EM241-AVERAGE(EM$9:EM$316))/STDEVP(EM$9:EM$316)*10+50),2)</f>
        <v>59.49</v>
      </c>
      <c r="EW241" s="166">
        <f>ROUND(((EN241-AVERAGE(EN$9:EN$316))/STDEVP(EN$9:EN$316)*10+50),2)</f>
        <v>41.01</v>
      </c>
      <c r="EX241" s="166">
        <f>ROUND(((EO241-AVERAGE(EO$9:EO$316))/STDEVP(EO$9:EO$316)*10+50),2)</f>
        <v>42.3</v>
      </c>
      <c r="EY241" s="166">
        <f>ROUND(((EP241-AVERAGE(EP$9:EP$316))/STDEVP(EP$9:EP$316)*10+50),2)</f>
        <v>44.18</v>
      </c>
      <c r="EZ241" s="167">
        <f>ROUND(((EQ241-AVERAGE(EQ$9:EQ$316))/STDEVP(EQ$9:EQ$316)*10+50),2)</f>
        <v>56.23</v>
      </c>
      <c r="FA241" s="32">
        <f>RANK(ER241,$ER$9:$ER$316,0)</f>
        <v>214</v>
      </c>
      <c r="FB241" s="47">
        <f>RANK(ES241,$ES$9:$ES$316,0)</f>
        <v>151</v>
      </c>
      <c r="FC241" s="47">
        <f>RANK(ET241,$ET$9:$ET$316,0)</f>
        <v>175</v>
      </c>
      <c r="FD241" s="47">
        <f>RANK(EU241,$EU$9:$EU$316,0)</f>
        <v>158</v>
      </c>
      <c r="FE241" s="47">
        <f>RANK(EV241,$EV$9:$EV$316,0)</f>
        <v>44</v>
      </c>
      <c r="FF241" s="47">
        <f>RANK(EW241,$EW$9:$EW$316,0)</f>
        <v>285</v>
      </c>
      <c r="FG241" s="47">
        <f>RANK(EX241,$EX$9:$EX$316,0)</f>
        <v>212</v>
      </c>
      <c r="FH241" s="47">
        <f>RANK(EY241,$EY$9:$EY$316,0)</f>
        <v>197</v>
      </c>
      <c r="FI241" s="48">
        <f>RANK(EZ241,$EZ$9:$EZ$316,0)</f>
        <v>67</v>
      </c>
      <c r="FJ241" s="165">
        <f>ROUND(AVERAGEIF($DE$9:$DE$314,$DE241,$EI$9:$EI$314),2)</f>
        <v>0.9</v>
      </c>
      <c r="FK241" s="166">
        <f>ROUND(AVERAGEIF($DE$9:$DE$314,$DE241,$EJ$9:$EJ$314),2)</f>
        <v>1.1599999999999999</v>
      </c>
      <c r="FL241" s="166">
        <f>ROUND(AVERAGEIF($DE$9:$DE$314,$DE241,$EK$9:$EK$314),2)</f>
        <v>0.33</v>
      </c>
      <c r="FM241" s="166">
        <f>ROUND(AVERAGEIF($DE$9:$DE$314,$DE241,$EL$9:$EL$314),2)</f>
        <v>0.42</v>
      </c>
      <c r="FN241" s="166">
        <f>ROUND(AVERAGEIF($DE$9:$DE$314,$DE241,$EM$9:$EM$314),2)</f>
        <v>0.86</v>
      </c>
      <c r="FO241" s="166">
        <f>ROUND(AVERAGEIF($DE$9:$DE$314,$DE241,$EN$9:$EN$314),2)</f>
        <v>0.28999999999999998</v>
      </c>
      <c r="FP241" s="166">
        <f>ROUND(AVERAGEIF($DE$9:$DE$314,$DE241,$EO$9:$EO$314),2)</f>
        <v>0.66</v>
      </c>
      <c r="FQ241" s="166">
        <f>ROUND(AVERAGEIF($DE$9:$DE$314,$DE241,$EP$9:$EP$314),2)</f>
        <v>0.74</v>
      </c>
      <c r="FR241" s="167">
        <f>ROUND(AVERAGEIF($DE$9:$DE$314,$DE241,$EQ$9:$EQ$314),2)</f>
        <v>1.19</v>
      </c>
      <c r="FS241" s="240">
        <f t="shared" si="222"/>
        <v>-7.0000000000000062E-2</v>
      </c>
      <c r="FT241" s="244">
        <f t="shared" si="223"/>
        <v>-0.51999999999999991</v>
      </c>
      <c r="FU241" s="244">
        <f t="shared" si="224"/>
        <v>0.13999999999999996</v>
      </c>
      <c r="FV241" s="244">
        <f t="shared" si="225"/>
        <v>4.9999999999999989E-2</v>
      </c>
      <c r="FW241" s="244">
        <f t="shared" si="226"/>
        <v>-0.17999999999999994</v>
      </c>
      <c r="FX241" s="244">
        <f t="shared" si="227"/>
        <v>-0.18999999999999997</v>
      </c>
      <c r="FY241" s="244">
        <f t="shared" si="228"/>
        <v>-0.28000000000000003</v>
      </c>
      <c r="FZ241" s="244">
        <f t="shared" si="229"/>
        <v>-0.3</v>
      </c>
      <c r="GA241" s="245">
        <f t="shared" si="230"/>
        <v>-4.0000000000000036E-2</v>
      </c>
      <c r="GB241" s="239">
        <f>COUNTIFS($EI$9:$EI$316,"&gt;"&amp;EI241,$DE$9:$DE$316,$DE241)+1</f>
        <v>39</v>
      </c>
      <c r="GC241" s="241">
        <f>COUNTIFS($EJ$9:$EJ$316,"&gt;"&amp;EJ241,$DE$9:$DE$316,$DE241)+1</f>
        <v>61</v>
      </c>
      <c r="GD241" s="241">
        <f>COUNTIFS($EK$9:$EK$316,"&gt;"&amp;EK241,$DE$9:$DE$316,$DE241)+1</f>
        <v>4</v>
      </c>
      <c r="GE241" s="241">
        <f>COUNTIFS($EL$9:$EL$316,"&gt;"&amp;EL241,$DE$9:$DE$316,$DE241)+1</f>
        <v>20</v>
      </c>
      <c r="GF241" s="241">
        <f>COUNTIFS($EM$9:$EM$316,"&gt;"&amp;EM241,$DE$9:$DE$316,$DE241)+1</f>
        <v>41</v>
      </c>
      <c r="GG241" s="241">
        <f>COUNTIFS($EN$9:$EN$316,"&gt;"&amp;EN241,$DE$9:$DE$316,$DE241)+1</f>
        <v>61</v>
      </c>
      <c r="GH241" s="241">
        <f>COUNTIFS($EO$9:$EO$316,"&gt;"&amp;EO241,$DE$9:$DE$316,$DE241)+1</f>
        <v>61</v>
      </c>
      <c r="GI241" s="241">
        <f>COUNTIFS($EP$9:$EP$316,"&gt;"&amp;EP241,$DE$9:$DE$316,$DE241)+1</f>
        <v>60</v>
      </c>
      <c r="GJ241" s="242">
        <f>COUNTIFS($EQ$9:$EQ$316,"&gt;"&amp;EQ241,$DE$9:$DE$316,$DE241)+1</f>
        <v>32</v>
      </c>
      <c r="GK241" s="168"/>
      <c r="GL241" s="49"/>
      <c r="GM241" s="49"/>
      <c r="GN241" s="49"/>
      <c r="GO241" s="50"/>
      <c r="GP241" s="51"/>
      <c r="GQ241" s="52"/>
      <c r="GR241" s="53"/>
      <c r="GS241" s="49">
        <v>7.0000000000000007E-2</v>
      </c>
      <c r="GT241" s="49"/>
      <c r="GU241" s="49"/>
      <c r="GV241" s="49">
        <v>7.0000000000000007E-2</v>
      </c>
      <c r="GW241" s="49"/>
      <c r="GX241" s="49"/>
      <c r="GY241" s="144"/>
      <c r="GZ241" s="51"/>
      <c r="HA241" s="49"/>
      <c r="HB241" s="49"/>
      <c r="HC241" s="49"/>
      <c r="HD241" s="49"/>
      <c r="HE241" s="49"/>
      <c r="HF241" s="49"/>
      <c r="HG241" s="150"/>
      <c r="HH241" s="53"/>
      <c r="HI241" s="49"/>
      <c r="HJ241" s="49"/>
      <c r="HK241" s="49"/>
      <c r="HL241" s="49"/>
      <c r="HM241" s="49"/>
      <c r="HN241" s="49"/>
      <c r="HO241" s="144"/>
      <c r="HP241" s="51"/>
      <c r="HQ241" s="49"/>
      <c r="HR241" s="49"/>
      <c r="HS241" s="49"/>
      <c r="HT241" s="49"/>
      <c r="HU241" s="49"/>
      <c r="HV241" s="49"/>
      <c r="HW241" s="49"/>
      <c r="HX241" s="49"/>
      <c r="HY241" s="49"/>
      <c r="HZ241" s="49"/>
      <c r="IA241" s="49"/>
      <c r="IB241" s="150"/>
      <c r="IC241" s="51"/>
      <c r="ID241" s="49"/>
      <c r="IE241" s="49"/>
      <c r="IF241" s="49"/>
      <c r="IG241" s="150"/>
      <c r="IH241" s="53"/>
      <c r="II241" s="49"/>
      <c r="IJ241" s="49"/>
      <c r="IK241" s="49"/>
      <c r="IL241" s="49"/>
      <c r="IM241" s="156"/>
      <c r="IN241" s="49"/>
      <c r="IO241" s="49"/>
      <c r="IP241" s="49"/>
      <c r="IQ241" s="49"/>
      <c r="IR241" s="49"/>
      <c r="IS241" s="49"/>
      <c r="IT241" s="49"/>
      <c r="IU241" s="49"/>
      <c r="IV241" s="156"/>
      <c r="IW241" s="49"/>
      <c r="IX241" s="49"/>
      <c r="IY241" s="49"/>
      <c r="IZ241" s="49"/>
      <c r="JA241" s="49"/>
      <c r="JB241" s="49"/>
      <c r="JC241" s="144"/>
      <c r="JD241" s="54"/>
      <c r="JE241" s="55"/>
      <c r="JF241" s="53"/>
      <c r="JG241" s="49"/>
      <c r="JH241" s="47"/>
      <c r="JI241" s="47"/>
      <c r="JJ241" s="47"/>
      <c r="JK241" s="33"/>
      <c r="JL241" s="53"/>
      <c r="JM241" s="49"/>
      <c r="JN241" s="49"/>
      <c r="JO241" s="49"/>
      <c r="JP241" s="144"/>
      <c r="JQ241" s="51"/>
      <c r="JR241" s="49"/>
      <c r="JS241" s="49"/>
      <c r="JT241" s="49"/>
      <c r="JU241" s="49"/>
      <c r="JV241" s="49"/>
      <c r="JW241" s="49"/>
      <c r="JX241" s="49"/>
      <c r="JY241" s="150"/>
      <c r="JZ241" s="53"/>
      <c r="KA241" s="49"/>
      <c r="KB241" s="49"/>
      <c r="KC241" s="49"/>
      <c r="KD241" s="49"/>
      <c r="KE241" s="49"/>
      <c r="KF241" s="49"/>
      <c r="KG241" s="49"/>
      <c r="KH241" s="49"/>
      <c r="KI241" s="49"/>
      <c r="KJ241" s="49"/>
      <c r="KK241" s="49"/>
      <c r="KL241" s="156"/>
      <c r="KM241" s="156"/>
      <c r="KN241" s="156"/>
      <c r="KO241" s="49"/>
      <c r="KP241" s="49"/>
      <c r="KQ241" s="49"/>
      <c r="KR241" s="49"/>
      <c r="KS241" s="49"/>
      <c r="KT241" s="156"/>
      <c r="KU241" s="49"/>
      <c r="KV241" s="49"/>
      <c r="KW241" s="49"/>
      <c r="KX241" s="49"/>
      <c r="KY241" s="49"/>
      <c r="KZ241" s="49"/>
      <c r="LA241" s="49">
        <v>0.05</v>
      </c>
      <c r="LB241" s="49"/>
      <c r="LC241" s="156"/>
      <c r="LD241" s="49">
        <v>0.05</v>
      </c>
      <c r="LE241" s="49"/>
      <c r="LF241" s="49"/>
      <c r="LG241" s="49"/>
      <c r="LH241" s="49"/>
      <c r="LI241" s="49"/>
      <c r="LJ241" s="56"/>
      <c r="LK241" s="35" t="s">
        <v>700</v>
      </c>
      <c r="LL241" s="57" t="s">
        <v>702</v>
      </c>
      <c r="LM241" s="207"/>
      <c r="LN241" s="206"/>
      <c r="LO241" s="194"/>
      <c r="LP241" s="5" t="s">
        <v>1</v>
      </c>
    </row>
    <row r="242" spans="1:328" ht="17.25" customHeight="1" x14ac:dyDescent="0.15">
      <c r="A242" s="198">
        <v>234</v>
      </c>
      <c r="B242" s="184"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4" t="s">
        <v>348</v>
      </c>
      <c r="CK242" s="32" t="s">
        <v>354</v>
      </c>
      <c r="CL242" s="47">
        <v>3</v>
      </c>
      <c r="CM242" s="47">
        <v>4</v>
      </c>
      <c r="CN242" s="47">
        <v>4</v>
      </c>
      <c r="CO242" s="55">
        <v>5</v>
      </c>
      <c r="CP242" s="34" t="s">
        <v>354</v>
      </c>
      <c r="CQ242" s="47">
        <f t="shared" si="204"/>
        <v>3</v>
      </c>
      <c r="CR242" s="47">
        <f t="shared" si="205"/>
        <v>12</v>
      </c>
      <c r="CS242" s="47">
        <f t="shared" si="206"/>
        <v>48</v>
      </c>
      <c r="CT242" s="180">
        <f t="shared" si="207"/>
        <v>240</v>
      </c>
      <c r="CU242" s="32">
        <v>30</v>
      </c>
      <c r="CV242" s="47">
        <v>150</v>
      </c>
      <c r="CW242" s="47">
        <v>900</v>
      </c>
      <c r="CX242" s="47">
        <v>3000</v>
      </c>
      <c r="CY242" s="55">
        <v>15000</v>
      </c>
      <c r="CZ242" s="175">
        <v>1</v>
      </c>
      <c r="DA242" s="49">
        <f t="shared" si="208"/>
        <v>1.6666666666666667</v>
      </c>
      <c r="DB242" s="49">
        <f t="shared" si="209"/>
        <v>2.5</v>
      </c>
      <c r="DC242" s="49">
        <f t="shared" si="210"/>
        <v>2.0833333333333335</v>
      </c>
      <c r="DD242" s="56">
        <f t="shared" si="211"/>
        <v>2.0833333333333335</v>
      </c>
      <c r="DE242" s="45" t="s">
        <v>363</v>
      </c>
      <c r="DF242" s="31"/>
      <c r="DG242" s="46">
        <v>4</v>
      </c>
      <c r="DH242" s="32">
        <v>57</v>
      </c>
      <c r="DI242" s="47">
        <v>88</v>
      </c>
      <c r="DJ242" s="47">
        <v>7</v>
      </c>
      <c r="DK242" s="47">
        <v>27</v>
      </c>
      <c r="DL242" s="47">
        <v>117</v>
      </c>
      <c r="DM242" s="47">
        <v>43</v>
      </c>
      <c r="DN242" s="47">
        <v>85</v>
      </c>
      <c r="DO242" s="47">
        <v>77</v>
      </c>
      <c r="DP242" s="48">
        <f t="shared" si="212"/>
        <v>124</v>
      </c>
      <c r="DQ242" s="32">
        <f>RANK(DH242,$DH$9:$DH$316,0)</f>
        <v>115</v>
      </c>
      <c r="DR242" s="47">
        <f>RANK(DI242,$DI$9:$DI$316,0)</f>
        <v>9</v>
      </c>
      <c r="DS242" s="47">
        <f>RANK(DJ242,$DJ$9:$DJ$316,0)</f>
        <v>264</v>
      </c>
      <c r="DT242" s="47">
        <f>RANK(DK242,$DK$9:$DK$316,0)</f>
        <v>120</v>
      </c>
      <c r="DU242" s="47">
        <f>RANK(DL242,$DL$9:$DL$316,0)</f>
        <v>1</v>
      </c>
      <c r="DV242" s="47">
        <f>RANK(DM242,$DM$9:$DM$316,0)</f>
        <v>28</v>
      </c>
      <c r="DW242" s="47">
        <f>RANK(DN242,$DN$9:$DN$316,0)</f>
        <v>11</v>
      </c>
      <c r="DX242" s="47">
        <f>RANK(DO242,$DO$9:$DO$316,0)</f>
        <v>16</v>
      </c>
      <c r="DY242" s="48">
        <f>RANK(DP242,$DP$9:$DP$316,0)</f>
        <v>1</v>
      </c>
      <c r="DZ242" s="32">
        <f>COUNTIFS($DH$9:$DH$316,"&gt;"&amp;DH242,$DE$9:$DE$316,DE242)+1</f>
        <v>21</v>
      </c>
      <c r="EA242" s="47">
        <f>COUNTIFS($DI$9:$DI$316,"&gt;"&amp;DI242,$DE$9:$DE$316,DE242)+1</f>
        <v>8</v>
      </c>
      <c r="EB242" s="47">
        <f>COUNTIFS($DJ$9:$DJ$316,"&gt;"&amp;DJ242,$DE$9:$DE$316,DE242)+1</f>
        <v>54</v>
      </c>
      <c r="EC242" s="47">
        <f>COUNTIFS($DK$9:$DK$316,"&gt;"&amp;DK242,$DE$9:$DE$316,DE242)+1</f>
        <v>20</v>
      </c>
      <c r="ED242" s="47">
        <f>COUNTIFS($DL$9:$DL$316,"&gt;"&amp;DL242,$DE$9:$DE$316,DE242)+1</f>
        <v>1</v>
      </c>
      <c r="EE242" s="47">
        <f>COUNTIFS($DM$9:$DM$316,"&gt;"&amp;DM242,$DE$9:$DE$316,DE242)+1</f>
        <v>2</v>
      </c>
      <c r="EF242" s="47">
        <f>COUNTIFS($DN$9:$DN$316,"&gt;"&amp;DN242,$DE$9:$DE$316,DE242)+1</f>
        <v>1</v>
      </c>
      <c r="EG242" s="47">
        <f>COUNTIFS($DO$9:$DO$316,"&gt;"&amp;DO242,$DE$9:$DE$316,DE242)+1</f>
        <v>1</v>
      </c>
      <c r="EH242" s="48">
        <f>COUNTIFS($DP$9:$DP$316,"&gt;"&amp;DP242,$DE$9:$DE$316,DE242)+1</f>
        <v>1</v>
      </c>
      <c r="EI242" s="165">
        <f t="shared" si="213"/>
        <v>0.68</v>
      </c>
      <c r="EJ242" s="166">
        <f t="shared" si="214"/>
        <v>1.05</v>
      </c>
      <c r="EK242" s="166">
        <f t="shared" si="215"/>
        <v>0.08</v>
      </c>
      <c r="EL242" s="166">
        <f t="shared" si="216"/>
        <v>0.32</v>
      </c>
      <c r="EM242" s="166">
        <f t="shared" si="217"/>
        <v>1.39</v>
      </c>
      <c r="EN242" s="166">
        <f t="shared" si="218"/>
        <v>0.51</v>
      </c>
      <c r="EO242" s="166">
        <f t="shared" si="219"/>
        <v>1.01</v>
      </c>
      <c r="EP242" s="166">
        <f t="shared" si="220"/>
        <v>0.92</v>
      </c>
      <c r="EQ242" s="214">
        <f t="shared" si="221"/>
        <v>1.48</v>
      </c>
      <c r="ER242" s="165">
        <f>ROUND(((EI242-AVERAGE(EI$9:EI$316))/STDEVP(EI$9:EI$316)*10+50),2)</f>
        <v>38.75</v>
      </c>
      <c r="ES242" s="166">
        <f>ROUND(((EJ242-AVERAGE(EJ$9:EJ$316))/STDEVP(EJ$9:EJ$316)*10+50),2)</f>
        <v>58.48</v>
      </c>
      <c r="ET242" s="166">
        <f>ROUND(((EK242-AVERAGE(EK$9:EK$316))/STDEVP(EK$9:EK$316)*10+50),2)</f>
        <v>30.33</v>
      </c>
      <c r="EU242" s="166">
        <f>ROUND(((EL242-AVERAGE(EL$9:EL$316))/STDEVP(EL$9:EL$316)*10+50),2)</f>
        <v>40.49</v>
      </c>
      <c r="EV242" s="166">
        <f>ROUND(((EM242-AVERAGE(EM$9:EM$316))/STDEVP(EM$9:EM$316)*10+50),2)</f>
        <v>83.56</v>
      </c>
      <c r="EW242" s="166">
        <f>ROUND(((EN242-AVERAGE(EN$9:EN$316))/STDEVP(EN$9:EN$316)*10+50),2)</f>
        <v>55.22</v>
      </c>
      <c r="EX242" s="166">
        <f>ROUND(((EO242-AVERAGE(EO$9:EO$316))/STDEVP(EO$9:EO$316)*10+50),2)</f>
        <v>60.94</v>
      </c>
      <c r="EY242" s="166">
        <f>ROUND(((EP242-AVERAGE(EP$9:EP$316))/STDEVP(EP$9:EP$316)*10+50),2)</f>
        <v>58.4</v>
      </c>
      <c r="EZ242" s="167">
        <f>ROUND(((EQ242-AVERAGE(EQ$9:EQ$316))/STDEVP(EQ$9:EQ$316)*10+50),2)</f>
        <v>67.88</v>
      </c>
      <c r="FA242" s="32">
        <f>RANK(ER242,$ER$9:$ER$316,0)</f>
        <v>247</v>
      </c>
      <c r="FB242" s="47">
        <f>RANK(ES242,$ES$9:$ES$316,0)</f>
        <v>63</v>
      </c>
      <c r="FC242" s="47">
        <f>RANK(ET242,$ET$9:$ET$316,0)</f>
        <v>288</v>
      </c>
      <c r="FD242" s="47">
        <f>RANK(EU242,$EU$9:$EU$316,0)</f>
        <v>236</v>
      </c>
      <c r="FE242" s="47">
        <f>RANK(EV242,$EV$9:$EV$316,0)</f>
        <v>3</v>
      </c>
      <c r="FF242" s="47">
        <f>RANK(EW242,$EW$9:$EW$316,0)</f>
        <v>58</v>
      </c>
      <c r="FG242" s="47">
        <f>RANK(EX242,$EX$9:$EX$316,0)</f>
        <v>33</v>
      </c>
      <c r="FH242" s="47">
        <f>RANK(EY242,$EY$9:$EY$316,0)</f>
        <v>60</v>
      </c>
      <c r="FI242" s="48">
        <f>RANK(EZ242,$EZ$9:$EZ$316,0)</f>
        <v>16</v>
      </c>
      <c r="FJ242" s="165">
        <f>ROUND(AVERAGEIF($DE$9:$DE$314,$DE242,$EI$9:$EI$314),2)</f>
        <v>0.9</v>
      </c>
      <c r="FK242" s="166">
        <f>ROUND(AVERAGEIF($DE$9:$DE$314,$DE242,$EJ$9:$EJ$314),2)</f>
        <v>1.1599999999999999</v>
      </c>
      <c r="FL242" s="166">
        <f>ROUND(AVERAGEIF($DE$9:$DE$314,$DE242,$EK$9:$EK$314),2)</f>
        <v>0.33</v>
      </c>
      <c r="FM242" s="166">
        <f>ROUND(AVERAGEIF($DE$9:$DE$314,$DE242,$EL$9:$EL$314),2)</f>
        <v>0.42</v>
      </c>
      <c r="FN242" s="166">
        <f>ROUND(AVERAGEIF($DE$9:$DE$314,$DE242,$EM$9:$EM$314),2)</f>
        <v>0.86</v>
      </c>
      <c r="FO242" s="166">
        <f>ROUND(AVERAGEIF($DE$9:$DE$314,$DE242,$EN$9:$EN$314),2)</f>
        <v>0.28999999999999998</v>
      </c>
      <c r="FP242" s="166">
        <f>ROUND(AVERAGEIF($DE$9:$DE$314,$DE242,$EO$9:$EO$314),2)</f>
        <v>0.66</v>
      </c>
      <c r="FQ242" s="166">
        <f>ROUND(AVERAGEIF($DE$9:$DE$314,$DE242,$EP$9:$EP$314),2)</f>
        <v>0.74</v>
      </c>
      <c r="FR242" s="167">
        <f>ROUND(AVERAGEIF($DE$9:$DE$314,$DE242,$EQ$9:$EQ$314),2)</f>
        <v>1.19</v>
      </c>
      <c r="FS242" s="240">
        <f t="shared" si="222"/>
        <v>-0.21999999999999997</v>
      </c>
      <c r="FT242" s="244">
        <f t="shared" si="223"/>
        <v>-0.10999999999999988</v>
      </c>
      <c r="FU242" s="244">
        <f t="shared" si="224"/>
        <v>-0.25</v>
      </c>
      <c r="FV242" s="244">
        <f t="shared" si="225"/>
        <v>-9.9999999999999978E-2</v>
      </c>
      <c r="FW242" s="244">
        <f t="shared" si="226"/>
        <v>0.52999999999999992</v>
      </c>
      <c r="FX242" s="244">
        <f t="shared" si="227"/>
        <v>0.22000000000000003</v>
      </c>
      <c r="FY242" s="244">
        <f t="shared" si="228"/>
        <v>0.35</v>
      </c>
      <c r="FZ242" s="244">
        <f t="shared" si="229"/>
        <v>0.18000000000000005</v>
      </c>
      <c r="GA242" s="245">
        <f t="shared" si="230"/>
        <v>0.29000000000000004</v>
      </c>
      <c r="GB242" s="239">
        <f>COUNTIFS($EI$9:$EI$316,"&gt;"&amp;EI242,$DE$9:$DE$316,$DE242)+1</f>
        <v>51</v>
      </c>
      <c r="GC242" s="241">
        <f>COUNTIFS($EJ$9:$EJ$316,"&gt;"&amp;EJ242,$DE$9:$DE$316,$DE242)+1</f>
        <v>44</v>
      </c>
      <c r="GD242" s="241">
        <f>COUNTIFS($EK$9:$EK$316,"&gt;"&amp;EK242,$DE$9:$DE$316,$DE242)+1</f>
        <v>62</v>
      </c>
      <c r="GE242" s="241">
        <f>COUNTIFS($EL$9:$EL$316,"&gt;"&amp;EL242,$DE$9:$DE$316,$DE242)+1</f>
        <v>47</v>
      </c>
      <c r="GF242" s="241">
        <f>COUNTIFS($EM$9:$EM$316,"&gt;"&amp;EM242,$DE$9:$DE$316,$DE242)+1</f>
        <v>3</v>
      </c>
      <c r="GG242" s="241">
        <f>COUNTIFS($EN$9:$EN$316,"&gt;"&amp;EN242,$DE$9:$DE$316,$DE242)+1</f>
        <v>3</v>
      </c>
      <c r="GH242" s="241">
        <f>COUNTIFS($EO$9:$EO$316,"&gt;"&amp;EO242,$DE$9:$DE$316,$DE242)+1</f>
        <v>2</v>
      </c>
      <c r="GI242" s="241">
        <f>COUNTIFS($EP$9:$EP$316,"&gt;"&amp;EP242,$DE$9:$DE$316,$DE242)+1</f>
        <v>9</v>
      </c>
      <c r="GJ242" s="242">
        <f>COUNTIFS($EQ$9:$EQ$316,"&gt;"&amp;EQ242,$DE$9:$DE$316,$DE242)+1</f>
        <v>11</v>
      </c>
      <c r="GK242" s="168"/>
      <c r="GL242" s="49"/>
      <c r="GM242" s="49"/>
      <c r="GN242" s="49">
        <v>0.1</v>
      </c>
      <c r="GO242" s="50"/>
      <c r="GP242" s="51"/>
      <c r="GQ242" s="52">
        <v>0.05</v>
      </c>
      <c r="GR242" s="53"/>
      <c r="GS242" s="49"/>
      <c r="GT242" s="49"/>
      <c r="GU242" s="49"/>
      <c r="GV242" s="49"/>
      <c r="GW242" s="49"/>
      <c r="GX242" s="49"/>
      <c r="GY242" s="144"/>
      <c r="GZ242" s="51"/>
      <c r="HA242" s="49"/>
      <c r="HB242" s="49"/>
      <c r="HC242" s="49"/>
      <c r="HD242" s="49"/>
      <c r="HE242" s="49"/>
      <c r="HF242" s="49"/>
      <c r="HG242" s="150"/>
      <c r="HH242" s="53"/>
      <c r="HI242" s="49"/>
      <c r="HJ242" s="49"/>
      <c r="HK242" s="49"/>
      <c r="HL242" s="49"/>
      <c r="HM242" s="49"/>
      <c r="HN242" s="49"/>
      <c r="HO242" s="144"/>
      <c r="HP242" s="51"/>
      <c r="HQ242" s="49"/>
      <c r="HR242" s="49"/>
      <c r="HS242" s="49"/>
      <c r="HT242" s="49"/>
      <c r="HU242" s="49"/>
      <c r="HV242" s="49"/>
      <c r="HW242" s="49"/>
      <c r="HX242" s="49"/>
      <c r="HY242" s="49"/>
      <c r="HZ242" s="49"/>
      <c r="IA242" s="49"/>
      <c r="IB242" s="150"/>
      <c r="IC242" s="51"/>
      <c r="ID242" s="49"/>
      <c r="IE242" s="49"/>
      <c r="IF242" s="49"/>
      <c r="IG242" s="150"/>
      <c r="IH242" s="53"/>
      <c r="II242" s="49"/>
      <c r="IJ242" s="49"/>
      <c r="IK242" s="49"/>
      <c r="IL242" s="49"/>
      <c r="IM242" s="156"/>
      <c r="IN242" s="49"/>
      <c r="IO242" s="49"/>
      <c r="IP242" s="49"/>
      <c r="IQ242" s="49"/>
      <c r="IR242" s="49"/>
      <c r="IS242" s="49"/>
      <c r="IT242" s="49"/>
      <c r="IU242" s="49"/>
      <c r="IV242" s="156"/>
      <c r="IW242" s="49"/>
      <c r="IX242" s="49"/>
      <c r="IY242" s="49"/>
      <c r="IZ242" s="49"/>
      <c r="JA242" s="49"/>
      <c r="JB242" s="49"/>
      <c r="JC242" s="144"/>
      <c r="JD242" s="54"/>
      <c r="JE242" s="55"/>
      <c r="JF242" s="53"/>
      <c r="JG242" s="49"/>
      <c r="JH242" s="47"/>
      <c r="JI242" s="47"/>
      <c r="JJ242" s="47"/>
      <c r="JK242" s="33"/>
      <c r="JL242" s="53"/>
      <c r="JM242" s="49"/>
      <c r="JN242" s="49"/>
      <c r="JO242" s="49"/>
      <c r="JP242" s="144"/>
      <c r="JQ242" s="51"/>
      <c r="JR242" s="49"/>
      <c r="JS242" s="49"/>
      <c r="JT242" s="49">
        <v>0.1</v>
      </c>
      <c r="JU242" s="49"/>
      <c r="JV242" s="49"/>
      <c r="JW242" s="49"/>
      <c r="JX242" s="49"/>
      <c r="JY242" s="150"/>
      <c r="JZ242" s="53"/>
      <c r="KA242" s="49"/>
      <c r="KB242" s="49"/>
      <c r="KC242" s="49"/>
      <c r="KD242" s="49"/>
      <c r="KE242" s="49"/>
      <c r="KF242" s="49"/>
      <c r="KG242" s="49"/>
      <c r="KH242" s="49"/>
      <c r="KI242" s="49"/>
      <c r="KJ242" s="49"/>
      <c r="KK242" s="49"/>
      <c r="KL242" s="156"/>
      <c r="KM242" s="156"/>
      <c r="KN242" s="156"/>
      <c r="KO242" s="49"/>
      <c r="KP242" s="49"/>
      <c r="KQ242" s="49"/>
      <c r="KR242" s="49"/>
      <c r="KS242" s="49"/>
      <c r="KT242" s="156"/>
      <c r="KU242" s="49"/>
      <c r="KV242" s="49"/>
      <c r="KW242" s="49"/>
      <c r="KX242" s="49"/>
      <c r="KY242" s="49"/>
      <c r="KZ242" s="49"/>
      <c r="LA242" s="49"/>
      <c r="LB242" s="49"/>
      <c r="LC242" s="156"/>
      <c r="LD242" s="49"/>
      <c r="LE242" s="49">
        <v>0.05</v>
      </c>
      <c r="LF242" s="49"/>
      <c r="LG242" s="49"/>
      <c r="LH242" s="49"/>
      <c r="LI242" s="49"/>
      <c r="LJ242" s="56"/>
      <c r="LK242" s="35" t="s">
        <v>701</v>
      </c>
      <c r="LL242" s="57" t="s">
        <v>703</v>
      </c>
      <c r="LM242" s="207" t="s">
        <v>1037</v>
      </c>
      <c r="LN242" s="206" t="s">
        <v>1047</v>
      </c>
      <c r="LO242" s="194"/>
      <c r="LP242" s="5" t="s">
        <v>1</v>
      </c>
    </row>
    <row r="243" spans="1:328" ht="17.25" customHeight="1" x14ac:dyDescent="0.15">
      <c r="A243" s="197">
        <v>235</v>
      </c>
      <c r="B243" s="184"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4" t="s">
        <v>348</v>
      </c>
      <c r="CK243" s="32" t="s">
        <v>354</v>
      </c>
      <c r="CL243" s="47">
        <v>2</v>
      </c>
      <c r="CM243" s="47">
        <v>3</v>
      </c>
      <c r="CN243" s="47">
        <v>3</v>
      </c>
      <c r="CO243" s="55">
        <v>4</v>
      </c>
      <c r="CP243" s="34" t="s">
        <v>354</v>
      </c>
      <c r="CQ243" s="47">
        <f t="shared" si="204"/>
        <v>2</v>
      </c>
      <c r="CR243" s="47">
        <f t="shared" si="205"/>
        <v>6</v>
      </c>
      <c r="CS243" s="47">
        <f t="shared" si="206"/>
        <v>18</v>
      </c>
      <c r="CT243" s="180">
        <f t="shared" si="207"/>
        <v>72</v>
      </c>
      <c r="CU243" s="32">
        <v>30</v>
      </c>
      <c r="CV243" s="47">
        <v>50</v>
      </c>
      <c r="CW243" s="47">
        <v>90</v>
      </c>
      <c r="CX243" s="47">
        <v>150</v>
      </c>
      <c r="CY243" s="55">
        <v>450</v>
      </c>
      <c r="CZ243" s="175">
        <v>1</v>
      </c>
      <c r="DA243" s="49">
        <f t="shared" si="208"/>
        <v>0.83333333333333337</v>
      </c>
      <c r="DB243" s="49">
        <f t="shared" si="209"/>
        <v>0.5</v>
      </c>
      <c r="DC243" s="49">
        <f t="shared" si="210"/>
        <v>0.27777777777777779</v>
      </c>
      <c r="DD243" s="56">
        <f t="shared" si="211"/>
        <v>0.20833333333333334</v>
      </c>
      <c r="DE243" s="45" t="s">
        <v>357</v>
      </c>
      <c r="DF243" s="31"/>
      <c r="DG243" s="46">
        <v>4</v>
      </c>
      <c r="DH243" s="32">
        <v>62</v>
      </c>
      <c r="DI243" s="47">
        <v>26</v>
      </c>
      <c r="DJ243" s="47">
        <v>57</v>
      </c>
      <c r="DK243" s="47">
        <v>35</v>
      </c>
      <c r="DL243" s="47">
        <v>9</v>
      </c>
      <c r="DM243" s="47">
        <v>9</v>
      </c>
      <c r="DN243" s="47">
        <v>52</v>
      </c>
      <c r="DO243" s="47">
        <v>46</v>
      </c>
      <c r="DP243" s="48">
        <f t="shared" si="212"/>
        <v>66</v>
      </c>
      <c r="DQ243" s="32">
        <f>RANK(DH243,$DH$9:$DH$316,0)</f>
        <v>101</v>
      </c>
      <c r="DR243" s="47">
        <f>RANK(DI243,$DI$9:$DI$316,0)</f>
        <v>178</v>
      </c>
      <c r="DS243" s="47">
        <f>RANK(DJ243,$DJ$9:$DJ$316,0)</f>
        <v>42</v>
      </c>
      <c r="DT243" s="47">
        <f>RANK(DK243,$DK$9:$DK$316,0)</f>
        <v>85</v>
      </c>
      <c r="DU243" s="47">
        <f>RANK(DL243,$DL$9:$DL$316,0)</f>
        <v>204</v>
      </c>
      <c r="DV243" s="47">
        <f>RANK(DM243,$DM$9:$DM$316,0)</f>
        <v>184</v>
      </c>
      <c r="DW243" s="47">
        <f>RANK(DN243,$DN$9:$DN$316,0)</f>
        <v>68</v>
      </c>
      <c r="DX243" s="47">
        <f>RANK(DO243,$DO$9:$DO$316,0)</f>
        <v>85</v>
      </c>
      <c r="DY243" s="48">
        <f>RANK(DP243,$DP$9:$DP$316,0)</f>
        <v>91</v>
      </c>
      <c r="DZ243" s="32">
        <f>COUNTIFS($DH$9:$DH$316,"&gt;"&amp;DH243,$DE$9:$DE$316,DE243)+1</f>
        <v>23</v>
      </c>
      <c r="EA243" s="47">
        <f>COUNTIFS($DI$9:$DI$316,"&gt;"&amp;DI243,$DE$9:$DE$316,DE243)+1</f>
        <v>17</v>
      </c>
      <c r="EB243" s="47">
        <f>COUNTIFS($DJ$9:$DJ$316,"&gt;"&amp;DJ243,$DE$9:$DE$316,DE243)+1</f>
        <v>18</v>
      </c>
      <c r="EC243" s="47">
        <f>COUNTIFS($DK$9:$DK$316,"&gt;"&amp;DK243,$DE$9:$DE$316,DE243)+1</f>
        <v>15</v>
      </c>
      <c r="ED243" s="47">
        <f>COUNTIFS($DL$9:$DL$316,"&gt;"&amp;DL243,$DE$9:$DE$316,DE243)+1</f>
        <v>19</v>
      </c>
      <c r="EE243" s="47">
        <f>COUNTIFS($DM$9:$DM$316,"&gt;"&amp;DM243,$DE$9:$DE$316,DE243)+1</f>
        <v>18</v>
      </c>
      <c r="EF243" s="47">
        <f>COUNTIFS($DN$9:$DN$316,"&gt;"&amp;DN243,$DE$9:$DE$316,DE243)+1</f>
        <v>20</v>
      </c>
      <c r="EG243" s="47">
        <f>COUNTIFS($DO$9:$DO$316,"&gt;"&amp;DO243,$DE$9:$DE$316,DE243)+1</f>
        <v>31</v>
      </c>
      <c r="EH243" s="48">
        <f>COUNTIFS($DP$9:$DP$316,"&gt;"&amp;DP243,$DE$9:$DE$316,DE243)+1</f>
        <v>19</v>
      </c>
      <c r="EI243" s="165">
        <f t="shared" si="213"/>
        <v>0.72</v>
      </c>
      <c r="EJ243" s="166">
        <f t="shared" si="214"/>
        <v>0.3</v>
      </c>
      <c r="EK243" s="166">
        <f t="shared" si="215"/>
        <v>0.66</v>
      </c>
      <c r="EL243" s="166">
        <f t="shared" si="216"/>
        <v>0.41</v>
      </c>
      <c r="EM243" s="166">
        <f t="shared" si="217"/>
        <v>0.1</v>
      </c>
      <c r="EN243" s="166">
        <f t="shared" si="218"/>
        <v>0.1</v>
      </c>
      <c r="EO243" s="166">
        <f t="shared" si="219"/>
        <v>0.6</v>
      </c>
      <c r="EP243" s="166">
        <f t="shared" si="220"/>
        <v>0.53</v>
      </c>
      <c r="EQ243" s="214">
        <f t="shared" si="221"/>
        <v>0.77</v>
      </c>
      <c r="ER243" s="165">
        <f>ROUND(((EI243-AVERAGE(EI$9:EI$316))/STDEVP(EI$9:EI$316)*10+50),2)</f>
        <v>40.200000000000003</v>
      </c>
      <c r="ES243" s="166">
        <f>ROUND(((EJ243-AVERAGE(EJ$9:EJ$316))/STDEVP(EJ$9:EJ$316)*10+50),2)</f>
        <v>37.94</v>
      </c>
      <c r="ET243" s="166">
        <f>ROUND(((EK243-AVERAGE(EK$9:EK$316))/STDEVP(EK$9:EK$316)*10+50),2)</f>
        <v>53.43</v>
      </c>
      <c r="EU243" s="166">
        <f>ROUND(((EL243-AVERAGE(EL$9:EL$316))/STDEVP(EL$9:EL$316)*10+50),2)</f>
        <v>45.03</v>
      </c>
      <c r="EV243" s="166">
        <f>ROUND(((EM243-AVERAGE(EM$9:EM$316))/STDEVP(EM$9:EM$316)*10+50),2)</f>
        <v>39.83</v>
      </c>
      <c r="EW243" s="166">
        <f>ROUND(((EN243-AVERAGE(EN$9:EN$316))/STDEVP(EN$9:EN$316)*10+50),2)</f>
        <v>41.01</v>
      </c>
      <c r="EX243" s="166">
        <f>ROUND(((EO243-AVERAGE(EO$9:EO$316))/STDEVP(EO$9:EO$316)*10+50),2)</f>
        <v>48.81</v>
      </c>
      <c r="EY243" s="166">
        <f>ROUND(((EP243-AVERAGE(EP$9:EP$316))/STDEVP(EP$9:EP$316)*10+50),2)</f>
        <v>46.85</v>
      </c>
      <c r="EZ243" s="167">
        <f>ROUND(((EQ243-AVERAGE(EQ$9:EQ$316))/STDEVP(EQ$9:EQ$316)*10+50),2)</f>
        <v>42.81</v>
      </c>
      <c r="FA243" s="32">
        <f>RANK(ER243,$ER$9:$ER$316,0)</f>
        <v>240</v>
      </c>
      <c r="FB243" s="47">
        <f>RANK(ES243,$ES$9:$ES$316,0)</f>
        <v>270</v>
      </c>
      <c r="FC243" s="47">
        <f>RANK(ET243,$ET$9:$ET$316,0)</f>
        <v>87</v>
      </c>
      <c r="FD243" s="47">
        <f>RANK(EU243,$EU$9:$EU$316,0)</f>
        <v>204</v>
      </c>
      <c r="FE243" s="47">
        <f>RANK(EV243,$EV$9:$EV$316,0)</f>
        <v>287</v>
      </c>
      <c r="FF243" s="47">
        <f>RANK(EW243,$EW$9:$EW$316,0)</f>
        <v>285</v>
      </c>
      <c r="FG243" s="47">
        <f>RANK(EX243,$EX$9:$EX$316,0)</f>
        <v>149</v>
      </c>
      <c r="FH243" s="47">
        <f>RANK(EY243,$EY$9:$EY$316,0)</f>
        <v>172</v>
      </c>
      <c r="FI243" s="48">
        <f>RANK(EZ243,$EZ$9:$EZ$316,0)</f>
        <v>211</v>
      </c>
      <c r="FJ243" s="165">
        <f>ROUND(AVERAGEIF($DE$9:$DE$314,$DE243,$EI$9:$EI$314),2)</f>
        <v>0.99</v>
      </c>
      <c r="FK243" s="166">
        <f>ROUND(AVERAGEIF($DE$9:$DE$314,$DE243,$EJ$9:$EJ$314),2)</f>
        <v>0.37</v>
      </c>
      <c r="FL243" s="166">
        <f>ROUND(AVERAGEIF($DE$9:$DE$314,$DE243,$EK$9:$EK$314),2)</f>
        <v>0.81</v>
      </c>
      <c r="FM243" s="166">
        <f>ROUND(AVERAGEIF($DE$9:$DE$314,$DE243,$EL$9:$EL$314),2)</f>
        <v>0.42</v>
      </c>
      <c r="FN243" s="166">
        <f>ROUND(AVERAGEIF($DE$9:$DE$314,$DE243,$EM$9:$EM$314),2)</f>
        <v>0.17</v>
      </c>
      <c r="FO243" s="166">
        <f>ROUND(AVERAGEIF($DE$9:$DE$314,$DE243,$EN$9:$EN$314),2)</f>
        <v>0.15</v>
      </c>
      <c r="FP243" s="166">
        <f>ROUND(AVERAGEIF($DE$9:$DE$314,$DE243,$EO$9:$EO$314),2)</f>
        <v>0.79</v>
      </c>
      <c r="FQ243" s="166">
        <f>ROUND(AVERAGEIF($DE$9:$DE$314,$DE243,$EP$9:$EP$314),2)</f>
        <v>0.96</v>
      </c>
      <c r="FR243" s="167">
        <f>ROUND(AVERAGEIF($DE$9:$DE$314,$DE243,$EQ$9:$EQ$314),2)</f>
        <v>0.98</v>
      </c>
      <c r="FS243" s="240">
        <f t="shared" si="222"/>
        <v>-0.27</v>
      </c>
      <c r="FT243" s="244">
        <f t="shared" si="223"/>
        <v>-7.0000000000000007E-2</v>
      </c>
      <c r="FU243" s="244">
        <f t="shared" si="224"/>
        <v>-0.15000000000000002</v>
      </c>
      <c r="FV243" s="244">
        <f t="shared" si="225"/>
        <v>-1.0000000000000009E-2</v>
      </c>
      <c r="FW243" s="244">
        <f t="shared" si="226"/>
        <v>-7.0000000000000007E-2</v>
      </c>
      <c r="FX243" s="244">
        <f t="shared" si="227"/>
        <v>-4.9999999999999989E-2</v>
      </c>
      <c r="FY243" s="244">
        <f t="shared" si="228"/>
        <v>-0.19000000000000006</v>
      </c>
      <c r="FZ243" s="244">
        <f t="shared" si="229"/>
        <v>-0.42999999999999994</v>
      </c>
      <c r="GA243" s="245">
        <f t="shared" si="230"/>
        <v>-0.20999999999999996</v>
      </c>
      <c r="GB243" s="239">
        <f>COUNTIFS($EI$9:$EI$316,"&gt;"&amp;EI243,$DE$9:$DE$316,$DE243)+1</f>
        <v>45</v>
      </c>
      <c r="GC243" s="241">
        <f>COUNTIFS($EJ$9:$EJ$316,"&gt;"&amp;EJ243,$DE$9:$DE$316,$DE243)+1</f>
        <v>48</v>
      </c>
      <c r="GD243" s="241">
        <f>COUNTIFS($EK$9:$EK$316,"&gt;"&amp;EK243,$DE$9:$DE$316,$DE243)+1</f>
        <v>41</v>
      </c>
      <c r="GE243" s="241">
        <f>COUNTIFS($EL$9:$EL$316,"&gt;"&amp;EL243,$DE$9:$DE$316,$DE243)+1</f>
        <v>28</v>
      </c>
      <c r="GF243" s="241">
        <f>COUNTIFS($EM$9:$EM$316,"&gt;"&amp;EM243,$DE$9:$DE$316,$DE243)+1</f>
        <v>54</v>
      </c>
      <c r="GG243" s="241">
        <f>COUNTIFS($EN$9:$EN$316,"&gt;"&amp;EN243,$DE$9:$DE$316,$DE243)+1</f>
        <v>54</v>
      </c>
      <c r="GH243" s="241">
        <f>COUNTIFS($EO$9:$EO$316,"&gt;"&amp;EO243,$DE$9:$DE$316,$DE243)+1</f>
        <v>49</v>
      </c>
      <c r="GI243" s="241">
        <f>COUNTIFS($EP$9:$EP$316,"&gt;"&amp;EP243,$DE$9:$DE$316,$DE243)+1</f>
        <v>49</v>
      </c>
      <c r="GJ243" s="242">
        <f>COUNTIFS($EQ$9:$EQ$316,"&gt;"&amp;EQ243,$DE$9:$DE$316,$DE243)+1</f>
        <v>45</v>
      </c>
      <c r="GK243" s="168"/>
      <c r="GL243" s="49"/>
      <c r="GM243" s="49"/>
      <c r="GN243" s="49"/>
      <c r="GO243" s="50"/>
      <c r="GP243" s="51"/>
      <c r="GQ243" s="52"/>
      <c r="GR243" s="53"/>
      <c r="GS243" s="49"/>
      <c r="GT243" s="49"/>
      <c r="GU243" s="49"/>
      <c r="GV243" s="49"/>
      <c r="GW243" s="49"/>
      <c r="GX243" s="49"/>
      <c r="GY243" s="144"/>
      <c r="GZ243" s="51"/>
      <c r="HA243" s="49"/>
      <c r="HB243" s="49"/>
      <c r="HC243" s="49"/>
      <c r="HD243" s="49"/>
      <c r="HE243" s="49"/>
      <c r="HF243" s="49"/>
      <c r="HG243" s="150"/>
      <c r="HH243" s="53"/>
      <c r="HI243" s="49"/>
      <c r="HJ243" s="49"/>
      <c r="HK243" s="49"/>
      <c r="HL243" s="49"/>
      <c r="HM243" s="49"/>
      <c r="HN243" s="49"/>
      <c r="HO243" s="144"/>
      <c r="HP243" s="51"/>
      <c r="HQ243" s="49"/>
      <c r="HR243" s="49"/>
      <c r="HS243" s="49"/>
      <c r="HT243" s="49"/>
      <c r="HU243" s="49"/>
      <c r="HV243" s="49"/>
      <c r="HW243" s="49"/>
      <c r="HX243" s="49"/>
      <c r="HY243" s="49"/>
      <c r="HZ243" s="49"/>
      <c r="IA243" s="49"/>
      <c r="IB243" s="150"/>
      <c r="IC243" s="51"/>
      <c r="ID243" s="49"/>
      <c r="IE243" s="49"/>
      <c r="IF243" s="49"/>
      <c r="IG243" s="150"/>
      <c r="IH243" s="53"/>
      <c r="II243" s="49"/>
      <c r="IJ243" s="49"/>
      <c r="IK243" s="49"/>
      <c r="IL243" s="49"/>
      <c r="IM243" s="156"/>
      <c r="IN243" s="49"/>
      <c r="IO243" s="49"/>
      <c r="IP243" s="49"/>
      <c r="IQ243" s="49"/>
      <c r="IR243" s="49"/>
      <c r="IS243" s="49"/>
      <c r="IT243" s="49"/>
      <c r="IU243" s="49"/>
      <c r="IV243" s="156"/>
      <c r="IW243" s="49"/>
      <c r="IX243" s="49"/>
      <c r="IY243" s="49"/>
      <c r="IZ243" s="49"/>
      <c r="JA243" s="49"/>
      <c r="JB243" s="49"/>
      <c r="JC243" s="144"/>
      <c r="JD243" s="54"/>
      <c r="JE243" s="55"/>
      <c r="JF243" s="53"/>
      <c r="JG243" s="49"/>
      <c r="JH243" s="47"/>
      <c r="JI243" s="47"/>
      <c r="JJ243" s="47"/>
      <c r="JK243" s="33"/>
      <c r="JL243" s="53"/>
      <c r="JM243" s="49"/>
      <c r="JN243" s="49"/>
      <c r="JO243" s="49"/>
      <c r="JP243" s="144"/>
      <c r="JQ243" s="51"/>
      <c r="JR243" s="49"/>
      <c r="JS243" s="49"/>
      <c r="JT243" s="49"/>
      <c r="JU243" s="49"/>
      <c r="JV243" s="49"/>
      <c r="JW243" s="49"/>
      <c r="JX243" s="49"/>
      <c r="JY243" s="150"/>
      <c r="JZ243" s="53"/>
      <c r="KA243" s="49"/>
      <c r="KB243" s="49"/>
      <c r="KC243" s="49"/>
      <c r="KD243" s="49"/>
      <c r="KE243" s="49"/>
      <c r="KF243" s="49"/>
      <c r="KG243" s="49"/>
      <c r="KH243" s="49"/>
      <c r="KI243" s="49"/>
      <c r="KJ243" s="49"/>
      <c r="KK243" s="49"/>
      <c r="KL243" s="156"/>
      <c r="KM243" s="156"/>
      <c r="KN243" s="156"/>
      <c r="KO243" s="49"/>
      <c r="KP243" s="49"/>
      <c r="KQ243" s="49"/>
      <c r="KR243" s="49"/>
      <c r="KS243" s="49"/>
      <c r="KT243" s="156"/>
      <c r="KU243" s="49"/>
      <c r="KV243" s="49"/>
      <c r="KW243" s="49"/>
      <c r="KX243" s="49"/>
      <c r="KY243" s="49"/>
      <c r="KZ243" s="49"/>
      <c r="LA243" s="49"/>
      <c r="LB243" s="49"/>
      <c r="LC243" s="156"/>
      <c r="LD243" s="49"/>
      <c r="LE243" s="49"/>
      <c r="LF243" s="49"/>
      <c r="LG243" s="49"/>
      <c r="LH243" s="49"/>
      <c r="LI243" s="49"/>
      <c r="LJ243" s="56"/>
      <c r="LK243" s="58" t="s">
        <v>702</v>
      </c>
      <c r="LL243" s="57" t="s">
        <v>704</v>
      </c>
      <c r="LM243" s="207" t="s">
        <v>881</v>
      </c>
      <c r="LN243" s="206" t="s">
        <v>1004</v>
      </c>
      <c r="LO243" s="194"/>
      <c r="LP243" s="5" t="s">
        <v>1</v>
      </c>
    </row>
    <row r="244" spans="1:328" ht="17.25" customHeight="1" x14ac:dyDescent="0.15">
      <c r="A244" s="198">
        <v>236</v>
      </c>
      <c r="B244" s="184"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4" t="s">
        <v>348</v>
      </c>
      <c r="CK244" s="32" t="s">
        <v>354</v>
      </c>
      <c r="CL244" s="47">
        <v>2</v>
      </c>
      <c r="CM244" s="47">
        <v>3</v>
      </c>
      <c r="CN244" s="47">
        <v>3</v>
      </c>
      <c r="CO244" s="55">
        <v>4</v>
      </c>
      <c r="CP244" s="34" t="s">
        <v>354</v>
      </c>
      <c r="CQ244" s="47">
        <f t="shared" si="204"/>
        <v>2</v>
      </c>
      <c r="CR244" s="47">
        <f t="shared" si="205"/>
        <v>6</v>
      </c>
      <c r="CS244" s="47">
        <f t="shared" si="206"/>
        <v>18</v>
      </c>
      <c r="CT244" s="180">
        <f t="shared" si="207"/>
        <v>72</v>
      </c>
      <c r="CU244" s="32">
        <v>30</v>
      </c>
      <c r="CV244" s="47">
        <v>50</v>
      </c>
      <c r="CW244" s="47">
        <v>90</v>
      </c>
      <c r="CX244" s="47">
        <v>150</v>
      </c>
      <c r="CY244" s="55">
        <v>450</v>
      </c>
      <c r="CZ244" s="175">
        <v>1</v>
      </c>
      <c r="DA244" s="49">
        <f t="shared" si="208"/>
        <v>0.83333333333333337</v>
      </c>
      <c r="DB244" s="49">
        <f t="shared" si="209"/>
        <v>0.5</v>
      </c>
      <c r="DC244" s="49">
        <f t="shared" si="210"/>
        <v>0.27777777777777779</v>
      </c>
      <c r="DD244" s="56">
        <f t="shared" si="211"/>
        <v>0.20833333333333334</v>
      </c>
      <c r="DE244" s="45" t="s">
        <v>363</v>
      </c>
      <c r="DF244" s="31"/>
      <c r="DG244" s="46">
        <v>4</v>
      </c>
      <c r="DH244" s="32">
        <v>60</v>
      </c>
      <c r="DI244" s="47">
        <v>74</v>
      </c>
      <c r="DJ244" s="47">
        <v>12</v>
      </c>
      <c r="DK244" s="47">
        <v>37</v>
      </c>
      <c r="DL244" s="47">
        <v>58</v>
      </c>
      <c r="DM244" s="47">
        <v>23</v>
      </c>
      <c r="DN244" s="47">
        <v>45</v>
      </c>
      <c r="DO244" s="47">
        <v>52</v>
      </c>
      <c r="DP244" s="48">
        <f t="shared" si="212"/>
        <v>70</v>
      </c>
      <c r="DQ244" s="32">
        <f>RANK(DH244,$DH$9:$DH$316,0)</f>
        <v>106</v>
      </c>
      <c r="DR244" s="47">
        <f>RANK(DI244,$DI$9:$DI$316,0)</f>
        <v>28</v>
      </c>
      <c r="DS244" s="47">
        <f>RANK(DJ244,$DJ$9:$DJ$316,0)</f>
        <v>232</v>
      </c>
      <c r="DT244" s="47">
        <f>RANK(DK244,$DK$9:$DK$316,0)</f>
        <v>75</v>
      </c>
      <c r="DU244" s="47">
        <f>RANK(DL244,$DL$9:$DL$316,0)</f>
        <v>17</v>
      </c>
      <c r="DV244" s="47">
        <f>RANK(DM244,$DM$9:$DM$316,0)</f>
        <v>79</v>
      </c>
      <c r="DW244" s="47">
        <f>RANK(DN244,$DN$9:$DN$316,0)</f>
        <v>86</v>
      </c>
      <c r="DX244" s="47">
        <f>RANK(DO244,$DO$9:$DO$316,0)</f>
        <v>70</v>
      </c>
      <c r="DY244" s="48">
        <f>RANK(DP244,$DP$9:$DP$316,0)</f>
        <v>80</v>
      </c>
      <c r="DZ244" s="32">
        <f>COUNTIFS($DH$9:$DH$316,"&gt;"&amp;DH244,$DE$9:$DE$316,DE244)+1</f>
        <v>18</v>
      </c>
      <c r="EA244" s="47">
        <f>COUNTIFS($DI$9:$DI$316,"&gt;"&amp;DI244,$DE$9:$DE$316,DE244)+1</f>
        <v>17</v>
      </c>
      <c r="EB244" s="47">
        <f>COUNTIFS($DJ$9:$DJ$316,"&gt;"&amp;DJ244,$DE$9:$DE$316,DE244)+1</f>
        <v>39</v>
      </c>
      <c r="EC244" s="47">
        <f>COUNTIFS($DK$9:$DK$316,"&gt;"&amp;DK244,$DE$9:$DE$316,DE244)+1</f>
        <v>11</v>
      </c>
      <c r="ED244" s="47">
        <f>COUNTIFS($DL$9:$DL$316,"&gt;"&amp;DL244,$DE$9:$DE$316,DE244)+1</f>
        <v>17</v>
      </c>
      <c r="EE244" s="47">
        <f>COUNTIFS($DM$9:$DM$316,"&gt;"&amp;DM244,$DE$9:$DE$316,DE244)+1</f>
        <v>13</v>
      </c>
      <c r="EF244" s="47">
        <f>COUNTIFS($DN$9:$DN$316,"&gt;"&amp;DN244,$DE$9:$DE$316,DE244)+1</f>
        <v>17</v>
      </c>
      <c r="EG244" s="47">
        <f>COUNTIFS($DO$9:$DO$316,"&gt;"&amp;DO244,$DE$9:$DE$316,DE244)+1</f>
        <v>17</v>
      </c>
      <c r="EH244" s="48">
        <f>COUNTIFS($DP$9:$DP$316,"&gt;"&amp;DP244,$DE$9:$DE$316,DE244)+1</f>
        <v>24</v>
      </c>
      <c r="EI244" s="165">
        <f t="shared" si="213"/>
        <v>0.69</v>
      </c>
      <c r="EJ244" s="166">
        <f t="shared" si="214"/>
        <v>0.85</v>
      </c>
      <c r="EK244" s="166">
        <f t="shared" si="215"/>
        <v>0.14000000000000001</v>
      </c>
      <c r="EL244" s="166">
        <f t="shared" si="216"/>
        <v>0.43</v>
      </c>
      <c r="EM244" s="166">
        <f t="shared" si="217"/>
        <v>0.67</v>
      </c>
      <c r="EN244" s="166">
        <f t="shared" si="218"/>
        <v>0.26</v>
      </c>
      <c r="EO244" s="166">
        <f t="shared" si="219"/>
        <v>0.52</v>
      </c>
      <c r="EP244" s="166">
        <f t="shared" si="220"/>
        <v>0.6</v>
      </c>
      <c r="EQ244" s="214">
        <f t="shared" si="221"/>
        <v>0.8</v>
      </c>
      <c r="ER244" s="165">
        <f>ROUND(((EI244-AVERAGE(EI$9:EI$316))/STDEVP(EI$9:EI$316)*10+50),2)</f>
        <v>39.11</v>
      </c>
      <c r="ES244" s="166">
        <f>ROUND(((EJ244-AVERAGE(EJ$9:EJ$316))/STDEVP(EJ$9:EJ$316)*10+50),2)</f>
        <v>53</v>
      </c>
      <c r="ET244" s="166">
        <f>ROUND(((EK244-AVERAGE(EK$9:EK$316))/STDEVP(EK$9:EK$316)*10+50),2)</f>
        <v>32.72</v>
      </c>
      <c r="EU244" s="166">
        <f>ROUND(((EL244-AVERAGE(EL$9:EL$316))/STDEVP(EL$9:EL$316)*10+50),2)</f>
        <v>46.03</v>
      </c>
      <c r="EV244" s="166">
        <f>ROUND(((EM244-AVERAGE(EM$9:EM$316))/STDEVP(EM$9:EM$316)*10+50),2)</f>
        <v>59.15</v>
      </c>
      <c r="EW244" s="166">
        <f>ROUND(((EN244-AVERAGE(EN$9:EN$316))/STDEVP(EN$9:EN$316)*10+50),2)</f>
        <v>46.56</v>
      </c>
      <c r="EX244" s="166">
        <f>ROUND(((EO244-AVERAGE(EO$9:EO$316))/STDEVP(EO$9:EO$316)*10+50),2)</f>
        <v>46.44</v>
      </c>
      <c r="EY244" s="166">
        <f>ROUND(((EP244-AVERAGE(EP$9:EP$316))/STDEVP(EP$9:EP$316)*10+50),2)</f>
        <v>48.92</v>
      </c>
      <c r="EZ244" s="167">
        <f>ROUND(((EQ244-AVERAGE(EQ$9:EQ$316))/STDEVP(EQ$9:EQ$316)*10+50),2)</f>
        <v>43.87</v>
      </c>
      <c r="FA244" s="32">
        <f>RANK(ER244,$ER$9:$ER$316,0)</f>
        <v>244</v>
      </c>
      <c r="FB244" s="47">
        <f>RANK(ES244,$ES$9:$ES$316,0)</f>
        <v>111</v>
      </c>
      <c r="FC244" s="47">
        <f>RANK(ET244,$ET$9:$ET$316,0)</f>
        <v>282</v>
      </c>
      <c r="FD244" s="47">
        <f>RANK(EU244,$EU$9:$EU$316,0)</f>
        <v>183</v>
      </c>
      <c r="FE244" s="47">
        <f>RANK(EV244,$EV$9:$EV$316,0)</f>
        <v>46</v>
      </c>
      <c r="FF244" s="47">
        <f>RANK(EW244,$EW$9:$EW$316,0)</f>
        <v>146</v>
      </c>
      <c r="FG244" s="47">
        <f>RANK(EX244,$EX$9:$EX$316,0)</f>
        <v>168</v>
      </c>
      <c r="FH244" s="47">
        <f>RANK(EY244,$EY$9:$EY$316,0)</f>
        <v>156</v>
      </c>
      <c r="FI244" s="48">
        <f>RANK(EZ244,$EZ$9:$EZ$316,0)</f>
        <v>194</v>
      </c>
      <c r="FJ244" s="165">
        <f>ROUND(AVERAGEIF($DE$9:$DE$314,$DE244,$EI$9:$EI$314),2)</f>
        <v>0.9</v>
      </c>
      <c r="FK244" s="166">
        <f>ROUND(AVERAGEIF($DE$9:$DE$314,$DE244,$EJ$9:$EJ$314),2)</f>
        <v>1.1599999999999999</v>
      </c>
      <c r="FL244" s="166">
        <f>ROUND(AVERAGEIF($DE$9:$DE$314,$DE244,$EK$9:$EK$314),2)</f>
        <v>0.33</v>
      </c>
      <c r="FM244" s="166">
        <f>ROUND(AVERAGEIF($DE$9:$DE$314,$DE244,$EL$9:$EL$314),2)</f>
        <v>0.42</v>
      </c>
      <c r="FN244" s="166">
        <f>ROUND(AVERAGEIF($DE$9:$DE$314,$DE244,$EM$9:$EM$314),2)</f>
        <v>0.86</v>
      </c>
      <c r="FO244" s="166">
        <f>ROUND(AVERAGEIF($DE$9:$DE$314,$DE244,$EN$9:$EN$314),2)</f>
        <v>0.28999999999999998</v>
      </c>
      <c r="FP244" s="166">
        <f>ROUND(AVERAGEIF($DE$9:$DE$314,$DE244,$EO$9:$EO$314),2)</f>
        <v>0.66</v>
      </c>
      <c r="FQ244" s="166">
        <f>ROUND(AVERAGEIF($DE$9:$DE$314,$DE244,$EP$9:$EP$314),2)</f>
        <v>0.74</v>
      </c>
      <c r="FR244" s="167">
        <f>ROUND(AVERAGEIF($DE$9:$DE$314,$DE244,$EQ$9:$EQ$314),2)</f>
        <v>1.19</v>
      </c>
      <c r="FS244" s="240">
        <f t="shared" si="222"/>
        <v>-0.21000000000000008</v>
      </c>
      <c r="FT244" s="244">
        <f t="shared" si="223"/>
        <v>-0.30999999999999994</v>
      </c>
      <c r="FU244" s="244">
        <f t="shared" si="224"/>
        <v>-0.19</v>
      </c>
      <c r="FV244" s="244">
        <f t="shared" si="225"/>
        <v>1.0000000000000009E-2</v>
      </c>
      <c r="FW244" s="244">
        <f t="shared" si="226"/>
        <v>-0.18999999999999995</v>
      </c>
      <c r="FX244" s="244">
        <f t="shared" si="227"/>
        <v>-2.9999999999999971E-2</v>
      </c>
      <c r="FY244" s="244">
        <f t="shared" si="228"/>
        <v>-0.14000000000000001</v>
      </c>
      <c r="FZ244" s="244">
        <f t="shared" si="229"/>
        <v>-0.14000000000000001</v>
      </c>
      <c r="GA244" s="245">
        <f t="shared" si="230"/>
        <v>-0.3899999999999999</v>
      </c>
      <c r="GB244" s="239">
        <f>COUNTIFS($EI$9:$EI$316,"&gt;"&amp;EI244,$DE$9:$DE$316,$DE244)+1</f>
        <v>49</v>
      </c>
      <c r="GC244" s="241">
        <f>COUNTIFS($EJ$9:$EJ$316,"&gt;"&amp;EJ244,$DE$9:$DE$316,$DE244)+1</f>
        <v>56</v>
      </c>
      <c r="GD244" s="241">
        <f>COUNTIFS($EK$9:$EK$316,"&gt;"&amp;EK244,$DE$9:$DE$316,$DE244)+1</f>
        <v>58</v>
      </c>
      <c r="GE244" s="241">
        <f>COUNTIFS($EL$9:$EL$316,"&gt;"&amp;EL244,$DE$9:$DE$316,$DE244)+1</f>
        <v>30</v>
      </c>
      <c r="GF244" s="241">
        <f>COUNTIFS($EM$9:$EM$316,"&gt;"&amp;EM244,$DE$9:$DE$316,$DE244)+1</f>
        <v>43</v>
      </c>
      <c r="GG244" s="241">
        <f>COUNTIFS($EN$9:$EN$316,"&gt;"&amp;EN244,$DE$9:$DE$316,$DE244)+1</f>
        <v>36</v>
      </c>
      <c r="GH244" s="241">
        <f>COUNTIFS($EO$9:$EO$316,"&gt;"&amp;EO244,$DE$9:$DE$316,$DE244)+1</f>
        <v>47</v>
      </c>
      <c r="GI244" s="241">
        <f>COUNTIFS($EP$9:$EP$316,"&gt;"&amp;EP244,$DE$9:$DE$316,$DE244)+1</f>
        <v>50</v>
      </c>
      <c r="GJ244" s="242">
        <f>COUNTIFS($EQ$9:$EQ$316,"&gt;"&amp;EQ244,$DE$9:$DE$316,$DE244)+1</f>
        <v>58</v>
      </c>
      <c r="GK244" s="168"/>
      <c r="GL244" s="49"/>
      <c r="GM244" s="49"/>
      <c r="GN244" s="49"/>
      <c r="GO244" s="50"/>
      <c r="GP244" s="51"/>
      <c r="GQ244" s="52"/>
      <c r="GR244" s="53"/>
      <c r="GS244" s="49"/>
      <c r="GT244" s="49"/>
      <c r="GU244" s="49"/>
      <c r="GV244" s="49"/>
      <c r="GW244" s="49"/>
      <c r="GX244" s="49"/>
      <c r="GY244" s="144"/>
      <c r="GZ244" s="51"/>
      <c r="HA244" s="49"/>
      <c r="HB244" s="49"/>
      <c r="HC244" s="49"/>
      <c r="HD244" s="49"/>
      <c r="HE244" s="49"/>
      <c r="HF244" s="49"/>
      <c r="HG244" s="150"/>
      <c r="HH244" s="53"/>
      <c r="HI244" s="49"/>
      <c r="HJ244" s="49"/>
      <c r="HK244" s="49"/>
      <c r="HL244" s="49"/>
      <c r="HM244" s="49"/>
      <c r="HN244" s="49"/>
      <c r="HO244" s="144"/>
      <c r="HP244" s="51"/>
      <c r="HQ244" s="49"/>
      <c r="HR244" s="49"/>
      <c r="HS244" s="49"/>
      <c r="HT244" s="49"/>
      <c r="HU244" s="49"/>
      <c r="HV244" s="49"/>
      <c r="HW244" s="49"/>
      <c r="HX244" s="49"/>
      <c r="HY244" s="49"/>
      <c r="HZ244" s="49"/>
      <c r="IA244" s="49"/>
      <c r="IB244" s="150"/>
      <c r="IC244" s="51"/>
      <c r="ID244" s="49"/>
      <c r="IE244" s="49"/>
      <c r="IF244" s="49"/>
      <c r="IG244" s="150"/>
      <c r="IH244" s="53"/>
      <c r="II244" s="49"/>
      <c r="IJ244" s="49"/>
      <c r="IK244" s="49"/>
      <c r="IL244" s="49"/>
      <c r="IM244" s="156"/>
      <c r="IN244" s="49"/>
      <c r="IO244" s="49"/>
      <c r="IP244" s="49"/>
      <c r="IQ244" s="49"/>
      <c r="IR244" s="49"/>
      <c r="IS244" s="49"/>
      <c r="IT244" s="49"/>
      <c r="IU244" s="49"/>
      <c r="IV244" s="156"/>
      <c r="IW244" s="49"/>
      <c r="IX244" s="49"/>
      <c r="IY244" s="49"/>
      <c r="IZ244" s="49"/>
      <c r="JA244" s="49"/>
      <c r="JB244" s="49"/>
      <c r="JC244" s="144"/>
      <c r="JD244" s="54"/>
      <c r="JE244" s="55"/>
      <c r="JF244" s="53"/>
      <c r="JG244" s="49"/>
      <c r="JH244" s="47"/>
      <c r="JI244" s="47"/>
      <c r="JJ244" s="47"/>
      <c r="JK244" s="33"/>
      <c r="JL244" s="53"/>
      <c r="JM244" s="49"/>
      <c r="JN244" s="49"/>
      <c r="JO244" s="49"/>
      <c r="JP244" s="144"/>
      <c r="JQ244" s="51"/>
      <c r="JR244" s="49"/>
      <c r="JS244" s="49"/>
      <c r="JT244" s="49"/>
      <c r="JU244" s="49"/>
      <c r="JV244" s="49"/>
      <c r="JW244" s="49"/>
      <c r="JX244" s="49"/>
      <c r="JY244" s="150"/>
      <c r="JZ244" s="53"/>
      <c r="KA244" s="49"/>
      <c r="KB244" s="49"/>
      <c r="KC244" s="49"/>
      <c r="KD244" s="49"/>
      <c r="KE244" s="49"/>
      <c r="KF244" s="49"/>
      <c r="KG244" s="49"/>
      <c r="KH244" s="49"/>
      <c r="KI244" s="49"/>
      <c r="KJ244" s="49"/>
      <c r="KK244" s="49"/>
      <c r="KL244" s="156"/>
      <c r="KM244" s="156"/>
      <c r="KN244" s="156"/>
      <c r="KO244" s="49"/>
      <c r="KP244" s="49"/>
      <c r="KQ244" s="49"/>
      <c r="KR244" s="49"/>
      <c r="KS244" s="49"/>
      <c r="KT244" s="156"/>
      <c r="KU244" s="49"/>
      <c r="KV244" s="49"/>
      <c r="KW244" s="49"/>
      <c r="KX244" s="49"/>
      <c r="KY244" s="49"/>
      <c r="KZ244" s="49"/>
      <c r="LA244" s="49"/>
      <c r="LB244" s="49"/>
      <c r="LC244" s="156"/>
      <c r="LD244" s="49"/>
      <c r="LE244" s="49"/>
      <c r="LF244" s="49"/>
      <c r="LG244" s="49"/>
      <c r="LH244" s="49"/>
      <c r="LI244" s="49"/>
      <c r="LJ244" s="56"/>
      <c r="LK244" s="58" t="s">
        <v>703</v>
      </c>
      <c r="LL244" s="57" t="s">
        <v>705</v>
      </c>
      <c r="LM244" s="207" t="s">
        <v>882</v>
      </c>
      <c r="LN244" s="206" t="s">
        <v>1004</v>
      </c>
      <c r="LO244" s="194"/>
      <c r="LP244" s="5" t="s">
        <v>1</v>
      </c>
    </row>
    <row r="245" spans="1:328" ht="17.25" customHeight="1" x14ac:dyDescent="0.15">
      <c r="A245" s="197">
        <v>237</v>
      </c>
      <c r="B245" s="184"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4" t="s">
        <v>348</v>
      </c>
      <c r="CK245" s="32" t="s">
        <v>354</v>
      </c>
      <c r="CL245" s="47">
        <v>2</v>
      </c>
      <c r="CM245" s="47">
        <v>3</v>
      </c>
      <c r="CN245" s="47">
        <v>3</v>
      </c>
      <c r="CO245" s="55">
        <v>4</v>
      </c>
      <c r="CP245" s="34" t="s">
        <v>354</v>
      </c>
      <c r="CQ245" s="47">
        <f t="shared" si="204"/>
        <v>2</v>
      </c>
      <c r="CR245" s="47">
        <f t="shared" si="205"/>
        <v>6</v>
      </c>
      <c r="CS245" s="47">
        <f t="shared" si="206"/>
        <v>18</v>
      </c>
      <c r="CT245" s="180">
        <f t="shared" si="207"/>
        <v>72</v>
      </c>
      <c r="CU245" s="32">
        <v>30</v>
      </c>
      <c r="CV245" s="47">
        <v>50</v>
      </c>
      <c r="CW245" s="47">
        <v>90</v>
      </c>
      <c r="CX245" s="47">
        <v>150</v>
      </c>
      <c r="CY245" s="55">
        <v>450</v>
      </c>
      <c r="CZ245" s="175">
        <v>1</v>
      </c>
      <c r="DA245" s="49">
        <f t="shared" si="208"/>
        <v>0.83333333333333337</v>
      </c>
      <c r="DB245" s="49">
        <f t="shared" si="209"/>
        <v>0.5</v>
      </c>
      <c r="DC245" s="49">
        <f t="shared" si="210"/>
        <v>0.27777777777777779</v>
      </c>
      <c r="DD245" s="56">
        <f t="shared" si="211"/>
        <v>0.20833333333333334</v>
      </c>
      <c r="DE245" s="45" t="s">
        <v>376</v>
      </c>
      <c r="DF245" s="31"/>
      <c r="DG245" s="46">
        <v>4</v>
      </c>
      <c r="DH245" s="32">
        <v>71</v>
      </c>
      <c r="DI245" s="47">
        <v>42</v>
      </c>
      <c r="DJ245" s="47">
        <v>49</v>
      </c>
      <c r="DK245" s="47">
        <v>47</v>
      </c>
      <c r="DL245" s="47">
        <v>23</v>
      </c>
      <c r="DM245" s="47">
        <v>20</v>
      </c>
      <c r="DN245" s="47">
        <v>67</v>
      </c>
      <c r="DO245" s="47">
        <v>67</v>
      </c>
      <c r="DP245" s="48">
        <f t="shared" si="212"/>
        <v>72</v>
      </c>
      <c r="DQ245" s="32">
        <f>RANK(DH245,$DH$9:$DH$316,0)</f>
        <v>80</v>
      </c>
      <c r="DR245" s="47">
        <f>RANK(DI245,$DI$9:$DI$316,0)</f>
        <v>111</v>
      </c>
      <c r="DS245" s="47">
        <f>RANK(DJ245,$DJ$9:$DJ$316,0)</f>
        <v>57</v>
      </c>
      <c r="DT245" s="47">
        <f>RANK(DK245,$DK$9:$DK$316,0)</f>
        <v>40</v>
      </c>
      <c r="DU245" s="47">
        <f>RANK(DL245,$DL$9:$DL$316,0)</f>
        <v>90</v>
      </c>
      <c r="DV245" s="47">
        <f>RANK(DM245,$DM$9:$DM$316,0)</f>
        <v>98</v>
      </c>
      <c r="DW245" s="47">
        <f>RANK(DN245,$DN$9:$DN$316,0)</f>
        <v>30</v>
      </c>
      <c r="DX245" s="47">
        <f>RANK(DO245,$DO$9:$DO$316,0)</f>
        <v>35</v>
      </c>
      <c r="DY245" s="48">
        <f>RANK(DP245,$DP$9:$DP$316,0)</f>
        <v>75</v>
      </c>
      <c r="DZ245" s="32">
        <f>COUNTIFS($DH$9:$DH$316,"&gt;"&amp;DH245,$DE$9:$DE$316,DE245)+1</f>
        <v>16</v>
      </c>
      <c r="EA245" s="47">
        <f>COUNTIFS($DI$9:$DI$316,"&gt;"&amp;DI245,$DE$9:$DE$316,DE245)+1</f>
        <v>23</v>
      </c>
      <c r="EB245" s="47">
        <f>COUNTIFS($DJ$9:$DJ$316,"&gt;"&amp;DJ245,$DE$9:$DE$316,DE245)+1</f>
        <v>20</v>
      </c>
      <c r="EC245" s="47">
        <f>COUNTIFS($DK$9:$DK$316,"&gt;"&amp;DK245,$DE$9:$DE$316,DE245)+1</f>
        <v>12</v>
      </c>
      <c r="ED245" s="47">
        <f>COUNTIFS($DL$9:$DL$316,"&gt;"&amp;DL245,$DE$9:$DE$316,DE245)+1</f>
        <v>16</v>
      </c>
      <c r="EE245" s="47">
        <f>COUNTIFS($DM$9:$DM$316,"&gt;"&amp;DM245,$DE$9:$DE$316,DE245)+1</f>
        <v>22</v>
      </c>
      <c r="EF245" s="47">
        <f>COUNTIFS($DN$9:$DN$316,"&gt;"&amp;DN245,$DE$9:$DE$316,DE245)+1</f>
        <v>21</v>
      </c>
      <c r="EG245" s="47">
        <f>COUNTIFS($DO$9:$DO$316,"&gt;"&amp;DO245,$DE$9:$DE$316,DE245)+1</f>
        <v>18</v>
      </c>
      <c r="EH245" s="48">
        <f>COUNTIFS($DP$9:$DP$316,"&gt;"&amp;DP245,$DE$9:$DE$316,DE245)+1</f>
        <v>19</v>
      </c>
      <c r="EI245" s="165">
        <f t="shared" si="213"/>
        <v>0.8</v>
      </c>
      <c r="EJ245" s="166">
        <f t="shared" si="214"/>
        <v>0.47</v>
      </c>
      <c r="EK245" s="166">
        <f t="shared" si="215"/>
        <v>0.55000000000000004</v>
      </c>
      <c r="EL245" s="166">
        <f t="shared" si="216"/>
        <v>0.53</v>
      </c>
      <c r="EM245" s="166">
        <f t="shared" si="217"/>
        <v>0.26</v>
      </c>
      <c r="EN245" s="166">
        <f t="shared" si="218"/>
        <v>0.22</v>
      </c>
      <c r="EO245" s="166">
        <f t="shared" si="219"/>
        <v>0.75</v>
      </c>
      <c r="EP245" s="166">
        <f t="shared" si="220"/>
        <v>0.75</v>
      </c>
      <c r="EQ245" s="214">
        <f t="shared" si="221"/>
        <v>0.81</v>
      </c>
      <c r="ER245" s="165">
        <f>ROUND(((EI245-AVERAGE(EI$9:EI$316))/STDEVP(EI$9:EI$316)*10+50),2)</f>
        <v>43.11</v>
      </c>
      <c r="ES245" s="166">
        <f>ROUND(((EJ245-AVERAGE(EJ$9:EJ$316))/STDEVP(EJ$9:EJ$316)*10+50),2)</f>
        <v>42.59</v>
      </c>
      <c r="ET245" s="166">
        <f>ROUND(((EK245-AVERAGE(EK$9:EK$316))/STDEVP(EK$9:EK$316)*10+50),2)</f>
        <v>49.05</v>
      </c>
      <c r="EU245" s="166">
        <f>ROUND(((EL245-AVERAGE(EL$9:EL$316))/STDEVP(EL$9:EL$316)*10+50),2)</f>
        <v>51.07</v>
      </c>
      <c r="EV245" s="166">
        <f>ROUND(((EM245-AVERAGE(EM$9:EM$316))/STDEVP(EM$9:EM$316)*10+50),2)</f>
        <v>45.25</v>
      </c>
      <c r="EW245" s="166">
        <f>ROUND(((EN245-AVERAGE(EN$9:EN$316))/STDEVP(EN$9:EN$316)*10+50),2)</f>
        <v>45.17</v>
      </c>
      <c r="EX245" s="166">
        <f>ROUND(((EO245-AVERAGE(EO$9:EO$316))/STDEVP(EO$9:EO$316)*10+50),2)</f>
        <v>53.25</v>
      </c>
      <c r="EY245" s="166">
        <f>ROUND(((EP245-AVERAGE(EP$9:EP$316))/STDEVP(EP$9:EP$316)*10+50),2)</f>
        <v>53.37</v>
      </c>
      <c r="EZ245" s="167">
        <f>ROUND(((EQ245-AVERAGE(EQ$9:EQ$316))/STDEVP(EQ$9:EQ$316)*10+50),2)</f>
        <v>44.23</v>
      </c>
      <c r="FA245" s="32">
        <f>RANK(ER245,$ER$9:$ER$316,0)</f>
        <v>225</v>
      </c>
      <c r="FB245" s="47">
        <f>RANK(ES245,$ES$9:$ES$316,0)</f>
        <v>196</v>
      </c>
      <c r="FC245" s="47">
        <f>RANK(ET245,$ET$9:$ET$316,0)</f>
        <v>135</v>
      </c>
      <c r="FD245" s="47">
        <f>RANK(EU245,$EU$9:$EU$316,0)</f>
        <v>109</v>
      </c>
      <c r="FE245" s="47">
        <f>RANK(EV245,$EV$9:$EV$316,0)</f>
        <v>174</v>
      </c>
      <c r="FF245" s="47">
        <f>RANK(EW245,$EW$9:$EW$316,0)</f>
        <v>172</v>
      </c>
      <c r="FG245" s="47">
        <f>RANK(EX245,$EX$9:$EX$316,0)</f>
        <v>107</v>
      </c>
      <c r="FH245" s="47">
        <f>RANK(EY245,$EY$9:$EY$316,0)</f>
        <v>97</v>
      </c>
      <c r="FI245" s="48">
        <f>RANK(EZ245,$EZ$9:$EZ$316,0)</f>
        <v>185</v>
      </c>
      <c r="FJ245" s="165">
        <f>ROUND(AVERAGEIF($DE$9:$DE$314,$DE245,$EI$9:$EI$314),2)</f>
        <v>0.95</v>
      </c>
      <c r="FK245" s="166">
        <f>ROUND(AVERAGEIF($DE$9:$DE$314,$DE245,$EJ$9:$EJ$314),2)</f>
        <v>0.7</v>
      </c>
      <c r="FL245" s="166">
        <f>ROUND(AVERAGEIF($DE$9:$DE$314,$DE245,$EK$9:$EK$314),2)</f>
        <v>0.66</v>
      </c>
      <c r="FM245" s="166">
        <f>ROUND(AVERAGEIF($DE$9:$DE$314,$DE245,$EL$9:$EL$314),2)</f>
        <v>0.52</v>
      </c>
      <c r="FN245" s="166">
        <f>ROUND(AVERAGEIF($DE$9:$DE$314,$DE245,$EM$9:$EM$314),2)</f>
        <v>0.32</v>
      </c>
      <c r="FO245" s="166">
        <f>ROUND(AVERAGEIF($DE$9:$DE$314,$DE245,$EN$9:$EN$314),2)</f>
        <v>0.34</v>
      </c>
      <c r="FP245" s="166">
        <f>ROUND(AVERAGEIF($DE$9:$DE$314,$DE245,$EO$9:$EO$314),2)</f>
        <v>1.05</v>
      </c>
      <c r="FQ245" s="166">
        <f>ROUND(AVERAGEIF($DE$9:$DE$314,$DE245,$EP$9:$EP$314),2)</f>
        <v>0.85</v>
      </c>
      <c r="FR245" s="167">
        <f>ROUND(AVERAGEIF($DE$9:$DE$314,$DE245,$EQ$9:$EQ$314),2)</f>
        <v>0.98</v>
      </c>
      <c r="FS245" s="240">
        <f t="shared" si="222"/>
        <v>-0.14999999999999991</v>
      </c>
      <c r="FT245" s="244">
        <f t="shared" si="223"/>
        <v>-0.22999999999999998</v>
      </c>
      <c r="FU245" s="244">
        <f t="shared" si="224"/>
        <v>-0.10999999999999999</v>
      </c>
      <c r="FV245" s="244">
        <f t="shared" si="225"/>
        <v>1.0000000000000009E-2</v>
      </c>
      <c r="FW245" s="244">
        <f t="shared" si="226"/>
        <v>-0.06</v>
      </c>
      <c r="FX245" s="244">
        <f t="shared" si="227"/>
        <v>-0.12000000000000002</v>
      </c>
      <c r="FY245" s="244">
        <f t="shared" si="228"/>
        <v>-0.30000000000000004</v>
      </c>
      <c r="FZ245" s="244">
        <f t="shared" si="229"/>
        <v>-9.9999999999999978E-2</v>
      </c>
      <c r="GA245" s="245">
        <f t="shared" si="230"/>
        <v>-0.16999999999999993</v>
      </c>
      <c r="GB245" s="239">
        <f>COUNTIFS($EI$9:$EI$316,"&gt;"&amp;EI245,$DE$9:$DE$316,$DE245)+1</f>
        <v>42</v>
      </c>
      <c r="GC245" s="241">
        <f>COUNTIFS($EJ$9:$EJ$316,"&gt;"&amp;EJ245,$DE$9:$DE$316,$DE245)+1</f>
        <v>52</v>
      </c>
      <c r="GD245" s="241">
        <f>COUNTIFS($EK$9:$EK$316,"&gt;"&amp;EK245,$DE$9:$DE$316,$DE245)+1</f>
        <v>34</v>
      </c>
      <c r="GE245" s="241">
        <f>COUNTIFS($EL$9:$EL$316,"&gt;"&amp;EL245,$DE$9:$DE$316,$DE245)+1</f>
        <v>23</v>
      </c>
      <c r="GF245" s="241">
        <f>COUNTIFS($EM$9:$EM$316,"&gt;"&amp;EM245,$DE$9:$DE$316,$DE245)+1</f>
        <v>46</v>
      </c>
      <c r="GG245" s="241">
        <f>COUNTIFS($EN$9:$EN$316,"&gt;"&amp;EN245,$DE$9:$DE$316,$DE245)+1</f>
        <v>51</v>
      </c>
      <c r="GH245" s="241">
        <f>COUNTIFS($EO$9:$EO$316,"&gt;"&amp;EO245,$DE$9:$DE$316,$DE245)+1</f>
        <v>50</v>
      </c>
      <c r="GI245" s="241">
        <f>COUNTIFS($EP$9:$EP$316,"&gt;"&amp;EP245,$DE$9:$DE$316,$DE245)+1</f>
        <v>34</v>
      </c>
      <c r="GJ245" s="242">
        <f>COUNTIFS($EQ$9:$EQ$316,"&gt;"&amp;EQ245,$DE$9:$DE$316,$DE245)+1</f>
        <v>35</v>
      </c>
      <c r="GK245" s="168"/>
      <c r="GL245" s="49"/>
      <c r="GM245" s="49"/>
      <c r="GN245" s="49"/>
      <c r="GO245" s="50"/>
      <c r="GP245" s="51"/>
      <c r="GQ245" s="52"/>
      <c r="GR245" s="53"/>
      <c r="GS245" s="49"/>
      <c r="GT245" s="49"/>
      <c r="GU245" s="49"/>
      <c r="GV245" s="49"/>
      <c r="GW245" s="49"/>
      <c r="GX245" s="49"/>
      <c r="GY245" s="144"/>
      <c r="GZ245" s="51"/>
      <c r="HA245" s="49"/>
      <c r="HB245" s="49"/>
      <c r="HC245" s="49"/>
      <c r="HD245" s="49"/>
      <c r="HE245" s="49"/>
      <c r="HF245" s="49"/>
      <c r="HG245" s="150"/>
      <c r="HH245" s="53"/>
      <c r="HI245" s="49"/>
      <c r="HJ245" s="49"/>
      <c r="HK245" s="49"/>
      <c r="HL245" s="49"/>
      <c r="HM245" s="49"/>
      <c r="HN245" s="49"/>
      <c r="HO245" s="144"/>
      <c r="HP245" s="51"/>
      <c r="HQ245" s="49"/>
      <c r="HR245" s="49"/>
      <c r="HS245" s="49"/>
      <c r="HT245" s="49"/>
      <c r="HU245" s="49"/>
      <c r="HV245" s="49"/>
      <c r="HW245" s="49"/>
      <c r="HX245" s="49"/>
      <c r="HY245" s="49"/>
      <c r="HZ245" s="49"/>
      <c r="IA245" s="49"/>
      <c r="IB245" s="150"/>
      <c r="IC245" s="51"/>
      <c r="ID245" s="49"/>
      <c r="IE245" s="49"/>
      <c r="IF245" s="49"/>
      <c r="IG245" s="150"/>
      <c r="IH245" s="53"/>
      <c r="II245" s="49"/>
      <c r="IJ245" s="49"/>
      <c r="IK245" s="49"/>
      <c r="IL245" s="49"/>
      <c r="IM245" s="156"/>
      <c r="IN245" s="49"/>
      <c r="IO245" s="49"/>
      <c r="IP245" s="49"/>
      <c r="IQ245" s="49"/>
      <c r="IR245" s="49"/>
      <c r="IS245" s="49"/>
      <c r="IT245" s="49"/>
      <c r="IU245" s="49"/>
      <c r="IV245" s="156"/>
      <c r="IW245" s="49"/>
      <c r="IX245" s="49"/>
      <c r="IY245" s="49"/>
      <c r="IZ245" s="49"/>
      <c r="JA245" s="49"/>
      <c r="JB245" s="49"/>
      <c r="JC245" s="144"/>
      <c r="JD245" s="54"/>
      <c r="JE245" s="55"/>
      <c r="JF245" s="53"/>
      <c r="JG245" s="49"/>
      <c r="JH245" s="47"/>
      <c r="JI245" s="47"/>
      <c r="JJ245" s="47"/>
      <c r="JK245" s="33"/>
      <c r="JL245" s="53"/>
      <c r="JM245" s="49"/>
      <c r="JN245" s="49"/>
      <c r="JO245" s="49"/>
      <c r="JP245" s="144"/>
      <c r="JQ245" s="51"/>
      <c r="JR245" s="49"/>
      <c r="JS245" s="49"/>
      <c r="JT245" s="49"/>
      <c r="JU245" s="49"/>
      <c r="JV245" s="49"/>
      <c r="JW245" s="49"/>
      <c r="JX245" s="49"/>
      <c r="JY245" s="150"/>
      <c r="JZ245" s="53"/>
      <c r="KA245" s="49"/>
      <c r="KB245" s="49"/>
      <c r="KC245" s="49"/>
      <c r="KD245" s="49"/>
      <c r="KE245" s="49"/>
      <c r="KF245" s="49"/>
      <c r="KG245" s="49"/>
      <c r="KH245" s="49"/>
      <c r="KI245" s="49"/>
      <c r="KJ245" s="49"/>
      <c r="KK245" s="49"/>
      <c r="KL245" s="156"/>
      <c r="KM245" s="156"/>
      <c r="KN245" s="156"/>
      <c r="KO245" s="49"/>
      <c r="KP245" s="49"/>
      <c r="KQ245" s="49"/>
      <c r="KR245" s="49"/>
      <c r="KS245" s="49"/>
      <c r="KT245" s="156"/>
      <c r="KU245" s="49"/>
      <c r="KV245" s="49"/>
      <c r="KW245" s="49"/>
      <c r="KX245" s="49"/>
      <c r="KY245" s="49"/>
      <c r="KZ245" s="49"/>
      <c r="LA245" s="49"/>
      <c r="LB245" s="49"/>
      <c r="LC245" s="156"/>
      <c r="LD245" s="49"/>
      <c r="LE245" s="49"/>
      <c r="LF245" s="49"/>
      <c r="LG245" s="49"/>
      <c r="LH245" s="49"/>
      <c r="LI245" s="49"/>
      <c r="LJ245" s="56"/>
      <c r="LK245" s="58" t="s">
        <v>704</v>
      </c>
      <c r="LL245" s="57" t="s">
        <v>706</v>
      </c>
      <c r="LM245" s="207" t="s">
        <v>879</v>
      </c>
      <c r="LN245" s="206" t="s">
        <v>1004</v>
      </c>
      <c r="LO245" s="194"/>
      <c r="LP245" s="5" t="s">
        <v>1</v>
      </c>
    </row>
    <row r="246" spans="1:328" ht="17.25" customHeight="1" x14ac:dyDescent="0.15">
      <c r="A246" s="198">
        <v>238</v>
      </c>
      <c r="B246" s="184"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4" t="s">
        <v>347</v>
      </c>
      <c r="CK246" s="32" t="s">
        <v>354</v>
      </c>
      <c r="CL246" s="47">
        <v>2</v>
      </c>
      <c r="CM246" s="47">
        <v>3</v>
      </c>
      <c r="CN246" s="47">
        <v>3</v>
      </c>
      <c r="CO246" s="55">
        <v>4</v>
      </c>
      <c r="CP246" s="34" t="s">
        <v>354</v>
      </c>
      <c r="CQ246" s="47">
        <f t="shared" si="204"/>
        <v>2</v>
      </c>
      <c r="CR246" s="47">
        <f t="shared" si="205"/>
        <v>6</v>
      </c>
      <c r="CS246" s="47">
        <f t="shared" si="206"/>
        <v>18</v>
      </c>
      <c r="CT246" s="180">
        <f t="shared" si="207"/>
        <v>72</v>
      </c>
      <c r="CU246" s="32">
        <v>100</v>
      </c>
      <c r="CV246" s="47">
        <v>150</v>
      </c>
      <c r="CW246" s="47">
        <v>300</v>
      </c>
      <c r="CX246" s="47">
        <v>500</v>
      </c>
      <c r="CY246" s="55">
        <v>1500</v>
      </c>
      <c r="CZ246" s="175">
        <v>1</v>
      </c>
      <c r="DA246" s="49">
        <f t="shared" si="208"/>
        <v>0.75</v>
      </c>
      <c r="DB246" s="49">
        <f t="shared" si="209"/>
        <v>0.5</v>
      </c>
      <c r="DC246" s="49">
        <f t="shared" si="210"/>
        <v>0.27777777777777779</v>
      </c>
      <c r="DD246" s="56">
        <f t="shared" si="211"/>
        <v>0.20833333333333331</v>
      </c>
      <c r="DE246" s="45" t="s">
        <v>350</v>
      </c>
      <c r="DF246" s="31"/>
      <c r="DG246" s="46">
        <v>4</v>
      </c>
      <c r="DH246" s="32">
        <v>70</v>
      </c>
      <c r="DI246" s="47">
        <v>37</v>
      </c>
      <c r="DJ246" s="47">
        <v>69</v>
      </c>
      <c r="DK246" s="47">
        <v>40</v>
      </c>
      <c r="DL246" s="47">
        <v>13</v>
      </c>
      <c r="DM246" s="47">
        <v>25</v>
      </c>
      <c r="DN246" s="47">
        <v>47</v>
      </c>
      <c r="DO246" s="47">
        <v>19</v>
      </c>
      <c r="DP246" s="48">
        <f t="shared" si="212"/>
        <v>82</v>
      </c>
      <c r="DQ246" s="32">
        <f>RANK(DH246,$DH$9:$DH$316,0)</f>
        <v>82</v>
      </c>
      <c r="DR246" s="47">
        <f>RANK(DI246,$DI$9:$DI$316,0)</f>
        <v>133</v>
      </c>
      <c r="DS246" s="47">
        <f>RANK(DJ246,$DJ$9:$DJ$316,0)</f>
        <v>23</v>
      </c>
      <c r="DT246" s="47">
        <f>RANK(DK246,$DK$9:$DK$316,0)</f>
        <v>66</v>
      </c>
      <c r="DU246" s="47">
        <f>RANK(DL246,$DL$9:$DL$316,0)</f>
        <v>152</v>
      </c>
      <c r="DV246" s="47">
        <f>RANK(DM246,$DM$9:$DM$316,0)</f>
        <v>69</v>
      </c>
      <c r="DW246" s="47">
        <f>RANK(DN246,$DN$9:$DN$316,0)</f>
        <v>82</v>
      </c>
      <c r="DX246" s="47">
        <f>RANK(DO246,$DO$9:$DO$316,0)</f>
        <v>196</v>
      </c>
      <c r="DY246" s="48">
        <f>RANK(DP246,$DP$9:$DP$316,0)</f>
        <v>51</v>
      </c>
      <c r="DZ246" s="32">
        <f>COUNTIFS($DH$9:$DH$316,"&gt;"&amp;DH246,$DE$9:$DE$316,DE246)+1</f>
        <v>22</v>
      </c>
      <c r="EA246" s="47">
        <f>COUNTIFS($DI$9:$DI$316,"&gt;"&amp;DI246,$DE$9:$DE$316,DE246)+1</f>
        <v>11</v>
      </c>
      <c r="EB246" s="47">
        <f>COUNTIFS($DJ$9:$DJ$316,"&gt;"&amp;DJ246,$DE$9:$DE$316,DE246)+1</f>
        <v>5</v>
      </c>
      <c r="EC246" s="47">
        <f>COUNTIFS($DK$9:$DK$316,"&gt;"&amp;DK246,$DE$9:$DE$316,DE246)+1</f>
        <v>23</v>
      </c>
      <c r="ED246" s="47">
        <f>COUNTIFS($DL$9:$DL$316,"&gt;"&amp;DL246,$DE$9:$DE$316,DE246)+1</f>
        <v>27</v>
      </c>
      <c r="EE246" s="47">
        <f>COUNTIFS($DM$9:$DM$316,"&gt;"&amp;DM246,$DE$9:$DE$316,DE246)+1</f>
        <v>6</v>
      </c>
      <c r="EF246" s="47">
        <f>COUNTIFS($DN$9:$DN$316,"&gt;"&amp;DN246,$DE$9:$DE$316,DE246)+1</f>
        <v>3</v>
      </c>
      <c r="EG246" s="47">
        <f>COUNTIFS($DO$9:$DO$316,"&gt;"&amp;DO246,$DE$9:$DE$316,DE246)+1</f>
        <v>16</v>
      </c>
      <c r="EH246" s="48">
        <f>COUNTIFS($DP$9:$DP$316,"&gt;"&amp;DP246,$DE$9:$DE$316,DE246)+1</f>
        <v>9</v>
      </c>
      <c r="EI246" s="165">
        <f t="shared" si="213"/>
        <v>0.79</v>
      </c>
      <c r="EJ246" s="166">
        <f t="shared" si="214"/>
        <v>0.42</v>
      </c>
      <c r="EK246" s="166">
        <f t="shared" si="215"/>
        <v>0.78</v>
      </c>
      <c r="EL246" s="166">
        <f t="shared" si="216"/>
        <v>0.45</v>
      </c>
      <c r="EM246" s="166">
        <f t="shared" si="217"/>
        <v>0.15</v>
      </c>
      <c r="EN246" s="166">
        <f t="shared" si="218"/>
        <v>0.28000000000000003</v>
      </c>
      <c r="EO246" s="166">
        <f t="shared" si="219"/>
        <v>0.53</v>
      </c>
      <c r="EP246" s="166">
        <f t="shared" si="220"/>
        <v>0.21</v>
      </c>
      <c r="EQ246" s="214">
        <f t="shared" si="221"/>
        <v>0.92</v>
      </c>
      <c r="ER246" s="165">
        <f>ROUND(((EI246-AVERAGE(EI$9:EI$316))/STDEVP(EI$9:EI$316)*10+50),2)</f>
        <v>42.74</v>
      </c>
      <c r="ES246" s="166">
        <f>ROUND(((EJ246-AVERAGE(EJ$9:EJ$316))/STDEVP(EJ$9:EJ$316)*10+50),2)</f>
        <v>41.23</v>
      </c>
      <c r="ET246" s="166">
        <f>ROUND(((EK246-AVERAGE(EK$9:EK$316))/STDEVP(EK$9:EK$316)*10+50),2)</f>
        <v>58.22</v>
      </c>
      <c r="EU246" s="166">
        <f>ROUND(((EL246-AVERAGE(EL$9:EL$316))/STDEVP(EL$9:EL$316)*10+50),2)</f>
        <v>47.04</v>
      </c>
      <c r="EV246" s="166">
        <f>ROUND(((EM246-AVERAGE(EM$9:EM$316))/STDEVP(EM$9:EM$316)*10+50),2)</f>
        <v>41.52</v>
      </c>
      <c r="EW246" s="166">
        <f>ROUND(((EN246-AVERAGE(EN$9:EN$316))/STDEVP(EN$9:EN$316)*10+50),2)</f>
        <v>47.25</v>
      </c>
      <c r="EX246" s="166">
        <f>ROUND(((EO246-AVERAGE(EO$9:EO$316))/STDEVP(EO$9:EO$316)*10+50),2)</f>
        <v>46.74</v>
      </c>
      <c r="EY246" s="166">
        <f>ROUND(((EP246-AVERAGE(EP$9:EP$316))/STDEVP(EP$9:EP$316)*10+50),2)</f>
        <v>37.369999999999997</v>
      </c>
      <c r="EZ246" s="167">
        <f>ROUND(((EQ246-AVERAGE(EQ$9:EQ$316))/STDEVP(EQ$9:EQ$316)*10+50),2)</f>
        <v>48.11</v>
      </c>
      <c r="FA246" s="32">
        <f>RANK(ER246,$ER$9:$ER$316,0)</f>
        <v>229</v>
      </c>
      <c r="FB246" s="47">
        <f>RANK(ES246,$ES$9:$ES$316,0)</f>
        <v>218</v>
      </c>
      <c r="FC246" s="47">
        <f>RANK(ET246,$ET$9:$ET$316,0)</f>
        <v>54</v>
      </c>
      <c r="FD246" s="47">
        <f>RANK(EU246,$EU$9:$EU$316,0)</f>
        <v>169</v>
      </c>
      <c r="FE246" s="47">
        <f>RANK(EV246,$EV$9:$EV$316,0)</f>
        <v>250</v>
      </c>
      <c r="FF246" s="47">
        <f>RANK(EW246,$EW$9:$EW$316,0)</f>
        <v>135</v>
      </c>
      <c r="FG246" s="47">
        <f>RANK(EX246,$EX$9:$EX$316,0)</f>
        <v>166</v>
      </c>
      <c r="FH246" s="47">
        <f>RANK(EY246,$EY$9:$EY$316,0)</f>
        <v>247</v>
      </c>
      <c r="FI246" s="48">
        <f>RANK(EZ246,$EZ$9:$EZ$316,0)</f>
        <v>141</v>
      </c>
      <c r="FJ246" s="165">
        <f>ROUND(AVERAGEIF($DE$9:$DE$314,$DE246,$EI$9:$EI$314),2)</f>
        <v>1.18</v>
      </c>
      <c r="FK246" s="166">
        <f>ROUND(AVERAGEIF($DE$9:$DE$314,$DE246,$EJ$9:$EJ$314),2)</f>
        <v>0.45</v>
      </c>
      <c r="FL246" s="166">
        <f>ROUND(AVERAGEIF($DE$9:$DE$314,$DE246,$EK$9:$EK$314),2)</f>
        <v>0.65</v>
      </c>
      <c r="FM246" s="166">
        <f>ROUND(AVERAGEIF($DE$9:$DE$314,$DE246,$EL$9:$EL$314),2)</f>
        <v>0.74</v>
      </c>
      <c r="FN246" s="166">
        <f>ROUND(AVERAGEIF($DE$9:$DE$314,$DE246,$EM$9:$EM$314),2)</f>
        <v>0.26</v>
      </c>
      <c r="FO246" s="166">
        <f>ROUND(AVERAGEIF($DE$9:$DE$314,$DE246,$EN$9:$EN$314),2)</f>
        <v>0.19</v>
      </c>
      <c r="FP246" s="166">
        <f>ROUND(AVERAGEIF($DE$9:$DE$314,$DE246,$EO$9:$EO$314),2)</f>
        <v>0.27</v>
      </c>
      <c r="FQ246" s="166">
        <f>ROUND(AVERAGEIF($DE$9:$DE$314,$DE246,$EP$9:$EP$314),2)</f>
        <v>0.22</v>
      </c>
      <c r="FR246" s="167">
        <f>ROUND(AVERAGEIF($DE$9:$DE$314,$DE246,$EQ$9:$EQ$314),2)</f>
        <v>0.91</v>
      </c>
      <c r="FS246" s="240">
        <f t="shared" si="222"/>
        <v>-0.3899999999999999</v>
      </c>
      <c r="FT246" s="244">
        <f t="shared" si="223"/>
        <v>-3.0000000000000027E-2</v>
      </c>
      <c r="FU246" s="244">
        <f t="shared" si="224"/>
        <v>0.13</v>
      </c>
      <c r="FV246" s="244">
        <f t="shared" si="225"/>
        <v>-0.28999999999999998</v>
      </c>
      <c r="FW246" s="244">
        <f t="shared" si="226"/>
        <v>-0.11000000000000001</v>
      </c>
      <c r="FX246" s="244">
        <f t="shared" si="227"/>
        <v>9.0000000000000024E-2</v>
      </c>
      <c r="FY246" s="244">
        <f t="shared" si="228"/>
        <v>0.26</v>
      </c>
      <c r="FZ246" s="244">
        <f t="shared" si="229"/>
        <v>-1.0000000000000009E-2</v>
      </c>
      <c r="GA246" s="245">
        <f t="shared" si="230"/>
        <v>1.0000000000000009E-2</v>
      </c>
      <c r="GB246" s="239">
        <f>COUNTIFS($EI$9:$EI$316,"&gt;"&amp;EI246,$DE$9:$DE$316,$DE246)+1</f>
        <v>57</v>
      </c>
      <c r="GC246" s="241">
        <f>COUNTIFS($EJ$9:$EJ$316,"&gt;"&amp;EJ246,$DE$9:$DE$316,$DE246)+1</f>
        <v>37</v>
      </c>
      <c r="GD246" s="241">
        <f>COUNTIFS($EK$9:$EK$316,"&gt;"&amp;EK246,$DE$9:$DE$316,$DE246)+1</f>
        <v>14</v>
      </c>
      <c r="GE246" s="241">
        <f>COUNTIFS($EL$9:$EL$316,"&gt;"&amp;EL246,$DE$9:$DE$316,$DE246)+1</f>
        <v>59</v>
      </c>
      <c r="GF246" s="241">
        <f>COUNTIFS($EM$9:$EM$316,"&gt;"&amp;EM246,$DE$9:$DE$316,$DE246)+1</f>
        <v>59</v>
      </c>
      <c r="GG246" s="241">
        <f>COUNTIFS($EN$9:$EN$316,"&gt;"&amp;EN246,$DE$9:$DE$316,$DE246)+1</f>
        <v>7</v>
      </c>
      <c r="GH246" s="241">
        <f>COUNTIFS($EO$9:$EO$316,"&gt;"&amp;EO246,$DE$9:$DE$316,$DE246)+1</f>
        <v>4</v>
      </c>
      <c r="GI246" s="241">
        <f>COUNTIFS($EP$9:$EP$316,"&gt;"&amp;EP246,$DE$9:$DE$316,$DE246)+1</f>
        <v>19</v>
      </c>
      <c r="GJ246" s="242">
        <f>COUNTIFS($EQ$9:$EQ$316,"&gt;"&amp;EQ246,$DE$9:$DE$316,$DE246)+1</f>
        <v>22</v>
      </c>
      <c r="GK246" s="168"/>
      <c r="GL246" s="49"/>
      <c r="GM246" s="49"/>
      <c r="GN246" s="49"/>
      <c r="GO246" s="50"/>
      <c r="GP246" s="51"/>
      <c r="GQ246" s="52"/>
      <c r="GR246" s="53"/>
      <c r="GS246" s="49"/>
      <c r="GT246" s="49"/>
      <c r="GU246" s="49"/>
      <c r="GV246" s="49"/>
      <c r="GW246" s="49"/>
      <c r="GX246" s="49"/>
      <c r="GY246" s="144"/>
      <c r="GZ246" s="51"/>
      <c r="HA246" s="49"/>
      <c r="HB246" s="49"/>
      <c r="HC246" s="49"/>
      <c r="HD246" s="49"/>
      <c r="HE246" s="49"/>
      <c r="HF246" s="49"/>
      <c r="HG246" s="150"/>
      <c r="HH246" s="53"/>
      <c r="HI246" s="49"/>
      <c r="HJ246" s="49"/>
      <c r="HK246" s="49"/>
      <c r="HL246" s="49"/>
      <c r="HM246" s="49"/>
      <c r="HN246" s="49"/>
      <c r="HO246" s="144"/>
      <c r="HP246" s="51"/>
      <c r="HQ246" s="49"/>
      <c r="HR246" s="49"/>
      <c r="HS246" s="49"/>
      <c r="HT246" s="49"/>
      <c r="HU246" s="49"/>
      <c r="HV246" s="49"/>
      <c r="HW246" s="49"/>
      <c r="HX246" s="49"/>
      <c r="HY246" s="49"/>
      <c r="HZ246" s="49"/>
      <c r="IA246" s="49"/>
      <c r="IB246" s="150"/>
      <c r="IC246" s="51"/>
      <c r="ID246" s="49"/>
      <c r="IE246" s="49"/>
      <c r="IF246" s="49"/>
      <c r="IG246" s="150"/>
      <c r="IH246" s="53"/>
      <c r="II246" s="49"/>
      <c r="IJ246" s="49"/>
      <c r="IK246" s="49"/>
      <c r="IL246" s="49"/>
      <c r="IM246" s="156"/>
      <c r="IN246" s="49"/>
      <c r="IO246" s="49"/>
      <c r="IP246" s="49"/>
      <c r="IQ246" s="49"/>
      <c r="IR246" s="49"/>
      <c r="IS246" s="49"/>
      <c r="IT246" s="49"/>
      <c r="IU246" s="49"/>
      <c r="IV246" s="156"/>
      <c r="IW246" s="49"/>
      <c r="IX246" s="49"/>
      <c r="IY246" s="49"/>
      <c r="IZ246" s="49"/>
      <c r="JA246" s="49"/>
      <c r="JB246" s="49"/>
      <c r="JC246" s="144"/>
      <c r="JD246" s="54"/>
      <c r="JE246" s="55"/>
      <c r="JF246" s="53"/>
      <c r="JG246" s="49"/>
      <c r="JH246" s="47"/>
      <c r="JI246" s="47"/>
      <c r="JJ246" s="47"/>
      <c r="JK246" s="33"/>
      <c r="JL246" s="53"/>
      <c r="JM246" s="49"/>
      <c r="JN246" s="49"/>
      <c r="JO246" s="49"/>
      <c r="JP246" s="144"/>
      <c r="JQ246" s="51"/>
      <c r="JR246" s="49"/>
      <c r="JS246" s="49"/>
      <c r="JT246" s="49"/>
      <c r="JU246" s="49"/>
      <c r="JV246" s="49"/>
      <c r="JW246" s="49"/>
      <c r="JX246" s="49"/>
      <c r="JY246" s="150"/>
      <c r="JZ246" s="53"/>
      <c r="KA246" s="49"/>
      <c r="KB246" s="49"/>
      <c r="KC246" s="49"/>
      <c r="KD246" s="49"/>
      <c r="KE246" s="49"/>
      <c r="KF246" s="49"/>
      <c r="KG246" s="49"/>
      <c r="KH246" s="49"/>
      <c r="KI246" s="49"/>
      <c r="KJ246" s="49"/>
      <c r="KK246" s="49"/>
      <c r="KL246" s="156"/>
      <c r="KM246" s="156"/>
      <c r="KN246" s="156"/>
      <c r="KO246" s="49"/>
      <c r="KP246" s="49"/>
      <c r="KQ246" s="49"/>
      <c r="KR246" s="49"/>
      <c r="KS246" s="49"/>
      <c r="KT246" s="156"/>
      <c r="KU246" s="49"/>
      <c r="KV246" s="49"/>
      <c r="KW246" s="49"/>
      <c r="KX246" s="49"/>
      <c r="KY246" s="49"/>
      <c r="KZ246" s="49"/>
      <c r="LA246" s="49"/>
      <c r="LB246" s="49"/>
      <c r="LC246" s="156"/>
      <c r="LD246" s="49"/>
      <c r="LE246" s="49">
        <v>0.05</v>
      </c>
      <c r="LF246" s="49"/>
      <c r="LG246" s="49"/>
      <c r="LH246" s="49"/>
      <c r="LI246" s="49"/>
      <c r="LJ246" s="56"/>
      <c r="LK246" s="58" t="s">
        <v>705</v>
      </c>
      <c r="LL246" s="57" t="s">
        <v>707</v>
      </c>
      <c r="LM246" s="207"/>
      <c r="LN246" s="205" t="s">
        <v>1021</v>
      </c>
      <c r="LO246" s="194"/>
      <c r="LP246" s="5" t="s">
        <v>1</v>
      </c>
    </row>
    <row r="247" spans="1:328" ht="17.25" customHeight="1" x14ac:dyDescent="0.15">
      <c r="A247" s="197">
        <v>239</v>
      </c>
      <c r="B247" s="184"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4" t="s">
        <v>348</v>
      </c>
      <c r="CK247" s="32" t="s">
        <v>354</v>
      </c>
      <c r="CL247" s="47">
        <v>2</v>
      </c>
      <c r="CM247" s="47">
        <v>3</v>
      </c>
      <c r="CN247" s="47">
        <v>3</v>
      </c>
      <c r="CO247" s="55">
        <v>4</v>
      </c>
      <c r="CP247" s="34" t="s">
        <v>354</v>
      </c>
      <c r="CQ247" s="47">
        <f t="shared" si="204"/>
        <v>2</v>
      </c>
      <c r="CR247" s="47">
        <f t="shared" si="205"/>
        <v>6</v>
      </c>
      <c r="CS247" s="47">
        <f t="shared" si="206"/>
        <v>18</v>
      </c>
      <c r="CT247" s="180">
        <f t="shared" si="207"/>
        <v>72</v>
      </c>
      <c r="CU247" s="32">
        <v>300</v>
      </c>
      <c r="CV247" s="47">
        <v>450</v>
      </c>
      <c r="CW247" s="47">
        <v>900</v>
      </c>
      <c r="CX247" s="47">
        <v>1500</v>
      </c>
      <c r="CY247" s="55">
        <v>4500</v>
      </c>
      <c r="CZ247" s="175">
        <v>1</v>
      </c>
      <c r="DA247" s="49">
        <f t="shared" si="208"/>
        <v>0.75</v>
      </c>
      <c r="DB247" s="49">
        <f t="shared" si="209"/>
        <v>0.5</v>
      </c>
      <c r="DC247" s="49">
        <f t="shared" si="210"/>
        <v>0.27777777777777773</v>
      </c>
      <c r="DD247" s="56">
        <f t="shared" si="211"/>
        <v>0.20833333333333334</v>
      </c>
      <c r="DE247" s="45" t="s">
        <v>363</v>
      </c>
      <c r="DF247" s="31"/>
      <c r="DG247" s="46">
        <v>4</v>
      </c>
      <c r="DH247" s="32">
        <v>75</v>
      </c>
      <c r="DI247" s="47">
        <v>55</v>
      </c>
      <c r="DJ247" s="47">
        <v>38</v>
      </c>
      <c r="DK247" s="47">
        <v>42</v>
      </c>
      <c r="DL247" s="47">
        <v>62</v>
      </c>
      <c r="DM247" s="47">
        <v>9</v>
      </c>
      <c r="DN247" s="47">
        <v>34</v>
      </c>
      <c r="DO247" s="47">
        <v>39</v>
      </c>
      <c r="DP247" s="48">
        <f t="shared" si="212"/>
        <v>100</v>
      </c>
      <c r="DQ247" s="32">
        <f>RANK(DH247,$DH$9:$DH$316,0)</f>
        <v>65</v>
      </c>
      <c r="DR247" s="47">
        <f>RANK(DI247,$DI$9:$DI$316,0)</f>
        <v>70</v>
      </c>
      <c r="DS247" s="47">
        <f>RANK(DJ247,$DJ$9:$DJ$316,0)</f>
        <v>83</v>
      </c>
      <c r="DT247" s="47">
        <f>RANK(DK247,$DK$9:$DK$316,0)</f>
        <v>57</v>
      </c>
      <c r="DU247" s="47">
        <f>RANK(DL247,$DL$9:$DL$316,0)</f>
        <v>16</v>
      </c>
      <c r="DV247" s="47">
        <f>RANK(DM247,$DM$9:$DM$316,0)</f>
        <v>184</v>
      </c>
      <c r="DW247" s="47">
        <f>RANK(DN247,$DN$9:$DN$316,0)</f>
        <v>123</v>
      </c>
      <c r="DX247" s="47">
        <f>RANK(DO247,$DO$9:$DO$316,0)</f>
        <v>108</v>
      </c>
      <c r="DY247" s="48">
        <f>RANK(DP247,$DP$9:$DP$316,0)</f>
        <v>17</v>
      </c>
      <c r="DZ247" s="32">
        <f>COUNTIFS($DH$9:$DH$316,"&gt;"&amp;DH247,$DE$9:$DE$316,DE247)+1</f>
        <v>9</v>
      </c>
      <c r="EA247" s="47">
        <f>COUNTIFS($DI$9:$DI$316,"&gt;"&amp;DI247,$DE$9:$DE$316,DE247)+1</f>
        <v>36</v>
      </c>
      <c r="EB247" s="47">
        <f>COUNTIFS($DJ$9:$DJ$316,"&gt;"&amp;DJ247,$DE$9:$DE$316,DE247)+1</f>
        <v>3</v>
      </c>
      <c r="EC247" s="47">
        <f>COUNTIFS($DK$9:$DK$316,"&gt;"&amp;DK247,$DE$9:$DE$316,DE247)+1</f>
        <v>7</v>
      </c>
      <c r="ED247" s="47">
        <f>COUNTIFS($DL$9:$DL$316,"&gt;"&amp;DL247,$DE$9:$DE$316,DE247)+1</f>
        <v>16</v>
      </c>
      <c r="EE247" s="47">
        <f>COUNTIFS($DM$9:$DM$316,"&gt;"&amp;DM247,$DE$9:$DE$316,DE247)+1</f>
        <v>39</v>
      </c>
      <c r="EF247" s="47">
        <f>COUNTIFS($DN$9:$DN$316,"&gt;"&amp;DN247,$DE$9:$DE$316,DE247)+1</f>
        <v>29</v>
      </c>
      <c r="EG247" s="47">
        <f>COUNTIFS($DO$9:$DO$316,"&gt;"&amp;DO247,$DE$9:$DE$316,DE247)+1</f>
        <v>27</v>
      </c>
      <c r="EH247" s="48">
        <f>COUNTIFS($DP$9:$DP$316,"&gt;"&amp;DP247,$DE$9:$DE$316,DE247)+1</f>
        <v>11</v>
      </c>
      <c r="EI247" s="165">
        <f t="shared" si="213"/>
        <v>0.82</v>
      </c>
      <c r="EJ247" s="166">
        <f t="shared" si="214"/>
        <v>0.6</v>
      </c>
      <c r="EK247" s="166">
        <f t="shared" si="215"/>
        <v>0.41</v>
      </c>
      <c r="EL247" s="166">
        <f t="shared" si="216"/>
        <v>0.46</v>
      </c>
      <c r="EM247" s="166">
        <f t="shared" si="217"/>
        <v>0.67</v>
      </c>
      <c r="EN247" s="166">
        <f t="shared" si="218"/>
        <v>0.1</v>
      </c>
      <c r="EO247" s="166">
        <f t="shared" si="219"/>
        <v>0.37</v>
      </c>
      <c r="EP247" s="166">
        <f t="shared" si="220"/>
        <v>0.42</v>
      </c>
      <c r="EQ247" s="214">
        <f t="shared" si="221"/>
        <v>1.0900000000000001</v>
      </c>
      <c r="ER247" s="165">
        <f>ROUND(((EI247-AVERAGE(EI$9:EI$316))/STDEVP(EI$9:EI$316)*10+50),2)</f>
        <v>43.83</v>
      </c>
      <c r="ES247" s="166">
        <f>ROUND(((EJ247-AVERAGE(EJ$9:EJ$316))/STDEVP(EJ$9:EJ$316)*10+50),2)</f>
        <v>46.15</v>
      </c>
      <c r="ET247" s="166">
        <f>ROUND(((EK247-AVERAGE(EK$9:EK$316))/STDEVP(EK$9:EK$316)*10+50),2)</f>
        <v>43.48</v>
      </c>
      <c r="EU247" s="166">
        <f>ROUND(((EL247-AVERAGE(EL$9:EL$316))/STDEVP(EL$9:EL$316)*10+50),2)</f>
        <v>47.55</v>
      </c>
      <c r="EV247" s="166">
        <f>ROUND(((EM247-AVERAGE(EM$9:EM$316))/STDEVP(EM$9:EM$316)*10+50),2)</f>
        <v>59.15</v>
      </c>
      <c r="EW247" s="166">
        <f>ROUND(((EN247-AVERAGE(EN$9:EN$316))/STDEVP(EN$9:EN$316)*10+50),2)</f>
        <v>41.01</v>
      </c>
      <c r="EX247" s="166">
        <f>ROUND(((EO247-AVERAGE(EO$9:EO$316))/STDEVP(EO$9:EO$316)*10+50),2)</f>
        <v>42</v>
      </c>
      <c r="EY247" s="166">
        <f>ROUND(((EP247-AVERAGE(EP$9:EP$316))/STDEVP(EP$9:EP$316)*10+50),2)</f>
        <v>43.59</v>
      </c>
      <c r="EZ247" s="167">
        <f>ROUND(((EQ247-AVERAGE(EQ$9:EQ$316))/STDEVP(EQ$9:EQ$316)*10+50),2)</f>
        <v>54.11</v>
      </c>
      <c r="FA247" s="32">
        <f>RANK(ER247,$ER$9:$ER$316,0)</f>
        <v>222</v>
      </c>
      <c r="FB247" s="47">
        <f>RANK(ES247,$ES$9:$ES$316,0)</f>
        <v>169</v>
      </c>
      <c r="FC247" s="47">
        <f>RANK(ET247,$ET$9:$ET$316,0)</f>
        <v>207</v>
      </c>
      <c r="FD247" s="47">
        <f>RANK(EU247,$EU$9:$EU$316,0)</f>
        <v>164</v>
      </c>
      <c r="FE247" s="47">
        <f>RANK(EV247,$EV$9:$EV$316,0)</f>
        <v>46</v>
      </c>
      <c r="FF247" s="47">
        <f>RANK(EW247,$EW$9:$EW$316,0)</f>
        <v>285</v>
      </c>
      <c r="FG247" s="47">
        <f>RANK(EX247,$EX$9:$EX$316,0)</f>
        <v>216</v>
      </c>
      <c r="FH247" s="47">
        <f>RANK(EY247,$EY$9:$EY$316,0)</f>
        <v>206</v>
      </c>
      <c r="FI247" s="48">
        <f>RANK(EZ247,$EZ$9:$EZ$316,0)</f>
        <v>77</v>
      </c>
      <c r="FJ247" s="165">
        <f>ROUND(AVERAGEIF($DE$9:$DE$314,$DE247,$EI$9:$EI$314),2)</f>
        <v>0.9</v>
      </c>
      <c r="FK247" s="166">
        <f>ROUND(AVERAGEIF($DE$9:$DE$314,$DE247,$EJ$9:$EJ$314),2)</f>
        <v>1.1599999999999999</v>
      </c>
      <c r="FL247" s="166">
        <f>ROUND(AVERAGEIF($DE$9:$DE$314,$DE247,$EK$9:$EK$314),2)</f>
        <v>0.33</v>
      </c>
      <c r="FM247" s="166">
        <f>ROUND(AVERAGEIF($DE$9:$DE$314,$DE247,$EL$9:$EL$314),2)</f>
        <v>0.42</v>
      </c>
      <c r="FN247" s="166">
        <f>ROUND(AVERAGEIF($DE$9:$DE$314,$DE247,$EM$9:$EM$314),2)</f>
        <v>0.86</v>
      </c>
      <c r="FO247" s="166">
        <f>ROUND(AVERAGEIF($DE$9:$DE$314,$DE247,$EN$9:$EN$314),2)</f>
        <v>0.28999999999999998</v>
      </c>
      <c r="FP247" s="166">
        <f>ROUND(AVERAGEIF($DE$9:$DE$314,$DE247,$EO$9:$EO$314),2)</f>
        <v>0.66</v>
      </c>
      <c r="FQ247" s="166">
        <f>ROUND(AVERAGEIF($DE$9:$DE$314,$DE247,$EP$9:$EP$314),2)</f>
        <v>0.74</v>
      </c>
      <c r="FR247" s="167">
        <f>ROUND(AVERAGEIF($DE$9:$DE$314,$DE247,$EQ$9:$EQ$314),2)</f>
        <v>1.19</v>
      </c>
      <c r="FS247" s="240">
        <f t="shared" si="222"/>
        <v>-8.0000000000000071E-2</v>
      </c>
      <c r="FT247" s="244">
        <f t="shared" si="223"/>
        <v>-0.55999999999999994</v>
      </c>
      <c r="FU247" s="244">
        <f t="shared" si="224"/>
        <v>7.999999999999996E-2</v>
      </c>
      <c r="FV247" s="244">
        <f t="shared" si="225"/>
        <v>4.0000000000000036E-2</v>
      </c>
      <c r="FW247" s="244">
        <f t="shared" si="226"/>
        <v>-0.18999999999999995</v>
      </c>
      <c r="FX247" s="244">
        <f t="shared" si="227"/>
        <v>-0.18999999999999997</v>
      </c>
      <c r="FY247" s="244">
        <f t="shared" si="228"/>
        <v>-0.29000000000000004</v>
      </c>
      <c r="FZ247" s="244">
        <f t="shared" si="229"/>
        <v>-0.32</v>
      </c>
      <c r="GA247" s="245">
        <f t="shared" si="230"/>
        <v>-9.9999999999999867E-2</v>
      </c>
      <c r="GB247" s="239">
        <f>COUNTIFS($EI$9:$EI$316,"&gt;"&amp;EI247,$DE$9:$DE$316,$DE247)+1</f>
        <v>41</v>
      </c>
      <c r="GC247" s="241">
        <f>COUNTIFS($EJ$9:$EJ$316,"&gt;"&amp;EJ247,$DE$9:$DE$316,$DE247)+1</f>
        <v>62</v>
      </c>
      <c r="GD247" s="241">
        <f>COUNTIFS($EK$9:$EK$316,"&gt;"&amp;EK247,$DE$9:$DE$316,$DE247)+1</f>
        <v>15</v>
      </c>
      <c r="GE247" s="241">
        <f>COUNTIFS($EL$9:$EL$316,"&gt;"&amp;EL247,$DE$9:$DE$316,$DE247)+1</f>
        <v>24</v>
      </c>
      <c r="GF247" s="241">
        <f>COUNTIFS($EM$9:$EM$316,"&gt;"&amp;EM247,$DE$9:$DE$316,$DE247)+1</f>
        <v>43</v>
      </c>
      <c r="GG247" s="241">
        <f>COUNTIFS($EN$9:$EN$316,"&gt;"&amp;EN247,$DE$9:$DE$316,$DE247)+1</f>
        <v>61</v>
      </c>
      <c r="GH247" s="241">
        <f>COUNTIFS($EO$9:$EO$316,"&gt;"&amp;EO247,$DE$9:$DE$316,$DE247)+1</f>
        <v>62</v>
      </c>
      <c r="GI247" s="241">
        <f>COUNTIFS($EP$9:$EP$316,"&gt;"&amp;EP247,$DE$9:$DE$316,$DE247)+1</f>
        <v>61</v>
      </c>
      <c r="GJ247" s="242">
        <f>COUNTIFS($EQ$9:$EQ$316,"&gt;"&amp;EQ247,$DE$9:$DE$316,$DE247)+1</f>
        <v>35</v>
      </c>
      <c r="GK247" s="168"/>
      <c r="GL247" s="49"/>
      <c r="GM247" s="49"/>
      <c r="GN247" s="49"/>
      <c r="GO247" s="50"/>
      <c r="GP247" s="51"/>
      <c r="GQ247" s="52"/>
      <c r="GR247" s="53">
        <v>7.0000000000000007E-2</v>
      </c>
      <c r="GS247" s="49">
        <v>7.0000000000000007E-2</v>
      </c>
      <c r="GT247" s="49"/>
      <c r="GU247" s="49"/>
      <c r="GV247" s="49"/>
      <c r="GW247" s="49"/>
      <c r="GX247" s="49"/>
      <c r="GY247" s="144"/>
      <c r="GZ247" s="51"/>
      <c r="HA247" s="49"/>
      <c r="HB247" s="49"/>
      <c r="HC247" s="49"/>
      <c r="HD247" s="49"/>
      <c r="HE247" s="49"/>
      <c r="HF247" s="49"/>
      <c r="HG247" s="150"/>
      <c r="HH247" s="53"/>
      <c r="HI247" s="49"/>
      <c r="HJ247" s="49"/>
      <c r="HK247" s="49"/>
      <c r="HL247" s="49"/>
      <c r="HM247" s="49"/>
      <c r="HN247" s="49"/>
      <c r="HO247" s="144"/>
      <c r="HP247" s="51"/>
      <c r="HQ247" s="49"/>
      <c r="HR247" s="49"/>
      <c r="HS247" s="49"/>
      <c r="HT247" s="49"/>
      <c r="HU247" s="49"/>
      <c r="HV247" s="49"/>
      <c r="HW247" s="49"/>
      <c r="HX247" s="49"/>
      <c r="HY247" s="49"/>
      <c r="HZ247" s="49"/>
      <c r="IA247" s="49"/>
      <c r="IB247" s="150"/>
      <c r="IC247" s="51"/>
      <c r="ID247" s="49"/>
      <c r="IE247" s="49"/>
      <c r="IF247" s="49"/>
      <c r="IG247" s="150"/>
      <c r="IH247" s="53"/>
      <c r="II247" s="49"/>
      <c r="IJ247" s="49"/>
      <c r="IK247" s="49"/>
      <c r="IL247" s="49"/>
      <c r="IM247" s="156"/>
      <c r="IN247" s="49"/>
      <c r="IO247" s="49"/>
      <c r="IP247" s="49"/>
      <c r="IQ247" s="49"/>
      <c r="IR247" s="49"/>
      <c r="IS247" s="49"/>
      <c r="IT247" s="49"/>
      <c r="IU247" s="49"/>
      <c r="IV247" s="156"/>
      <c r="IW247" s="49"/>
      <c r="IX247" s="49"/>
      <c r="IY247" s="49"/>
      <c r="IZ247" s="49"/>
      <c r="JA247" s="49"/>
      <c r="JB247" s="49"/>
      <c r="JC247" s="144"/>
      <c r="JD247" s="54"/>
      <c r="JE247" s="55"/>
      <c r="JF247" s="53"/>
      <c r="JG247" s="49"/>
      <c r="JH247" s="47"/>
      <c r="JI247" s="47"/>
      <c r="JJ247" s="47"/>
      <c r="JK247" s="33"/>
      <c r="JL247" s="53"/>
      <c r="JM247" s="49"/>
      <c r="JN247" s="49"/>
      <c r="JO247" s="49"/>
      <c r="JP247" s="144"/>
      <c r="JQ247" s="51"/>
      <c r="JR247" s="49"/>
      <c r="JS247" s="49"/>
      <c r="JT247" s="49"/>
      <c r="JU247" s="49"/>
      <c r="JV247" s="49"/>
      <c r="JW247" s="49"/>
      <c r="JX247" s="49"/>
      <c r="JY247" s="150"/>
      <c r="JZ247" s="53"/>
      <c r="KA247" s="49"/>
      <c r="KB247" s="49"/>
      <c r="KC247" s="49"/>
      <c r="KD247" s="49"/>
      <c r="KE247" s="49"/>
      <c r="KF247" s="49"/>
      <c r="KG247" s="49"/>
      <c r="KH247" s="49"/>
      <c r="KI247" s="49"/>
      <c r="KJ247" s="49"/>
      <c r="KK247" s="49"/>
      <c r="KL247" s="156"/>
      <c r="KM247" s="156"/>
      <c r="KN247" s="156"/>
      <c r="KO247" s="49"/>
      <c r="KP247" s="49"/>
      <c r="KQ247" s="49"/>
      <c r="KR247" s="49"/>
      <c r="KS247" s="49"/>
      <c r="KT247" s="156"/>
      <c r="KU247" s="49"/>
      <c r="KV247" s="49"/>
      <c r="KW247" s="49">
        <v>0.05</v>
      </c>
      <c r="KX247" s="49"/>
      <c r="KY247" s="49"/>
      <c r="KZ247" s="49"/>
      <c r="LA247" s="49"/>
      <c r="LB247" s="49"/>
      <c r="LC247" s="156"/>
      <c r="LD247" s="49"/>
      <c r="LE247" s="49"/>
      <c r="LF247" s="49"/>
      <c r="LG247" s="49"/>
      <c r="LH247" s="49"/>
      <c r="LI247" s="49"/>
      <c r="LJ247" s="56"/>
      <c r="LK247" s="58" t="s">
        <v>706</v>
      </c>
      <c r="LL247" s="57" t="s">
        <v>708</v>
      </c>
      <c r="LM247" s="207"/>
      <c r="LN247" s="206"/>
      <c r="LO247" s="194"/>
      <c r="LP247" s="5" t="s">
        <v>1</v>
      </c>
    </row>
    <row r="248" spans="1:328" ht="17.25" customHeight="1" x14ac:dyDescent="0.15">
      <c r="A248" s="198">
        <v>240</v>
      </c>
      <c r="B248" s="184"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4" t="s">
        <v>348</v>
      </c>
      <c r="CK248" s="32" t="s">
        <v>354</v>
      </c>
      <c r="CL248" s="47">
        <v>2</v>
      </c>
      <c r="CM248" s="47">
        <v>3</v>
      </c>
      <c r="CN248" s="47">
        <v>3</v>
      </c>
      <c r="CO248" s="55">
        <v>4</v>
      </c>
      <c r="CP248" s="34" t="s">
        <v>354</v>
      </c>
      <c r="CQ248" s="47">
        <f t="shared" si="204"/>
        <v>2</v>
      </c>
      <c r="CR248" s="47">
        <f t="shared" si="205"/>
        <v>6</v>
      </c>
      <c r="CS248" s="47">
        <f t="shared" si="206"/>
        <v>18</v>
      </c>
      <c r="CT248" s="180">
        <f t="shared" si="207"/>
        <v>72</v>
      </c>
      <c r="CU248" s="32">
        <v>100</v>
      </c>
      <c r="CV248" s="47">
        <v>150</v>
      </c>
      <c r="CW248" s="47">
        <v>300</v>
      </c>
      <c r="CX248" s="47">
        <v>500</v>
      </c>
      <c r="CY248" s="55">
        <v>1500</v>
      </c>
      <c r="CZ248" s="175">
        <v>1</v>
      </c>
      <c r="DA248" s="49">
        <f t="shared" si="208"/>
        <v>0.75</v>
      </c>
      <c r="DB248" s="49">
        <f t="shared" si="209"/>
        <v>0.5</v>
      </c>
      <c r="DC248" s="49">
        <f t="shared" si="210"/>
        <v>0.27777777777777779</v>
      </c>
      <c r="DD248" s="56">
        <f t="shared" si="211"/>
        <v>0.20833333333333331</v>
      </c>
      <c r="DE248" s="45" t="s">
        <v>376</v>
      </c>
      <c r="DF248" s="31"/>
      <c r="DG248" s="46">
        <v>4</v>
      </c>
      <c r="DH248" s="32">
        <v>79</v>
      </c>
      <c r="DI248" s="47">
        <v>48</v>
      </c>
      <c r="DJ248" s="47">
        <v>55</v>
      </c>
      <c r="DK248" s="47">
        <v>52</v>
      </c>
      <c r="DL248" s="47">
        <v>25</v>
      </c>
      <c r="DM248" s="47">
        <v>23</v>
      </c>
      <c r="DN248" s="47">
        <v>74</v>
      </c>
      <c r="DO248" s="47">
        <v>74</v>
      </c>
      <c r="DP248" s="48">
        <f t="shared" si="212"/>
        <v>80</v>
      </c>
      <c r="DQ248" s="32">
        <f>RANK(DH248,$DH$9:$DH$316,0)</f>
        <v>54</v>
      </c>
      <c r="DR248" s="47">
        <f>RANK(DI248,$DI$9:$DI$316,0)</f>
        <v>92</v>
      </c>
      <c r="DS248" s="47">
        <f>RANK(DJ248,$DJ$9:$DJ$316,0)</f>
        <v>46</v>
      </c>
      <c r="DT248" s="47">
        <f>RANK(DK248,$DK$9:$DK$316,0)</f>
        <v>30</v>
      </c>
      <c r="DU248" s="47">
        <f>RANK(DL248,$DL$9:$DL$316,0)</f>
        <v>77</v>
      </c>
      <c r="DV248" s="47">
        <f>RANK(DM248,$DM$9:$DM$316,0)</f>
        <v>79</v>
      </c>
      <c r="DW248" s="47">
        <f>RANK(DN248,$DN$9:$DN$316,0)</f>
        <v>19</v>
      </c>
      <c r="DX248" s="47">
        <f>RANK(DO248,$DO$9:$DO$316,0)</f>
        <v>20</v>
      </c>
      <c r="DY248" s="48">
        <f>RANK(DP248,$DP$9:$DP$316,0)</f>
        <v>57</v>
      </c>
      <c r="DZ248" s="32">
        <f>COUNTIFS($DH$9:$DH$316,"&gt;"&amp;DH248,$DE$9:$DE$316,DE248)+1</f>
        <v>11</v>
      </c>
      <c r="EA248" s="47">
        <f>COUNTIFS($DI$9:$DI$316,"&gt;"&amp;DI248,$DE$9:$DE$316,DE248)+1</f>
        <v>15</v>
      </c>
      <c r="EB248" s="47">
        <f>COUNTIFS($DJ$9:$DJ$316,"&gt;"&amp;DJ248,$DE$9:$DE$316,DE248)+1</f>
        <v>14</v>
      </c>
      <c r="EC248" s="47">
        <f>COUNTIFS($DK$9:$DK$316,"&gt;"&amp;DK248,$DE$9:$DE$316,DE248)+1</f>
        <v>9</v>
      </c>
      <c r="ED248" s="47">
        <f>COUNTIFS($DL$9:$DL$316,"&gt;"&amp;DL248,$DE$9:$DE$316,DE248)+1</f>
        <v>10</v>
      </c>
      <c r="EE248" s="47">
        <f>COUNTIFS($DM$9:$DM$316,"&gt;"&amp;DM248,$DE$9:$DE$316,DE248)+1</f>
        <v>16</v>
      </c>
      <c r="EF248" s="47">
        <f>COUNTIFS($DN$9:$DN$316,"&gt;"&amp;DN248,$DE$9:$DE$316,DE248)+1</f>
        <v>17</v>
      </c>
      <c r="EG248" s="47">
        <f>COUNTIFS($DO$9:$DO$316,"&gt;"&amp;DO248,$DE$9:$DE$316,DE248)+1</f>
        <v>11</v>
      </c>
      <c r="EH248" s="48">
        <f>COUNTIFS($DP$9:$DP$316,"&gt;"&amp;DP248,$DE$9:$DE$316,DE248)+1</f>
        <v>14</v>
      </c>
      <c r="EI248" s="165">
        <f t="shared" si="213"/>
        <v>0.88</v>
      </c>
      <c r="EJ248" s="166">
        <f t="shared" si="214"/>
        <v>0.53</v>
      </c>
      <c r="EK248" s="166">
        <f t="shared" si="215"/>
        <v>0.61</v>
      </c>
      <c r="EL248" s="166">
        <f t="shared" si="216"/>
        <v>0.57999999999999996</v>
      </c>
      <c r="EM248" s="166">
        <f t="shared" si="217"/>
        <v>0.28000000000000003</v>
      </c>
      <c r="EN248" s="166">
        <f t="shared" si="218"/>
        <v>0.26</v>
      </c>
      <c r="EO248" s="166">
        <f t="shared" si="219"/>
        <v>0.82</v>
      </c>
      <c r="EP248" s="166">
        <f t="shared" si="220"/>
        <v>0.82</v>
      </c>
      <c r="EQ248" s="214">
        <f t="shared" si="221"/>
        <v>0.89</v>
      </c>
      <c r="ER248" s="165">
        <f>ROUND(((EI248-AVERAGE(EI$9:EI$316))/STDEVP(EI$9:EI$316)*10+50),2)</f>
        <v>46.01</v>
      </c>
      <c r="ES248" s="166">
        <f>ROUND(((EJ248-AVERAGE(EJ$9:EJ$316))/STDEVP(EJ$9:EJ$316)*10+50),2)</f>
        <v>44.24</v>
      </c>
      <c r="ET248" s="166">
        <f>ROUND(((EK248-AVERAGE(EK$9:EK$316))/STDEVP(EK$9:EK$316)*10+50),2)</f>
        <v>51.44</v>
      </c>
      <c r="EU248" s="166">
        <f>ROUND(((EL248-AVERAGE(EL$9:EL$316))/STDEVP(EL$9:EL$316)*10+50),2)</f>
        <v>53.59</v>
      </c>
      <c r="EV248" s="166">
        <f>ROUND(((EM248-AVERAGE(EM$9:EM$316))/STDEVP(EM$9:EM$316)*10+50),2)</f>
        <v>45.93</v>
      </c>
      <c r="EW248" s="166">
        <f>ROUND(((EN248-AVERAGE(EN$9:EN$316))/STDEVP(EN$9:EN$316)*10+50),2)</f>
        <v>46.56</v>
      </c>
      <c r="EX248" s="166">
        <f>ROUND(((EO248-AVERAGE(EO$9:EO$316))/STDEVP(EO$9:EO$316)*10+50),2)</f>
        <v>55.32</v>
      </c>
      <c r="EY248" s="166">
        <f>ROUND(((EP248-AVERAGE(EP$9:EP$316))/STDEVP(EP$9:EP$316)*10+50),2)</f>
        <v>55.44</v>
      </c>
      <c r="EZ248" s="167">
        <f>ROUND(((EQ248-AVERAGE(EQ$9:EQ$316))/STDEVP(EQ$9:EQ$316)*10+50),2)</f>
        <v>47.05</v>
      </c>
      <c r="FA248" s="32">
        <f>RANK(ER248,$ER$9:$ER$316,0)</f>
        <v>195</v>
      </c>
      <c r="FB248" s="47">
        <f>RANK(ES248,$ES$9:$ES$316,0)</f>
        <v>184</v>
      </c>
      <c r="FC248" s="47">
        <f>RANK(ET248,$ET$9:$ET$316,0)</f>
        <v>105</v>
      </c>
      <c r="FD248" s="47">
        <f>RANK(EU248,$EU$9:$EU$316,0)</f>
        <v>79</v>
      </c>
      <c r="FE248" s="47">
        <f>RANK(EV248,$EV$9:$EV$316,0)</f>
        <v>158</v>
      </c>
      <c r="FF248" s="47">
        <f>RANK(EW248,$EW$9:$EW$316,0)</f>
        <v>146</v>
      </c>
      <c r="FG248" s="47">
        <f>RANK(EX248,$EX$9:$EX$316,0)</f>
        <v>84</v>
      </c>
      <c r="FH248" s="47">
        <f>RANK(EY248,$EY$9:$EY$316,0)</f>
        <v>82</v>
      </c>
      <c r="FI248" s="48">
        <f>RANK(EZ248,$EZ$9:$EZ$316,0)</f>
        <v>152</v>
      </c>
      <c r="FJ248" s="165">
        <f>ROUND(AVERAGEIF($DE$9:$DE$314,$DE248,$EI$9:$EI$314),2)</f>
        <v>0.95</v>
      </c>
      <c r="FK248" s="166">
        <f>ROUND(AVERAGEIF($DE$9:$DE$314,$DE248,$EJ$9:$EJ$314),2)</f>
        <v>0.7</v>
      </c>
      <c r="FL248" s="166">
        <f>ROUND(AVERAGEIF($DE$9:$DE$314,$DE248,$EK$9:$EK$314),2)</f>
        <v>0.66</v>
      </c>
      <c r="FM248" s="166">
        <f>ROUND(AVERAGEIF($DE$9:$DE$314,$DE248,$EL$9:$EL$314),2)</f>
        <v>0.52</v>
      </c>
      <c r="FN248" s="166">
        <f>ROUND(AVERAGEIF($DE$9:$DE$314,$DE248,$EM$9:$EM$314),2)</f>
        <v>0.32</v>
      </c>
      <c r="FO248" s="166">
        <f>ROUND(AVERAGEIF($DE$9:$DE$314,$DE248,$EN$9:$EN$314),2)</f>
        <v>0.34</v>
      </c>
      <c r="FP248" s="166">
        <f>ROUND(AVERAGEIF($DE$9:$DE$314,$DE248,$EO$9:$EO$314),2)</f>
        <v>1.05</v>
      </c>
      <c r="FQ248" s="166">
        <f>ROUND(AVERAGEIF($DE$9:$DE$314,$DE248,$EP$9:$EP$314),2)</f>
        <v>0.85</v>
      </c>
      <c r="FR248" s="167">
        <f>ROUND(AVERAGEIF($DE$9:$DE$314,$DE248,$EQ$9:$EQ$314),2)</f>
        <v>0.98</v>
      </c>
      <c r="FS248" s="240">
        <f t="shared" si="222"/>
        <v>-6.9999999999999951E-2</v>
      </c>
      <c r="FT248" s="244">
        <f t="shared" si="223"/>
        <v>-0.16999999999999993</v>
      </c>
      <c r="FU248" s="244">
        <f t="shared" si="224"/>
        <v>-5.0000000000000044E-2</v>
      </c>
      <c r="FV248" s="244">
        <f t="shared" si="225"/>
        <v>5.9999999999999942E-2</v>
      </c>
      <c r="FW248" s="244">
        <f t="shared" si="226"/>
        <v>-3.999999999999998E-2</v>
      </c>
      <c r="FX248" s="244">
        <f t="shared" si="227"/>
        <v>-8.0000000000000016E-2</v>
      </c>
      <c r="FY248" s="244">
        <f t="shared" si="228"/>
        <v>-0.23000000000000009</v>
      </c>
      <c r="FZ248" s="244">
        <f t="shared" si="229"/>
        <v>-3.0000000000000027E-2</v>
      </c>
      <c r="GA248" s="245">
        <f t="shared" si="230"/>
        <v>-8.9999999999999969E-2</v>
      </c>
      <c r="GB248" s="239">
        <f>COUNTIFS($EI$9:$EI$316,"&gt;"&amp;EI248,$DE$9:$DE$316,$DE248)+1</f>
        <v>38</v>
      </c>
      <c r="GC248" s="241">
        <f>COUNTIFS($EJ$9:$EJ$316,"&gt;"&amp;EJ248,$DE$9:$DE$316,$DE248)+1</f>
        <v>50</v>
      </c>
      <c r="GD248" s="241">
        <f>COUNTIFS($EK$9:$EK$316,"&gt;"&amp;EK248,$DE$9:$DE$316,$DE248)+1</f>
        <v>27</v>
      </c>
      <c r="GE248" s="241">
        <f>COUNTIFS($EL$9:$EL$316,"&gt;"&amp;EL248,$DE$9:$DE$316,$DE248)+1</f>
        <v>18</v>
      </c>
      <c r="GF248" s="241">
        <f>COUNTIFS($EM$9:$EM$316,"&gt;"&amp;EM248,$DE$9:$DE$316,$DE248)+1</f>
        <v>41</v>
      </c>
      <c r="GG248" s="241">
        <f>COUNTIFS($EN$9:$EN$316,"&gt;"&amp;EN248,$DE$9:$DE$316,$DE248)+1</f>
        <v>47</v>
      </c>
      <c r="GH248" s="241">
        <f>COUNTIFS($EO$9:$EO$316,"&gt;"&amp;EO248,$DE$9:$DE$316,$DE248)+1</f>
        <v>46</v>
      </c>
      <c r="GI248" s="241">
        <f>COUNTIFS($EP$9:$EP$316,"&gt;"&amp;EP248,$DE$9:$DE$316,$DE248)+1</f>
        <v>27</v>
      </c>
      <c r="GJ248" s="242">
        <f>COUNTIFS($EQ$9:$EQ$316,"&gt;"&amp;EQ248,$DE$9:$DE$316,$DE248)+1</f>
        <v>29</v>
      </c>
      <c r="GK248" s="168"/>
      <c r="GL248" s="49"/>
      <c r="GM248" s="49"/>
      <c r="GN248" s="49"/>
      <c r="GO248" s="50"/>
      <c r="GP248" s="51"/>
      <c r="GQ248" s="52"/>
      <c r="GR248" s="53"/>
      <c r="GS248" s="49"/>
      <c r="GT248" s="49"/>
      <c r="GU248" s="49"/>
      <c r="GV248" s="49"/>
      <c r="GW248" s="49"/>
      <c r="GX248" s="49"/>
      <c r="GY248" s="144"/>
      <c r="GZ248" s="51"/>
      <c r="HA248" s="49"/>
      <c r="HB248" s="49"/>
      <c r="HC248" s="49"/>
      <c r="HD248" s="49"/>
      <c r="HE248" s="49"/>
      <c r="HF248" s="49"/>
      <c r="HG248" s="150"/>
      <c r="HH248" s="53"/>
      <c r="HI248" s="49"/>
      <c r="HJ248" s="49"/>
      <c r="HK248" s="49"/>
      <c r="HL248" s="49"/>
      <c r="HM248" s="49"/>
      <c r="HN248" s="49"/>
      <c r="HO248" s="144"/>
      <c r="HP248" s="51"/>
      <c r="HQ248" s="49"/>
      <c r="HR248" s="49"/>
      <c r="HS248" s="49"/>
      <c r="HT248" s="49"/>
      <c r="HU248" s="49"/>
      <c r="HV248" s="49"/>
      <c r="HW248" s="49"/>
      <c r="HX248" s="49"/>
      <c r="HY248" s="49"/>
      <c r="HZ248" s="49"/>
      <c r="IA248" s="49"/>
      <c r="IB248" s="150"/>
      <c r="IC248" s="51"/>
      <c r="ID248" s="49"/>
      <c r="IE248" s="49"/>
      <c r="IF248" s="49"/>
      <c r="IG248" s="150"/>
      <c r="IH248" s="53"/>
      <c r="II248" s="49"/>
      <c r="IJ248" s="49"/>
      <c r="IK248" s="49"/>
      <c r="IL248" s="49"/>
      <c r="IM248" s="156"/>
      <c r="IN248" s="49"/>
      <c r="IO248" s="49"/>
      <c r="IP248" s="49"/>
      <c r="IQ248" s="49"/>
      <c r="IR248" s="49"/>
      <c r="IS248" s="49"/>
      <c r="IT248" s="49"/>
      <c r="IU248" s="49"/>
      <c r="IV248" s="156"/>
      <c r="IW248" s="49"/>
      <c r="IX248" s="49"/>
      <c r="IY248" s="49"/>
      <c r="IZ248" s="49"/>
      <c r="JA248" s="49"/>
      <c r="JB248" s="49"/>
      <c r="JC248" s="144"/>
      <c r="JD248" s="54"/>
      <c r="JE248" s="55"/>
      <c r="JF248" s="53"/>
      <c r="JG248" s="49"/>
      <c r="JH248" s="47"/>
      <c r="JI248" s="47"/>
      <c r="JJ248" s="47"/>
      <c r="JK248" s="33"/>
      <c r="JL248" s="53"/>
      <c r="JM248" s="49"/>
      <c r="JN248" s="49"/>
      <c r="JO248" s="49"/>
      <c r="JP248" s="144"/>
      <c r="JQ248" s="51"/>
      <c r="JR248" s="49"/>
      <c r="JS248" s="49"/>
      <c r="JT248" s="49">
        <v>0.05</v>
      </c>
      <c r="JU248" s="49"/>
      <c r="JV248" s="49"/>
      <c r="JW248" s="49"/>
      <c r="JX248" s="49"/>
      <c r="JY248" s="150"/>
      <c r="JZ248" s="53"/>
      <c r="KA248" s="49"/>
      <c r="KB248" s="49"/>
      <c r="KC248" s="49"/>
      <c r="KD248" s="49"/>
      <c r="KE248" s="49"/>
      <c r="KF248" s="49"/>
      <c r="KG248" s="49"/>
      <c r="KH248" s="49"/>
      <c r="KI248" s="49"/>
      <c r="KJ248" s="49"/>
      <c r="KK248" s="49"/>
      <c r="KL248" s="156"/>
      <c r="KM248" s="156"/>
      <c r="KN248" s="156"/>
      <c r="KO248" s="49"/>
      <c r="KP248" s="49"/>
      <c r="KQ248" s="49"/>
      <c r="KR248" s="49"/>
      <c r="KS248" s="49"/>
      <c r="KT248" s="156"/>
      <c r="KU248" s="49"/>
      <c r="KV248" s="49"/>
      <c r="KW248" s="49"/>
      <c r="KX248" s="49"/>
      <c r="KY248" s="49"/>
      <c r="KZ248" s="49"/>
      <c r="LA248" s="49"/>
      <c r="LB248" s="49"/>
      <c r="LC248" s="156"/>
      <c r="LD248" s="49"/>
      <c r="LE248" s="49"/>
      <c r="LF248" s="49"/>
      <c r="LG248" s="49"/>
      <c r="LH248" s="49"/>
      <c r="LI248" s="49"/>
      <c r="LJ248" s="56"/>
      <c r="LK248" s="58" t="s">
        <v>707</v>
      </c>
      <c r="LL248" s="57" t="s">
        <v>709</v>
      </c>
      <c r="LM248" s="207"/>
      <c r="LN248" s="206" t="s">
        <v>1020</v>
      </c>
      <c r="LO248" s="194"/>
      <c r="LP248" s="5" t="s">
        <v>1</v>
      </c>
    </row>
    <row r="249" spans="1:328" ht="17.25" customHeight="1" x14ac:dyDescent="0.15">
      <c r="A249" s="197">
        <v>241</v>
      </c>
      <c r="B249" s="184" t="s">
        <v>709</v>
      </c>
      <c r="C249" s="59"/>
      <c r="D249" s="59"/>
      <c r="E249" s="38" t="s">
        <v>345</v>
      </c>
      <c r="F249" s="36">
        <v>95</v>
      </c>
      <c r="G249" s="36" t="s">
        <v>978</v>
      </c>
      <c r="H249" s="57" t="s">
        <v>979</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4" t="s">
        <v>347</v>
      </c>
      <c r="CK249" s="32" t="s">
        <v>354</v>
      </c>
      <c r="CL249" s="47">
        <v>2</v>
      </c>
      <c r="CM249" s="47">
        <v>3</v>
      </c>
      <c r="CN249" s="47">
        <v>3</v>
      </c>
      <c r="CO249" s="55">
        <v>4</v>
      </c>
      <c r="CP249" s="34" t="s">
        <v>354</v>
      </c>
      <c r="CQ249" s="47">
        <f t="shared" si="204"/>
        <v>2</v>
      </c>
      <c r="CR249" s="47">
        <f t="shared" si="205"/>
        <v>6</v>
      </c>
      <c r="CS249" s="47">
        <f t="shared" si="206"/>
        <v>18</v>
      </c>
      <c r="CT249" s="180">
        <f t="shared" si="207"/>
        <v>72</v>
      </c>
      <c r="CU249" s="32">
        <v>300</v>
      </c>
      <c r="CV249" s="47">
        <v>450</v>
      </c>
      <c r="CW249" s="47">
        <v>900</v>
      </c>
      <c r="CX249" s="47">
        <v>1500</v>
      </c>
      <c r="CY249" s="55">
        <v>4500</v>
      </c>
      <c r="CZ249" s="175">
        <v>1</v>
      </c>
      <c r="DA249" s="49">
        <f t="shared" si="208"/>
        <v>0.75</v>
      </c>
      <c r="DB249" s="49">
        <f t="shared" si="209"/>
        <v>0.5</v>
      </c>
      <c r="DC249" s="49">
        <f t="shared" si="210"/>
        <v>0.27777777777777773</v>
      </c>
      <c r="DD249" s="56">
        <f t="shared" si="211"/>
        <v>0.20833333333333334</v>
      </c>
      <c r="DE249" s="45" t="s">
        <v>945</v>
      </c>
      <c r="DF249" s="31"/>
      <c r="DG249" s="46">
        <v>4</v>
      </c>
      <c r="DH249" s="61">
        <v>90</v>
      </c>
      <c r="DI249" s="62">
        <v>54</v>
      </c>
      <c r="DJ249" s="62">
        <v>63</v>
      </c>
      <c r="DK249" s="62">
        <v>60</v>
      </c>
      <c r="DL249" s="62">
        <v>29</v>
      </c>
      <c r="DM249" s="62">
        <v>26</v>
      </c>
      <c r="DN249" s="62">
        <v>84</v>
      </c>
      <c r="DO249" s="62">
        <v>84</v>
      </c>
      <c r="DP249" s="48">
        <f t="shared" si="212"/>
        <v>92</v>
      </c>
      <c r="DQ249" s="32">
        <f>RANK(DH249,$DH$9:$DH$316,0)</f>
        <v>31</v>
      </c>
      <c r="DR249" s="47">
        <f>RANK(DI249,$DI$9:$DI$316,0)</f>
        <v>72</v>
      </c>
      <c r="DS249" s="47">
        <f>RANK(DJ249,$DJ$9:$DJ$316,0)</f>
        <v>30</v>
      </c>
      <c r="DT249" s="47">
        <f>RANK(DK249,$DK$9:$DK$316,0)</f>
        <v>19</v>
      </c>
      <c r="DU249" s="47">
        <f>RANK(DL249,$DL$9:$DL$316,0)</f>
        <v>62</v>
      </c>
      <c r="DV249" s="47">
        <f>RANK(DM249,$DM$9:$DM$316,0)</f>
        <v>60</v>
      </c>
      <c r="DW249" s="47">
        <f>RANK(DN249,$DN$9:$DN$316,0)</f>
        <v>12</v>
      </c>
      <c r="DX249" s="47">
        <f>RANK(DO249,$DO$9:$DO$316,0)</f>
        <v>11</v>
      </c>
      <c r="DY249" s="48">
        <f>RANK(DP249,$DP$9:$DP$316,0)</f>
        <v>29</v>
      </c>
      <c r="DZ249" s="32">
        <f>COUNTIFS($DH$9:$DH$316,"&gt;"&amp;DH249,$DE$9:$DE$316,DE249)+1</f>
        <v>7</v>
      </c>
      <c r="EA249" s="47">
        <f>COUNTIFS($DI$9:$DI$316,"&gt;"&amp;DI249,$DE$9:$DE$316,DE249)+1</f>
        <v>8</v>
      </c>
      <c r="EB249" s="47">
        <f>COUNTIFS($DJ$9:$DJ$316,"&gt;"&amp;DJ249,$DE$9:$DE$316,DE249)+1</f>
        <v>7</v>
      </c>
      <c r="EC249" s="47">
        <f>COUNTIFS($DK$9:$DK$316,"&gt;"&amp;DK249,$DE$9:$DE$316,DE249)+1</f>
        <v>4</v>
      </c>
      <c r="ED249" s="47">
        <f>COUNTIFS($DL$9:$DL$316,"&gt;"&amp;DL249,$DE$9:$DE$316,DE249)+1</f>
        <v>5</v>
      </c>
      <c r="EE249" s="47">
        <f>COUNTIFS($DM$9:$DM$316,"&gt;"&amp;DM249,$DE$9:$DE$316,DE249)+1</f>
        <v>8</v>
      </c>
      <c r="EF249" s="47">
        <f>COUNTIFS($DN$9:$DN$316,"&gt;"&amp;DN249,$DE$9:$DE$316,DE249)+1</f>
        <v>11</v>
      </c>
      <c r="EG249" s="47">
        <f>COUNTIFS($DO$9:$DO$316,"&gt;"&amp;DO249,$DE$9:$DE$316,DE249)+1</f>
        <v>6</v>
      </c>
      <c r="EH249" s="48">
        <f>COUNTIFS($DP$9:$DP$316,"&gt;"&amp;DP249,$DE$9:$DE$316,DE249)+1</f>
        <v>5</v>
      </c>
      <c r="EI249" s="32">
        <f t="shared" si="213"/>
        <v>0.95</v>
      </c>
      <c r="EJ249" s="47">
        <f t="shared" si="214"/>
        <v>0.56999999999999995</v>
      </c>
      <c r="EK249" s="47">
        <f t="shared" si="215"/>
        <v>0.66</v>
      </c>
      <c r="EL249" s="47">
        <f t="shared" si="216"/>
        <v>0.63</v>
      </c>
      <c r="EM249" s="47">
        <f t="shared" si="217"/>
        <v>0.31</v>
      </c>
      <c r="EN249" s="47">
        <f t="shared" si="218"/>
        <v>0.27</v>
      </c>
      <c r="EO249" s="47">
        <f t="shared" si="219"/>
        <v>0.88</v>
      </c>
      <c r="EP249" s="166">
        <f t="shared" si="220"/>
        <v>0.88</v>
      </c>
      <c r="EQ249" s="214">
        <f t="shared" si="221"/>
        <v>0.97</v>
      </c>
      <c r="ER249" s="165">
        <f>ROUND(((EI249-AVERAGE(EI$9:EI$316))/STDEVP(EI$9:EI$316)*10+50),2)</f>
        <v>48.55</v>
      </c>
      <c r="ES249" s="166">
        <f>ROUND(((EJ249-AVERAGE(EJ$9:EJ$316))/STDEVP(EJ$9:EJ$316)*10+50),2)</f>
        <v>45.33</v>
      </c>
      <c r="ET249" s="166">
        <f>ROUND(((EK249-AVERAGE(EK$9:EK$316))/STDEVP(EK$9:EK$316)*10+50),2)</f>
        <v>53.43</v>
      </c>
      <c r="EU249" s="166">
        <f>ROUND(((EL249-AVERAGE(EL$9:EL$316))/STDEVP(EL$9:EL$316)*10+50),2)</f>
        <v>56.11</v>
      </c>
      <c r="EV249" s="166">
        <f>ROUND(((EM249-AVERAGE(EM$9:EM$316))/STDEVP(EM$9:EM$316)*10+50),2)</f>
        <v>46.95</v>
      </c>
      <c r="EW249" s="166">
        <f>ROUND(((EN249-AVERAGE(EN$9:EN$316))/STDEVP(EN$9:EN$316)*10+50),2)</f>
        <v>46.9</v>
      </c>
      <c r="EX249" s="166">
        <f>ROUND(((EO249-AVERAGE(EO$9:EO$316))/STDEVP(EO$9:EO$316)*10+50),2)</f>
        <v>57.1</v>
      </c>
      <c r="EY249" s="166">
        <f>ROUND(((EP249-AVERAGE(EP$9:EP$316))/STDEVP(EP$9:EP$316)*10+50),2)</f>
        <v>57.22</v>
      </c>
      <c r="EZ249" s="167">
        <f>ROUND(((EQ249-AVERAGE(EQ$9:EQ$316))/STDEVP(EQ$9:EQ$316)*10+50),2)</f>
        <v>49.87</v>
      </c>
      <c r="FA249" s="32">
        <f>RANK(ER249,$ER$9:$ER$316,0)</f>
        <v>148</v>
      </c>
      <c r="FB249" s="47">
        <f>RANK(ES249,$ES$9:$ES$316,0)</f>
        <v>176</v>
      </c>
      <c r="FC249" s="47">
        <f>RANK(ET249,$ET$9:$ET$316,0)</f>
        <v>87</v>
      </c>
      <c r="FD249" s="47">
        <f>RANK(EU249,$EU$9:$EU$316,0)</f>
        <v>58</v>
      </c>
      <c r="FE249" s="47">
        <f>RANK(EV249,$EV$9:$EV$316,0)</f>
        <v>127</v>
      </c>
      <c r="FF249" s="47">
        <f>RANK(EW249,$EW$9:$EW$316,0)</f>
        <v>139</v>
      </c>
      <c r="FG249" s="47">
        <f>RANK(EX249,$EX$9:$EX$316,0)</f>
        <v>68</v>
      </c>
      <c r="FH249" s="47">
        <f>RANK(EY249,$EY$9:$EY$316,0)</f>
        <v>71</v>
      </c>
      <c r="FI249" s="48">
        <f>RANK(EZ249,$EZ$9:$EZ$316,0)</f>
        <v>119</v>
      </c>
      <c r="FJ249" s="165">
        <f>ROUND(AVERAGEIF($DE$9:$DE$314,$DE249,$EI$9:$EI$314),2)</f>
        <v>0.95</v>
      </c>
      <c r="FK249" s="166">
        <f>ROUND(AVERAGEIF($DE$9:$DE$314,$DE249,$EJ$9:$EJ$314),2)</f>
        <v>0.7</v>
      </c>
      <c r="FL249" s="166">
        <f>ROUND(AVERAGEIF($DE$9:$DE$314,$DE249,$EK$9:$EK$314),2)</f>
        <v>0.66</v>
      </c>
      <c r="FM249" s="166">
        <f>ROUND(AVERAGEIF($DE$9:$DE$314,$DE249,$EL$9:$EL$314),2)</f>
        <v>0.52</v>
      </c>
      <c r="FN249" s="166">
        <f>ROUND(AVERAGEIF($DE$9:$DE$314,$DE249,$EM$9:$EM$314),2)</f>
        <v>0.32</v>
      </c>
      <c r="FO249" s="166">
        <f>ROUND(AVERAGEIF($DE$9:$DE$314,$DE249,$EN$9:$EN$314),2)</f>
        <v>0.34</v>
      </c>
      <c r="FP249" s="166">
        <f>ROUND(AVERAGEIF($DE$9:$DE$314,$DE249,$EO$9:$EO$314),2)</f>
        <v>1.05</v>
      </c>
      <c r="FQ249" s="166">
        <f>ROUND(AVERAGEIF($DE$9:$DE$314,$DE249,$EP$9:$EP$314),2)</f>
        <v>0.85</v>
      </c>
      <c r="FR249" s="167">
        <f>ROUND(AVERAGEIF($DE$9:$DE$314,$DE249,$EQ$9:$EQ$314),2)</f>
        <v>0.98</v>
      </c>
      <c r="FS249" s="240">
        <f t="shared" si="222"/>
        <v>0</v>
      </c>
      <c r="FT249" s="244">
        <f t="shared" si="223"/>
        <v>-0.13</v>
      </c>
      <c r="FU249" s="244">
        <f t="shared" si="224"/>
        <v>0</v>
      </c>
      <c r="FV249" s="244">
        <f t="shared" si="225"/>
        <v>0.10999999999999999</v>
      </c>
      <c r="FW249" s="244">
        <f t="shared" si="226"/>
        <v>-1.0000000000000009E-2</v>
      </c>
      <c r="FX249" s="244">
        <f t="shared" si="227"/>
        <v>-7.0000000000000007E-2</v>
      </c>
      <c r="FY249" s="244">
        <f t="shared" si="228"/>
        <v>-0.17000000000000004</v>
      </c>
      <c r="FZ249" s="244">
        <f t="shared" si="229"/>
        <v>3.0000000000000027E-2</v>
      </c>
      <c r="GA249" s="245">
        <f t="shared" si="230"/>
        <v>-1.0000000000000009E-2</v>
      </c>
      <c r="GB249" s="239">
        <f>COUNTIFS($EI$9:$EI$316,"&gt;"&amp;EI249,$DE$9:$DE$316,$DE249)+1</f>
        <v>28</v>
      </c>
      <c r="GC249" s="241">
        <f>COUNTIFS($EJ$9:$EJ$316,"&gt;"&amp;EJ249,$DE$9:$DE$316,$DE249)+1</f>
        <v>48</v>
      </c>
      <c r="GD249" s="241">
        <f>COUNTIFS($EK$9:$EK$316,"&gt;"&amp;EK249,$DE$9:$DE$316,$DE249)+1</f>
        <v>23</v>
      </c>
      <c r="GE249" s="241">
        <f>COUNTIFS($EL$9:$EL$316,"&gt;"&amp;EL249,$DE$9:$DE$316,$DE249)+1</f>
        <v>14</v>
      </c>
      <c r="GF249" s="241">
        <f>COUNTIFS($EM$9:$EM$316,"&gt;"&amp;EM249,$DE$9:$DE$316,$DE249)+1</f>
        <v>25</v>
      </c>
      <c r="GG249" s="241">
        <f>COUNTIFS($EN$9:$EN$316,"&gt;"&amp;EN249,$DE$9:$DE$316,$DE249)+1</f>
        <v>45</v>
      </c>
      <c r="GH249" s="241">
        <f>COUNTIFS($EO$9:$EO$316,"&gt;"&amp;EO249,$DE$9:$DE$316,$DE249)+1</f>
        <v>43</v>
      </c>
      <c r="GI249" s="241">
        <f>COUNTIFS($EP$9:$EP$316,"&gt;"&amp;EP249,$DE$9:$DE$316,$DE249)+1</f>
        <v>23</v>
      </c>
      <c r="GJ249" s="242">
        <f>COUNTIFS($EQ$9:$EQ$316,"&gt;"&amp;EQ249,$DE$9:$DE$316,$DE249)+1</f>
        <v>24</v>
      </c>
      <c r="GK249" s="169">
        <v>7.0000000000000007E-2</v>
      </c>
      <c r="GL249" s="65"/>
      <c r="GM249" s="65"/>
      <c r="GN249" s="65"/>
      <c r="GO249" s="66"/>
      <c r="GP249" s="67"/>
      <c r="GQ249" s="68"/>
      <c r="GR249" s="69"/>
      <c r="GS249" s="65"/>
      <c r="GT249" s="65"/>
      <c r="GU249" s="65"/>
      <c r="GV249" s="65"/>
      <c r="GW249" s="65"/>
      <c r="GX249" s="65"/>
      <c r="GY249" s="145"/>
      <c r="GZ249" s="67"/>
      <c r="HA249" s="65"/>
      <c r="HB249" s="65"/>
      <c r="HC249" s="65"/>
      <c r="HD249" s="65"/>
      <c r="HE249" s="65"/>
      <c r="HF249" s="65"/>
      <c r="HG249" s="151"/>
      <c r="HH249" s="69"/>
      <c r="HI249" s="65"/>
      <c r="HJ249" s="65"/>
      <c r="HK249" s="65"/>
      <c r="HL249" s="65"/>
      <c r="HM249" s="65"/>
      <c r="HN249" s="65"/>
      <c r="HO249" s="145"/>
      <c r="HP249" s="67"/>
      <c r="HQ249" s="65"/>
      <c r="HR249" s="65"/>
      <c r="HS249" s="65"/>
      <c r="HT249" s="65"/>
      <c r="HU249" s="65"/>
      <c r="HV249" s="65"/>
      <c r="HW249" s="65"/>
      <c r="HX249" s="65"/>
      <c r="HY249" s="65"/>
      <c r="HZ249" s="65"/>
      <c r="IA249" s="65"/>
      <c r="IB249" s="151"/>
      <c r="IC249" s="67"/>
      <c r="ID249" s="65"/>
      <c r="IE249" s="65"/>
      <c r="IF249" s="65"/>
      <c r="IG249" s="151"/>
      <c r="IH249" s="69"/>
      <c r="II249" s="65"/>
      <c r="IJ249" s="65"/>
      <c r="IK249" s="65"/>
      <c r="IL249" s="65"/>
      <c r="IM249" s="157"/>
      <c r="IN249" s="65"/>
      <c r="IO249" s="65"/>
      <c r="IP249" s="65"/>
      <c r="IQ249" s="65"/>
      <c r="IR249" s="65"/>
      <c r="IS249" s="65"/>
      <c r="IT249" s="65"/>
      <c r="IU249" s="65"/>
      <c r="IV249" s="157"/>
      <c r="IW249" s="65"/>
      <c r="IX249" s="65"/>
      <c r="IY249" s="65"/>
      <c r="IZ249" s="65"/>
      <c r="JA249" s="65"/>
      <c r="JB249" s="65"/>
      <c r="JC249" s="145"/>
      <c r="JD249" s="70"/>
      <c r="JE249" s="71"/>
      <c r="JF249" s="69"/>
      <c r="JG249" s="65"/>
      <c r="JH249" s="62"/>
      <c r="JI249" s="62"/>
      <c r="JJ249" s="62"/>
      <c r="JK249" s="161"/>
      <c r="JL249" s="69"/>
      <c r="JM249" s="65"/>
      <c r="JN249" s="65"/>
      <c r="JO249" s="65"/>
      <c r="JP249" s="145"/>
      <c r="JQ249" s="67"/>
      <c r="JR249" s="65"/>
      <c r="JS249" s="65"/>
      <c r="JT249" s="65"/>
      <c r="JU249" s="65"/>
      <c r="JV249" s="65"/>
      <c r="JW249" s="65"/>
      <c r="JX249" s="65"/>
      <c r="JY249" s="151"/>
      <c r="JZ249" s="69"/>
      <c r="KA249" s="65"/>
      <c r="KB249" s="65"/>
      <c r="KC249" s="65"/>
      <c r="KD249" s="65"/>
      <c r="KE249" s="65"/>
      <c r="KF249" s="65"/>
      <c r="KG249" s="65"/>
      <c r="KH249" s="65"/>
      <c r="KI249" s="65"/>
      <c r="KJ249" s="65"/>
      <c r="KK249" s="65"/>
      <c r="KL249" s="157"/>
      <c r="KM249" s="157"/>
      <c r="KN249" s="157"/>
      <c r="KO249" s="65"/>
      <c r="KP249" s="65"/>
      <c r="KQ249" s="65"/>
      <c r="KR249" s="65"/>
      <c r="KS249" s="65"/>
      <c r="KT249" s="157"/>
      <c r="KU249" s="65"/>
      <c r="KV249" s="65"/>
      <c r="KW249" s="65"/>
      <c r="KX249" s="65"/>
      <c r="KY249" s="65"/>
      <c r="KZ249" s="65"/>
      <c r="LA249" s="65"/>
      <c r="LB249" s="65">
        <v>0.05</v>
      </c>
      <c r="LC249" s="157"/>
      <c r="LD249" s="65"/>
      <c r="LE249" s="65"/>
      <c r="LF249" s="65"/>
      <c r="LG249" s="65"/>
      <c r="LH249" s="65"/>
      <c r="LI249" s="65"/>
      <c r="LJ249" s="56"/>
      <c r="LK249" s="58" t="s">
        <v>708</v>
      </c>
      <c r="LL249" s="57" t="s">
        <v>710</v>
      </c>
      <c r="LM249" s="207" t="s">
        <v>1023</v>
      </c>
      <c r="LN249" s="206" t="s">
        <v>1019</v>
      </c>
      <c r="LO249" s="194"/>
      <c r="LP249" s="5" t="s">
        <v>1</v>
      </c>
    </row>
    <row r="250" spans="1:328" ht="17.25" customHeight="1" x14ac:dyDescent="0.15">
      <c r="A250" s="198">
        <v>242</v>
      </c>
      <c r="B250" s="184" t="s">
        <v>710</v>
      </c>
      <c r="C250" s="59"/>
      <c r="D250" s="59"/>
      <c r="E250" s="38" t="s">
        <v>345</v>
      </c>
      <c r="F250" s="36">
        <v>96</v>
      </c>
      <c r="G250" s="36" t="s">
        <v>976</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4" t="s">
        <v>347</v>
      </c>
      <c r="CK250" s="32" t="s">
        <v>354</v>
      </c>
      <c r="CL250" s="47">
        <v>2</v>
      </c>
      <c r="CM250" s="47">
        <v>3</v>
      </c>
      <c r="CN250" s="47">
        <v>3</v>
      </c>
      <c r="CO250" s="55">
        <v>4</v>
      </c>
      <c r="CP250" s="34" t="s">
        <v>354</v>
      </c>
      <c r="CQ250" s="47">
        <f t="shared" si="204"/>
        <v>2</v>
      </c>
      <c r="CR250" s="47">
        <f t="shared" si="205"/>
        <v>6</v>
      </c>
      <c r="CS250" s="47">
        <f t="shared" si="206"/>
        <v>18</v>
      </c>
      <c r="CT250" s="180">
        <f t="shared" si="207"/>
        <v>72</v>
      </c>
      <c r="CU250" s="32">
        <v>30</v>
      </c>
      <c r="CV250" s="47">
        <v>50</v>
      </c>
      <c r="CW250" s="47">
        <v>90</v>
      </c>
      <c r="CX250" s="47">
        <v>150</v>
      </c>
      <c r="CY250" s="55">
        <v>450</v>
      </c>
      <c r="CZ250" s="175">
        <v>1</v>
      </c>
      <c r="DA250" s="49">
        <f t="shared" si="208"/>
        <v>0.83333333333333337</v>
      </c>
      <c r="DB250" s="49">
        <f t="shared" si="209"/>
        <v>0.5</v>
      </c>
      <c r="DC250" s="49">
        <f t="shared" si="210"/>
        <v>0.27777777777777779</v>
      </c>
      <c r="DD250" s="56">
        <f t="shared" si="211"/>
        <v>0.20833333333333334</v>
      </c>
      <c r="DE250" s="45" t="s">
        <v>981</v>
      </c>
      <c r="DF250" s="31"/>
      <c r="DG250" s="46">
        <v>4</v>
      </c>
      <c r="DH250" s="61">
        <v>91</v>
      </c>
      <c r="DI250" s="62">
        <v>36</v>
      </c>
      <c r="DJ250" s="62">
        <v>42</v>
      </c>
      <c r="DK250" s="62">
        <v>65</v>
      </c>
      <c r="DL250" s="62">
        <v>24</v>
      </c>
      <c r="DM250" s="62">
        <v>24</v>
      </c>
      <c r="DN250" s="62">
        <v>23</v>
      </c>
      <c r="DO250" s="62">
        <v>36</v>
      </c>
      <c r="DP250" s="48">
        <f t="shared" si="212"/>
        <v>66</v>
      </c>
      <c r="DQ250" s="32">
        <f>RANK(DH250,$DH$9:$DH$316,0)</f>
        <v>28</v>
      </c>
      <c r="DR250" s="47">
        <f>RANK(DI250,$DI$9:$DI$316,0)</f>
        <v>137</v>
      </c>
      <c r="DS250" s="47">
        <f>RANK(DJ250,$DJ$9:$DJ$316,0)</f>
        <v>74</v>
      </c>
      <c r="DT250" s="47">
        <f>RANK(DK250,$DK$9:$DK$316,0)</f>
        <v>14</v>
      </c>
      <c r="DU250" s="47">
        <f>RANK(DL250,$DL$9:$DL$316,0)</f>
        <v>85</v>
      </c>
      <c r="DV250" s="47">
        <f>RANK(DM250,$DM$9:$DM$316,0)</f>
        <v>73</v>
      </c>
      <c r="DW250" s="47">
        <f>RANK(DN250,$DN$9:$DN$316,0)</f>
        <v>170</v>
      </c>
      <c r="DX250" s="47">
        <f>RANK(DO250,$DO$9:$DO$316,0)</f>
        <v>119</v>
      </c>
      <c r="DY250" s="48">
        <f>RANK(DP250,$DP$9:$DP$316,0)</f>
        <v>91</v>
      </c>
      <c r="DZ250" s="32">
        <f>COUNTIFS($DH$9:$DH$316,"&gt;"&amp;DH250,$DE$9:$DE$316,DE250)+1</f>
        <v>12</v>
      </c>
      <c r="EA250" s="47">
        <f>COUNTIFS($DI$9:$DI$316,"&gt;"&amp;DI250,$DE$9:$DE$316,DE250)+1</f>
        <v>13</v>
      </c>
      <c r="EB250" s="47">
        <f>COUNTIFS($DJ$9:$DJ$316,"&gt;"&amp;DJ250,$DE$9:$DE$316,DE250)+1</f>
        <v>17</v>
      </c>
      <c r="EC250" s="47">
        <f>COUNTIFS($DK$9:$DK$316,"&gt;"&amp;DK250,$DE$9:$DE$316,DE250)+1</f>
        <v>11</v>
      </c>
      <c r="ED250" s="47">
        <f>COUNTIFS($DL$9:$DL$316,"&gt;"&amp;DL250,$DE$9:$DE$316,DE250)+1</f>
        <v>8</v>
      </c>
      <c r="EE250" s="47">
        <f>COUNTIFS($DM$9:$DM$316,"&gt;"&amp;DM250,$DE$9:$DE$316,DE250)+1</f>
        <v>7</v>
      </c>
      <c r="EF250" s="47">
        <f>COUNTIFS($DN$9:$DN$316,"&gt;"&amp;DN250,$DE$9:$DE$316,DE250)+1</f>
        <v>13</v>
      </c>
      <c r="EG250" s="47">
        <f>COUNTIFS($DO$9:$DO$316,"&gt;"&amp;DO250,$DE$9:$DE$316,DE250)+1</f>
        <v>8</v>
      </c>
      <c r="EH250" s="48">
        <f>COUNTIFS($DP$9:$DP$316,"&gt;"&amp;DP250,$DE$9:$DE$316,DE250)+1</f>
        <v>16</v>
      </c>
      <c r="EI250" s="32">
        <f t="shared" si="213"/>
        <v>0.95</v>
      </c>
      <c r="EJ250" s="47">
        <f t="shared" si="214"/>
        <v>0.38</v>
      </c>
      <c r="EK250" s="47">
        <f t="shared" si="215"/>
        <v>0.44</v>
      </c>
      <c r="EL250" s="47">
        <f t="shared" si="216"/>
        <v>0.68</v>
      </c>
      <c r="EM250" s="47">
        <f t="shared" si="217"/>
        <v>0.25</v>
      </c>
      <c r="EN250" s="47">
        <f t="shared" si="218"/>
        <v>0.25</v>
      </c>
      <c r="EO250" s="47">
        <f t="shared" si="219"/>
        <v>0.24</v>
      </c>
      <c r="EP250" s="166">
        <f t="shared" si="220"/>
        <v>0.38</v>
      </c>
      <c r="EQ250" s="214">
        <f t="shared" si="221"/>
        <v>0.69</v>
      </c>
      <c r="ER250" s="165">
        <f>ROUND(((EI250-AVERAGE(EI$9:EI$316))/STDEVP(EI$9:EI$316)*10+50),2)</f>
        <v>48.55</v>
      </c>
      <c r="ES250" s="166">
        <f>ROUND(((EJ250-AVERAGE(EJ$9:EJ$316))/STDEVP(EJ$9:EJ$316)*10+50),2)</f>
        <v>40.130000000000003</v>
      </c>
      <c r="ET250" s="166">
        <f>ROUND(((EK250-AVERAGE(EK$9:EK$316))/STDEVP(EK$9:EK$316)*10+50),2)</f>
        <v>44.67</v>
      </c>
      <c r="EU250" s="166">
        <f>ROUND(((EL250-AVERAGE(EL$9:EL$316))/STDEVP(EL$9:EL$316)*10+50),2)</f>
        <v>58.63</v>
      </c>
      <c r="EV250" s="166">
        <f>ROUND(((EM250-AVERAGE(EM$9:EM$316))/STDEVP(EM$9:EM$316)*10+50),2)</f>
        <v>44.91</v>
      </c>
      <c r="EW250" s="166">
        <f>ROUND(((EN250-AVERAGE(EN$9:EN$316))/STDEVP(EN$9:EN$316)*10+50),2)</f>
        <v>46.21</v>
      </c>
      <c r="EX250" s="166">
        <f>ROUND(((EO250-AVERAGE(EO$9:EO$316))/STDEVP(EO$9:EO$316)*10+50),2)</f>
        <v>38.15</v>
      </c>
      <c r="EY250" s="166">
        <f>ROUND(((EP250-AVERAGE(EP$9:EP$316))/STDEVP(EP$9:EP$316)*10+50),2)</f>
        <v>42.41</v>
      </c>
      <c r="EZ250" s="167">
        <f>ROUND(((EQ250-AVERAGE(EQ$9:EQ$316))/STDEVP(EQ$9:EQ$316)*10+50),2)</f>
        <v>39.99</v>
      </c>
      <c r="FA250" s="32">
        <f>RANK(ER250,$ER$9:$ER$316,0)</f>
        <v>148</v>
      </c>
      <c r="FB250" s="47">
        <f>RANK(ES250,$ES$9:$ES$316,0)</f>
        <v>233</v>
      </c>
      <c r="FC250" s="47">
        <f>RANK(ET250,$ET$9:$ET$316,0)</f>
        <v>188</v>
      </c>
      <c r="FD250" s="47">
        <f>RANK(EU250,$EU$9:$EU$316,0)</f>
        <v>34</v>
      </c>
      <c r="FE250" s="47">
        <f>RANK(EV250,$EV$9:$EV$316,0)</f>
        <v>182</v>
      </c>
      <c r="FF250" s="47">
        <f>RANK(EW250,$EW$9:$EW$316,0)</f>
        <v>152</v>
      </c>
      <c r="FG250" s="47">
        <f>RANK(EX250,$EX$9:$EX$316,0)</f>
        <v>255</v>
      </c>
      <c r="FH250" s="47">
        <f>RANK(EY250,$EY$9:$EY$316,0)</f>
        <v>222</v>
      </c>
      <c r="FI250" s="48">
        <f>RANK(EZ250,$EZ$9:$EZ$316,0)</f>
        <v>256</v>
      </c>
      <c r="FJ250" s="165">
        <f>ROUND(AVERAGEIF($DE$9:$DE$314,$DE250,$EI$9:$EI$314),2)</f>
        <v>1.18</v>
      </c>
      <c r="FK250" s="166">
        <f>ROUND(AVERAGEIF($DE$9:$DE$314,$DE250,$EJ$9:$EJ$314),2)</f>
        <v>0.45</v>
      </c>
      <c r="FL250" s="166">
        <f>ROUND(AVERAGEIF($DE$9:$DE$314,$DE250,$EK$9:$EK$314),2)</f>
        <v>0.65</v>
      </c>
      <c r="FM250" s="166">
        <f>ROUND(AVERAGEIF($DE$9:$DE$314,$DE250,$EL$9:$EL$314),2)</f>
        <v>0.74</v>
      </c>
      <c r="FN250" s="166">
        <f>ROUND(AVERAGEIF($DE$9:$DE$314,$DE250,$EM$9:$EM$314),2)</f>
        <v>0.26</v>
      </c>
      <c r="FO250" s="166">
        <f>ROUND(AVERAGEIF($DE$9:$DE$314,$DE250,$EN$9:$EN$314),2)</f>
        <v>0.19</v>
      </c>
      <c r="FP250" s="166">
        <f>ROUND(AVERAGEIF($DE$9:$DE$314,$DE250,$EO$9:$EO$314),2)</f>
        <v>0.27</v>
      </c>
      <c r="FQ250" s="166">
        <f>ROUND(AVERAGEIF($DE$9:$DE$314,$DE250,$EP$9:$EP$314),2)</f>
        <v>0.22</v>
      </c>
      <c r="FR250" s="167">
        <f>ROUND(AVERAGEIF($DE$9:$DE$314,$DE250,$EQ$9:$EQ$314),2)</f>
        <v>0.91</v>
      </c>
      <c r="FS250" s="240">
        <f t="shared" si="222"/>
        <v>-0.22999999999999998</v>
      </c>
      <c r="FT250" s="244">
        <f t="shared" si="223"/>
        <v>-7.0000000000000007E-2</v>
      </c>
      <c r="FU250" s="244">
        <f t="shared" si="224"/>
        <v>-0.21000000000000002</v>
      </c>
      <c r="FV250" s="244">
        <f t="shared" si="225"/>
        <v>-5.9999999999999942E-2</v>
      </c>
      <c r="FW250" s="244">
        <f t="shared" si="226"/>
        <v>-1.0000000000000009E-2</v>
      </c>
      <c r="FX250" s="244">
        <f t="shared" si="227"/>
        <v>0.06</v>
      </c>
      <c r="FY250" s="244">
        <f t="shared" si="228"/>
        <v>-3.0000000000000027E-2</v>
      </c>
      <c r="FZ250" s="244">
        <f t="shared" si="229"/>
        <v>0.16</v>
      </c>
      <c r="GA250" s="245">
        <f t="shared" si="230"/>
        <v>-0.22000000000000008</v>
      </c>
      <c r="GB250" s="239">
        <f>COUNTIFS($EI$9:$EI$316,"&gt;"&amp;EI250,$DE$9:$DE$316,$DE250)+1</f>
        <v>48</v>
      </c>
      <c r="GC250" s="241">
        <f>COUNTIFS($EJ$9:$EJ$316,"&gt;"&amp;EJ250,$DE$9:$DE$316,$DE250)+1</f>
        <v>44</v>
      </c>
      <c r="GD250" s="241">
        <f>COUNTIFS($EK$9:$EK$316,"&gt;"&amp;EK250,$DE$9:$DE$316,$DE250)+1</f>
        <v>54</v>
      </c>
      <c r="GE250" s="241">
        <f>COUNTIFS($EL$9:$EL$316,"&gt;"&amp;EL250,$DE$9:$DE$316,$DE250)+1</f>
        <v>26</v>
      </c>
      <c r="GF250" s="241">
        <f>COUNTIFS($EM$9:$EM$316,"&gt;"&amp;EM250,$DE$9:$DE$316,$DE250)+1</f>
        <v>23</v>
      </c>
      <c r="GG250" s="241">
        <f>COUNTIFS($EN$9:$EN$316,"&gt;"&amp;EN250,$DE$9:$DE$316,$DE250)+1</f>
        <v>9</v>
      </c>
      <c r="GH250" s="241">
        <f>COUNTIFS($EO$9:$EO$316,"&gt;"&amp;EO250,$DE$9:$DE$316,$DE250)+1</f>
        <v>30</v>
      </c>
      <c r="GI250" s="241">
        <f>COUNTIFS($EP$9:$EP$316,"&gt;"&amp;EP250,$DE$9:$DE$316,$DE250)+1</f>
        <v>10</v>
      </c>
      <c r="GJ250" s="242">
        <f>COUNTIFS($EQ$9:$EQ$316,"&gt;"&amp;EQ250,$DE$9:$DE$316,$DE250)+1</f>
        <v>54</v>
      </c>
      <c r="GK250" s="169"/>
      <c r="GL250" s="65"/>
      <c r="GM250" s="65"/>
      <c r="GN250" s="65"/>
      <c r="GO250" s="66"/>
      <c r="GP250" s="67"/>
      <c r="GQ250" s="68"/>
      <c r="GR250" s="69"/>
      <c r="GS250" s="65"/>
      <c r="GT250" s="65"/>
      <c r="GU250" s="65"/>
      <c r="GV250" s="65"/>
      <c r="GW250" s="65"/>
      <c r="GX250" s="65"/>
      <c r="GY250" s="145"/>
      <c r="GZ250" s="67"/>
      <c r="HA250" s="65"/>
      <c r="HB250" s="65"/>
      <c r="HC250" s="65"/>
      <c r="HD250" s="65"/>
      <c r="HE250" s="65"/>
      <c r="HF250" s="65"/>
      <c r="HG250" s="151"/>
      <c r="HH250" s="69"/>
      <c r="HI250" s="65"/>
      <c r="HJ250" s="65"/>
      <c r="HK250" s="65"/>
      <c r="HL250" s="65"/>
      <c r="HM250" s="65"/>
      <c r="HN250" s="65"/>
      <c r="HO250" s="145"/>
      <c r="HP250" s="67"/>
      <c r="HQ250" s="65"/>
      <c r="HR250" s="65"/>
      <c r="HS250" s="65"/>
      <c r="HT250" s="65"/>
      <c r="HU250" s="65"/>
      <c r="HV250" s="65"/>
      <c r="HW250" s="65"/>
      <c r="HX250" s="65"/>
      <c r="HY250" s="65"/>
      <c r="HZ250" s="65"/>
      <c r="IA250" s="65"/>
      <c r="IB250" s="151"/>
      <c r="IC250" s="67"/>
      <c r="ID250" s="65"/>
      <c r="IE250" s="65"/>
      <c r="IF250" s="65"/>
      <c r="IG250" s="151"/>
      <c r="IH250" s="69"/>
      <c r="II250" s="65"/>
      <c r="IJ250" s="65"/>
      <c r="IK250" s="65"/>
      <c r="IL250" s="65"/>
      <c r="IM250" s="157"/>
      <c r="IN250" s="65"/>
      <c r="IO250" s="65"/>
      <c r="IP250" s="65"/>
      <c r="IQ250" s="65"/>
      <c r="IR250" s="65"/>
      <c r="IS250" s="65"/>
      <c r="IT250" s="65"/>
      <c r="IU250" s="65"/>
      <c r="IV250" s="157"/>
      <c r="IW250" s="65"/>
      <c r="IX250" s="65"/>
      <c r="IY250" s="65"/>
      <c r="IZ250" s="65"/>
      <c r="JA250" s="65"/>
      <c r="JB250" s="65"/>
      <c r="JC250" s="145"/>
      <c r="JD250" s="70"/>
      <c r="JE250" s="71"/>
      <c r="JF250" s="69"/>
      <c r="JG250" s="65"/>
      <c r="JH250" s="62"/>
      <c r="JI250" s="62"/>
      <c r="JJ250" s="62"/>
      <c r="JK250" s="161"/>
      <c r="JL250" s="69"/>
      <c r="JM250" s="65"/>
      <c r="JN250" s="65"/>
      <c r="JO250" s="65"/>
      <c r="JP250" s="145"/>
      <c r="JQ250" s="67"/>
      <c r="JR250" s="65"/>
      <c r="JS250" s="65"/>
      <c r="JT250" s="65"/>
      <c r="JU250" s="65"/>
      <c r="JV250" s="65"/>
      <c r="JW250" s="65"/>
      <c r="JX250" s="65"/>
      <c r="JY250" s="151"/>
      <c r="JZ250" s="69"/>
      <c r="KA250" s="65"/>
      <c r="KB250" s="65"/>
      <c r="KC250" s="65"/>
      <c r="KD250" s="65"/>
      <c r="KE250" s="65"/>
      <c r="KF250" s="65"/>
      <c r="KG250" s="65"/>
      <c r="KH250" s="65"/>
      <c r="KI250" s="65"/>
      <c r="KJ250" s="65"/>
      <c r="KK250" s="65"/>
      <c r="KL250" s="157"/>
      <c r="KM250" s="157"/>
      <c r="KN250" s="157"/>
      <c r="KO250" s="65"/>
      <c r="KP250" s="65"/>
      <c r="KQ250" s="65"/>
      <c r="KR250" s="65"/>
      <c r="KS250" s="65"/>
      <c r="KT250" s="157"/>
      <c r="KU250" s="65"/>
      <c r="KV250" s="65"/>
      <c r="KW250" s="65"/>
      <c r="KX250" s="65"/>
      <c r="KY250" s="65"/>
      <c r="KZ250" s="65"/>
      <c r="LA250" s="65"/>
      <c r="LB250" s="65"/>
      <c r="LC250" s="157"/>
      <c r="LD250" s="65"/>
      <c r="LE250" s="65"/>
      <c r="LF250" s="65"/>
      <c r="LG250" s="65"/>
      <c r="LH250" s="65"/>
      <c r="LI250" s="65"/>
      <c r="LJ250" s="56"/>
      <c r="LK250" s="58" t="s">
        <v>709</v>
      </c>
      <c r="LL250" s="57" t="s">
        <v>711</v>
      </c>
      <c r="LM250" s="207" t="s">
        <v>1024</v>
      </c>
      <c r="LN250" s="206" t="s">
        <v>1004</v>
      </c>
      <c r="LO250" s="194"/>
      <c r="LP250" s="5" t="s">
        <v>1</v>
      </c>
    </row>
    <row r="251" spans="1:328" ht="17.25" customHeight="1" x14ac:dyDescent="0.15">
      <c r="A251" s="197">
        <v>243</v>
      </c>
      <c r="B251" s="184" t="s">
        <v>711</v>
      </c>
      <c r="C251" s="59"/>
      <c r="D251" s="59"/>
      <c r="E251" s="38" t="s">
        <v>345</v>
      </c>
      <c r="F251" s="36">
        <v>96</v>
      </c>
      <c r="G251" s="36" t="s">
        <v>977</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973</v>
      </c>
      <c r="CH251" s="40" t="s">
        <v>347</v>
      </c>
      <c r="CI251" s="40" t="s">
        <v>347</v>
      </c>
      <c r="CJ251" s="44" t="s">
        <v>347</v>
      </c>
      <c r="CK251" s="32" t="s">
        <v>354</v>
      </c>
      <c r="CL251" s="47">
        <v>2</v>
      </c>
      <c r="CM251" s="47">
        <v>3</v>
      </c>
      <c r="CN251" s="47">
        <v>3</v>
      </c>
      <c r="CO251" s="55">
        <v>4</v>
      </c>
      <c r="CP251" s="34" t="s">
        <v>354</v>
      </c>
      <c r="CQ251" s="47">
        <f t="shared" si="204"/>
        <v>2</v>
      </c>
      <c r="CR251" s="47">
        <f t="shared" si="205"/>
        <v>6</v>
      </c>
      <c r="CS251" s="47">
        <f t="shared" si="206"/>
        <v>18</v>
      </c>
      <c r="CT251" s="180">
        <f t="shared" si="207"/>
        <v>72</v>
      </c>
      <c r="CU251" s="32">
        <v>600</v>
      </c>
      <c r="CV251" s="47">
        <v>900</v>
      </c>
      <c r="CW251" s="47">
        <v>1800</v>
      </c>
      <c r="CX251" s="47">
        <v>3000</v>
      </c>
      <c r="CY251" s="55">
        <v>9000</v>
      </c>
      <c r="CZ251" s="175">
        <v>1</v>
      </c>
      <c r="DA251" s="49">
        <f t="shared" si="208"/>
        <v>0.75</v>
      </c>
      <c r="DB251" s="49">
        <f t="shared" si="209"/>
        <v>0.5</v>
      </c>
      <c r="DC251" s="49">
        <f t="shared" si="210"/>
        <v>0.27777777777777773</v>
      </c>
      <c r="DD251" s="56">
        <f t="shared" si="211"/>
        <v>0.20833333333333334</v>
      </c>
      <c r="DE251" s="45" t="s">
        <v>981</v>
      </c>
      <c r="DF251" s="31"/>
      <c r="DG251" s="46">
        <v>4</v>
      </c>
      <c r="DH251" s="61">
        <v>91</v>
      </c>
      <c r="DI251" s="62">
        <v>48</v>
      </c>
      <c r="DJ251" s="62">
        <v>90</v>
      </c>
      <c r="DK251" s="62">
        <v>52</v>
      </c>
      <c r="DL251" s="62">
        <v>16</v>
      </c>
      <c r="DM251" s="62">
        <v>32</v>
      </c>
      <c r="DN251" s="62">
        <v>61</v>
      </c>
      <c r="DO251" s="62">
        <v>24</v>
      </c>
      <c r="DP251" s="48">
        <f t="shared" si="212"/>
        <v>106</v>
      </c>
      <c r="DQ251" s="32">
        <f>RANK(DH251,$DH$9:$DH$316,0)</f>
        <v>28</v>
      </c>
      <c r="DR251" s="47">
        <f>RANK(DI251,$DI$9:$DI$316,0)</f>
        <v>92</v>
      </c>
      <c r="DS251" s="47">
        <f>RANK(DJ251,$DJ$9:$DJ$316,0)</f>
        <v>2</v>
      </c>
      <c r="DT251" s="47">
        <f>RANK(DK251,$DK$9:$DK$316,0)</f>
        <v>30</v>
      </c>
      <c r="DU251" s="47">
        <f>RANK(DL251,$DL$9:$DL$316,0)</f>
        <v>133</v>
      </c>
      <c r="DV251" s="47">
        <f>RANK(DM251,$DM$9:$DM$316,0)</f>
        <v>43</v>
      </c>
      <c r="DW251" s="47">
        <f>RANK(DN251,$DN$9:$DN$316,0)</f>
        <v>42</v>
      </c>
      <c r="DX251" s="47">
        <f>RANK(DO251,$DO$9:$DO$316,0)</f>
        <v>172</v>
      </c>
      <c r="DY251" s="48">
        <f>RANK(DP251,$DP$9:$DP$316,0)</f>
        <v>11</v>
      </c>
      <c r="DZ251" s="32">
        <f>COUNTIFS($DH$9:$DH$316,"&gt;"&amp;DH251,$DE$9:$DE$316,DE251)+1</f>
        <v>12</v>
      </c>
      <c r="EA251" s="47">
        <f>COUNTIFS($DI$9:$DI$316,"&gt;"&amp;DI251,$DE$9:$DE$316,DE251)+1</f>
        <v>5</v>
      </c>
      <c r="EB251" s="47">
        <f>COUNTIFS($DJ$9:$DJ$316,"&gt;"&amp;DJ251,$DE$9:$DE$316,DE251)+1</f>
        <v>1</v>
      </c>
      <c r="EC251" s="47">
        <f>COUNTIFS($DK$9:$DK$316,"&gt;"&amp;DK251,$DE$9:$DE$316,DE251)+1</f>
        <v>18</v>
      </c>
      <c r="ED251" s="47">
        <f>COUNTIFS($DL$9:$DL$316,"&gt;"&amp;DL251,$DE$9:$DE$316,DE251)+1</f>
        <v>19</v>
      </c>
      <c r="EE251" s="47">
        <f>COUNTIFS($DM$9:$DM$316,"&gt;"&amp;DM251,$DE$9:$DE$316,DE251)+1</f>
        <v>2</v>
      </c>
      <c r="EF251" s="47">
        <f>COUNTIFS($DN$9:$DN$316,"&gt;"&amp;DN251,$DE$9:$DE$316,DE251)+1</f>
        <v>1</v>
      </c>
      <c r="EG251" s="47">
        <f>COUNTIFS($DO$9:$DO$316,"&gt;"&amp;DO251,$DE$9:$DE$316,DE251)+1</f>
        <v>11</v>
      </c>
      <c r="EH251" s="48">
        <f>COUNTIFS($DP$9:$DP$316,"&gt;"&amp;DP251,$DE$9:$DE$316,DE251)+1</f>
        <v>2</v>
      </c>
      <c r="EI251" s="165">
        <f t="shared" si="213"/>
        <v>0.95</v>
      </c>
      <c r="EJ251" s="166">
        <f t="shared" si="214"/>
        <v>0.5</v>
      </c>
      <c r="EK251" s="166">
        <f t="shared" si="215"/>
        <v>0.94</v>
      </c>
      <c r="EL251" s="166">
        <f t="shared" si="216"/>
        <v>0.54</v>
      </c>
      <c r="EM251" s="166">
        <f t="shared" si="217"/>
        <v>0.17</v>
      </c>
      <c r="EN251" s="166">
        <f t="shared" si="218"/>
        <v>0.33</v>
      </c>
      <c r="EO251" s="166">
        <f t="shared" si="219"/>
        <v>0.64</v>
      </c>
      <c r="EP251" s="166">
        <f t="shared" si="220"/>
        <v>0.25</v>
      </c>
      <c r="EQ251" s="214">
        <f t="shared" si="221"/>
        <v>1.1000000000000001</v>
      </c>
      <c r="ER251" s="165">
        <f>ROUND(((EI251-AVERAGE(EI$9:EI$316))/STDEVP(EI$9:EI$316)*10+50),2)</f>
        <v>48.55</v>
      </c>
      <c r="ES251" s="166">
        <f>ROUND(((EJ251-AVERAGE(EJ$9:EJ$316))/STDEVP(EJ$9:EJ$316)*10+50),2)</f>
        <v>43.42</v>
      </c>
      <c r="ET251" s="166">
        <f>ROUND(((EK251-AVERAGE(EK$9:EK$316))/STDEVP(EK$9:EK$316)*10+50),2)</f>
        <v>64.59</v>
      </c>
      <c r="EU251" s="166">
        <f>ROUND(((EL251-AVERAGE(EL$9:EL$316))/STDEVP(EL$9:EL$316)*10+50),2)</f>
        <v>51.58</v>
      </c>
      <c r="EV251" s="166">
        <f>ROUND(((EM251-AVERAGE(EM$9:EM$316))/STDEVP(EM$9:EM$316)*10+50),2)</f>
        <v>42.2</v>
      </c>
      <c r="EW251" s="166">
        <f>ROUND(((EN251-AVERAGE(EN$9:EN$316))/STDEVP(EN$9:EN$316)*10+50),2)</f>
        <v>48.98</v>
      </c>
      <c r="EX251" s="166">
        <f>ROUND(((EO251-AVERAGE(EO$9:EO$316))/STDEVP(EO$9:EO$316)*10+50),2)</f>
        <v>49.99</v>
      </c>
      <c r="EY251" s="166">
        <f>ROUND(((EP251-AVERAGE(EP$9:EP$316))/STDEVP(EP$9:EP$316)*10+50),2)</f>
        <v>38.56</v>
      </c>
      <c r="EZ251" s="167">
        <f>ROUND(((EQ251-AVERAGE(EQ$9:EQ$316))/STDEVP(EQ$9:EQ$316)*10+50),2)</f>
        <v>54.46</v>
      </c>
      <c r="FA251" s="32">
        <f>RANK(ER251,$ER$9:$ER$316,0)</f>
        <v>148</v>
      </c>
      <c r="FB251" s="47">
        <f>RANK(ES251,$ES$9:$ES$316,0)</f>
        <v>187</v>
      </c>
      <c r="FC251" s="47">
        <f>RANK(ET251,$ET$9:$ET$316,0)</f>
        <v>28</v>
      </c>
      <c r="FD251" s="47">
        <f>RANK(EU251,$EU$9:$EU$316,0)</f>
        <v>101</v>
      </c>
      <c r="FE251" s="47">
        <f>RANK(EV251,$EV$9:$EV$316,0)</f>
        <v>240</v>
      </c>
      <c r="FF251" s="47">
        <f>RANK(EW251,$EW$9:$EW$316,0)</f>
        <v>93</v>
      </c>
      <c r="FG251" s="47">
        <f>RANK(EX251,$EX$9:$EX$316,0)</f>
        <v>140</v>
      </c>
      <c r="FH251" s="47">
        <f>RANK(EY251,$EY$9:$EY$316,0)</f>
        <v>240</v>
      </c>
      <c r="FI251" s="48">
        <f>RANK(EZ251,$EZ$9:$EZ$316,0)</f>
        <v>74</v>
      </c>
      <c r="FJ251" s="165">
        <f>ROUND(AVERAGEIF($DE$9:$DE$314,$DE251,$EI$9:$EI$314),2)</f>
        <v>1.18</v>
      </c>
      <c r="FK251" s="166">
        <f>ROUND(AVERAGEIF($DE$9:$DE$314,$DE251,$EJ$9:$EJ$314),2)</f>
        <v>0.45</v>
      </c>
      <c r="FL251" s="166">
        <f>ROUND(AVERAGEIF($DE$9:$DE$314,$DE251,$EK$9:$EK$314),2)</f>
        <v>0.65</v>
      </c>
      <c r="FM251" s="166">
        <f>ROUND(AVERAGEIF($DE$9:$DE$314,$DE251,$EL$9:$EL$314),2)</f>
        <v>0.74</v>
      </c>
      <c r="FN251" s="166">
        <f>ROUND(AVERAGEIF($DE$9:$DE$314,$DE251,$EM$9:$EM$314),2)</f>
        <v>0.26</v>
      </c>
      <c r="FO251" s="166">
        <f>ROUND(AVERAGEIF($DE$9:$DE$314,$DE251,$EN$9:$EN$314),2)</f>
        <v>0.19</v>
      </c>
      <c r="FP251" s="166">
        <f>ROUND(AVERAGEIF($DE$9:$DE$314,$DE251,$EO$9:$EO$314),2)</f>
        <v>0.27</v>
      </c>
      <c r="FQ251" s="166">
        <f>ROUND(AVERAGEIF($DE$9:$DE$314,$DE251,$EP$9:$EP$314),2)</f>
        <v>0.22</v>
      </c>
      <c r="FR251" s="167">
        <f>ROUND(AVERAGEIF($DE$9:$DE$314,$DE251,$EQ$9:$EQ$314),2)</f>
        <v>0.91</v>
      </c>
      <c r="FS251" s="240">
        <f t="shared" si="222"/>
        <v>-0.22999999999999998</v>
      </c>
      <c r="FT251" s="244">
        <f t="shared" si="223"/>
        <v>4.9999999999999989E-2</v>
      </c>
      <c r="FU251" s="244">
        <f t="shared" si="224"/>
        <v>0.28999999999999992</v>
      </c>
      <c r="FV251" s="244">
        <f t="shared" si="225"/>
        <v>-0.19999999999999996</v>
      </c>
      <c r="FW251" s="244">
        <f t="shared" si="226"/>
        <v>-0.09</v>
      </c>
      <c r="FX251" s="244">
        <f t="shared" si="227"/>
        <v>0.14000000000000001</v>
      </c>
      <c r="FY251" s="244">
        <f t="shared" si="228"/>
        <v>0.37</v>
      </c>
      <c r="FZ251" s="244">
        <f t="shared" si="229"/>
        <v>0.03</v>
      </c>
      <c r="GA251" s="245">
        <f t="shared" si="230"/>
        <v>0.19000000000000006</v>
      </c>
      <c r="GB251" s="239">
        <f>COUNTIFS($EI$9:$EI$316,"&gt;"&amp;EI251,$DE$9:$DE$316,$DE251)+1</f>
        <v>48</v>
      </c>
      <c r="GC251" s="241">
        <f>COUNTIFS($EJ$9:$EJ$316,"&gt;"&amp;EJ251,$DE$9:$DE$316,$DE251)+1</f>
        <v>15</v>
      </c>
      <c r="GD251" s="241">
        <f>COUNTIFS($EK$9:$EK$316,"&gt;"&amp;EK251,$DE$9:$DE$316,$DE251)+1</f>
        <v>10</v>
      </c>
      <c r="GE251" s="241">
        <f>COUNTIFS($EL$9:$EL$316,"&gt;"&amp;EL251,$DE$9:$DE$316,$DE251)+1</f>
        <v>53</v>
      </c>
      <c r="GF251" s="241">
        <f>COUNTIFS($EM$9:$EM$316,"&gt;"&amp;EM251,$DE$9:$DE$316,$DE251)+1</f>
        <v>58</v>
      </c>
      <c r="GG251" s="241">
        <f>COUNTIFS($EN$9:$EN$316,"&gt;"&amp;EN251,$DE$9:$DE$316,$DE251)+1</f>
        <v>2</v>
      </c>
      <c r="GH251" s="241">
        <f>COUNTIFS($EO$9:$EO$316,"&gt;"&amp;EO251,$DE$9:$DE$316,$DE251)+1</f>
        <v>2</v>
      </c>
      <c r="GI251" s="241">
        <f>COUNTIFS($EP$9:$EP$316,"&gt;"&amp;EP251,$DE$9:$DE$316,$DE251)+1</f>
        <v>12</v>
      </c>
      <c r="GJ251" s="242">
        <f>COUNTIFS($EQ$9:$EQ$316,"&gt;"&amp;EQ251,$DE$9:$DE$316,$DE251)+1</f>
        <v>15</v>
      </c>
      <c r="GK251" s="169"/>
      <c r="GL251" s="65"/>
      <c r="GM251" s="65">
        <v>7.0000000000000007E-2</v>
      </c>
      <c r="GN251" s="65"/>
      <c r="GO251" s="66"/>
      <c r="GP251" s="67"/>
      <c r="GQ251" s="68"/>
      <c r="GR251" s="69"/>
      <c r="GS251" s="65"/>
      <c r="GT251" s="65"/>
      <c r="GU251" s="65"/>
      <c r="GV251" s="65"/>
      <c r="GW251" s="65"/>
      <c r="GX251" s="65"/>
      <c r="GY251" s="145"/>
      <c r="GZ251" s="67"/>
      <c r="HA251" s="65"/>
      <c r="HB251" s="65"/>
      <c r="HC251" s="65"/>
      <c r="HD251" s="65"/>
      <c r="HE251" s="65">
        <v>7.0000000000000007E-2</v>
      </c>
      <c r="HF251" s="65"/>
      <c r="HG251" s="151"/>
      <c r="HH251" s="69"/>
      <c r="HI251" s="65"/>
      <c r="HJ251" s="65"/>
      <c r="HK251" s="65"/>
      <c r="HL251" s="65"/>
      <c r="HM251" s="65"/>
      <c r="HN251" s="65"/>
      <c r="HO251" s="145"/>
      <c r="HP251" s="67"/>
      <c r="HQ251" s="65"/>
      <c r="HR251" s="65"/>
      <c r="HS251" s="65"/>
      <c r="HT251" s="65"/>
      <c r="HU251" s="65"/>
      <c r="HV251" s="65"/>
      <c r="HW251" s="65"/>
      <c r="HX251" s="65"/>
      <c r="HY251" s="65"/>
      <c r="HZ251" s="65"/>
      <c r="IA251" s="65"/>
      <c r="IB251" s="151"/>
      <c r="IC251" s="67"/>
      <c r="ID251" s="65"/>
      <c r="IE251" s="65"/>
      <c r="IF251" s="65"/>
      <c r="IG251" s="151"/>
      <c r="IH251" s="69"/>
      <c r="II251" s="65"/>
      <c r="IJ251" s="65"/>
      <c r="IK251" s="65"/>
      <c r="IL251" s="65"/>
      <c r="IM251" s="157"/>
      <c r="IN251" s="65"/>
      <c r="IO251" s="65"/>
      <c r="IP251" s="65"/>
      <c r="IQ251" s="65"/>
      <c r="IR251" s="65"/>
      <c r="IS251" s="65"/>
      <c r="IT251" s="65"/>
      <c r="IU251" s="65"/>
      <c r="IV251" s="157"/>
      <c r="IW251" s="65"/>
      <c r="IX251" s="65"/>
      <c r="IY251" s="65"/>
      <c r="IZ251" s="65"/>
      <c r="JA251" s="65"/>
      <c r="JB251" s="65"/>
      <c r="JC251" s="145"/>
      <c r="JD251" s="70"/>
      <c r="JE251" s="71"/>
      <c r="JF251" s="69"/>
      <c r="JG251" s="65"/>
      <c r="JH251" s="62"/>
      <c r="JI251" s="62"/>
      <c r="JJ251" s="62"/>
      <c r="JK251" s="161"/>
      <c r="JL251" s="69"/>
      <c r="JM251" s="65"/>
      <c r="JN251" s="65"/>
      <c r="JO251" s="65"/>
      <c r="JP251" s="145"/>
      <c r="JQ251" s="67"/>
      <c r="JR251" s="65"/>
      <c r="JS251" s="65"/>
      <c r="JT251" s="65">
        <v>7.0000000000000007E-2</v>
      </c>
      <c r="JU251" s="65"/>
      <c r="JV251" s="65"/>
      <c r="JW251" s="65"/>
      <c r="JX251" s="65"/>
      <c r="JY251" s="151"/>
      <c r="JZ251" s="69"/>
      <c r="KA251" s="65"/>
      <c r="KB251" s="65"/>
      <c r="KC251" s="65"/>
      <c r="KD251" s="65"/>
      <c r="KE251" s="65"/>
      <c r="KF251" s="65"/>
      <c r="KG251" s="65"/>
      <c r="KH251" s="65"/>
      <c r="KI251" s="65"/>
      <c r="KJ251" s="65"/>
      <c r="KK251" s="65"/>
      <c r="KL251" s="157"/>
      <c r="KM251" s="157"/>
      <c r="KN251" s="157"/>
      <c r="KO251" s="65"/>
      <c r="KP251" s="65"/>
      <c r="KQ251" s="65"/>
      <c r="KR251" s="65"/>
      <c r="KS251" s="65"/>
      <c r="KT251" s="157"/>
      <c r="KU251" s="65"/>
      <c r="KV251" s="65"/>
      <c r="KW251" s="65">
        <v>7.0000000000000007E-2</v>
      </c>
      <c r="KX251" s="65"/>
      <c r="KY251" s="65"/>
      <c r="KZ251" s="65"/>
      <c r="LA251" s="65"/>
      <c r="LB251" s="65"/>
      <c r="LC251" s="157"/>
      <c r="LD251" s="65"/>
      <c r="LE251" s="65"/>
      <c r="LF251" s="65"/>
      <c r="LG251" s="65"/>
      <c r="LH251" s="65"/>
      <c r="LI251" s="65"/>
      <c r="LJ251" s="56"/>
      <c r="LK251" s="58" t="s">
        <v>710</v>
      </c>
      <c r="LL251" s="57" t="s">
        <v>712</v>
      </c>
      <c r="LM251" s="207" t="s">
        <v>1025</v>
      </c>
      <c r="LN251" s="206" t="s">
        <v>1017</v>
      </c>
      <c r="LO251" s="194"/>
      <c r="LP251" s="5" t="s">
        <v>1</v>
      </c>
    </row>
    <row r="252" spans="1:328" ht="17.25" customHeight="1" x14ac:dyDescent="0.15">
      <c r="A252" s="198">
        <v>244</v>
      </c>
      <c r="B252" s="184" t="s">
        <v>712</v>
      </c>
      <c r="C252" s="59"/>
      <c r="D252" s="59"/>
      <c r="E252" s="60" t="s">
        <v>608</v>
      </c>
      <c r="F252" s="36" t="s">
        <v>609</v>
      </c>
      <c r="G252" s="36" t="s">
        <v>609</v>
      </c>
      <c r="H252" s="57" t="s">
        <v>610</v>
      </c>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4" t="s">
        <v>348</v>
      </c>
      <c r="CK252" s="61"/>
      <c r="CL252" s="62"/>
      <c r="CM252" s="62"/>
      <c r="CN252" s="62"/>
      <c r="CO252" s="71"/>
      <c r="CP252" s="173"/>
      <c r="CQ252" s="62"/>
      <c r="CR252" s="62"/>
      <c r="CS252" s="62"/>
      <c r="CT252" s="181"/>
      <c r="CU252" s="61"/>
      <c r="CV252" s="62"/>
      <c r="CW252" s="62"/>
      <c r="CX252" s="62"/>
      <c r="CY252" s="71"/>
      <c r="CZ252" s="173"/>
      <c r="DA252" s="62"/>
      <c r="DB252" s="62"/>
      <c r="DC252" s="62"/>
      <c r="DD252" s="63"/>
      <c r="DE252" s="45" t="s">
        <v>609</v>
      </c>
      <c r="DF252" s="31"/>
      <c r="DG252" s="46"/>
      <c r="DH252" s="61"/>
      <c r="DI252" s="62"/>
      <c r="DJ252" s="62"/>
      <c r="DK252" s="62"/>
      <c r="DL252" s="62"/>
      <c r="DM252" s="62"/>
      <c r="DN252" s="62"/>
      <c r="DO252" s="62"/>
      <c r="DP252" s="63"/>
      <c r="DQ252" s="32"/>
      <c r="DR252" s="47"/>
      <c r="DS252" s="47"/>
      <c r="DT252" s="47"/>
      <c r="DU252" s="47"/>
      <c r="DV252" s="47"/>
      <c r="DW252" s="47"/>
      <c r="DX252" s="47"/>
      <c r="DY252" s="48"/>
      <c r="DZ252" s="32"/>
      <c r="EA252" s="47"/>
      <c r="EB252" s="47"/>
      <c r="EC252" s="47"/>
      <c r="ED252" s="47"/>
      <c r="EE252" s="47"/>
      <c r="EF252" s="47"/>
      <c r="EG252" s="47"/>
      <c r="EH252" s="48"/>
      <c r="EI252" s="32"/>
      <c r="EJ252" s="47"/>
      <c r="EK252" s="47"/>
      <c r="EL252" s="47"/>
      <c r="EM252" s="47"/>
      <c r="EN252" s="47"/>
      <c r="EO252" s="47"/>
      <c r="EP252" s="47"/>
      <c r="EQ252" s="215"/>
      <c r="ER252" s="32"/>
      <c r="ES252" s="47"/>
      <c r="ET252" s="47"/>
      <c r="EU252" s="47"/>
      <c r="EV252" s="47"/>
      <c r="EW252" s="47"/>
      <c r="EX252" s="47"/>
      <c r="EY252" s="47"/>
      <c r="EZ252" s="48"/>
      <c r="FA252" s="32"/>
      <c r="FB252" s="47"/>
      <c r="FC252" s="47"/>
      <c r="FD252" s="47"/>
      <c r="FE252" s="47"/>
      <c r="FF252" s="47"/>
      <c r="FG252" s="47"/>
      <c r="FH252" s="47"/>
      <c r="FI252" s="48"/>
      <c r="FJ252" s="32"/>
      <c r="FK252" s="47"/>
      <c r="FL252" s="47"/>
      <c r="FM252" s="47"/>
      <c r="FN252" s="47"/>
      <c r="FO252" s="47"/>
      <c r="FP252" s="47"/>
      <c r="FQ252" s="47"/>
      <c r="FR252" s="215"/>
      <c r="FS252" s="32"/>
      <c r="FT252" s="47"/>
      <c r="FU252" s="47"/>
      <c r="FV252" s="47"/>
      <c r="FW252" s="47"/>
      <c r="FX252" s="47"/>
      <c r="FY252" s="47"/>
      <c r="FZ252" s="47"/>
      <c r="GA252" s="48"/>
      <c r="GB252" s="239"/>
      <c r="GC252" s="241"/>
      <c r="GD252" s="241"/>
      <c r="GE252" s="241"/>
      <c r="GF252" s="241"/>
      <c r="GG252" s="241"/>
      <c r="GH252" s="241"/>
      <c r="GI252" s="241"/>
      <c r="GJ252" s="242"/>
      <c r="GK252" s="169"/>
      <c r="GL252" s="65"/>
      <c r="GM252" s="65"/>
      <c r="GN252" s="65"/>
      <c r="GO252" s="66"/>
      <c r="GP252" s="67"/>
      <c r="GQ252" s="68"/>
      <c r="GR252" s="69"/>
      <c r="GS252" s="65"/>
      <c r="GT252" s="65"/>
      <c r="GU252" s="65"/>
      <c r="GV252" s="65"/>
      <c r="GW252" s="65"/>
      <c r="GX252" s="65"/>
      <c r="GY252" s="145"/>
      <c r="GZ252" s="67"/>
      <c r="HA252" s="65"/>
      <c r="HB252" s="65"/>
      <c r="HC252" s="65"/>
      <c r="HD252" s="65"/>
      <c r="HE252" s="65"/>
      <c r="HF252" s="65"/>
      <c r="HG252" s="151"/>
      <c r="HH252" s="69"/>
      <c r="HI252" s="65"/>
      <c r="HJ252" s="65"/>
      <c r="HK252" s="65"/>
      <c r="HL252" s="65"/>
      <c r="HM252" s="65"/>
      <c r="HN252" s="65"/>
      <c r="HO252" s="145"/>
      <c r="HP252" s="67"/>
      <c r="HQ252" s="65"/>
      <c r="HR252" s="65"/>
      <c r="HS252" s="65"/>
      <c r="HT252" s="65"/>
      <c r="HU252" s="65"/>
      <c r="HV252" s="65"/>
      <c r="HW252" s="65"/>
      <c r="HX252" s="65"/>
      <c r="HY252" s="65"/>
      <c r="HZ252" s="65"/>
      <c r="IA252" s="65"/>
      <c r="IB252" s="151"/>
      <c r="IC252" s="67"/>
      <c r="ID252" s="65"/>
      <c r="IE252" s="65"/>
      <c r="IF252" s="65"/>
      <c r="IG252" s="151"/>
      <c r="IH252" s="69"/>
      <c r="II252" s="65"/>
      <c r="IJ252" s="65"/>
      <c r="IK252" s="65"/>
      <c r="IL252" s="65"/>
      <c r="IM252" s="157"/>
      <c r="IN252" s="65"/>
      <c r="IO252" s="65"/>
      <c r="IP252" s="65"/>
      <c r="IQ252" s="65"/>
      <c r="IR252" s="65"/>
      <c r="IS252" s="65"/>
      <c r="IT252" s="65"/>
      <c r="IU252" s="65"/>
      <c r="IV252" s="157"/>
      <c r="IW252" s="65"/>
      <c r="IX252" s="65"/>
      <c r="IY252" s="65"/>
      <c r="IZ252" s="65"/>
      <c r="JA252" s="65"/>
      <c r="JB252" s="65"/>
      <c r="JC252" s="145"/>
      <c r="JD252" s="70"/>
      <c r="JE252" s="71"/>
      <c r="JF252" s="69"/>
      <c r="JG252" s="65"/>
      <c r="JH252" s="62"/>
      <c r="JI252" s="62"/>
      <c r="JJ252" s="62"/>
      <c r="JK252" s="161"/>
      <c r="JL252" s="69"/>
      <c r="JM252" s="65"/>
      <c r="JN252" s="65"/>
      <c r="JO252" s="65"/>
      <c r="JP252" s="145"/>
      <c r="JQ252" s="67"/>
      <c r="JR252" s="65"/>
      <c r="JS252" s="65"/>
      <c r="JT252" s="65"/>
      <c r="JU252" s="65"/>
      <c r="JV252" s="65"/>
      <c r="JW252" s="65"/>
      <c r="JX252" s="65"/>
      <c r="JY252" s="151"/>
      <c r="JZ252" s="69"/>
      <c r="KA252" s="65"/>
      <c r="KB252" s="65"/>
      <c r="KC252" s="65"/>
      <c r="KD252" s="65"/>
      <c r="KE252" s="65"/>
      <c r="KF252" s="65"/>
      <c r="KG252" s="65"/>
      <c r="KH252" s="65"/>
      <c r="KI252" s="65"/>
      <c r="KJ252" s="65"/>
      <c r="KK252" s="65"/>
      <c r="KL252" s="157"/>
      <c r="KM252" s="157"/>
      <c r="KN252" s="157"/>
      <c r="KO252" s="65"/>
      <c r="KP252" s="65"/>
      <c r="KQ252" s="65"/>
      <c r="KR252" s="65"/>
      <c r="KS252" s="65"/>
      <c r="KT252" s="157"/>
      <c r="KU252" s="65"/>
      <c r="KV252" s="65"/>
      <c r="KW252" s="65"/>
      <c r="KX252" s="65"/>
      <c r="KY252" s="65"/>
      <c r="KZ252" s="65"/>
      <c r="LA252" s="65"/>
      <c r="LB252" s="65"/>
      <c r="LC252" s="157"/>
      <c r="LD252" s="65"/>
      <c r="LE252" s="65"/>
      <c r="LF252" s="65"/>
      <c r="LG252" s="65"/>
      <c r="LH252" s="65"/>
      <c r="LI252" s="65"/>
      <c r="LJ252" s="56"/>
      <c r="LK252" s="58" t="s">
        <v>711</v>
      </c>
      <c r="LL252" s="57" t="s">
        <v>713</v>
      </c>
      <c r="LM252" s="207" t="s">
        <v>609</v>
      </c>
      <c r="LN252" s="206" t="s">
        <v>609</v>
      </c>
      <c r="LO252" s="194"/>
      <c r="LP252" s="5" t="s">
        <v>1</v>
      </c>
    </row>
    <row r="253" spans="1:328" ht="17.25" customHeight="1" x14ac:dyDescent="0.15">
      <c r="A253" s="197">
        <v>245</v>
      </c>
      <c r="B253" s="184" t="s">
        <v>713</v>
      </c>
      <c r="C253" s="59"/>
      <c r="D253" s="59"/>
      <c r="E253" s="38" t="s">
        <v>345</v>
      </c>
      <c r="F253" s="36">
        <v>98</v>
      </c>
      <c r="G253" s="36" t="s">
        <v>978</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4" t="s">
        <v>347</v>
      </c>
      <c r="CK253" s="32" t="s">
        <v>354</v>
      </c>
      <c r="CL253" s="47">
        <v>2</v>
      </c>
      <c r="CM253" s="47">
        <v>3</v>
      </c>
      <c r="CN253" s="47">
        <v>3</v>
      </c>
      <c r="CO253" s="55">
        <v>4</v>
      </c>
      <c r="CP253" s="34" t="s">
        <v>354</v>
      </c>
      <c r="CQ253" s="47">
        <f>CL253</f>
        <v>2</v>
      </c>
      <c r="CR253" s="47">
        <f>CL253*CM253</f>
        <v>6</v>
      </c>
      <c r="CS253" s="47">
        <f>CL253*CM253*CN253</f>
        <v>18</v>
      </c>
      <c r="CT253" s="180">
        <f>CL253*CM253*CN253*CO253</f>
        <v>72</v>
      </c>
      <c r="CU253" s="32">
        <v>300</v>
      </c>
      <c r="CV253" s="47">
        <v>450</v>
      </c>
      <c r="CW253" s="47">
        <v>900</v>
      </c>
      <c r="CX253" s="47">
        <v>1500</v>
      </c>
      <c r="CY253" s="55">
        <v>4500</v>
      </c>
      <c r="CZ253" s="175">
        <v>1</v>
      </c>
      <c r="DA253" s="49">
        <f>(CV253/CQ253)/CU253</f>
        <v>0.75</v>
      </c>
      <c r="DB253" s="49">
        <f>(CW253/CR253)/CU253</f>
        <v>0.5</v>
      </c>
      <c r="DC253" s="49">
        <f>(CX253/CS253)/CU253</f>
        <v>0.27777777777777773</v>
      </c>
      <c r="DD253" s="56">
        <f>(CY253/CT253)/CU253</f>
        <v>0.20833333333333334</v>
      </c>
      <c r="DE253" s="45" t="s">
        <v>982</v>
      </c>
      <c r="DF253" s="31"/>
      <c r="DG253" s="46">
        <v>4</v>
      </c>
      <c r="DH253" s="61">
        <v>83</v>
      </c>
      <c r="DI253" s="62">
        <v>35</v>
      </c>
      <c r="DJ253" s="62">
        <v>78</v>
      </c>
      <c r="DK253" s="62">
        <v>47</v>
      </c>
      <c r="DL253" s="62">
        <v>12</v>
      </c>
      <c r="DM253" s="62">
        <v>12</v>
      </c>
      <c r="DN253" s="62">
        <v>68</v>
      </c>
      <c r="DO253" s="62">
        <v>60</v>
      </c>
      <c r="DP253" s="48">
        <f>DJ253+DL253</f>
        <v>90</v>
      </c>
      <c r="DQ253" s="32">
        <f>RANK(DH253,$DH$9:$DH$316,0)</f>
        <v>48</v>
      </c>
      <c r="DR253" s="47">
        <f>RANK(DI253,$DI$9:$DI$316,0)</f>
        <v>144</v>
      </c>
      <c r="DS253" s="47">
        <f>RANK(DJ253,$DJ$9:$DJ$316,0)</f>
        <v>11</v>
      </c>
      <c r="DT253" s="47">
        <f>RANK(DK253,$DK$9:$DK$316,0)</f>
        <v>40</v>
      </c>
      <c r="DU253" s="47">
        <f>RANK(DL253,$DL$9:$DL$316,0)</f>
        <v>165</v>
      </c>
      <c r="DV253" s="47">
        <f>RANK(DM253,$DM$9:$DM$316,0)</f>
        <v>147</v>
      </c>
      <c r="DW253" s="47">
        <f>RANK(DN253,$DN$9:$DN$316,0)</f>
        <v>27</v>
      </c>
      <c r="DX253" s="47">
        <f>RANK(DO253,$DO$9:$DO$316,0)</f>
        <v>47</v>
      </c>
      <c r="DY253" s="48">
        <f>RANK(DP253,$DP$9:$DP$316,0)</f>
        <v>32</v>
      </c>
      <c r="DZ253" s="32">
        <f>COUNTIFS($DH$9:$DH$316,"&gt;"&amp;DH253,$DE$9:$DE$316,DE253)+1</f>
        <v>11</v>
      </c>
      <c r="EA253" s="47">
        <f>COUNTIFS($DI$9:$DI$316,"&gt;"&amp;DI253,$DE$9:$DE$316,DE253)+1</f>
        <v>7</v>
      </c>
      <c r="EB253" s="47">
        <f>COUNTIFS($DJ$9:$DJ$316,"&gt;"&amp;DJ253,$DE$9:$DE$316,DE253)+1</f>
        <v>7</v>
      </c>
      <c r="EC253" s="47">
        <f>COUNTIFS($DK$9:$DK$316,"&gt;"&amp;DK253,$DE$9:$DE$316,DE253)+1</f>
        <v>4</v>
      </c>
      <c r="ED253" s="47">
        <f>COUNTIFS($DL$9:$DL$316,"&gt;"&amp;DL253,$DE$9:$DE$316,DE253)+1</f>
        <v>7</v>
      </c>
      <c r="EE253" s="47">
        <f>COUNTIFS($DM$9:$DM$316,"&gt;"&amp;DM253,$DE$9:$DE$316,DE253)+1</f>
        <v>6</v>
      </c>
      <c r="EF253" s="47">
        <f>COUNTIFS($DN$9:$DN$316,"&gt;"&amp;DN253,$DE$9:$DE$316,DE253)+1</f>
        <v>6</v>
      </c>
      <c r="EG253" s="47">
        <f>COUNTIFS($DO$9:$DO$316,"&gt;"&amp;DO253,$DE$9:$DE$316,DE253)+1</f>
        <v>17</v>
      </c>
      <c r="EH253" s="48">
        <f>COUNTIFS($DP$9:$DP$316,"&gt;"&amp;DP253,$DE$9:$DE$316,DE253)+1</f>
        <v>6</v>
      </c>
      <c r="EI253" s="32">
        <f t="shared" ref="EI253:EQ253" si="231">ROUND(DH253/$F253,2)</f>
        <v>0.85</v>
      </c>
      <c r="EJ253" s="47">
        <f t="shared" si="231"/>
        <v>0.36</v>
      </c>
      <c r="EK253" s="47">
        <f t="shared" si="231"/>
        <v>0.8</v>
      </c>
      <c r="EL253" s="47">
        <f t="shared" si="231"/>
        <v>0.48</v>
      </c>
      <c r="EM253" s="47">
        <f t="shared" si="231"/>
        <v>0.12</v>
      </c>
      <c r="EN253" s="47">
        <f t="shared" si="231"/>
        <v>0.12</v>
      </c>
      <c r="EO253" s="47">
        <f t="shared" si="231"/>
        <v>0.69</v>
      </c>
      <c r="EP253" s="166">
        <f t="shared" si="231"/>
        <v>0.61</v>
      </c>
      <c r="EQ253" s="214">
        <f t="shared" si="231"/>
        <v>0.92</v>
      </c>
      <c r="ER253" s="165">
        <f>ROUND(((EI253-AVERAGE(EI$9:EI$316))/STDEVP(EI$9:EI$316)*10+50),2)</f>
        <v>44.92</v>
      </c>
      <c r="ES253" s="166">
        <f>ROUND(((EJ253-AVERAGE(EJ$9:EJ$316))/STDEVP(EJ$9:EJ$316)*10+50),2)</f>
        <v>39.58</v>
      </c>
      <c r="ET253" s="166">
        <f>ROUND(((EK253-AVERAGE(EK$9:EK$316))/STDEVP(EK$9:EK$316)*10+50),2)</f>
        <v>59.01</v>
      </c>
      <c r="EU253" s="166">
        <f>ROUND(((EL253-AVERAGE(EL$9:EL$316))/STDEVP(EL$9:EL$316)*10+50),2)</f>
        <v>48.55</v>
      </c>
      <c r="EV253" s="166">
        <f>ROUND(((EM253-AVERAGE(EM$9:EM$316))/STDEVP(EM$9:EM$316)*10+50),2)</f>
        <v>40.51</v>
      </c>
      <c r="EW253" s="166">
        <f>ROUND(((EN253-AVERAGE(EN$9:EN$316))/STDEVP(EN$9:EN$316)*10+50),2)</f>
        <v>41.71</v>
      </c>
      <c r="EX253" s="166">
        <f>ROUND(((EO253-AVERAGE(EO$9:EO$316))/STDEVP(EO$9:EO$316)*10+50),2)</f>
        <v>51.47</v>
      </c>
      <c r="EY253" s="166">
        <f>ROUND(((EP253-AVERAGE(EP$9:EP$316))/STDEVP(EP$9:EP$316)*10+50),2)</f>
        <v>49.22</v>
      </c>
      <c r="EZ253" s="167">
        <f>ROUND(((EQ253-AVERAGE(EQ$9:EQ$316))/STDEVP(EQ$9:EQ$316)*10+50),2)</f>
        <v>48.11</v>
      </c>
      <c r="FA253" s="32">
        <f>RANK(ER253,$ER$9:$ER$316,0)</f>
        <v>208</v>
      </c>
      <c r="FB253" s="47">
        <f>RANK(ES253,$ES$9:$ES$316,0)</f>
        <v>244</v>
      </c>
      <c r="FC253" s="47">
        <f>RANK(ET253,$ET$9:$ET$316,0)</f>
        <v>49</v>
      </c>
      <c r="FD253" s="47">
        <f>RANK(EU253,$EU$9:$EU$316,0)</f>
        <v>142</v>
      </c>
      <c r="FE253" s="47">
        <f>RANK(EV253,$EV$9:$EV$316,0)</f>
        <v>276</v>
      </c>
      <c r="FF253" s="47">
        <f>RANK(EW253,$EW$9:$EW$316,0)</f>
        <v>272</v>
      </c>
      <c r="FG253" s="47">
        <f>RANK(EX253,$EX$9:$EX$316,0)</f>
        <v>123</v>
      </c>
      <c r="FH253" s="47">
        <f>RANK(EY253,$EY$9:$EY$316,0)</f>
        <v>152</v>
      </c>
      <c r="FI253" s="48">
        <f>RANK(EZ253,$EZ$9:$EZ$316,0)</f>
        <v>141</v>
      </c>
      <c r="FJ253" s="165">
        <f>ROUND(AVERAGEIF($DE$9:$DE$314,$DE253,$EI$9:$EI$314),2)</f>
        <v>0.99</v>
      </c>
      <c r="FK253" s="166">
        <f>ROUND(AVERAGEIF($DE$9:$DE$314,$DE253,$EJ$9:$EJ$314),2)</f>
        <v>0.37</v>
      </c>
      <c r="FL253" s="166">
        <f>ROUND(AVERAGEIF($DE$9:$DE$314,$DE253,$EK$9:$EK$314),2)</f>
        <v>0.81</v>
      </c>
      <c r="FM253" s="166">
        <f>ROUND(AVERAGEIF($DE$9:$DE$314,$DE253,$EL$9:$EL$314),2)</f>
        <v>0.42</v>
      </c>
      <c r="FN253" s="166">
        <f>ROUND(AVERAGEIF($DE$9:$DE$314,$DE253,$EM$9:$EM$314),2)</f>
        <v>0.17</v>
      </c>
      <c r="FO253" s="166">
        <f>ROUND(AVERAGEIF($DE$9:$DE$314,$DE253,$EN$9:$EN$314),2)</f>
        <v>0.15</v>
      </c>
      <c r="FP253" s="166">
        <f>ROUND(AVERAGEIF($DE$9:$DE$314,$DE253,$EO$9:$EO$314),2)</f>
        <v>0.79</v>
      </c>
      <c r="FQ253" s="166">
        <f>ROUND(AVERAGEIF($DE$9:$DE$314,$DE253,$EP$9:$EP$314),2)</f>
        <v>0.96</v>
      </c>
      <c r="FR253" s="167">
        <f>ROUND(AVERAGEIF($DE$9:$DE$314,$DE253,$EQ$9:$EQ$314),2)</f>
        <v>0.98</v>
      </c>
      <c r="FS253" s="240">
        <f>EI253-FJ253</f>
        <v>-0.14000000000000001</v>
      </c>
      <c r="FT253" s="244">
        <f t="shared" ref="FT253" si="232">EJ253-FK253</f>
        <v>-1.0000000000000009E-2</v>
      </c>
      <c r="FU253" s="244">
        <f t="shared" ref="FU253" si="233">EK253-FL253</f>
        <v>-1.0000000000000009E-2</v>
      </c>
      <c r="FV253" s="244">
        <f t="shared" ref="FV253" si="234">EL253-FM253</f>
        <v>0.06</v>
      </c>
      <c r="FW253" s="244">
        <f t="shared" ref="FW253" si="235">EM253-FN253</f>
        <v>-5.0000000000000017E-2</v>
      </c>
      <c r="FX253" s="244">
        <f t="shared" ref="FX253" si="236">EN253-FO253</f>
        <v>-0.03</v>
      </c>
      <c r="FY253" s="244">
        <f t="shared" ref="FY253" si="237">EO253-FP253</f>
        <v>-0.10000000000000009</v>
      </c>
      <c r="FZ253" s="244">
        <f t="shared" ref="FZ253" si="238">EP253-FQ253</f>
        <v>-0.35</v>
      </c>
      <c r="GA253" s="245">
        <f t="shared" ref="GA253" si="239">EQ253-FR253</f>
        <v>-5.9999999999999942E-2</v>
      </c>
      <c r="GB253" s="239">
        <f>COUNTIFS($EI$9:$EI$316,"&gt;"&amp;EI253,$DE$9:$DE$316,$DE253)+1</f>
        <v>42</v>
      </c>
      <c r="GC253" s="241">
        <f>COUNTIFS($EJ$9:$EJ$316,"&gt;"&amp;EJ253,$DE$9:$DE$316,$DE253)+1</f>
        <v>26</v>
      </c>
      <c r="GD253" s="241">
        <f>COUNTIFS($EK$9:$EK$316,"&gt;"&amp;EK253,$DE$9:$DE$316,$DE253)+1</f>
        <v>23</v>
      </c>
      <c r="GE253" s="241">
        <f>COUNTIFS($EL$9:$EL$316,"&gt;"&amp;EL253,$DE$9:$DE$316,$DE253)+1</f>
        <v>17</v>
      </c>
      <c r="GF253" s="241">
        <f>COUNTIFS($EM$9:$EM$316,"&gt;"&amp;EM253,$DE$9:$DE$316,$DE253)+1</f>
        <v>44</v>
      </c>
      <c r="GG253" s="241">
        <f>COUNTIFS($EN$9:$EN$316,"&gt;"&amp;EN253,$DE$9:$DE$316,$DE253)+1</f>
        <v>44</v>
      </c>
      <c r="GH253" s="241">
        <f>COUNTIFS($EO$9:$EO$316,"&gt;"&amp;EO253,$DE$9:$DE$316,$DE253)+1</f>
        <v>42</v>
      </c>
      <c r="GI253" s="241">
        <f>COUNTIFS($EP$9:$EP$316,"&gt;"&amp;EP253,$DE$9:$DE$316,$DE253)+1</f>
        <v>47</v>
      </c>
      <c r="GJ253" s="242">
        <f>COUNTIFS($EQ$9:$EQ$316,"&gt;"&amp;EQ253,$DE$9:$DE$316,$DE253)+1</f>
        <v>28</v>
      </c>
      <c r="GK253" s="169"/>
      <c r="GL253" s="65">
        <v>7.0000000000000007E-2</v>
      </c>
      <c r="GM253" s="65"/>
      <c r="GN253" s="65"/>
      <c r="GO253" s="66"/>
      <c r="GP253" s="67"/>
      <c r="GQ253" s="68"/>
      <c r="GR253" s="69"/>
      <c r="GS253" s="65"/>
      <c r="GT253" s="65"/>
      <c r="GU253" s="65"/>
      <c r="GV253" s="65"/>
      <c r="GW253" s="65"/>
      <c r="GX253" s="65"/>
      <c r="GY253" s="145"/>
      <c r="GZ253" s="67"/>
      <c r="HA253" s="65"/>
      <c r="HB253" s="65"/>
      <c r="HC253" s="65"/>
      <c r="HD253" s="65"/>
      <c r="HE253" s="65"/>
      <c r="HF253" s="65"/>
      <c r="HG253" s="151"/>
      <c r="HH253" s="69"/>
      <c r="HI253" s="65"/>
      <c r="HJ253" s="65"/>
      <c r="HK253" s="65"/>
      <c r="HL253" s="65"/>
      <c r="HM253" s="65"/>
      <c r="HN253" s="65"/>
      <c r="HO253" s="145"/>
      <c r="HP253" s="67"/>
      <c r="HQ253" s="65"/>
      <c r="HR253" s="65"/>
      <c r="HS253" s="65"/>
      <c r="HT253" s="65"/>
      <c r="HU253" s="65"/>
      <c r="HV253" s="65"/>
      <c r="HW253" s="65"/>
      <c r="HX253" s="65"/>
      <c r="HY253" s="65"/>
      <c r="HZ253" s="65"/>
      <c r="IA253" s="65"/>
      <c r="IB253" s="151"/>
      <c r="IC253" s="67"/>
      <c r="ID253" s="65"/>
      <c r="IE253" s="65"/>
      <c r="IF253" s="65"/>
      <c r="IG253" s="151"/>
      <c r="IH253" s="69"/>
      <c r="II253" s="65"/>
      <c r="IJ253" s="65"/>
      <c r="IK253" s="65"/>
      <c r="IL253" s="65"/>
      <c r="IM253" s="157"/>
      <c r="IN253" s="65"/>
      <c r="IO253" s="65"/>
      <c r="IP253" s="65"/>
      <c r="IQ253" s="65"/>
      <c r="IR253" s="65"/>
      <c r="IS253" s="65"/>
      <c r="IT253" s="65"/>
      <c r="IU253" s="65"/>
      <c r="IV253" s="157"/>
      <c r="IW253" s="65"/>
      <c r="IX253" s="65"/>
      <c r="IY253" s="65"/>
      <c r="IZ253" s="65"/>
      <c r="JA253" s="65"/>
      <c r="JB253" s="65"/>
      <c r="JC253" s="145"/>
      <c r="JD253" s="70"/>
      <c r="JE253" s="71"/>
      <c r="JF253" s="69"/>
      <c r="JG253" s="65"/>
      <c r="JH253" s="62"/>
      <c r="JI253" s="62"/>
      <c r="JJ253" s="62"/>
      <c r="JK253" s="161"/>
      <c r="JL253" s="69"/>
      <c r="JM253" s="65"/>
      <c r="JN253" s="65"/>
      <c r="JO253" s="65"/>
      <c r="JP253" s="145"/>
      <c r="JQ253" s="67"/>
      <c r="JR253" s="65"/>
      <c r="JS253" s="65"/>
      <c r="JT253" s="65"/>
      <c r="JU253" s="65"/>
      <c r="JV253" s="65"/>
      <c r="JW253" s="65"/>
      <c r="JX253" s="65"/>
      <c r="JY253" s="151"/>
      <c r="JZ253" s="69"/>
      <c r="KA253" s="65"/>
      <c r="KB253" s="65"/>
      <c r="KC253" s="65"/>
      <c r="KD253" s="65"/>
      <c r="KE253" s="65"/>
      <c r="KF253" s="65"/>
      <c r="KG253" s="65"/>
      <c r="KH253" s="65"/>
      <c r="KI253" s="65"/>
      <c r="KJ253" s="65"/>
      <c r="KK253" s="65"/>
      <c r="KL253" s="157"/>
      <c r="KM253" s="157"/>
      <c r="KN253" s="157"/>
      <c r="KO253" s="65"/>
      <c r="KP253" s="65"/>
      <c r="KQ253" s="65"/>
      <c r="KR253" s="65"/>
      <c r="KS253" s="65"/>
      <c r="KT253" s="157"/>
      <c r="KU253" s="65"/>
      <c r="KV253" s="65"/>
      <c r="KW253" s="65"/>
      <c r="KX253" s="65">
        <v>0.05</v>
      </c>
      <c r="KY253" s="65"/>
      <c r="KZ253" s="65"/>
      <c r="LA253" s="65"/>
      <c r="LB253" s="65"/>
      <c r="LC253" s="157"/>
      <c r="LD253" s="65"/>
      <c r="LE253" s="65"/>
      <c r="LF253" s="65"/>
      <c r="LG253" s="65"/>
      <c r="LH253" s="65"/>
      <c r="LI253" s="65"/>
      <c r="LJ253" s="56"/>
      <c r="LK253" s="58" t="s">
        <v>712</v>
      </c>
      <c r="LL253" s="57" t="s">
        <v>714</v>
      </c>
      <c r="LM253" s="207" t="s">
        <v>1026</v>
      </c>
      <c r="LN253" s="206" t="s">
        <v>1018</v>
      </c>
      <c r="LO253" s="194"/>
      <c r="LP253" s="5" t="s">
        <v>1</v>
      </c>
    </row>
    <row r="254" spans="1:328" ht="17.25" customHeight="1" x14ac:dyDescent="0.15">
      <c r="A254" s="198">
        <v>246</v>
      </c>
      <c r="B254" s="184"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4" t="s">
        <v>348</v>
      </c>
      <c r="CK254" s="61"/>
      <c r="CL254" s="62"/>
      <c r="CM254" s="62"/>
      <c r="CN254" s="62"/>
      <c r="CO254" s="71"/>
      <c r="CP254" s="173"/>
      <c r="CQ254" s="62"/>
      <c r="CR254" s="62"/>
      <c r="CS254" s="62"/>
      <c r="CT254" s="181"/>
      <c r="CU254" s="61"/>
      <c r="CV254" s="62"/>
      <c r="CW254" s="62"/>
      <c r="CX254" s="62"/>
      <c r="CY254" s="71"/>
      <c r="CZ254" s="173"/>
      <c r="DA254" s="62"/>
      <c r="DB254" s="62"/>
      <c r="DC254" s="62"/>
      <c r="DD254" s="63"/>
      <c r="DE254" s="45" t="s">
        <v>609</v>
      </c>
      <c r="DF254" s="31"/>
      <c r="DG254" s="46"/>
      <c r="DH254" s="61"/>
      <c r="DI254" s="62"/>
      <c r="DJ254" s="62"/>
      <c r="DK254" s="62"/>
      <c r="DL254" s="62"/>
      <c r="DM254" s="62"/>
      <c r="DN254" s="62"/>
      <c r="DO254" s="62"/>
      <c r="DP254" s="63"/>
      <c r="DQ254" s="32"/>
      <c r="DR254" s="47"/>
      <c r="DS254" s="47"/>
      <c r="DT254" s="47"/>
      <c r="DU254" s="47"/>
      <c r="DV254" s="47"/>
      <c r="DW254" s="47"/>
      <c r="DX254" s="47"/>
      <c r="DY254" s="48"/>
      <c r="DZ254" s="32"/>
      <c r="EA254" s="47"/>
      <c r="EB254" s="47"/>
      <c r="EC254" s="47"/>
      <c r="ED254" s="47"/>
      <c r="EE254" s="47"/>
      <c r="EF254" s="47"/>
      <c r="EG254" s="47"/>
      <c r="EH254" s="48"/>
      <c r="EI254" s="32"/>
      <c r="EJ254" s="47"/>
      <c r="EK254" s="47"/>
      <c r="EL254" s="47"/>
      <c r="EM254" s="47"/>
      <c r="EN254" s="47"/>
      <c r="EO254" s="47"/>
      <c r="EP254" s="47"/>
      <c r="EQ254" s="215"/>
      <c r="ER254" s="32"/>
      <c r="ES254" s="47"/>
      <c r="ET254" s="47"/>
      <c r="EU254" s="47"/>
      <c r="EV254" s="47"/>
      <c r="EW254" s="47"/>
      <c r="EX254" s="47"/>
      <c r="EY254" s="47"/>
      <c r="EZ254" s="48"/>
      <c r="FA254" s="32"/>
      <c r="FB254" s="47"/>
      <c r="FC254" s="47"/>
      <c r="FD254" s="47"/>
      <c r="FE254" s="47"/>
      <c r="FF254" s="47"/>
      <c r="FG254" s="47"/>
      <c r="FH254" s="47"/>
      <c r="FI254" s="48"/>
      <c r="FJ254" s="32"/>
      <c r="FK254" s="47"/>
      <c r="FL254" s="47"/>
      <c r="FM254" s="47"/>
      <c r="FN254" s="47"/>
      <c r="FO254" s="47"/>
      <c r="FP254" s="47"/>
      <c r="FQ254" s="47"/>
      <c r="FR254" s="215"/>
      <c r="FS254" s="32"/>
      <c r="FT254" s="47"/>
      <c r="FU254" s="47"/>
      <c r="FV254" s="47"/>
      <c r="FW254" s="47"/>
      <c r="FX254" s="47"/>
      <c r="FY254" s="47"/>
      <c r="FZ254" s="47"/>
      <c r="GA254" s="48"/>
      <c r="GB254" s="239"/>
      <c r="GC254" s="241"/>
      <c r="GD254" s="241"/>
      <c r="GE254" s="241"/>
      <c r="GF254" s="241"/>
      <c r="GG254" s="241"/>
      <c r="GH254" s="241"/>
      <c r="GI254" s="241"/>
      <c r="GJ254" s="242"/>
      <c r="GK254" s="169"/>
      <c r="GL254" s="65"/>
      <c r="GM254" s="65"/>
      <c r="GN254" s="65"/>
      <c r="GO254" s="66"/>
      <c r="GP254" s="67"/>
      <c r="GQ254" s="68"/>
      <c r="GR254" s="69"/>
      <c r="GS254" s="65"/>
      <c r="GT254" s="65"/>
      <c r="GU254" s="65"/>
      <c r="GV254" s="65"/>
      <c r="GW254" s="65"/>
      <c r="GX254" s="65"/>
      <c r="GY254" s="145"/>
      <c r="GZ254" s="67"/>
      <c r="HA254" s="65"/>
      <c r="HB254" s="65"/>
      <c r="HC254" s="65"/>
      <c r="HD254" s="65"/>
      <c r="HE254" s="65"/>
      <c r="HF254" s="65"/>
      <c r="HG254" s="151"/>
      <c r="HH254" s="69"/>
      <c r="HI254" s="65"/>
      <c r="HJ254" s="65"/>
      <c r="HK254" s="65"/>
      <c r="HL254" s="65"/>
      <c r="HM254" s="65"/>
      <c r="HN254" s="65"/>
      <c r="HO254" s="145"/>
      <c r="HP254" s="67"/>
      <c r="HQ254" s="65"/>
      <c r="HR254" s="65"/>
      <c r="HS254" s="65"/>
      <c r="HT254" s="65"/>
      <c r="HU254" s="65"/>
      <c r="HV254" s="65"/>
      <c r="HW254" s="65"/>
      <c r="HX254" s="65"/>
      <c r="HY254" s="65"/>
      <c r="HZ254" s="65"/>
      <c r="IA254" s="65"/>
      <c r="IB254" s="151"/>
      <c r="IC254" s="67"/>
      <c r="ID254" s="65"/>
      <c r="IE254" s="65"/>
      <c r="IF254" s="65"/>
      <c r="IG254" s="151"/>
      <c r="IH254" s="69"/>
      <c r="II254" s="65"/>
      <c r="IJ254" s="65"/>
      <c r="IK254" s="65"/>
      <c r="IL254" s="65"/>
      <c r="IM254" s="157"/>
      <c r="IN254" s="65"/>
      <c r="IO254" s="65"/>
      <c r="IP254" s="65"/>
      <c r="IQ254" s="65"/>
      <c r="IR254" s="65"/>
      <c r="IS254" s="65"/>
      <c r="IT254" s="65"/>
      <c r="IU254" s="65"/>
      <c r="IV254" s="157"/>
      <c r="IW254" s="65"/>
      <c r="IX254" s="65"/>
      <c r="IY254" s="65"/>
      <c r="IZ254" s="65"/>
      <c r="JA254" s="65"/>
      <c r="JB254" s="65"/>
      <c r="JC254" s="145"/>
      <c r="JD254" s="70"/>
      <c r="JE254" s="71"/>
      <c r="JF254" s="69"/>
      <c r="JG254" s="65"/>
      <c r="JH254" s="62"/>
      <c r="JI254" s="62"/>
      <c r="JJ254" s="62"/>
      <c r="JK254" s="161"/>
      <c r="JL254" s="69"/>
      <c r="JM254" s="65"/>
      <c r="JN254" s="65"/>
      <c r="JO254" s="65"/>
      <c r="JP254" s="145"/>
      <c r="JQ254" s="67"/>
      <c r="JR254" s="65"/>
      <c r="JS254" s="65"/>
      <c r="JT254" s="65"/>
      <c r="JU254" s="65"/>
      <c r="JV254" s="65"/>
      <c r="JW254" s="65"/>
      <c r="JX254" s="65"/>
      <c r="JY254" s="151"/>
      <c r="JZ254" s="69"/>
      <c r="KA254" s="65"/>
      <c r="KB254" s="65"/>
      <c r="KC254" s="65"/>
      <c r="KD254" s="65"/>
      <c r="KE254" s="65"/>
      <c r="KF254" s="65"/>
      <c r="KG254" s="65"/>
      <c r="KH254" s="65"/>
      <c r="KI254" s="65"/>
      <c r="KJ254" s="65"/>
      <c r="KK254" s="65"/>
      <c r="KL254" s="157"/>
      <c r="KM254" s="157"/>
      <c r="KN254" s="157"/>
      <c r="KO254" s="65"/>
      <c r="KP254" s="65"/>
      <c r="KQ254" s="65"/>
      <c r="KR254" s="65"/>
      <c r="KS254" s="65"/>
      <c r="KT254" s="157"/>
      <c r="KU254" s="65"/>
      <c r="KV254" s="65"/>
      <c r="KW254" s="65"/>
      <c r="KX254" s="65"/>
      <c r="KY254" s="65"/>
      <c r="KZ254" s="65"/>
      <c r="LA254" s="65"/>
      <c r="LB254" s="65"/>
      <c r="LC254" s="157"/>
      <c r="LD254" s="65"/>
      <c r="LE254" s="65"/>
      <c r="LF254" s="65"/>
      <c r="LG254" s="65"/>
      <c r="LH254" s="65"/>
      <c r="LI254" s="65"/>
      <c r="LJ254" s="56"/>
      <c r="LK254" s="58" t="s">
        <v>713</v>
      </c>
      <c r="LL254" s="68" t="s">
        <v>715</v>
      </c>
      <c r="LM254" s="208" t="s">
        <v>609</v>
      </c>
      <c r="LN254" s="209" t="s">
        <v>609</v>
      </c>
      <c r="LO254" s="195"/>
      <c r="LP254" s="5" t="s">
        <v>1</v>
      </c>
    </row>
    <row r="255" spans="1:328" ht="17.25" customHeight="1" x14ac:dyDescent="0.15">
      <c r="A255" s="197">
        <v>247</v>
      </c>
      <c r="B255" s="184"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4" t="s">
        <v>348</v>
      </c>
      <c r="CK255" s="61" t="s">
        <v>354</v>
      </c>
      <c r="CL255" s="47">
        <v>3</v>
      </c>
      <c r="CM255" s="47">
        <v>3</v>
      </c>
      <c r="CN255" s="47">
        <v>4</v>
      </c>
      <c r="CO255" s="55">
        <v>5</v>
      </c>
      <c r="CP255" s="173" t="s">
        <v>354</v>
      </c>
      <c r="CQ255" s="47">
        <f>CL255</f>
        <v>3</v>
      </c>
      <c r="CR255" s="47">
        <f>CL255*CM255</f>
        <v>9</v>
      </c>
      <c r="CS255" s="47">
        <f>CL255*CM255*CN255</f>
        <v>36</v>
      </c>
      <c r="CT255" s="180">
        <f>CL255*CM255*CN255*CO255</f>
        <v>180</v>
      </c>
      <c r="CU255" s="32">
        <v>10</v>
      </c>
      <c r="CV255" s="47">
        <v>50</v>
      </c>
      <c r="CW255" s="47">
        <v>270</v>
      </c>
      <c r="CX255" s="47">
        <v>450</v>
      </c>
      <c r="CY255" s="55">
        <v>1350</v>
      </c>
      <c r="CZ255" s="175">
        <v>1</v>
      </c>
      <c r="DA255" s="49">
        <f>(CV255/CQ255)/CU255</f>
        <v>1.6666666666666667</v>
      </c>
      <c r="DB255" s="49">
        <f>(CW255/CR255)/CU255</f>
        <v>3</v>
      </c>
      <c r="DC255" s="49">
        <f>(CX255/CS255)/CU255</f>
        <v>1.25</v>
      </c>
      <c r="DD255" s="56">
        <f>(CY255/CT255)/CU255</f>
        <v>0.75</v>
      </c>
      <c r="DE255" s="45" t="s">
        <v>718</v>
      </c>
      <c r="DF255" s="31"/>
      <c r="DG255" s="46">
        <v>4</v>
      </c>
      <c r="DH255" s="61">
        <v>70</v>
      </c>
      <c r="DI255" s="62">
        <v>37</v>
      </c>
      <c r="DJ255" s="62">
        <v>69</v>
      </c>
      <c r="DK255" s="62">
        <v>40</v>
      </c>
      <c r="DL255" s="62">
        <v>12</v>
      </c>
      <c r="DM255" s="62">
        <v>24</v>
      </c>
      <c r="DN255" s="62">
        <v>49</v>
      </c>
      <c r="DO255" s="62">
        <v>20</v>
      </c>
      <c r="DP255" s="48">
        <f>DJ255+DL255</f>
        <v>81</v>
      </c>
      <c r="DQ255" s="32">
        <f>RANK(DH255,$DH$9:$DH$316,0)</f>
        <v>82</v>
      </c>
      <c r="DR255" s="47">
        <f>RANK(DI255,$DI$9:$DI$316,0)</f>
        <v>133</v>
      </c>
      <c r="DS255" s="47">
        <f>RANK(DJ255,$DJ$9:$DJ$316,0)</f>
        <v>23</v>
      </c>
      <c r="DT255" s="47">
        <f>RANK(DK255,$DK$9:$DK$316,0)</f>
        <v>66</v>
      </c>
      <c r="DU255" s="47">
        <f>RANK(DL255,$DL$9:$DL$316,0)</f>
        <v>165</v>
      </c>
      <c r="DV255" s="47">
        <f>RANK(DM255,$DM$9:$DM$316,0)</f>
        <v>73</v>
      </c>
      <c r="DW255" s="47">
        <f>RANK(DN255,$DN$9:$DN$316,0)</f>
        <v>76</v>
      </c>
      <c r="DX255" s="47">
        <f>RANK(DO255,$DO$9:$DO$316,0)</f>
        <v>190</v>
      </c>
      <c r="DY255" s="48">
        <f>RANK(DP255,$DP$9:$DP$316,0)</f>
        <v>55</v>
      </c>
      <c r="DZ255" s="32">
        <f>COUNTIFS($DH$9:$DH$316,"&gt;"&amp;DH255,$DE$9:$DE$316,DE255)+1</f>
        <v>22</v>
      </c>
      <c r="EA255" s="47">
        <f>COUNTIFS($DI$9:$DI$316,"&gt;"&amp;DI255,$DE$9:$DE$316,DE255)+1</f>
        <v>11</v>
      </c>
      <c r="EB255" s="47">
        <f>COUNTIFS($DJ$9:$DJ$316,"&gt;"&amp;DJ255,$DE$9:$DE$316,DE255)+1</f>
        <v>5</v>
      </c>
      <c r="EC255" s="47">
        <f>COUNTIFS($DK$9:$DK$316,"&gt;"&amp;DK255,$DE$9:$DE$316,DE255)+1</f>
        <v>23</v>
      </c>
      <c r="ED255" s="47">
        <f>COUNTIFS($DL$9:$DL$316,"&gt;"&amp;DL255,$DE$9:$DE$316,DE255)+1</f>
        <v>29</v>
      </c>
      <c r="EE255" s="47">
        <f>COUNTIFS($DM$9:$DM$316,"&gt;"&amp;DM255,$DE$9:$DE$316,DE255)+1</f>
        <v>7</v>
      </c>
      <c r="EF255" s="47">
        <f>COUNTIFS($DN$9:$DN$316,"&gt;"&amp;DN255,$DE$9:$DE$316,DE255)+1</f>
        <v>2</v>
      </c>
      <c r="EG255" s="47">
        <f>COUNTIFS($DO$9:$DO$316,"&gt;"&amp;DO255,$DE$9:$DE$316,DE255)+1</f>
        <v>14</v>
      </c>
      <c r="EH255" s="48">
        <f>COUNTIFS($DP$9:$DP$316,"&gt;"&amp;DP255,$DE$9:$DE$316,DE255)+1</f>
        <v>11</v>
      </c>
      <c r="EI255" s="165">
        <f t="shared" ref="EI255:EQ257" si="240">ROUND(DH255/$F255,2)</f>
        <v>0.86</v>
      </c>
      <c r="EJ255" s="166">
        <f t="shared" si="240"/>
        <v>0.46</v>
      </c>
      <c r="EK255" s="166">
        <f t="shared" si="240"/>
        <v>0.85</v>
      </c>
      <c r="EL255" s="166">
        <f t="shared" si="240"/>
        <v>0.49</v>
      </c>
      <c r="EM255" s="166">
        <f t="shared" si="240"/>
        <v>0.15</v>
      </c>
      <c r="EN255" s="166">
        <f t="shared" si="240"/>
        <v>0.3</v>
      </c>
      <c r="EO255" s="166">
        <f t="shared" si="240"/>
        <v>0.6</v>
      </c>
      <c r="EP255" s="166">
        <f t="shared" si="240"/>
        <v>0.25</v>
      </c>
      <c r="EQ255" s="214">
        <f t="shared" si="240"/>
        <v>1</v>
      </c>
      <c r="ER255" s="165">
        <f>ROUND(((EI255-AVERAGE(EI$9:EI$316))/STDEVP(EI$9:EI$316)*10+50),2)</f>
        <v>45.28</v>
      </c>
      <c r="ES255" s="166">
        <f>ROUND(((EJ255-AVERAGE(EJ$9:EJ$316))/STDEVP(EJ$9:EJ$316)*10+50),2)</f>
        <v>42.32</v>
      </c>
      <c r="ET255" s="166">
        <f>ROUND(((EK255-AVERAGE(EK$9:EK$316))/STDEVP(EK$9:EK$316)*10+50),2)</f>
        <v>61</v>
      </c>
      <c r="EU255" s="166">
        <f>ROUND(((EL255-AVERAGE(EL$9:EL$316))/STDEVP(EL$9:EL$316)*10+50),2)</f>
        <v>49.06</v>
      </c>
      <c r="EV255" s="166">
        <f>ROUND(((EM255-AVERAGE(EM$9:EM$316))/STDEVP(EM$9:EM$316)*10+50),2)</f>
        <v>41.52</v>
      </c>
      <c r="EW255" s="166">
        <f>ROUND(((EN255-AVERAGE(EN$9:EN$316))/STDEVP(EN$9:EN$316)*10+50),2)</f>
        <v>47.94</v>
      </c>
      <c r="EX255" s="166">
        <f>ROUND(((EO255-AVERAGE(EO$9:EO$316))/STDEVP(EO$9:EO$316)*10+50),2)</f>
        <v>48.81</v>
      </c>
      <c r="EY255" s="166">
        <f>ROUND(((EP255-AVERAGE(EP$9:EP$316))/STDEVP(EP$9:EP$316)*10+50),2)</f>
        <v>38.56</v>
      </c>
      <c r="EZ255" s="167">
        <f>ROUND(((EQ255-AVERAGE(EQ$9:EQ$316))/STDEVP(EQ$9:EQ$316)*10+50),2)</f>
        <v>50.93</v>
      </c>
      <c r="FA255" s="32">
        <f>RANK(ER255,$ER$9:$ER$316,0)</f>
        <v>204</v>
      </c>
      <c r="FB255" s="47">
        <f>RANK(ES255,$ES$9:$ES$316,0)</f>
        <v>200</v>
      </c>
      <c r="FC255" s="47">
        <f>RANK(ET255,$ET$9:$ET$316,0)</f>
        <v>42</v>
      </c>
      <c r="FD255" s="47">
        <f>RANK(EU255,$EU$9:$EU$316,0)</f>
        <v>134</v>
      </c>
      <c r="FE255" s="47">
        <f>RANK(EV255,$EV$9:$EV$316,0)</f>
        <v>250</v>
      </c>
      <c r="FF255" s="47">
        <f>RANK(EW255,$EW$9:$EW$316,0)</f>
        <v>124</v>
      </c>
      <c r="FG255" s="47">
        <f>RANK(EX255,$EX$9:$EX$316,0)</f>
        <v>149</v>
      </c>
      <c r="FH255" s="47">
        <f>RANK(EY255,$EY$9:$EY$316,0)</f>
        <v>240</v>
      </c>
      <c r="FI255" s="48">
        <f>RANK(EZ255,$EZ$9:$EZ$316,0)</f>
        <v>107</v>
      </c>
      <c r="FJ255" s="165">
        <f>ROUND(AVERAGEIF($DE$9:$DE$314,$DE255,$EI$9:$EI$314),2)</f>
        <v>1.18</v>
      </c>
      <c r="FK255" s="166">
        <f>ROUND(AVERAGEIF($DE$9:$DE$314,$DE255,$EJ$9:$EJ$314),2)</f>
        <v>0.45</v>
      </c>
      <c r="FL255" s="166">
        <f>ROUND(AVERAGEIF($DE$9:$DE$314,$DE255,$EK$9:$EK$314),2)</f>
        <v>0.65</v>
      </c>
      <c r="FM255" s="166">
        <f>ROUND(AVERAGEIF($DE$9:$DE$314,$DE255,$EL$9:$EL$314),2)</f>
        <v>0.74</v>
      </c>
      <c r="FN255" s="166">
        <f>ROUND(AVERAGEIF($DE$9:$DE$314,$DE255,$EM$9:$EM$314),2)</f>
        <v>0.26</v>
      </c>
      <c r="FO255" s="166">
        <f>ROUND(AVERAGEIF($DE$9:$DE$314,$DE255,$EN$9:$EN$314),2)</f>
        <v>0.19</v>
      </c>
      <c r="FP255" s="166">
        <f>ROUND(AVERAGEIF($DE$9:$DE$314,$DE255,$EO$9:$EO$314),2)</f>
        <v>0.27</v>
      </c>
      <c r="FQ255" s="166">
        <f>ROUND(AVERAGEIF($DE$9:$DE$314,$DE255,$EP$9:$EP$314),2)</f>
        <v>0.22</v>
      </c>
      <c r="FR255" s="167">
        <f>ROUND(AVERAGEIF($DE$9:$DE$314,$DE255,$EQ$9:$EQ$314),2)</f>
        <v>0.91</v>
      </c>
      <c r="FS255" s="240">
        <f t="shared" ref="FS255:FS257" si="241">EI255-FJ255</f>
        <v>-0.31999999999999995</v>
      </c>
      <c r="FT255" s="244">
        <f t="shared" ref="FT255:FT257" si="242">EJ255-FK255</f>
        <v>1.0000000000000009E-2</v>
      </c>
      <c r="FU255" s="244">
        <f t="shared" ref="FU255:FU257" si="243">EK255-FL255</f>
        <v>0.19999999999999996</v>
      </c>
      <c r="FV255" s="244">
        <f t="shared" ref="FV255:FV257" si="244">EL255-FM255</f>
        <v>-0.25</v>
      </c>
      <c r="FW255" s="244">
        <f t="shared" ref="FW255:FW257" si="245">EM255-FN255</f>
        <v>-0.11000000000000001</v>
      </c>
      <c r="FX255" s="244">
        <f t="shared" ref="FX255:FX257" si="246">EN255-FO255</f>
        <v>0.10999999999999999</v>
      </c>
      <c r="FY255" s="244">
        <f t="shared" ref="FY255:FY257" si="247">EO255-FP255</f>
        <v>0.32999999999999996</v>
      </c>
      <c r="FZ255" s="244">
        <f t="shared" ref="FZ255:FZ257" si="248">EP255-FQ255</f>
        <v>0.03</v>
      </c>
      <c r="GA255" s="245">
        <f t="shared" ref="GA255:GA257" si="249">EQ255-FR255</f>
        <v>8.9999999999999969E-2</v>
      </c>
      <c r="GB255" s="239">
        <f>COUNTIFS($EI$9:$EI$316,"&gt;"&amp;EI255,$DE$9:$DE$316,$DE255)+1</f>
        <v>55</v>
      </c>
      <c r="GC255" s="241">
        <f>COUNTIFS($EJ$9:$EJ$316,"&gt;"&amp;EJ255,$DE$9:$DE$316,$DE255)+1</f>
        <v>23</v>
      </c>
      <c r="GD255" s="241">
        <f>COUNTIFS($EK$9:$EK$316,"&gt;"&amp;EK255,$DE$9:$DE$316,$DE255)+1</f>
        <v>11</v>
      </c>
      <c r="GE255" s="241">
        <f>COUNTIFS($EL$9:$EL$316,"&gt;"&amp;EL255,$DE$9:$DE$316,$DE255)+1</f>
        <v>57</v>
      </c>
      <c r="GF255" s="241">
        <f>COUNTIFS($EM$9:$EM$316,"&gt;"&amp;EM255,$DE$9:$DE$316,$DE255)+1</f>
        <v>59</v>
      </c>
      <c r="GG255" s="241">
        <f>COUNTIFS($EN$9:$EN$316,"&gt;"&amp;EN255,$DE$9:$DE$316,$DE255)+1</f>
        <v>5</v>
      </c>
      <c r="GH255" s="241">
        <f>COUNTIFS($EO$9:$EO$316,"&gt;"&amp;EO255,$DE$9:$DE$316,$DE255)+1</f>
        <v>3</v>
      </c>
      <c r="GI255" s="241">
        <f>COUNTIFS($EP$9:$EP$316,"&gt;"&amp;EP255,$DE$9:$DE$316,$DE255)+1</f>
        <v>12</v>
      </c>
      <c r="GJ255" s="242">
        <f>COUNTIFS($EQ$9:$EQ$316,"&gt;"&amp;EQ255,$DE$9:$DE$316,$DE255)+1</f>
        <v>18</v>
      </c>
      <c r="GK255" s="169">
        <v>0.03</v>
      </c>
      <c r="GL255" s="65"/>
      <c r="GM255" s="65"/>
      <c r="GN255" s="65"/>
      <c r="GO255" s="66"/>
      <c r="GP255" s="67"/>
      <c r="GQ255" s="68"/>
      <c r="GR255" s="69"/>
      <c r="GS255" s="65"/>
      <c r="GT255" s="65"/>
      <c r="GU255" s="65"/>
      <c r="GV255" s="65"/>
      <c r="GW255" s="65"/>
      <c r="GX255" s="65"/>
      <c r="GY255" s="145"/>
      <c r="GZ255" s="67"/>
      <c r="HA255" s="65"/>
      <c r="HB255" s="65"/>
      <c r="HC255" s="65"/>
      <c r="HD255" s="65">
        <v>0.05</v>
      </c>
      <c r="HE255" s="65"/>
      <c r="HF255" s="65"/>
      <c r="HG255" s="151"/>
      <c r="HH255" s="69"/>
      <c r="HI255" s="65"/>
      <c r="HJ255" s="65"/>
      <c r="HK255" s="65"/>
      <c r="HL255" s="65"/>
      <c r="HM255" s="65"/>
      <c r="HN255" s="65"/>
      <c r="HO255" s="145"/>
      <c r="HP255" s="67"/>
      <c r="HQ255" s="65"/>
      <c r="HR255" s="65"/>
      <c r="HS255" s="65"/>
      <c r="HT255" s="65"/>
      <c r="HU255" s="65">
        <v>0.05</v>
      </c>
      <c r="HV255" s="65"/>
      <c r="HW255" s="65"/>
      <c r="HX255" s="65"/>
      <c r="HY255" s="65"/>
      <c r="HZ255" s="65"/>
      <c r="IA255" s="65"/>
      <c r="IB255" s="151"/>
      <c r="IC255" s="67"/>
      <c r="ID255" s="65"/>
      <c r="IE255" s="65"/>
      <c r="IF255" s="65"/>
      <c r="IG255" s="151"/>
      <c r="IH255" s="69"/>
      <c r="II255" s="65"/>
      <c r="IJ255" s="65"/>
      <c r="IK255" s="65"/>
      <c r="IL255" s="65"/>
      <c r="IM255" s="157"/>
      <c r="IN255" s="65"/>
      <c r="IO255" s="65"/>
      <c r="IP255" s="65"/>
      <c r="IQ255" s="65"/>
      <c r="IR255" s="65"/>
      <c r="IS255" s="65"/>
      <c r="IT255" s="65"/>
      <c r="IU255" s="65"/>
      <c r="IV255" s="157"/>
      <c r="IW255" s="65"/>
      <c r="IX255" s="65"/>
      <c r="IY255" s="65"/>
      <c r="IZ255" s="65"/>
      <c r="JA255" s="65"/>
      <c r="JB255" s="65"/>
      <c r="JC255" s="145"/>
      <c r="JD255" s="70"/>
      <c r="JE255" s="71"/>
      <c r="JF255" s="69"/>
      <c r="JG255" s="65"/>
      <c r="JH255" s="62"/>
      <c r="JI255" s="62"/>
      <c r="JJ255" s="62"/>
      <c r="JK255" s="161"/>
      <c r="JL255" s="69"/>
      <c r="JM255" s="65"/>
      <c r="JN255" s="65"/>
      <c r="JO255" s="65"/>
      <c r="JP255" s="145"/>
      <c r="JQ255" s="67"/>
      <c r="JR255" s="65"/>
      <c r="JS255" s="65"/>
      <c r="JT255" s="65"/>
      <c r="JU255" s="65"/>
      <c r="JV255" s="65"/>
      <c r="JW255" s="65"/>
      <c r="JX255" s="65"/>
      <c r="JY255" s="151"/>
      <c r="JZ255" s="69"/>
      <c r="KA255" s="65"/>
      <c r="KB255" s="65"/>
      <c r="KC255" s="65"/>
      <c r="KD255" s="65"/>
      <c r="KE255" s="65"/>
      <c r="KF255" s="65"/>
      <c r="KG255" s="65"/>
      <c r="KH255" s="65"/>
      <c r="KI255" s="65"/>
      <c r="KJ255" s="65"/>
      <c r="KK255" s="65"/>
      <c r="KL255" s="157"/>
      <c r="KM255" s="157"/>
      <c r="KN255" s="157"/>
      <c r="KO255" s="65"/>
      <c r="KP255" s="65"/>
      <c r="KQ255" s="65">
        <v>0.05</v>
      </c>
      <c r="KR255" s="65"/>
      <c r="KS255" s="65"/>
      <c r="KT255" s="157"/>
      <c r="KU255" s="65"/>
      <c r="KV255" s="65"/>
      <c r="KW255" s="65"/>
      <c r="KX255" s="65"/>
      <c r="KY255" s="65"/>
      <c r="KZ255" s="65"/>
      <c r="LA255" s="65"/>
      <c r="LB255" s="65"/>
      <c r="LC255" s="157"/>
      <c r="LD255" s="65"/>
      <c r="LE255" s="65">
        <v>0.05</v>
      </c>
      <c r="LF255" s="65"/>
      <c r="LG255" s="65"/>
      <c r="LH255" s="65"/>
      <c r="LI255" s="65"/>
      <c r="LJ255" s="56"/>
      <c r="LK255" s="57" t="s">
        <v>714</v>
      </c>
      <c r="LL255" s="57" t="s">
        <v>719</v>
      </c>
      <c r="LM255" s="207"/>
      <c r="LN255" s="206"/>
      <c r="LO255" s="194"/>
      <c r="LP255" s="5" t="s">
        <v>1</v>
      </c>
    </row>
    <row r="256" spans="1:328" ht="17.25" customHeight="1" x14ac:dyDescent="0.15">
      <c r="A256" s="197">
        <v>248</v>
      </c>
      <c r="B256" s="184"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4" t="s">
        <v>348</v>
      </c>
      <c r="CK256" s="61" t="s">
        <v>354</v>
      </c>
      <c r="CL256" s="47">
        <v>3</v>
      </c>
      <c r="CM256" s="47">
        <v>4</v>
      </c>
      <c r="CN256" s="47">
        <v>4</v>
      </c>
      <c r="CO256" s="55">
        <v>5</v>
      </c>
      <c r="CP256" s="173" t="s">
        <v>354</v>
      </c>
      <c r="CQ256" s="47">
        <f>CL256</f>
        <v>3</v>
      </c>
      <c r="CR256" s="47">
        <f>CL256*CM256</f>
        <v>12</v>
      </c>
      <c r="CS256" s="47">
        <f>CL256*CM256*CN256</f>
        <v>48</v>
      </c>
      <c r="CT256" s="180">
        <f>CL256*CM256*CN256*CO256</f>
        <v>240</v>
      </c>
      <c r="CU256" s="32">
        <v>30</v>
      </c>
      <c r="CV256" s="47">
        <v>150</v>
      </c>
      <c r="CW256" s="47">
        <v>900</v>
      </c>
      <c r="CX256" s="47">
        <v>3000</v>
      </c>
      <c r="CY256" s="55">
        <v>15000</v>
      </c>
      <c r="CZ256" s="175">
        <v>1</v>
      </c>
      <c r="DA256" s="49">
        <f>(CV256/CQ256)/CU256</f>
        <v>1.6666666666666667</v>
      </c>
      <c r="DB256" s="49">
        <f>(CW256/CR256)/CU256</f>
        <v>2.5</v>
      </c>
      <c r="DC256" s="49">
        <f>(CX256/CS256)/CU256</f>
        <v>2.0833333333333335</v>
      </c>
      <c r="DD256" s="56">
        <f>(CY256/CT256)/CU256</f>
        <v>2.0833333333333335</v>
      </c>
      <c r="DE256" s="45" t="s">
        <v>718</v>
      </c>
      <c r="DF256" s="31"/>
      <c r="DG256" s="46">
        <v>4</v>
      </c>
      <c r="DH256" s="61">
        <v>107</v>
      </c>
      <c r="DI256" s="62">
        <v>42</v>
      </c>
      <c r="DJ256" s="62">
        <v>50</v>
      </c>
      <c r="DK256" s="62">
        <v>76</v>
      </c>
      <c r="DL256" s="62">
        <v>28</v>
      </c>
      <c r="DM256" s="62">
        <v>28</v>
      </c>
      <c r="DN256" s="62">
        <v>28</v>
      </c>
      <c r="DO256" s="62">
        <v>40</v>
      </c>
      <c r="DP256" s="48">
        <f>DJ256+DL256</f>
        <v>78</v>
      </c>
      <c r="DQ256" s="32">
        <f>RANK(DH256,$DH$9:$DH$316,0)</f>
        <v>12</v>
      </c>
      <c r="DR256" s="47">
        <f>RANK(DI256,$DI$9:$DI$316,0)</f>
        <v>111</v>
      </c>
      <c r="DS256" s="47">
        <f>RANK(DJ256,$DJ$9:$DJ$316,0)</f>
        <v>56</v>
      </c>
      <c r="DT256" s="47">
        <f>RANK(DK256,$DK$9:$DK$316,0)</f>
        <v>8</v>
      </c>
      <c r="DU256" s="47">
        <f>RANK(DL256,$DL$9:$DL$316,0)</f>
        <v>65</v>
      </c>
      <c r="DV256" s="47">
        <f>RANK(DM256,$DM$9:$DM$316,0)</f>
        <v>56</v>
      </c>
      <c r="DW256" s="47">
        <f>RANK(DN256,$DN$9:$DN$316,0)</f>
        <v>153</v>
      </c>
      <c r="DX256" s="47">
        <f>RANK(DO256,$DO$9:$DO$316,0)</f>
        <v>104</v>
      </c>
      <c r="DY256" s="48">
        <f>RANK(DP256,$DP$9:$DP$316,0)</f>
        <v>60</v>
      </c>
      <c r="DZ256" s="32">
        <f>COUNTIFS($DH$9:$DH$316,"&gt;"&amp;DH256,$DE$9:$DE$316,DE256)+1</f>
        <v>6</v>
      </c>
      <c r="EA256" s="47">
        <f>COUNTIFS($DI$9:$DI$316,"&gt;"&amp;DI256,$DE$9:$DE$316,DE256)+1</f>
        <v>8</v>
      </c>
      <c r="EB256" s="47">
        <f>COUNTIFS($DJ$9:$DJ$316,"&gt;"&amp;DJ256,$DE$9:$DE$316,DE256)+1</f>
        <v>12</v>
      </c>
      <c r="EC256" s="47">
        <f>COUNTIFS($DK$9:$DK$316,"&gt;"&amp;DK256,$DE$9:$DE$316,DE256)+1</f>
        <v>7</v>
      </c>
      <c r="ED256" s="47">
        <f>COUNTIFS($DL$9:$DL$316,"&gt;"&amp;DL256,$DE$9:$DE$316,DE256)+1</f>
        <v>5</v>
      </c>
      <c r="EE256" s="47">
        <f>COUNTIFS($DM$9:$DM$316,"&gt;"&amp;DM256,$DE$9:$DE$316,DE256)+1</f>
        <v>3</v>
      </c>
      <c r="EF256" s="47">
        <f>COUNTIFS($DN$9:$DN$316,"&gt;"&amp;DN256,$DE$9:$DE$316,DE256)+1</f>
        <v>7</v>
      </c>
      <c r="EG256" s="47">
        <f>COUNTIFS($DO$9:$DO$316,"&gt;"&amp;DO256,$DE$9:$DE$316,DE256)+1</f>
        <v>5</v>
      </c>
      <c r="EH256" s="48">
        <f>COUNTIFS($DP$9:$DP$316,"&gt;"&amp;DP256,$DE$9:$DE$316,DE256)+1</f>
        <v>12</v>
      </c>
      <c r="EI256" s="165">
        <f t="shared" si="240"/>
        <v>1.27</v>
      </c>
      <c r="EJ256" s="166">
        <f t="shared" si="240"/>
        <v>0.5</v>
      </c>
      <c r="EK256" s="166">
        <f t="shared" si="240"/>
        <v>0.6</v>
      </c>
      <c r="EL256" s="166">
        <f t="shared" si="240"/>
        <v>0.9</v>
      </c>
      <c r="EM256" s="166">
        <f t="shared" si="240"/>
        <v>0.33</v>
      </c>
      <c r="EN256" s="166">
        <f t="shared" si="240"/>
        <v>0.33</v>
      </c>
      <c r="EO256" s="166">
        <f t="shared" si="240"/>
        <v>0.33</v>
      </c>
      <c r="EP256" s="166">
        <f t="shared" si="240"/>
        <v>0.48</v>
      </c>
      <c r="EQ256" s="214">
        <f t="shared" si="240"/>
        <v>0.93</v>
      </c>
      <c r="ER256" s="165">
        <f>ROUND(((EI256-AVERAGE(EI$9:EI$316))/STDEVP(EI$9:EI$316)*10+50),2)</f>
        <v>60.17</v>
      </c>
      <c r="ES256" s="166">
        <f>ROUND(((EJ256-AVERAGE(EJ$9:EJ$316))/STDEVP(EJ$9:EJ$316)*10+50),2)</f>
        <v>43.42</v>
      </c>
      <c r="ET256" s="166">
        <f>ROUND(((EK256-AVERAGE(EK$9:EK$316))/STDEVP(EK$9:EK$316)*10+50),2)</f>
        <v>51.04</v>
      </c>
      <c r="EU256" s="166">
        <f>ROUND(((EL256-AVERAGE(EL$9:EL$316))/STDEVP(EL$9:EL$316)*10+50),2)</f>
        <v>69.709999999999994</v>
      </c>
      <c r="EV256" s="166">
        <f>ROUND(((EM256-AVERAGE(EM$9:EM$316))/STDEVP(EM$9:EM$316)*10+50),2)</f>
        <v>47.63</v>
      </c>
      <c r="EW256" s="166">
        <f>ROUND(((EN256-AVERAGE(EN$9:EN$316))/STDEVP(EN$9:EN$316)*10+50),2)</f>
        <v>48.98</v>
      </c>
      <c r="EX256" s="166">
        <f>ROUND(((EO256-AVERAGE(EO$9:EO$316))/STDEVP(EO$9:EO$316)*10+50),2)</f>
        <v>40.81</v>
      </c>
      <c r="EY256" s="166">
        <f>ROUND(((EP256-AVERAGE(EP$9:EP$316))/STDEVP(EP$9:EP$316)*10+50),2)</f>
        <v>45.37</v>
      </c>
      <c r="EZ256" s="167">
        <f>ROUND(((EQ256-AVERAGE(EQ$9:EQ$316))/STDEVP(EQ$9:EQ$316)*10+50),2)</f>
        <v>48.46</v>
      </c>
      <c r="FA256" s="32">
        <f>RANK(ER256,$ER$9:$ER$316,0)</f>
        <v>43</v>
      </c>
      <c r="FB256" s="47">
        <f>RANK(ES256,$ES$9:$ES$316,0)</f>
        <v>187</v>
      </c>
      <c r="FC256" s="47">
        <f>RANK(ET256,$ET$9:$ET$316,0)</f>
        <v>106</v>
      </c>
      <c r="FD256" s="47">
        <f>RANK(EU256,$EU$9:$EU$316,0)</f>
        <v>16</v>
      </c>
      <c r="FE256" s="47">
        <f>RANK(EV256,$EV$9:$EV$316,0)</f>
        <v>112</v>
      </c>
      <c r="FF256" s="47">
        <f>RANK(EW256,$EW$9:$EW$316,0)</f>
        <v>93</v>
      </c>
      <c r="FG256" s="47">
        <f>RANK(EX256,$EX$9:$EX$316,0)</f>
        <v>226</v>
      </c>
      <c r="FH256" s="47">
        <f>RANK(EY256,$EY$9:$EY$316,0)</f>
        <v>184</v>
      </c>
      <c r="FI256" s="48">
        <f>RANK(EZ256,$EZ$9:$EZ$316,0)</f>
        <v>137</v>
      </c>
      <c r="FJ256" s="165">
        <f>ROUND(AVERAGEIF($DE$9:$DE$314,$DE256,$EI$9:$EI$314),2)</f>
        <v>1.18</v>
      </c>
      <c r="FK256" s="166">
        <f>ROUND(AVERAGEIF($DE$9:$DE$314,$DE256,$EJ$9:$EJ$314),2)</f>
        <v>0.45</v>
      </c>
      <c r="FL256" s="166">
        <f>ROUND(AVERAGEIF($DE$9:$DE$314,$DE256,$EK$9:$EK$314),2)</f>
        <v>0.65</v>
      </c>
      <c r="FM256" s="166">
        <f>ROUND(AVERAGEIF($DE$9:$DE$314,$DE256,$EL$9:$EL$314),2)</f>
        <v>0.74</v>
      </c>
      <c r="FN256" s="166">
        <f>ROUND(AVERAGEIF($DE$9:$DE$314,$DE256,$EM$9:$EM$314),2)</f>
        <v>0.26</v>
      </c>
      <c r="FO256" s="166">
        <f>ROUND(AVERAGEIF($DE$9:$DE$314,$DE256,$EN$9:$EN$314),2)</f>
        <v>0.19</v>
      </c>
      <c r="FP256" s="166">
        <f>ROUND(AVERAGEIF($DE$9:$DE$314,$DE256,$EO$9:$EO$314),2)</f>
        <v>0.27</v>
      </c>
      <c r="FQ256" s="166">
        <f>ROUND(AVERAGEIF($DE$9:$DE$314,$DE256,$EP$9:$EP$314),2)</f>
        <v>0.22</v>
      </c>
      <c r="FR256" s="167">
        <f>ROUND(AVERAGEIF($DE$9:$DE$314,$DE256,$EQ$9:$EQ$314),2)</f>
        <v>0.91</v>
      </c>
      <c r="FS256" s="240">
        <f t="shared" si="241"/>
        <v>9.000000000000008E-2</v>
      </c>
      <c r="FT256" s="244">
        <f t="shared" si="242"/>
        <v>4.9999999999999989E-2</v>
      </c>
      <c r="FU256" s="244">
        <f t="shared" si="243"/>
        <v>-5.0000000000000044E-2</v>
      </c>
      <c r="FV256" s="244">
        <f t="shared" si="244"/>
        <v>0.16000000000000003</v>
      </c>
      <c r="FW256" s="244">
        <f t="shared" si="245"/>
        <v>7.0000000000000007E-2</v>
      </c>
      <c r="FX256" s="244">
        <f t="shared" si="246"/>
        <v>0.14000000000000001</v>
      </c>
      <c r="FY256" s="244">
        <f t="shared" si="247"/>
        <v>0.06</v>
      </c>
      <c r="FZ256" s="244">
        <f t="shared" si="248"/>
        <v>0.26</v>
      </c>
      <c r="GA256" s="245">
        <f t="shared" si="249"/>
        <v>2.0000000000000018E-2</v>
      </c>
      <c r="GB256" s="239">
        <f>COUNTIFS($EI$9:$EI$316,"&gt;"&amp;EI256,$DE$9:$DE$316,$DE256)+1</f>
        <v>19</v>
      </c>
      <c r="GC256" s="241">
        <f>COUNTIFS($EJ$9:$EJ$316,"&gt;"&amp;EJ256,$DE$9:$DE$316,$DE256)+1</f>
        <v>15</v>
      </c>
      <c r="GD256" s="241">
        <f>COUNTIFS($EK$9:$EK$316,"&gt;"&amp;EK256,$DE$9:$DE$316,$DE256)+1</f>
        <v>26</v>
      </c>
      <c r="GE256" s="241">
        <f>COUNTIFS($EL$9:$EL$316,"&gt;"&amp;EL256,$DE$9:$DE$316,$DE256)+1</f>
        <v>14</v>
      </c>
      <c r="GF256" s="241">
        <f>COUNTIFS($EM$9:$EM$316,"&gt;"&amp;EM256,$DE$9:$DE$316,$DE256)+1</f>
        <v>5</v>
      </c>
      <c r="GG256" s="241">
        <f>COUNTIFS($EN$9:$EN$316,"&gt;"&amp;EN256,$DE$9:$DE$316,$DE256)+1</f>
        <v>2</v>
      </c>
      <c r="GH256" s="241">
        <f>COUNTIFS($EO$9:$EO$316,"&gt;"&amp;EO256,$DE$9:$DE$316,$DE256)+1</f>
        <v>9</v>
      </c>
      <c r="GI256" s="241">
        <f>COUNTIFS($EP$9:$EP$316,"&gt;"&amp;EP256,$DE$9:$DE$316,$DE256)+1</f>
        <v>6</v>
      </c>
      <c r="GJ256" s="242">
        <f>COUNTIFS($EQ$9:$EQ$316,"&gt;"&amp;EQ256,$DE$9:$DE$316,$DE256)+1</f>
        <v>21</v>
      </c>
      <c r="GK256" s="169"/>
      <c r="GL256" s="65"/>
      <c r="GM256" s="64">
        <v>0.05</v>
      </c>
      <c r="GN256" s="65"/>
      <c r="GO256" s="66"/>
      <c r="GP256" s="67"/>
      <c r="GQ256" s="68"/>
      <c r="GR256" s="69"/>
      <c r="GS256" s="65"/>
      <c r="GT256" s="65"/>
      <c r="GU256" s="65"/>
      <c r="GV256" s="65"/>
      <c r="GW256" s="65"/>
      <c r="GX256" s="65"/>
      <c r="GY256" s="145"/>
      <c r="GZ256" s="67"/>
      <c r="HA256" s="65"/>
      <c r="HB256" s="65"/>
      <c r="HC256" s="65"/>
      <c r="HD256" s="65">
        <v>7.0000000000000007E-2</v>
      </c>
      <c r="HE256" s="65"/>
      <c r="HF256" s="65"/>
      <c r="HG256" s="151">
        <v>7.0000000000000007E-2</v>
      </c>
      <c r="HH256" s="69"/>
      <c r="HI256" s="65"/>
      <c r="HJ256" s="65"/>
      <c r="HK256" s="65"/>
      <c r="HL256" s="65"/>
      <c r="HM256" s="65"/>
      <c r="HN256" s="65"/>
      <c r="HO256" s="145"/>
      <c r="HP256" s="67"/>
      <c r="HQ256" s="65"/>
      <c r="HR256" s="65"/>
      <c r="HS256" s="65"/>
      <c r="HT256" s="65"/>
      <c r="HU256" s="65"/>
      <c r="HV256" s="65"/>
      <c r="HW256" s="65"/>
      <c r="HX256" s="65"/>
      <c r="HY256" s="65"/>
      <c r="HZ256" s="65"/>
      <c r="IA256" s="65"/>
      <c r="IB256" s="151"/>
      <c r="IC256" s="67"/>
      <c r="ID256" s="65"/>
      <c r="IE256" s="65"/>
      <c r="IF256" s="65"/>
      <c r="IG256" s="151"/>
      <c r="IH256" s="69"/>
      <c r="II256" s="65"/>
      <c r="IJ256" s="65"/>
      <c r="IK256" s="65"/>
      <c r="IL256" s="65"/>
      <c r="IM256" s="157"/>
      <c r="IN256" s="65"/>
      <c r="IO256" s="65"/>
      <c r="IP256" s="65"/>
      <c r="IQ256" s="65"/>
      <c r="IR256" s="65"/>
      <c r="IS256" s="65"/>
      <c r="IT256" s="65"/>
      <c r="IU256" s="65"/>
      <c r="IV256" s="157"/>
      <c r="IW256" s="65"/>
      <c r="IX256" s="65"/>
      <c r="IY256" s="65"/>
      <c r="IZ256" s="65"/>
      <c r="JA256" s="65"/>
      <c r="JB256" s="65"/>
      <c r="JC256" s="145"/>
      <c r="JD256" s="70"/>
      <c r="JE256" s="71"/>
      <c r="JF256" s="69"/>
      <c r="JG256" s="65"/>
      <c r="JH256" s="62"/>
      <c r="JI256" s="62"/>
      <c r="JJ256" s="62"/>
      <c r="JK256" s="161"/>
      <c r="JL256" s="69"/>
      <c r="JM256" s="65"/>
      <c r="JN256" s="65"/>
      <c r="JO256" s="65"/>
      <c r="JP256" s="145"/>
      <c r="JQ256" s="67"/>
      <c r="JR256" s="65"/>
      <c r="JS256" s="65"/>
      <c r="JT256" s="65"/>
      <c r="JU256" s="65"/>
      <c r="JV256" s="65"/>
      <c r="JW256" s="65">
        <v>7.0000000000000007E-2</v>
      </c>
      <c r="JX256" s="65"/>
      <c r="JY256" s="151"/>
      <c r="JZ256" s="69"/>
      <c r="KA256" s="65"/>
      <c r="KB256" s="65"/>
      <c r="KC256" s="65"/>
      <c r="KD256" s="65"/>
      <c r="KE256" s="65"/>
      <c r="KF256" s="65"/>
      <c r="KG256" s="65"/>
      <c r="KH256" s="65"/>
      <c r="KI256" s="65"/>
      <c r="KJ256" s="65"/>
      <c r="KK256" s="65"/>
      <c r="KL256" s="157"/>
      <c r="KM256" s="157"/>
      <c r="KN256" s="157"/>
      <c r="KO256" s="65"/>
      <c r="KP256" s="65"/>
      <c r="KQ256" s="65">
        <v>0.1</v>
      </c>
      <c r="KR256" s="65"/>
      <c r="KS256" s="65"/>
      <c r="KT256" s="157"/>
      <c r="KU256" s="65"/>
      <c r="KV256" s="65"/>
      <c r="KW256" s="65"/>
      <c r="KX256" s="65"/>
      <c r="KY256" s="65"/>
      <c r="KZ256" s="65"/>
      <c r="LA256" s="65"/>
      <c r="LB256" s="65"/>
      <c r="LC256" s="157"/>
      <c r="LD256" s="65"/>
      <c r="LE256" s="65"/>
      <c r="LF256" s="65"/>
      <c r="LG256" s="65"/>
      <c r="LH256" s="65"/>
      <c r="LI256" s="65"/>
      <c r="LJ256" s="56"/>
      <c r="LK256" s="57" t="s">
        <v>715</v>
      </c>
      <c r="LL256" s="57" t="s">
        <v>721</v>
      </c>
      <c r="LM256" s="207" t="s">
        <v>870</v>
      </c>
      <c r="LN256" s="206" t="s">
        <v>1047</v>
      </c>
      <c r="LO256" s="194"/>
      <c r="LP256" s="5" t="s">
        <v>1</v>
      </c>
    </row>
    <row r="257" spans="1:328" ht="17.25" customHeight="1" x14ac:dyDescent="0.15">
      <c r="A257" s="197">
        <v>249</v>
      </c>
      <c r="B257" s="184"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4" t="s">
        <v>348</v>
      </c>
      <c r="CK257" s="61" t="s">
        <v>354</v>
      </c>
      <c r="CL257" s="47">
        <v>3</v>
      </c>
      <c r="CM257" s="47">
        <v>3</v>
      </c>
      <c r="CN257" s="47">
        <v>4</v>
      </c>
      <c r="CO257" s="55">
        <v>5</v>
      </c>
      <c r="CP257" s="173" t="s">
        <v>354</v>
      </c>
      <c r="CQ257" s="47">
        <f>CL257</f>
        <v>3</v>
      </c>
      <c r="CR257" s="47">
        <f>CL257*CM257</f>
        <v>9</v>
      </c>
      <c r="CS257" s="47">
        <f>CL257*CM257*CN257</f>
        <v>36</v>
      </c>
      <c r="CT257" s="180">
        <f>CL257*CM257*CN257*CO257</f>
        <v>180</v>
      </c>
      <c r="CU257" s="32">
        <v>10</v>
      </c>
      <c r="CV257" s="47">
        <v>50</v>
      </c>
      <c r="CW257" s="47">
        <v>270</v>
      </c>
      <c r="CX257" s="47">
        <v>900</v>
      </c>
      <c r="CY257" s="55">
        <v>2700</v>
      </c>
      <c r="CZ257" s="175">
        <v>1</v>
      </c>
      <c r="DA257" s="49">
        <f>(CV257/CQ257)/CU257</f>
        <v>1.6666666666666667</v>
      </c>
      <c r="DB257" s="49">
        <f>(CW257/CR257)/CU257</f>
        <v>3</v>
      </c>
      <c r="DC257" s="49">
        <f>(CX257/CS257)/CU257</f>
        <v>2.5</v>
      </c>
      <c r="DD257" s="56">
        <f>(CY257/CT257)/CU257</f>
        <v>1.5</v>
      </c>
      <c r="DE257" s="45" t="s">
        <v>722</v>
      </c>
      <c r="DF257" s="31"/>
      <c r="DG257" s="46">
        <v>4</v>
      </c>
      <c r="DH257" s="61">
        <v>87</v>
      </c>
      <c r="DI257" s="62">
        <v>52</v>
      </c>
      <c r="DJ257" s="62">
        <v>60</v>
      </c>
      <c r="DK257" s="62">
        <v>57</v>
      </c>
      <c r="DL257" s="62">
        <v>27</v>
      </c>
      <c r="DM257" s="62">
        <v>25</v>
      </c>
      <c r="DN257" s="62">
        <v>84</v>
      </c>
      <c r="DO257" s="62">
        <v>84</v>
      </c>
      <c r="DP257" s="48">
        <f>DJ257+DL257</f>
        <v>87</v>
      </c>
      <c r="DQ257" s="32">
        <f>RANK(DH257,$DH$9:$DH$316,0)</f>
        <v>36</v>
      </c>
      <c r="DR257" s="47">
        <f>RANK(DI257,$DI$9:$DI$316,0)</f>
        <v>80</v>
      </c>
      <c r="DS257" s="47">
        <f>RANK(DJ257,$DJ$9:$DJ$316,0)</f>
        <v>38</v>
      </c>
      <c r="DT257" s="47">
        <f>RANK(DK257,$DK$9:$DK$316,0)</f>
        <v>22</v>
      </c>
      <c r="DU257" s="47">
        <f>RANK(DL257,$DL$9:$DL$316,0)</f>
        <v>69</v>
      </c>
      <c r="DV257" s="47">
        <f>RANK(DM257,$DM$9:$DM$316,0)</f>
        <v>69</v>
      </c>
      <c r="DW257" s="47">
        <f>RANK(DN257,$DN$9:$DN$316,0)</f>
        <v>12</v>
      </c>
      <c r="DX257" s="47">
        <f>RANK(DO257,$DO$9:$DO$316,0)</f>
        <v>11</v>
      </c>
      <c r="DY257" s="48">
        <f>RANK(DP257,$DP$9:$DP$316,0)</f>
        <v>41</v>
      </c>
      <c r="DZ257" s="32">
        <f>COUNTIFS($DH$9:$DH$316,"&gt;"&amp;DH257,$DE$9:$DE$316,DE257)+1</f>
        <v>9</v>
      </c>
      <c r="EA257" s="47">
        <f>COUNTIFS($DI$9:$DI$316,"&gt;"&amp;DI257,$DE$9:$DE$316,DE257)+1</f>
        <v>12</v>
      </c>
      <c r="EB257" s="47">
        <f>COUNTIFS($DJ$9:$DJ$316,"&gt;"&amp;DJ257,$DE$9:$DE$316,DE257)+1</f>
        <v>11</v>
      </c>
      <c r="EC257" s="47">
        <f>COUNTIFS($DK$9:$DK$316,"&gt;"&amp;DK257,$DE$9:$DE$316,DE257)+1</f>
        <v>7</v>
      </c>
      <c r="ED257" s="47">
        <f>COUNTIFS($DL$9:$DL$316,"&gt;"&amp;DL257,$DE$9:$DE$316,DE257)+1</f>
        <v>8</v>
      </c>
      <c r="EE257" s="47">
        <f>COUNTIFS($DM$9:$DM$316,"&gt;"&amp;DM257,$DE$9:$DE$316,DE257)+1</f>
        <v>11</v>
      </c>
      <c r="EF257" s="47">
        <f>COUNTIFS($DN$9:$DN$316,"&gt;"&amp;DN257,$DE$9:$DE$316,DE257)+1</f>
        <v>11</v>
      </c>
      <c r="EG257" s="47">
        <f>COUNTIFS($DO$9:$DO$316,"&gt;"&amp;DO257,$DE$9:$DE$316,DE257)+1</f>
        <v>6</v>
      </c>
      <c r="EH257" s="48">
        <f>COUNTIFS($DP$9:$DP$316,"&gt;"&amp;DP257,$DE$9:$DE$316,DE257)+1</f>
        <v>9</v>
      </c>
      <c r="EI257" s="165">
        <f t="shared" si="240"/>
        <v>1.07</v>
      </c>
      <c r="EJ257" s="166">
        <f t="shared" si="240"/>
        <v>0.64</v>
      </c>
      <c r="EK257" s="166">
        <f t="shared" si="240"/>
        <v>0.74</v>
      </c>
      <c r="EL257" s="166">
        <f t="shared" si="240"/>
        <v>0.7</v>
      </c>
      <c r="EM257" s="166">
        <f t="shared" si="240"/>
        <v>0.33</v>
      </c>
      <c r="EN257" s="166">
        <f t="shared" si="240"/>
        <v>0.31</v>
      </c>
      <c r="EO257" s="166">
        <f t="shared" si="240"/>
        <v>1.04</v>
      </c>
      <c r="EP257" s="166">
        <f t="shared" si="240"/>
        <v>1.04</v>
      </c>
      <c r="EQ257" s="214">
        <f t="shared" si="240"/>
        <v>1.07</v>
      </c>
      <c r="ER257" s="165">
        <f>ROUND(((EI257-AVERAGE(EI$9:EI$316))/STDEVP(EI$9:EI$316)*10+50),2)</f>
        <v>52.91</v>
      </c>
      <c r="ES257" s="166">
        <f>ROUND(((EJ257-AVERAGE(EJ$9:EJ$316))/STDEVP(EJ$9:EJ$316)*10+50),2)</f>
        <v>47.25</v>
      </c>
      <c r="ET257" s="166">
        <f>ROUND(((EK257-AVERAGE(EK$9:EK$316))/STDEVP(EK$9:EK$316)*10+50),2)</f>
        <v>56.62</v>
      </c>
      <c r="EU257" s="166">
        <f>ROUND(((EL257-AVERAGE(EL$9:EL$316))/STDEVP(EL$9:EL$316)*10+50),2)</f>
        <v>59.64</v>
      </c>
      <c r="EV257" s="166">
        <f>ROUND(((EM257-AVERAGE(EM$9:EM$316))/STDEVP(EM$9:EM$316)*10+50),2)</f>
        <v>47.63</v>
      </c>
      <c r="EW257" s="166">
        <f>ROUND(((EN257-AVERAGE(EN$9:EN$316))/STDEVP(EN$9:EN$316)*10+50),2)</f>
        <v>48.29</v>
      </c>
      <c r="EX257" s="166">
        <f>ROUND(((EO257-AVERAGE(EO$9:EO$316))/STDEVP(EO$9:EO$316)*10+50),2)</f>
        <v>61.83</v>
      </c>
      <c r="EY257" s="166">
        <f>ROUND(((EP257-AVERAGE(EP$9:EP$316))/STDEVP(EP$9:EP$316)*10+50),2)</f>
        <v>61.96</v>
      </c>
      <c r="EZ257" s="167">
        <f>ROUND(((EQ257-AVERAGE(EQ$9:EQ$316))/STDEVP(EQ$9:EQ$316)*10+50),2)</f>
        <v>53.4</v>
      </c>
      <c r="FA257" s="32">
        <f>RANK(ER257,$ER$9:$ER$316,0)</f>
        <v>104</v>
      </c>
      <c r="FB257" s="47">
        <f>RANK(ES257,$ES$9:$ES$316,0)</f>
        <v>151</v>
      </c>
      <c r="FC257" s="47">
        <f>RANK(ET257,$ET$9:$ET$316,0)</f>
        <v>62</v>
      </c>
      <c r="FD257" s="47">
        <f>RANK(EU257,$EU$9:$EU$316,0)</f>
        <v>29</v>
      </c>
      <c r="FE257" s="47">
        <f>RANK(EV257,$EV$9:$EV$316,0)</f>
        <v>112</v>
      </c>
      <c r="FF257" s="47">
        <f>RANK(EW257,$EW$9:$EW$316,0)</f>
        <v>119</v>
      </c>
      <c r="FG257" s="47">
        <f>RANK(EX257,$EX$9:$EX$316,0)</f>
        <v>29</v>
      </c>
      <c r="FH257" s="47">
        <f>RANK(EY257,$EY$9:$EY$316,0)</f>
        <v>28</v>
      </c>
      <c r="FI257" s="48">
        <f>RANK(EZ257,$EZ$9:$EZ$316,0)</f>
        <v>85</v>
      </c>
      <c r="FJ257" s="165">
        <f>ROUND(AVERAGEIF($DE$9:$DE$314,$DE257,$EI$9:$EI$314),2)</f>
        <v>0.95</v>
      </c>
      <c r="FK257" s="166">
        <f>ROUND(AVERAGEIF($DE$9:$DE$314,$DE257,$EJ$9:$EJ$314),2)</f>
        <v>0.7</v>
      </c>
      <c r="FL257" s="166">
        <f>ROUND(AVERAGEIF($DE$9:$DE$314,$DE257,$EK$9:$EK$314),2)</f>
        <v>0.66</v>
      </c>
      <c r="FM257" s="166">
        <f>ROUND(AVERAGEIF($DE$9:$DE$314,$DE257,$EL$9:$EL$314),2)</f>
        <v>0.52</v>
      </c>
      <c r="FN257" s="166">
        <f>ROUND(AVERAGEIF($DE$9:$DE$314,$DE257,$EM$9:$EM$314),2)</f>
        <v>0.32</v>
      </c>
      <c r="FO257" s="166">
        <f>ROUND(AVERAGEIF($DE$9:$DE$314,$DE257,$EN$9:$EN$314),2)</f>
        <v>0.34</v>
      </c>
      <c r="FP257" s="166">
        <f>ROUND(AVERAGEIF($DE$9:$DE$314,$DE257,$EO$9:$EO$314),2)</f>
        <v>1.05</v>
      </c>
      <c r="FQ257" s="166">
        <f>ROUND(AVERAGEIF($DE$9:$DE$314,$DE257,$EP$9:$EP$314),2)</f>
        <v>0.85</v>
      </c>
      <c r="FR257" s="167">
        <f>ROUND(AVERAGEIF($DE$9:$DE$314,$DE257,$EQ$9:$EQ$314),2)</f>
        <v>0.98</v>
      </c>
      <c r="FS257" s="240">
        <f t="shared" si="241"/>
        <v>0.12000000000000011</v>
      </c>
      <c r="FT257" s="244">
        <f t="shared" si="242"/>
        <v>-5.9999999999999942E-2</v>
      </c>
      <c r="FU257" s="244">
        <f t="shared" si="243"/>
        <v>7.999999999999996E-2</v>
      </c>
      <c r="FV257" s="244">
        <f t="shared" si="244"/>
        <v>0.17999999999999994</v>
      </c>
      <c r="FW257" s="244">
        <f t="shared" si="245"/>
        <v>1.0000000000000009E-2</v>
      </c>
      <c r="FX257" s="244">
        <f t="shared" si="246"/>
        <v>-3.0000000000000027E-2</v>
      </c>
      <c r="FY257" s="244">
        <f t="shared" si="247"/>
        <v>-1.0000000000000009E-2</v>
      </c>
      <c r="FZ257" s="244">
        <f t="shared" si="248"/>
        <v>0.19000000000000006</v>
      </c>
      <c r="GA257" s="245">
        <f t="shared" si="249"/>
        <v>9.000000000000008E-2</v>
      </c>
      <c r="GB257" s="239">
        <f>COUNTIFS($EI$9:$EI$316,"&gt;"&amp;EI257,$DE$9:$DE$316,$DE257)+1</f>
        <v>18</v>
      </c>
      <c r="GC257" s="241">
        <f>COUNTIFS($EJ$9:$EJ$316,"&gt;"&amp;EJ257,$DE$9:$DE$316,$DE257)+1</f>
        <v>33</v>
      </c>
      <c r="GD257" s="241">
        <f>COUNTIFS($EK$9:$EK$316,"&gt;"&amp;EK257,$DE$9:$DE$316,$DE257)+1</f>
        <v>14</v>
      </c>
      <c r="GE257" s="241">
        <f>COUNTIFS($EL$9:$EL$316,"&gt;"&amp;EL257,$DE$9:$DE$316,$DE257)+1</f>
        <v>4</v>
      </c>
      <c r="GF257" s="241">
        <f>COUNTIFS($EM$9:$EM$316,"&gt;"&amp;EM257,$DE$9:$DE$316,$DE257)+1</f>
        <v>18</v>
      </c>
      <c r="GG257" s="241">
        <f>COUNTIFS($EN$9:$EN$316,"&gt;"&amp;EN257,$DE$9:$DE$316,$DE257)+1</f>
        <v>36</v>
      </c>
      <c r="GH257" s="241">
        <f>COUNTIFS($EO$9:$EO$316,"&gt;"&amp;EO257,$DE$9:$DE$316,$DE257)+1</f>
        <v>25</v>
      </c>
      <c r="GI257" s="241">
        <f>COUNTIFS($EP$9:$EP$316,"&gt;"&amp;EP257,$DE$9:$DE$316,$DE257)+1</f>
        <v>8</v>
      </c>
      <c r="GJ257" s="242">
        <f>COUNTIFS($EQ$9:$EQ$316,"&gt;"&amp;EQ257,$DE$9:$DE$316,$DE257)+1</f>
        <v>16</v>
      </c>
      <c r="GK257" s="169"/>
      <c r="GL257" s="65"/>
      <c r="GM257" s="64">
        <v>0.03</v>
      </c>
      <c r="GN257" s="65"/>
      <c r="GO257" s="66"/>
      <c r="GP257" s="67"/>
      <c r="GQ257" s="68"/>
      <c r="GR257" s="69"/>
      <c r="GS257" s="65"/>
      <c r="GT257" s="65"/>
      <c r="GU257" s="65"/>
      <c r="GV257" s="65"/>
      <c r="GW257" s="65"/>
      <c r="GX257" s="65"/>
      <c r="GY257" s="145"/>
      <c r="GZ257" s="67"/>
      <c r="HA257" s="65">
        <v>7.0000000000000007E-2</v>
      </c>
      <c r="HB257" s="65"/>
      <c r="HC257" s="65">
        <v>7.0000000000000007E-2</v>
      </c>
      <c r="HD257" s="65"/>
      <c r="HE257" s="65"/>
      <c r="HF257" s="65"/>
      <c r="HG257" s="151"/>
      <c r="HH257" s="69"/>
      <c r="HI257" s="65"/>
      <c r="HJ257" s="65"/>
      <c r="HK257" s="65"/>
      <c r="HL257" s="65"/>
      <c r="HM257" s="65"/>
      <c r="HN257" s="65"/>
      <c r="HO257" s="145"/>
      <c r="HP257" s="67"/>
      <c r="HQ257" s="65"/>
      <c r="HR257" s="65"/>
      <c r="HS257" s="65"/>
      <c r="HT257" s="65"/>
      <c r="HU257" s="65"/>
      <c r="HV257" s="65"/>
      <c r="HW257" s="65"/>
      <c r="HX257" s="65"/>
      <c r="HY257" s="65"/>
      <c r="HZ257" s="65"/>
      <c r="IA257" s="65"/>
      <c r="IB257" s="151"/>
      <c r="IC257" s="67"/>
      <c r="ID257" s="65"/>
      <c r="IE257" s="65"/>
      <c r="IF257" s="65"/>
      <c r="IG257" s="151"/>
      <c r="IH257" s="69"/>
      <c r="II257" s="65"/>
      <c r="IJ257" s="65"/>
      <c r="IK257" s="65"/>
      <c r="IL257" s="65"/>
      <c r="IM257" s="157"/>
      <c r="IN257" s="65"/>
      <c r="IO257" s="65"/>
      <c r="IP257" s="65"/>
      <c r="IQ257" s="65"/>
      <c r="IR257" s="65"/>
      <c r="IS257" s="65"/>
      <c r="IT257" s="65"/>
      <c r="IU257" s="65"/>
      <c r="IV257" s="157"/>
      <c r="IW257" s="65"/>
      <c r="IX257" s="65"/>
      <c r="IY257" s="65"/>
      <c r="IZ257" s="65"/>
      <c r="JA257" s="65"/>
      <c r="JB257" s="65"/>
      <c r="JC257" s="145"/>
      <c r="JD257" s="70"/>
      <c r="JE257" s="71"/>
      <c r="JF257" s="69"/>
      <c r="JG257" s="65"/>
      <c r="JH257" s="62"/>
      <c r="JI257" s="62"/>
      <c r="JJ257" s="62"/>
      <c r="JK257" s="161"/>
      <c r="JL257" s="69"/>
      <c r="JM257" s="65"/>
      <c r="JN257" s="65"/>
      <c r="JO257" s="65"/>
      <c r="JP257" s="145"/>
      <c r="JQ257" s="67"/>
      <c r="JR257" s="65"/>
      <c r="JS257" s="65">
        <v>7.0000000000000007E-2</v>
      </c>
      <c r="JT257" s="65"/>
      <c r="JU257" s="65"/>
      <c r="JV257" s="65"/>
      <c r="JW257" s="65"/>
      <c r="JX257" s="65"/>
      <c r="JY257" s="151"/>
      <c r="JZ257" s="69"/>
      <c r="KA257" s="65"/>
      <c r="KB257" s="65"/>
      <c r="KC257" s="65"/>
      <c r="KD257" s="65"/>
      <c r="KE257" s="65"/>
      <c r="KF257" s="65"/>
      <c r="KG257" s="65"/>
      <c r="KH257" s="65"/>
      <c r="KI257" s="65"/>
      <c r="KJ257" s="65"/>
      <c r="KK257" s="65"/>
      <c r="KL257" s="157"/>
      <c r="KM257" s="157"/>
      <c r="KN257" s="157"/>
      <c r="KO257" s="65"/>
      <c r="KP257" s="65"/>
      <c r="KQ257" s="65"/>
      <c r="KR257" s="65"/>
      <c r="KS257" s="65"/>
      <c r="KT257" s="157"/>
      <c r="KU257" s="65"/>
      <c r="KV257" s="65"/>
      <c r="KW257" s="65">
        <v>7.0000000000000007E-2</v>
      </c>
      <c r="KX257" s="65"/>
      <c r="KY257" s="65"/>
      <c r="KZ257" s="65"/>
      <c r="LA257" s="65"/>
      <c r="LB257" s="65"/>
      <c r="LC257" s="157"/>
      <c r="LD257" s="65"/>
      <c r="LE257" s="65"/>
      <c r="LF257" s="65"/>
      <c r="LG257" s="65"/>
      <c r="LH257" s="65"/>
      <c r="LI257" s="65"/>
      <c r="LJ257" s="56"/>
      <c r="LK257" s="57" t="s">
        <v>719</v>
      </c>
      <c r="LL257" s="57" t="s">
        <v>723</v>
      </c>
      <c r="LM257" s="207" t="s">
        <v>812</v>
      </c>
      <c r="LN257" s="206" t="s">
        <v>1051</v>
      </c>
      <c r="LO257" s="194"/>
      <c r="LP257" s="5" t="s">
        <v>1</v>
      </c>
    </row>
    <row r="258" spans="1:328" ht="17.25" customHeight="1" x14ac:dyDescent="0.15">
      <c r="A258" s="197">
        <v>250</v>
      </c>
      <c r="B258" s="184"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4" t="s">
        <v>348</v>
      </c>
      <c r="CK258" s="61"/>
      <c r="CL258" s="62"/>
      <c r="CM258" s="62"/>
      <c r="CN258" s="62"/>
      <c r="CO258" s="71"/>
      <c r="CP258" s="173"/>
      <c r="CQ258" s="62"/>
      <c r="CR258" s="62"/>
      <c r="CS258" s="62"/>
      <c r="CT258" s="181"/>
      <c r="CU258" s="61"/>
      <c r="CV258" s="62"/>
      <c r="CW258" s="62"/>
      <c r="CX258" s="62"/>
      <c r="CY258" s="71"/>
      <c r="CZ258" s="173"/>
      <c r="DA258" s="62"/>
      <c r="DB258" s="62"/>
      <c r="DC258" s="62"/>
      <c r="DD258" s="63"/>
      <c r="DE258" s="45" t="s">
        <v>609</v>
      </c>
      <c r="DF258" s="31"/>
      <c r="DG258" s="46"/>
      <c r="DH258" s="61"/>
      <c r="DI258" s="62"/>
      <c r="DJ258" s="62"/>
      <c r="DK258" s="62"/>
      <c r="DL258" s="62"/>
      <c r="DM258" s="62"/>
      <c r="DN258" s="62"/>
      <c r="DO258" s="62"/>
      <c r="DP258" s="63"/>
      <c r="DQ258" s="32"/>
      <c r="DR258" s="47"/>
      <c r="DS258" s="47"/>
      <c r="DT258" s="47"/>
      <c r="DU258" s="47"/>
      <c r="DV258" s="47"/>
      <c r="DW258" s="47"/>
      <c r="DX258" s="47"/>
      <c r="DY258" s="48"/>
      <c r="DZ258" s="32"/>
      <c r="EA258" s="47"/>
      <c r="EB258" s="47"/>
      <c r="EC258" s="47"/>
      <c r="ED258" s="47"/>
      <c r="EE258" s="47"/>
      <c r="EF258" s="47"/>
      <c r="EG258" s="47"/>
      <c r="EH258" s="48"/>
      <c r="EI258" s="32"/>
      <c r="EJ258" s="47"/>
      <c r="EK258" s="47"/>
      <c r="EL258" s="47"/>
      <c r="EM258" s="47"/>
      <c r="EN258" s="47"/>
      <c r="EO258" s="47"/>
      <c r="EP258" s="47"/>
      <c r="EQ258" s="215"/>
      <c r="ER258" s="32"/>
      <c r="ES258" s="47"/>
      <c r="ET258" s="47"/>
      <c r="EU258" s="47"/>
      <c r="EV258" s="47"/>
      <c r="EW258" s="47"/>
      <c r="EX258" s="47"/>
      <c r="EY258" s="47"/>
      <c r="EZ258" s="48"/>
      <c r="FA258" s="32"/>
      <c r="FB258" s="47"/>
      <c r="FC258" s="47"/>
      <c r="FD258" s="47"/>
      <c r="FE258" s="47"/>
      <c r="FF258" s="47"/>
      <c r="FG258" s="47"/>
      <c r="FH258" s="47"/>
      <c r="FI258" s="48"/>
      <c r="FJ258" s="32"/>
      <c r="FK258" s="47"/>
      <c r="FL258" s="47"/>
      <c r="FM258" s="47"/>
      <c r="FN258" s="47"/>
      <c r="FO258" s="47"/>
      <c r="FP258" s="47"/>
      <c r="FQ258" s="47"/>
      <c r="FR258" s="215"/>
      <c r="FS258" s="32"/>
      <c r="FT258" s="47"/>
      <c r="FU258" s="47"/>
      <c r="FV258" s="47"/>
      <c r="FW258" s="47"/>
      <c r="FX258" s="47"/>
      <c r="FY258" s="47"/>
      <c r="FZ258" s="47"/>
      <c r="GA258" s="48"/>
      <c r="GB258" s="239"/>
      <c r="GC258" s="241"/>
      <c r="GD258" s="241"/>
      <c r="GE258" s="241"/>
      <c r="GF258" s="241"/>
      <c r="GG258" s="241"/>
      <c r="GH258" s="241"/>
      <c r="GI258" s="241"/>
      <c r="GJ258" s="242"/>
      <c r="GK258" s="169"/>
      <c r="GL258" s="65"/>
      <c r="GM258" s="65"/>
      <c r="GN258" s="65"/>
      <c r="GO258" s="66"/>
      <c r="GP258" s="67"/>
      <c r="GQ258" s="68"/>
      <c r="GR258" s="69"/>
      <c r="GS258" s="65"/>
      <c r="GT258" s="65"/>
      <c r="GU258" s="65"/>
      <c r="GV258" s="65"/>
      <c r="GW258" s="65"/>
      <c r="GX258" s="65"/>
      <c r="GY258" s="145"/>
      <c r="GZ258" s="67"/>
      <c r="HA258" s="65"/>
      <c r="HB258" s="65"/>
      <c r="HC258" s="65"/>
      <c r="HD258" s="65"/>
      <c r="HE258" s="65"/>
      <c r="HF258" s="65"/>
      <c r="HG258" s="151"/>
      <c r="HH258" s="69"/>
      <c r="HI258" s="65"/>
      <c r="HJ258" s="65"/>
      <c r="HK258" s="65"/>
      <c r="HL258" s="65"/>
      <c r="HM258" s="65"/>
      <c r="HN258" s="65"/>
      <c r="HO258" s="145"/>
      <c r="HP258" s="67"/>
      <c r="HQ258" s="65"/>
      <c r="HR258" s="65"/>
      <c r="HS258" s="65"/>
      <c r="HT258" s="65"/>
      <c r="HU258" s="65"/>
      <c r="HV258" s="65"/>
      <c r="HW258" s="65"/>
      <c r="HX258" s="65"/>
      <c r="HY258" s="65"/>
      <c r="HZ258" s="65"/>
      <c r="IA258" s="65"/>
      <c r="IB258" s="151"/>
      <c r="IC258" s="67"/>
      <c r="ID258" s="65"/>
      <c r="IE258" s="65"/>
      <c r="IF258" s="65"/>
      <c r="IG258" s="151"/>
      <c r="IH258" s="69"/>
      <c r="II258" s="65"/>
      <c r="IJ258" s="65"/>
      <c r="IK258" s="65"/>
      <c r="IL258" s="65"/>
      <c r="IM258" s="157"/>
      <c r="IN258" s="65"/>
      <c r="IO258" s="65"/>
      <c r="IP258" s="65"/>
      <c r="IQ258" s="65"/>
      <c r="IR258" s="65"/>
      <c r="IS258" s="65"/>
      <c r="IT258" s="65"/>
      <c r="IU258" s="65"/>
      <c r="IV258" s="157"/>
      <c r="IW258" s="65"/>
      <c r="IX258" s="65"/>
      <c r="IY258" s="65"/>
      <c r="IZ258" s="65"/>
      <c r="JA258" s="65"/>
      <c r="JB258" s="65"/>
      <c r="JC258" s="145"/>
      <c r="JD258" s="70"/>
      <c r="JE258" s="71"/>
      <c r="JF258" s="69"/>
      <c r="JG258" s="65"/>
      <c r="JH258" s="62"/>
      <c r="JI258" s="62"/>
      <c r="JJ258" s="62"/>
      <c r="JK258" s="161"/>
      <c r="JL258" s="69"/>
      <c r="JM258" s="65"/>
      <c r="JN258" s="65"/>
      <c r="JO258" s="65"/>
      <c r="JP258" s="145"/>
      <c r="JQ258" s="67"/>
      <c r="JR258" s="65"/>
      <c r="JS258" s="65"/>
      <c r="JT258" s="65"/>
      <c r="JU258" s="65"/>
      <c r="JV258" s="65"/>
      <c r="JW258" s="65"/>
      <c r="JX258" s="65"/>
      <c r="JY258" s="151"/>
      <c r="JZ258" s="69"/>
      <c r="KA258" s="65"/>
      <c r="KB258" s="65"/>
      <c r="KC258" s="65"/>
      <c r="KD258" s="65"/>
      <c r="KE258" s="65"/>
      <c r="KF258" s="65"/>
      <c r="KG258" s="65"/>
      <c r="KH258" s="65"/>
      <c r="KI258" s="65"/>
      <c r="KJ258" s="65"/>
      <c r="KK258" s="65"/>
      <c r="KL258" s="157"/>
      <c r="KM258" s="157"/>
      <c r="KN258" s="157"/>
      <c r="KO258" s="65"/>
      <c r="KP258" s="65"/>
      <c r="KQ258" s="65"/>
      <c r="KR258" s="65"/>
      <c r="KS258" s="65"/>
      <c r="KT258" s="157"/>
      <c r="KU258" s="65"/>
      <c r="KV258" s="65"/>
      <c r="KW258" s="65"/>
      <c r="KX258" s="65"/>
      <c r="KY258" s="65"/>
      <c r="KZ258" s="65"/>
      <c r="LA258" s="65"/>
      <c r="LB258" s="65"/>
      <c r="LC258" s="157"/>
      <c r="LD258" s="65"/>
      <c r="LE258" s="65"/>
      <c r="LF258" s="65"/>
      <c r="LG258" s="65"/>
      <c r="LH258" s="65"/>
      <c r="LI258" s="65"/>
      <c r="LJ258" s="56"/>
      <c r="LK258" s="57" t="s">
        <v>725</v>
      </c>
      <c r="LL258" s="57" t="s">
        <v>726</v>
      </c>
      <c r="LM258" s="207" t="s">
        <v>609</v>
      </c>
      <c r="LN258" s="206" t="s">
        <v>609</v>
      </c>
      <c r="LO258" s="194"/>
      <c r="LP258" s="5" t="s">
        <v>1</v>
      </c>
    </row>
    <row r="259" spans="1:328" ht="17.25" customHeight="1" x14ac:dyDescent="0.15">
      <c r="A259" s="197">
        <v>251</v>
      </c>
      <c r="B259" s="184"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4" t="s">
        <v>348</v>
      </c>
      <c r="CK259" s="61" t="s">
        <v>354</v>
      </c>
      <c r="CL259" s="62">
        <v>2</v>
      </c>
      <c r="CM259" s="62">
        <v>3</v>
      </c>
      <c r="CN259" s="62">
        <v>3</v>
      </c>
      <c r="CO259" s="71">
        <v>4</v>
      </c>
      <c r="CP259" s="173" t="s">
        <v>354</v>
      </c>
      <c r="CQ259" s="47">
        <f>CL259</f>
        <v>2</v>
      </c>
      <c r="CR259" s="47">
        <f>CL259*CM259</f>
        <v>6</v>
      </c>
      <c r="CS259" s="47">
        <f>CL259*CM259*CN259</f>
        <v>18</v>
      </c>
      <c r="CT259" s="180">
        <f>CL259*CM259*CN259*CO259</f>
        <v>72</v>
      </c>
      <c r="CU259" s="61">
        <v>50</v>
      </c>
      <c r="CV259" s="62">
        <v>80</v>
      </c>
      <c r="CW259" s="62">
        <v>150</v>
      </c>
      <c r="CX259" s="62">
        <v>250</v>
      </c>
      <c r="CY259" s="71">
        <v>750</v>
      </c>
      <c r="CZ259" s="175">
        <v>1</v>
      </c>
      <c r="DA259" s="49">
        <f>(CV259/CQ259)/CU259</f>
        <v>0.8</v>
      </c>
      <c r="DB259" s="49">
        <f>(CW259/CR259)/CU259</f>
        <v>0.5</v>
      </c>
      <c r="DC259" s="49">
        <f>(CX259/CS259)/CU259</f>
        <v>0.27777777777777779</v>
      </c>
      <c r="DD259" s="56">
        <f>(CY259/CT259)/CU259</f>
        <v>0.20833333333333331</v>
      </c>
      <c r="DE259" s="45" t="s">
        <v>728</v>
      </c>
      <c r="DF259" s="31"/>
      <c r="DG259" s="46">
        <v>4</v>
      </c>
      <c r="DH259" s="61">
        <v>75</v>
      </c>
      <c r="DI259" s="62">
        <v>74</v>
      </c>
      <c r="DJ259" s="62">
        <v>30</v>
      </c>
      <c r="DK259" s="62">
        <v>17</v>
      </c>
      <c r="DL259" s="62">
        <v>22</v>
      </c>
      <c r="DM259" s="62">
        <v>38</v>
      </c>
      <c r="DN259" s="62">
        <v>38</v>
      </c>
      <c r="DO259" s="62">
        <v>28</v>
      </c>
      <c r="DP259" s="48">
        <f>DJ259+DL259</f>
        <v>52</v>
      </c>
      <c r="DQ259" s="32">
        <f>RANK(DH259,$DH$9:$DH$316,0)</f>
        <v>65</v>
      </c>
      <c r="DR259" s="47">
        <f>RANK(DI259,$DI$9:$DI$316,0)</f>
        <v>28</v>
      </c>
      <c r="DS259" s="47">
        <f>RANK(DJ259,$DJ$9:$DJ$316,0)</f>
        <v>119</v>
      </c>
      <c r="DT259" s="47">
        <f>RANK(DK259,$DK$9:$DK$316,0)</f>
        <v>188</v>
      </c>
      <c r="DU259" s="47">
        <f>RANK(DL259,$DL$9:$DL$316,0)</f>
        <v>94</v>
      </c>
      <c r="DV259" s="47">
        <f>RANK(DM259,$DM$9:$DM$316,0)</f>
        <v>34</v>
      </c>
      <c r="DW259" s="47">
        <f>RANK(DN259,$DN$9:$DN$316,0)</f>
        <v>107</v>
      </c>
      <c r="DX259" s="47">
        <f>RANK(DO259,$DO$9:$DO$316,0)</f>
        <v>152</v>
      </c>
      <c r="DY259" s="48">
        <f>RANK(DP259,$DP$9:$DP$316,0)</f>
        <v>140</v>
      </c>
      <c r="DZ259" s="32">
        <f>COUNTIFS($DH$9:$DH$316,"&gt;"&amp;DH259,$DE$9:$DE$316,DE259)+1</f>
        <v>10</v>
      </c>
      <c r="EA259" s="47">
        <f>COUNTIFS($DI$9:$DI$316,"&gt;"&amp;DI259,$DE$9:$DE$316,DE259)+1</f>
        <v>11</v>
      </c>
      <c r="EB259" s="47">
        <f>COUNTIFS($DJ$9:$DJ$316,"&gt;"&amp;DJ259,$DE$9:$DE$316,DE259)+1</f>
        <v>12</v>
      </c>
      <c r="EC259" s="47">
        <f>COUNTIFS($DK$9:$DK$316,"&gt;"&amp;DK259,$DE$9:$DE$316,DE259)+1</f>
        <v>36</v>
      </c>
      <c r="ED259" s="47">
        <f>COUNTIFS($DL$9:$DL$316,"&gt;"&amp;DL259,$DE$9:$DE$316,DE259)+1</f>
        <v>20</v>
      </c>
      <c r="EE259" s="47">
        <f>COUNTIFS($DM$9:$DM$316,"&gt;"&amp;DM259,$DE$9:$DE$316,DE259)+1</f>
        <v>32</v>
      </c>
      <c r="EF259" s="47">
        <f>COUNTIFS($DN$9:$DN$316,"&gt;"&amp;DN259,$DE$9:$DE$316,DE259)+1</f>
        <v>10</v>
      </c>
      <c r="EG259" s="47">
        <f>COUNTIFS($DO$9:$DO$316,"&gt;"&amp;DO259,$DE$9:$DE$316,DE259)+1</f>
        <v>16</v>
      </c>
      <c r="EH259" s="48">
        <f>COUNTIFS($DP$9:$DP$316,"&gt;"&amp;DP259,$DE$9:$DE$316,DE259)+1</f>
        <v>23</v>
      </c>
      <c r="EI259" s="165">
        <f t="shared" ref="EI259:EQ263" si="250">ROUND(DH259/$F259,2)</f>
        <v>1.0900000000000001</v>
      </c>
      <c r="EJ259" s="166">
        <f t="shared" si="250"/>
        <v>1.07</v>
      </c>
      <c r="EK259" s="166">
        <f t="shared" si="250"/>
        <v>0.43</v>
      </c>
      <c r="EL259" s="166">
        <f t="shared" si="250"/>
        <v>0.25</v>
      </c>
      <c r="EM259" s="166">
        <f t="shared" si="250"/>
        <v>0.32</v>
      </c>
      <c r="EN259" s="166">
        <f t="shared" si="250"/>
        <v>0.55000000000000004</v>
      </c>
      <c r="EO259" s="166">
        <f t="shared" si="250"/>
        <v>0.55000000000000004</v>
      </c>
      <c r="EP259" s="166">
        <f t="shared" si="250"/>
        <v>0.41</v>
      </c>
      <c r="EQ259" s="214">
        <f t="shared" si="250"/>
        <v>0.75</v>
      </c>
      <c r="ER259" s="165">
        <f>ROUND(((EI259-AVERAGE(EI$9:EI$316))/STDEVP(EI$9:EI$316)*10+50),2)</f>
        <v>53.64</v>
      </c>
      <c r="ES259" s="166">
        <f>ROUND(((EJ259-AVERAGE(EJ$9:EJ$316))/STDEVP(EJ$9:EJ$316)*10+50),2)</f>
        <v>59.03</v>
      </c>
      <c r="ET259" s="166">
        <f>ROUND(((EK259-AVERAGE(EK$9:EK$316))/STDEVP(EK$9:EK$316)*10+50),2)</f>
        <v>44.27</v>
      </c>
      <c r="EU259" s="166">
        <f>ROUND(((EL259-AVERAGE(EL$9:EL$316))/STDEVP(EL$9:EL$316)*10+50),2)</f>
        <v>36.97</v>
      </c>
      <c r="EV259" s="166">
        <f>ROUND(((EM259-AVERAGE(EM$9:EM$316))/STDEVP(EM$9:EM$316)*10+50),2)</f>
        <v>47.29</v>
      </c>
      <c r="EW259" s="166">
        <f>ROUND(((EN259-AVERAGE(EN$9:EN$316))/STDEVP(EN$9:EN$316)*10+50),2)</f>
        <v>56.61</v>
      </c>
      <c r="EX259" s="166">
        <f>ROUND(((EO259-AVERAGE(EO$9:EO$316))/STDEVP(EO$9:EO$316)*10+50),2)</f>
        <v>47.33</v>
      </c>
      <c r="EY259" s="166">
        <f>ROUND(((EP259-AVERAGE(EP$9:EP$316))/STDEVP(EP$9:EP$316)*10+50),2)</f>
        <v>43.3</v>
      </c>
      <c r="EZ259" s="167">
        <f>ROUND(((EQ259-AVERAGE(EQ$9:EQ$316))/STDEVP(EQ$9:EQ$316)*10+50),2)</f>
        <v>42.11</v>
      </c>
      <c r="FA259" s="32">
        <f>RANK(ER259,$ER$9:$ER$316,0)</f>
        <v>102</v>
      </c>
      <c r="FB259" s="47">
        <f>RANK(ES259,$ES$9:$ES$316,0)</f>
        <v>60</v>
      </c>
      <c r="FC259" s="47">
        <f>RANK(ET259,$ET$9:$ET$316,0)</f>
        <v>197</v>
      </c>
      <c r="FD259" s="47">
        <f>RANK(EU259,$EU$9:$EU$316,0)</f>
        <v>273</v>
      </c>
      <c r="FE259" s="47">
        <f>RANK(EV259,$EV$9:$EV$316,0)</f>
        <v>121</v>
      </c>
      <c r="FF259" s="47">
        <f>RANK(EW259,$EW$9:$EW$316,0)</f>
        <v>55</v>
      </c>
      <c r="FG259" s="47">
        <f>RANK(EX259,$EX$9:$EX$316,0)</f>
        <v>160</v>
      </c>
      <c r="FH259" s="47">
        <f>RANK(EY259,$EY$9:$EY$316,0)</f>
        <v>211</v>
      </c>
      <c r="FI259" s="48">
        <f>RANK(EZ259,$EZ$9:$EZ$316,0)</f>
        <v>230</v>
      </c>
      <c r="FJ259" s="165">
        <f>ROUND(AVERAGEIF($DE$9:$DE$314,$DE259,$EI$9:$EI$314),2)</f>
        <v>0.95</v>
      </c>
      <c r="FK259" s="166">
        <f>ROUND(AVERAGEIF($DE$9:$DE$314,$DE259,$EJ$9:$EJ$314),2)</f>
        <v>1</v>
      </c>
      <c r="FL259" s="166">
        <f>ROUND(AVERAGEIF($DE$9:$DE$314,$DE259,$EK$9:$EK$314),2)</f>
        <v>0.44</v>
      </c>
      <c r="FM259" s="166">
        <f>ROUND(AVERAGEIF($DE$9:$DE$314,$DE259,$EL$9:$EL$314),2)</f>
        <v>0.45</v>
      </c>
      <c r="FN259" s="166">
        <f>ROUND(AVERAGEIF($DE$9:$DE$314,$DE259,$EM$9:$EM$314),2)</f>
        <v>0.36</v>
      </c>
      <c r="FO259" s="166">
        <f>ROUND(AVERAGEIF($DE$9:$DE$314,$DE259,$EN$9:$EN$314),2)</f>
        <v>0.85</v>
      </c>
      <c r="FP259" s="166">
        <f>ROUND(AVERAGEIF($DE$9:$DE$314,$DE259,$EO$9:$EO$314),2)</f>
        <v>0.46</v>
      </c>
      <c r="FQ259" s="166">
        <f>ROUND(AVERAGEIF($DE$9:$DE$314,$DE259,$EP$9:$EP$314),2)</f>
        <v>0.44</v>
      </c>
      <c r="FR259" s="167">
        <f>ROUND(AVERAGEIF($DE$9:$DE$314,$DE259,$EQ$9:$EQ$314),2)</f>
        <v>0.81</v>
      </c>
      <c r="FS259" s="240">
        <f t="shared" ref="FS259:FS263" si="251">EI259-FJ259</f>
        <v>0.14000000000000012</v>
      </c>
      <c r="FT259" s="244">
        <f t="shared" ref="FT259:FT263" si="252">EJ259-FK259</f>
        <v>7.0000000000000062E-2</v>
      </c>
      <c r="FU259" s="244">
        <f t="shared" ref="FU259:FU263" si="253">EK259-FL259</f>
        <v>-1.0000000000000009E-2</v>
      </c>
      <c r="FV259" s="244">
        <f t="shared" ref="FV259:FV263" si="254">EL259-FM259</f>
        <v>-0.2</v>
      </c>
      <c r="FW259" s="244">
        <f t="shared" ref="FW259:FW263" si="255">EM259-FN259</f>
        <v>-3.999999999999998E-2</v>
      </c>
      <c r="FX259" s="244">
        <f t="shared" ref="FX259:FX263" si="256">EN259-FO259</f>
        <v>-0.29999999999999993</v>
      </c>
      <c r="FY259" s="244">
        <f t="shared" ref="FY259:FY263" si="257">EO259-FP259</f>
        <v>9.0000000000000024E-2</v>
      </c>
      <c r="FZ259" s="244">
        <f t="shared" ref="FZ259:FZ263" si="258">EP259-FQ259</f>
        <v>-3.0000000000000027E-2</v>
      </c>
      <c r="GA259" s="245">
        <f t="shared" ref="GA259:GA263" si="259">EQ259-FR259</f>
        <v>-6.0000000000000053E-2</v>
      </c>
      <c r="GB259" s="239">
        <f>COUNTIFS($EI$9:$EI$316,"&gt;"&amp;EI259,$DE$9:$DE$316,$DE259)+1</f>
        <v>16</v>
      </c>
      <c r="GC259" s="241">
        <f>COUNTIFS($EJ$9:$EJ$316,"&gt;"&amp;EJ259,$DE$9:$DE$316,$DE259)+1</f>
        <v>17</v>
      </c>
      <c r="GD259" s="241">
        <f>COUNTIFS($EK$9:$EK$316,"&gt;"&amp;EK259,$DE$9:$DE$316,$DE259)+1</f>
        <v>26</v>
      </c>
      <c r="GE259" s="241">
        <f>COUNTIFS($EL$9:$EL$316,"&gt;"&amp;EL259,$DE$9:$DE$316,$DE259)+1</f>
        <v>52</v>
      </c>
      <c r="GF259" s="241">
        <f>COUNTIFS($EM$9:$EM$316,"&gt;"&amp;EM259,$DE$9:$DE$316,$DE259)+1</f>
        <v>31</v>
      </c>
      <c r="GG259" s="241">
        <f>COUNTIFS($EN$9:$EN$316,"&gt;"&amp;EN259,$DE$9:$DE$316,$DE259)+1</f>
        <v>52</v>
      </c>
      <c r="GH259" s="241">
        <f>COUNTIFS($EO$9:$EO$316,"&gt;"&amp;EO259,$DE$9:$DE$316,$DE259)+1</f>
        <v>13</v>
      </c>
      <c r="GI259" s="241">
        <f>COUNTIFS($EP$9:$EP$316,"&gt;"&amp;EP259,$DE$9:$DE$316,$DE259)+1</f>
        <v>31</v>
      </c>
      <c r="GJ259" s="242">
        <f>COUNTIFS($EQ$9:$EQ$316,"&gt;"&amp;EQ259,$DE$9:$DE$316,$DE259)+1</f>
        <v>27</v>
      </c>
      <c r="GK259" s="169"/>
      <c r="GL259" s="65"/>
      <c r="GM259" s="65"/>
      <c r="GN259" s="65"/>
      <c r="GO259" s="66"/>
      <c r="GP259" s="67"/>
      <c r="GQ259" s="68"/>
      <c r="GR259" s="69"/>
      <c r="GS259" s="65"/>
      <c r="GT259" s="65"/>
      <c r="GU259" s="65"/>
      <c r="GV259" s="65"/>
      <c r="GW259" s="65"/>
      <c r="GX259" s="65"/>
      <c r="GY259" s="145"/>
      <c r="GZ259" s="67"/>
      <c r="HA259" s="65"/>
      <c r="HB259" s="65"/>
      <c r="HC259" s="65"/>
      <c r="HD259" s="65"/>
      <c r="HE259" s="65"/>
      <c r="HF259" s="65"/>
      <c r="HG259" s="151"/>
      <c r="HH259" s="69"/>
      <c r="HI259" s="65"/>
      <c r="HJ259" s="65"/>
      <c r="HK259" s="65"/>
      <c r="HL259" s="65"/>
      <c r="HM259" s="65"/>
      <c r="HN259" s="65"/>
      <c r="HO259" s="145"/>
      <c r="HP259" s="67"/>
      <c r="HQ259" s="65"/>
      <c r="HR259" s="65"/>
      <c r="HS259" s="65"/>
      <c r="HT259" s="65"/>
      <c r="HU259" s="65"/>
      <c r="HV259" s="65"/>
      <c r="HW259" s="65"/>
      <c r="HX259" s="65"/>
      <c r="HY259" s="65"/>
      <c r="HZ259" s="65"/>
      <c r="IA259" s="65"/>
      <c r="IB259" s="151"/>
      <c r="IC259" s="67"/>
      <c r="ID259" s="65"/>
      <c r="IE259" s="65"/>
      <c r="IF259" s="65"/>
      <c r="IG259" s="151"/>
      <c r="IH259" s="69"/>
      <c r="II259" s="65"/>
      <c r="IJ259" s="65"/>
      <c r="IK259" s="65"/>
      <c r="IL259" s="65"/>
      <c r="IM259" s="157"/>
      <c r="IN259" s="65"/>
      <c r="IO259" s="65"/>
      <c r="IP259" s="65"/>
      <c r="IQ259" s="65"/>
      <c r="IR259" s="65"/>
      <c r="IS259" s="65"/>
      <c r="IT259" s="65"/>
      <c r="IU259" s="65"/>
      <c r="IV259" s="157"/>
      <c r="IW259" s="65"/>
      <c r="IX259" s="65"/>
      <c r="IY259" s="65"/>
      <c r="IZ259" s="65"/>
      <c r="JA259" s="65"/>
      <c r="JB259" s="65"/>
      <c r="JC259" s="145"/>
      <c r="JD259" s="70"/>
      <c r="JE259" s="71"/>
      <c r="JF259" s="69"/>
      <c r="JG259" s="65"/>
      <c r="JH259" s="62"/>
      <c r="JI259" s="62"/>
      <c r="JJ259" s="62"/>
      <c r="JK259" s="161"/>
      <c r="JL259" s="69"/>
      <c r="JM259" s="65"/>
      <c r="JN259" s="65"/>
      <c r="JO259" s="65"/>
      <c r="JP259" s="145"/>
      <c r="JQ259" s="67"/>
      <c r="JR259" s="65"/>
      <c r="JS259" s="65"/>
      <c r="JT259" s="65"/>
      <c r="JU259" s="65"/>
      <c r="JV259" s="65"/>
      <c r="JW259" s="65"/>
      <c r="JX259" s="65"/>
      <c r="JY259" s="151">
        <v>0.05</v>
      </c>
      <c r="JZ259" s="69"/>
      <c r="KA259" s="65"/>
      <c r="KB259" s="65"/>
      <c r="KC259" s="65"/>
      <c r="KD259" s="65"/>
      <c r="KE259" s="65"/>
      <c r="KF259" s="65"/>
      <c r="KG259" s="65"/>
      <c r="KH259" s="65"/>
      <c r="KI259" s="65"/>
      <c r="KJ259" s="65"/>
      <c r="KK259" s="65"/>
      <c r="KL259" s="157"/>
      <c r="KM259" s="157"/>
      <c r="KN259" s="157"/>
      <c r="KO259" s="65"/>
      <c r="KP259" s="65"/>
      <c r="KQ259" s="65"/>
      <c r="KR259" s="65"/>
      <c r="KS259" s="65"/>
      <c r="KT259" s="157"/>
      <c r="KU259" s="65"/>
      <c r="KV259" s="65"/>
      <c r="KW259" s="65"/>
      <c r="KX259" s="65"/>
      <c r="KY259" s="65"/>
      <c r="KZ259" s="65"/>
      <c r="LA259" s="65"/>
      <c r="LB259" s="65"/>
      <c r="LC259" s="157"/>
      <c r="LD259" s="65"/>
      <c r="LE259" s="65"/>
      <c r="LF259" s="65"/>
      <c r="LG259" s="65"/>
      <c r="LH259" s="65"/>
      <c r="LI259" s="65"/>
      <c r="LJ259" s="56"/>
      <c r="LK259" s="57" t="s">
        <v>723</v>
      </c>
      <c r="LL259" s="57" t="s">
        <v>729</v>
      </c>
      <c r="LM259" s="207" t="s">
        <v>813</v>
      </c>
      <c r="LN259" s="206" t="s">
        <v>730</v>
      </c>
      <c r="LO259" s="194"/>
      <c r="LP259" s="5" t="s">
        <v>1</v>
      </c>
    </row>
    <row r="260" spans="1:328" ht="17.25" customHeight="1" x14ac:dyDescent="0.15">
      <c r="A260" s="197">
        <v>252</v>
      </c>
      <c r="B260" s="184"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4" t="s">
        <v>348</v>
      </c>
      <c r="CK260" s="61" t="s">
        <v>349</v>
      </c>
      <c r="CL260" s="62">
        <v>3</v>
      </c>
      <c r="CM260" s="62">
        <v>3</v>
      </c>
      <c r="CN260" s="62">
        <v>4</v>
      </c>
      <c r="CO260" s="71">
        <v>5</v>
      </c>
      <c r="CP260" s="173" t="s">
        <v>349</v>
      </c>
      <c r="CQ260" s="47">
        <f>CL260</f>
        <v>3</v>
      </c>
      <c r="CR260" s="47">
        <f>CL260*CM260</f>
        <v>9</v>
      </c>
      <c r="CS260" s="47">
        <f>CL260*CM260*CN260</f>
        <v>36</v>
      </c>
      <c r="CT260" s="180">
        <f>CL260*CM260*CN260*CO260</f>
        <v>180</v>
      </c>
      <c r="CU260" s="61">
        <v>10</v>
      </c>
      <c r="CV260" s="62">
        <v>50</v>
      </c>
      <c r="CW260" s="62">
        <v>270</v>
      </c>
      <c r="CX260" s="62">
        <v>450</v>
      </c>
      <c r="CY260" s="71">
        <v>1350</v>
      </c>
      <c r="CZ260" s="175">
        <v>1</v>
      </c>
      <c r="DA260" s="49">
        <f>(CV260/CQ260)/CU260</f>
        <v>1.6666666666666667</v>
      </c>
      <c r="DB260" s="49">
        <f>(CW260/CR260)/CU260</f>
        <v>3</v>
      </c>
      <c r="DC260" s="49">
        <f>(CX260/CS260)/CU260</f>
        <v>1.25</v>
      </c>
      <c r="DD260" s="56">
        <f>(CY260/CT260)/CU260</f>
        <v>0.75</v>
      </c>
      <c r="DE260" s="45" t="s">
        <v>732</v>
      </c>
      <c r="DF260" s="31"/>
      <c r="DG260" s="46">
        <v>4</v>
      </c>
      <c r="DH260" s="61">
        <v>87</v>
      </c>
      <c r="DI260" s="62">
        <v>96</v>
      </c>
      <c r="DJ260" s="62">
        <v>13</v>
      </c>
      <c r="DK260" s="62">
        <v>22</v>
      </c>
      <c r="DL260" s="62">
        <v>47</v>
      </c>
      <c r="DM260" s="62">
        <v>22</v>
      </c>
      <c r="DN260" s="62">
        <v>42</v>
      </c>
      <c r="DO260" s="62">
        <v>61</v>
      </c>
      <c r="DP260" s="48">
        <f>DJ260+DL260</f>
        <v>60</v>
      </c>
      <c r="DQ260" s="32">
        <f>RANK(DH260,$DH$9:$DH$316,0)</f>
        <v>36</v>
      </c>
      <c r="DR260" s="47">
        <f>RANK(DI260,$DI$9:$DI$316,0)</f>
        <v>7</v>
      </c>
      <c r="DS260" s="47">
        <f>RANK(DJ260,$DJ$9:$DJ$316,0)</f>
        <v>227</v>
      </c>
      <c r="DT260" s="47">
        <f>RANK(DK260,$DK$9:$DK$316,0)</f>
        <v>152</v>
      </c>
      <c r="DU260" s="47">
        <f>RANK(DL260,$DL$9:$DL$316,0)</f>
        <v>27</v>
      </c>
      <c r="DV260" s="47">
        <f>RANK(DM260,$DM$9:$DM$316,0)</f>
        <v>86</v>
      </c>
      <c r="DW260" s="47">
        <f>RANK(DN260,$DN$9:$DN$316,0)</f>
        <v>94</v>
      </c>
      <c r="DX260" s="47">
        <f>RANK(DO260,$DO$9:$DO$316,0)</f>
        <v>45</v>
      </c>
      <c r="DY260" s="48">
        <f>RANK(DP260,$DP$9:$DP$316,0)</f>
        <v>109</v>
      </c>
      <c r="DZ260" s="32">
        <f>COUNTIFS($DH$9:$DH$316,"&gt;"&amp;DH260,$DE$9:$DE$316,DE260)+1</f>
        <v>2</v>
      </c>
      <c r="EA260" s="47">
        <f>COUNTIFS($DI$9:$DI$316,"&gt;"&amp;DI260,$DE$9:$DE$316,DE260)+1</f>
        <v>6</v>
      </c>
      <c r="EB260" s="47">
        <f>COUNTIFS($DJ$9:$DJ$316,"&gt;"&amp;DJ260,$DE$9:$DE$316,DE260)+1</f>
        <v>35</v>
      </c>
      <c r="EC260" s="47">
        <f>COUNTIFS($DK$9:$DK$316,"&gt;"&amp;DK260,$DE$9:$DE$316,DE260)+1</f>
        <v>27</v>
      </c>
      <c r="ED260" s="47">
        <f>COUNTIFS($DL$9:$DL$316,"&gt;"&amp;DL260,$DE$9:$DE$316,DE260)+1</f>
        <v>26</v>
      </c>
      <c r="EE260" s="47">
        <f>COUNTIFS($DM$9:$DM$316,"&gt;"&amp;DM260,$DE$9:$DE$316,DE260)+1</f>
        <v>16</v>
      </c>
      <c r="EF260" s="47">
        <f>COUNTIFS($DN$9:$DN$316,"&gt;"&amp;DN260,$DE$9:$DE$316,DE260)+1</f>
        <v>20</v>
      </c>
      <c r="EG260" s="47">
        <f>COUNTIFS($DO$9:$DO$316,"&gt;"&amp;DO260,$DE$9:$DE$316,DE260)+1</f>
        <v>10</v>
      </c>
      <c r="EH260" s="48">
        <f>COUNTIFS($DP$9:$DP$316,"&gt;"&amp;DP260,$DE$9:$DE$316,DE260)+1</f>
        <v>33</v>
      </c>
      <c r="EI260" s="165">
        <f t="shared" si="250"/>
        <v>1.04</v>
      </c>
      <c r="EJ260" s="166">
        <f t="shared" si="250"/>
        <v>1.1399999999999999</v>
      </c>
      <c r="EK260" s="166">
        <f t="shared" si="250"/>
        <v>0.15</v>
      </c>
      <c r="EL260" s="166">
        <f t="shared" si="250"/>
        <v>0.26</v>
      </c>
      <c r="EM260" s="166">
        <f t="shared" si="250"/>
        <v>0.56000000000000005</v>
      </c>
      <c r="EN260" s="166">
        <f t="shared" si="250"/>
        <v>0.26</v>
      </c>
      <c r="EO260" s="166">
        <f t="shared" si="250"/>
        <v>0.5</v>
      </c>
      <c r="EP260" s="166">
        <f t="shared" si="250"/>
        <v>0.73</v>
      </c>
      <c r="EQ260" s="214">
        <f t="shared" si="250"/>
        <v>0.71</v>
      </c>
      <c r="ER260" s="165">
        <f>ROUND(((EI260-AVERAGE(EI$9:EI$316))/STDEVP(EI$9:EI$316)*10+50),2)</f>
        <v>51.82</v>
      </c>
      <c r="ES260" s="166">
        <f>ROUND(((EJ260-AVERAGE(EJ$9:EJ$316))/STDEVP(EJ$9:EJ$316)*10+50),2)</f>
        <v>60.94</v>
      </c>
      <c r="ET260" s="166">
        <f>ROUND(((EK260-AVERAGE(EK$9:EK$316))/STDEVP(EK$9:EK$316)*10+50),2)</f>
        <v>33.119999999999997</v>
      </c>
      <c r="EU260" s="166">
        <f>ROUND(((EL260-AVERAGE(EL$9:EL$316))/STDEVP(EL$9:EL$316)*10+50),2)</f>
        <v>37.47</v>
      </c>
      <c r="EV260" s="166">
        <f>ROUND(((EM260-AVERAGE(EM$9:EM$316))/STDEVP(EM$9:EM$316)*10+50),2)</f>
        <v>55.42</v>
      </c>
      <c r="EW260" s="166">
        <f>ROUND(((EN260-AVERAGE(EN$9:EN$316))/STDEVP(EN$9:EN$316)*10+50),2)</f>
        <v>46.56</v>
      </c>
      <c r="EX260" s="166">
        <f>ROUND(((EO260-AVERAGE(EO$9:EO$316))/STDEVP(EO$9:EO$316)*10+50),2)</f>
        <v>45.85</v>
      </c>
      <c r="EY260" s="166">
        <f>ROUND(((EP260-AVERAGE(EP$9:EP$316))/STDEVP(EP$9:EP$316)*10+50),2)</f>
        <v>52.78</v>
      </c>
      <c r="EZ260" s="167">
        <f>ROUND(((EQ260-AVERAGE(EQ$9:EQ$316))/STDEVP(EQ$9:EQ$316)*10+50),2)</f>
        <v>40.700000000000003</v>
      </c>
      <c r="FA260" s="32">
        <f>RANK(ER260,$ER$9:$ER$316,0)</f>
        <v>112</v>
      </c>
      <c r="FB260" s="47">
        <f>RANK(ES260,$ES$9:$ES$316,0)</f>
        <v>44</v>
      </c>
      <c r="FC260" s="47">
        <f>RANK(ET260,$ET$9:$ET$316,0)</f>
        <v>280</v>
      </c>
      <c r="FD260" s="47">
        <f>RANK(EU260,$EU$9:$EU$316,0)</f>
        <v>264</v>
      </c>
      <c r="FE260" s="47">
        <f>RANK(EV260,$EV$9:$EV$316,0)</f>
        <v>67</v>
      </c>
      <c r="FF260" s="47">
        <f>RANK(EW260,$EW$9:$EW$316,0)</f>
        <v>146</v>
      </c>
      <c r="FG260" s="47">
        <f>RANK(EX260,$EX$9:$EX$316,0)</f>
        <v>172</v>
      </c>
      <c r="FH260" s="47">
        <f>RANK(EY260,$EY$9:$EY$316,0)</f>
        <v>106</v>
      </c>
      <c r="FI260" s="48">
        <f>RANK(EZ260,$EZ$9:$EZ$316,0)</f>
        <v>243</v>
      </c>
      <c r="FJ260" s="165">
        <f>ROUND(AVERAGEIF($DE$9:$DE$314,$DE260,$EI$9:$EI$314),2)</f>
        <v>0.9</v>
      </c>
      <c r="FK260" s="166">
        <f>ROUND(AVERAGEIF($DE$9:$DE$314,$DE260,$EJ$9:$EJ$314),2)</f>
        <v>1.1599999999999999</v>
      </c>
      <c r="FL260" s="166">
        <f>ROUND(AVERAGEIF($DE$9:$DE$314,$DE260,$EK$9:$EK$314),2)</f>
        <v>0.33</v>
      </c>
      <c r="FM260" s="166">
        <f>ROUND(AVERAGEIF($DE$9:$DE$314,$DE260,$EL$9:$EL$314),2)</f>
        <v>0.42</v>
      </c>
      <c r="FN260" s="166">
        <f>ROUND(AVERAGEIF($DE$9:$DE$314,$DE260,$EM$9:$EM$314),2)</f>
        <v>0.86</v>
      </c>
      <c r="FO260" s="166">
        <f>ROUND(AVERAGEIF($DE$9:$DE$314,$DE260,$EN$9:$EN$314),2)</f>
        <v>0.28999999999999998</v>
      </c>
      <c r="FP260" s="166">
        <f>ROUND(AVERAGEIF($DE$9:$DE$314,$DE260,$EO$9:$EO$314),2)</f>
        <v>0.66</v>
      </c>
      <c r="FQ260" s="166">
        <f>ROUND(AVERAGEIF($DE$9:$DE$314,$DE260,$EP$9:$EP$314),2)</f>
        <v>0.74</v>
      </c>
      <c r="FR260" s="167">
        <f>ROUND(AVERAGEIF($DE$9:$DE$314,$DE260,$EQ$9:$EQ$314),2)</f>
        <v>1.19</v>
      </c>
      <c r="FS260" s="240">
        <f t="shared" si="251"/>
        <v>0.14000000000000001</v>
      </c>
      <c r="FT260" s="244">
        <f t="shared" si="252"/>
        <v>-2.0000000000000018E-2</v>
      </c>
      <c r="FU260" s="244">
        <f t="shared" si="253"/>
        <v>-0.18000000000000002</v>
      </c>
      <c r="FV260" s="244">
        <f t="shared" si="254"/>
        <v>-0.15999999999999998</v>
      </c>
      <c r="FW260" s="244">
        <f t="shared" si="255"/>
        <v>-0.29999999999999993</v>
      </c>
      <c r="FX260" s="244">
        <f t="shared" si="256"/>
        <v>-2.9999999999999971E-2</v>
      </c>
      <c r="FY260" s="244">
        <f t="shared" si="257"/>
        <v>-0.16000000000000003</v>
      </c>
      <c r="FZ260" s="244">
        <f t="shared" si="258"/>
        <v>-1.0000000000000009E-2</v>
      </c>
      <c r="GA260" s="245">
        <f t="shared" si="259"/>
        <v>-0.48</v>
      </c>
      <c r="GB260" s="239">
        <f>COUNTIFS($EI$9:$EI$316,"&gt;"&amp;EI260,$DE$9:$DE$316,$DE260)+1</f>
        <v>15</v>
      </c>
      <c r="GC260" s="241">
        <f>COUNTIFS($EJ$9:$EJ$316,"&gt;"&amp;EJ260,$DE$9:$DE$316,$DE260)+1</f>
        <v>30</v>
      </c>
      <c r="GD260" s="241">
        <f>COUNTIFS($EK$9:$EK$316,"&gt;"&amp;EK260,$DE$9:$DE$316,$DE260)+1</f>
        <v>56</v>
      </c>
      <c r="GE260" s="241">
        <f>COUNTIFS($EL$9:$EL$316,"&gt;"&amp;EL260,$DE$9:$DE$316,$DE260)+1</f>
        <v>52</v>
      </c>
      <c r="GF260" s="241">
        <f>COUNTIFS($EM$9:$EM$316,"&gt;"&amp;EM260,$DE$9:$DE$316,$DE260)+1</f>
        <v>60</v>
      </c>
      <c r="GG260" s="241">
        <f>COUNTIFS($EN$9:$EN$316,"&gt;"&amp;EN260,$DE$9:$DE$316,$DE260)+1</f>
        <v>36</v>
      </c>
      <c r="GH260" s="241">
        <f>COUNTIFS($EO$9:$EO$316,"&gt;"&amp;EO260,$DE$9:$DE$316,$DE260)+1</f>
        <v>48</v>
      </c>
      <c r="GI260" s="241">
        <f>COUNTIFS($EP$9:$EP$316,"&gt;"&amp;EP260,$DE$9:$DE$316,$DE260)+1</f>
        <v>31</v>
      </c>
      <c r="GJ260" s="242">
        <f>COUNTIFS($EQ$9:$EQ$316,"&gt;"&amp;EQ260,$DE$9:$DE$316,$DE260)+1</f>
        <v>61</v>
      </c>
      <c r="GK260" s="169"/>
      <c r="GL260" s="65"/>
      <c r="GM260" s="65"/>
      <c r="GN260" s="65">
        <v>0.03</v>
      </c>
      <c r="GO260" s="66"/>
      <c r="GP260" s="67"/>
      <c r="GQ260" s="68"/>
      <c r="GR260" s="69"/>
      <c r="GS260" s="65"/>
      <c r="GT260" s="65"/>
      <c r="GU260" s="65"/>
      <c r="GV260" s="65"/>
      <c r="GW260" s="65"/>
      <c r="GX260" s="65"/>
      <c r="GY260" s="145"/>
      <c r="GZ260" s="67"/>
      <c r="HA260" s="65"/>
      <c r="HB260" s="65"/>
      <c r="HC260" s="65"/>
      <c r="HD260" s="65"/>
      <c r="HE260" s="65"/>
      <c r="HF260" s="65"/>
      <c r="HG260" s="151"/>
      <c r="HH260" s="69"/>
      <c r="HI260" s="65">
        <v>0.05</v>
      </c>
      <c r="HJ260" s="65">
        <v>0.05</v>
      </c>
      <c r="HK260" s="65"/>
      <c r="HL260" s="65"/>
      <c r="HM260" s="65"/>
      <c r="HN260" s="65"/>
      <c r="HO260" s="145"/>
      <c r="HP260" s="67"/>
      <c r="HQ260" s="65"/>
      <c r="HR260" s="65"/>
      <c r="HS260" s="65"/>
      <c r="HT260" s="65"/>
      <c r="HU260" s="65"/>
      <c r="HV260" s="65"/>
      <c r="HW260" s="65"/>
      <c r="HX260" s="65"/>
      <c r="HY260" s="65"/>
      <c r="HZ260" s="65"/>
      <c r="IA260" s="65"/>
      <c r="IB260" s="151"/>
      <c r="IC260" s="67"/>
      <c r="ID260" s="65"/>
      <c r="IE260" s="65"/>
      <c r="IF260" s="65"/>
      <c r="IG260" s="151"/>
      <c r="IH260" s="69"/>
      <c r="II260" s="65"/>
      <c r="IJ260" s="65"/>
      <c r="IK260" s="65"/>
      <c r="IL260" s="65"/>
      <c r="IM260" s="157"/>
      <c r="IN260" s="65"/>
      <c r="IO260" s="65"/>
      <c r="IP260" s="65"/>
      <c r="IQ260" s="65"/>
      <c r="IR260" s="65"/>
      <c r="IS260" s="65"/>
      <c r="IT260" s="65"/>
      <c r="IU260" s="65"/>
      <c r="IV260" s="157"/>
      <c r="IW260" s="65"/>
      <c r="IX260" s="65"/>
      <c r="IY260" s="65"/>
      <c r="IZ260" s="65"/>
      <c r="JA260" s="65"/>
      <c r="JB260" s="65"/>
      <c r="JC260" s="145"/>
      <c r="JD260" s="70"/>
      <c r="JE260" s="71"/>
      <c r="JF260" s="69"/>
      <c r="JG260" s="65"/>
      <c r="JH260" s="62"/>
      <c r="JI260" s="62"/>
      <c r="JJ260" s="62"/>
      <c r="JK260" s="161"/>
      <c r="JL260" s="69"/>
      <c r="JM260" s="65"/>
      <c r="JN260" s="65"/>
      <c r="JO260" s="65"/>
      <c r="JP260" s="145"/>
      <c r="JQ260" s="67"/>
      <c r="JR260" s="65"/>
      <c r="JS260" s="65"/>
      <c r="JT260" s="65"/>
      <c r="JU260" s="65"/>
      <c r="JV260" s="65"/>
      <c r="JW260" s="65"/>
      <c r="JX260" s="65"/>
      <c r="JY260" s="151"/>
      <c r="JZ260" s="69"/>
      <c r="KA260" s="65"/>
      <c r="KB260" s="65"/>
      <c r="KC260" s="65"/>
      <c r="KD260" s="65"/>
      <c r="KE260" s="65"/>
      <c r="KF260" s="65"/>
      <c r="KG260" s="65"/>
      <c r="KH260" s="65"/>
      <c r="KI260" s="65"/>
      <c r="KJ260" s="65"/>
      <c r="KK260" s="65"/>
      <c r="KL260" s="157"/>
      <c r="KM260" s="157"/>
      <c r="KN260" s="157"/>
      <c r="KO260" s="65"/>
      <c r="KP260" s="65"/>
      <c r="KQ260" s="65"/>
      <c r="KR260" s="65"/>
      <c r="KS260" s="65"/>
      <c r="KT260" s="157"/>
      <c r="KU260" s="65"/>
      <c r="KV260" s="65"/>
      <c r="KW260" s="65"/>
      <c r="KX260" s="65"/>
      <c r="KY260" s="65"/>
      <c r="KZ260" s="65"/>
      <c r="LA260" s="65"/>
      <c r="LB260" s="65"/>
      <c r="LC260" s="157"/>
      <c r="LD260" s="65">
        <v>0.05</v>
      </c>
      <c r="LE260" s="65">
        <v>0.05</v>
      </c>
      <c r="LF260" s="65"/>
      <c r="LG260" s="65"/>
      <c r="LH260" s="65"/>
      <c r="LI260" s="65"/>
      <c r="LJ260" s="56"/>
      <c r="LK260" s="57" t="s">
        <v>726</v>
      </c>
      <c r="LL260" s="57" t="s">
        <v>733</v>
      </c>
      <c r="LM260" s="207" t="s">
        <v>814</v>
      </c>
      <c r="LN260" s="206" t="s">
        <v>730</v>
      </c>
      <c r="LO260" s="194"/>
      <c r="LP260" s="5" t="s">
        <v>1</v>
      </c>
    </row>
    <row r="261" spans="1:328" ht="17.25" customHeight="1" x14ac:dyDescent="0.15">
      <c r="A261" s="197">
        <v>253</v>
      </c>
      <c r="B261" s="184"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4" t="s">
        <v>348</v>
      </c>
      <c r="CK261" s="61" t="s">
        <v>349</v>
      </c>
      <c r="CL261" s="47">
        <v>3</v>
      </c>
      <c r="CM261" s="47">
        <v>4</v>
      </c>
      <c r="CN261" s="47">
        <v>4</v>
      </c>
      <c r="CO261" s="55">
        <v>5</v>
      </c>
      <c r="CP261" s="173" t="s">
        <v>349</v>
      </c>
      <c r="CQ261" s="47">
        <f>CL261</f>
        <v>3</v>
      </c>
      <c r="CR261" s="47">
        <f>CL261*CM261</f>
        <v>12</v>
      </c>
      <c r="CS261" s="47">
        <f>CL261*CM261*CN261</f>
        <v>48</v>
      </c>
      <c r="CT261" s="180">
        <f>CL261*CM261*CN261*CO261</f>
        <v>240</v>
      </c>
      <c r="CU261" s="32">
        <v>20</v>
      </c>
      <c r="CV261" s="47">
        <v>100</v>
      </c>
      <c r="CW261" s="47">
        <v>210</v>
      </c>
      <c r="CX261" s="47">
        <v>1050</v>
      </c>
      <c r="CY261" s="55">
        <v>3150</v>
      </c>
      <c r="CZ261" s="175">
        <v>1</v>
      </c>
      <c r="DA261" s="49">
        <f>(CV261/CQ261)/CU261</f>
        <v>1.6666666666666667</v>
      </c>
      <c r="DB261" s="49">
        <f>(CW261/CR261)/CU261</f>
        <v>0.875</v>
      </c>
      <c r="DC261" s="49">
        <f>(CX261/CS261)/CU261</f>
        <v>1.09375</v>
      </c>
      <c r="DD261" s="56">
        <f>(CY261/CT261)/CU261</f>
        <v>0.65625</v>
      </c>
      <c r="DE261" s="45" t="s">
        <v>735</v>
      </c>
      <c r="DF261" s="31"/>
      <c r="DG261" s="46">
        <v>4</v>
      </c>
      <c r="DH261" s="61">
        <v>51</v>
      </c>
      <c r="DI261" s="62">
        <v>26</v>
      </c>
      <c r="DJ261" s="62">
        <v>101</v>
      </c>
      <c r="DK261" s="62">
        <v>22</v>
      </c>
      <c r="DL261" s="62">
        <v>6</v>
      </c>
      <c r="DM261" s="62">
        <v>6</v>
      </c>
      <c r="DN261" s="62">
        <v>80</v>
      </c>
      <c r="DO261" s="62">
        <v>76</v>
      </c>
      <c r="DP261" s="48">
        <f>DJ261+DL261</f>
        <v>107</v>
      </c>
      <c r="DQ261" s="32">
        <f>RANK(DH261,$DH$9:$DH$316,0)</f>
        <v>138</v>
      </c>
      <c r="DR261" s="47">
        <f>RANK(DI261,$DI$9:$DI$316,0)</f>
        <v>178</v>
      </c>
      <c r="DS261" s="47">
        <f>RANK(DJ261,$DJ$9:$DJ$316,0)</f>
        <v>1</v>
      </c>
      <c r="DT261" s="47">
        <f>RANK(DK261,$DK$9:$DK$316,0)</f>
        <v>152</v>
      </c>
      <c r="DU261" s="47">
        <f>RANK(DL261,$DL$9:$DL$316,0)</f>
        <v>242</v>
      </c>
      <c r="DV261" s="47">
        <f>RANK(DM261,$DM$9:$DM$316,0)</f>
        <v>228</v>
      </c>
      <c r="DW261" s="47">
        <f>RANK(DN261,$DN$9:$DN$316,0)</f>
        <v>16</v>
      </c>
      <c r="DX261" s="47">
        <f>RANK(DO261,$DO$9:$DO$316,0)</f>
        <v>19</v>
      </c>
      <c r="DY261" s="48">
        <f>RANK(DP261,$DP$9:$DP$316,0)</f>
        <v>10</v>
      </c>
      <c r="DZ261" s="32">
        <f>COUNTIFS($DH$9:$DH$316,"&gt;"&amp;DH261,$DE$9:$DE$316,DE261)+1</f>
        <v>29</v>
      </c>
      <c r="EA261" s="47">
        <f>COUNTIFS($DI$9:$DI$316,"&gt;"&amp;DI261,$DE$9:$DE$316,DE261)+1</f>
        <v>17</v>
      </c>
      <c r="EB261" s="47">
        <f>COUNTIFS($DJ$9:$DJ$316,"&gt;"&amp;DJ261,$DE$9:$DE$316,DE261)+1</f>
        <v>1</v>
      </c>
      <c r="EC261" s="47">
        <f>COUNTIFS($DK$9:$DK$316,"&gt;"&amp;DK261,$DE$9:$DE$316,DE261)+1</f>
        <v>25</v>
      </c>
      <c r="ED261" s="47">
        <f>COUNTIFS($DL$9:$DL$316,"&gt;"&amp;DL261,$DE$9:$DE$316,DE261)+1</f>
        <v>38</v>
      </c>
      <c r="EE261" s="47">
        <f>COUNTIFS($DM$9:$DM$316,"&gt;"&amp;DM261,$DE$9:$DE$316,DE261)+1</f>
        <v>37</v>
      </c>
      <c r="EF261" s="47">
        <f>COUNTIFS($DN$9:$DN$316,"&gt;"&amp;DN261,$DE$9:$DE$316,DE261)+1</f>
        <v>1</v>
      </c>
      <c r="EG261" s="47">
        <f>COUNTIFS($DO$9:$DO$316,"&gt;"&amp;DO261,$DE$9:$DE$316,DE261)+1</f>
        <v>7</v>
      </c>
      <c r="EH261" s="48">
        <f>COUNTIFS($DP$9:$DP$316,"&gt;"&amp;DP261,$DE$9:$DE$316,DE261)+1</f>
        <v>1</v>
      </c>
      <c r="EI261" s="165">
        <f t="shared" si="250"/>
        <v>0.63</v>
      </c>
      <c r="EJ261" s="166">
        <f t="shared" si="250"/>
        <v>0.32</v>
      </c>
      <c r="EK261" s="166">
        <f t="shared" si="250"/>
        <v>1.25</v>
      </c>
      <c r="EL261" s="166">
        <f t="shared" si="250"/>
        <v>0.27</v>
      </c>
      <c r="EM261" s="166">
        <f t="shared" si="250"/>
        <v>7.0000000000000007E-2</v>
      </c>
      <c r="EN261" s="166">
        <f t="shared" si="250"/>
        <v>7.0000000000000007E-2</v>
      </c>
      <c r="EO261" s="166">
        <f t="shared" si="250"/>
        <v>0.99</v>
      </c>
      <c r="EP261" s="166">
        <f t="shared" si="250"/>
        <v>0.94</v>
      </c>
      <c r="EQ261" s="214">
        <f t="shared" si="250"/>
        <v>1.32</v>
      </c>
      <c r="ER261" s="165">
        <f>ROUND(((EI261-AVERAGE(EI$9:EI$316))/STDEVP(EI$9:EI$316)*10+50),2)</f>
        <v>36.93</v>
      </c>
      <c r="ES261" s="166">
        <f>ROUND(((EJ261-AVERAGE(EJ$9:EJ$316))/STDEVP(EJ$9:EJ$316)*10+50),2)</f>
        <v>38.49</v>
      </c>
      <c r="ET261" s="166">
        <f>ROUND(((EK261-AVERAGE(EK$9:EK$316))/STDEVP(EK$9:EK$316)*10+50),2)</f>
        <v>76.94</v>
      </c>
      <c r="EU261" s="166">
        <f>ROUND(((EL261-AVERAGE(EL$9:EL$316))/STDEVP(EL$9:EL$316)*10+50),2)</f>
        <v>37.97</v>
      </c>
      <c r="EV261" s="166">
        <f>ROUND(((EM261-AVERAGE(EM$9:EM$316))/STDEVP(EM$9:EM$316)*10+50),2)</f>
        <v>38.81</v>
      </c>
      <c r="EW261" s="166">
        <f>ROUND(((EN261-AVERAGE(EN$9:EN$316))/STDEVP(EN$9:EN$316)*10+50),2)</f>
        <v>39.97</v>
      </c>
      <c r="EX261" s="166">
        <f>ROUND(((EO261-AVERAGE(EO$9:EO$316))/STDEVP(EO$9:EO$316)*10+50),2)</f>
        <v>60.35</v>
      </c>
      <c r="EY261" s="166">
        <f>ROUND(((EP261-AVERAGE(EP$9:EP$316))/STDEVP(EP$9:EP$316)*10+50),2)</f>
        <v>59</v>
      </c>
      <c r="EZ261" s="167">
        <f>ROUND(((EQ261-AVERAGE(EQ$9:EQ$316))/STDEVP(EQ$9:EQ$316)*10+50),2)</f>
        <v>62.23</v>
      </c>
      <c r="FA261" s="32">
        <f>RANK(ER261,$ER$9:$ER$316,0)</f>
        <v>257</v>
      </c>
      <c r="FB261" s="47">
        <f>RANK(ES261,$ES$9:$ES$316,0)</f>
        <v>255</v>
      </c>
      <c r="FC261" s="47">
        <f>RANK(ET261,$ET$9:$ET$316,0)</f>
        <v>5</v>
      </c>
      <c r="FD261" s="47">
        <f>RANK(EU261,$EU$9:$EU$316,0)</f>
        <v>257</v>
      </c>
      <c r="FE261" s="47">
        <f>RANK(EV261,$EV$9:$EV$316,0)</f>
        <v>288</v>
      </c>
      <c r="FF261" s="47">
        <f>RANK(EW261,$EW$9:$EW$316,0)</f>
        <v>288</v>
      </c>
      <c r="FG261" s="47">
        <f>RANK(EX261,$EX$9:$EX$316,0)</f>
        <v>46</v>
      </c>
      <c r="FH261" s="47">
        <f>RANK(EY261,$EY$9:$EY$316,0)</f>
        <v>54</v>
      </c>
      <c r="FI261" s="48">
        <f>RANK(EZ261,$EZ$9:$EZ$316,0)</f>
        <v>33</v>
      </c>
      <c r="FJ261" s="165">
        <f>ROUND(AVERAGEIF($DE$9:$DE$314,$DE261,$EI$9:$EI$314),2)</f>
        <v>0.99</v>
      </c>
      <c r="FK261" s="166">
        <f>ROUND(AVERAGEIF($DE$9:$DE$314,$DE261,$EJ$9:$EJ$314),2)</f>
        <v>0.37</v>
      </c>
      <c r="FL261" s="166">
        <f>ROUND(AVERAGEIF($DE$9:$DE$314,$DE261,$EK$9:$EK$314),2)</f>
        <v>0.81</v>
      </c>
      <c r="FM261" s="166">
        <f>ROUND(AVERAGEIF($DE$9:$DE$314,$DE261,$EL$9:$EL$314),2)</f>
        <v>0.42</v>
      </c>
      <c r="FN261" s="166">
        <f>ROUND(AVERAGEIF($DE$9:$DE$314,$DE261,$EM$9:$EM$314),2)</f>
        <v>0.17</v>
      </c>
      <c r="FO261" s="166">
        <f>ROUND(AVERAGEIF($DE$9:$DE$314,$DE261,$EN$9:$EN$314),2)</f>
        <v>0.15</v>
      </c>
      <c r="FP261" s="166">
        <f>ROUND(AVERAGEIF($DE$9:$DE$314,$DE261,$EO$9:$EO$314),2)</f>
        <v>0.79</v>
      </c>
      <c r="FQ261" s="166">
        <f>ROUND(AVERAGEIF($DE$9:$DE$314,$DE261,$EP$9:$EP$314),2)</f>
        <v>0.96</v>
      </c>
      <c r="FR261" s="167">
        <f>ROUND(AVERAGEIF($DE$9:$DE$314,$DE261,$EQ$9:$EQ$314),2)</f>
        <v>0.98</v>
      </c>
      <c r="FS261" s="240">
        <f t="shared" si="251"/>
        <v>-0.36</v>
      </c>
      <c r="FT261" s="244">
        <f t="shared" si="252"/>
        <v>-4.9999999999999989E-2</v>
      </c>
      <c r="FU261" s="244">
        <f t="shared" si="253"/>
        <v>0.43999999999999995</v>
      </c>
      <c r="FV261" s="244">
        <f t="shared" si="254"/>
        <v>-0.14999999999999997</v>
      </c>
      <c r="FW261" s="244">
        <f t="shared" si="255"/>
        <v>-0.1</v>
      </c>
      <c r="FX261" s="244">
        <f t="shared" si="256"/>
        <v>-7.9999999999999988E-2</v>
      </c>
      <c r="FY261" s="244">
        <f t="shared" si="257"/>
        <v>0.19999999999999996</v>
      </c>
      <c r="FZ261" s="244">
        <f t="shared" si="258"/>
        <v>-2.0000000000000018E-2</v>
      </c>
      <c r="GA261" s="245">
        <f t="shared" si="259"/>
        <v>0.34000000000000008</v>
      </c>
      <c r="GB261" s="239">
        <f>COUNTIFS($EI$9:$EI$316,"&gt;"&amp;EI261,$DE$9:$DE$316,$DE261)+1</f>
        <v>48</v>
      </c>
      <c r="GC261" s="241">
        <f>COUNTIFS($EJ$9:$EJ$316,"&gt;"&amp;EJ261,$DE$9:$DE$316,$DE261)+1</f>
        <v>33</v>
      </c>
      <c r="GD261" s="241">
        <f>COUNTIFS($EK$9:$EK$316,"&gt;"&amp;EK261,$DE$9:$DE$316,$DE261)+1</f>
        <v>4</v>
      </c>
      <c r="GE261" s="241">
        <f>COUNTIFS($EL$9:$EL$316,"&gt;"&amp;EL261,$DE$9:$DE$316,$DE261)+1</f>
        <v>46</v>
      </c>
      <c r="GF261" s="241">
        <f>COUNTIFS($EM$9:$EM$316,"&gt;"&amp;EM261,$DE$9:$DE$316,$DE261)+1</f>
        <v>55</v>
      </c>
      <c r="GG261" s="241">
        <f>COUNTIFS($EN$9:$EN$316,"&gt;"&amp;EN261,$DE$9:$DE$316,$DE261)+1</f>
        <v>55</v>
      </c>
      <c r="GH261" s="241">
        <f>COUNTIFS($EO$9:$EO$316,"&gt;"&amp;EO261,$DE$9:$DE$316,$DE261)+1</f>
        <v>10</v>
      </c>
      <c r="GI261" s="241">
        <f>COUNTIFS($EP$9:$EP$316,"&gt;"&amp;EP261,$DE$9:$DE$316,$DE261)+1</f>
        <v>30</v>
      </c>
      <c r="GJ261" s="242">
        <f>COUNTIFS($EQ$9:$EQ$316,"&gt;"&amp;EQ261,$DE$9:$DE$316,$DE261)+1</f>
        <v>6</v>
      </c>
      <c r="GK261" s="169"/>
      <c r="GL261" s="65"/>
      <c r="GM261" s="65">
        <v>0.03</v>
      </c>
      <c r="GN261" s="65"/>
      <c r="GO261" s="66"/>
      <c r="GP261" s="67"/>
      <c r="GQ261" s="68"/>
      <c r="GR261" s="69"/>
      <c r="GS261" s="65"/>
      <c r="GT261" s="65"/>
      <c r="GU261" s="65"/>
      <c r="GV261" s="65"/>
      <c r="GW261" s="65"/>
      <c r="GX261" s="65"/>
      <c r="GY261" s="145"/>
      <c r="GZ261" s="67">
        <v>7.0000000000000007E-2</v>
      </c>
      <c r="HA261" s="65"/>
      <c r="HB261" s="65"/>
      <c r="HC261" s="65">
        <v>7.0000000000000007E-2</v>
      </c>
      <c r="HD261" s="65"/>
      <c r="HE261" s="65"/>
      <c r="HF261" s="65"/>
      <c r="HG261" s="151"/>
      <c r="HH261" s="69"/>
      <c r="HI261" s="65"/>
      <c r="HJ261" s="65"/>
      <c r="HK261" s="65"/>
      <c r="HL261" s="65"/>
      <c r="HM261" s="65"/>
      <c r="HN261" s="65"/>
      <c r="HO261" s="145"/>
      <c r="HP261" s="67"/>
      <c r="HQ261" s="65"/>
      <c r="HR261" s="65"/>
      <c r="HS261" s="65"/>
      <c r="HT261" s="65"/>
      <c r="HU261" s="65"/>
      <c r="HV261" s="65"/>
      <c r="HW261" s="65"/>
      <c r="HX261" s="65"/>
      <c r="HY261" s="65"/>
      <c r="HZ261" s="65"/>
      <c r="IA261" s="65"/>
      <c r="IB261" s="151"/>
      <c r="IC261" s="67"/>
      <c r="ID261" s="65"/>
      <c r="IE261" s="65"/>
      <c r="IF261" s="65"/>
      <c r="IG261" s="151"/>
      <c r="IH261" s="69"/>
      <c r="II261" s="65"/>
      <c r="IJ261" s="65"/>
      <c r="IK261" s="65"/>
      <c r="IL261" s="65"/>
      <c r="IM261" s="157"/>
      <c r="IN261" s="65"/>
      <c r="IO261" s="65"/>
      <c r="IP261" s="65"/>
      <c r="IQ261" s="65"/>
      <c r="IR261" s="65"/>
      <c r="IS261" s="65"/>
      <c r="IT261" s="65"/>
      <c r="IU261" s="65"/>
      <c r="IV261" s="157"/>
      <c r="IW261" s="65"/>
      <c r="IX261" s="65"/>
      <c r="IY261" s="65"/>
      <c r="IZ261" s="65"/>
      <c r="JA261" s="65"/>
      <c r="JB261" s="65"/>
      <c r="JC261" s="145"/>
      <c r="JD261" s="70"/>
      <c r="JE261" s="71"/>
      <c r="JF261" s="69"/>
      <c r="JG261" s="65"/>
      <c r="JH261" s="62"/>
      <c r="JI261" s="62"/>
      <c r="JJ261" s="62"/>
      <c r="JK261" s="161"/>
      <c r="JL261" s="69"/>
      <c r="JM261" s="65"/>
      <c r="JN261" s="65"/>
      <c r="JO261" s="65"/>
      <c r="JP261" s="145"/>
      <c r="JQ261" s="67"/>
      <c r="JR261" s="65"/>
      <c r="JS261" s="65"/>
      <c r="JT261" s="65"/>
      <c r="JU261" s="65"/>
      <c r="JV261" s="65"/>
      <c r="JW261" s="65"/>
      <c r="JX261" s="65"/>
      <c r="JY261" s="151">
        <v>7.0000000000000007E-2</v>
      </c>
      <c r="JZ261" s="69"/>
      <c r="KA261" s="65"/>
      <c r="KB261" s="65"/>
      <c r="KC261" s="65"/>
      <c r="KD261" s="65"/>
      <c r="KE261" s="65"/>
      <c r="KF261" s="65"/>
      <c r="KG261" s="65"/>
      <c r="KH261" s="65"/>
      <c r="KI261" s="65"/>
      <c r="KJ261" s="65"/>
      <c r="KK261" s="65"/>
      <c r="KL261" s="157"/>
      <c r="KM261" s="157"/>
      <c r="KN261" s="157"/>
      <c r="KO261" s="65"/>
      <c r="KP261" s="65"/>
      <c r="KQ261" s="65"/>
      <c r="KR261" s="65"/>
      <c r="KS261" s="65"/>
      <c r="KT261" s="157"/>
      <c r="KU261" s="65"/>
      <c r="KV261" s="65"/>
      <c r="KW261" s="65"/>
      <c r="KX261" s="65"/>
      <c r="KY261" s="65"/>
      <c r="KZ261" s="65"/>
      <c r="LA261" s="65"/>
      <c r="LB261" s="65"/>
      <c r="LC261" s="157">
        <v>7.0000000000000007E-2</v>
      </c>
      <c r="LD261" s="65"/>
      <c r="LE261" s="65"/>
      <c r="LF261" s="65"/>
      <c r="LG261" s="65"/>
      <c r="LH261" s="65"/>
      <c r="LI261" s="65"/>
      <c r="LJ261" s="56"/>
      <c r="LK261" s="57" t="s">
        <v>729</v>
      </c>
      <c r="LL261" s="57" t="s">
        <v>736</v>
      </c>
      <c r="LM261" s="207" t="s">
        <v>815</v>
      </c>
      <c r="LN261" s="206" t="s">
        <v>1055</v>
      </c>
      <c r="LO261" s="194"/>
      <c r="LP261" s="5" t="s">
        <v>1</v>
      </c>
    </row>
    <row r="262" spans="1:328" ht="17.25" customHeight="1" x14ac:dyDescent="0.15">
      <c r="A262" s="197">
        <v>254</v>
      </c>
      <c r="B262" s="184" t="s">
        <v>893</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4" t="s">
        <v>348</v>
      </c>
      <c r="CK262" s="61" t="s">
        <v>349</v>
      </c>
      <c r="CL262" s="47">
        <v>3</v>
      </c>
      <c r="CM262" s="47">
        <v>4</v>
      </c>
      <c r="CN262" s="47">
        <v>5</v>
      </c>
      <c r="CO262" s="55">
        <v>5</v>
      </c>
      <c r="CP262" s="173" t="s">
        <v>349</v>
      </c>
      <c r="CQ262" s="47">
        <f>CL262</f>
        <v>3</v>
      </c>
      <c r="CR262" s="47">
        <f>CL262*CM262</f>
        <v>12</v>
      </c>
      <c r="CS262" s="47">
        <f>CL262*CM262*CN262</f>
        <v>60</v>
      </c>
      <c r="CT262" s="180">
        <f>CL262*CM262*CN262*CO262</f>
        <v>300</v>
      </c>
      <c r="CU262" s="32">
        <v>30</v>
      </c>
      <c r="CV262" s="47">
        <v>150</v>
      </c>
      <c r="CW262" s="47">
        <v>900</v>
      </c>
      <c r="CX262" s="47">
        <v>3000</v>
      </c>
      <c r="CY262" s="55">
        <v>15000</v>
      </c>
      <c r="CZ262" s="175">
        <v>1</v>
      </c>
      <c r="DA262" s="49">
        <f>(CV262/CQ262)/CU262</f>
        <v>1.6666666666666667</v>
      </c>
      <c r="DB262" s="49">
        <f>(CW262/CR262)/CU262</f>
        <v>2.5</v>
      </c>
      <c r="DC262" s="49">
        <f>(CX262/CS262)/CU262</f>
        <v>1.6666666666666667</v>
      </c>
      <c r="DD262" s="56">
        <f>(CY262/CT262)/CU262</f>
        <v>1.6666666666666667</v>
      </c>
      <c r="DE262" s="45" t="s">
        <v>722</v>
      </c>
      <c r="DF262" s="31"/>
      <c r="DG262" s="46">
        <v>4</v>
      </c>
      <c r="DH262" s="61">
        <v>121</v>
      </c>
      <c r="DI262" s="62">
        <v>72</v>
      </c>
      <c r="DJ262" s="62">
        <v>45</v>
      </c>
      <c r="DK262" s="62">
        <v>67</v>
      </c>
      <c r="DL262" s="62">
        <v>22</v>
      </c>
      <c r="DM262" s="62">
        <v>20</v>
      </c>
      <c r="DN262" s="62">
        <v>68</v>
      </c>
      <c r="DO262" s="62">
        <v>68</v>
      </c>
      <c r="DP262" s="48">
        <f>DJ262+DL262</f>
        <v>67</v>
      </c>
      <c r="DQ262" s="32">
        <f>RANK(DH262,$DH$9:$DH$316,0)</f>
        <v>5</v>
      </c>
      <c r="DR262" s="47">
        <f>RANK(DI262,$DI$9:$DI$316,0)</f>
        <v>34</v>
      </c>
      <c r="DS262" s="47">
        <f>RANK(DJ262,$DJ$9:$DJ$316,0)</f>
        <v>65</v>
      </c>
      <c r="DT262" s="47">
        <f>RANK(DK262,$DK$9:$DK$316,0)</f>
        <v>12</v>
      </c>
      <c r="DU262" s="47">
        <f>RANK(DL262,$DL$9:$DL$316,0)</f>
        <v>94</v>
      </c>
      <c r="DV262" s="47">
        <f>RANK(DM262,$DM$9:$DM$316,0)</f>
        <v>98</v>
      </c>
      <c r="DW262" s="47">
        <f>RANK(DN262,$DN$9:$DN$316,0)</f>
        <v>27</v>
      </c>
      <c r="DX262" s="47">
        <f>RANK(DO262,$DO$9:$DO$316,0)</f>
        <v>34</v>
      </c>
      <c r="DY262" s="48">
        <f>RANK(DP262,$DP$9:$DP$316,0)</f>
        <v>86</v>
      </c>
      <c r="DZ262" s="32">
        <f>COUNTIFS($DH$9:$DH$316,"&gt;"&amp;DH262,$DE$9:$DE$316,DE262)+1</f>
        <v>1</v>
      </c>
      <c r="EA262" s="47">
        <f>COUNTIFS($DI$9:$DI$316,"&gt;"&amp;DI262,$DE$9:$DE$316,DE262)+1</f>
        <v>2</v>
      </c>
      <c r="EB262" s="47">
        <f>COUNTIFS($DJ$9:$DJ$316,"&gt;"&amp;DJ262,$DE$9:$DE$316,DE262)+1</f>
        <v>22</v>
      </c>
      <c r="EC262" s="47">
        <f>COUNTIFS($DK$9:$DK$316,"&gt;"&amp;DK262,$DE$9:$DE$316,DE262)+1</f>
        <v>2</v>
      </c>
      <c r="ED262" s="47">
        <f>COUNTIFS($DL$9:$DL$316,"&gt;"&amp;DL262,$DE$9:$DE$316,DE262)+1</f>
        <v>17</v>
      </c>
      <c r="EE262" s="47">
        <f>COUNTIFS($DM$9:$DM$316,"&gt;"&amp;DM262,$DE$9:$DE$316,DE262)+1</f>
        <v>22</v>
      </c>
      <c r="EF262" s="47">
        <f>COUNTIFS($DN$9:$DN$316,"&gt;"&amp;DN262,$DE$9:$DE$316,DE262)+1</f>
        <v>20</v>
      </c>
      <c r="EG262" s="47">
        <f>COUNTIFS($DO$9:$DO$316,"&gt;"&amp;DO262,$DE$9:$DE$316,DE262)+1</f>
        <v>17</v>
      </c>
      <c r="EH262" s="48">
        <f>COUNTIFS($DP$9:$DP$316,"&gt;"&amp;DP262,$DE$9:$DE$316,DE262)+1</f>
        <v>23</v>
      </c>
      <c r="EI262" s="165">
        <f t="shared" si="250"/>
        <v>1.44</v>
      </c>
      <c r="EJ262" s="166">
        <f t="shared" si="250"/>
        <v>0.86</v>
      </c>
      <c r="EK262" s="166">
        <f t="shared" si="250"/>
        <v>0.54</v>
      </c>
      <c r="EL262" s="166">
        <f t="shared" si="250"/>
        <v>0.8</v>
      </c>
      <c r="EM262" s="166">
        <f t="shared" si="250"/>
        <v>0.26</v>
      </c>
      <c r="EN262" s="166">
        <f t="shared" si="250"/>
        <v>0.24</v>
      </c>
      <c r="EO262" s="166">
        <f t="shared" si="250"/>
        <v>0.81</v>
      </c>
      <c r="EP262" s="166">
        <f t="shared" si="250"/>
        <v>0.81</v>
      </c>
      <c r="EQ262" s="214">
        <f t="shared" si="250"/>
        <v>0.8</v>
      </c>
      <c r="ER262" s="165">
        <f>ROUND(((EI262-AVERAGE(EI$9:EI$316))/STDEVP(EI$9:EI$316)*10+50),2)</f>
        <v>66.349999999999994</v>
      </c>
      <c r="ES262" s="166">
        <f>ROUND(((EJ262-AVERAGE(EJ$9:EJ$316))/STDEVP(EJ$9:EJ$316)*10+50),2)</f>
        <v>53.27</v>
      </c>
      <c r="ET262" s="166">
        <f>ROUND(((EK262-AVERAGE(EK$9:EK$316))/STDEVP(EK$9:EK$316)*10+50),2)</f>
        <v>48.65</v>
      </c>
      <c r="EU262" s="166">
        <f>ROUND(((EL262-AVERAGE(EL$9:EL$316))/STDEVP(EL$9:EL$316)*10+50),2)</f>
        <v>64.67</v>
      </c>
      <c r="EV262" s="166">
        <f>ROUND(((EM262-AVERAGE(EM$9:EM$316))/STDEVP(EM$9:EM$316)*10+50),2)</f>
        <v>45.25</v>
      </c>
      <c r="EW262" s="166">
        <f>ROUND(((EN262-AVERAGE(EN$9:EN$316))/STDEVP(EN$9:EN$316)*10+50),2)</f>
        <v>45.86</v>
      </c>
      <c r="EX262" s="166">
        <f>ROUND(((EO262-AVERAGE(EO$9:EO$316))/STDEVP(EO$9:EO$316)*10+50),2)</f>
        <v>55.02</v>
      </c>
      <c r="EY262" s="166">
        <f>ROUND(((EP262-AVERAGE(EP$9:EP$316))/STDEVP(EP$9:EP$316)*10+50),2)</f>
        <v>55.15</v>
      </c>
      <c r="EZ262" s="167">
        <f>ROUND(((EQ262-AVERAGE(EQ$9:EQ$316))/STDEVP(EQ$9:EQ$316)*10+50),2)</f>
        <v>43.87</v>
      </c>
      <c r="FA262" s="32">
        <f>RANK(ER262,$ER$9:$ER$316,0)</f>
        <v>12</v>
      </c>
      <c r="FB262" s="47">
        <f>RANK(ES262,$ES$9:$ES$316,0)</f>
        <v>107</v>
      </c>
      <c r="FC262" s="47">
        <f>RANK(ET262,$ET$9:$ET$316,0)</f>
        <v>141</v>
      </c>
      <c r="FD262" s="47">
        <f>RANK(EU262,$EU$9:$EU$316,0)</f>
        <v>20</v>
      </c>
      <c r="FE262" s="47">
        <f>RANK(EV262,$EV$9:$EV$316,0)</f>
        <v>174</v>
      </c>
      <c r="FF262" s="47">
        <f>RANK(EW262,$EW$9:$EW$316,0)</f>
        <v>157</v>
      </c>
      <c r="FG262" s="47">
        <f>RANK(EX262,$EX$9:$EX$316,0)</f>
        <v>85</v>
      </c>
      <c r="FH262" s="47">
        <f>RANK(EY262,$EY$9:$EY$316,0)</f>
        <v>84</v>
      </c>
      <c r="FI262" s="48">
        <f>RANK(EZ262,$EZ$9:$EZ$316,0)</f>
        <v>194</v>
      </c>
      <c r="FJ262" s="165">
        <f>ROUND(AVERAGEIF($DE$9:$DE$314,$DE262,$EI$9:$EI$314),2)</f>
        <v>0.95</v>
      </c>
      <c r="FK262" s="166">
        <f>ROUND(AVERAGEIF($DE$9:$DE$314,$DE262,$EJ$9:$EJ$314),2)</f>
        <v>0.7</v>
      </c>
      <c r="FL262" s="166">
        <f>ROUND(AVERAGEIF($DE$9:$DE$314,$DE262,$EK$9:$EK$314),2)</f>
        <v>0.66</v>
      </c>
      <c r="FM262" s="166">
        <f>ROUND(AVERAGEIF($DE$9:$DE$314,$DE262,$EL$9:$EL$314),2)</f>
        <v>0.52</v>
      </c>
      <c r="FN262" s="166">
        <f>ROUND(AVERAGEIF($DE$9:$DE$314,$DE262,$EM$9:$EM$314),2)</f>
        <v>0.32</v>
      </c>
      <c r="FO262" s="166">
        <f>ROUND(AVERAGEIF($DE$9:$DE$314,$DE262,$EN$9:$EN$314),2)</f>
        <v>0.34</v>
      </c>
      <c r="FP262" s="166">
        <f>ROUND(AVERAGEIF($DE$9:$DE$314,$DE262,$EO$9:$EO$314),2)</f>
        <v>1.05</v>
      </c>
      <c r="FQ262" s="166">
        <f>ROUND(AVERAGEIF($DE$9:$DE$314,$DE262,$EP$9:$EP$314),2)</f>
        <v>0.85</v>
      </c>
      <c r="FR262" s="167">
        <f>ROUND(AVERAGEIF($DE$9:$DE$314,$DE262,$EQ$9:$EQ$314),2)</f>
        <v>0.98</v>
      </c>
      <c r="FS262" s="240">
        <f t="shared" si="251"/>
        <v>0.49</v>
      </c>
      <c r="FT262" s="244">
        <f t="shared" si="252"/>
        <v>0.16000000000000003</v>
      </c>
      <c r="FU262" s="244">
        <f t="shared" si="253"/>
        <v>-0.12</v>
      </c>
      <c r="FV262" s="244">
        <f t="shared" si="254"/>
        <v>0.28000000000000003</v>
      </c>
      <c r="FW262" s="244">
        <f t="shared" si="255"/>
        <v>-0.06</v>
      </c>
      <c r="FX262" s="244">
        <f t="shared" si="256"/>
        <v>-0.10000000000000003</v>
      </c>
      <c r="FY262" s="244">
        <f t="shared" si="257"/>
        <v>-0.24</v>
      </c>
      <c r="FZ262" s="244">
        <f t="shared" si="258"/>
        <v>-3.9999999999999925E-2</v>
      </c>
      <c r="GA262" s="245">
        <f t="shared" si="259"/>
        <v>-0.17999999999999994</v>
      </c>
      <c r="GB262" s="239">
        <f>COUNTIFS($EI$9:$EI$316,"&gt;"&amp;EI262,$DE$9:$DE$316,$DE262)+1</f>
        <v>2</v>
      </c>
      <c r="GC262" s="241">
        <f>COUNTIFS($EJ$9:$EJ$316,"&gt;"&amp;EJ262,$DE$9:$DE$316,$DE262)+1</f>
        <v>9</v>
      </c>
      <c r="GD262" s="241">
        <f>COUNTIFS($EK$9:$EK$316,"&gt;"&amp;EK262,$DE$9:$DE$316,$DE262)+1</f>
        <v>36</v>
      </c>
      <c r="GE262" s="241">
        <f>COUNTIFS($EL$9:$EL$316,"&gt;"&amp;EL262,$DE$9:$DE$316,$DE262)+1</f>
        <v>2</v>
      </c>
      <c r="GF262" s="241">
        <f>COUNTIFS($EM$9:$EM$316,"&gt;"&amp;EM262,$DE$9:$DE$316,$DE262)+1</f>
        <v>46</v>
      </c>
      <c r="GG262" s="241">
        <f>COUNTIFS($EN$9:$EN$316,"&gt;"&amp;EN262,$DE$9:$DE$316,$DE262)+1</f>
        <v>48</v>
      </c>
      <c r="GH262" s="241">
        <f>COUNTIFS($EO$9:$EO$316,"&gt;"&amp;EO262,$DE$9:$DE$316,$DE262)+1</f>
        <v>47</v>
      </c>
      <c r="GI262" s="241">
        <f>COUNTIFS($EP$9:$EP$316,"&gt;"&amp;EP262,$DE$9:$DE$316,$DE262)+1</f>
        <v>28</v>
      </c>
      <c r="GJ262" s="242">
        <f>COUNTIFS($EQ$9:$EQ$316,"&gt;"&amp;EQ262,$DE$9:$DE$316,$DE262)+1</f>
        <v>40</v>
      </c>
      <c r="GK262" s="169"/>
      <c r="GL262" s="65"/>
      <c r="GM262" s="65">
        <v>0.1</v>
      </c>
      <c r="GN262" s="65"/>
      <c r="GO262" s="66"/>
      <c r="GP262" s="67"/>
      <c r="GQ262" s="68"/>
      <c r="GR262" s="69"/>
      <c r="GS262" s="65"/>
      <c r="GT262" s="65"/>
      <c r="GU262" s="65"/>
      <c r="GV262" s="65"/>
      <c r="GW262" s="65"/>
      <c r="GX262" s="65"/>
      <c r="GY262" s="145"/>
      <c r="GZ262" s="67"/>
      <c r="HA262" s="65"/>
      <c r="HB262" s="65"/>
      <c r="HC262" s="65"/>
      <c r="HD262" s="65"/>
      <c r="HE262" s="65"/>
      <c r="HF262" s="65"/>
      <c r="HG262" s="151">
        <v>0.1</v>
      </c>
      <c r="HH262" s="69"/>
      <c r="HI262" s="65"/>
      <c r="HJ262" s="65"/>
      <c r="HK262" s="65"/>
      <c r="HL262" s="65"/>
      <c r="HM262" s="65"/>
      <c r="HN262" s="65"/>
      <c r="HO262" s="145"/>
      <c r="HP262" s="67"/>
      <c r="HQ262" s="65"/>
      <c r="HR262" s="65"/>
      <c r="HS262" s="65"/>
      <c r="HT262" s="65"/>
      <c r="HU262" s="65"/>
      <c r="HV262" s="65"/>
      <c r="HW262" s="65"/>
      <c r="HX262" s="65"/>
      <c r="HY262" s="65"/>
      <c r="HZ262" s="65"/>
      <c r="IA262" s="65"/>
      <c r="IB262" s="151"/>
      <c r="IC262" s="67"/>
      <c r="ID262" s="65"/>
      <c r="IE262" s="65"/>
      <c r="IF262" s="65"/>
      <c r="IG262" s="151"/>
      <c r="IH262" s="69"/>
      <c r="II262" s="65"/>
      <c r="IJ262" s="65"/>
      <c r="IK262" s="65"/>
      <c r="IL262" s="65"/>
      <c r="IM262" s="157"/>
      <c r="IN262" s="65"/>
      <c r="IO262" s="65"/>
      <c r="IP262" s="65"/>
      <c r="IQ262" s="65"/>
      <c r="IR262" s="65"/>
      <c r="IS262" s="65"/>
      <c r="IT262" s="65"/>
      <c r="IU262" s="65"/>
      <c r="IV262" s="157"/>
      <c r="IW262" s="65"/>
      <c r="IX262" s="65"/>
      <c r="IY262" s="65"/>
      <c r="IZ262" s="65"/>
      <c r="JA262" s="65"/>
      <c r="JB262" s="65"/>
      <c r="JC262" s="145"/>
      <c r="JD262" s="70"/>
      <c r="JE262" s="71"/>
      <c r="JF262" s="69"/>
      <c r="JG262" s="65"/>
      <c r="JH262" s="62"/>
      <c r="JI262" s="62"/>
      <c r="JJ262" s="62"/>
      <c r="JK262" s="161"/>
      <c r="JL262" s="69"/>
      <c r="JM262" s="65"/>
      <c r="JN262" s="65"/>
      <c r="JO262" s="65"/>
      <c r="JP262" s="145"/>
      <c r="JQ262" s="67"/>
      <c r="JR262" s="65"/>
      <c r="JS262" s="65"/>
      <c r="JT262" s="65"/>
      <c r="JU262" s="65"/>
      <c r="JV262" s="65"/>
      <c r="JW262" s="65">
        <v>0.1</v>
      </c>
      <c r="JX262" s="65"/>
      <c r="JY262" s="151"/>
      <c r="JZ262" s="69"/>
      <c r="KA262" s="65"/>
      <c r="KB262" s="65"/>
      <c r="KC262" s="65"/>
      <c r="KD262" s="65"/>
      <c r="KE262" s="65"/>
      <c r="KF262" s="65"/>
      <c r="KG262" s="65"/>
      <c r="KH262" s="65"/>
      <c r="KI262" s="65"/>
      <c r="KJ262" s="65"/>
      <c r="KK262" s="65"/>
      <c r="KL262" s="157"/>
      <c r="KM262" s="157"/>
      <c r="KN262" s="157"/>
      <c r="KO262" s="65"/>
      <c r="KP262" s="65"/>
      <c r="KQ262" s="65"/>
      <c r="KR262" s="65"/>
      <c r="KS262" s="65"/>
      <c r="KT262" s="157"/>
      <c r="KU262" s="65"/>
      <c r="KV262" s="65"/>
      <c r="KW262" s="65"/>
      <c r="KX262" s="65"/>
      <c r="KY262" s="65"/>
      <c r="KZ262" s="65"/>
      <c r="LA262" s="65"/>
      <c r="LB262" s="65"/>
      <c r="LC262" s="157"/>
      <c r="LD262" s="65">
        <v>0.1</v>
      </c>
      <c r="LE262" s="65"/>
      <c r="LF262" s="65"/>
      <c r="LG262" s="65"/>
      <c r="LH262" s="65"/>
      <c r="LI262" s="65"/>
      <c r="LJ262" s="56"/>
      <c r="LK262" s="57" t="s">
        <v>733</v>
      </c>
      <c r="LL262" s="57" t="s">
        <v>737</v>
      </c>
      <c r="LM262" s="207" t="s">
        <v>738</v>
      </c>
      <c r="LN262" s="206" t="s">
        <v>1047</v>
      </c>
      <c r="LO262" s="194"/>
      <c r="LP262" s="5" t="s">
        <v>1</v>
      </c>
    </row>
    <row r="263" spans="1:328" ht="17.25" customHeight="1" x14ac:dyDescent="0.15">
      <c r="A263" s="197">
        <v>255</v>
      </c>
      <c r="B263" s="184"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4" t="s">
        <v>348</v>
      </c>
      <c r="CK263" s="61" t="s">
        <v>349</v>
      </c>
      <c r="CL263" s="47">
        <v>3</v>
      </c>
      <c r="CM263" s="47">
        <v>3</v>
      </c>
      <c r="CN263" s="47">
        <v>4</v>
      </c>
      <c r="CO263" s="55">
        <v>5</v>
      </c>
      <c r="CP263" s="173" t="s">
        <v>349</v>
      </c>
      <c r="CQ263" s="47">
        <f>CL263</f>
        <v>3</v>
      </c>
      <c r="CR263" s="47">
        <f>CL263*CM263</f>
        <v>9</v>
      </c>
      <c r="CS263" s="47">
        <f>CL263*CM263*CN263</f>
        <v>36</v>
      </c>
      <c r="CT263" s="180">
        <f>CL263*CM263*CN263*CO263</f>
        <v>180</v>
      </c>
      <c r="CU263" s="61">
        <v>10</v>
      </c>
      <c r="CV263" s="62">
        <v>50</v>
      </c>
      <c r="CW263" s="62">
        <v>270</v>
      </c>
      <c r="CX263" s="62">
        <v>450</v>
      </c>
      <c r="CY263" s="71">
        <v>1350</v>
      </c>
      <c r="CZ263" s="175">
        <v>1</v>
      </c>
      <c r="DA263" s="49">
        <f>(CV263/CQ263)/CU263</f>
        <v>1.6666666666666667</v>
      </c>
      <c r="DB263" s="49">
        <f>(CW263/CR263)/CU263</f>
        <v>3</v>
      </c>
      <c r="DC263" s="49">
        <f>(CX263/CS263)/CU263</f>
        <v>1.25</v>
      </c>
      <c r="DD263" s="56">
        <f>(CY263/CT263)/CU263</f>
        <v>0.75</v>
      </c>
      <c r="DE263" s="45" t="s">
        <v>735</v>
      </c>
      <c r="DF263" s="31"/>
      <c r="DG263" s="46">
        <v>4</v>
      </c>
      <c r="DH263" s="61">
        <v>70</v>
      </c>
      <c r="DI263" s="62">
        <v>30</v>
      </c>
      <c r="DJ263" s="62">
        <v>65</v>
      </c>
      <c r="DK263" s="62">
        <v>40</v>
      </c>
      <c r="DL263" s="62">
        <v>10</v>
      </c>
      <c r="DM263" s="62">
        <v>10</v>
      </c>
      <c r="DN263" s="62">
        <v>60</v>
      </c>
      <c r="DO263" s="62">
        <v>53</v>
      </c>
      <c r="DP263" s="48">
        <f>DJ263+DL263</f>
        <v>75</v>
      </c>
      <c r="DQ263" s="32">
        <f>RANK(DH263,$DH$9:$DH$316,0)</f>
        <v>82</v>
      </c>
      <c r="DR263" s="47">
        <f>RANK(DI263,$DI$9:$DI$316,0)</f>
        <v>165</v>
      </c>
      <c r="DS263" s="47">
        <f>RANK(DJ263,$DJ$9:$DJ$316,0)</f>
        <v>27</v>
      </c>
      <c r="DT263" s="47">
        <f>RANK(DK263,$DK$9:$DK$316,0)</f>
        <v>66</v>
      </c>
      <c r="DU263" s="47">
        <f>RANK(DL263,$DL$9:$DL$316,0)</f>
        <v>187</v>
      </c>
      <c r="DV263" s="47">
        <f>RANK(DM263,$DM$9:$DM$316,0)</f>
        <v>169</v>
      </c>
      <c r="DW263" s="47">
        <f>RANK(DN263,$DN$9:$DN$316,0)</f>
        <v>45</v>
      </c>
      <c r="DX263" s="47">
        <f>RANK(DO263,$DO$9:$DO$316,0)</f>
        <v>64</v>
      </c>
      <c r="DY263" s="48">
        <f>RANK(DP263,$DP$9:$DP$316,0)</f>
        <v>71</v>
      </c>
      <c r="DZ263" s="32">
        <f>COUNTIFS($DH$9:$DH$316,"&gt;"&amp;DH263,$DE$9:$DE$316,DE263)+1</f>
        <v>19</v>
      </c>
      <c r="EA263" s="47">
        <f>COUNTIFS($DI$9:$DI$316,"&gt;"&amp;DI263,$DE$9:$DE$316,DE263)+1</f>
        <v>13</v>
      </c>
      <c r="EB263" s="47">
        <f>COUNTIFS($DJ$9:$DJ$316,"&gt;"&amp;DJ263,$DE$9:$DE$316,DE263)+1</f>
        <v>14</v>
      </c>
      <c r="EC263" s="47">
        <f>COUNTIFS($DK$9:$DK$316,"&gt;"&amp;DK263,$DE$9:$DE$316,DE263)+1</f>
        <v>11</v>
      </c>
      <c r="ED263" s="47">
        <f>COUNTIFS($DL$9:$DL$316,"&gt;"&amp;DL263,$DE$9:$DE$316,DE263)+1</f>
        <v>14</v>
      </c>
      <c r="EE263" s="47">
        <f>COUNTIFS($DM$9:$DM$316,"&gt;"&amp;DM263,$DE$9:$DE$316,DE263)+1</f>
        <v>13</v>
      </c>
      <c r="EF263" s="47">
        <f>COUNTIFS($DN$9:$DN$316,"&gt;"&amp;DN263,$DE$9:$DE$316,DE263)+1</f>
        <v>12</v>
      </c>
      <c r="EG263" s="47">
        <f>COUNTIFS($DO$9:$DO$316,"&gt;"&amp;DO263,$DE$9:$DE$316,DE263)+1</f>
        <v>25</v>
      </c>
      <c r="EH263" s="48">
        <f>COUNTIFS($DP$9:$DP$316,"&gt;"&amp;DP263,$DE$9:$DE$316,DE263)+1</f>
        <v>15</v>
      </c>
      <c r="EI263" s="165">
        <f t="shared" si="250"/>
        <v>0.86</v>
      </c>
      <c r="EJ263" s="166">
        <f t="shared" si="250"/>
        <v>0.37</v>
      </c>
      <c r="EK263" s="166">
        <f t="shared" si="250"/>
        <v>0.8</v>
      </c>
      <c r="EL263" s="166">
        <f t="shared" si="250"/>
        <v>0.49</v>
      </c>
      <c r="EM263" s="166">
        <f t="shared" si="250"/>
        <v>0.12</v>
      </c>
      <c r="EN263" s="166">
        <f t="shared" si="250"/>
        <v>0.12</v>
      </c>
      <c r="EO263" s="166">
        <f t="shared" si="250"/>
        <v>0.74</v>
      </c>
      <c r="EP263" s="166">
        <f t="shared" si="250"/>
        <v>0.65</v>
      </c>
      <c r="EQ263" s="214">
        <f t="shared" si="250"/>
        <v>0.93</v>
      </c>
      <c r="ER263" s="165">
        <f>ROUND(((EI263-AVERAGE(EI$9:EI$316))/STDEVP(EI$9:EI$316)*10+50),2)</f>
        <v>45.28</v>
      </c>
      <c r="ES263" s="166">
        <f>ROUND(((EJ263-AVERAGE(EJ$9:EJ$316))/STDEVP(EJ$9:EJ$316)*10+50),2)</f>
        <v>39.86</v>
      </c>
      <c r="ET263" s="166">
        <f>ROUND(((EK263-AVERAGE(EK$9:EK$316))/STDEVP(EK$9:EK$316)*10+50),2)</f>
        <v>59.01</v>
      </c>
      <c r="EU263" s="166">
        <f>ROUND(((EL263-AVERAGE(EL$9:EL$316))/STDEVP(EL$9:EL$316)*10+50),2)</f>
        <v>49.06</v>
      </c>
      <c r="EV263" s="166">
        <f>ROUND(((EM263-AVERAGE(EM$9:EM$316))/STDEVP(EM$9:EM$316)*10+50),2)</f>
        <v>40.51</v>
      </c>
      <c r="EW263" s="166">
        <f>ROUND(((EN263-AVERAGE(EN$9:EN$316))/STDEVP(EN$9:EN$316)*10+50),2)</f>
        <v>41.71</v>
      </c>
      <c r="EX263" s="166">
        <f>ROUND(((EO263-AVERAGE(EO$9:EO$316))/STDEVP(EO$9:EO$316)*10+50),2)</f>
        <v>52.95</v>
      </c>
      <c r="EY263" s="166">
        <f>ROUND(((EP263-AVERAGE(EP$9:EP$316))/STDEVP(EP$9:EP$316)*10+50),2)</f>
        <v>50.41</v>
      </c>
      <c r="EZ263" s="167">
        <f>ROUND(((EQ263-AVERAGE(EQ$9:EQ$316))/STDEVP(EQ$9:EQ$316)*10+50),2)</f>
        <v>48.46</v>
      </c>
      <c r="FA263" s="32">
        <f>RANK(ER263,$ER$9:$ER$316,0)</f>
        <v>204</v>
      </c>
      <c r="FB263" s="47">
        <f>RANK(ES263,$ES$9:$ES$316,0)</f>
        <v>239</v>
      </c>
      <c r="FC263" s="47">
        <f>RANK(ET263,$ET$9:$ET$316,0)</f>
        <v>49</v>
      </c>
      <c r="FD263" s="47">
        <f>RANK(EU263,$EU$9:$EU$316,0)</f>
        <v>134</v>
      </c>
      <c r="FE263" s="47">
        <f>RANK(EV263,$EV$9:$EV$316,0)</f>
        <v>276</v>
      </c>
      <c r="FF263" s="47">
        <f>RANK(EW263,$EW$9:$EW$316,0)</f>
        <v>272</v>
      </c>
      <c r="FG263" s="47">
        <f>RANK(EX263,$EX$9:$EX$316,0)</f>
        <v>111</v>
      </c>
      <c r="FH263" s="47">
        <f>RANK(EY263,$EY$9:$EY$316,0)</f>
        <v>139</v>
      </c>
      <c r="FI263" s="48">
        <f>RANK(EZ263,$EZ$9:$EZ$316,0)</f>
        <v>137</v>
      </c>
      <c r="FJ263" s="165">
        <f>ROUND(AVERAGEIF($DE$9:$DE$314,$DE263,$EI$9:$EI$314),2)</f>
        <v>0.99</v>
      </c>
      <c r="FK263" s="166">
        <f>ROUND(AVERAGEIF($DE$9:$DE$314,$DE263,$EJ$9:$EJ$314),2)</f>
        <v>0.37</v>
      </c>
      <c r="FL263" s="166">
        <f>ROUND(AVERAGEIF($DE$9:$DE$314,$DE263,$EK$9:$EK$314),2)</f>
        <v>0.81</v>
      </c>
      <c r="FM263" s="166">
        <f>ROUND(AVERAGEIF($DE$9:$DE$314,$DE263,$EL$9:$EL$314),2)</f>
        <v>0.42</v>
      </c>
      <c r="FN263" s="166">
        <f>ROUND(AVERAGEIF($DE$9:$DE$314,$DE263,$EM$9:$EM$314),2)</f>
        <v>0.17</v>
      </c>
      <c r="FO263" s="166">
        <f>ROUND(AVERAGEIF($DE$9:$DE$314,$DE263,$EN$9:$EN$314),2)</f>
        <v>0.15</v>
      </c>
      <c r="FP263" s="166">
        <f>ROUND(AVERAGEIF($DE$9:$DE$314,$DE263,$EO$9:$EO$314),2)</f>
        <v>0.79</v>
      </c>
      <c r="FQ263" s="166">
        <f>ROUND(AVERAGEIF($DE$9:$DE$314,$DE263,$EP$9:$EP$314),2)</f>
        <v>0.96</v>
      </c>
      <c r="FR263" s="167">
        <f>ROUND(AVERAGEIF($DE$9:$DE$314,$DE263,$EQ$9:$EQ$314),2)</f>
        <v>0.98</v>
      </c>
      <c r="FS263" s="240">
        <f t="shared" si="251"/>
        <v>-0.13</v>
      </c>
      <c r="FT263" s="244">
        <f t="shared" si="252"/>
        <v>0</v>
      </c>
      <c r="FU263" s="244">
        <f t="shared" si="253"/>
        <v>-1.0000000000000009E-2</v>
      </c>
      <c r="FV263" s="244">
        <f t="shared" si="254"/>
        <v>7.0000000000000007E-2</v>
      </c>
      <c r="FW263" s="244">
        <f t="shared" si="255"/>
        <v>-5.0000000000000017E-2</v>
      </c>
      <c r="FX263" s="244">
        <f t="shared" si="256"/>
        <v>-0.03</v>
      </c>
      <c r="FY263" s="244">
        <f t="shared" si="257"/>
        <v>-5.0000000000000044E-2</v>
      </c>
      <c r="FZ263" s="244">
        <f t="shared" si="258"/>
        <v>-0.30999999999999994</v>
      </c>
      <c r="GA263" s="245">
        <f t="shared" si="259"/>
        <v>-4.9999999999999933E-2</v>
      </c>
      <c r="GB263" s="239">
        <f>COUNTIFS($EI$9:$EI$316,"&gt;"&amp;EI263,$DE$9:$DE$316,$DE263)+1</f>
        <v>40</v>
      </c>
      <c r="GC263" s="241">
        <f>COUNTIFS($EJ$9:$EJ$316,"&gt;"&amp;EJ263,$DE$9:$DE$316,$DE263)+1</f>
        <v>21</v>
      </c>
      <c r="GD263" s="241">
        <f>COUNTIFS($EK$9:$EK$316,"&gt;"&amp;EK263,$DE$9:$DE$316,$DE263)+1</f>
        <v>23</v>
      </c>
      <c r="GE263" s="241">
        <f>COUNTIFS($EL$9:$EL$316,"&gt;"&amp;EL263,$DE$9:$DE$316,$DE263)+1</f>
        <v>15</v>
      </c>
      <c r="GF263" s="241">
        <f>COUNTIFS($EM$9:$EM$316,"&gt;"&amp;EM263,$DE$9:$DE$316,$DE263)+1</f>
        <v>44</v>
      </c>
      <c r="GG263" s="241">
        <f>COUNTIFS($EN$9:$EN$316,"&gt;"&amp;EN263,$DE$9:$DE$316,$DE263)+1</f>
        <v>44</v>
      </c>
      <c r="GH263" s="241">
        <f>COUNTIFS($EO$9:$EO$316,"&gt;"&amp;EO263,$DE$9:$DE$316,$DE263)+1</f>
        <v>38</v>
      </c>
      <c r="GI263" s="241">
        <f>COUNTIFS($EP$9:$EP$316,"&gt;"&amp;EP263,$DE$9:$DE$316,$DE263)+1</f>
        <v>46</v>
      </c>
      <c r="GJ263" s="242">
        <f>COUNTIFS($EQ$9:$EQ$316,"&gt;"&amp;EQ263,$DE$9:$DE$316,$DE263)+1</f>
        <v>27</v>
      </c>
      <c r="GK263" s="169">
        <v>0.03</v>
      </c>
      <c r="GL263" s="65"/>
      <c r="GM263" s="65"/>
      <c r="GN263" s="65"/>
      <c r="GO263" s="66"/>
      <c r="GP263" s="67"/>
      <c r="GQ263" s="68"/>
      <c r="GR263" s="69"/>
      <c r="GS263" s="65"/>
      <c r="GT263" s="65"/>
      <c r="GU263" s="65"/>
      <c r="GV263" s="65"/>
      <c r="GW263" s="65"/>
      <c r="GX263" s="65"/>
      <c r="GY263" s="145"/>
      <c r="GZ263" s="67">
        <v>0.05</v>
      </c>
      <c r="HA263" s="65"/>
      <c r="HB263" s="65">
        <v>0.05</v>
      </c>
      <c r="HC263" s="65"/>
      <c r="HD263" s="65"/>
      <c r="HE263" s="65"/>
      <c r="HF263" s="65"/>
      <c r="HG263" s="151"/>
      <c r="HH263" s="69"/>
      <c r="HI263" s="65"/>
      <c r="HJ263" s="65"/>
      <c r="HK263" s="65"/>
      <c r="HL263" s="65"/>
      <c r="HM263" s="65"/>
      <c r="HN263" s="65"/>
      <c r="HO263" s="145"/>
      <c r="HP263" s="67"/>
      <c r="HQ263" s="65"/>
      <c r="HR263" s="65"/>
      <c r="HS263" s="65"/>
      <c r="HT263" s="65"/>
      <c r="HU263" s="65"/>
      <c r="HV263" s="65"/>
      <c r="HW263" s="65"/>
      <c r="HX263" s="65"/>
      <c r="HY263" s="65"/>
      <c r="HZ263" s="65"/>
      <c r="IA263" s="65"/>
      <c r="IB263" s="151"/>
      <c r="IC263" s="67"/>
      <c r="ID263" s="65"/>
      <c r="IE263" s="65"/>
      <c r="IF263" s="65"/>
      <c r="IG263" s="151"/>
      <c r="IH263" s="69"/>
      <c r="II263" s="65"/>
      <c r="IJ263" s="65"/>
      <c r="IK263" s="65"/>
      <c r="IL263" s="65"/>
      <c r="IM263" s="157"/>
      <c r="IN263" s="65"/>
      <c r="IO263" s="65"/>
      <c r="IP263" s="65"/>
      <c r="IQ263" s="65"/>
      <c r="IR263" s="65"/>
      <c r="IS263" s="65"/>
      <c r="IT263" s="65"/>
      <c r="IU263" s="65"/>
      <c r="IV263" s="157"/>
      <c r="IW263" s="65"/>
      <c r="IX263" s="65"/>
      <c r="IY263" s="65"/>
      <c r="IZ263" s="65"/>
      <c r="JA263" s="65"/>
      <c r="JB263" s="65"/>
      <c r="JC263" s="145"/>
      <c r="JD263" s="70"/>
      <c r="JE263" s="71"/>
      <c r="JF263" s="69"/>
      <c r="JG263" s="65"/>
      <c r="JH263" s="62"/>
      <c r="JI263" s="62"/>
      <c r="JJ263" s="62"/>
      <c r="JK263" s="161"/>
      <c r="JL263" s="69"/>
      <c r="JM263" s="65"/>
      <c r="JN263" s="65"/>
      <c r="JO263" s="65"/>
      <c r="JP263" s="145"/>
      <c r="JQ263" s="67"/>
      <c r="JR263" s="65"/>
      <c r="JS263" s="65">
        <v>0.05</v>
      </c>
      <c r="JT263" s="65"/>
      <c r="JU263" s="65"/>
      <c r="JV263" s="65"/>
      <c r="JW263" s="65"/>
      <c r="JX263" s="65"/>
      <c r="JY263" s="151"/>
      <c r="JZ263" s="69"/>
      <c r="KA263" s="65"/>
      <c r="KB263" s="65"/>
      <c r="KC263" s="65"/>
      <c r="KD263" s="65"/>
      <c r="KE263" s="65"/>
      <c r="KF263" s="65"/>
      <c r="KG263" s="65"/>
      <c r="KH263" s="65"/>
      <c r="KI263" s="65"/>
      <c r="KJ263" s="65"/>
      <c r="KK263" s="65"/>
      <c r="KL263" s="157"/>
      <c r="KM263" s="157"/>
      <c r="KN263" s="157"/>
      <c r="KO263" s="65"/>
      <c r="KP263" s="65"/>
      <c r="KQ263" s="65">
        <v>0.05</v>
      </c>
      <c r="KR263" s="65"/>
      <c r="KS263" s="65"/>
      <c r="KT263" s="157"/>
      <c r="KU263" s="65"/>
      <c r="KV263" s="65"/>
      <c r="KW263" s="65"/>
      <c r="KX263" s="65"/>
      <c r="KY263" s="65"/>
      <c r="KZ263" s="65"/>
      <c r="LA263" s="65"/>
      <c r="LB263" s="65"/>
      <c r="LC263" s="157"/>
      <c r="LD263" s="65"/>
      <c r="LE263" s="65"/>
      <c r="LF263" s="65"/>
      <c r="LG263" s="65"/>
      <c r="LH263" s="65"/>
      <c r="LI263" s="65"/>
      <c r="LJ263" s="56"/>
      <c r="LK263" s="57" t="s">
        <v>736</v>
      </c>
      <c r="LL263" s="57" t="s">
        <v>740</v>
      </c>
      <c r="LM263" s="207" t="s">
        <v>741</v>
      </c>
      <c r="LN263" s="206" t="s">
        <v>1054</v>
      </c>
      <c r="LO263" s="194"/>
      <c r="LP263" s="5" t="s">
        <v>1</v>
      </c>
    </row>
    <row r="264" spans="1:328" ht="17.25" customHeight="1" x14ac:dyDescent="0.15">
      <c r="A264" s="197">
        <v>256</v>
      </c>
      <c r="B264" s="184"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4" t="s">
        <v>348</v>
      </c>
      <c r="CK264" s="61"/>
      <c r="CL264" s="47"/>
      <c r="CM264" s="47"/>
      <c r="CN264" s="47"/>
      <c r="CO264" s="55"/>
      <c r="CP264" s="173"/>
      <c r="CQ264" s="47"/>
      <c r="CR264" s="47"/>
      <c r="CS264" s="47"/>
      <c r="CT264" s="180"/>
      <c r="CU264" s="32"/>
      <c r="CV264" s="47"/>
      <c r="CW264" s="47"/>
      <c r="CX264" s="47"/>
      <c r="CY264" s="55"/>
      <c r="CZ264" s="175"/>
      <c r="DA264" s="49"/>
      <c r="DB264" s="49"/>
      <c r="DC264" s="49"/>
      <c r="DD264" s="56"/>
      <c r="DE264" s="45" t="s">
        <v>609</v>
      </c>
      <c r="DF264" s="31"/>
      <c r="DG264" s="46"/>
      <c r="DH264" s="61"/>
      <c r="DI264" s="62"/>
      <c r="DJ264" s="62"/>
      <c r="DK264" s="62"/>
      <c r="DL264" s="62"/>
      <c r="DM264" s="62"/>
      <c r="DN264" s="62"/>
      <c r="DO264" s="62"/>
      <c r="DP264" s="63"/>
      <c r="DQ264" s="32"/>
      <c r="DR264" s="47"/>
      <c r="DS264" s="47"/>
      <c r="DT264" s="47"/>
      <c r="DU264" s="47"/>
      <c r="DV264" s="47"/>
      <c r="DW264" s="47"/>
      <c r="DX264" s="47"/>
      <c r="DY264" s="48"/>
      <c r="DZ264" s="32"/>
      <c r="EA264" s="47"/>
      <c r="EB264" s="47"/>
      <c r="EC264" s="47"/>
      <c r="ED264" s="47"/>
      <c r="EE264" s="47"/>
      <c r="EF264" s="47"/>
      <c r="EG264" s="47"/>
      <c r="EH264" s="48"/>
      <c r="EI264" s="165"/>
      <c r="EJ264" s="166"/>
      <c r="EK264" s="166"/>
      <c r="EL264" s="166"/>
      <c r="EM264" s="166"/>
      <c r="EN264" s="166"/>
      <c r="EO264" s="166"/>
      <c r="EP264" s="166"/>
      <c r="EQ264" s="214"/>
      <c r="ER264" s="165"/>
      <c r="ES264" s="166"/>
      <c r="ET264" s="166"/>
      <c r="EU264" s="166"/>
      <c r="EV264" s="166"/>
      <c r="EW264" s="166"/>
      <c r="EX264" s="166"/>
      <c r="EY264" s="166"/>
      <c r="EZ264" s="167"/>
      <c r="FA264" s="165"/>
      <c r="FB264" s="166"/>
      <c r="FC264" s="166"/>
      <c r="FD264" s="166"/>
      <c r="FE264" s="166"/>
      <c r="FF264" s="166"/>
      <c r="FG264" s="166"/>
      <c r="FH264" s="166"/>
      <c r="FI264" s="167"/>
      <c r="FJ264" s="165"/>
      <c r="FK264" s="166"/>
      <c r="FL264" s="166"/>
      <c r="FM264" s="166"/>
      <c r="FN264" s="166"/>
      <c r="FO264" s="166"/>
      <c r="FP264" s="166"/>
      <c r="FQ264" s="166"/>
      <c r="FR264" s="214"/>
      <c r="FS264" s="165"/>
      <c r="FT264" s="166"/>
      <c r="FU264" s="166"/>
      <c r="FV264" s="166"/>
      <c r="FW264" s="166"/>
      <c r="FX264" s="166"/>
      <c r="FY264" s="166"/>
      <c r="FZ264" s="166"/>
      <c r="GA264" s="167"/>
      <c r="GB264" s="239"/>
      <c r="GC264" s="241"/>
      <c r="GD264" s="241"/>
      <c r="GE264" s="241"/>
      <c r="GF264" s="241"/>
      <c r="GG264" s="241"/>
      <c r="GH264" s="241"/>
      <c r="GI264" s="241"/>
      <c r="GJ264" s="242"/>
      <c r="GK264" s="169"/>
      <c r="GL264" s="65"/>
      <c r="GM264" s="65"/>
      <c r="GN264" s="65"/>
      <c r="GO264" s="66"/>
      <c r="GP264" s="67"/>
      <c r="GQ264" s="68"/>
      <c r="GR264" s="69"/>
      <c r="GS264" s="65"/>
      <c r="GT264" s="65"/>
      <c r="GU264" s="65"/>
      <c r="GV264" s="65"/>
      <c r="GW264" s="65"/>
      <c r="GX264" s="65"/>
      <c r="GY264" s="145"/>
      <c r="GZ264" s="67"/>
      <c r="HA264" s="65"/>
      <c r="HB264" s="65"/>
      <c r="HC264" s="65"/>
      <c r="HD264" s="65"/>
      <c r="HE264" s="65"/>
      <c r="HF264" s="65"/>
      <c r="HG264" s="151"/>
      <c r="HH264" s="69"/>
      <c r="HI264" s="65"/>
      <c r="HJ264" s="65"/>
      <c r="HK264" s="65"/>
      <c r="HL264" s="65"/>
      <c r="HM264" s="65"/>
      <c r="HN264" s="65"/>
      <c r="HO264" s="145"/>
      <c r="HP264" s="67"/>
      <c r="HQ264" s="65"/>
      <c r="HR264" s="65"/>
      <c r="HS264" s="65"/>
      <c r="HT264" s="65"/>
      <c r="HU264" s="65"/>
      <c r="HV264" s="65"/>
      <c r="HW264" s="65"/>
      <c r="HX264" s="65"/>
      <c r="HY264" s="65"/>
      <c r="HZ264" s="65"/>
      <c r="IA264" s="65"/>
      <c r="IB264" s="151"/>
      <c r="IC264" s="67"/>
      <c r="ID264" s="65"/>
      <c r="IE264" s="65"/>
      <c r="IF264" s="65"/>
      <c r="IG264" s="151"/>
      <c r="IH264" s="69"/>
      <c r="II264" s="65"/>
      <c r="IJ264" s="65"/>
      <c r="IK264" s="65"/>
      <c r="IL264" s="65"/>
      <c r="IM264" s="157"/>
      <c r="IN264" s="65"/>
      <c r="IO264" s="65"/>
      <c r="IP264" s="65"/>
      <c r="IQ264" s="65"/>
      <c r="IR264" s="65"/>
      <c r="IS264" s="65"/>
      <c r="IT264" s="65"/>
      <c r="IU264" s="65"/>
      <c r="IV264" s="157"/>
      <c r="IW264" s="65"/>
      <c r="IX264" s="65"/>
      <c r="IY264" s="65"/>
      <c r="IZ264" s="65"/>
      <c r="JA264" s="65"/>
      <c r="JB264" s="65"/>
      <c r="JC264" s="145"/>
      <c r="JD264" s="70"/>
      <c r="JE264" s="71"/>
      <c r="JF264" s="69"/>
      <c r="JG264" s="65"/>
      <c r="JH264" s="62"/>
      <c r="JI264" s="62"/>
      <c r="JJ264" s="62"/>
      <c r="JK264" s="161"/>
      <c r="JL264" s="69"/>
      <c r="JM264" s="65"/>
      <c r="JN264" s="65"/>
      <c r="JO264" s="65"/>
      <c r="JP264" s="145"/>
      <c r="JQ264" s="67"/>
      <c r="JR264" s="65"/>
      <c r="JS264" s="65"/>
      <c r="JT264" s="65"/>
      <c r="JU264" s="65"/>
      <c r="JV264" s="65"/>
      <c r="JW264" s="65"/>
      <c r="JX264" s="65"/>
      <c r="JY264" s="151"/>
      <c r="JZ264" s="69"/>
      <c r="KA264" s="65"/>
      <c r="KB264" s="65"/>
      <c r="KC264" s="65"/>
      <c r="KD264" s="65"/>
      <c r="KE264" s="65"/>
      <c r="KF264" s="65"/>
      <c r="KG264" s="65"/>
      <c r="KH264" s="65"/>
      <c r="KI264" s="65"/>
      <c r="KJ264" s="65"/>
      <c r="KK264" s="65"/>
      <c r="KL264" s="157"/>
      <c r="KM264" s="157"/>
      <c r="KN264" s="157"/>
      <c r="KO264" s="65"/>
      <c r="KP264" s="65"/>
      <c r="KQ264" s="65"/>
      <c r="KR264" s="65"/>
      <c r="KS264" s="65"/>
      <c r="KT264" s="157"/>
      <c r="KU264" s="65"/>
      <c r="KV264" s="65"/>
      <c r="KW264" s="65"/>
      <c r="KX264" s="65"/>
      <c r="KY264" s="65"/>
      <c r="KZ264" s="65"/>
      <c r="LA264" s="65"/>
      <c r="LB264" s="65"/>
      <c r="LC264" s="157"/>
      <c r="LD264" s="65"/>
      <c r="LE264" s="65"/>
      <c r="LF264" s="65"/>
      <c r="LG264" s="65"/>
      <c r="LH264" s="65"/>
      <c r="LI264" s="65"/>
      <c r="LJ264" s="56"/>
      <c r="LK264" s="57" t="s">
        <v>737</v>
      </c>
      <c r="LL264" s="57" t="s">
        <v>742</v>
      </c>
      <c r="LM264" s="208" t="s">
        <v>609</v>
      </c>
      <c r="LN264" s="209" t="s">
        <v>609</v>
      </c>
      <c r="LO264" s="194"/>
      <c r="LP264" s="5" t="s">
        <v>1</v>
      </c>
    </row>
    <row r="265" spans="1:328" ht="17.25" customHeight="1" x14ac:dyDescent="0.15">
      <c r="A265" s="197">
        <v>257</v>
      </c>
      <c r="B265" s="184"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4" t="s">
        <v>348</v>
      </c>
      <c r="CK265" s="61" t="s">
        <v>349</v>
      </c>
      <c r="CL265" s="47">
        <v>3</v>
      </c>
      <c r="CM265" s="47">
        <v>4</v>
      </c>
      <c r="CN265" s="47">
        <v>5</v>
      </c>
      <c r="CO265" s="55">
        <v>5</v>
      </c>
      <c r="CP265" s="173" t="s">
        <v>349</v>
      </c>
      <c r="CQ265" s="47">
        <f>CL265</f>
        <v>3</v>
      </c>
      <c r="CR265" s="47">
        <f>CL265*CM265</f>
        <v>12</v>
      </c>
      <c r="CS265" s="47">
        <f>CL265*CM265*CN265</f>
        <v>60</v>
      </c>
      <c r="CT265" s="180">
        <f>CL265*CM265*CN265*CO265</f>
        <v>300</v>
      </c>
      <c r="CU265" s="32">
        <v>10</v>
      </c>
      <c r="CV265" s="62">
        <v>50</v>
      </c>
      <c r="CW265" s="62">
        <v>270</v>
      </c>
      <c r="CX265" s="62">
        <v>450</v>
      </c>
      <c r="CY265" s="71">
        <v>1350</v>
      </c>
      <c r="CZ265" s="175">
        <v>1</v>
      </c>
      <c r="DA265" s="49">
        <f>(CV265/CQ265)/CU265</f>
        <v>1.6666666666666667</v>
      </c>
      <c r="DB265" s="49">
        <f>(CW265/CR265)/CU265</f>
        <v>2.25</v>
      </c>
      <c r="DC265" s="49">
        <f>(CX265/CS265)/CU265</f>
        <v>0.75</v>
      </c>
      <c r="DD265" s="56">
        <f>(CY265/CT265)/CU265</f>
        <v>0.45</v>
      </c>
      <c r="DE265" s="45" t="s">
        <v>732</v>
      </c>
      <c r="DF265" s="31"/>
      <c r="DG265" s="46">
        <v>4</v>
      </c>
      <c r="DH265" s="61">
        <v>100</v>
      </c>
      <c r="DI265" s="62">
        <v>109</v>
      </c>
      <c r="DJ265" s="62">
        <v>15</v>
      </c>
      <c r="DK265" s="62">
        <v>25</v>
      </c>
      <c r="DL265" s="62">
        <v>57</v>
      </c>
      <c r="DM265" s="62">
        <v>25</v>
      </c>
      <c r="DN265" s="62">
        <v>48</v>
      </c>
      <c r="DO265" s="62">
        <v>70</v>
      </c>
      <c r="DP265" s="48">
        <f>DJ265+DL265</f>
        <v>72</v>
      </c>
      <c r="DQ265" s="32">
        <f>RANK(DH265,$DH$9:$DH$316,0)</f>
        <v>19</v>
      </c>
      <c r="DR265" s="47">
        <f>RANK(DI265,$DI$9:$DI$316,0)</f>
        <v>3</v>
      </c>
      <c r="DS265" s="47">
        <f>RANK(DJ265,$DJ$9:$DJ$316,0)</f>
        <v>209</v>
      </c>
      <c r="DT265" s="47">
        <f>RANK(DK265,$DK$9:$DK$316,0)</f>
        <v>134</v>
      </c>
      <c r="DU265" s="47">
        <f>RANK(DL265,$DL$9:$DL$316,0)</f>
        <v>20</v>
      </c>
      <c r="DV265" s="47">
        <f>RANK(DM265,$DM$9:$DM$316,0)</f>
        <v>69</v>
      </c>
      <c r="DW265" s="47">
        <f>RANK(DN265,$DN$9:$DN$316,0)</f>
        <v>81</v>
      </c>
      <c r="DX265" s="47">
        <f>RANK(DO265,$DO$9:$DO$316,0)</f>
        <v>32</v>
      </c>
      <c r="DY265" s="48">
        <f>RANK(DP265,$DP$9:$DP$316,0)</f>
        <v>75</v>
      </c>
      <c r="DZ265" s="32">
        <f>COUNTIFS($DH$9:$DH$316,"&gt;"&amp;DH265,$DE$9:$DE$316,DE265)+1</f>
        <v>1</v>
      </c>
      <c r="EA265" s="47">
        <f>COUNTIFS($DI$9:$DI$316,"&gt;"&amp;DI265,$DE$9:$DE$316,DE265)+1</f>
        <v>3</v>
      </c>
      <c r="EB265" s="47">
        <f>COUNTIFS($DJ$9:$DJ$316,"&gt;"&amp;DJ265,$DE$9:$DE$316,DE265)+1</f>
        <v>29</v>
      </c>
      <c r="EC265" s="47">
        <f>COUNTIFS($DK$9:$DK$316,"&gt;"&amp;DK265,$DE$9:$DE$316,DE265)+1</f>
        <v>23</v>
      </c>
      <c r="ED265" s="47">
        <f>COUNTIFS($DL$9:$DL$316,"&gt;"&amp;DL265,$DE$9:$DE$316,DE265)+1</f>
        <v>19</v>
      </c>
      <c r="EE265" s="47">
        <f>COUNTIFS($DM$9:$DM$316,"&gt;"&amp;DM265,$DE$9:$DE$316,DE265)+1</f>
        <v>12</v>
      </c>
      <c r="EF265" s="47">
        <f>COUNTIFS($DN$9:$DN$316,"&gt;"&amp;DN265,$DE$9:$DE$316,DE265)+1</f>
        <v>16</v>
      </c>
      <c r="EG265" s="47">
        <f>COUNTIFS($DO$9:$DO$316,"&gt;"&amp;DO265,$DE$9:$DE$316,DE265)+1</f>
        <v>7</v>
      </c>
      <c r="EH265" s="48">
        <f>COUNTIFS($DP$9:$DP$316,"&gt;"&amp;DP265,$DE$9:$DE$316,DE265)+1</f>
        <v>23</v>
      </c>
      <c r="EI265" s="165">
        <f t="shared" ref="EI265:EQ266" si="260">ROUND(DH265/$F265,2)</f>
        <v>1.1499999999999999</v>
      </c>
      <c r="EJ265" s="166">
        <f t="shared" si="260"/>
        <v>1.25</v>
      </c>
      <c r="EK265" s="166">
        <f t="shared" si="260"/>
        <v>0.17</v>
      </c>
      <c r="EL265" s="166">
        <f t="shared" si="260"/>
        <v>0.28999999999999998</v>
      </c>
      <c r="EM265" s="166">
        <f t="shared" si="260"/>
        <v>0.66</v>
      </c>
      <c r="EN265" s="166">
        <f t="shared" si="260"/>
        <v>0.28999999999999998</v>
      </c>
      <c r="EO265" s="166">
        <f t="shared" si="260"/>
        <v>0.55000000000000004</v>
      </c>
      <c r="EP265" s="166">
        <f t="shared" si="260"/>
        <v>0.8</v>
      </c>
      <c r="EQ265" s="214">
        <f t="shared" si="260"/>
        <v>0.83</v>
      </c>
      <c r="ER265" s="165">
        <f>ROUND(((EI265-AVERAGE(EI$9:EI$316))/STDEVP(EI$9:EI$316)*10+50),2)</f>
        <v>55.81</v>
      </c>
      <c r="ES265" s="166">
        <f>ROUND(((EJ265-AVERAGE(EJ$9:EJ$316))/STDEVP(EJ$9:EJ$316)*10+50),2)</f>
        <v>63.96</v>
      </c>
      <c r="ET265" s="166">
        <f>ROUND(((EK265-AVERAGE(EK$9:EK$316))/STDEVP(EK$9:EK$316)*10+50),2)</f>
        <v>33.92</v>
      </c>
      <c r="EU265" s="166">
        <f>ROUND(((EL265-AVERAGE(EL$9:EL$316))/STDEVP(EL$9:EL$316)*10+50),2)</f>
        <v>38.979999999999997</v>
      </c>
      <c r="EV265" s="166">
        <f>ROUND(((EM265-AVERAGE(EM$9:EM$316))/STDEVP(EM$9:EM$316)*10+50),2)</f>
        <v>58.81</v>
      </c>
      <c r="EW265" s="166">
        <f>ROUND(((EN265-AVERAGE(EN$9:EN$316))/STDEVP(EN$9:EN$316)*10+50),2)</f>
        <v>47.6</v>
      </c>
      <c r="EX265" s="166">
        <f>ROUND(((EO265-AVERAGE(EO$9:EO$316))/STDEVP(EO$9:EO$316)*10+50),2)</f>
        <v>47.33</v>
      </c>
      <c r="EY265" s="166">
        <f>ROUND(((EP265-AVERAGE(EP$9:EP$316))/STDEVP(EP$9:EP$316)*10+50),2)</f>
        <v>54.85</v>
      </c>
      <c r="EZ265" s="167">
        <f>ROUND(((EQ265-AVERAGE(EQ$9:EQ$316))/STDEVP(EQ$9:EQ$316)*10+50),2)</f>
        <v>44.93</v>
      </c>
      <c r="FA265" s="32">
        <f>RANK(ER265,$ER$9:$ER$316,0)</f>
        <v>83</v>
      </c>
      <c r="FB265" s="47">
        <f>RANK(ES265,$ES$9:$ES$316,0)</f>
        <v>32</v>
      </c>
      <c r="FC265" s="47">
        <f>RANK(ET265,$ET$9:$ET$316,0)</f>
        <v>277</v>
      </c>
      <c r="FD265" s="47">
        <f>RANK(EU265,$EU$9:$EU$316,0)</f>
        <v>247</v>
      </c>
      <c r="FE265" s="47">
        <f>RANK(EV265,$EV$9:$EV$316,0)</f>
        <v>53</v>
      </c>
      <c r="FF265" s="47">
        <f>RANK(EW265,$EW$9:$EW$316,0)</f>
        <v>129</v>
      </c>
      <c r="FG265" s="47">
        <f>RANK(EX265,$EX$9:$EX$316,0)</f>
        <v>160</v>
      </c>
      <c r="FH265" s="47">
        <f>RANK(EY265,$EY$9:$EY$316,0)</f>
        <v>85</v>
      </c>
      <c r="FI265" s="48">
        <f>RANK(EZ265,$EZ$9:$EZ$316,0)</f>
        <v>171</v>
      </c>
      <c r="FJ265" s="165">
        <f>ROUND(AVERAGEIF($DE$9:$DE$314,$DE265,$EI$9:$EI$314),2)</f>
        <v>0.9</v>
      </c>
      <c r="FK265" s="166">
        <f>ROUND(AVERAGEIF($DE$9:$DE$314,$DE265,$EJ$9:$EJ$314),2)</f>
        <v>1.1599999999999999</v>
      </c>
      <c r="FL265" s="166">
        <f>ROUND(AVERAGEIF($DE$9:$DE$314,$DE265,$EK$9:$EK$314),2)</f>
        <v>0.33</v>
      </c>
      <c r="FM265" s="166">
        <f>ROUND(AVERAGEIF($DE$9:$DE$314,$DE265,$EL$9:$EL$314),2)</f>
        <v>0.42</v>
      </c>
      <c r="FN265" s="166">
        <f>ROUND(AVERAGEIF($DE$9:$DE$314,$DE265,$EM$9:$EM$314),2)</f>
        <v>0.86</v>
      </c>
      <c r="FO265" s="166">
        <f>ROUND(AVERAGEIF($DE$9:$DE$314,$DE265,$EN$9:$EN$314),2)</f>
        <v>0.28999999999999998</v>
      </c>
      <c r="FP265" s="166">
        <f>ROUND(AVERAGEIF($DE$9:$DE$314,$DE265,$EO$9:$EO$314),2)</f>
        <v>0.66</v>
      </c>
      <c r="FQ265" s="166">
        <f>ROUND(AVERAGEIF($DE$9:$DE$314,$DE265,$EP$9:$EP$314),2)</f>
        <v>0.74</v>
      </c>
      <c r="FR265" s="167">
        <f>ROUND(AVERAGEIF($DE$9:$DE$314,$DE265,$EQ$9:$EQ$314),2)</f>
        <v>1.19</v>
      </c>
      <c r="FS265" s="240">
        <f t="shared" ref="FS265:FS266" si="261">EI265-FJ265</f>
        <v>0.24999999999999989</v>
      </c>
      <c r="FT265" s="244">
        <f t="shared" ref="FT265:FT266" si="262">EJ265-FK265</f>
        <v>9.000000000000008E-2</v>
      </c>
      <c r="FU265" s="244">
        <f t="shared" ref="FU265:FU266" si="263">EK265-FL265</f>
        <v>-0.16</v>
      </c>
      <c r="FV265" s="244">
        <f t="shared" ref="FV265:FV266" si="264">EL265-FM265</f>
        <v>-0.13</v>
      </c>
      <c r="FW265" s="244">
        <f t="shared" ref="FW265:FW266" si="265">EM265-FN265</f>
        <v>-0.19999999999999996</v>
      </c>
      <c r="FX265" s="244">
        <f t="shared" ref="FX265:FX266" si="266">EN265-FO265</f>
        <v>0</v>
      </c>
      <c r="FY265" s="244">
        <f t="shared" ref="FY265:FY266" si="267">EO265-FP265</f>
        <v>-0.10999999999999999</v>
      </c>
      <c r="FZ265" s="244">
        <f t="shared" ref="FZ265:FZ266" si="268">EP265-FQ265</f>
        <v>6.0000000000000053E-2</v>
      </c>
      <c r="GA265" s="245">
        <f t="shared" ref="GA265:GA266" si="269">EQ265-FR265</f>
        <v>-0.36</v>
      </c>
      <c r="GB265" s="239">
        <f>COUNTIFS($EI$9:$EI$316,"&gt;"&amp;EI265,$DE$9:$DE$316,$DE265)+1</f>
        <v>11</v>
      </c>
      <c r="GC265" s="241">
        <f>COUNTIFS($EJ$9:$EJ$316,"&gt;"&amp;EJ265,$DE$9:$DE$316,$DE265)+1</f>
        <v>21</v>
      </c>
      <c r="GD265" s="241">
        <f>COUNTIFS($EK$9:$EK$316,"&gt;"&amp;EK265,$DE$9:$DE$316,$DE265)+1</f>
        <v>53</v>
      </c>
      <c r="GE265" s="241">
        <f>COUNTIFS($EL$9:$EL$316,"&gt;"&amp;EL265,$DE$9:$DE$316,$DE265)+1</f>
        <v>49</v>
      </c>
      <c r="GF265" s="241">
        <f>COUNTIFS($EM$9:$EM$316,"&gt;"&amp;EM265,$DE$9:$DE$316,$DE265)+1</f>
        <v>49</v>
      </c>
      <c r="GG265" s="241">
        <f>COUNTIFS($EN$9:$EN$316,"&gt;"&amp;EN265,$DE$9:$DE$316,$DE265)+1</f>
        <v>26</v>
      </c>
      <c r="GH265" s="241">
        <f>COUNTIFS($EO$9:$EO$316,"&gt;"&amp;EO265,$DE$9:$DE$316,$DE265)+1</f>
        <v>42</v>
      </c>
      <c r="GI265" s="241">
        <f>COUNTIFS($EP$9:$EP$316,"&gt;"&amp;EP265,$DE$9:$DE$316,$DE265)+1</f>
        <v>19</v>
      </c>
      <c r="GJ265" s="242">
        <f>COUNTIFS($EQ$9:$EQ$316,"&gt;"&amp;EQ265,$DE$9:$DE$316,$DE265)+1</f>
        <v>57</v>
      </c>
      <c r="GK265" s="169"/>
      <c r="GL265" s="65"/>
      <c r="GM265" s="65"/>
      <c r="GN265" s="65">
        <v>0.03</v>
      </c>
      <c r="GO265" s="66"/>
      <c r="GP265" s="67"/>
      <c r="GQ265" s="68"/>
      <c r="GR265" s="69"/>
      <c r="GS265" s="65"/>
      <c r="GT265" s="65"/>
      <c r="GU265" s="65"/>
      <c r="GV265" s="65"/>
      <c r="GW265" s="65"/>
      <c r="GX265" s="65"/>
      <c r="GY265" s="145"/>
      <c r="GZ265" s="67"/>
      <c r="HA265" s="65"/>
      <c r="HB265" s="65"/>
      <c r="HC265" s="65"/>
      <c r="HD265" s="65"/>
      <c r="HE265" s="65"/>
      <c r="HF265" s="65"/>
      <c r="HG265" s="151"/>
      <c r="HH265" s="69"/>
      <c r="HI265" s="65">
        <v>7.0000000000000007E-2</v>
      </c>
      <c r="HJ265" s="65">
        <v>7.0000000000000007E-2</v>
      </c>
      <c r="HK265" s="65"/>
      <c r="HL265" s="65"/>
      <c r="HM265" s="65"/>
      <c r="HN265" s="65"/>
      <c r="HO265" s="145"/>
      <c r="HP265" s="67"/>
      <c r="HQ265" s="65"/>
      <c r="HR265" s="65"/>
      <c r="HS265" s="65"/>
      <c r="HT265" s="65"/>
      <c r="HU265" s="65"/>
      <c r="HV265" s="65"/>
      <c r="HW265" s="65"/>
      <c r="HX265" s="65"/>
      <c r="HY265" s="65"/>
      <c r="HZ265" s="65"/>
      <c r="IA265" s="65"/>
      <c r="IB265" s="151"/>
      <c r="IC265" s="67"/>
      <c r="ID265" s="65"/>
      <c r="IE265" s="65"/>
      <c r="IF265" s="65"/>
      <c r="IG265" s="151"/>
      <c r="IH265" s="69"/>
      <c r="II265" s="65"/>
      <c r="IJ265" s="65"/>
      <c r="IK265" s="65"/>
      <c r="IL265" s="65"/>
      <c r="IM265" s="157"/>
      <c r="IN265" s="65"/>
      <c r="IO265" s="65"/>
      <c r="IP265" s="65"/>
      <c r="IQ265" s="65"/>
      <c r="IR265" s="65"/>
      <c r="IS265" s="65"/>
      <c r="IT265" s="65"/>
      <c r="IU265" s="65"/>
      <c r="IV265" s="157"/>
      <c r="IW265" s="65"/>
      <c r="IX265" s="65"/>
      <c r="IY265" s="65"/>
      <c r="IZ265" s="65"/>
      <c r="JA265" s="65"/>
      <c r="JB265" s="65"/>
      <c r="JC265" s="145"/>
      <c r="JD265" s="70"/>
      <c r="JE265" s="71"/>
      <c r="JF265" s="69"/>
      <c r="JG265" s="65"/>
      <c r="JH265" s="62"/>
      <c r="JI265" s="62"/>
      <c r="JJ265" s="62"/>
      <c r="JK265" s="161"/>
      <c r="JL265" s="69"/>
      <c r="JM265" s="65"/>
      <c r="JN265" s="65"/>
      <c r="JO265" s="65"/>
      <c r="JP265" s="145"/>
      <c r="JQ265" s="67"/>
      <c r="JR265" s="65"/>
      <c r="JS265" s="65">
        <v>7.0000000000000007E-2</v>
      </c>
      <c r="JT265" s="65"/>
      <c r="JU265" s="65"/>
      <c r="JV265" s="65"/>
      <c r="JW265" s="65"/>
      <c r="JX265" s="65"/>
      <c r="JY265" s="151"/>
      <c r="JZ265" s="69"/>
      <c r="KA265" s="65"/>
      <c r="KB265" s="65"/>
      <c r="KC265" s="65"/>
      <c r="KD265" s="65"/>
      <c r="KE265" s="65"/>
      <c r="KF265" s="65"/>
      <c r="KG265" s="65"/>
      <c r="KH265" s="65"/>
      <c r="KI265" s="65"/>
      <c r="KJ265" s="65"/>
      <c r="KK265" s="65"/>
      <c r="KL265" s="157"/>
      <c r="KM265" s="157"/>
      <c r="KN265" s="157"/>
      <c r="KO265" s="65"/>
      <c r="KP265" s="65"/>
      <c r="KQ265" s="65"/>
      <c r="KR265" s="65">
        <v>7.0000000000000007E-2</v>
      </c>
      <c r="KS265" s="65"/>
      <c r="KT265" s="157"/>
      <c r="KU265" s="65"/>
      <c r="KV265" s="65"/>
      <c r="KW265" s="65"/>
      <c r="KX265" s="65"/>
      <c r="KY265" s="65"/>
      <c r="KZ265" s="65"/>
      <c r="LA265" s="65"/>
      <c r="LB265" s="65"/>
      <c r="LC265" s="157"/>
      <c r="LD265" s="65"/>
      <c r="LE265" s="65"/>
      <c r="LF265" s="65"/>
      <c r="LG265" s="65"/>
      <c r="LH265" s="65"/>
      <c r="LI265" s="65"/>
      <c r="LJ265" s="56"/>
      <c r="LK265" s="57" t="s">
        <v>740</v>
      </c>
      <c r="LL265" s="57" t="s">
        <v>795</v>
      </c>
      <c r="LM265" s="207" t="s">
        <v>883</v>
      </c>
      <c r="LN265" s="206" t="s">
        <v>744</v>
      </c>
      <c r="LO265" s="194"/>
      <c r="LP265" s="5" t="s">
        <v>1</v>
      </c>
    </row>
    <row r="266" spans="1:328" ht="17.25" customHeight="1" x14ac:dyDescent="0.15">
      <c r="A266" s="197">
        <v>258</v>
      </c>
      <c r="B266" s="184"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4" t="s">
        <v>348</v>
      </c>
      <c r="CK266" s="61" t="s">
        <v>349</v>
      </c>
      <c r="CL266" s="47">
        <v>3</v>
      </c>
      <c r="CM266" s="47">
        <v>4</v>
      </c>
      <c r="CN266" s="47">
        <v>5</v>
      </c>
      <c r="CO266" s="55">
        <v>5</v>
      </c>
      <c r="CP266" s="173" t="s">
        <v>349</v>
      </c>
      <c r="CQ266" s="47">
        <f>CL266</f>
        <v>3</v>
      </c>
      <c r="CR266" s="47">
        <f>CL266*CM266</f>
        <v>12</v>
      </c>
      <c r="CS266" s="47">
        <f>CL266*CM266*CN266</f>
        <v>60</v>
      </c>
      <c r="CT266" s="180">
        <f>CL266*CM266*CN266*CO266</f>
        <v>300</v>
      </c>
      <c r="CU266" s="32">
        <v>10</v>
      </c>
      <c r="CV266" s="62">
        <v>50</v>
      </c>
      <c r="CW266" s="62">
        <v>270</v>
      </c>
      <c r="CX266" s="62">
        <v>450</v>
      </c>
      <c r="CY266" s="71">
        <v>1350</v>
      </c>
      <c r="CZ266" s="175">
        <v>1</v>
      </c>
      <c r="DA266" s="49">
        <f>(CV266/CQ266)/CU266</f>
        <v>1.6666666666666667</v>
      </c>
      <c r="DB266" s="49">
        <f>(CW266/CR266)/CU266</f>
        <v>2.25</v>
      </c>
      <c r="DC266" s="49">
        <f>(CX266/CS266)/CU266</f>
        <v>0.75</v>
      </c>
      <c r="DD266" s="56">
        <f>(CY266/CT266)/CU266</f>
        <v>0.45</v>
      </c>
      <c r="DE266" s="45" t="s">
        <v>722</v>
      </c>
      <c r="DF266" s="31"/>
      <c r="DG266" s="46">
        <v>4</v>
      </c>
      <c r="DH266" s="61">
        <v>55</v>
      </c>
      <c r="DI266" s="62">
        <v>28</v>
      </c>
      <c r="DJ266" s="62">
        <v>75</v>
      </c>
      <c r="DK266" s="62">
        <v>26</v>
      </c>
      <c r="DL266" s="62">
        <v>13</v>
      </c>
      <c r="DM266" s="62">
        <v>11</v>
      </c>
      <c r="DN266" s="62">
        <v>91</v>
      </c>
      <c r="DO266" s="62">
        <v>98</v>
      </c>
      <c r="DP266" s="48">
        <f>DJ266+DL266</f>
        <v>88</v>
      </c>
      <c r="DQ266" s="32">
        <f>RANK(DH266,$DH$9:$DH$316,0)</f>
        <v>124</v>
      </c>
      <c r="DR266" s="47">
        <f>RANK(DI266,$DI$9:$DI$316,0)</f>
        <v>171</v>
      </c>
      <c r="DS266" s="47">
        <f>RANK(DJ266,$DJ$9:$DJ$316,0)</f>
        <v>15</v>
      </c>
      <c r="DT266" s="47">
        <f>RANK(DK266,$DK$9:$DK$316,0)</f>
        <v>129</v>
      </c>
      <c r="DU266" s="47">
        <f>RANK(DL266,$DL$9:$DL$316,0)</f>
        <v>152</v>
      </c>
      <c r="DV266" s="47">
        <f>RANK(DM266,$DM$9:$DM$316,0)</f>
        <v>157</v>
      </c>
      <c r="DW266" s="47">
        <f>RANK(DN266,$DN$9:$DN$316,0)</f>
        <v>6</v>
      </c>
      <c r="DX266" s="47">
        <f>RANK(DO266,$DO$9:$DO$316,0)</f>
        <v>4</v>
      </c>
      <c r="DY266" s="48">
        <f>RANK(DP266,$DP$9:$DP$316,0)</f>
        <v>37</v>
      </c>
      <c r="DZ266" s="32">
        <f>COUNTIFS($DH$9:$DH$316,"&gt;"&amp;DH266,$DE$9:$DE$316,DE266)+1</f>
        <v>24</v>
      </c>
      <c r="EA266" s="47">
        <f>COUNTIFS($DI$9:$DI$316,"&gt;"&amp;DI266,$DE$9:$DE$316,DE266)+1</f>
        <v>39</v>
      </c>
      <c r="EB266" s="47">
        <f>COUNTIFS($DJ$9:$DJ$316,"&gt;"&amp;DJ266,$DE$9:$DE$316,DE266)+1</f>
        <v>4</v>
      </c>
      <c r="EC266" s="47">
        <f>COUNTIFS($DK$9:$DK$316,"&gt;"&amp;DK266,$DE$9:$DE$316,DE266)+1</f>
        <v>28</v>
      </c>
      <c r="ED266" s="47">
        <f>COUNTIFS($DL$9:$DL$316,"&gt;"&amp;DL266,$DE$9:$DE$316,DE266)+1</f>
        <v>37</v>
      </c>
      <c r="EE266" s="47">
        <f>COUNTIFS($DM$9:$DM$316,"&gt;"&amp;DM266,$DE$9:$DE$316,DE266)+1</f>
        <v>42</v>
      </c>
      <c r="EF266" s="47">
        <f>COUNTIFS($DN$9:$DN$316,"&gt;"&amp;DN266,$DE$9:$DE$316,DE266)+1</f>
        <v>6</v>
      </c>
      <c r="EG266" s="47">
        <f>COUNTIFS($DO$9:$DO$316,"&gt;"&amp;DO266,$DE$9:$DE$316,DE266)+1</f>
        <v>3</v>
      </c>
      <c r="EH266" s="48">
        <f>COUNTIFS($DP$9:$DP$316,"&gt;"&amp;DP266,$DE$9:$DE$316,DE266)+1</f>
        <v>7</v>
      </c>
      <c r="EI266" s="165">
        <f t="shared" si="260"/>
        <v>0.68</v>
      </c>
      <c r="EJ266" s="166">
        <f t="shared" si="260"/>
        <v>0.35</v>
      </c>
      <c r="EK266" s="166">
        <f t="shared" si="260"/>
        <v>0.93</v>
      </c>
      <c r="EL266" s="166">
        <f t="shared" si="260"/>
        <v>0.32</v>
      </c>
      <c r="EM266" s="166">
        <f t="shared" si="260"/>
        <v>0.16</v>
      </c>
      <c r="EN266" s="166">
        <f t="shared" si="260"/>
        <v>0.14000000000000001</v>
      </c>
      <c r="EO266" s="166">
        <f t="shared" si="260"/>
        <v>1.1200000000000001</v>
      </c>
      <c r="EP266" s="166">
        <f t="shared" si="260"/>
        <v>1.21</v>
      </c>
      <c r="EQ266" s="214">
        <f t="shared" si="260"/>
        <v>1.0900000000000001</v>
      </c>
      <c r="ER266" s="165">
        <f>ROUND(((EI266-AVERAGE(EI$9:EI$316))/STDEVP(EI$9:EI$316)*10+50),2)</f>
        <v>38.75</v>
      </c>
      <c r="ES266" s="166">
        <f>ROUND(((EJ266-AVERAGE(EJ$9:EJ$316))/STDEVP(EJ$9:EJ$316)*10+50),2)</f>
        <v>39.31</v>
      </c>
      <c r="ET266" s="166">
        <f>ROUND(((EK266-AVERAGE(EK$9:EK$316))/STDEVP(EK$9:EK$316)*10+50),2)</f>
        <v>64.19</v>
      </c>
      <c r="EU266" s="166">
        <f>ROUND(((EL266-AVERAGE(EL$9:EL$316))/STDEVP(EL$9:EL$316)*10+50),2)</f>
        <v>40.49</v>
      </c>
      <c r="EV266" s="166">
        <f>ROUND(((EM266-AVERAGE(EM$9:EM$316))/STDEVP(EM$9:EM$316)*10+50),2)</f>
        <v>41.86</v>
      </c>
      <c r="EW266" s="166">
        <f>ROUND(((EN266-AVERAGE(EN$9:EN$316))/STDEVP(EN$9:EN$316)*10+50),2)</f>
        <v>42.4</v>
      </c>
      <c r="EX266" s="166">
        <f>ROUND(((EO266-AVERAGE(EO$9:EO$316))/STDEVP(EO$9:EO$316)*10+50),2)</f>
        <v>64.2</v>
      </c>
      <c r="EY266" s="166">
        <f>ROUND(((EP266-AVERAGE(EP$9:EP$316))/STDEVP(EP$9:EP$316)*10+50),2)</f>
        <v>67</v>
      </c>
      <c r="EZ266" s="167">
        <f>ROUND(((EQ266-AVERAGE(EQ$9:EQ$316))/STDEVP(EQ$9:EQ$316)*10+50),2)</f>
        <v>54.11</v>
      </c>
      <c r="FA266" s="32">
        <f>RANK(ER266,$ER$9:$ER$316,0)</f>
        <v>247</v>
      </c>
      <c r="FB266" s="47">
        <f>RANK(ES266,$ES$9:$ES$316,0)</f>
        <v>248</v>
      </c>
      <c r="FC266" s="47">
        <f>RANK(ET266,$ET$9:$ET$316,0)</f>
        <v>29</v>
      </c>
      <c r="FD266" s="47">
        <f>RANK(EU266,$EU$9:$EU$316,0)</f>
        <v>236</v>
      </c>
      <c r="FE266" s="47">
        <f>RANK(EV266,$EV$9:$EV$316,0)</f>
        <v>247</v>
      </c>
      <c r="FF266" s="47">
        <f>RANK(EW266,$EW$9:$EW$316,0)</f>
        <v>245</v>
      </c>
      <c r="FG266" s="47">
        <f>RANK(EX266,$EX$9:$EX$316,0)</f>
        <v>21</v>
      </c>
      <c r="FH266" s="47">
        <f>RANK(EY266,$EY$9:$EY$316,0)</f>
        <v>14</v>
      </c>
      <c r="FI266" s="48">
        <f>RANK(EZ266,$EZ$9:$EZ$316,0)</f>
        <v>77</v>
      </c>
      <c r="FJ266" s="165">
        <f>ROUND(AVERAGEIF($DE$9:$DE$314,$DE266,$EI$9:$EI$314),2)</f>
        <v>0.95</v>
      </c>
      <c r="FK266" s="166">
        <f>ROUND(AVERAGEIF($DE$9:$DE$314,$DE266,$EJ$9:$EJ$314),2)</f>
        <v>0.7</v>
      </c>
      <c r="FL266" s="166">
        <f>ROUND(AVERAGEIF($DE$9:$DE$314,$DE266,$EK$9:$EK$314),2)</f>
        <v>0.66</v>
      </c>
      <c r="FM266" s="166">
        <f>ROUND(AVERAGEIF($DE$9:$DE$314,$DE266,$EL$9:$EL$314),2)</f>
        <v>0.52</v>
      </c>
      <c r="FN266" s="166">
        <f>ROUND(AVERAGEIF($DE$9:$DE$314,$DE266,$EM$9:$EM$314),2)</f>
        <v>0.32</v>
      </c>
      <c r="FO266" s="166">
        <f>ROUND(AVERAGEIF($DE$9:$DE$314,$DE266,$EN$9:$EN$314),2)</f>
        <v>0.34</v>
      </c>
      <c r="FP266" s="166">
        <f>ROUND(AVERAGEIF($DE$9:$DE$314,$DE266,$EO$9:$EO$314),2)</f>
        <v>1.05</v>
      </c>
      <c r="FQ266" s="166">
        <f>ROUND(AVERAGEIF($DE$9:$DE$314,$DE266,$EP$9:$EP$314),2)</f>
        <v>0.85</v>
      </c>
      <c r="FR266" s="167">
        <f>ROUND(AVERAGEIF($DE$9:$DE$314,$DE266,$EQ$9:$EQ$314),2)</f>
        <v>0.98</v>
      </c>
      <c r="FS266" s="240">
        <f t="shared" si="261"/>
        <v>-0.26999999999999991</v>
      </c>
      <c r="FT266" s="244">
        <f t="shared" si="262"/>
        <v>-0.35</v>
      </c>
      <c r="FU266" s="244">
        <f t="shared" si="263"/>
        <v>0.27</v>
      </c>
      <c r="FV266" s="244">
        <f t="shared" si="264"/>
        <v>-0.2</v>
      </c>
      <c r="FW266" s="244">
        <f t="shared" si="265"/>
        <v>-0.16</v>
      </c>
      <c r="FX266" s="244">
        <f t="shared" si="266"/>
        <v>-0.2</v>
      </c>
      <c r="FY266" s="244">
        <f t="shared" si="267"/>
        <v>7.0000000000000062E-2</v>
      </c>
      <c r="FZ266" s="244">
        <f t="shared" si="268"/>
        <v>0.36</v>
      </c>
      <c r="GA266" s="245">
        <f t="shared" si="269"/>
        <v>0.1100000000000001</v>
      </c>
      <c r="GB266" s="239">
        <f>COUNTIFS($EI$9:$EI$316,"&gt;"&amp;EI266,$DE$9:$DE$316,$DE266)+1</f>
        <v>47</v>
      </c>
      <c r="GC266" s="241">
        <f>COUNTIFS($EJ$9:$EJ$316,"&gt;"&amp;EJ266,$DE$9:$DE$316,$DE266)+1</f>
        <v>54</v>
      </c>
      <c r="GD266" s="241">
        <f>COUNTIFS($EK$9:$EK$316,"&gt;"&amp;EK266,$DE$9:$DE$316,$DE266)+1</f>
        <v>7</v>
      </c>
      <c r="GE266" s="241">
        <f>COUNTIFS($EL$9:$EL$316,"&gt;"&amp;EL266,$DE$9:$DE$316,$DE266)+1</f>
        <v>47</v>
      </c>
      <c r="GF266" s="241">
        <f>COUNTIFS($EM$9:$EM$316,"&gt;"&amp;EM266,$DE$9:$DE$316,$DE266)+1</f>
        <v>54</v>
      </c>
      <c r="GG266" s="241">
        <f>COUNTIFS($EN$9:$EN$316,"&gt;"&amp;EN266,$DE$9:$DE$316,$DE266)+1</f>
        <v>54</v>
      </c>
      <c r="GH266" s="241">
        <f>COUNTIFS($EO$9:$EO$316,"&gt;"&amp;EO266,$DE$9:$DE$316,$DE266)+1</f>
        <v>19</v>
      </c>
      <c r="GI266" s="241">
        <f>COUNTIFS($EP$9:$EP$316,"&gt;"&amp;EP266,$DE$9:$DE$316,$DE266)+1</f>
        <v>2</v>
      </c>
      <c r="GJ266" s="242">
        <f>COUNTIFS($EQ$9:$EQ$316,"&gt;"&amp;EQ266,$DE$9:$DE$316,$DE266)+1</f>
        <v>12</v>
      </c>
      <c r="GK266" s="169"/>
      <c r="GL266" s="65">
        <v>0.03</v>
      </c>
      <c r="GM266" s="65"/>
      <c r="GN266" s="65"/>
      <c r="GO266" s="66"/>
      <c r="GP266" s="67"/>
      <c r="GQ266" s="68"/>
      <c r="GR266" s="69"/>
      <c r="GS266" s="65"/>
      <c r="GT266" s="65"/>
      <c r="GU266" s="65"/>
      <c r="GV266" s="65"/>
      <c r="GW266" s="65"/>
      <c r="GX266" s="65"/>
      <c r="GY266" s="145"/>
      <c r="GZ266" s="67">
        <v>0.05</v>
      </c>
      <c r="HA266" s="65"/>
      <c r="HB266" s="65"/>
      <c r="HC266" s="65"/>
      <c r="HD266" s="65"/>
      <c r="HE266" s="65"/>
      <c r="HF266" s="65"/>
      <c r="HG266" s="151"/>
      <c r="HH266" s="69"/>
      <c r="HI266" s="65"/>
      <c r="HJ266" s="65"/>
      <c r="HK266" s="65"/>
      <c r="HL266" s="65"/>
      <c r="HM266" s="65"/>
      <c r="HN266" s="65"/>
      <c r="HO266" s="145"/>
      <c r="HP266" s="67">
        <v>0.03</v>
      </c>
      <c r="HQ266" s="65"/>
      <c r="HR266" s="65"/>
      <c r="HS266" s="65"/>
      <c r="HT266" s="65"/>
      <c r="HU266" s="65"/>
      <c r="HV266" s="65"/>
      <c r="HW266" s="65"/>
      <c r="HX266" s="65"/>
      <c r="HY266" s="65"/>
      <c r="HZ266" s="65"/>
      <c r="IA266" s="65"/>
      <c r="IB266" s="151"/>
      <c r="IC266" s="67"/>
      <c r="ID266" s="65"/>
      <c r="IE266" s="65"/>
      <c r="IF266" s="65"/>
      <c r="IG266" s="151"/>
      <c r="IH266" s="69"/>
      <c r="II266" s="65"/>
      <c r="IJ266" s="65"/>
      <c r="IK266" s="65"/>
      <c r="IL266" s="65"/>
      <c r="IM266" s="157"/>
      <c r="IN266" s="65"/>
      <c r="IO266" s="65"/>
      <c r="IP266" s="65"/>
      <c r="IQ266" s="65"/>
      <c r="IR266" s="65"/>
      <c r="IS266" s="65"/>
      <c r="IT266" s="65"/>
      <c r="IU266" s="65"/>
      <c r="IV266" s="157"/>
      <c r="IW266" s="65"/>
      <c r="IX266" s="65"/>
      <c r="IY266" s="65"/>
      <c r="IZ266" s="65"/>
      <c r="JA266" s="65"/>
      <c r="JB266" s="65"/>
      <c r="JC266" s="145"/>
      <c r="JD266" s="70"/>
      <c r="JE266" s="71"/>
      <c r="JF266" s="69"/>
      <c r="JG266" s="65"/>
      <c r="JH266" s="62"/>
      <c r="JI266" s="62"/>
      <c r="JJ266" s="62"/>
      <c r="JK266" s="161"/>
      <c r="JL266" s="69"/>
      <c r="JM266" s="65"/>
      <c r="JN266" s="65"/>
      <c r="JO266" s="65"/>
      <c r="JP266" s="145"/>
      <c r="JQ266" s="67"/>
      <c r="JR266" s="65"/>
      <c r="JS266" s="65"/>
      <c r="JT266" s="65"/>
      <c r="JU266" s="65"/>
      <c r="JV266" s="65"/>
      <c r="JW266" s="65"/>
      <c r="JX266" s="65"/>
      <c r="JY266" s="151"/>
      <c r="JZ266" s="69"/>
      <c r="KA266" s="65"/>
      <c r="KB266" s="65"/>
      <c r="KC266" s="65"/>
      <c r="KD266" s="65"/>
      <c r="KE266" s="65"/>
      <c r="KF266" s="65"/>
      <c r="KG266" s="65"/>
      <c r="KH266" s="65"/>
      <c r="KI266" s="65"/>
      <c r="KJ266" s="65"/>
      <c r="KK266" s="65"/>
      <c r="KL266" s="157"/>
      <c r="KM266" s="157"/>
      <c r="KN266" s="157"/>
      <c r="KO266" s="65"/>
      <c r="KP266" s="65"/>
      <c r="KQ266" s="65"/>
      <c r="KR266" s="65"/>
      <c r="KS266" s="65"/>
      <c r="KT266" s="157"/>
      <c r="KU266" s="65"/>
      <c r="KV266" s="65"/>
      <c r="KW266" s="65"/>
      <c r="KX266" s="65"/>
      <c r="KY266" s="65">
        <v>0.05</v>
      </c>
      <c r="KZ266" s="65"/>
      <c r="LA266" s="65"/>
      <c r="LB266" s="65"/>
      <c r="LC266" s="157"/>
      <c r="LD266" s="65">
        <v>0.05</v>
      </c>
      <c r="LE266" s="65"/>
      <c r="LF266" s="65"/>
      <c r="LG266" s="65"/>
      <c r="LH266" s="65"/>
      <c r="LI266" s="65"/>
      <c r="LJ266" s="56"/>
      <c r="LK266" s="57" t="s">
        <v>742</v>
      </c>
      <c r="LL266" s="57" t="s">
        <v>816</v>
      </c>
      <c r="LM266" s="207" t="s">
        <v>884</v>
      </c>
      <c r="LN266" s="206" t="s">
        <v>1053</v>
      </c>
      <c r="LO266" s="194"/>
      <c r="LP266" s="5" t="s">
        <v>1</v>
      </c>
    </row>
    <row r="267" spans="1:328" ht="17.25" customHeight="1" x14ac:dyDescent="0.15">
      <c r="A267" s="197">
        <v>259</v>
      </c>
      <c r="B267" s="184" t="s">
        <v>816</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4" t="s">
        <v>348</v>
      </c>
      <c r="CK267" s="61"/>
      <c r="CL267" s="62"/>
      <c r="CM267" s="62"/>
      <c r="CN267" s="62"/>
      <c r="CO267" s="71"/>
      <c r="CP267" s="173"/>
      <c r="CQ267" s="62"/>
      <c r="CR267" s="62"/>
      <c r="CS267" s="62"/>
      <c r="CT267" s="181"/>
      <c r="CU267" s="61"/>
      <c r="CV267" s="62"/>
      <c r="CW267" s="62"/>
      <c r="CX267" s="62"/>
      <c r="CY267" s="71"/>
      <c r="CZ267" s="173"/>
      <c r="DA267" s="62"/>
      <c r="DB267" s="62"/>
      <c r="DC267" s="62"/>
      <c r="DD267" s="63"/>
      <c r="DE267" s="45" t="s">
        <v>609</v>
      </c>
      <c r="DF267" s="31"/>
      <c r="DG267" s="46"/>
      <c r="DH267" s="61"/>
      <c r="DI267" s="62"/>
      <c r="DJ267" s="62"/>
      <c r="DK267" s="62"/>
      <c r="DL267" s="62"/>
      <c r="DM267" s="62"/>
      <c r="DN267" s="62"/>
      <c r="DO267" s="62"/>
      <c r="DP267" s="63"/>
      <c r="DQ267" s="32"/>
      <c r="DR267" s="47"/>
      <c r="DS267" s="47"/>
      <c r="DT267" s="47"/>
      <c r="DU267" s="47"/>
      <c r="DV267" s="47"/>
      <c r="DW267" s="47"/>
      <c r="DX267" s="47"/>
      <c r="DY267" s="48"/>
      <c r="DZ267" s="32"/>
      <c r="EA267" s="47"/>
      <c r="EB267" s="47"/>
      <c r="EC267" s="47"/>
      <c r="ED267" s="47"/>
      <c r="EE267" s="47"/>
      <c r="EF267" s="47"/>
      <c r="EG267" s="47"/>
      <c r="EH267" s="48"/>
      <c r="EI267" s="32"/>
      <c r="EJ267" s="47"/>
      <c r="EK267" s="47"/>
      <c r="EL267" s="47"/>
      <c r="EM267" s="47"/>
      <c r="EN267" s="47"/>
      <c r="EO267" s="47"/>
      <c r="EP267" s="47"/>
      <c r="EQ267" s="215"/>
      <c r="ER267" s="32"/>
      <c r="ES267" s="47"/>
      <c r="ET267" s="47"/>
      <c r="EU267" s="47"/>
      <c r="EV267" s="47"/>
      <c r="EW267" s="47"/>
      <c r="EX267" s="47"/>
      <c r="EY267" s="47"/>
      <c r="EZ267" s="48"/>
      <c r="FA267" s="32"/>
      <c r="FB267" s="47"/>
      <c r="FC267" s="47"/>
      <c r="FD267" s="47"/>
      <c r="FE267" s="47"/>
      <c r="FF267" s="47"/>
      <c r="FG267" s="47"/>
      <c r="FH267" s="47"/>
      <c r="FI267" s="48"/>
      <c r="FJ267" s="32"/>
      <c r="FK267" s="47"/>
      <c r="FL267" s="47"/>
      <c r="FM267" s="47"/>
      <c r="FN267" s="47"/>
      <c r="FO267" s="47"/>
      <c r="FP267" s="47"/>
      <c r="FQ267" s="47"/>
      <c r="FR267" s="215"/>
      <c r="FS267" s="32"/>
      <c r="FT267" s="47"/>
      <c r="FU267" s="47"/>
      <c r="FV267" s="47"/>
      <c r="FW267" s="47"/>
      <c r="FX267" s="47"/>
      <c r="FY267" s="47"/>
      <c r="FZ267" s="47"/>
      <c r="GA267" s="48"/>
      <c r="GB267" s="239"/>
      <c r="GC267" s="241"/>
      <c r="GD267" s="241"/>
      <c r="GE267" s="241"/>
      <c r="GF267" s="241"/>
      <c r="GG267" s="241"/>
      <c r="GH267" s="241"/>
      <c r="GI267" s="241"/>
      <c r="GJ267" s="242"/>
      <c r="GK267" s="169"/>
      <c r="GL267" s="65"/>
      <c r="GM267" s="65"/>
      <c r="GN267" s="65"/>
      <c r="GO267" s="66"/>
      <c r="GP267" s="67"/>
      <c r="GQ267" s="68"/>
      <c r="GR267" s="69"/>
      <c r="GS267" s="65"/>
      <c r="GT267" s="65"/>
      <c r="GU267" s="65"/>
      <c r="GV267" s="65"/>
      <c r="GW267" s="65"/>
      <c r="GX267" s="65"/>
      <c r="GY267" s="145"/>
      <c r="GZ267" s="67"/>
      <c r="HA267" s="65"/>
      <c r="HB267" s="65"/>
      <c r="HC267" s="65"/>
      <c r="HD267" s="65"/>
      <c r="HE267" s="65"/>
      <c r="HF267" s="65"/>
      <c r="HG267" s="151"/>
      <c r="HH267" s="69"/>
      <c r="HI267" s="65"/>
      <c r="HJ267" s="65"/>
      <c r="HK267" s="65"/>
      <c r="HL267" s="65"/>
      <c r="HM267" s="65"/>
      <c r="HN267" s="65"/>
      <c r="HO267" s="145"/>
      <c r="HP267" s="67"/>
      <c r="HQ267" s="65"/>
      <c r="HR267" s="65"/>
      <c r="HS267" s="65"/>
      <c r="HT267" s="65"/>
      <c r="HU267" s="65"/>
      <c r="HV267" s="65"/>
      <c r="HW267" s="65"/>
      <c r="HX267" s="65"/>
      <c r="HY267" s="65"/>
      <c r="HZ267" s="65"/>
      <c r="IA267" s="65"/>
      <c r="IB267" s="151"/>
      <c r="IC267" s="67"/>
      <c r="ID267" s="65"/>
      <c r="IE267" s="65"/>
      <c r="IF267" s="65"/>
      <c r="IG267" s="151"/>
      <c r="IH267" s="69"/>
      <c r="II267" s="65"/>
      <c r="IJ267" s="65"/>
      <c r="IK267" s="65"/>
      <c r="IL267" s="65"/>
      <c r="IM267" s="157"/>
      <c r="IN267" s="65"/>
      <c r="IO267" s="65"/>
      <c r="IP267" s="65"/>
      <c r="IQ267" s="65"/>
      <c r="IR267" s="65"/>
      <c r="IS267" s="65"/>
      <c r="IT267" s="65"/>
      <c r="IU267" s="65"/>
      <c r="IV267" s="157"/>
      <c r="IW267" s="65"/>
      <c r="IX267" s="65"/>
      <c r="IY267" s="65"/>
      <c r="IZ267" s="65"/>
      <c r="JA267" s="65"/>
      <c r="JB267" s="65"/>
      <c r="JC267" s="145"/>
      <c r="JD267" s="70"/>
      <c r="JE267" s="71"/>
      <c r="JF267" s="69"/>
      <c r="JG267" s="65"/>
      <c r="JH267" s="62"/>
      <c r="JI267" s="62"/>
      <c r="JJ267" s="62"/>
      <c r="JK267" s="161"/>
      <c r="JL267" s="69"/>
      <c r="JM267" s="65"/>
      <c r="JN267" s="65"/>
      <c r="JO267" s="65"/>
      <c r="JP267" s="145"/>
      <c r="JQ267" s="67"/>
      <c r="JR267" s="65"/>
      <c r="JS267" s="65"/>
      <c r="JT267" s="65"/>
      <c r="JU267" s="65"/>
      <c r="JV267" s="65"/>
      <c r="JW267" s="65"/>
      <c r="JX267" s="65"/>
      <c r="JY267" s="151"/>
      <c r="JZ267" s="69"/>
      <c r="KA267" s="65"/>
      <c r="KB267" s="65"/>
      <c r="KC267" s="65"/>
      <c r="KD267" s="65"/>
      <c r="KE267" s="65"/>
      <c r="KF267" s="65"/>
      <c r="KG267" s="65"/>
      <c r="KH267" s="65"/>
      <c r="KI267" s="65"/>
      <c r="KJ267" s="65"/>
      <c r="KK267" s="65"/>
      <c r="KL267" s="157"/>
      <c r="KM267" s="157"/>
      <c r="KN267" s="157"/>
      <c r="KO267" s="65"/>
      <c r="KP267" s="65"/>
      <c r="KQ267" s="65"/>
      <c r="KR267" s="65"/>
      <c r="KS267" s="65"/>
      <c r="KT267" s="157"/>
      <c r="KU267" s="65"/>
      <c r="KV267" s="65"/>
      <c r="KW267" s="65"/>
      <c r="KX267" s="65"/>
      <c r="KY267" s="65"/>
      <c r="KZ267" s="65"/>
      <c r="LA267" s="65"/>
      <c r="LB267" s="65"/>
      <c r="LC267" s="157"/>
      <c r="LD267" s="65"/>
      <c r="LE267" s="65"/>
      <c r="LF267" s="65"/>
      <c r="LG267" s="65"/>
      <c r="LH267" s="65"/>
      <c r="LI267" s="65"/>
      <c r="LJ267" s="56"/>
      <c r="LK267" s="57" t="s">
        <v>795</v>
      </c>
      <c r="LL267" s="57" t="s">
        <v>819</v>
      </c>
      <c r="LM267" s="208" t="s">
        <v>609</v>
      </c>
      <c r="LN267" s="209" t="s">
        <v>609</v>
      </c>
      <c r="LO267" s="194"/>
      <c r="LP267" s="5" t="s">
        <v>1</v>
      </c>
    </row>
    <row r="268" spans="1:328" ht="17.25" customHeight="1" x14ac:dyDescent="0.15">
      <c r="A268" s="197">
        <v>260</v>
      </c>
      <c r="B268" s="184" t="s">
        <v>819</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4" t="s">
        <v>348</v>
      </c>
      <c r="CK268" s="61" t="s">
        <v>349</v>
      </c>
      <c r="CL268" s="47">
        <v>3</v>
      </c>
      <c r="CM268" s="47">
        <v>4</v>
      </c>
      <c r="CN268" s="47">
        <v>5</v>
      </c>
      <c r="CO268" s="55">
        <v>5</v>
      </c>
      <c r="CP268" s="173" t="s">
        <v>349</v>
      </c>
      <c r="CQ268" s="47">
        <f t="shared" ref="CQ268:CQ280" si="270">CL268</f>
        <v>3</v>
      </c>
      <c r="CR268" s="47">
        <f t="shared" ref="CR268:CR280" si="271">CL268*CM268</f>
        <v>12</v>
      </c>
      <c r="CS268" s="47">
        <f t="shared" ref="CS268:CS280" si="272">CL268*CM268*CN268</f>
        <v>60</v>
      </c>
      <c r="CT268" s="180">
        <f t="shared" ref="CT268:CT280" si="273">CL268*CM268*CN268*CO268</f>
        <v>300</v>
      </c>
      <c r="CU268" s="32">
        <v>30</v>
      </c>
      <c r="CV268" s="47">
        <v>150</v>
      </c>
      <c r="CW268" s="47">
        <v>900</v>
      </c>
      <c r="CX268" s="47">
        <v>3000</v>
      </c>
      <c r="CY268" s="55">
        <v>15000</v>
      </c>
      <c r="CZ268" s="175">
        <v>1</v>
      </c>
      <c r="DA268" s="49">
        <f t="shared" ref="DA268:DA280" si="274">(CV268/CQ268)/CU268</f>
        <v>1.6666666666666667</v>
      </c>
      <c r="DB268" s="49">
        <f t="shared" ref="DB268:DB280" si="275">(CW268/CR268)/CU268</f>
        <v>2.5</v>
      </c>
      <c r="DC268" s="49">
        <f t="shared" ref="DC268:DC280" si="276">(CX268/CS268)/CU268</f>
        <v>1.6666666666666667</v>
      </c>
      <c r="DD268" s="56">
        <f t="shared" ref="DD268:DD280" si="277">(CY268/CT268)/CU268</f>
        <v>1.6666666666666667</v>
      </c>
      <c r="DE268" s="45" t="s">
        <v>718</v>
      </c>
      <c r="DF268" s="31" t="s">
        <v>820</v>
      </c>
      <c r="DG268" s="46">
        <v>4</v>
      </c>
      <c r="DH268" s="61">
        <v>86</v>
      </c>
      <c r="DI268" s="62">
        <v>51</v>
      </c>
      <c r="DJ268" s="62">
        <v>63</v>
      </c>
      <c r="DK268" s="62">
        <v>57</v>
      </c>
      <c r="DL268" s="62">
        <v>37</v>
      </c>
      <c r="DM268" s="62">
        <v>14</v>
      </c>
      <c r="DN268" s="62">
        <v>28</v>
      </c>
      <c r="DO268" s="62">
        <v>44</v>
      </c>
      <c r="DP268" s="48">
        <f t="shared" ref="DP268:DP280" si="278">DJ268+DL268</f>
        <v>100</v>
      </c>
      <c r="DQ268" s="32">
        <f>RANK(DH268,$DH$9:$DH$316,0)</f>
        <v>42</v>
      </c>
      <c r="DR268" s="47">
        <f>RANK(DI268,$DI$9:$DI$316,0)</f>
        <v>85</v>
      </c>
      <c r="DS268" s="47">
        <f>RANK(DJ268,$DJ$9:$DJ$316,0)</f>
        <v>30</v>
      </c>
      <c r="DT268" s="47">
        <f>RANK(DK268,$DK$9:$DK$316,0)</f>
        <v>22</v>
      </c>
      <c r="DU268" s="47">
        <f>RANK(DL268,$DL$9:$DL$316,0)</f>
        <v>45</v>
      </c>
      <c r="DV268" s="47">
        <f>RANK(DM268,$DM$9:$DM$316,0)</f>
        <v>132</v>
      </c>
      <c r="DW268" s="47">
        <f>RANK(DN268,$DN$9:$DN$316,0)</f>
        <v>153</v>
      </c>
      <c r="DX268" s="47">
        <f>RANK(DO268,$DO$9:$DO$316,0)</f>
        <v>87</v>
      </c>
      <c r="DY268" s="48">
        <f>RANK(DP268,$DP$9:$DP$316,0)</f>
        <v>17</v>
      </c>
      <c r="DZ268" s="32">
        <f>COUNTIFS($DH$9:$DH$316,"&gt;"&amp;DH268,$DE$9:$DE$316,DE268)+1</f>
        <v>15</v>
      </c>
      <c r="EA268" s="47">
        <f>COUNTIFS($DI$9:$DI$316,"&gt;"&amp;DI268,$DE$9:$DE$316,DE268)+1</f>
        <v>3</v>
      </c>
      <c r="EB268" s="47">
        <f>COUNTIFS($DJ$9:$DJ$316,"&gt;"&amp;DJ268,$DE$9:$DE$316,DE268)+1</f>
        <v>9</v>
      </c>
      <c r="EC268" s="47">
        <f>COUNTIFS($DK$9:$DK$316,"&gt;"&amp;DK268,$DE$9:$DE$316,DE268)+1</f>
        <v>15</v>
      </c>
      <c r="ED268" s="47">
        <f>COUNTIFS($DL$9:$DL$316,"&gt;"&amp;DL268,$DE$9:$DE$316,DE268)+1</f>
        <v>3</v>
      </c>
      <c r="EE268" s="47">
        <f>COUNTIFS($DM$9:$DM$316,"&gt;"&amp;DM268,$DE$9:$DE$316,DE268)+1</f>
        <v>18</v>
      </c>
      <c r="EF268" s="47">
        <f>COUNTIFS($DN$9:$DN$316,"&gt;"&amp;DN268,$DE$9:$DE$316,DE268)+1</f>
        <v>7</v>
      </c>
      <c r="EG268" s="47">
        <f>COUNTIFS($DO$9:$DO$316,"&gt;"&amp;DO268,$DE$9:$DE$316,DE268)+1</f>
        <v>3</v>
      </c>
      <c r="EH268" s="48">
        <f>COUNTIFS($DP$9:$DP$316,"&gt;"&amp;DP268,$DE$9:$DE$316,DE268)+1</f>
        <v>4</v>
      </c>
      <c r="EI268" s="165">
        <f t="shared" ref="EI268:EI280" si="279">ROUND(DH268/$F268,2)</f>
        <v>1.02</v>
      </c>
      <c r="EJ268" s="166">
        <f t="shared" ref="EJ268:EJ280" si="280">ROUND(DI268/$F268,2)</f>
        <v>0.61</v>
      </c>
      <c r="EK268" s="166">
        <f t="shared" ref="EK268:EK280" si="281">ROUND(DJ268/$F268,2)</f>
        <v>0.75</v>
      </c>
      <c r="EL268" s="166">
        <f t="shared" ref="EL268:EL280" si="282">ROUND(DK268/$F268,2)</f>
        <v>0.68</v>
      </c>
      <c r="EM268" s="166">
        <f t="shared" ref="EM268:EM280" si="283">ROUND(DL268/$F268,2)</f>
        <v>0.44</v>
      </c>
      <c r="EN268" s="166">
        <f t="shared" ref="EN268:EN280" si="284">ROUND(DM268/$F268,2)</f>
        <v>0.17</v>
      </c>
      <c r="EO268" s="166">
        <f t="shared" ref="EO268:EO280" si="285">ROUND(DN268/$F268,2)</f>
        <v>0.33</v>
      </c>
      <c r="EP268" s="166">
        <f t="shared" ref="EP268:EP280" si="286">ROUND(DO268/$F268,2)</f>
        <v>0.52</v>
      </c>
      <c r="EQ268" s="214">
        <f t="shared" ref="EQ268:EQ280" si="287">ROUND(DP268/$F268,2)</f>
        <v>1.19</v>
      </c>
      <c r="ER268" s="165">
        <f>ROUND(((EI268-AVERAGE(EI$9:EI$316))/STDEVP(EI$9:EI$316)*10+50),2)</f>
        <v>51.09</v>
      </c>
      <c r="ES268" s="166">
        <f>ROUND(((EJ268-AVERAGE(EJ$9:EJ$316))/STDEVP(EJ$9:EJ$316)*10+50),2)</f>
        <v>46.43</v>
      </c>
      <c r="ET268" s="166">
        <f>ROUND(((EK268-AVERAGE(EK$9:EK$316))/STDEVP(EK$9:EK$316)*10+50),2)</f>
        <v>57.02</v>
      </c>
      <c r="EU268" s="166">
        <f>ROUND(((EL268-AVERAGE(EL$9:EL$316))/STDEVP(EL$9:EL$316)*10+50),2)</f>
        <v>58.63</v>
      </c>
      <c r="EV268" s="166">
        <f>ROUND(((EM268-AVERAGE(EM$9:EM$316))/STDEVP(EM$9:EM$316)*10+50),2)</f>
        <v>51.35</v>
      </c>
      <c r="EW268" s="166">
        <f>ROUND(((EN268-AVERAGE(EN$9:EN$316))/STDEVP(EN$9:EN$316)*10+50),2)</f>
        <v>43.44</v>
      </c>
      <c r="EX268" s="166">
        <f>ROUND(((EO268-AVERAGE(EO$9:EO$316))/STDEVP(EO$9:EO$316)*10+50),2)</f>
        <v>40.81</v>
      </c>
      <c r="EY268" s="166">
        <f>ROUND(((EP268-AVERAGE(EP$9:EP$316))/STDEVP(EP$9:EP$316)*10+50),2)</f>
        <v>46.55</v>
      </c>
      <c r="EZ268" s="167">
        <f>ROUND(((EQ268-AVERAGE(EQ$9:EQ$316))/STDEVP(EQ$9:EQ$316)*10+50),2)</f>
        <v>57.64</v>
      </c>
      <c r="FA268" s="32">
        <f>RANK(ER268,$ER$9:$ER$316,0)</f>
        <v>122</v>
      </c>
      <c r="FB268" s="47">
        <f>RANK(ES268,$ES$9:$ES$316,0)</f>
        <v>164</v>
      </c>
      <c r="FC268" s="47">
        <f>RANK(ET268,$ET$9:$ET$316,0)</f>
        <v>58</v>
      </c>
      <c r="FD268" s="47">
        <f>RANK(EU268,$EU$9:$EU$316,0)</f>
        <v>34</v>
      </c>
      <c r="FE268" s="47">
        <f>RANK(EV268,$EV$9:$EV$316,0)</f>
        <v>73</v>
      </c>
      <c r="FF268" s="47">
        <f>RANK(EW268,$EW$9:$EW$316,0)</f>
        <v>206</v>
      </c>
      <c r="FG268" s="47">
        <f>RANK(EX268,$EX$9:$EX$316,0)</f>
        <v>226</v>
      </c>
      <c r="FH268" s="47">
        <f>RANK(EY268,$EY$9:$EY$316,0)</f>
        <v>175</v>
      </c>
      <c r="FI268" s="48">
        <f>RANK(EZ268,$EZ$9:$EZ$316,0)</f>
        <v>58</v>
      </c>
      <c r="FJ268" s="165">
        <f>ROUND(AVERAGEIF($DE$9:$DE$314,$DE268,$EI$9:$EI$314),2)</f>
        <v>1.18</v>
      </c>
      <c r="FK268" s="166">
        <f>ROUND(AVERAGEIF($DE$9:$DE$314,$DE268,$EJ$9:$EJ$314),2)</f>
        <v>0.45</v>
      </c>
      <c r="FL268" s="166">
        <f>ROUND(AVERAGEIF($DE$9:$DE$314,$DE268,$EK$9:$EK$314),2)</f>
        <v>0.65</v>
      </c>
      <c r="FM268" s="166">
        <f>ROUND(AVERAGEIF($DE$9:$DE$314,$DE268,$EL$9:$EL$314),2)</f>
        <v>0.74</v>
      </c>
      <c r="FN268" s="166">
        <f>ROUND(AVERAGEIF($DE$9:$DE$314,$DE268,$EM$9:$EM$314),2)</f>
        <v>0.26</v>
      </c>
      <c r="FO268" s="166">
        <f>ROUND(AVERAGEIF($DE$9:$DE$314,$DE268,$EN$9:$EN$314),2)</f>
        <v>0.19</v>
      </c>
      <c r="FP268" s="166">
        <f>ROUND(AVERAGEIF($DE$9:$DE$314,$DE268,$EO$9:$EO$314),2)</f>
        <v>0.27</v>
      </c>
      <c r="FQ268" s="166">
        <f>ROUND(AVERAGEIF($DE$9:$DE$314,$DE268,$EP$9:$EP$314),2)</f>
        <v>0.22</v>
      </c>
      <c r="FR268" s="167">
        <f>ROUND(AVERAGEIF($DE$9:$DE$314,$DE268,$EQ$9:$EQ$314),2)</f>
        <v>0.91</v>
      </c>
      <c r="FS268" s="240">
        <f t="shared" ref="FS268:FS280" si="288">EI268-FJ268</f>
        <v>-0.15999999999999992</v>
      </c>
      <c r="FT268" s="244">
        <f t="shared" ref="FT268:FT280" si="289">EJ268-FK268</f>
        <v>0.15999999999999998</v>
      </c>
      <c r="FU268" s="244">
        <f t="shared" ref="FU268:FU280" si="290">EK268-FL268</f>
        <v>9.9999999999999978E-2</v>
      </c>
      <c r="FV268" s="244">
        <f t="shared" ref="FV268:FV280" si="291">EL268-FM268</f>
        <v>-5.9999999999999942E-2</v>
      </c>
      <c r="FW268" s="244">
        <f t="shared" ref="FW268:FW280" si="292">EM268-FN268</f>
        <v>0.18</v>
      </c>
      <c r="FX268" s="244">
        <f t="shared" ref="FX268:FX280" si="293">EN268-FO268</f>
        <v>-1.999999999999999E-2</v>
      </c>
      <c r="FY268" s="244">
        <f t="shared" ref="FY268:FY280" si="294">EO268-FP268</f>
        <v>0.06</v>
      </c>
      <c r="FZ268" s="244">
        <f t="shared" ref="FZ268:FZ280" si="295">EP268-FQ268</f>
        <v>0.30000000000000004</v>
      </c>
      <c r="GA268" s="245">
        <f t="shared" ref="GA268:GA280" si="296">EQ268-FR268</f>
        <v>0.27999999999999992</v>
      </c>
      <c r="GB268" s="239">
        <f>COUNTIFS($EI$9:$EI$316,"&gt;"&amp;EI268,$DE$9:$DE$316,$DE268)+1</f>
        <v>44</v>
      </c>
      <c r="GC268" s="241">
        <f>COUNTIFS($EJ$9:$EJ$316,"&gt;"&amp;EJ268,$DE$9:$DE$316,$DE268)+1</f>
        <v>6</v>
      </c>
      <c r="GD268" s="241">
        <f>COUNTIFS($EK$9:$EK$316,"&gt;"&amp;EK268,$DE$9:$DE$316,$DE268)+1</f>
        <v>15</v>
      </c>
      <c r="GE268" s="241">
        <f>COUNTIFS($EL$9:$EL$316,"&gt;"&amp;EL268,$DE$9:$DE$316,$DE268)+1</f>
        <v>26</v>
      </c>
      <c r="GF268" s="241">
        <f>COUNTIFS($EM$9:$EM$316,"&gt;"&amp;EM268,$DE$9:$DE$316,$DE268)+1</f>
        <v>2</v>
      </c>
      <c r="GG268" s="241">
        <f>COUNTIFS($EN$9:$EN$316,"&gt;"&amp;EN268,$DE$9:$DE$316,$DE268)+1</f>
        <v>31</v>
      </c>
      <c r="GH268" s="241">
        <f>COUNTIFS($EO$9:$EO$316,"&gt;"&amp;EO268,$DE$9:$DE$316,$DE268)+1</f>
        <v>9</v>
      </c>
      <c r="GI268" s="241">
        <f>COUNTIFS($EP$9:$EP$316,"&gt;"&amp;EP268,$DE$9:$DE$316,$DE268)+1</f>
        <v>3</v>
      </c>
      <c r="GJ268" s="242">
        <f>COUNTIFS($EQ$9:$EQ$316,"&gt;"&amp;EQ268,$DE$9:$DE$316,$DE268)+1</f>
        <v>10</v>
      </c>
      <c r="GK268" s="169"/>
      <c r="GL268" s="65"/>
      <c r="GM268" s="65">
        <v>0.05</v>
      </c>
      <c r="GN268" s="65"/>
      <c r="GO268" s="66"/>
      <c r="GP268" s="67"/>
      <c r="GQ268" s="68"/>
      <c r="GR268" s="69"/>
      <c r="GS268" s="65"/>
      <c r="GT268" s="65">
        <v>7.0000000000000007E-2</v>
      </c>
      <c r="GU268" s="65"/>
      <c r="GV268" s="65"/>
      <c r="GW268" s="65"/>
      <c r="GX268" s="65">
        <v>7.0000000000000007E-2</v>
      </c>
      <c r="GY268" s="145"/>
      <c r="GZ268" s="67"/>
      <c r="HA268" s="65"/>
      <c r="HB268" s="65"/>
      <c r="HC268" s="65"/>
      <c r="HD268" s="65"/>
      <c r="HE268" s="65"/>
      <c r="HF268" s="65"/>
      <c r="HG268" s="151"/>
      <c r="HH268" s="69"/>
      <c r="HI268" s="65"/>
      <c r="HJ268" s="65"/>
      <c r="HK268" s="65"/>
      <c r="HL268" s="65"/>
      <c r="HM268" s="65"/>
      <c r="HN268" s="65"/>
      <c r="HO268" s="145"/>
      <c r="HP268" s="67"/>
      <c r="HQ268" s="65"/>
      <c r="HR268" s="65"/>
      <c r="HS268" s="65"/>
      <c r="HT268" s="65"/>
      <c r="HU268" s="65"/>
      <c r="HV268" s="65"/>
      <c r="HW268" s="65"/>
      <c r="HX268" s="65"/>
      <c r="HY268" s="65"/>
      <c r="HZ268" s="65"/>
      <c r="IA268" s="65"/>
      <c r="IB268" s="151"/>
      <c r="IC268" s="67"/>
      <c r="ID268" s="65"/>
      <c r="IE268" s="65"/>
      <c r="IF268" s="65"/>
      <c r="IG268" s="151"/>
      <c r="IH268" s="69"/>
      <c r="II268" s="65"/>
      <c r="IJ268" s="65"/>
      <c r="IK268" s="65"/>
      <c r="IL268" s="65"/>
      <c r="IM268" s="157"/>
      <c r="IN268" s="65"/>
      <c r="IO268" s="65"/>
      <c r="IP268" s="65"/>
      <c r="IQ268" s="65"/>
      <c r="IR268" s="65"/>
      <c r="IS268" s="65"/>
      <c r="IT268" s="65"/>
      <c r="IU268" s="65"/>
      <c r="IV268" s="157"/>
      <c r="IW268" s="65"/>
      <c r="IX268" s="65"/>
      <c r="IY268" s="65"/>
      <c r="IZ268" s="65"/>
      <c r="JA268" s="65"/>
      <c r="JB268" s="65"/>
      <c r="JC268" s="145"/>
      <c r="JD268" s="70"/>
      <c r="JE268" s="71"/>
      <c r="JF268" s="69"/>
      <c r="JG268" s="65"/>
      <c r="JH268" s="62"/>
      <c r="JI268" s="62"/>
      <c r="JJ268" s="62"/>
      <c r="JK268" s="161"/>
      <c r="JL268" s="69"/>
      <c r="JM268" s="65"/>
      <c r="JN268" s="65"/>
      <c r="JO268" s="65"/>
      <c r="JP268" s="145"/>
      <c r="JQ268" s="67"/>
      <c r="JR268" s="65"/>
      <c r="JS268" s="65"/>
      <c r="JT268" s="65"/>
      <c r="JU268" s="65"/>
      <c r="JV268" s="65"/>
      <c r="JW268" s="65"/>
      <c r="JX268" s="65"/>
      <c r="JY268" s="151">
        <v>7.0000000000000007E-2</v>
      </c>
      <c r="JZ268" s="69"/>
      <c r="KA268" s="65"/>
      <c r="KB268" s="65"/>
      <c r="KC268" s="65"/>
      <c r="KD268" s="65"/>
      <c r="KE268" s="65"/>
      <c r="KF268" s="65"/>
      <c r="KG268" s="65"/>
      <c r="KH268" s="65"/>
      <c r="KI268" s="65"/>
      <c r="KJ268" s="65"/>
      <c r="KK268" s="65"/>
      <c r="KL268" s="157"/>
      <c r="KM268" s="157"/>
      <c r="KN268" s="157"/>
      <c r="KO268" s="65"/>
      <c r="KP268" s="65"/>
      <c r="KQ268" s="65">
        <v>7.0000000000000007E-2</v>
      </c>
      <c r="KR268" s="65"/>
      <c r="KS268" s="65"/>
      <c r="KT268" s="157"/>
      <c r="KU268" s="65"/>
      <c r="KV268" s="65"/>
      <c r="KW268" s="65"/>
      <c r="KX268" s="65"/>
      <c r="KY268" s="65"/>
      <c r="KZ268" s="65"/>
      <c r="LA268" s="65"/>
      <c r="LB268" s="65"/>
      <c r="LC268" s="157"/>
      <c r="LD268" s="65"/>
      <c r="LE268" s="65"/>
      <c r="LF268" s="65"/>
      <c r="LG268" s="65"/>
      <c r="LH268" s="65"/>
      <c r="LI268" s="65"/>
      <c r="LJ268" s="56"/>
      <c r="LK268" s="57" t="s">
        <v>816</v>
      </c>
      <c r="LL268" s="57" t="s">
        <v>902</v>
      </c>
      <c r="LM268" s="207" t="s">
        <v>937</v>
      </c>
      <c r="LN268" s="206" t="s">
        <v>1050</v>
      </c>
      <c r="LO268" s="194"/>
      <c r="LP268" s="5" t="s">
        <v>1</v>
      </c>
    </row>
    <row r="269" spans="1:328" ht="17.25" customHeight="1" x14ac:dyDescent="0.15">
      <c r="A269" s="197">
        <v>261</v>
      </c>
      <c r="B269" s="184" t="s">
        <v>903</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4" t="s">
        <v>348</v>
      </c>
      <c r="CK269" s="61" t="s">
        <v>349</v>
      </c>
      <c r="CL269" s="47">
        <v>3</v>
      </c>
      <c r="CM269" s="47">
        <v>3</v>
      </c>
      <c r="CN269" s="47">
        <v>3</v>
      </c>
      <c r="CO269" s="55">
        <v>4</v>
      </c>
      <c r="CP269" s="173" t="s">
        <v>349</v>
      </c>
      <c r="CQ269" s="47">
        <f t="shared" si="270"/>
        <v>3</v>
      </c>
      <c r="CR269" s="47">
        <f t="shared" si="271"/>
        <v>9</v>
      </c>
      <c r="CS269" s="47">
        <f t="shared" si="272"/>
        <v>27</v>
      </c>
      <c r="CT269" s="180">
        <f t="shared" si="273"/>
        <v>108</v>
      </c>
      <c r="CU269" s="32">
        <v>70</v>
      </c>
      <c r="CV269" s="62">
        <v>100</v>
      </c>
      <c r="CW269" s="62">
        <v>210</v>
      </c>
      <c r="CX269" s="62">
        <v>350</v>
      </c>
      <c r="CY269" s="71">
        <v>1050</v>
      </c>
      <c r="CZ269" s="175">
        <v>1</v>
      </c>
      <c r="DA269" s="49">
        <f t="shared" si="274"/>
        <v>0.47619047619047622</v>
      </c>
      <c r="DB269" s="49">
        <f t="shared" si="275"/>
        <v>0.33333333333333331</v>
      </c>
      <c r="DC269" s="49">
        <f t="shared" si="276"/>
        <v>0.1851851851851852</v>
      </c>
      <c r="DD269" s="56">
        <f t="shared" si="277"/>
        <v>0.13888888888888887</v>
      </c>
      <c r="DE269" s="45" t="s">
        <v>732</v>
      </c>
      <c r="DF269" s="31"/>
      <c r="DG269" s="46">
        <v>4</v>
      </c>
      <c r="DH269" s="61">
        <v>25</v>
      </c>
      <c r="DI269" s="62">
        <v>61</v>
      </c>
      <c r="DJ269" s="62">
        <v>20</v>
      </c>
      <c r="DK269" s="62">
        <v>11</v>
      </c>
      <c r="DL269" s="62">
        <v>58</v>
      </c>
      <c r="DM269" s="62">
        <v>21</v>
      </c>
      <c r="DN269" s="62">
        <v>23</v>
      </c>
      <c r="DO269" s="62">
        <v>53</v>
      </c>
      <c r="DP269" s="48">
        <f t="shared" si="278"/>
        <v>78</v>
      </c>
      <c r="DQ269" s="32">
        <f>RANK(DH269,$DH$9:$DH$316,0)</f>
        <v>240</v>
      </c>
      <c r="DR269" s="47">
        <f>RANK(DI269,$DI$9:$DI$316,0)</f>
        <v>53</v>
      </c>
      <c r="DS269" s="47">
        <f>RANK(DJ269,$DJ$9:$DJ$316,0)</f>
        <v>181</v>
      </c>
      <c r="DT269" s="47">
        <f>RANK(DK269,$DK$9:$DK$316,0)</f>
        <v>235</v>
      </c>
      <c r="DU269" s="47">
        <f>RANK(DL269,$DL$9:$DL$316,0)</f>
        <v>17</v>
      </c>
      <c r="DV269" s="47">
        <f>RANK(DM269,$DM$9:$DM$316,0)</f>
        <v>91</v>
      </c>
      <c r="DW269" s="47">
        <f>RANK(DN269,$DN$9:$DN$316,0)</f>
        <v>170</v>
      </c>
      <c r="DX269" s="47">
        <f>RANK(DO269,$DO$9:$DO$316,0)</f>
        <v>64</v>
      </c>
      <c r="DY269" s="48">
        <f>RANK(DP269,$DP$9:$DP$316,0)</f>
        <v>60</v>
      </c>
      <c r="DZ269" s="32">
        <f>COUNTIFS($DH$9:$DH$316,"&gt;"&amp;DH269,$DE$9:$DE$316,DE269)+1</f>
        <v>49</v>
      </c>
      <c r="EA269" s="47">
        <f>COUNTIFS($DI$9:$DI$316,"&gt;"&amp;DI269,$DE$9:$DE$316,DE269)+1</f>
        <v>28</v>
      </c>
      <c r="EB269" s="47">
        <f>COUNTIFS($DJ$9:$DJ$316,"&gt;"&amp;DJ269,$DE$9:$DE$316,DE269)+1</f>
        <v>22</v>
      </c>
      <c r="EC269" s="47">
        <f>COUNTIFS($DK$9:$DK$316,"&gt;"&amp;DK269,$DE$9:$DE$316,DE269)+1</f>
        <v>48</v>
      </c>
      <c r="ED269" s="47">
        <f>COUNTIFS($DL$9:$DL$316,"&gt;"&amp;DL269,$DE$9:$DE$316,DE269)+1</f>
        <v>17</v>
      </c>
      <c r="EE269" s="47">
        <f>COUNTIFS($DM$9:$DM$316,"&gt;"&amp;DM269,$DE$9:$DE$316,DE269)+1</f>
        <v>18</v>
      </c>
      <c r="EF269" s="47">
        <f>COUNTIFS($DN$9:$DN$316,"&gt;"&amp;DN269,$DE$9:$DE$316,DE269)+1</f>
        <v>43</v>
      </c>
      <c r="EG269" s="47">
        <f>COUNTIFS($DO$9:$DO$316,"&gt;"&amp;DO269,$DE$9:$DE$316,DE269)+1</f>
        <v>15</v>
      </c>
      <c r="EH269" s="48">
        <f>COUNTIFS($DP$9:$DP$316,"&gt;"&amp;DP269,$DE$9:$DE$316,DE269)+1</f>
        <v>20</v>
      </c>
      <c r="EI269" s="165">
        <f t="shared" si="279"/>
        <v>0.46</v>
      </c>
      <c r="EJ269" s="166">
        <f t="shared" si="280"/>
        <v>1.1299999999999999</v>
      </c>
      <c r="EK269" s="166">
        <f t="shared" si="281"/>
        <v>0.37</v>
      </c>
      <c r="EL269" s="166">
        <f t="shared" si="282"/>
        <v>0.2</v>
      </c>
      <c r="EM269" s="166">
        <f t="shared" si="283"/>
        <v>1.07</v>
      </c>
      <c r="EN269" s="166">
        <f t="shared" si="284"/>
        <v>0.39</v>
      </c>
      <c r="EO269" s="166">
        <f t="shared" si="285"/>
        <v>0.43</v>
      </c>
      <c r="EP269" s="166">
        <f t="shared" si="286"/>
        <v>0.98</v>
      </c>
      <c r="EQ269" s="214">
        <f t="shared" si="287"/>
        <v>1.44</v>
      </c>
      <c r="ER269" s="165">
        <f>ROUND(((EI269-AVERAGE(EI$9:EI$316))/STDEVP(EI$9:EI$316)*10+50),2)</f>
        <v>30.76</v>
      </c>
      <c r="ES269" s="166">
        <f>ROUND(((EJ269-AVERAGE(EJ$9:EJ$316))/STDEVP(EJ$9:EJ$316)*10+50),2)</f>
        <v>60.67</v>
      </c>
      <c r="ET269" s="166">
        <f>ROUND(((EK269-AVERAGE(EK$9:EK$316))/STDEVP(EK$9:EK$316)*10+50),2)</f>
        <v>41.88</v>
      </c>
      <c r="EU269" s="166">
        <f>ROUND(((EL269-AVERAGE(EL$9:EL$316))/STDEVP(EL$9:EL$316)*10+50),2)</f>
        <v>34.450000000000003</v>
      </c>
      <c r="EV269" s="166">
        <f>ROUND(((EM269-AVERAGE(EM$9:EM$316))/STDEVP(EM$9:EM$316)*10+50),2)</f>
        <v>72.709999999999994</v>
      </c>
      <c r="EW269" s="166">
        <f>ROUND(((EN269-AVERAGE(EN$9:EN$316))/STDEVP(EN$9:EN$316)*10+50),2)</f>
        <v>51.06</v>
      </c>
      <c r="EX269" s="166">
        <f>ROUND(((EO269-AVERAGE(EO$9:EO$316))/STDEVP(EO$9:EO$316)*10+50),2)</f>
        <v>43.78</v>
      </c>
      <c r="EY269" s="166">
        <f>ROUND(((EP269-AVERAGE(EP$9:EP$316))/STDEVP(EP$9:EP$316)*10+50),2)</f>
        <v>60.18</v>
      </c>
      <c r="EZ269" s="167">
        <f>ROUND(((EQ269-AVERAGE(EQ$9:EQ$316))/STDEVP(EQ$9:EQ$316)*10+50),2)</f>
        <v>66.459999999999994</v>
      </c>
      <c r="FA269" s="32">
        <f>RANK(ER269,$ER$9:$ER$316,0)</f>
        <v>284</v>
      </c>
      <c r="FB269" s="47">
        <f>RANK(ES269,$ES$9:$ES$316,0)</f>
        <v>45</v>
      </c>
      <c r="FC269" s="47">
        <f>RANK(ET269,$ET$9:$ET$316,0)</f>
        <v>235</v>
      </c>
      <c r="FD269" s="47">
        <f>RANK(EU269,$EU$9:$EU$316,0)</f>
        <v>286</v>
      </c>
      <c r="FE269" s="47">
        <f>RANK(EV269,$EV$9:$EV$316,0)</f>
        <v>12</v>
      </c>
      <c r="FF269" s="47">
        <f>RANK(EW269,$EW$9:$EW$316,0)</f>
        <v>74</v>
      </c>
      <c r="FG269" s="47">
        <f>RANK(EX269,$EX$9:$EX$316,0)</f>
        <v>196</v>
      </c>
      <c r="FH269" s="47">
        <f>RANK(EY269,$EY$9:$EY$316,0)</f>
        <v>42</v>
      </c>
      <c r="FI269" s="48">
        <f>RANK(EZ269,$EZ$9:$EZ$316,0)</f>
        <v>20</v>
      </c>
      <c r="FJ269" s="165">
        <f>ROUND(AVERAGEIF($DE$9:$DE$314,$DE269,$EI$9:$EI$314),2)</f>
        <v>0.9</v>
      </c>
      <c r="FK269" s="166">
        <f>ROUND(AVERAGEIF($DE$9:$DE$314,$DE269,$EJ$9:$EJ$314),2)</f>
        <v>1.1599999999999999</v>
      </c>
      <c r="FL269" s="166">
        <f>ROUND(AVERAGEIF($DE$9:$DE$314,$DE269,$EK$9:$EK$314),2)</f>
        <v>0.33</v>
      </c>
      <c r="FM269" s="166">
        <f>ROUND(AVERAGEIF($DE$9:$DE$314,$DE269,$EL$9:$EL$314),2)</f>
        <v>0.42</v>
      </c>
      <c r="FN269" s="166">
        <f>ROUND(AVERAGEIF($DE$9:$DE$314,$DE269,$EM$9:$EM$314),2)</f>
        <v>0.86</v>
      </c>
      <c r="FO269" s="166">
        <f>ROUND(AVERAGEIF($DE$9:$DE$314,$DE269,$EN$9:$EN$314),2)</f>
        <v>0.28999999999999998</v>
      </c>
      <c r="FP269" s="166">
        <f>ROUND(AVERAGEIF($DE$9:$DE$314,$DE269,$EO$9:$EO$314),2)</f>
        <v>0.66</v>
      </c>
      <c r="FQ269" s="166">
        <f>ROUND(AVERAGEIF($DE$9:$DE$314,$DE269,$EP$9:$EP$314),2)</f>
        <v>0.74</v>
      </c>
      <c r="FR269" s="167">
        <f>ROUND(AVERAGEIF($DE$9:$DE$314,$DE269,$EQ$9:$EQ$314),2)</f>
        <v>1.19</v>
      </c>
      <c r="FS269" s="240">
        <f t="shared" si="288"/>
        <v>-0.44</v>
      </c>
      <c r="FT269" s="244">
        <f t="shared" si="289"/>
        <v>-3.0000000000000027E-2</v>
      </c>
      <c r="FU269" s="244">
        <f t="shared" si="290"/>
        <v>3.999999999999998E-2</v>
      </c>
      <c r="FV269" s="244">
        <f t="shared" si="291"/>
        <v>-0.21999999999999997</v>
      </c>
      <c r="FW269" s="244">
        <f t="shared" si="292"/>
        <v>0.21000000000000008</v>
      </c>
      <c r="FX269" s="244">
        <f t="shared" si="293"/>
        <v>0.10000000000000003</v>
      </c>
      <c r="FY269" s="244">
        <f t="shared" si="294"/>
        <v>-0.23000000000000004</v>
      </c>
      <c r="FZ269" s="244">
        <f t="shared" si="295"/>
        <v>0.24</v>
      </c>
      <c r="GA269" s="245">
        <f t="shared" si="296"/>
        <v>0.25</v>
      </c>
      <c r="GB269" s="239">
        <f>COUNTIFS($EI$9:$EI$316,"&gt;"&amp;EI269,$DE$9:$DE$316,$DE269)+1</f>
        <v>61</v>
      </c>
      <c r="GC269" s="241">
        <f>COUNTIFS($EJ$9:$EJ$316,"&gt;"&amp;EJ269,$DE$9:$DE$316,$DE269)+1</f>
        <v>31</v>
      </c>
      <c r="GD269" s="241">
        <f>COUNTIFS($EK$9:$EK$316,"&gt;"&amp;EK269,$DE$9:$DE$316,$DE269)+1</f>
        <v>25</v>
      </c>
      <c r="GE269" s="241">
        <f>COUNTIFS($EL$9:$EL$316,"&gt;"&amp;EL269,$DE$9:$DE$316,$DE269)+1</f>
        <v>60</v>
      </c>
      <c r="GF269" s="241">
        <f>COUNTIFS($EM$9:$EM$316,"&gt;"&amp;EM269,$DE$9:$DE$316,$DE269)+1</f>
        <v>12</v>
      </c>
      <c r="GG269" s="241">
        <f>COUNTIFS($EN$9:$EN$316,"&gt;"&amp;EN269,$DE$9:$DE$316,$DE269)+1</f>
        <v>8</v>
      </c>
      <c r="GH269" s="241">
        <f>COUNTIFS($EO$9:$EO$316,"&gt;"&amp;EO269,$DE$9:$DE$316,$DE269)+1</f>
        <v>56</v>
      </c>
      <c r="GI269" s="241">
        <f>COUNTIFS($EP$9:$EP$316,"&gt;"&amp;EP269,$DE$9:$DE$316,$DE269)+1</f>
        <v>5</v>
      </c>
      <c r="GJ269" s="242">
        <f>COUNTIFS($EQ$9:$EQ$316,"&gt;"&amp;EQ269,$DE$9:$DE$316,$DE269)+1</f>
        <v>13</v>
      </c>
      <c r="GK269" s="169"/>
      <c r="GL269" s="65"/>
      <c r="GM269" s="65"/>
      <c r="GN269" s="65"/>
      <c r="GO269" s="66"/>
      <c r="GP269" s="67"/>
      <c r="GQ269" s="68"/>
      <c r="GR269" s="69"/>
      <c r="GS269" s="65"/>
      <c r="GT269" s="65"/>
      <c r="GU269" s="65"/>
      <c r="GV269" s="65"/>
      <c r="GW269" s="65"/>
      <c r="GX269" s="65"/>
      <c r="GY269" s="145"/>
      <c r="GZ269" s="67"/>
      <c r="HA269" s="65"/>
      <c r="HB269" s="65"/>
      <c r="HC269" s="65"/>
      <c r="HD269" s="65"/>
      <c r="HE269" s="65"/>
      <c r="HF269" s="65"/>
      <c r="HG269" s="151"/>
      <c r="HH269" s="69"/>
      <c r="HI269" s="65"/>
      <c r="HJ269" s="65"/>
      <c r="HK269" s="65"/>
      <c r="HL269" s="65"/>
      <c r="HM269" s="65"/>
      <c r="HN269" s="65"/>
      <c r="HO269" s="145"/>
      <c r="HP269" s="67"/>
      <c r="HQ269" s="65"/>
      <c r="HR269" s="65"/>
      <c r="HS269" s="65"/>
      <c r="HT269" s="65"/>
      <c r="HU269" s="65"/>
      <c r="HV269" s="65"/>
      <c r="HW269" s="65"/>
      <c r="HX269" s="65"/>
      <c r="HY269" s="65"/>
      <c r="HZ269" s="65"/>
      <c r="IA269" s="65"/>
      <c r="IB269" s="151"/>
      <c r="IC269" s="67"/>
      <c r="ID269" s="65"/>
      <c r="IE269" s="65"/>
      <c r="IF269" s="65"/>
      <c r="IG269" s="151"/>
      <c r="IH269" s="69"/>
      <c r="II269" s="65"/>
      <c r="IJ269" s="65"/>
      <c r="IK269" s="65"/>
      <c r="IL269" s="65"/>
      <c r="IM269" s="157"/>
      <c r="IN269" s="65"/>
      <c r="IO269" s="65"/>
      <c r="IP269" s="65"/>
      <c r="IQ269" s="65"/>
      <c r="IR269" s="65"/>
      <c r="IS269" s="65"/>
      <c r="IT269" s="65"/>
      <c r="IU269" s="65"/>
      <c r="IV269" s="157"/>
      <c r="IW269" s="65"/>
      <c r="IX269" s="65"/>
      <c r="IY269" s="65"/>
      <c r="IZ269" s="65"/>
      <c r="JA269" s="65"/>
      <c r="JB269" s="65"/>
      <c r="JC269" s="145"/>
      <c r="JD269" s="70"/>
      <c r="JE269" s="71"/>
      <c r="JF269" s="69"/>
      <c r="JG269" s="65"/>
      <c r="JH269" s="62"/>
      <c r="JI269" s="62"/>
      <c r="JJ269" s="62"/>
      <c r="JK269" s="161"/>
      <c r="JL269" s="69"/>
      <c r="JM269" s="65"/>
      <c r="JN269" s="65"/>
      <c r="JO269" s="65"/>
      <c r="JP269" s="145"/>
      <c r="JQ269" s="67"/>
      <c r="JR269" s="65"/>
      <c r="JS269" s="65"/>
      <c r="JT269" s="65"/>
      <c r="JU269" s="65"/>
      <c r="JV269" s="65"/>
      <c r="JW269" s="65"/>
      <c r="JX269" s="65"/>
      <c r="JY269" s="151"/>
      <c r="JZ269" s="69"/>
      <c r="KA269" s="65"/>
      <c r="KB269" s="65"/>
      <c r="KC269" s="65"/>
      <c r="KD269" s="65"/>
      <c r="KE269" s="65"/>
      <c r="KF269" s="65"/>
      <c r="KG269" s="65"/>
      <c r="KH269" s="65"/>
      <c r="KI269" s="65"/>
      <c r="KJ269" s="65"/>
      <c r="KK269" s="65"/>
      <c r="KL269" s="157"/>
      <c r="KM269" s="157" t="s">
        <v>909</v>
      </c>
      <c r="KN269" s="157" t="s">
        <v>910</v>
      </c>
      <c r="KO269" s="65"/>
      <c r="KP269" s="65"/>
      <c r="KQ269" s="65"/>
      <c r="KR269" s="65">
        <v>0.05</v>
      </c>
      <c r="KS269" s="65"/>
      <c r="KT269" s="157"/>
      <c r="KU269" s="65"/>
      <c r="KV269" s="65"/>
      <c r="KW269" s="65"/>
      <c r="KX269" s="65"/>
      <c r="KY269" s="65"/>
      <c r="KZ269" s="65"/>
      <c r="LA269" s="65"/>
      <c r="LB269" s="65"/>
      <c r="LC269" s="157"/>
      <c r="LD269" s="65"/>
      <c r="LE269" s="65"/>
      <c r="LF269" s="65"/>
      <c r="LG269" s="65"/>
      <c r="LH269" s="65"/>
      <c r="LI269" s="65"/>
      <c r="LJ269" s="56"/>
      <c r="LK269" s="57" t="s">
        <v>819</v>
      </c>
      <c r="LL269" s="57" t="s">
        <v>904</v>
      </c>
      <c r="LM269" s="207" t="s">
        <v>922</v>
      </c>
      <c r="LN269" s="206" t="s">
        <v>918</v>
      </c>
      <c r="LO269" s="194"/>
      <c r="LP269" s="5" t="s">
        <v>1</v>
      </c>
    </row>
    <row r="270" spans="1:328" ht="17.25" customHeight="1" x14ac:dyDescent="0.15">
      <c r="A270" s="197">
        <v>262</v>
      </c>
      <c r="B270" s="184" t="s">
        <v>905</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4" t="s">
        <v>348</v>
      </c>
      <c r="CK270" s="61" t="s">
        <v>349</v>
      </c>
      <c r="CL270" s="47">
        <v>2</v>
      </c>
      <c r="CM270" s="47">
        <v>2</v>
      </c>
      <c r="CN270" s="47">
        <v>3</v>
      </c>
      <c r="CO270" s="55">
        <v>3</v>
      </c>
      <c r="CP270" s="173" t="s">
        <v>349</v>
      </c>
      <c r="CQ270" s="47">
        <f t="shared" si="270"/>
        <v>2</v>
      </c>
      <c r="CR270" s="47">
        <f t="shared" si="271"/>
        <v>4</v>
      </c>
      <c r="CS270" s="47">
        <f t="shared" si="272"/>
        <v>12</v>
      </c>
      <c r="CT270" s="180">
        <f t="shared" si="273"/>
        <v>36</v>
      </c>
      <c r="CU270" s="32">
        <v>70</v>
      </c>
      <c r="CV270" s="62">
        <v>100</v>
      </c>
      <c r="CW270" s="62">
        <v>210</v>
      </c>
      <c r="CX270" s="62">
        <v>350</v>
      </c>
      <c r="CY270" s="71">
        <v>1050</v>
      </c>
      <c r="CZ270" s="175">
        <v>1</v>
      </c>
      <c r="DA270" s="49">
        <f t="shared" si="274"/>
        <v>0.7142857142857143</v>
      </c>
      <c r="DB270" s="49">
        <f t="shared" si="275"/>
        <v>0.75</v>
      </c>
      <c r="DC270" s="49">
        <f t="shared" si="276"/>
        <v>0.41666666666666669</v>
      </c>
      <c r="DD270" s="56">
        <f t="shared" si="277"/>
        <v>0.41666666666666669</v>
      </c>
      <c r="DE270" s="45" t="s">
        <v>722</v>
      </c>
      <c r="DF270" s="31"/>
      <c r="DG270" s="46">
        <v>4</v>
      </c>
      <c r="DH270" s="61">
        <v>34</v>
      </c>
      <c r="DI270" s="62">
        <v>48</v>
      </c>
      <c r="DJ270" s="62">
        <v>60</v>
      </c>
      <c r="DK270" s="62">
        <v>20</v>
      </c>
      <c r="DL270" s="62">
        <v>24</v>
      </c>
      <c r="DM270" s="62">
        <v>26</v>
      </c>
      <c r="DN270" s="62">
        <v>34</v>
      </c>
      <c r="DO270" s="62">
        <v>78</v>
      </c>
      <c r="DP270" s="48">
        <f t="shared" si="278"/>
        <v>84</v>
      </c>
      <c r="DQ270" s="32">
        <f>RANK(DH270,$DH$9:$DH$316,0)</f>
        <v>203</v>
      </c>
      <c r="DR270" s="47">
        <f>RANK(DI270,$DI$9:$DI$316,0)</f>
        <v>92</v>
      </c>
      <c r="DS270" s="47">
        <f>RANK(DJ270,$DJ$9:$DJ$316,0)</f>
        <v>38</v>
      </c>
      <c r="DT270" s="47">
        <f>RANK(DK270,$DK$9:$DK$316,0)</f>
        <v>166</v>
      </c>
      <c r="DU270" s="47">
        <f>RANK(DL270,$DL$9:$DL$316,0)</f>
        <v>85</v>
      </c>
      <c r="DV270" s="47">
        <f>RANK(DM270,$DM$9:$DM$316,0)</f>
        <v>60</v>
      </c>
      <c r="DW270" s="47">
        <f>RANK(DN270,$DN$9:$DN$316,0)</f>
        <v>123</v>
      </c>
      <c r="DX270" s="47">
        <f>RANK(DO270,$DO$9:$DO$316,0)</f>
        <v>15</v>
      </c>
      <c r="DY270" s="48">
        <f>RANK(DP270,$DP$9:$DP$316,0)</f>
        <v>49</v>
      </c>
      <c r="DZ270" s="32">
        <f>COUNTIFS($DH$9:$DH$316,"&gt;"&amp;DH270,$DE$9:$DE$316,DE270)+1</f>
        <v>39</v>
      </c>
      <c r="EA270" s="47">
        <f>COUNTIFS($DI$9:$DI$316,"&gt;"&amp;DI270,$DE$9:$DE$316,DE270)+1</f>
        <v>15</v>
      </c>
      <c r="EB270" s="47">
        <f>COUNTIFS($DJ$9:$DJ$316,"&gt;"&amp;DJ270,$DE$9:$DE$316,DE270)+1</f>
        <v>11</v>
      </c>
      <c r="EC270" s="47">
        <f>COUNTIFS($DK$9:$DK$316,"&gt;"&amp;DK270,$DE$9:$DE$316,DE270)+1</f>
        <v>34</v>
      </c>
      <c r="ED270" s="47">
        <f>COUNTIFS($DL$9:$DL$316,"&gt;"&amp;DL270,$DE$9:$DE$316,DE270)+1</f>
        <v>13</v>
      </c>
      <c r="EE270" s="47">
        <f>COUNTIFS($DM$9:$DM$316,"&gt;"&amp;DM270,$DE$9:$DE$316,DE270)+1</f>
        <v>8</v>
      </c>
      <c r="EF270" s="47">
        <f>COUNTIFS($DN$9:$DN$316,"&gt;"&amp;DN270,$DE$9:$DE$316,DE270)+1</f>
        <v>44</v>
      </c>
      <c r="EG270" s="47">
        <f>COUNTIFS($DO$9:$DO$316,"&gt;"&amp;DO270,$DE$9:$DE$316,DE270)+1</f>
        <v>10</v>
      </c>
      <c r="EH270" s="48">
        <f>COUNTIFS($DP$9:$DP$316,"&gt;"&amp;DP270,$DE$9:$DE$316,DE270)+1</f>
        <v>12</v>
      </c>
      <c r="EI270" s="165">
        <f t="shared" si="279"/>
        <v>0.44</v>
      </c>
      <c r="EJ270" s="166">
        <f t="shared" si="280"/>
        <v>0.62</v>
      </c>
      <c r="EK270" s="166">
        <f t="shared" si="281"/>
        <v>0.78</v>
      </c>
      <c r="EL270" s="166">
        <f t="shared" si="282"/>
        <v>0.26</v>
      </c>
      <c r="EM270" s="166">
        <f t="shared" si="283"/>
        <v>0.31</v>
      </c>
      <c r="EN270" s="166">
        <f t="shared" si="284"/>
        <v>0.34</v>
      </c>
      <c r="EO270" s="166">
        <f t="shared" si="285"/>
        <v>0.44</v>
      </c>
      <c r="EP270" s="166">
        <f t="shared" si="286"/>
        <v>1.01</v>
      </c>
      <c r="EQ270" s="214">
        <f t="shared" si="287"/>
        <v>1.0900000000000001</v>
      </c>
      <c r="ER270" s="165">
        <f>ROUND(((EI270-AVERAGE(EI$9:EI$316))/STDEVP(EI$9:EI$316)*10+50),2)</f>
        <v>30.03</v>
      </c>
      <c r="ES270" s="166">
        <f>ROUND(((EJ270-AVERAGE(EJ$9:EJ$316))/STDEVP(EJ$9:EJ$316)*10+50),2)</f>
        <v>46.7</v>
      </c>
      <c r="ET270" s="166">
        <f>ROUND(((EK270-AVERAGE(EK$9:EK$316))/STDEVP(EK$9:EK$316)*10+50),2)</f>
        <v>58.22</v>
      </c>
      <c r="EU270" s="166">
        <f>ROUND(((EL270-AVERAGE(EL$9:EL$316))/STDEVP(EL$9:EL$316)*10+50),2)</f>
        <v>37.47</v>
      </c>
      <c r="EV270" s="166">
        <f>ROUND(((EM270-AVERAGE(EM$9:EM$316))/STDEVP(EM$9:EM$316)*10+50),2)</f>
        <v>46.95</v>
      </c>
      <c r="EW270" s="166">
        <f>ROUND(((EN270-AVERAGE(EN$9:EN$316))/STDEVP(EN$9:EN$316)*10+50),2)</f>
        <v>49.33</v>
      </c>
      <c r="EX270" s="166">
        <f>ROUND(((EO270-AVERAGE(EO$9:EO$316))/STDEVP(EO$9:EO$316)*10+50),2)</f>
        <v>44.07</v>
      </c>
      <c r="EY270" s="166">
        <f>ROUND(((EP270-AVERAGE(EP$9:EP$316))/STDEVP(EP$9:EP$316)*10+50),2)</f>
        <v>61.07</v>
      </c>
      <c r="EZ270" s="167">
        <f>ROUND(((EQ270-AVERAGE(EQ$9:EQ$316))/STDEVP(EQ$9:EQ$316)*10+50),2)</f>
        <v>54.11</v>
      </c>
      <c r="FA270" s="32">
        <f>RANK(ER270,$ER$9:$ER$316,0)</f>
        <v>287</v>
      </c>
      <c r="FB270" s="47">
        <f>RANK(ES270,$ES$9:$ES$316,0)</f>
        <v>161</v>
      </c>
      <c r="FC270" s="47">
        <f>RANK(ET270,$ET$9:$ET$316,0)</f>
        <v>54</v>
      </c>
      <c r="FD270" s="47">
        <f>RANK(EU270,$EU$9:$EU$316,0)</f>
        <v>264</v>
      </c>
      <c r="FE270" s="47">
        <f>RANK(EV270,$EV$9:$EV$316,0)</f>
        <v>127</v>
      </c>
      <c r="FF270" s="47">
        <f>RANK(EW270,$EW$9:$EW$316,0)</f>
        <v>87</v>
      </c>
      <c r="FG270" s="47">
        <f>RANK(EX270,$EX$9:$EX$316,0)</f>
        <v>191</v>
      </c>
      <c r="FH270" s="47">
        <f>RANK(EY270,$EY$9:$EY$316,0)</f>
        <v>32</v>
      </c>
      <c r="FI270" s="48">
        <f>RANK(EZ270,$EZ$9:$EZ$316,0)</f>
        <v>77</v>
      </c>
      <c r="FJ270" s="165">
        <f>ROUND(AVERAGEIF($DE$9:$DE$314,$DE270,$EI$9:$EI$314),2)</f>
        <v>0.95</v>
      </c>
      <c r="FK270" s="166">
        <f>ROUND(AVERAGEIF($DE$9:$DE$314,$DE270,$EJ$9:$EJ$314),2)</f>
        <v>0.7</v>
      </c>
      <c r="FL270" s="166">
        <f>ROUND(AVERAGEIF($DE$9:$DE$314,$DE270,$EK$9:$EK$314),2)</f>
        <v>0.66</v>
      </c>
      <c r="FM270" s="166">
        <f>ROUND(AVERAGEIF($DE$9:$DE$314,$DE270,$EL$9:$EL$314),2)</f>
        <v>0.52</v>
      </c>
      <c r="FN270" s="166">
        <f>ROUND(AVERAGEIF($DE$9:$DE$314,$DE270,$EM$9:$EM$314),2)</f>
        <v>0.32</v>
      </c>
      <c r="FO270" s="166">
        <f>ROUND(AVERAGEIF($DE$9:$DE$314,$DE270,$EN$9:$EN$314),2)</f>
        <v>0.34</v>
      </c>
      <c r="FP270" s="166">
        <f>ROUND(AVERAGEIF($DE$9:$DE$314,$DE270,$EO$9:$EO$314),2)</f>
        <v>1.05</v>
      </c>
      <c r="FQ270" s="166">
        <f>ROUND(AVERAGEIF($DE$9:$DE$314,$DE270,$EP$9:$EP$314),2)</f>
        <v>0.85</v>
      </c>
      <c r="FR270" s="167">
        <f>ROUND(AVERAGEIF($DE$9:$DE$314,$DE270,$EQ$9:$EQ$314),2)</f>
        <v>0.98</v>
      </c>
      <c r="FS270" s="240">
        <f t="shared" si="288"/>
        <v>-0.51</v>
      </c>
      <c r="FT270" s="244">
        <f t="shared" si="289"/>
        <v>-7.999999999999996E-2</v>
      </c>
      <c r="FU270" s="244">
        <f t="shared" si="290"/>
        <v>0.12</v>
      </c>
      <c r="FV270" s="244">
        <f t="shared" si="291"/>
        <v>-0.26</v>
      </c>
      <c r="FW270" s="244">
        <f t="shared" si="292"/>
        <v>-1.0000000000000009E-2</v>
      </c>
      <c r="FX270" s="244">
        <f t="shared" si="293"/>
        <v>0</v>
      </c>
      <c r="FY270" s="244">
        <f t="shared" si="294"/>
        <v>-0.6100000000000001</v>
      </c>
      <c r="FZ270" s="244">
        <f t="shared" si="295"/>
        <v>0.16000000000000003</v>
      </c>
      <c r="GA270" s="245">
        <f t="shared" si="296"/>
        <v>0.1100000000000001</v>
      </c>
      <c r="GB270" s="239">
        <f>COUNTIFS($EI$9:$EI$316,"&gt;"&amp;EI270,$DE$9:$DE$316,$DE270)+1</f>
        <v>56</v>
      </c>
      <c r="GC270" s="241">
        <f>COUNTIFS($EJ$9:$EJ$316,"&gt;"&amp;EJ270,$DE$9:$DE$316,$DE270)+1</f>
        <v>41</v>
      </c>
      <c r="GD270" s="241">
        <f>COUNTIFS($EK$9:$EK$316,"&gt;"&amp;EK270,$DE$9:$DE$316,$DE270)+1</f>
        <v>13</v>
      </c>
      <c r="GE270" s="241">
        <f>COUNTIFS($EL$9:$EL$316,"&gt;"&amp;EL270,$DE$9:$DE$316,$DE270)+1</f>
        <v>55</v>
      </c>
      <c r="GF270" s="241">
        <f>COUNTIFS($EM$9:$EM$316,"&gt;"&amp;EM270,$DE$9:$DE$316,$DE270)+1</f>
        <v>25</v>
      </c>
      <c r="GG270" s="241">
        <f>COUNTIFS($EN$9:$EN$316,"&gt;"&amp;EN270,$DE$9:$DE$316,$DE270)+1</f>
        <v>21</v>
      </c>
      <c r="GH270" s="241">
        <f>COUNTIFS($EO$9:$EO$316,"&gt;"&amp;EO270,$DE$9:$DE$316,$DE270)+1</f>
        <v>56</v>
      </c>
      <c r="GI270" s="241">
        <f>COUNTIFS($EP$9:$EP$316,"&gt;"&amp;EP270,$DE$9:$DE$316,$DE270)+1</f>
        <v>10</v>
      </c>
      <c r="GJ270" s="242">
        <f>COUNTIFS($EQ$9:$EQ$316,"&gt;"&amp;EQ270,$DE$9:$DE$316,$DE270)+1</f>
        <v>12</v>
      </c>
      <c r="GK270" s="169"/>
      <c r="GL270" s="65"/>
      <c r="GM270" s="65"/>
      <c r="GN270" s="65"/>
      <c r="GO270" s="66"/>
      <c r="GP270" s="67"/>
      <c r="GQ270" s="68"/>
      <c r="GR270" s="69"/>
      <c r="GS270" s="65"/>
      <c r="GT270" s="65"/>
      <c r="GU270" s="65"/>
      <c r="GV270" s="65"/>
      <c r="GW270" s="65"/>
      <c r="GX270" s="65"/>
      <c r="GY270" s="145"/>
      <c r="GZ270" s="67"/>
      <c r="HA270" s="65"/>
      <c r="HB270" s="65"/>
      <c r="HC270" s="65"/>
      <c r="HD270" s="65"/>
      <c r="HE270" s="65"/>
      <c r="HF270" s="65"/>
      <c r="HG270" s="151"/>
      <c r="HH270" s="69"/>
      <c r="HI270" s="65"/>
      <c r="HJ270" s="65"/>
      <c r="HK270" s="65"/>
      <c r="HL270" s="65"/>
      <c r="HM270" s="65"/>
      <c r="HN270" s="65"/>
      <c r="HO270" s="145"/>
      <c r="HP270" s="67"/>
      <c r="HQ270" s="65"/>
      <c r="HR270" s="65"/>
      <c r="HS270" s="65"/>
      <c r="HT270" s="65"/>
      <c r="HU270" s="65"/>
      <c r="HV270" s="65"/>
      <c r="HW270" s="65"/>
      <c r="HX270" s="65"/>
      <c r="HY270" s="65"/>
      <c r="HZ270" s="65"/>
      <c r="IA270" s="65"/>
      <c r="IB270" s="151"/>
      <c r="IC270" s="67"/>
      <c r="ID270" s="65"/>
      <c r="IE270" s="65"/>
      <c r="IF270" s="65"/>
      <c r="IG270" s="151"/>
      <c r="IH270" s="69"/>
      <c r="II270" s="65"/>
      <c r="IJ270" s="65"/>
      <c r="IK270" s="65"/>
      <c r="IL270" s="65"/>
      <c r="IM270" s="157"/>
      <c r="IN270" s="65"/>
      <c r="IO270" s="65"/>
      <c r="IP270" s="65"/>
      <c r="IQ270" s="65"/>
      <c r="IR270" s="65"/>
      <c r="IS270" s="65"/>
      <c r="IT270" s="65"/>
      <c r="IU270" s="65"/>
      <c r="IV270" s="157"/>
      <c r="IW270" s="65"/>
      <c r="IX270" s="65"/>
      <c r="IY270" s="65"/>
      <c r="IZ270" s="65"/>
      <c r="JA270" s="65"/>
      <c r="JB270" s="65"/>
      <c r="JC270" s="145"/>
      <c r="JD270" s="70"/>
      <c r="JE270" s="71"/>
      <c r="JF270" s="69"/>
      <c r="JG270" s="65"/>
      <c r="JH270" s="62"/>
      <c r="JI270" s="62"/>
      <c r="JJ270" s="62"/>
      <c r="JK270" s="161"/>
      <c r="JL270" s="69"/>
      <c r="JM270" s="65"/>
      <c r="JN270" s="65"/>
      <c r="JO270" s="65"/>
      <c r="JP270" s="145"/>
      <c r="JQ270" s="67"/>
      <c r="JR270" s="65"/>
      <c r="JS270" s="65"/>
      <c r="JT270" s="65"/>
      <c r="JU270" s="65"/>
      <c r="JV270" s="65"/>
      <c r="JW270" s="65"/>
      <c r="JX270" s="65"/>
      <c r="JY270" s="151"/>
      <c r="JZ270" s="69"/>
      <c r="KA270" s="65"/>
      <c r="KB270" s="65"/>
      <c r="KC270" s="65"/>
      <c r="KD270" s="65"/>
      <c r="KE270" s="65"/>
      <c r="KF270" s="65"/>
      <c r="KG270" s="65"/>
      <c r="KH270" s="65"/>
      <c r="KI270" s="65"/>
      <c r="KJ270" s="65"/>
      <c r="KK270" s="65"/>
      <c r="KL270" s="157"/>
      <c r="KM270" s="157" t="s">
        <v>911</v>
      </c>
      <c r="KN270" s="157"/>
      <c r="KO270" s="65"/>
      <c r="KP270" s="65"/>
      <c r="KQ270" s="65"/>
      <c r="KR270" s="65"/>
      <c r="KS270" s="65"/>
      <c r="KT270" s="157"/>
      <c r="KU270" s="65"/>
      <c r="KV270" s="65"/>
      <c r="KW270" s="65"/>
      <c r="KX270" s="65">
        <v>0.05</v>
      </c>
      <c r="KY270" s="65"/>
      <c r="KZ270" s="65"/>
      <c r="LA270" s="65"/>
      <c r="LB270" s="65"/>
      <c r="LC270" s="157"/>
      <c r="LD270" s="65"/>
      <c r="LE270" s="65"/>
      <c r="LF270" s="65"/>
      <c r="LG270" s="65"/>
      <c r="LH270" s="65"/>
      <c r="LI270" s="65"/>
      <c r="LJ270" s="56"/>
      <c r="LK270" s="57" t="s">
        <v>902</v>
      </c>
      <c r="LL270" s="57" t="s">
        <v>906</v>
      </c>
      <c r="LM270" s="207" t="s">
        <v>919</v>
      </c>
      <c r="LN270" s="206" t="s">
        <v>923</v>
      </c>
      <c r="LO270" s="194"/>
      <c r="LP270" s="5" t="s">
        <v>1</v>
      </c>
    </row>
    <row r="271" spans="1:328" ht="17.25" customHeight="1" x14ac:dyDescent="0.15">
      <c r="A271" s="197">
        <v>263</v>
      </c>
      <c r="B271" s="184" t="s">
        <v>907</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4" t="s">
        <v>348</v>
      </c>
      <c r="CK271" s="61" t="s">
        <v>349</v>
      </c>
      <c r="CL271" s="47">
        <v>3</v>
      </c>
      <c r="CM271" s="47">
        <v>3</v>
      </c>
      <c r="CN271" s="47">
        <v>4</v>
      </c>
      <c r="CO271" s="55">
        <v>4</v>
      </c>
      <c r="CP271" s="173" t="s">
        <v>349</v>
      </c>
      <c r="CQ271" s="47">
        <f t="shared" si="270"/>
        <v>3</v>
      </c>
      <c r="CR271" s="47">
        <f t="shared" si="271"/>
        <v>9</v>
      </c>
      <c r="CS271" s="47">
        <f t="shared" si="272"/>
        <v>36</v>
      </c>
      <c r="CT271" s="180">
        <f t="shared" si="273"/>
        <v>144</v>
      </c>
      <c r="CU271" s="32">
        <v>20</v>
      </c>
      <c r="CV271" s="47">
        <v>100</v>
      </c>
      <c r="CW271" s="47">
        <v>210</v>
      </c>
      <c r="CX271" s="47">
        <v>1050</v>
      </c>
      <c r="CY271" s="55">
        <v>3150</v>
      </c>
      <c r="CZ271" s="175">
        <v>1</v>
      </c>
      <c r="DA271" s="49">
        <f t="shared" si="274"/>
        <v>1.6666666666666667</v>
      </c>
      <c r="DB271" s="49">
        <f t="shared" si="275"/>
        <v>1.1666666666666665</v>
      </c>
      <c r="DC271" s="49">
        <f t="shared" si="276"/>
        <v>1.4583333333333335</v>
      </c>
      <c r="DD271" s="56">
        <f t="shared" si="277"/>
        <v>1.09375</v>
      </c>
      <c r="DE271" s="45" t="s">
        <v>728</v>
      </c>
      <c r="DF271" s="31"/>
      <c r="DG271" s="46">
        <v>4</v>
      </c>
      <c r="DH271" s="61">
        <v>51</v>
      </c>
      <c r="DI271" s="62">
        <v>57</v>
      </c>
      <c r="DJ271" s="62">
        <v>11</v>
      </c>
      <c r="DK271" s="62">
        <v>29</v>
      </c>
      <c r="DL271" s="62">
        <v>47</v>
      </c>
      <c r="DM271" s="62">
        <v>94</v>
      </c>
      <c r="DN271" s="62">
        <v>22</v>
      </c>
      <c r="DO271" s="62">
        <v>30</v>
      </c>
      <c r="DP271" s="48">
        <f t="shared" si="278"/>
        <v>58</v>
      </c>
      <c r="DQ271" s="32">
        <f>RANK(DH271,$DH$9:$DH$316,0)</f>
        <v>138</v>
      </c>
      <c r="DR271" s="47">
        <f>RANK(DI271,$DI$9:$DI$316,0)</f>
        <v>62</v>
      </c>
      <c r="DS271" s="47">
        <f>RANK(DJ271,$DJ$9:$DJ$316,0)</f>
        <v>242</v>
      </c>
      <c r="DT271" s="47">
        <f>RANK(DK271,$DK$9:$DK$316,0)</f>
        <v>114</v>
      </c>
      <c r="DU271" s="47">
        <f>RANK(DL271,$DL$9:$DL$316,0)</f>
        <v>27</v>
      </c>
      <c r="DV271" s="47">
        <f>RANK(DM271,$DM$9:$DM$316,0)</f>
        <v>2</v>
      </c>
      <c r="DW271" s="47">
        <f>RANK(DN271,$DN$9:$DN$316,0)</f>
        <v>174</v>
      </c>
      <c r="DX271" s="47">
        <f>RANK(DO271,$DO$9:$DO$316,0)</f>
        <v>143</v>
      </c>
      <c r="DY271" s="48">
        <f>RANK(DP271,$DP$9:$DP$316,0)</f>
        <v>114</v>
      </c>
      <c r="DZ271" s="32">
        <f>COUNTIFS($DH$9:$DH$316,"&gt;"&amp;DH271,$DE$9:$DE$316,DE271)+1</f>
        <v>24</v>
      </c>
      <c r="EA271" s="47">
        <f>COUNTIFS($DI$9:$DI$316,"&gt;"&amp;DI271,$DE$9:$DE$316,DE271)+1</f>
        <v>22</v>
      </c>
      <c r="EB271" s="47">
        <f>COUNTIFS($DJ$9:$DJ$316,"&gt;"&amp;DJ271,$DE$9:$DE$316,DE271)+1</f>
        <v>46</v>
      </c>
      <c r="EC271" s="47">
        <f>COUNTIFS($DK$9:$DK$316,"&gt;"&amp;DK271,$DE$9:$DE$316,DE271)+1</f>
        <v>16</v>
      </c>
      <c r="ED271" s="47">
        <f>COUNTIFS($DL$9:$DL$316,"&gt;"&amp;DL271,$DE$9:$DE$316,DE271)+1</f>
        <v>2</v>
      </c>
      <c r="EE271" s="47">
        <f>COUNTIFS($DM$9:$DM$316,"&gt;"&amp;DM271,$DE$9:$DE$316,DE271)+1</f>
        <v>2</v>
      </c>
      <c r="EF271" s="47">
        <f>COUNTIFS($DN$9:$DN$316,"&gt;"&amp;DN271,$DE$9:$DE$316,DE271)+1</f>
        <v>24</v>
      </c>
      <c r="EG271" s="47">
        <f>COUNTIFS($DO$9:$DO$316,"&gt;"&amp;DO271,$DE$9:$DE$316,DE271)+1</f>
        <v>12</v>
      </c>
      <c r="EH271" s="48">
        <f>COUNTIFS($DP$9:$DP$316,"&gt;"&amp;DP271,$DE$9:$DE$316,DE271)+1</f>
        <v>14</v>
      </c>
      <c r="EI271" s="165">
        <f t="shared" si="279"/>
        <v>0.61</v>
      </c>
      <c r="EJ271" s="166">
        <f t="shared" si="280"/>
        <v>0.68</v>
      </c>
      <c r="EK271" s="166">
        <f t="shared" si="281"/>
        <v>0.13</v>
      </c>
      <c r="EL271" s="166">
        <f t="shared" si="282"/>
        <v>0.35</v>
      </c>
      <c r="EM271" s="166">
        <f t="shared" si="283"/>
        <v>0.56000000000000005</v>
      </c>
      <c r="EN271" s="166">
        <f t="shared" si="284"/>
        <v>1.1200000000000001</v>
      </c>
      <c r="EO271" s="166">
        <f t="shared" si="285"/>
        <v>0.26</v>
      </c>
      <c r="EP271" s="166">
        <f t="shared" si="286"/>
        <v>0.36</v>
      </c>
      <c r="EQ271" s="214">
        <f t="shared" si="287"/>
        <v>0.69</v>
      </c>
      <c r="ER271" s="165">
        <f>ROUND(((EI271-AVERAGE(EI$9:EI$316))/STDEVP(EI$9:EI$316)*10+50),2)</f>
        <v>36.21</v>
      </c>
      <c r="ES271" s="166">
        <f>ROUND(((EJ271-AVERAGE(EJ$9:EJ$316))/STDEVP(EJ$9:EJ$316)*10+50),2)</f>
        <v>48.35</v>
      </c>
      <c r="ET271" s="166">
        <f>ROUND(((EK271-AVERAGE(EK$9:EK$316))/STDEVP(EK$9:EK$316)*10+50),2)</f>
        <v>32.32</v>
      </c>
      <c r="EU271" s="166">
        <f>ROUND(((EL271-AVERAGE(EL$9:EL$316))/STDEVP(EL$9:EL$316)*10+50),2)</f>
        <v>42</v>
      </c>
      <c r="EV271" s="166">
        <f>ROUND(((EM271-AVERAGE(EM$9:EM$316))/STDEVP(EM$9:EM$316)*10+50),2)</f>
        <v>55.42</v>
      </c>
      <c r="EW271" s="166">
        <f>ROUND(((EN271-AVERAGE(EN$9:EN$316))/STDEVP(EN$9:EN$316)*10+50),2)</f>
        <v>76.37</v>
      </c>
      <c r="EX271" s="166">
        <f>ROUND(((EO271-AVERAGE(EO$9:EO$316))/STDEVP(EO$9:EO$316)*10+50),2)</f>
        <v>38.74</v>
      </c>
      <c r="EY271" s="166">
        <f>ROUND(((EP271-AVERAGE(EP$9:EP$316))/STDEVP(EP$9:EP$316)*10+50),2)</f>
        <v>41.81</v>
      </c>
      <c r="EZ271" s="167">
        <f>ROUND(((EQ271-AVERAGE(EQ$9:EQ$316))/STDEVP(EQ$9:EQ$316)*10+50),2)</f>
        <v>39.99</v>
      </c>
      <c r="FA271" s="32">
        <f>RANK(ER271,$ER$9:$ER$316,0)</f>
        <v>260</v>
      </c>
      <c r="FB271" s="47">
        <f>RANK(ES271,$ES$9:$ES$316,0)</f>
        <v>140</v>
      </c>
      <c r="FC271" s="47">
        <f>RANK(ET271,$ET$9:$ET$316,0)</f>
        <v>284</v>
      </c>
      <c r="FD271" s="47">
        <f>RANK(EU271,$EU$9:$EU$316,0)</f>
        <v>231</v>
      </c>
      <c r="FE271" s="47">
        <f>RANK(EV271,$EV$9:$EV$316,0)</f>
        <v>67</v>
      </c>
      <c r="FF271" s="47">
        <f>RANK(EW271,$EW$9:$EW$316,0)</f>
        <v>9</v>
      </c>
      <c r="FG271" s="47">
        <f>RANK(EX271,$EX$9:$EX$316,0)</f>
        <v>246</v>
      </c>
      <c r="FH271" s="47">
        <f>RANK(EY271,$EY$9:$EY$316,0)</f>
        <v>230</v>
      </c>
      <c r="FI271" s="48">
        <f>RANK(EZ271,$EZ$9:$EZ$316,0)</f>
        <v>256</v>
      </c>
      <c r="FJ271" s="165">
        <f>ROUND(AVERAGEIF($DE$9:$DE$314,$DE271,$EI$9:$EI$314),2)</f>
        <v>0.95</v>
      </c>
      <c r="FK271" s="166">
        <f>ROUND(AVERAGEIF($DE$9:$DE$314,$DE271,$EJ$9:$EJ$314),2)</f>
        <v>1</v>
      </c>
      <c r="FL271" s="166">
        <f>ROUND(AVERAGEIF($DE$9:$DE$314,$DE271,$EK$9:$EK$314),2)</f>
        <v>0.44</v>
      </c>
      <c r="FM271" s="166">
        <f>ROUND(AVERAGEIF($DE$9:$DE$314,$DE271,$EL$9:$EL$314),2)</f>
        <v>0.45</v>
      </c>
      <c r="FN271" s="166">
        <f>ROUND(AVERAGEIF($DE$9:$DE$314,$DE271,$EM$9:$EM$314),2)</f>
        <v>0.36</v>
      </c>
      <c r="FO271" s="166">
        <f>ROUND(AVERAGEIF($DE$9:$DE$314,$DE271,$EN$9:$EN$314),2)</f>
        <v>0.85</v>
      </c>
      <c r="FP271" s="166">
        <f>ROUND(AVERAGEIF($DE$9:$DE$314,$DE271,$EO$9:$EO$314),2)</f>
        <v>0.46</v>
      </c>
      <c r="FQ271" s="166">
        <f>ROUND(AVERAGEIF($DE$9:$DE$314,$DE271,$EP$9:$EP$314),2)</f>
        <v>0.44</v>
      </c>
      <c r="FR271" s="167">
        <f>ROUND(AVERAGEIF($DE$9:$DE$314,$DE271,$EQ$9:$EQ$314),2)</f>
        <v>0.81</v>
      </c>
      <c r="FS271" s="240">
        <f t="shared" si="288"/>
        <v>-0.33999999999999997</v>
      </c>
      <c r="FT271" s="244">
        <f t="shared" si="289"/>
        <v>-0.31999999999999995</v>
      </c>
      <c r="FU271" s="244">
        <f t="shared" si="290"/>
        <v>-0.31</v>
      </c>
      <c r="FV271" s="244">
        <f t="shared" si="291"/>
        <v>-0.10000000000000003</v>
      </c>
      <c r="FW271" s="244">
        <f t="shared" si="292"/>
        <v>0.20000000000000007</v>
      </c>
      <c r="FX271" s="244">
        <f t="shared" si="293"/>
        <v>0.27000000000000013</v>
      </c>
      <c r="FY271" s="244">
        <f t="shared" si="294"/>
        <v>-0.2</v>
      </c>
      <c r="FZ271" s="244">
        <f t="shared" si="295"/>
        <v>-8.0000000000000016E-2</v>
      </c>
      <c r="GA271" s="245">
        <f t="shared" si="296"/>
        <v>-0.12000000000000011</v>
      </c>
      <c r="GB271" s="239">
        <f>COUNTIFS($EI$9:$EI$316,"&gt;"&amp;EI271,$DE$9:$DE$316,$DE271)+1</f>
        <v>49</v>
      </c>
      <c r="GC271" s="241">
        <f>COUNTIFS($EJ$9:$EJ$316,"&gt;"&amp;EJ271,$DE$9:$DE$316,$DE271)+1</f>
        <v>52</v>
      </c>
      <c r="GD271" s="241">
        <f>COUNTIFS($EK$9:$EK$316,"&gt;"&amp;EK271,$DE$9:$DE$316,$DE271)+1</f>
        <v>54</v>
      </c>
      <c r="GE271" s="241">
        <f>COUNTIFS($EL$9:$EL$316,"&gt;"&amp;EL271,$DE$9:$DE$316,$DE271)+1</f>
        <v>41</v>
      </c>
      <c r="GF271" s="241">
        <f>COUNTIFS($EM$9:$EM$316,"&gt;"&amp;EM271,$DE$9:$DE$316,$DE271)+1</f>
        <v>5</v>
      </c>
      <c r="GG271" s="241">
        <f>COUNTIFS($EN$9:$EN$316,"&gt;"&amp;EN271,$DE$9:$DE$316,$DE271)+1</f>
        <v>9</v>
      </c>
      <c r="GH271" s="241">
        <f>COUNTIFS($EO$9:$EO$316,"&gt;"&amp;EO271,$DE$9:$DE$316,$DE271)+1</f>
        <v>50</v>
      </c>
      <c r="GI271" s="241">
        <f>COUNTIFS($EP$9:$EP$316,"&gt;"&amp;EP271,$DE$9:$DE$316,$DE271)+1</f>
        <v>46</v>
      </c>
      <c r="GJ271" s="242">
        <f>COUNTIFS($EQ$9:$EQ$316,"&gt;"&amp;EQ271,$DE$9:$DE$316,$DE271)+1</f>
        <v>34</v>
      </c>
      <c r="GK271" s="169"/>
      <c r="GL271" s="65"/>
      <c r="GM271" s="65"/>
      <c r="GN271" s="65"/>
      <c r="GO271" s="66"/>
      <c r="GP271" s="67"/>
      <c r="GQ271" s="68"/>
      <c r="GR271" s="69"/>
      <c r="GS271" s="65"/>
      <c r="GT271" s="65"/>
      <c r="GU271" s="65"/>
      <c r="GV271" s="65"/>
      <c r="GW271" s="65"/>
      <c r="GX271" s="65"/>
      <c r="GY271" s="145"/>
      <c r="GZ271" s="67"/>
      <c r="HA271" s="65"/>
      <c r="HB271" s="65"/>
      <c r="HC271" s="65"/>
      <c r="HD271" s="65"/>
      <c r="HE271" s="65"/>
      <c r="HF271" s="65"/>
      <c r="HG271" s="151"/>
      <c r="HH271" s="69"/>
      <c r="HI271" s="65"/>
      <c r="HJ271" s="65"/>
      <c r="HK271" s="65"/>
      <c r="HL271" s="65"/>
      <c r="HM271" s="65"/>
      <c r="HN271" s="65"/>
      <c r="HO271" s="145"/>
      <c r="HP271" s="67"/>
      <c r="HQ271" s="65"/>
      <c r="HR271" s="65"/>
      <c r="HS271" s="65"/>
      <c r="HT271" s="65"/>
      <c r="HU271" s="65"/>
      <c r="HV271" s="65"/>
      <c r="HW271" s="65"/>
      <c r="HX271" s="65"/>
      <c r="HY271" s="65"/>
      <c r="HZ271" s="65"/>
      <c r="IA271" s="65"/>
      <c r="IB271" s="151"/>
      <c r="IC271" s="67">
        <v>0.05</v>
      </c>
      <c r="ID271" s="65"/>
      <c r="IE271" s="65"/>
      <c r="IF271" s="65"/>
      <c r="IG271" s="151">
        <v>0.06</v>
      </c>
      <c r="IH271" s="69"/>
      <c r="II271" s="65"/>
      <c r="IJ271" s="65"/>
      <c r="IK271" s="65"/>
      <c r="IL271" s="65"/>
      <c r="IM271" s="157"/>
      <c r="IN271" s="65"/>
      <c r="IO271" s="65"/>
      <c r="IP271" s="65"/>
      <c r="IQ271" s="65"/>
      <c r="IR271" s="65"/>
      <c r="IS271" s="65"/>
      <c r="IT271" s="65"/>
      <c r="IU271" s="65"/>
      <c r="IV271" s="157"/>
      <c r="IW271" s="65"/>
      <c r="IX271" s="65"/>
      <c r="IY271" s="65"/>
      <c r="IZ271" s="65"/>
      <c r="JA271" s="65"/>
      <c r="JB271" s="65"/>
      <c r="JC271" s="145"/>
      <c r="JD271" s="70"/>
      <c r="JE271" s="71"/>
      <c r="JF271" s="69"/>
      <c r="JG271" s="65"/>
      <c r="JH271" s="62"/>
      <c r="JI271" s="62"/>
      <c r="JJ271" s="62"/>
      <c r="JK271" s="161"/>
      <c r="JL271" s="69"/>
      <c r="JM271" s="65"/>
      <c r="JN271" s="65"/>
      <c r="JO271" s="65"/>
      <c r="JP271" s="145"/>
      <c r="JQ271" s="67"/>
      <c r="JR271" s="65"/>
      <c r="JS271" s="65"/>
      <c r="JT271" s="65"/>
      <c r="JU271" s="65"/>
      <c r="JV271" s="65"/>
      <c r="JW271" s="65"/>
      <c r="JX271" s="65"/>
      <c r="JY271" s="151"/>
      <c r="JZ271" s="69"/>
      <c r="KA271" s="65"/>
      <c r="KB271" s="65"/>
      <c r="KC271" s="65"/>
      <c r="KD271" s="65"/>
      <c r="KE271" s="65"/>
      <c r="KF271" s="65"/>
      <c r="KG271" s="65"/>
      <c r="KH271" s="65"/>
      <c r="KI271" s="65"/>
      <c r="KJ271" s="65"/>
      <c r="KK271" s="65"/>
      <c r="KL271" s="157"/>
      <c r="KM271" s="157"/>
      <c r="KN271" s="157"/>
      <c r="KO271" s="65"/>
      <c r="KP271" s="65"/>
      <c r="KQ271" s="65"/>
      <c r="KR271" s="65"/>
      <c r="KS271" s="65"/>
      <c r="KT271" s="157"/>
      <c r="KU271" s="65"/>
      <c r="KV271" s="65"/>
      <c r="KW271" s="65"/>
      <c r="KX271" s="65"/>
      <c r="KY271" s="65"/>
      <c r="KZ271" s="65">
        <v>0.05</v>
      </c>
      <c r="LA271" s="65"/>
      <c r="LB271" s="65"/>
      <c r="LC271" s="157"/>
      <c r="LD271" s="65"/>
      <c r="LE271" s="65">
        <v>0.05</v>
      </c>
      <c r="LF271" s="65"/>
      <c r="LG271" s="65"/>
      <c r="LH271" s="65"/>
      <c r="LI271" s="65"/>
      <c r="LJ271" s="56"/>
      <c r="LK271" s="57" t="s">
        <v>904</v>
      </c>
      <c r="LL271" s="57" t="s">
        <v>908</v>
      </c>
      <c r="LM271" s="207" t="s">
        <v>924</v>
      </c>
      <c r="LN271" s="206" t="s">
        <v>920</v>
      </c>
      <c r="LO271" s="194"/>
      <c r="LP271" s="5" t="s">
        <v>1</v>
      </c>
    </row>
    <row r="272" spans="1:328" ht="17.25" customHeight="1" x14ac:dyDescent="0.15">
      <c r="A272" s="197">
        <v>264</v>
      </c>
      <c r="B272" s="184" t="s">
        <v>908</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4" t="s">
        <v>348</v>
      </c>
      <c r="CK272" s="61" t="s">
        <v>349</v>
      </c>
      <c r="CL272" s="47">
        <v>3</v>
      </c>
      <c r="CM272" s="47">
        <v>4</v>
      </c>
      <c r="CN272" s="47">
        <v>5</v>
      </c>
      <c r="CO272" s="55">
        <v>5</v>
      </c>
      <c r="CP272" s="173" t="s">
        <v>349</v>
      </c>
      <c r="CQ272" s="47">
        <f t="shared" si="270"/>
        <v>3</v>
      </c>
      <c r="CR272" s="47">
        <f t="shared" si="271"/>
        <v>12</v>
      </c>
      <c r="CS272" s="47">
        <f t="shared" si="272"/>
        <v>60</v>
      </c>
      <c r="CT272" s="180">
        <f t="shared" si="273"/>
        <v>300</v>
      </c>
      <c r="CU272" s="32">
        <v>10</v>
      </c>
      <c r="CV272" s="62">
        <v>40</v>
      </c>
      <c r="CW272" s="62">
        <v>270</v>
      </c>
      <c r="CX272" s="62">
        <v>900</v>
      </c>
      <c r="CY272" s="71">
        <v>2700</v>
      </c>
      <c r="CZ272" s="175">
        <v>1</v>
      </c>
      <c r="DA272" s="49">
        <f t="shared" si="274"/>
        <v>1.3333333333333335</v>
      </c>
      <c r="DB272" s="49">
        <f t="shared" si="275"/>
        <v>2.25</v>
      </c>
      <c r="DC272" s="49">
        <f t="shared" si="276"/>
        <v>1.5</v>
      </c>
      <c r="DD272" s="56">
        <f t="shared" si="277"/>
        <v>0.9</v>
      </c>
      <c r="DE272" s="45" t="s">
        <v>735</v>
      </c>
      <c r="DF272" s="31"/>
      <c r="DG272" s="46">
        <v>4</v>
      </c>
      <c r="DH272" s="61">
        <v>83</v>
      </c>
      <c r="DI272" s="62">
        <v>35</v>
      </c>
      <c r="DJ272" s="62">
        <v>77</v>
      </c>
      <c r="DK272" s="62">
        <v>47</v>
      </c>
      <c r="DL272" s="62">
        <v>12</v>
      </c>
      <c r="DM272" s="62">
        <v>12</v>
      </c>
      <c r="DN272" s="62">
        <v>70</v>
      </c>
      <c r="DO272" s="62">
        <v>62</v>
      </c>
      <c r="DP272" s="48">
        <f t="shared" si="278"/>
        <v>89</v>
      </c>
      <c r="DQ272" s="32">
        <f>RANK(DH272,$DH$9:$DH$316,0)</f>
        <v>48</v>
      </c>
      <c r="DR272" s="47">
        <f>RANK(DI272,$DI$9:$DI$316,0)</f>
        <v>144</v>
      </c>
      <c r="DS272" s="47">
        <f>RANK(DJ272,$DJ$9:$DJ$316,0)</f>
        <v>12</v>
      </c>
      <c r="DT272" s="47">
        <f>RANK(DK272,$DK$9:$DK$316,0)</f>
        <v>40</v>
      </c>
      <c r="DU272" s="47">
        <f>RANK(DL272,$DL$9:$DL$316,0)</f>
        <v>165</v>
      </c>
      <c r="DV272" s="47">
        <f>RANK(DM272,$DM$9:$DM$316,0)</f>
        <v>147</v>
      </c>
      <c r="DW272" s="47">
        <f>RANK(DN272,$DN$9:$DN$316,0)</f>
        <v>24</v>
      </c>
      <c r="DX272" s="47">
        <f>RANK(DO272,$DO$9:$DO$316,0)</f>
        <v>44</v>
      </c>
      <c r="DY272" s="48">
        <f>RANK(DP272,$DP$9:$DP$316,0)</f>
        <v>34</v>
      </c>
      <c r="DZ272" s="32">
        <f>COUNTIFS($DH$9:$DH$316,"&gt;"&amp;DH272,$DE$9:$DE$316,DE272)+1</f>
        <v>11</v>
      </c>
      <c r="EA272" s="47">
        <f>COUNTIFS($DI$9:$DI$316,"&gt;"&amp;DI272,$DE$9:$DE$316,DE272)+1</f>
        <v>7</v>
      </c>
      <c r="EB272" s="47">
        <f>COUNTIFS($DJ$9:$DJ$316,"&gt;"&amp;DJ272,$DE$9:$DE$316,DE272)+1</f>
        <v>8</v>
      </c>
      <c r="EC272" s="47">
        <f>COUNTIFS($DK$9:$DK$316,"&gt;"&amp;DK272,$DE$9:$DE$316,DE272)+1</f>
        <v>4</v>
      </c>
      <c r="ED272" s="47">
        <f>COUNTIFS($DL$9:$DL$316,"&gt;"&amp;DL272,$DE$9:$DE$316,DE272)+1</f>
        <v>7</v>
      </c>
      <c r="EE272" s="47">
        <f>COUNTIFS($DM$9:$DM$316,"&gt;"&amp;DM272,$DE$9:$DE$316,DE272)+1</f>
        <v>6</v>
      </c>
      <c r="EF272" s="47">
        <f>COUNTIFS($DN$9:$DN$316,"&gt;"&amp;DN272,$DE$9:$DE$316,DE272)+1</f>
        <v>4</v>
      </c>
      <c r="EG272" s="47">
        <f>COUNTIFS($DO$9:$DO$316,"&gt;"&amp;DO272,$DE$9:$DE$316,DE272)+1</f>
        <v>16</v>
      </c>
      <c r="EH272" s="48">
        <f>COUNTIFS($DP$9:$DP$316,"&gt;"&amp;DP272,$DE$9:$DE$316,DE272)+1</f>
        <v>8</v>
      </c>
      <c r="EI272" s="165">
        <f t="shared" si="279"/>
        <v>0.95</v>
      </c>
      <c r="EJ272" s="166">
        <f t="shared" si="280"/>
        <v>0.4</v>
      </c>
      <c r="EK272" s="166">
        <f t="shared" si="281"/>
        <v>0.89</v>
      </c>
      <c r="EL272" s="166">
        <f t="shared" si="282"/>
        <v>0.54</v>
      </c>
      <c r="EM272" s="166">
        <f t="shared" si="283"/>
        <v>0.14000000000000001</v>
      </c>
      <c r="EN272" s="166">
        <f t="shared" si="284"/>
        <v>0.14000000000000001</v>
      </c>
      <c r="EO272" s="166">
        <f t="shared" si="285"/>
        <v>0.8</v>
      </c>
      <c r="EP272" s="166">
        <f t="shared" si="286"/>
        <v>0.71</v>
      </c>
      <c r="EQ272" s="214">
        <f t="shared" si="287"/>
        <v>1.02</v>
      </c>
      <c r="ER272" s="165">
        <f>ROUND(((EI272-AVERAGE(EI$9:EI$316))/STDEVP(EI$9:EI$316)*10+50),2)</f>
        <v>48.55</v>
      </c>
      <c r="ES272" s="166">
        <f>ROUND(((EJ272-AVERAGE(EJ$9:EJ$316))/STDEVP(EJ$9:EJ$316)*10+50),2)</f>
        <v>40.68</v>
      </c>
      <c r="ET272" s="166">
        <f>ROUND(((EK272-AVERAGE(EK$9:EK$316))/STDEVP(EK$9:EK$316)*10+50),2)</f>
        <v>62.6</v>
      </c>
      <c r="EU272" s="166">
        <f>ROUND(((EL272-AVERAGE(EL$9:EL$316))/STDEVP(EL$9:EL$316)*10+50),2)</f>
        <v>51.58</v>
      </c>
      <c r="EV272" s="166">
        <f>ROUND(((EM272-AVERAGE(EM$9:EM$316))/STDEVP(EM$9:EM$316)*10+50),2)</f>
        <v>41.18</v>
      </c>
      <c r="EW272" s="166">
        <f>ROUND(((EN272-AVERAGE(EN$9:EN$316))/STDEVP(EN$9:EN$316)*10+50),2)</f>
        <v>42.4</v>
      </c>
      <c r="EX272" s="166">
        <f>ROUND(((EO272-AVERAGE(EO$9:EO$316))/STDEVP(EO$9:EO$316)*10+50),2)</f>
        <v>54.73</v>
      </c>
      <c r="EY272" s="166">
        <f>ROUND(((EP272-AVERAGE(EP$9:EP$316))/STDEVP(EP$9:EP$316)*10+50),2)</f>
        <v>52.18</v>
      </c>
      <c r="EZ272" s="167">
        <f>ROUND(((EQ272-AVERAGE(EQ$9:EQ$316))/STDEVP(EQ$9:EQ$316)*10+50),2)</f>
        <v>51.64</v>
      </c>
      <c r="FA272" s="32">
        <f>RANK(ER272,$ER$9:$ER$316,0)</f>
        <v>148</v>
      </c>
      <c r="FB272" s="47">
        <f>RANK(ES272,$ES$9:$ES$316,0)</f>
        <v>227</v>
      </c>
      <c r="FC272" s="47">
        <f>RANK(ET272,$ET$9:$ET$316,0)</f>
        <v>34</v>
      </c>
      <c r="FD272" s="47">
        <f>RANK(EU272,$EU$9:$EU$316,0)</f>
        <v>101</v>
      </c>
      <c r="FE272" s="47">
        <f>RANK(EV272,$EV$9:$EV$316,0)</f>
        <v>259</v>
      </c>
      <c r="FF272" s="47">
        <f>RANK(EW272,$EW$9:$EW$316,0)</f>
        <v>245</v>
      </c>
      <c r="FG272" s="47">
        <f>RANK(EX272,$EX$9:$EX$316,0)</f>
        <v>88</v>
      </c>
      <c r="FH272" s="47">
        <f>RANK(EY272,$EY$9:$EY$316,0)</f>
        <v>116</v>
      </c>
      <c r="FI272" s="48">
        <f>RANK(EZ272,$EZ$9:$EZ$316,0)</f>
        <v>101</v>
      </c>
      <c r="FJ272" s="165">
        <f>ROUND(AVERAGEIF($DE$9:$DE$314,$DE272,$EI$9:$EI$314),2)</f>
        <v>0.99</v>
      </c>
      <c r="FK272" s="166">
        <f>ROUND(AVERAGEIF($DE$9:$DE$314,$DE272,$EJ$9:$EJ$314),2)</f>
        <v>0.37</v>
      </c>
      <c r="FL272" s="166">
        <f>ROUND(AVERAGEIF($DE$9:$DE$314,$DE272,$EK$9:$EK$314),2)</f>
        <v>0.81</v>
      </c>
      <c r="FM272" s="166">
        <f>ROUND(AVERAGEIF($DE$9:$DE$314,$DE272,$EL$9:$EL$314),2)</f>
        <v>0.42</v>
      </c>
      <c r="FN272" s="166">
        <f>ROUND(AVERAGEIF($DE$9:$DE$314,$DE272,$EM$9:$EM$314),2)</f>
        <v>0.17</v>
      </c>
      <c r="FO272" s="166">
        <f>ROUND(AVERAGEIF($DE$9:$DE$314,$DE272,$EN$9:$EN$314),2)</f>
        <v>0.15</v>
      </c>
      <c r="FP272" s="166">
        <f>ROUND(AVERAGEIF($DE$9:$DE$314,$DE272,$EO$9:$EO$314),2)</f>
        <v>0.79</v>
      </c>
      <c r="FQ272" s="166">
        <f>ROUND(AVERAGEIF($DE$9:$DE$314,$DE272,$EP$9:$EP$314),2)</f>
        <v>0.96</v>
      </c>
      <c r="FR272" s="167">
        <f>ROUND(AVERAGEIF($DE$9:$DE$314,$DE272,$EQ$9:$EQ$314),2)</f>
        <v>0.98</v>
      </c>
      <c r="FS272" s="240">
        <f t="shared" si="288"/>
        <v>-4.0000000000000036E-2</v>
      </c>
      <c r="FT272" s="244">
        <f t="shared" si="289"/>
        <v>3.0000000000000027E-2</v>
      </c>
      <c r="FU272" s="244">
        <f t="shared" si="290"/>
        <v>7.999999999999996E-2</v>
      </c>
      <c r="FV272" s="244">
        <f t="shared" si="291"/>
        <v>0.12000000000000005</v>
      </c>
      <c r="FW272" s="244">
        <f t="shared" si="292"/>
        <v>-0.03</v>
      </c>
      <c r="FX272" s="244">
        <f t="shared" si="293"/>
        <v>-9.9999999999999811E-3</v>
      </c>
      <c r="FY272" s="244">
        <f t="shared" si="294"/>
        <v>1.0000000000000009E-2</v>
      </c>
      <c r="FZ272" s="244">
        <f t="shared" si="295"/>
        <v>-0.25</v>
      </c>
      <c r="GA272" s="245">
        <f t="shared" si="296"/>
        <v>4.0000000000000036E-2</v>
      </c>
      <c r="GB272" s="239">
        <f>COUNTIFS($EI$9:$EI$316,"&gt;"&amp;EI272,$DE$9:$DE$316,$DE272)+1</f>
        <v>26</v>
      </c>
      <c r="GC272" s="241">
        <f>COUNTIFS($EJ$9:$EJ$316,"&gt;"&amp;EJ272,$DE$9:$DE$316,$DE272)+1</f>
        <v>16</v>
      </c>
      <c r="GD272" s="241">
        <f>COUNTIFS($EK$9:$EK$316,"&gt;"&amp;EK272,$DE$9:$DE$316,$DE272)+1</f>
        <v>14</v>
      </c>
      <c r="GE272" s="241">
        <f>COUNTIFS($EL$9:$EL$316,"&gt;"&amp;EL272,$DE$9:$DE$316,$DE272)+1</f>
        <v>7</v>
      </c>
      <c r="GF272" s="241">
        <f>COUNTIFS($EM$9:$EM$316,"&gt;"&amp;EM272,$DE$9:$DE$316,$DE272)+1</f>
        <v>27</v>
      </c>
      <c r="GG272" s="241">
        <f>COUNTIFS($EN$9:$EN$316,"&gt;"&amp;EN272,$DE$9:$DE$316,$DE272)+1</f>
        <v>27</v>
      </c>
      <c r="GH272" s="241">
        <f>COUNTIFS($EO$9:$EO$316,"&gt;"&amp;EO272,$DE$9:$DE$316,$DE272)+1</f>
        <v>24</v>
      </c>
      <c r="GI272" s="241">
        <f>COUNTIFS($EP$9:$EP$316,"&gt;"&amp;EP272,$DE$9:$DE$316,$DE272)+1</f>
        <v>42</v>
      </c>
      <c r="GJ272" s="242">
        <f>COUNTIFS($EQ$9:$EQ$316,"&gt;"&amp;EQ272,$DE$9:$DE$316,$DE272)+1</f>
        <v>18</v>
      </c>
      <c r="GK272" s="169"/>
      <c r="GL272" s="65"/>
      <c r="GM272" s="65">
        <v>0.03</v>
      </c>
      <c r="GN272" s="65"/>
      <c r="GO272" s="66"/>
      <c r="GP272" s="67"/>
      <c r="GQ272" s="68"/>
      <c r="GR272" s="69"/>
      <c r="GS272" s="65"/>
      <c r="GT272" s="65"/>
      <c r="GU272" s="65"/>
      <c r="GV272" s="65"/>
      <c r="GW272" s="65"/>
      <c r="GX272" s="65"/>
      <c r="GY272" s="145"/>
      <c r="GZ272" s="67"/>
      <c r="HA272" s="65"/>
      <c r="HB272" s="65"/>
      <c r="HC272" s="65"/>
      <c r="HD272" s="65">
        <v>7.0000000000000007E-2</v>
      </c>
      <c r="HE272" s="65"/>
      <c r="HF272" s="65"/>
      <c r="HG272" s="151">
        <v>7.0000000000000007E-2</v>
      </c>
      <c r="HH272" s="69"/>
      <c r="HI272" s="65"/>
      <c r="HJ272" s="65"/>
      <c r="HK272" s="65"/>
      <c r="HL272" s="65"/>
      <c r="HM272" s="65"/>
      <c r="HN272" s="65"/>
      <c r="HO272" s="145"/>
      <c r="HP272" s="67"/>
      <c r="HQ272" s="65"/>
      <c r="HR272" s="65"/>
      <c r="HS272" s="65"/>
      <c r="HT272" s="65"/>
      <c r="HU272" s="65"/>
      <c r="HV272" s="65"/>
      <c r="HW272" s="65"/>
      <c r="HX272" s="65"/>
      <c r="HY272" s="65"/>
      <c r="HZ272" s="65"/>
      <c r="IA272" s="65"/>
      <c r="IB272" s="151"/>
      <c r="IC272" s="67"/>
      <c r="ID272" s="65"/>
      <c r="IE272" s="65"/>
      <c r="IF272" s="65"/>
      <c r="IG272" s="151"/>
      <c r="IH272" s="69"/>
      <c r="II272" s="65"/>
      <c r="IJ272" s="65"/>
      <c r="IK272" s="65"/>
      <c r="IL272" s="65"/>
      <c r="IM272" s="157"/>
      <c r="IN272" s="65"/>
      <c r="IO272" s="65"/>
      <c r="IP272" s="65"/>
      <c r="IQ272" s="65"/>
      <c r="IR272" s="65"/>
      <c r="IS272" s="65"/>
      <c r="IT272" s="65"/>
      <c r="IU272" s="65"/>
      <c r="IV272" s="157"/>
      <c r="IW272" s="65"/>
      <c r="IX272" s="65"/>
      <c r="IY272" s="65"/>
      <c r="IZ272" s="65"/>
      <c r="JA272" s="65"/>
      <c r="JB272" s="65"/>
      <c r="JC272" s="145"/>
      <c r="JD272" s="70"/>
      <c r="JE272" s="71"/>
      <c r="JF272" s="69"/>
      <c r="JG272" s="65"/>
      <c r="JH272" s="62"/>
      <c r="JI272" s="62"/>
      <c r="JJ272" s="62"/>
      <c r="JK272" s="161"/>
      <c r="JL272" s="69"/>
      <c r="JM272" s="65"/>
      <c r="JN272" s="65"/>
      <c r="JO272" s="65"/>
      <c r="JP272" s="145"/>
      <c r="JQ272" s="67"/>
      <c r="JR272" s="65">
        <v>7.0000000000000007E-2</v>
      </c>
      <c r="JS272" s="65"/>
      <c r="JT272" s="65"/>
      <c r="JU272" s="65"/>
      <c r="JV272" s="65"/>
      <c r="JW272" s="65"/>
      <c r="JX272" s="65"/>
      <c r="JY272" s="151"/>
      <c r="JZ272" s="69"/>
      <c r="KA272" s="65"/>
      <c r="KB272" s="65"/>
      <c r="KC272" s="65"/>
      <c r="KD272" s="65"/>
      <c r="KE272" s="65"/>
      <c r="KF272" s="65"/>
      <c r="KG272" s="65"/>
      <c r="KH272" s="65"/>
      <c r="KI272" s="65"/>
      <c r="KJ272" s="65"/>
      <c r="KK272" s="65"/>
      <c r="KL272" s="157"/>
      <c r="KM272" s="157"/>
      <c r="KN272" s="157"/>
      <c r="KO272" s="65"/>
      <c r="KP272" s="65"/>
      <c r="KQ272" s="65"/>
      <c r="KR272" s="65"/>
      <c r="KS272" s="65"/>
      <c r="KT272" s="157">
        <v>7.0000000000000007E-2</v>
      </c>
      <c r="KU272" s="65"/>
      <c r="KV272" s="65"/>
      <c r="KW272" s="65"/>
      <c r="KX272" s="65"/>
      <c r="KY272" s="65"/>
      <c r="KZ272" s="65"/>
      <c r="LA272" s="65"/>
      <c r="LB272" s="65"/>
      <c r="LC272" s="157"/>
      <c r="LD272" s="65"/>
      <c r="LE272" s="65"/>
      <c r="LF272" s="65"/>
      <c r="LG272" s="65"/>
      <c r="LH272" s="65"/>
      <c r="LI272" s="65"/>
      <c r="LJ272" s="56"/>
      <c r="LK272" s="57" t="s">
        <v>906</v>
      </c>
      <c r="LL272" s="57" t="s">
        <v>984</v>
      </c>
      <c r="LM272" s="207" t="s">
        <v>933</v>
      </c>
      <c r="LN272" s="206" t="s">
        <v>921</v>
      </c>
      <c r="LO272" s="194"/>
      <c r="LP272" s="5" t="s">
        <v>1</v>
      </c>
    </row>
    <row r="273" spans="1:328" ht="17.25" customHeight="1" x14ac:dyDescent="0.15">
      <c r="A273" s="197">
        <v>265</v>
      </c>
      <c r="B273" s="184" t="s">
        <v>935</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4" t="s">
        <v>348</v>
      </c>
      <c r="CK273" s="61" t="s">
        <v>349</v>
      </c>
      <c r="CL273" s="47">
        <v>3</v>
      </c>
      <c r="CM273" s="47">
        <v>3</v>
      </c>
      <c r="CN273" s="47">
        <v>4</v>
      </c>
      <c r="CO273" s="55">
        <v>4</v>
      </c>
      <c r="CP273" s="173" t="s">
        <v>349</v>
      </c>
      <c r="CQ273" s="47">
        <f t="shared" si="270"/>
        <v>3</v>
      </c>
      <c r="CR273" s="47">
        <f t="shared" si="271"/>
        <v>9</v>
      </c>
      <c r="CS273" s="47">
        <f t="shared" si="272"/>
        <v>36</v>
      </c>
      <c r="CT273" s="180">
        <f t="shared" si="273"/>
        <v>144</v>
      </c>
      <c r="CU273" s="32">
        <v>20</v>
      </c>
      <c r="CV273" s="47">
        <v>100</v>
      </c>
      <c r="CW273" s="47">
        <v>210</v>
      </c>
      <c r="CX273" s="47">
        <v>1050</v>
      </c>
      <c r="CY273" s="55">
        <v>3150</v>
      </c>
      <c r="CZ273" s="175">
        <v>1</v>
      </c>
      <c r="DA273" s="49">
        <f t="shared" si="274"/>
        <v>1.6666666666666667</v>
      </c>
      <c r="DB273" s="49">
        <f t="shared" si="275"/>
        <v>1.1666666666666665</v>
      </c>
      <c r="DC273" s="49">
        <f t="shared" si="276"/>
        <v>1.4583333333333335</v>
      </c>
      <c r="DD273" s="56">
        <f t="shared" si="277"/>
        <v>1.09375</v>
      </c>
      <c r="DE273" s="45" t="s">
        <v>718</v>
      </c>
      <c r="DF273" s="31"/>
      <c r="DG273" s="46">
        <v>4</v>
      </c>
      <c r="DH273" s="61">
        <v>115</v>
      </c>
      <c r="DI273" s="62">
        <v>19</v>
      </c>
      <c r="DJ273" s="62">
        <v>32</v>
      </c>
      <c r="DK273" s="62">
        <v>96</v>
      </c>
      <c r="DL273" s="62">
        <v>18</v>
      </c>
      <c r="DM273" s="62">
        <v>18</v>
      </c>
      <c r="DN273" s="62">
        <v>13</v>
      </c>
      <c r="DO273" s="62">
        <v>20</v>
      </c>
      <c r="DP273" s="48">
        <f t="shared" si="278"/>
        <v>50</v>
      </c>
      <c r="DQ273" s="32">
        <f>RANK(DH273,$DH$9:$DH$316,0)</f>
        <v>7</v>
      </c>
      <c r="DR273" s="47">
        <f>RANK(DI273,$DI$9:$DI$316,0)</f>
        <v>209</v>
      </c>
      <c r="DS273" s="47">
        <f>RANK(DJ273,$DJ$9:$DJ$316,0)</f>
        <v>108</v>
      </c>
      <c r="DT273" s="47">
        <f>RANK(DK273,$DK$9:$DK$316,0)</f>
        <v>4</v>
      </c>
      <c r="DU273" s="47">
        <f>RANK(DL273,$DL$9:$DL$316,0)</f>
        <v>118</v>
      </c>
      <c r="DV273" s="47">
        <f>RANK(DM273,$DM$9:$DM$316,0)</f>
        <v>110</v>
      </c>
      <c r="DW273" s="47">
        <f>RANK(DN273,$DN$9:$DN$316,0)</f>
        <v>218</v>
      </c>
      <c r="DX273" s="47">
        <f>RANK(DO273,$DO$9:$DO$316,0)</f>
        <v>190</v>
      </c>
      <c r="DY273" s="48">
        <f>RANK(DP273,$DP$9:$DP$316,0)</f>
        <v>146</v>
      </c>
      <c r="DZ273" s="32">
        <f>COUNTIFS($DH$9:$DH$316,"&gt;"&amp;DH273,$DE$9:$DE$316,DE273)+1</f>
        <v>4</v>
      </c>
      <c r="EA273" s="47">
        <f>COUNTIFS($DI$9:$DI$316,"&gt;"&amp;DI273,$DE$9:$DE$316,DE273)+1</f>
        <v>31</v>
      </c>
      <c r="EB273" s="47">
        <f>COUNTIFS($DJ$9:$DJ$316,"&gt;"&amp;DJ273,$DE$9:$DE$316,DE273)+1</f>
        <v>29</v>
      </c>
      <c r="EC273" s="47">
        <f>COUNTIFS($DK$9:$DK$316,"&gt;"&amp;DK273,$DE$9:$DE$316,DE273)+1</f>
        <v>4</v>
      </c>
      <c r="ED273" s="47">
        <f>COUNTIFS($DL$9:$DL$316,"&gt;"&amp;DL273,$DE$9:$DE$316,DE273)+1</f>
        <v>16</v>
      </c>
      <c r="EE273" s="47">
        <f>COUNTIFS($DM$9:$DM$316,"&gt;"&amp;DM273,$DE$9:$DE$316,DE273)+1</f>
        <v>13</v>
      </c>
      <c r="EF273" s="47">
        <f>COUNTIFS($DN$9:$DN$316,"&gt;"&amp;DN273,$DE$9:$DE$316,DE273)+1</f>
        <v>23</v>
      </c>
      <c r="EG273" s="47">
        <f>COUNTIFS($DO$9:$DO$316,"&gt;"&amp;DO273,$DE$9:$DE$316,DE273)+1</f>
        <v>14</v>
      </c>
      <c r="EH273" s="48">
        <f>COUNTIFS($DP$9:$DP$316,"&gt;"&amp;DP273,$DE$9:$DE$316,DE273)+1</f>
        <v>26</v>
      </c>
      <c r="EI273" s="165">
        <f t="shared" si="279"/>
        <v>1.37</v>
      </c>
      <c r="EJ273" s="166">
        <f t="shared" si="280"/>
        <v>0.23</v>
      </c>
      <c r="EK273" s="166">
        <f t="shared" si="281"/>
        <v>0.38</v>
      </c>
      <c r="EL273" s="166">
        <f t="shared" si="282"/>
        <v>1.1399999999999999</v>
      </c>
      <c r="EM273" s="166">
        <f t="shared" si="283"/>
        <v>0.21</v>
      </c>
      <c r="EN273" s="166">
        <f t="shared" si="284"/>
        <v>0.21</v>
      </c>
      <c r="EO273" s="166">
        <f t="shared" si="285"/>
        <v>0.15</v>
      </c>
      <c r="EP273" s="166">
        <f t="shared" si="286"/>
        <v>0.24</v>
      </c>
      <c r="EQ273" s="214">
        <f t="shared" si="287"/>
        <v>0.6</v>
      </c>
      <c r="ER273" s="165">
        <f>ROUND(((EI273-AVERAGE(EI$9:EI$316))/STDEVP(EI$9:EI$316)*10+50),2)</f>
        <v>63.8</v>
      </c>
      <c r="ES273" s="166">
        <f>ROUND(((EJ273-AVERAGE(EJ$9:EJ$316))/STDEVP(EJ$9:EJ$316)*10+50),2)</f>
        <v>36.020000000000003</v>
      </c>
      <c r="ET273" s="166">
        <f>ROUND(((EK273-AVERAGE(EK$9:EK$316))/STDEVP(EK$9:EK$316)*10+50),2)</f>
        <v>42.28</v>
      </c>
      <c r="EU273" s="166">
        <f>ROUND(((EL273-AVERAGE(EL$9:EL$316))/STDEVP(EL$9:EL$316)*10+50),2)</f>
        <v>81.8</v>
      </c>
      <c r="EV273" s="166">
        <f>ROUND(((EM273-AVERAGE(EM$9:EM$316))/STDEVP(EM$9:EM$316)*10+50),2)</f>
        <v>43.56</v>
      </c>
      <c r="EW273" s="166">
        <f>ROUND(((EN273-AVERAGE(EN$9:EN$316))/STDEVP(EN$9:EN$316)*10+50),2)</f>
        <v>44.82</v>
      </c>
      <c r="EX273" s="166">
        <f>ROUND(((EO273-AVERAGE(EO$9:EO$316))/STDEVP(EO$9:EO$316)*10+50),2)</f>
        <v>35.49</v>
      </c>
      <c r="EY273" s="166">
        <f>ROUND(((EP273-AVERAGE(EP$9:EP$316))/STDEVP(EP$9:EP$316)*10+50),2)</f>
        <v>38.26</v>
      </c>
      <c r="EZ273" s="167">
        <f>ROUND(((EQ273-AVERAGE(EQ$9:EQ$316))/STDEVP(EQ$9:EQ$316)*10+50),2)</f>
        <v>36.81</v>
      </c>
      <c r="FA273" s="32">
        <f>RANK(ER273,$ER$9:$ER$316,0)</f>
        <v>27</v>
      </c>
      <c r="FB273" s="47">
        <f>RANK(ES273,$ES$9:$ES$316,0)</f>
        <v>283</v>
      </c>
      <c r="FC273" s="47">
        <f>RANK(ET273,$ET$9:$ET$316,0)</f>
        <v>229</v>
      </c>
      <c r="FD273" s="47">
        <f>RANK(EU273,$EU$9:$EU$316,0)</f>
        <v>4</v>
      </c>
      <c r="FE273" s="47">
        <f>RANK(EV273,$EV$9:$EV$316,0)</f>
        <v>210</v>
      </c>
      <c r="FF273" s="47">
        <f>RANK(EW273,$EW$9:$EW$316,0)</f>
        <v>177</v>
      </c>
      <c r="FG273" s="47">
        <f>RANK(EX273,$EX$9:$EX$316,0)</f>
        <v>276</v>
      </c>
      <c r="FH273" s="47">
        <f>RANK(EY273,$EY$9:$EY$316,0)</f>
        <v>244</v>
      </c>
      <c r="FI273" s="48">
        <f>RANK(EZ273,$EZ$9:$EZ$316,0)</f>
        <v>284</v>
      </c>
      <c r="FJ273" s="165">
        <f>ROUND(AVERAGEIF($DE$9:$DE$314,$DE273,$EI$9:$EI$314),2)</f>
        <v>1.18</v>
      </c>
      <c r="FK273" s="166">
        <f>ROUND(AVERAGEIF($DE$9:$DE$314,$DE273,$EJ$9:$EJ$314),2)</f>
        <v>0.45</v>
      </c>
      <c r="FL273" s="166">
        <f>ROUND(AVERAGEIF($DE$9:$DE$314,$DE273,$EK$9:$EK$314),2)</f>
        <v>0.65</v>
      </c>
      <c r="FM273" s="166">
        <f>ROUND(AVERAGEIF($DE$9:$DE$314,$DE273,$EL$9:$EL$314),2)</f>
        <v>0.74</v>
      </c>
      <c r="FN273" s="166">
        <f>ROUND(AVERAGEIF($DE$9:$DE$314,$DE273,$EM$9:$EM$314),2)</f>
        <v>0.26</v>
      </c>
      <c r="FO273" s="166">
        <f>ROUND(AVERAGEIF($DE$9:$DE$314,$DE273,$EN$9:$EN$314),2)</f>
        <v>0.19</v>
      </c>
      <c r="FP273" s="166">
        <f>ROUND(AVERAGEIF($DE$9:$DE$314,$DE273,$EO$9:$EO$314),2)</f>
        <v>0.27</v>
      </c>
      <c r="FQ273" s="166">
        <f>ROUND(AVERAGEIF($DE$9:$DE$314,$DE273,$EP$9:$EP$314),2)</f>
        <v>0.22</v>
      </c>
      <c r="FR273" s="167">
        <f>ROUND(AVERAGEIF($DE$9:$DE$314,$DE273,$EQ$9:$EQ$314),2)</f>
        <v>0.91</v>
      </c>
      <c r="FS273" s="240">
        <f t="shared" si="288"/>
        <v>0.19000000000000017</v>
      </c>
      <c r="FT273" s="244">
        <f t="shared" si="289"/>
        <v>-0.22</v>
      </c>
      <c r="FU273" s="244">
        <f t="shared" si="290"/>
        <v>-0.27</v>
      </c>
      <c r="FV273" s="244">
        <f t="shared" si="291"/>
        <v>0.39999999999999991</v>
      </c>
      <c r="FW273" s="244">
        <f t="shared" si="292"/>
        <v>-5.0000000000000017E-2</v>
      </c>
      <c r="FX273" s="244">
        <f t="shared" si="293"/>
        <v>1.999999999999999E-2</v>
      </c>
      <c r="FY273" s="244">
        <f t="shared" si="294"/>
        <v>-0.12000000000000002</v>
      </c>
      <c r="FZ273" s="244">
        <f t="shared" si="295"/>
        <v>1.999999999999999E-2</v>
      </c>
      <c r="GA273" s="245">
        <f t="shared" si="296"/>
        <v>-0.31000000000000005</v>
      </c>
      <c r="GB273" s="239">
        <f>COUNTIFS($EI$9:$EI$316,"&gt;"&amp;EI273,$DE$9:$DE$316,$DE273)+1</f>
        <v>13</v>
      </c>
      <c r="GC273" s="241">
        <f>COUNTIFS($EJ$9:$EJ$316,"&gt;"&amp;EJ273,$DE$9:$DE$316,$DE273)+1</f>
        <v>57</v>
      </c>
      <c r="GD273" s="241">
        <f>COUNTIFS($EK$9:$EK$316,"&gt;"&amp;EK273,$DE$9:$DE$316,$DE273)+1</f>
        <v>57</v>
      </c>
      <c r="GE273" s="241">
        <f>COUNTIFS($EL$9:$EL$316,"&gt;"&amp;EL273,$DE$9:$DE$316,$DE273)+1</f>
        <v>4</v>
      </c>
      <c r="GF273" s="241">
        <f>COUNTIFS($EM$9:$EM$316,"&gt;"&amp;EM273,$DE$9:$DE$316,$DE273)+1</f>
        <v>42</v>
      </c>
      <c r="GG273" s="241">
        <f>COUNTIFS($EN$9:$EN$316,"&gt;"&amp;EN273,$DE$9:$DE$316,$DE273)+1</f>
        <v>14</v>
      </c>
      <c r="GH273" s="241">
        <f>COUNTIFS($EO$9:$EO$316,"&gt;"&amp;EO273,$DE$9:$DE$316,$DE273)+1</f>
        <v>48</v>
      </c>
      <c r="GI273" s="241">
        <f>COUNTIFS($EP$9:$EP$316,"&gt;"&amp;EP273,$DE$9:$DE$316,$DE273)+1</f>
        <v>16</v>
      </c>
      <c r="GJ273" s="242">
        <f>COUNTIFS($EQ$9:$EQ$316,"&gt;"&amp;EQ273,$DE$9:$DE$316,$DE273)+1</f>
        <v>57</v>
      </c>
      <c r="GK273" s="169"/>
      <c r="GL273" s="65"/>
      <c r="GM273" s="65">
        <v>0.03</v>
      </c>
      <c r="GN273" s="65"/>
      <c r="GO273" s="66"/>
      <c r="GP273" s="67"/>
      <c r="GQ273" s="68"/>
      <c r="GR273" s="69"/>
      <c r="GS273" s="65"/>
      <c r="GT273" s="65"/>
      <c r="GU273" s="65"/>
      <c r="GV273" s="65"/>
      <c r="GW273" s="65"/>
      <c r="GX273" s="65"/>
      <c r="GY273" s="145"/>
      <c r="GZ273" s="67"/>
      <c r="HA273" s="65"/>
      <c r="HB273" s="65"/>
      <c r="HC273" s="65"/>
      <c r="HD273" s="65"/>
      <c r="HE273" s="65"/>
      <c r="HF273" s="65">
        <v>7.0000000000000007E-2</v>
      </c>
      <c r="HG273" s="151"/>
      <c r="HH273" s="69"/>
      <c r="HI273" s="65"/>
      <c r="HJ273" s="65"/>
      <c r="HK273" s="65"/>
      <c r="HL273" s="65"/>
      <c r="HM273" s="65"/>
      <c r="HN273" s="65"/>
      <c r="HO273" s="145"/>
      <c r="HP273" s="67"/>
      <c r="HQ273" s="65"/>
      <c r="HR273" s="65"/>
      <c r="HS273" s="65"/>
      <c r="HT273" s="65"/>
      <c r="HU273" s="65"/>
      <c r="HV273" s="65"/>
      <c r="HW273" s="65">
        <v>0.03</v>
      </c>
      <c r="HX273" s="65"/>
      <c r="HY273" s="65"/>
      <c r="HZ273" s="65"/>
      <c r="IA273" s="65"/>
      <c r="IB273" s="151"/>
      <c r="IC273" s="67"/>
      <c r="ID273" s="65"/>
      <c r="IE273" s="65"/>
      <c r="IF273" s="65"/>
      <c r="IG273" s="151"/>
      <c r="IH273" s="69"/>
      <c r="II273" s="65"/>
      <c r="IJ273" s="65"/>
      <c r="IK273" s="65"/>
      <c r="IL273" s="65"/>
      <c r="IM273" s="157"/>
      <c r="IN273" s="65"/>
      <c r="IO273" s="65"/>
      <c r="IP273" s="65"/>
      <c r="IQ273" s="65"/>
      <c r="IR273" s="65"/>
      <c r="IS273" s="65"/>
      <c r="IT273" s="65"/>
      <c r="IU273" s="65"/>
      <c r="IV273" s="157"/>
      <c r="IW273" s="65"/>
      <c r="IX273" s="65"/>
      <c r="IY273" s="65"/>
      <c r="IZ273" s="65"/>
      <c r="JA273" s="65"/>
      <c r="JB273" s="65"/>
      <c r="JC273" s="145"/>
      <c r="JD273" s="70"/>
      <c r="JE273" s="71"/>
      <c r="JF273" s="69"/>
      <c r="JG273" s="65"/>
      <c r="JH273" s="62"/>
      <c r="JI273" s="62"/>
      <c r="JJ273" s="62"/>
      <c r="JK273" s="161"/>
      <c r="JL273" s="69"/>
      <c r="JM273" s="65"/>
      <c r="JN273" s="65"/>
      <c r="JO273" s="65"/>
      <c r="JP273" s="145"/>
      <c r="JQ273" s="67"/>
      <c r="JR273" s="65"/>
      <c r="JS273" s="65"/>
      <c r="JT273" s="65"/>
      <c r="JU273" s="65">
        <v>0.05</v>
      </c>
      <c r="JV273" s="65"/>
      <c r="JW273" s="65"/>
      <c r="JX273" s="65"/>
      <c r="JY273" s="151"/>
      <c r="JZ273" s="69"/>
      <c r="KA273" s="65"/>
      <c r="KB273" s="65"/>
      <c r="KC273" s="65"/>
      <c r="KD273" s="65"/>
      <c r="KE273" s="65"/>
      <c r="KF273" s="65"/>
      <c r="KG273" s="65"/>
      <c r="KH273" s="65"/>
      <c r="KI273" s="65"/>
      <c r="KJ273" s="65"/>
      <c r="KK273" s="65"/>
      <c r="KL273" s="157"/>
      <c r="KM273" s="157"/>
      <c r="KN273" s="157"/>
      <c r="KO273" s="65"/>
      <c r="KP273" s="65"/>
      <c r="KQ273" s="65"/>
      <c r="KR273" s="65"/>
      <c r="KS273" s="65"/>
      <c r="KT273" s="157"/>
      <c r="KU273" s="65">
        <v>0.05</v>
      </c>
      <c r="KV273" s="65"/>
      <c r="KW273" s="65"/>
      <c r="KX273" s="65"/>
      <c r="KY273" s="65"/>
      <c r="KZ273" s="65"/>
      <c r="LA273" s="65"/>
      <c r="LB273" s="65"/>
      <c r="LC273" s="157"/>
      <c r="LD273" s="65"/>
      <c r="LE273" s="65"/>
      <c r="LF273" s="65"/>
      <c r="LG273" s="65"/>
      <c r="LH273" s="65"/>
      <c r="LI273" s="65"/>
      <c r="LJ273" s="56"/>
      <c r="LK273" s="57" t="s">
        <v>934</v>
      </c>
      <c r="LL273" s="57" t="s">
        <v>985</v>
      </c>
      <c r="LM273" s="207" t="s">
        <v>938</v>
      </c>
      <c r="LN273" s="206" t="s">
        <v>920</v>
      </c>
      <c r="LO273" s="194"/>
      <c r="LP273" s="5" t="s">
        <v>1</v>
      </c>
    </row>
    <row r="274" spans="1:328" ht="17.25" customHeight="1" x14ac:dyDescent="0.15">
      <c r="A274" s="197">
        <v>266</v>
      </c>
      <c r="B274" s="184" t="s">
        <v>948</v>
      </c>
      <c r="C274" s="59"/>
      <c r="D274" s="59"/>
      <c r="E274" s="60" t="s">
        <v>716</v>
      </c>
      <c r="F274" s="36">
        <v>93</v>
      </c>
      <c r="G274" s="36" t="s">
        <v>976</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4" t="s">
        <v>347</v>
      </c>
      <c r="CK274" s="61" t="s">
        <v>349</v>
      </c>
      <c r="CL274" s="47">
        <v>2</v>
      </c>
      <c r="CM274" s="47">
        <v>3</v>
      </c>
      <c r="CN274" s="47">
        <v>3</v>
      </c>
      <c r="CO274" s="55">
        <v>4</v>
      </c>
      <c r="CP274" s="173" t="s">
        <v>349</v>
      </c>
      <c r="CQ274" s="47">
        <f t="shared" si="270"/>
        <v>2</v>
      </c>
      <c r="CR274" s="47">
        <f t="shared" si="271"/>
        <v>6</v>
      </c>
      <c r="CS274" s="47">
        <f t="shared" si="272"/>
        <v>18</v>
      </c>
      <c r="CT274" s="180">
        <f t="shared" si="273"/>
        <v>72</v>
      </c>
      <c r="CU274" s="32">
        <v>30</v>
      </c>
      <c r="CV274" s="47">
        <v>50</v>
      </c>
      <c r="CW274" s="47">
        <v>90</v>
      </c>
      <c r="CX274" s="47">
        <v>150</v>
      </c>
      <c r="CY274" s="55">
        <v>450</v>
      </c>
      <c r="CZ274" s="175">
        <v>1</v>
      </c>
      <c r="DA274" s="49">
        <f t="shared" si="274"/>
        <v>0.83333333333333337</v>
      </c>
      <c r="DB274" s="49">
        <f t="shared" si="275"/>
        <v>0.5</v>
      </c>
      <c r="DC274" s="49">
        <f t="shared" si="276"/>
        <v>0.27777777777777779</v>
      </c>
      <c r="DD274" s="56">
        <f t="shared" si="277"/>
        <v>0.20833333333333334</v>
      </c>
      <c r="DE274" s="45" t="s">
        <v>947</v>
      </c>
      <c r="DF274" s="31"/>
      <c r="DG274" s="46">
        <v>4</v>
      </c>
      <c r="DH274" s="61">
        <v>99</v>
      </c>
      <c r="DI274" s="62">
        <v>80</v>
      </c>
      <c r="DJ274" s="62">
        <v>26</v>
      </c>
      <c r="DK274" s="62">
        <v>25</v>
      </c>
      <c r="DL274" s="62">
        <v>32</v>
      </c>
      <c r="DM274" s="62">
        <v>48</v>
      </c>
      <c r="DN274" s="62">
        <v>22</v>
      </c>
      <c r="DO274" s="62">
        <v>29</v>
      </c>
      <c r="DP274" s="48">
        <f t="shared" si="278"/>
        <v>58</v>
      </c>
      <c r="DQ274" s="32">
        <f>RANK(DH274,$DH$9:$DH$316,0)</f>
        <v>22</v>
      </c>
      <c r="DR274" s="47">
        <f>RANK(DI274,$DI$9:$DI$316,0)</f>
        <v>20</v>
      </c>
      <c r="DS274" s="47">
        <f>RANK(DJ274,$DJ$9:$DJ$316,0)</f>
        <v>144</v>
      </c>
      <c r="DT274" s="47">
        <f>RANK(DK274,$DK$9:$DK$316,0)</f>
        <v>134</v>
      </c>
      <c r="DU274" s="47">
        <f>RANK(DL274,$DL$9:$DL$316,0)</f>
        <v>58</v>
      </c>
      <c r="DV274" s="47">
        <f>RANK(DM274,$DM$9:$DM$316,0)</f>
        <v>22</v>
      </c>
      <c r="DW274" s="47">
        <f>RANK(DN274,$DN$9:$DN$316,0)</f>
        <v>174</v>
      </c>
      <c r="DX274" s="47">
        <f>RANK(DO274,$DO$9:$DO$316,0)</f>
        <v>149</v>
      </c>
      <c r="DY274" s="48">
        <f>RANK(DP274,$DP$9:$DP$316,0)</f>
        <v>114</v>
      </c>
      <c r="DZ274" s="32">
        <f>COUNTIFS($DH$9:$DH$316,"&gt;"&amp;DH274,$DE$9:$DE$316,DE274)+1</f>
        <v>4</v>
      </c>
      <c r="EA274" s="47">
        <f>COUNTIFS($DI$9:$DI$316,"&gt;"&amp;DI274,$DE$9:$DE$316,DE274)+1</f>
        <v>5</v>
      </c>
      <c r="EB274" s="47">
        <f>COUNTIFS($DJ$9:$DJ$316,"&gt;"&amp;DJ274,$DE$9:$DE$316,DE274)+1</f>
        <v>20</v>
      </c>
      <c r="EC274" s="47">
        <f>COUNTIFS($DK$9:$DK$316,"&gt;"&amp;DK274,$DE$9:$DE$316,DE274)+1</f>
        <v>22</v>
      </c>
      <c r="ED274" s="47">
        <f>COUNTIFS($DL$9:$DL$316,"&gt;"&amp;DL274,$DE$9:$DE$316,DE274)+1</f>
        <v>13</v>
      </c>
      <c r="EE274" s="47">
        <f>COUNTIFS($DM$9:$DM$316,"&gt;"&amp;DM274,$DE$9:$DE$316,DE274)+1</f>
        <v>22</v>
      </c>
      <c r="EF274" s="47">
        <f>COUNTIFS($DN$9:$DN$316,"&gt;"&amp;DN274,$DE$9:$DE$316,DE274)+1</f>
        <v>24</v>
      </c>
      <c r="EG274" s="47">
        <f>COUNTIFS($DO$9:$DO$316,"&gt;"&amp;DO274,$DE$9:$DE$316,DE274)+1</f>
        <v>14</v>
      </c>
      <c r="EH274" s="48">
        <f>COUNTIFS($DP$9:$DP$316,"&gt;"&amp;DP274,$DE$9:$DE$316,DE274)+1</f>
        <v>14</v>
      </c>
      <c r="EI274" s="165">
        <f t="shared" si="279"/>
        <v>1.06</v>
      </c>
      <c r="EJ274" s="166">
        <f t="shared" si="280"/>
        <v>0.86</v>
      </c>
      <c r="EK274" s="166">
        <f t="shared" si="281"/>
        <v>0.28000000000000003</v>
      </c>
      <c r="EL274" s="166">
        <f t="shared" si="282"/>
        <v>0.27</v>
      </c>
      <c r="EM274" s="166">
        <f t="shared" si="283"/>
        <v>0.34</v>
      </c>
      <c r="EN274" s="166">
        <f t="shared" si="284"/>
        <v>0.52</v>
      </c>
      <c r="EO274" s="166">
        <f t="shared" si="285"/>
        <v>0.24</v>
      </c>
      <c r="EP274" s="166">
        <f t="shared" si="286"/>
        <v>0.31</v>
      </c>
      <c r="EQ274" s="214">
        <f t="shared" si="287"/>
        <v>0.62</v>
      </c>
      <c r="ER274" s="165">
        <f>ROUND(((EI274-AVERAGE(EI$9:EI$316))/STDEVP(EI$9:EI$316)*10+50),2)</f>
        <v>52.55</v>
      </c>
      <c r="ES274" s="166">
        <f>ROUND(((EJ274-AVERAGE(EJ$9:EJ$316))/STDEVP(EJ$9:EJ$316)*10+50),2)</f>
        <v>53.27</v>
      </c>
      <c r="ET274" s="166">
        <f>ROUND(((EK274-AVERAGE(EK$9:EK$316))/STDEVP(EK$9:EK$316)*10+50),2)</f>
        <v>38.299999999999997</v>
      </c>
      <c r="EU274" s="166">
        <f>ROUND(((EL274-AVERAGE(EL$9:EL$316))/STDEVP(EL$9:EL$316)*10+50),2)</f>
        <v>37.97</v>
      </c>
      <c r="EV274" s="166">
        <f>ROUND(((EM274-AVERAGE(EM$9:EM$316))/STDEVP(EM$9:EM$316)*10+50),2)</f>
        <v>47.96</v>
      </c>
      <c r="EW274" s="166">
        <f>ROUND(((EN274-AVERAGE(EN$9:EN$316))/STDEVP(EN$9:EN$316)*10+50),2)</f>
        <v>55.57</v>
      </c>
      <c r="EX274" s="166">
        <f>ROUND(((EO274-AVERAGE(EO$9:EO$316))/STDEVP(EO$9:EO$316)*10+50),2)</f>
        <v>38.15</v>
      </c>
      <c r="EY274" s="166">
        <f>ROUND(((EP274-AVERAGE(EP$9:EP$316))/STDEVP(EP$9:EP$316)*10+50),2)</f>
        <v>40.33</v>
      </c>
      <c r="EZ274" s="167">
        <f>ROUND(((EQ274-AVERAGE(EQ$9:EQ$316))/STDEVP(EQ$9:EQ$316)*10+50),2)</f>
        <v>37.520000000000003</v>
      </c>
      <c r="FA274" s="32">
        <f>RANK(ER274,$ER$9:$ER$316,0)</f>
        <v>105</v>
      </c>
      <c r="FB274" s="47">
        <f>RANK(ES274,$ES$9:$ES$316,0)</f>
        <v>107</v>
      </c>
      <c r="FC274" s="47">
        <f>RANK(ET274,$ET$9:$ET$316,0)</f>
        <v>270</v>
      </c>
      <c r="FD274" s="47">
        <f>RANK(EU274,$EU$9:$EU$316,0)</f>
        <v>257</v>
      </c>
      <c r="FE274" s="47">
        <f>RANK(EV274,$EV$9:$EV$316,0)</f>
        <v>107</v>
      </c>
      <c r="FF274" s="47">
        <f>RANK(EW274,$EW$9:$EW$316,0)</f>
        <v>57</v>
      </c>
      <c r="FG274" s="47">
        <f>RANK(EX274,$EX$9:$EX$316,0)</f>
        <v>255</v>
      </c>
      <c r="FH274" s="47">
        <f>RANK(EY274,$EY$9:$EY$316,0)</f>
        <v>236</v>
      </c>
      <c r="FI274" s="48">
        <f>RANK(EZ274,$EZ$9:$EZ$316,0)</f>
        <v>283</v>
      </c>
      <c r="FJ274" s="165">
        <f>ROUND(AVERAGEIF($DE$9:$DE$314,$DE274,$EI$9:$EI$314),2)</f>
        <v>0.95</v>
      </c>
      <c r="FK274" s="166">
        <f>ROUND(AVERAGEIF($DE$9:$DE$314,$DE274,$EJ$9:$EJ$314),2)</f>
        <v>1</v>
      </c>
      <c r="FL274" s="166">
        <f>ROUND(AVERAGEIF($DE$9:$DE$314,$DE274,$EK$9:$EK$314),2)</f>
        <v>0.44</v>
      </c>
      <c r="FM274" s="166">
        <f>ROUND(AVERAGEIF($DE$9:$DE$314,$DE274,$EL$9:$EL$314),2)</f>
        <v>0.45</v>
      </c>
      <c r="FN274" s="166">
        <f>ROUND(AVERAGEIF($DE$9:$DE$314,$DE274,$EM$9:$EM$314),2)</f>
        <v>0.36</v>
      </c>
      <c r="FO274" s="166">
        <f>ROUND(AVERAGEIF($DE$9:$DE$314,$DE274,$EN$9:$EN$314),2)</f>
        <v>0.85</v>
      </c>
      <c r="FP274" s="166">
        <f>ROUND(AVERAGEIF($DE$9:$DE$314,$DE274,$EO$9:$EO$314),2)</f>
        <v>0.46</v>
      </c>
      <c r="FQ274" s="166">
        <f>ROUND(AVERAGEIF($DE$9:$DE$314,$DE274,$EP$9:$EP$314),2)</f>
        <v>0.44</v>
      </c>
      <c r="FR274" s="167">
        <f>ROUND(AVERAGEIF($DE$9:$DE$314,$DE274,$EQ$9:$EQ$314),2)</f>
        <v>0.81</v>
      </c>
      <c r="FS274" s="240">
        <f t="shared" si="288"/>
        <v>0.1100000000000001</v>
      </c>
      <c r="FT274" s="244">
        <f t="shared" si="289"/>
        <v>-0.14000000000000001</v>
      </c>
      <c r="FU274" s="244">
        <f t="shared" si="290"/>
        <v>-0.15999999999999998</v>
      </c>
      <c r="FV274" s="244">
        <f t="shared" si="291"/>
        <v>-0.18</v>
      </c>
      <c r="FW274" s="244">
        <f t="shared" si="292"/>
        <v>-1.9999999999999962E-2</v>
      </c>
      <c r="FX274" s="244">
        <f t="shared" si="293"/>
        <v>-0.32999999999999996</v>
      </c>
      <c r="FY274" s="244">
        <f t="shared" si="294"/>
        <v>-0.22000000000000003</v>
      </c>
      <c r="FZ274" s="244">
        <f t="shared" si="295"/>
        <v>-0.13</v>
      </c>
      <c r="GA274" s="245">
        <f t="shared" si="296"/>
        <v>-0.19000000000000006</v>
      </c>
      <c r="GB274" s="239">
        <f>COUNTIFS($EI$9:$EI$316,"&gt;"&amp;EI274,$DE$9:$DE$316,$DE274)+1</f>
        <v>17</v>
      </c>
      <c r="GC274" s="241">
        <f>COUNTIFS($EJ$9:$EJ$316,"&gt;"&amp;EJ274,$DE$9:$DE$316,$DE274)+1</f>
        <v>42</v>
      </c>
      <c r="GD274" s="241">
        <f>COUNTIFS($EK$9:$EK$316,"&gt;"&amp;EK274,$DE$9:$DE$316,$DE274)+1</f>
        <v>49</v>
      </c>
      <c r="GE274" s="241">
        <f>COUNTIFS($EL$9:$EL$316,"&gt;"&amp;EL274,$DE$9:$DE$316,$DE274)+1</f>
        <v>49</v>
      </c>
      <c r="GF274" s="241">
        <f>COUNTIFS($EM$9:$EM$316,"&gt;"&amp;EM274,$DE$9:$DE$316,$DE274)+1</f>
        <v>28</v>
      </c>
      <c r="GG274" s="241">
        <f>COUNTIFS($EN$9:$EN$316,"&gt;"&amp;EN274,$DE$9:$DE$316,$DE274)+1</f>
        <v>54</v>
      </c>
      <c r="GH274" s="241">
        <f>COUNTIFS($EO$9:$EO$316,"&gt;"&amp;EO274,$DE$9:$DE$316,$DE274)+1</f>
        <v>53</v>
      </c>
      <c r="GI274" s="241">
        <f>COUNTIFS($EP$9:$EP$316,"&gt;"&amp;EP274,$DE$9:$DE$316,$DE274)+1</f>
        <v>52</v>
      </c>
      <c r="GJ274" s="242">
        <f>COUNTIFS($EQ$9:$EQ$316,"&gt;"&amp;EQ274,$DE$9:$DE$316,$DE274)+1</f>
        <v>55</v>
      </c>
      <c r="GK274" s="169"/>
      <c r="GL274" s="65"/>
      <c r="GM274" s="65"/>
      <c r="GN274" s="65"/>
      <c r="GO274" s="66"/>
      <c r="GP274" s="67"/>
      <c r="GQ274" s="68"/>
      <c r="GR274" s="69"/>
      <c r="GS274" s="65"/>
      <c r="GT274" s="65"/>
      <c r="GU274" s="65"/>
      <c r="GV274" s="65"/>
      <c r="GW274" s="65"/>
      <c r="GX274" s="65"/>
      <c r="GY274" s="145"/>
      <c r="GZ274" s="67"/>
      <c r="HA274" s="65"/>
      <c r="HB274" s="65"/>
      <c r="HC274" s="65"/>
      <c r="HD274" s="65"/>
      <c r="HE274" s="65"/>
      <c r="HF274" s="65"/>
      <c r="HG274" s="151"/>
      <c r="HH274" s="69"/>
      <c r="HI274" s="65"/>
      <c r="HJ274" s="65"/>
      <c r="HK274" s="65"/>
      <c r="HL274" s="65"/>
      <c r="HM274" s="65"/>
      <c r="HN274" s="65"/>
      <c r="HO274" s="145"/>
      <c r="HP274" s="67"/>
      <c r="HQ274" s="65"/>
      <c r="HR274" s="65"/>
      <c r="HS274" s="65"/>
      <c r="HT274" s="65"/>
      <c r="HU274" s="65"/>
      <c r="HV274" s="65"/>
      <c r="HW274" s="65"/>
      <c r="HX274" s="65"/>
      <c r="HY274" s="65"/>
      <c r="HZ274" s="65"/>
      <c r="IA274" s="65"/>
      <c r="IB274" s="151"/>
      <c r="IC274" s="67"/>
      <c r="ID274" s="65"/>
      <c r="IE274" s="65"/>
      <c r="IF274" s="65"/>
      <c r="IG274" s="151"/>
      <c r="IH274" s="69"/>
      <c r="II274" s="65"/>
      <c r="IJ274" s="65"/>
      <c r="IK274" s="65"/>
      <c r="IL274" s="65"/>
      <c r="IM274" s="157"/>
      <c r="IN274" s="65"/>
      <c r="IO274" s="65"/>
      <c r="IP274" s="65"/>
      <c r="IQ274" s="65"/>
      <c r="IR274" s="65"/>
      <c r="IS274" s="65"/>
      <c r="IT274" s="65"/>
      <c r="IU274" s="65"/>
      <c r="IV274" s="157"/>
      <c r="IW274" s="65"/>
      <c r="IX274" s="65"/>
      <c r="IY274" s="65"/>
      <c r="IZ274" s="65"/>
      <c r="JA274" s="65"/>
      <c r="JB274" s="65"/>
      <c r="JC274" s="145"/>
      <c r="JD274" s="70"/>
      <c r="JE274" s="71"/>
      <c r="JF274" s="69"/>
      <c r="JG274" s="65"/>
      <c r="JH274" s="62"/>
      <c r="JI274" s="62"/>
      <c r="JJ274" s="62"/>
      <c r="JK274" s="161"/>
      <c r="JL274" s="69"/>
      <c r="JM274" s="65"/>
      <c r="JN274" s="65"/>
      <c r="JO274" s="65"/>
      <c r="JP274" s="145"/>
      <c r="JQ274" s="67"/>
      <c r="JR274" s="65"/>
      <c r="JS274" s="65"/>
      <c r="JT274" s="65"/>
      <c r="JU274" s="65"/>
      <c r="JV274" s="65"/>
      <c r="JW274" s="65"/>
      <c r="JX274" s="65"/>
      <c r="JY274" s="151"/>
      <c r="JZ274" s="69"/>
      <c r="KA274" s="65"/>
      <c r="KB274" s="65"/>
      <c r="KC274" s="65"/>
      <c r="KD274" s="65"/>
      <c r="KE274" s="65"/>
      <c r="KF274" s="65"/>
      <c r="KG274" s="65"/>
      <c r="KH274" s="65"/>
      <c r="KI274" s="65"/>
      <c r="KJ274" s="65"/>
      <c r="KK274" s="65"/>
      <c r="KL274" s="157"/>
      <c r="KM274" s="157"/>
      <c r="KN274" s="157"/>
      <c r="KO274" s="65"/>
      <c r="KP274" s="65"/>
      <c r="KQ274" s="65"/>
      <c r="KR274" s="65"/>
      <c r="KS274" s="65"/>
      <c r="KT274" s="157"/>
      <c r="KU274" s="65"/>
      <c r="KV274" s="65"/>
      <c r="KW274" s="65"/>
      <c r="KX274" s="65"/>
      <c r="KY274" s="65"/>
      <c r="KZ274" s="65"/>
      <c r="LA274" s="65"/>
      <c r="LB274" s="65"/>
      <c r="LC274" s="157"/>
      <c r="LD274" s="65"/>
      <c r="LE274" s="65"/>
      <c r="LF274" s="65"/>
      <c r="LG274" s="65"/>
      <c r="LH274" s="65"/>
      <c r="LI274" s="65"/>
      <c r="LJ274" s="56"/>
      <c r="LK274" s="57" t="s">
        <v>984</v>
      </c>
      <c r="LL274" s="57" t="s">
        <v>986</v>
      </c>
      <c r="LM274" s="207" t="s">
        <v>1027</v>
      </c>
      <c r="LN274" s="206" t="s">
        <v>1004</v>
      </c>
      <c r="LO274" s="194"/>
      <c r="LP274" s="5" t="s">
        <v>1</v>
      </c>
    </row>
    <row r="275" spans="1:328" ht="17.25" customHeight="1" x14ac:dyDescent="0.15">
      <c r="A275" s="197">
        <v>267</v>
      </c>
      <c r="B275" s="184" t="s">
        <v>1148</v>
      </c>
      <c r="C275" s="59"/>
      <c r="D275" s="59"/>
      <c r="E275" s="60" t="s">
        <v>716</v>
      </c>
      <c r="F275" s="36">
        <v>95</v>
      </c>
      <c r="G275" s="36" t="s">
        <v>976</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4" t="s">
        <v>347</v>
      </c>
      <c r="CK275" s="61" t="s">
        <v>349</v>
      </c>
      <c r="CL275" s="47">
        <v>2</v>
      </c>
      <c r="CM275" s="47">
        <v>3</v>
      </c>
      <c r="CN275" s="47">
        <v>3</v>
      </c>
      <c r="CO275" s="55">
        <v>4</v>
      </c>
      <c r="CP275" s="173" t="s">
        <v>349</v>
      </c>
      <c r="CQ275" s="47">
        <f t="shared" si="270"/>
        <v>2</v>
      </c>
      <c r="CR275" s="47">
        <f t="shared" si="271"/>
        <v>6</v>
      </c>
      <c r="CS275" s="47">
        <f t="shared" si="272"/>
        <v>18</v>
      </c>
      <c r="CT275" s="180">
        <f t="shared" si="273"/>
        <v>72</v>
      </c>
      <c r="CU275" s="32">
        <v>30</v>
      </c>
      <c r="CV275" s="47">
        <v>50</v>
      </c>
      <c r="CW275" s="47">
        <v>90</v>
      </c>
      <c r="CX275" s="47">
        <v>150</v>
      </c>
      <c r="CY275" s="55">
        <v>450</v>
      </c>
      <c r="CZ275" s="175">
        <v>1</v>
      </c>
      <c r="DA275" s="49">
        <f t="shared" si="274"/>
        <v>0.83333333333333337</v>
      </c>
      <c r="DB275" s="49">
        <f t="shared" si="275"/>
        <v>0.5</v>
      </c>
      <c r="DC275" s="49">
        <f t="shared" si="276"/>
        <v>0.27777777777777779</v>
      </c>
      <c r="DD275" s="56">
        <f t="shared" si="277"/>
        <v>0.20833333333333334</v>
      </c>
      <c r="DE275" s="45" t="s">
        <v>982</v>
      </c>
      <c r="DF275" s="31"/>
      <c r="DG275" s="46">
        <v>4</v>
      </c>
      <c r="DH275" s="61">
        <v>67</v>
      </c>
      <c r="DI275" s="62">
        <v>29</v>
      </c>
      <c r="DJ275" s="62">
        <v>63</v>
      </c>
      <c r="DK275" s="62">
        <v>38</v>
      </c>
      <c r="DL275" s="62">
        <v>10</v>
      </c>
      <c r="DM275" s="62">
        <v>10</v>
      </c>
      <c r="DN275" s="62">
        <v>55</v>
      </c>
      <c r="DO275" s="62">
        <v>49</v>
      </c>
      <c r="DP275" s="48">
        <f t="shared" si="278"/>
        <v>73</v>
      </c>
      <c r="DQ275" s="32">
        <f>RANK(DH275,$DH$9:$DH$316,0)</f>
        <v>89</v>
      </c>
      <c r="DR275" s="47">
        <f>RANK(DI275,$DI$9:$DI$316,0)</f>
        <v>167</v>
      </c>
      <c r="DS275" s="47">
        <f>RANK(DJ275,$DJ$9:$DJ$316,0)</f>
        <v>30</v>
      </c>
      <c r="DT275" s="47">
        <f>RANK(DK275,$DK$9:$DK$316,0)</f>
        <v>72</v>
      </c>
      <c r="DU275" s="47">
        <f>RANK(DL275,$DL$9:$DL$316,0)</f>
        <v>187</v>
      </c>
      <c r="DV275" s="47">
        <f>RANK(DM275,$DM$9:$DM$316,0)</f>
        <v>169</v>
      </c>
      <c r="DW275" s="47">
        <f>RANK(DN275,$DN$9:$DN$316,0)</f>
        <v>58</v>
      </c>
      <c r="DX275" s="47">
        <f>RANK(DO275,$DO$9:$DO$316,0)</f>
        <v>75</v>
      </c>
      <c r="DY275" s="48">
        <f>RANK(DP275,$DP$9:$DP$316,0)</f>
        <v>74</v>
      </c>
      <c r="DZ275" s="32">
        <f>COUNTIFS($DH$9:$DH$316,"&gt;"&amp;DH275,$DE$9:$DE$316,DE275)+1</f>
        <v>20</v>
      </c>
      <c r="EA275" s="47">
        <f>COUNTIFS($DI$9:$DI$316,"&gt;"&amp;DI275,$DE$9:$DE$316,DE275)+1</f>
        <v>14</v>
      </c>
      <c r="EB275" s="47">
        <f>COUNTIFS($DJ$9:$DJ$316,"&gt;"&amp;DJ275,$DE$9:$DE$316,DE275)+1</f>
        <v>16</v>
      </c>
      <c r="EC275" s="47">
        <f>COUNTIFS($DK$9:$DK$316,"&gt;"&amp;DK275,$DE$9:$DE$316,DE275)+1</f>
        <v>12</v>
      </c>
      <c r="ED275" s="47">
        <f>COUNTIFS($DL$9:$DL$316,"&gt;"&amp;DL275,$DE$9:$DE$316,DE275)+1</f>
        <v>14</v>
      </c>
      <c r="EE275" s="47">
        <f>COUNTIFS($DM$9:$DM$316,"&gt;"&amp;DM275,$DE$9:$DE$316,DE275)+1</f>
        <v>13</v>
      </c>
      <c r="EF275" s="47">
        <f>COUNTIFS($DN$9:$DN$316,"&gt;"&amp;DN275,$DE$9:$DE$316,DE275)+1</f>
        <v>18</v>
      </c>
      <c r="EG275" s="47">
        <f>COUNTIFS($DO$9:$DO$316,"&gt;"&amp;DO275,$DE$9:$DE$316,DE275)+1</f>
        <v>28</v>
      </c>
      <c r="EH275" s="48">
        <f>COUNTIFS($DP$9:$DP$316,"&gt;"&amp;DP275,$DE$9:$DE$316,DE275)+1</f>
        <v>16</v>
      </c>
      <c r="EI275" s="165">
        <f t="shared" si="279"/>
        <v>0.71</v>
      </c>
      <c r="EJ275" s="166">
        <f t="shared" si="280"/>
        <v>0.31</v>
      </c>
      <c r="EK275" s="166">
        <f t="shared" si="281"/>
        <v>0.66</v>
      </c>
      <c r="EL275" s="166">
        <f t="shared" si="282"/>
        <v>0.4</v>
      </c>
      <c r="EM275" s="166">
        <f t="shared" si="283"/>
        <v>0.11</v>
      </c>
      <c r="EN275" s="166">
        <f t="shared" si="284"/>
        <v>0.11</v>
      </c>
      <c r="EO275" s="166">
        <f t="shared" si="285"/>
        <v>0.57999999999999996</v>
      </c>
      <c r="EP275" s="166">
        <f t="shared" si="286"/>
        <v>0.52</v>
      </c>
      <c r="EQ275" s="214">
        <f t="shared" si="287"/>
        <v>0.77</v>
      </c>
      <c r="ER275" s="165">
        <f>ROUND(((EI275-AVERAGE(EI$9:EI$316))/STDEVP(EI$9:EI$316)*10+50),2)</f>
        <v>39.840000000000003</v>
      </c>
      <c r="ES275" s="166">
        <f>ROUND(((EJ275-AVERAGE(EJ$9:EJ$316))/STDEVP(EJ$9:EJ$316)*10+50),2)</f>
        <v>38.21</v>
      </c>
      <c r="ET275" s="166">
        <f>ROUND(((EK275-AVERAGE(EK$9:EK$316))/STDEVP(EK$9:EK$316)*10+50),2)</f>
        <v>53.43</v>
      </c>
      <c r="EU275" s="166">
        <f>ROUND(((EL275-AVERAGE(EL$9:EL$316))/STDEVP(EL$9:EL$316)*10+50),2)</f>
        <v>44.52</v>
      </c>
      <c r="EV275" s="166">
        <f>ROUND(((EM275-AVERAGE(EM$9:EM$316))/STDEVP(EM$9:EM$316)*10+50),2)</f>
        <v>40.17</v>
      </c>
      <c r="EW275" s="166">
        <f>ROUND(((EN275-AVERAGE(EN$9:EN$316))/STDEVP(EN$9:EN$316)*10+50),2)</f>
        <v>41.36</v>
      </c>
      <c r="EX275" s="166">
        <f>ROUND(((EO275-AVERAGE(EO$9:EO$316))/STDEVP(EO$9:EO$316)*10+50),2)</f>
        <v>48.22</v>
      </c>
      <c r="EY275" s="166">
        <f>ROUND(((EP275-AVERAGE(EP$9:EP$316))/STDEVP(EP$9:EP$316)*10+50),2)</f>
        <v>46.55</v>
      </c>
      <c r="EZ275" s="167">
        <f>ROUND(((EQ275-AVERAGE(EQ$9:EQ$316))/STDEVP(EQ$9:EQ$316)*10+50),2)</f>
        <v>42.81</v>
      </c>
      <c r="FA275" s="32">
        <f>RANK(ER275,$ER$9:$ER$316,0)</f>
        <v>242</v>
      </c>
      <c r="FB275" s="47">
        <f>RANK(ES275,$ES$9:$ES$316,0)</f>
        <v>260</v>
      </c>
      <c r="FC275" s="47">
        <f>RANK(ET275,$ET$9:$ET$316,0)</f>
        <v>87</v>
      </c>
      <c r="FD275" s="47">
        <f>RANK(EU275,$EU$9:$EU$316,0)</f>
        <v>214</v>
      </c>
      <c r="FE275" s="47">
        <f>RANK(EV275,$EV$9:$EV$316,0)</f>
        <v>283</v>
      </c>
      <c r="FF275" s="47">
        <f>RANK(EW275,$EW$9:$EW$316,0)</f>
        <v>279</v>
      </c>
      <c r="FG275" s="47">
        <f>RANK(EX275,$EX$9:$EX$316,0)</f>
        <v>155</v>
      </c>
      <c r="FH275" s="47">
        <f>RANK(EY275,$EY$9:$EY$316,0)</f>
        <v>175</v>
      </c>
      <c r="FI275" s="48">
        <f>RANK(EZ275,$EZ$9:$EZ$316,0)</f>
        <v>211</v>
      </c>
      <c r="FJ275" s="165">
        <f>ROUND(AVERAGEIF($DE$9:$DE$314,$DE275,$EI$9:$EI$314),2)</f>
        <v>0.99</v>
      </c>
      <c r="FK275" s="166">
        <f>ROUND(AVERAGEIF($DE$9:$DE$314,$DE275,$EJ$9:$EJ$314),2)</f>
        <v>0.37</v>
      </c>
      <c r="FL275" s="166">
        <f>ROUND(AVERAGEIF($DE$9:$DE$314,$DE275,$EK$9:$EK$314),2)</f>
        <v>0.81</v>
      </c>
      <c r="FM275" s="166">
        <f>ROUND(AVERAGEIF($DE$9:$DE$314,$DE275,$EL$9:$EL$314),2)</f>
        <v>0.42</v>
      </c>
      <c r="FN275" s="166">
        <f>ROUND(AVERAGEIF($DE$9:$DE$314,$DE275,$EM$9:$EM$314),2)</f>
        <v>0.17</v>
      </c>
      <c r="FO275" s="166">
        <f>ROUND(AVERAGEIF($DE$9:$DE$314,$DE275,$EN$9:$EN$314),2)</f>
        <v>0.15</v>
      </c>
      <c r="FP275" s="166">
        <f>ROUND(AVERAGEIF($DE$9:$DE$314,$DE275,$EO$9:$EO$314),2)</f>
        <v>0.79</v>
      </c>
      <c r="FQ275" s="166">
        <f>ROUND(AVERAGEIF($DE$9:$DE$314,$DE275,$EP$9:$EP$314),2)</f>
        <v>0.96</v>
      </c>
      <c r="FR275" s="167">
        <f>ROUND(AVERAGEIF($DE$9:$DE$314,$DE275,$EQ$9:$EQ$314),2)</f>
        <v>0.98</v>
      </c>
      <c r="FS275" s="240">
        <f t="shared" si="288"/>
        <v>-0.28000000000000003</v>
      </c>
      <c r="FT275" s="244">
        <f t="shared" si="289"/>
        <v>-0.06</v>
      </c>
      <c r="FU275" s="244">
        <f t="shared" si="290"/>
        <v>-0.15000000000000002</v>
      </c>
      <c r="FV275" s="244">
        <f t="shared" si="291"/>
        <v>-1.9999999999999962E-2</v>
      </c>
      <c r="FW275" s="244">
        <f t="shared" si="292"/>
        <v>-6.0000000000000012E-2</v>
      </c>
      <c r="FX275" s="244">
        <f t="shared" si="293"/>
        <v>-3.9999999999999994E-2</v>
      </c>
      <c r="FY275" s="244">
        <f t="shared" si="294"/>
        <v>-0.21000000000000008</v>
      </c>
      <c r="FZ275" s="244">
        <f t="shared" si="295"/>
        <v>-0.43999999999999995</v>
      </c>
      <c r="GA275" s="245">
        <f t="shared" si="296"/>
        <v>-0.20999999999999996</v>
      </c>
      <c r="GB275" s="239">
        <f>COUNTIFS($EI$9:$EI$316,"&gt;"&amp;EI275,$DE$9:$DE$316,$DE275)+1</f>
        <v>46</v>
      </c>
      <c r="GC275" s="241">
        <f>COUNTIFS($EJ$9:$EJ$316,"&gt;"&amp;EJ275,$DE$9:$DE$316,$DE275)+1</f>
        <v>38</v>
      </c>
      <c r="GD275" s="241">
        <f>COUNTIFS($EK$9:$EK$316,"&gt;"&amp;EK275,$DE$9:$DE$316,$DE275)+1</f>
        <v>41</v>
      </c>
      <c r="GE275" s="241">
        <f>COUNTIFS($EL$9:$EL$316,"&gt;"&amp;EL275,$DE$9:$DE$316,$DE275)+1</f>
        <v>35</v>
      </c>
      <c r="GF275" s="241">
        <f>COUNTIFS($EM$9:$EM$316,"&gt;"&amp;EM275,$DE$9:$DE$316,$DE275)+1</f>
        <v>50</v>
      </c>
      <c r="GG275" s="241">
        <f>COUNTIFS($EN$9:$EN$316,"&gt;"&amp;EN275,$DE$9:$DE$316,$DE275)+1</f>
        <v>50</v>
      </c>
      <c r="GH275" s="241">
        <f>COUNTIFS($EO$9:$EO$316,"&gt;"&amp;EO275,$DE$9:$DE$316,$DE275)+1</f>
        <v>50</v>
      </c>
      <c r="GI275" s="241">
        <f>COUNTIFS($EP$9:$EP$316,"&gt;"&amp;EP275,$DE$9:$DE$316,$DE275)+1</f>
        <v>51</v>
      </c>
      <c r="GJ275" s="242">
        <f>COUNTIFS($EQ$9:$EQ$316,"&gt;"&amp;EQ275,$DE$9:$DE$316,$DE275)+1</f>
        <v>45</v>
      </c>
      <c r="GK275" s="169"/>
      <c r="GL275" s="65"/>
      <c r="GM275" s="65"/>
      <c r="GN275" s="65"/>
      <c r="GO275" s="66"/>
      <c r="GP275" s="67"/>
      <c r="GQ275" s="68"/>
      <c r="GR275" s="69"/>
      <c r="GS275" s="65"/>
      <c r="GT275" s="65"/>
      <c r="GU275" s="65"/>
      <c r="GV275" s="65"/>
      <c r="GW275" s="65"/>
      <c r="GX275" s="65"/>
      <c r="GY275" s="145"/>
      <c r="GZ275" s="67"/>
      <c r="HA275" s="65"/>
      <c r="HB275" s="65"/>
      <c r="HC275" s="65"/>
      <c r="HD275" s="65"/>
      <c r="HE275" s="65"/>
      <c r="HF275" s="65"/>
      <c r="HG275" s="151"/>
      <c r="HH275" s="69"/>
      <c r="HI275" s="65"/>
      <c r="HJ275" s="65"/>
      <c r="HK275" s="65"/>
      <c r="HL275" s="65"/>
      <c r="HM275" s="65"/>
      <c r="HN275" s="65"/>
      <c r="HO275" s="145"/>
      <c r="HP275" s="67"/>
      <c r="HQ275" s="65"/>
      <c r="HR275" s="65"/>
      <c r="HS275" s="65"/>
      <c r="HT275" s="65"/>
      <c r="HU275" s="65"/>
      <c r="HV275" s="65"/>
      <c r="HW275" s="65"/>
      <c r="HX275" s="65"/>
      <c r="HY275" s="65"/>
      <c r="HZ275" s="65"/>
      <c r="IA275" s="65"/>
      <c r="IB275" s="151"/>
      <c r="IC275" s="67"/>
      <c r="ID275" s="65"/>
      <c r="IE275" s="65"/>
      <c r="IF275" s="65"/>
      <c r="IG275" s="151"/>
      <c r="IH275" s="69"/>
      <c r="II275" s="65"/>
      <c r="IJ275" s="65"/>
      <c r="IK275" s="65"/>
      <c r="IL275" s="65"/>
      <c r="IM275" s="157"/>
      <c r="IN275" s="65"/>
      <c r="IO275" s="65"/>
      <c r="IP275" s="65"/>
      <c r="IQ275" s="65"/>
      <c r="IR275" s="65"/>
      <c r="IS275" s="65"/>
      <c r="IT275" s="65"/>
      <c r="IU275" s="65"/>
      <c r="IV275" s="157"/>
      <c r="IW275" s="65"/>
      <c r="IX275" s="65"/>
      <c r="IY275" s="65"/>
      <c r="IZ275" s="65"/>
      <c r="JA275" s="65"/>
      <c r="JB275" s="65"/>
      <c r="JC275" s="145"/>
      <c r="JD275" s="70"/>
      <c r="JE275" s="71"/>
      <c r="JF275" s="69"/>
      <c r="JG275" s="65"/>
      <c r="JH275" s="62"/>
      <c r="JI275" s="62"/>
      <c r="JJ275" s="62"/>
      <c r="JK275" s="161"/>
      <c r="JL275" s="69"/>
      <c r="JM275" s="65"/>
      <c r="JN275" s="65"/>
      <c r="JO275" s="65"/>
      <c r="JP275" s="145"/>
      <c r="JQ275" s="67"/>
      <c r="JR275" s="65"/>
      <c r="JS275" s="65"/>
      <c r="JT275" s="65"/>
      <c r="JU275" s="65"/>
      <c r="JV275" s="65"/>
      <c r="JW275" s="65"/>
      <c r="JX275" s="65"/>
      <c r="JY275" s="151"/>
      <c r="JZ275" s="69"/>
      <c r="KA275" s="65"/>
      <c r="KB275" s="65"/>
      <c r="KC275" s="65"/>
      <c r="KD275" s="65"/>
      <c r="KE275" s="65"/>
      <c r="KF275" s="65"/>
      <c r="KG275" s="65"/>
      <c r="KH275" s="65"/>
      <c r="KI275" s="65"/>
      <c r="KJ275" s="65"/>
      <c r="KK275" s="65"/>
      <c r="KL275" s="157"/>
      <c r="KM275" s="157"/>
      <c r="KN275" s="157"/>
      <c r="KO275" s="65"/>
      <c r="KP275" s="65"/>
      <c r="KQ275" s="65"/>
      <c r="KR275" s="65"/>
      <c r="KS275" s="65"/>
      <c r="KT275" s="157"/>
      <c r="KU275" s="65"/>
      <c r="KV275" s="65"/>
      <c r="KW275" s="65"/>
      <c r="KX275" s="65"/>
      <c r="KY275" s="65"/>
      <c r="KZ275" s="65"/>
      <c r="LA275" s="65"/>
      <c r="LB275" s="65"/>
      <c r="LC275" s="157"/>
      <c r="LD275" s="65"/>
      <c r="LE275" s="65"/>
      <c r="LF275" s="65"/>
      <c r="LG275" s="65"/>
      <c r="LH275" s="65"/>
      <c r="LI275" s="65"/>
      <c r="LJ275" s="56"/>
      <c r="LK275" s="57" t="s">
        <v>985</v>
      </c>
      <c r="LL275" s="57" t="s">
        <v>987</v>
      </c>
      <c r="LM275" s="207" t="s">
        <v>1028</v>
      </c>
      <c r="LN275" s="206" t="s">
        <v>1004</v>
      </c>
      <c r="LO275" s="194"/>
      <c r="LP275" s="5" t="s">
        <v>1</v>
      </c>
    </row>
    <row r="276" spans="1:328" ht="17.25" customHeight="1" x14ac:dyDescent="0.15">
      <c r="A276" s="197">
        <v>268</v>
      </c>
      <c r="B276" s="184" t="s">
        <v>949</v>
      </c>
      <c r="C276" s="59"/>
      <c r="D276" s="59"/>
      <c r="E276" s="60" t="s">
        <v>716</v>
      </c>
      <c r="F276" s="36">
        <v>96</v>
      </c>
      <c r="G276" s="36" t="s">
        <v>974</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4" t="s">
        <v>347</v>
      </c>
      <c r="CK276" s="61" t="s">
        <v>349</v>
      </c>
      <c r="CL276" s="47">
        <v>2</v>
      </c>
      <c r="CM276" s="47">
        <v>3</v>
      </c>
      <c r="CN276" s="47">
        <v>3</v>
      </c>
      <c r="CO276" s="55">
        <v>4</v>
      </c>
      <c r="CP276" s="173" t="s">
        <v>349</v>
      </c>
      <c r="CQ276" s="47">
        <f t="shared" si="270"/>
        <v>2</v>
      </c>
      <c r="CR276" s="47">
        <f t="shared" si="271"/>
        <v>6</v>
      </c>
      <c r="CS276" s="47">
        <f t="shared" si="272"/>
        <v>18</v>
      </c>
      <c r="CT276" s="180">
        <f t="shared" si="273"/>
        <v>72</v>
      </c>
      <c r="CU276" s="32">
        <v>100</v>
      </c>
      <c r="CV276" s="47">
        <v>150</v>
      </c>
      <c r="CW276" s="47">
        <v>300</v>
      </c>
      <c r="CX276" s="47">
        <v>500</v>
      </c>
      <c r="CY276" s="55">
        <v>1500</v>
      </c>
      <c r="CZ276" s="175">
        <v>1</v>
      </c>
      <c r="DA276" s="49">
        <f t="shared" si="274"/>
        <v>0.75</v>
      </c>
      <c r="DB276" s="49">
        <f t="shared" si="275"/>
        <v>0.5</v>
      </c>
      <c r="DC276" s="49">
        <f t="shared" si="276"/>
        <v>0.27777777777777779</v>
      </c>
      <c r="DD276" s="56">
        <f t="shared" si="277"/>
        <v>0.20833333333333331</v>
      </c>
      <c r="DE276" s="45" t="s">
        <v>947</v>
      </c>
      <c r="DF276" s="31"/>
      <c r="DG276" s="46">
        <v>4</v>
      </c>
      <c r="DH276" s="61">
        <v>74</v>
      </c>
      <c r="DI276" s="62">
        <v>68</v>
      </c>
      <c r="DJ276" s="62">
        <v>25</v>
      </c>
      <c r="DK276" s="62">
        <v>46</v>
      </c>
      <c r="DL276" s="62">
        <v>37</v>
      </c>
      <c r="DM276" s="62">
        <v>64</v>
      </c>
      <c r="DN276" s="62">
        <v>34</v>
      </c>
      <c r="DO276" s="62">
        <v>27</v>
      </c>
      <c r="DP276" s="48">
        <f t="shared" si="278"/>
        <v>62</v>
      </c>
      <c r="DQ276" s="32">
        <f>RANK(DH276,$DH$9:$DH$316,0)</f>
        <v>71</v>
      </c>
      <c r="DR276" s="47">
        <f>RANK(DI276,$DI$9:$DI$316,0)</f>
        <v>41</v>
      </c>
      <c r="DS276" s="47">
        <f>RANK(DJ276,$DJ$9:$DJ$316,0)</f>
        <v>151</v>
      </c>
      <c r="DT276" s="47">
        <f>RANK(DK276,$DK$9:$DK$316,0)</f>
        <v>45</v>
      </c>
      <c r="DU276" s="47">
        <f>RANK(DL276,$DL$9:$DL$316,0)</f>
        <v>45</v>
      </c>
      <c r="DV276" s="47">
        <f>RANK(DM276,$DM$9:$DM$316,0)</f>
        <v>9</v>
      </c>
      <c r="DW276" s="47">
        <f>RANK(DN276,$DN$9:$DN$316,0)</f>
        <v>123</v>
      </c>
      <c r="DX276" s="47">
        <f>RANK(DO276,$DO$9:$DO$316,0)</f>
        <v>159</v>
      </c>
      <c r="DY276" s="48">
        <f>RANK(DP276,$DP$9:$DP$316,0)</f>
        <v>103</v>
      </c>
      <c r="DZ276" s="32">
        <f>COUNTIFS($DH$9:$DH$316,"&gt;"&amp;DH276,$DE$9:$DE$316,DE276)+1</f>
        <v>12</v>
      </c>
      <c r="EA276" s="47">
        <f>COUNTIFS($DI$9:$DI$316,"&gt;"&amp;DI276,$DE$9:$DE$316,DE276)+1</f>
        <v>14</v>
      </c>
      <c r="EB276" s="47">
        <f>COUNTIFS($DJ$9:$DJ$316,"&gt;"&amp;DJ276,$DE$9:$DE$316,DE276)+1</f>
        <v>22</v>
      </c>
      <c r="EC276" s="47">
        <f>COUNTIFS($DK$9:$DK$316,"&gt;"&amp;DK276,$DE$9:$DE$316,DE276)+1</f>
        <v>3</v>
      </c>
      <c r="ED276" s="47">
        <f>COUNTIFS($DL$9:$DL$316,"&gt;"&amp;DL276,$DE$9:$DE$316,DE276)+1</f>
        <v>6</v>
      </c>
      <c r="EE276" s="47">
        <f>COUNTIFS($DM$9:$DM$316,"&gt;"&amp;DM276,$DE$9:$DE$316,DE276)+1</f>
        <v>9</v>
      </c>
      <c r="EF276" s="47">
        <f>COUNTIFS($DN$9:$DN$316,"&gt;"&amp;DN276,$DE$9:$DE$316,DE276)+1</f>
        <v>13</v>
      </c>
      <c r="EG276" s="47">
        <f>COUNTIFS($DO$9:$DO$316,"&gt;"&amp;DO276,$DE$9:$DE$316,DE276)+1</f>
        <v>21</v>
      </c>
      <c r="EH276" s="48">
        <f>COUNTIFS($DP$9:$DP$316,"&gt;"&amp;DP276,$DE$9:$DE$316,DE276)+1</f>
        <v>9</v>
      </c>
      <c r="EI276" s="165">
        <f t="shared" si="279"/>
        <v>0.77</v>
      </c>
      <c r="EJ276" s="166">
        <f t="shared" si="280"/>
        <v>0.71</v>
      </c>
      <c r="EK276" s="166">
        <f t="shared" si="281"/>
        <v>0.26</v>
      </c>
      <c r="EL276" s="166">
        <f t="shared" si="282"/>
        <v>0.48</v>
      </c>
      <c r="EM276" s="166">
        <f t="shared" si="283"/>
        <v>0.39</v>
      </c>
      <c r="EN276" s="166">
        <f t="shared" si="284"/>
        <v>0.67</v>
      </c>
      <c r="EO276" s="166">
        <f t="shared" si="285"/>
        <v>0.35</v>
      </c>
      <c r="EP276" s="166">
        <f t="shared" si="286"/>
        <v>0.28000000000000003</v>
      </c>
      <c r="EQ276" s="214">
        <f t="shared" si="287"/>
        <v>0.65</v>
      </c>
      <c r="ER276" s="165">
        <f>ROUND(((EI276-AVERAGE(EI$9:EI$316))/STDEVP(EI$9:EI$316)*10+50),2)</f>
        <v>42.02</v>
      </c>
      <c r="ES276" s="166">
        <f>ROUND(((EJ276-AVERAGE(EJ$9:EJ$316))/STDEVP(EJ$9:EJ$316)*10+50),2)</f>
        <v>49.17</v>
      </c>
      <c r="ET276" s="166">
        <f>ROUND(((EK276-AVERAGE(EK$9:EK$316))/STDEVP(EK$9:EK$316)*10+50),2)</f>
        <v>37.5</v>
      </c>
      <c r="EU276" s="166">
        <f>ROUND(((EL276-AVERAGE(EL$9:EL$316))/STDEVP(EL$9:EL$316)*10+50),2)</f>
        <v>48.55</v>
      </c>
      <c r="EV276" s="166">
        <f>ROUND(((EM276-AVERAGE(EM$9:EM$316))/STDEVP(EM$9:EM$316)*10+50),2)</f>
        <v>49.66</v>
      </c>
      <c r="EW276" s="166">
        <f>ROUND(((EN276-AVERAGE(EN$9:EN$316))/STDEVP(EN$9:EN$316)*10+50),2)</f>
        <v>60.77</v>
      </c>
      <c r="EX276" s="166">
        <f>ROUND(((EO276-AVERAGE(EO$9:EO$316))/STDEVP(EO$9:EO$316)*10+50),2)</f>
        <v>41.41</v>
      </c>
      <c r="EY276" s="166">
        <f>ROUND(((EP276-AVERAGE(EP$9:EP$316))/STDEVP(EP$9:EP$316)*10+50),2)</f>
        <v>39.44</v>
      </c>
      <c r="EZ276" s="167">
        <f>ROUND(((EQ276-AVERAGE(EQ$9:EQ$316))/STDEVP(EQ$9:EQ$316)*10+50),2)</f>
        <v>38.58</v>
      </c>
      <c r="FA276" s="32">
        <f>RANK(ER276,$ER$9:$ER$316,0)</f>
        <v>232</v>
      </c>
      <c r="FB276" s="47">
        <f>RANK(ES276,$ES$9:$ES$316,0)</f>
        <v>137</v>
      </c>
      <c r="FC276" s="47">
        <f>RANK(ET276,$ET$9:$ET$316,0)</f>
        <v>272</v>
      </c>
      <c r="FD276" s="47">
        <f>RANK(EU276,$EU$9:$EU$316,0)</f>
        <v>142</v>
      </c>
      <c r="FE276" s="47">
        <f>RANK(EV276,$EV$9:$EV$316,0)</f>
        <v>85</v>
      </c>
      <c r="FF276" s="47">
        <f>RANK(EW276,$EW$9:$EW$316,0)</f>
        <v>39</v>
      </c>
      <c r="FG276" s="47">
        <f>RANK(EX276,$EX$9:$EX$316,0)</f>
        <v>220</v>
      </c>
      <c r="FH276" s="47">
        <f>RANK(EY276,$EY$9:$EY$316,0)</f>
        <v>239</v>
      </c>
      <c r="FI276" s="48">
        <f>RANK(EZ276,$EZ$9:$EZ$316,0)</f>
        <v>278</v>
      </c>
      <c r="FJ276" s="165">
        <f>ROUND(AVERAGEIF($DE$9:$DE$314,$DE276,$EI$9:$EI$314),2)</f>
        <v>0.95</v>
      </c>
      <c r="FK276" s="166">
        <f>ROUND(AVERAGEIF($DE$9:$DE$314,$DE276,$EJ$9:$EJ$314),2)</f>
        <v>1</v>
      </c>
      <c r="FL276" s="166">
        <f>ROUND(AVERAGEIF($DE$9:$DE$314,$DE276,$EK$9:$EK$314),2)</f>
        <v>0.44</v>
      </c>
      <c r="FM276" s="166">
        <f>ROUND(AVERAGEIF($DE$9:$DE$314,$DE276,$EL$9:$EL$314),2)</f>
        <v>0.45</v>
      </c>
      <c r="FN276" s="166">
        <f>ROUND(AVERAGEIF($DE$9:$DE$314,$DE276,$EM$9:$EM$314),2)</f>
        <v>0.36</v>
      </c>
      <c r="FO276" s="166">
        <f>ROUND(AVERAGEIF($DE$9:$DE$314,$DE276,$EN$9:$EN$314),2)</f>
        <v>0.85</v>
      </c>
      <c r="FP276" s="166">
        <f>ROUND(AVERAGEIF($DE$9:$DE$314,$DE276,$EO$9:$EO$314),2)</f>
        <v>0.46</v>
      </c>
      <c r="FQ276" s="166">
        <f>ROUND(AVERAGEIF($DE$9:$DE$314,$DE276,$EP$9:$EP$314),2)</f>
        <v>0.44</v>
      </c>
      <c r="FR276" s="167">
        <f>ROUND(AVERAGEIF($DE$9:$DE$314,$DE276,$EQ$9:$EQ$314),2)</f>
        <v>0.81</v>
      </c>
      <c r="FS276" s="240">
        <f t="shared" si="288"/>
        <v>-0.17999999999999994</v>
      </c>
      <c r="FT276" s="244">
        <f t="shared" si="289"/>
        <v>-0.29000000000000004</v>
      </c>
      <c r="FU276" s="244">
        <f t="shared" si="290"/>
        <v>-0.18</v>
      </c>
      <c r="FV276" s="244">
        <f t="shared" si="291"/>
        <v>2.9999999999999971E-2</v>
      </c>
      <c r="FW276" s="244">
        <f t="shared" si="292"/>
        <v>3.0000000000000027E-2</v>
      </c>
      <c r="FX276" s="244">
        <f t="shared" si="293"/>
        <v>-0.17999999999999994</v>
      </c>
      <c r="FY276" s="244">
        <f t="shared" si="294"/>
        <v>-0.11000000000000004</v>
      </c>
      <c r="FZ276" s="244">
        <f t="shared" si="295"/>
        <v>-0.15999999999999998</v>
      </c>
      <c r="GA276" s="245">
        <f t="shared" si="296"/>
        <v>-0.16000000000000003</v>
      </c>
      <c r="GB276" s="239">
        <f>COUNTIFS($EI$9:$EI$316,"&gt;"&amp;EI276,$DE$9:$DE$316,$DE276)+1</f>
        <v>43</v>
      </c>
      <c r="GC276" s="241">
        <f>COUNTIFS($EJ$9:$EJ$316,"&gt;"&amp;EJ276,$DE$9:$DE$316,$DE276)+1</f>
        <v>51</v>
      </c>
      <c r="GD276" s="241">
        <f>COUNTIFS($EK$9:$EK$316,"&gt;"&amp;EK276,$DE$9:$DE$316,$DE276)+1</f>
        <v>51</v>
      </c>
      <c r="GE276" s="241">
        <f>COUNTIFS($EL$9:$EL$316,"&gt;"&amp;EL276,$DE$9:$DE$316,$DE276)+1</f>
        <v>19</v>
      </c>
      <c r="GF276" s="241">
        <f>COUNTIFS($EM$9:$EM$316,"&gt;"&amp;EM276,$DE$9:$DE$316,$DE276)+1</f>
        <v>16</v>
      </c>
      <c r="GG276" s="241">
        <f>COUNTIFS($EN$9:$EN$316,"&gt;"&amp;EN276,$DE$9:$DE$316,$DE276)+1</f>
        <v>36</v>
      </c>
      <c r="GH276" s="241">
        <f>COUNTIFS($EO$9:$EO$316,"&gt;"&amp;EO276,$DE$9:$DE$316,$DE276)+1</f>
        <v>42</v>
      </c>
      <c r="GI276" s="241">
        <f>COUNTIFS($EP$9:$EP$316,"&gt;"&amp;EP276,$DE$9:$DE$316,$DE276)+1</f>
        <v>55</v>
      </c>
      <c r="GJ276" s="242">
        <f>COUNTIFS($EQ$9:$EQ$316,"&gt;"&amp;EQ276,$DE$9:$DE$316,$DE276)+1</f>
        <v>51</v>
      </c>
      <c r="GK276" s="169"/>
      <c r="GL276" s="65"/>
      <c r="GM276" s="65"/>
      <c r="GN276" s="65"/>
      <c r="GO276" s="66"/>
      <c r="GP276" s="67"/>
      <c r="GQ276" s="68"/>
      <c r="GR276" s="69"/>
      <c r="GS276" s="65"/>
      <c r="GT276" s="65"/>
      <c r="GU276" s="65"/>
      <c r="GV276" s="65"/>
      <c r="GW276" s="65"/>
      <c r="GX276" s="65"/>
      <c r="GY276" s="145"/>
      <c r="GZ276" s="67"/>
      <c r="HA276" s="65"/>
      <c r="HB276" s="65"/>
      <c r="HC276" s="65"/>
      <c r="HD276" s="65"/>
      <c r="HE276" s="65"/>
      <c r="HF276" s="65"/>
      <c r="HG276" s="151"/>
      <c r="HH276" s="69"/>
      <c r="HI276" s="65"/>
      <c r="HJ276" s="65"/>
      <c r="HK276" s="65"/>
      <c r="HL276" s="65"/>
      <c r="HM276" s="65"/>
      <c r="HN276" s="65"/>
      <c r="HO276" s="145"/>
      <c r="HP276" s="67"/>
      <c r="HQ276" s="65"/>
      <c r="HR276" s="65"/>
      <c r="HS276" s="65"/>
      <c r="HT276" s="65"/>
      <c r="HU276" s="65"/>
      <c r="HV276" s="65"/>
      <c r="HW276" s="65"/>
      <c r="HX276" s="65"/>
      <c r="HY276" s="65"/>
      <c r="HZ276" s="65"/>
      <c r="IA276" s="65"/>
      <c r="IB276" s="151"/>
      <c r="IC276" s="67"/>
      <c r="ID276" s="65"/>
      <c r="IE276" s="65"/>
      <c r="IF276" s="65"/>
      <c r="IG276" s="151"/>
      <c r="IH276" s="69"/>
      <c r="II276" s="65"/>
      <c r="IJ276" s="65"/>
      <c r="IK276" s="65"/>
      <c r="IL276" s="65"/>
      <c r="IM276" s="157"/>
      <c r="IN276" s="65"/>
      <c r="IO276" s="65"/>
      <c r="IP276" s="65"/>
      <c r="IQ276" s="65"/>
      <c r="IR276" s="65"/>
      <c r="IS276" s="65"/>
      <c r="IT276" s="65"/>
      <c r="IU276" s="65"/>
      <c r="IV276" s="157"/>
      <c r="IW276" s="65"/>
      <c r="IX276" s="65"/>
      <c r="IY276" s="65"/>
      <c r="IZ276" s="65"/>
      <c r="JA276" s="65"/>
      <c r="JB276" s="65"/>
      <c r="JC276" s="145"/>
      <c r="JD276" s="70"/>
      <c r="JE276" s="71"/>
      <c r="JF276" s="69"/>
      <c r="JG276" s="65"/>
      <c r="JH276" s="62"/>
      <c r="JI276" s="62"/>
      <c r="JJ276" s="62"/>
      <c r="JK276" s="161"/>
      <c r="JL276" s="69"/>
      <c r="JM276" s="65"/>
      <c r="JN276" s="65"/>
      <c r="JO276" s="65"/>
      <c r="JP276" s="145"/>
      <c r="JQ276" s="67"/>
      <c r="JR276" s="65"/>
      <c r="JS276" s="65"/>
      <c r="JT276" s="65"/>
      <c r="JU276" s="65"/>
      <c r="JV276" s="65"/>
      <c r="JW276" s="65"/>
      <c r="JX276" s="65"/>
      <c r="JY276" s="151"/>
      <c r="JZ276" s="69"/>
      <c r="KA276" s="65"/>
      <c r="KB276" s="65"/>
      <c r="KC276" s="65"/>
      <c r="KD276" s="65"/>
      <c r="KE276" s="65"/>
      <c r="KF276" s="65"/>
      <c r="KG276" s="65"/>
      <c r="KH276" s="65"/>
      <c r="KI276" s="65"/>
      <c r="KJ276" s="65"/>
      <c r="KK276" s="65"/>
      <c r="KL276" s="157"/>
      <c r="KM276" s="157"/>
      <c r="KN276" s="157"/>
      <c r="KO276" s="65"/>
      <c r="KP276" s="65"/>
      <c r="KQ276" s="65"/>
      <c r="KR276" s="65"/>
      <c r="KS276" s="65"/>
      <c r="KT276" s="157"/>
      <c r="KU276" s="65"/>
      <c r="KV276" s="65"/>
      <c r="KW276" s="65"/>
      <c r="KX276" s="65"/>
      <c r="KY276" s="65">
        <v>0.05</v>
      </c>
      <c r="KZ276" s="65"/>
      <c r="LA276" s="65"/>
      <c r="LB276" s="65"/>
      <c r="LC276" s="157"/>
      <c r="LD276" s="65"/>
      <c r="LE276" s="65"/>
      <c r="LF276" s="65"/>
      <c r="LG276" s="65"/>
      <c r="LH276" s="65"/>
      <c r="LI276" s="65"/>
      <c r="LJ276" s="56"/>
      <c r="LK276" s="57" t="s">
        <v>986</v>
      </c>
      <c r="LL276" s="57" t="s">
        <v>988</v>
      </c>
      <c r="LM276" s="207" t="s">
        <v>1029</v>
      </c>
      <c r="LN276" s="206" t="s">
        <v>1020</v>
      </c>
      <c r="LO276" s="194"/>
      <c r="LP276" s="5" t="s">
        <v>1</v>
      </c>
    </row>
    <row r="277" spans="1:328" ht="17.25" customHeight="1" x14ac:dyDescent="0.15">
      <c r="A277" s="197">
        <v>269</v>
      </c>
      <c r="B277" s="184" t="s">
        <v>950</v>
      </c>
      <c r="C277" s="59"/>
      <c r="D277" s="59"/>
      <c r="E277" s="60" t="s">
        <v>716</v>
      </c>
      <c r="F277" s="36">
        <v>98</v>
      </c>
      <c r="G277" s="36" t="s">
        <v>976</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4" t="s">
        <v>347</v>
      </c>
      <c r="CK277" s="61" t="s">
        <v>349</v>
      </c>
      <c r="CL277" s="47">
        <v>2</v>
      </c>
      <c r="CM277" s="47">
        <v>3</v>
      </c>
      <c r="CN277" s="47">
        <v>3</v>
      </c>
      <c r="CO277" s="55">
        <v>4</v>
      </c>
      <c r="CP277" s="173" t="s">
        <v>349</v>
      </c>
      <c r="CQ277" s="47">
        <f t="shared" si="270"/>
        <v>2</v>
      </c>
      <c r="CR277" s="47">
        <f t="shared" si="271"/>
        <v>6</v>
      </c>
      <c r="CS277" s="47">
        <f t="shared" si="272"/>
        <v>18</v>
      </c>
      <c r="CT277" s="180">
        <f t="shared" si="273"/>
        <v>72</v>
      </c>
      <c r="CU277" s="32">
        <v>30</v>
      </c>
      <c r="CV277" s="47">
        <v>50</v>
      </c>
      <c r="CW277" s="47">
        <v>90</v>
      </c>
      <c r="CX277" s="47">
        <v>150</v>
      </c>
      <c r="CY277" s="55">
        <v>450</v>
      </c>
      <c r="CZ277" s="175">
        <v>1</v>
      </c>
      <c r="DA277" s="49">
        <f t="shared" si="274"/>
        <v>0.83333333333333337</v>
      </c>
      <c r="DB277" s="49">
        <f t="shared" si="275"/>
        <v>0.5</v>
      </c>
      <c r="DC277" s="49">
        <f t="shared" si="276"/>
        <v>0.27777777777777779</v>
      </c>
      <c r="DD277" s="56">
        <f t="shared" si="277"/>
        <v>0.20833333333333334</v>
      </c>
      <c r="DE277" s="45" t="s">
        <v>946</v>
      </c>
      <c r="DF277" s="31"/>
      <c r="DG277" s="46">
        <v>4</v>
      </c>
      <c r="DH277" s="61">
        <v>67</v>
      </c>
      <c r="DI277" s="62">
        <v>78</v>
      </c>
      <c r="DJ277" s="62">
        <v>13</v>
      </c>
      <c r="DK277" s="62">
        <v>42</v>
      </c>
      <c r="DL277" s="62">
        <v>65</v>
      </c>
      <c r="DM277" s="62">
        <v>26</v>
      </c>
      <c r="DN277" s="62">
        <v>49</v>
      </c>
      <c r="DO277" s="62">
        <v>57</v>
      </c>
      <c r="DP277" s="48">
        <f t="shared" si="278"/>
        <v>78</v>
      </c>
      <c r="DQ277" s="32">
        <f>RANK(DH277,$DH$9:$DH$316,0)</f>
        <v>89</v>
      </c>
      <c r="DR277" s="47">
        <f>RANK(DI277,$DI$9:$DI$316,0)</f>
        <v>22</v>
      </c>
      <c r="DS277" s="47">
        <f>RANK(DJ277,$DJ$9:$DJ$316,0)</f>
        <v>227</v>
      </c>
      <c r="DT277" s="47">
        <f>RANK(DK277,$DK$9:$DK$316,0)</f>
        <v>57</v>
      </c>
      <c r="DU277" s="47">
        <f>RANK(DL277,$DL$9:$DL$316,0)</f>
        <v>14</v>
      </c>
      <c r="DV277" s="47">
        <f>RANK(DM277,$DM$9:$DM$316,0)</f>
        <v>60</v>
      </c>
      <c r="DW277" s="47">
        <f>RANK(DN277,$DN$9:$DN$316,0)</f>
        <v>76</v>
      </c>
      <c r="DX277" s="47">
        <f>RANK(DO277,$DO$9:$DO$316,0)</f>
        <v>57</v>
      </c>
      <c r="DY277" s="48">
        <f>RANK(DP277,$DP$9:$DP$316,0)</f>
        <v>60</v>
      </c>
      <c r="DZ277" s="32">
        <f>COUNTIFS($DH$9:$DH$316,"&gt;"&amp;DH277,$DE$9:$DE$316,DE277)+1</f>
        <v>15</v>
      </c>
      <c r="EA277" s="47">
        <f>COUNTIFS($DI$9:$DI$316,"&gt;"&amp;DI277,$DE$9:$DE$316,DE277)+1</f>
        <v>16</v>
      </c>
      <c r="EB277" s="47">
        <f>COUNTIFS($DJ$9:$DJ$316,"&gt;"&amp;DJ277,$DE$9:$DE$316,DE277)+1</f>
        <v>35</v>
      </c>
      <c r="EC277" s="47">
        <f>COUNTIFS($DK$9:$DK$316,"&gt;"&amp;DK277,$DE$9:$DE$316,DE277)+1</f>
        <v>7</v>
      </c>
      <c r="ED277" s="47">
        <f>COUNTIFS($DL$9:$DL$316,"&gt;"&amp;DL277,$DE$9:$DE$316,DE277)+1</f>
        <v>14</v>
      </c>
      <c r="EE277" s="47">
        <f>COUNTIFS($DM$9:$DM$316,"&gt;"&amp;DM277,$DE$9:$DE$316,DE277)+1</f>
        <v>11</v>
      </c>
      <c r="EF277" s="47">
        <f>COUNTIFS($DN$9:$DN$316,"&gt;"&amp;DN277,$DE$9:$DE$316,DE277)+1</f>
        <v>15</v>
      </c>
      <c r="EG277" s="47">
        <f>COUNTIFS($DO$9:$DO$316,"&gt;"&amp;DO277,$DE$9:$DE$316,DE277)+1</f>
        <v>12</v>
      </c>
      <c r="EH277" s="48">
        <f>COUNTIFS($DP$9:$DP$316,"&gt;"&amp;DP277,$DE$9:$DE$316,DE277)+1</f>
        <v>20</v>
      </c>
      <c r="EI277" s="165">
        <f t="shared" si="279"/>
        <v>0.68</v>
      </c>
      <c r="EJ277" s="166">
        <f t="shared" si="280"/>
        <v>0.8</v>
      </c>
      <c r="EK277" s="166">
        <f t="shared" si="281"/>
        <v>0.13</v>
      </c>
      <c r="EL277" s="166">
        <f t="shared" si="282"/>
        <v>0.43</v>
      </c>
      <c r="EM277" s="166">
        <f t="shared" si="283"/>
        <v>0.66</v>
      </c>
      <c r="EN277" s="166">
        <f t="shared" si="284"/>
        <v>0.27</v>
      </c>
      <c r="EO277" s="166">
        <f t="shared" si="285"/>
        <v>0.5</v>
      </c>
      <c r="EP277" s="166">
        <f t="shared" si="286"/>
        <v>0.57999999999999996</v>
      </c>
      <c r="EQ277" s="214">
        <f t="shared" si="287"/>
        <v>0.8</v>
      </c>
      <c r="ER277" s="165">
        <f>ROUND(((EI277-AVERAGE(EI$9:EI$316))/STDEVP(EI$9:EI$316)*10+50),2)</f>
        <v>38.75</v>
      </c>
      <c r="ES277" s="166">
        <f>ROUND(((EJ277-AVERAGE(EJ$9:EJ$316))/STDEVP(EJ$9:EJ$316)*10+50),2)</f>
        <v>51.63</v>
      </c>
      <c r="ET277" s="166">
        <f>ROUND(((EK277-AVERAGE(EK$9:EK$316))/STDEVP(EK$9:EK$316)*10+50),2)</f>
        <v>32.32</v>
      </c>
      <c r="EU277" s="166">
        <f>ROUND(((EL277-AVERAGE(EL$9:EL$316))/STDEVP(EL$9:EL$316)*10+50),2)</f>
        <v>46.03</v>
      </c>
      <c r="EV277" s="166">
        <f>ROUND(((EM277-AVERAGE(EM$9:EM$316))/STDEVP(EM$9:EM$316)*10+50),2)</f>
        <v>58.81</v>
      </c>
      <c r="EW277" s="166">
        <f>ROUND(((EN277-AVERAGE(EN$9:EN$316))/STDEVP(EN$9:EN$316)*10+50),2)</f>
        <v>46.9</v>
      </c>
      <c r="EX277" s="166">
        <f>ROUND(((EO277-AVERAGE(EO$9:EO$316))/STDEVP(EO$9:EO$316)*10+50),2)</f>
        <v>45.85</v>
      </c>
      <c r="EY277" s="166">
        <f>ROUND(((EP277-AVERAGE(EP$9:EP$316))/STDEVP(EP$9:EP$316)*10+50),2)</f>
        <v>48.33</v>
      </c>
      <c r="EZ277" s="167">
        <f>ROUND(((EQ277-AVERAGE(EQ$9:EQ$316))/STDEVP(EQ$9:EQ$316)*10+50),2)</f>
        <v>43.87</v>
      </c>
      <c r="FA277" s="32">
        <f>RANK(ER277,$ER$9:$ER$316,0)</f>
        <v>247</v>
      </c>
      <c r="FB277" s="47">
        <f>RANK(ES277,$ES$9:$ES$316,0)</f>
        <v>120</v>
      </c>
      <c r="FC277" s="47">
        <f>RANK(ET277,$ET$9:$ET$316,0)</f>
        <v>284</v>
      </c>
      <c r="FD277" s="47">
        <f>RANK(EU277,$EU$9:$EU$316,0)</f>
        <v>183</v>
      </c>
      <c r="FE277" s="47">
        <f>RANK(EV277,$EV$9:$EV$316,0)</f>
        <v>53</v>
      </c>
      <c r="FF277" s="47">
        <f>RANK(EW277,$EW$9:$EW$316,0)</f>
        <v>139</v>
      </c>
      <c r="FG277" s="47">
        <f>RANK(EX277,$EX$9:$EX$316,0)</f>
        <v>172</v>
      </c>
      <c r="FH277" s="47">
        <f>RANK(EY277,$EY$9:$EY$316,0)</f>
        <v>162</v>
      </c>
      <c r="FI277" s="48">
        <f>RANK(EZ277,$EZ$9:$EZ$316,0)</f>
        <v>194</v>
      </c>
      <c r="FJ277" s="165">
        <f>ROUND(AVERAGEIF($DE$9:$DE$314,$DE277,$EI$9:$EI$314),2)</f>
        <v>0.9</v>
      </c>
      <c r="FK277" s="166">
        <f>ROUND(AVERAGEIF($DE$9:$DE$314,$DE277,$EJ$9:$EJ$314),2)</f>
        <v>1.1599999999999999</v>
      </c>
      <c r="FL277" s="166">
        <f>ROUND(AVERAGEIF($DE$9:$DE$314,$DE277,$EK$9:$EK$314),2)</f>
        <v>0.33</v>
      </c>
      <c r="FM277" s="166">
        <f>ROUND(AVERAGEIF($DE$9:$DE$314,$DE277,$EL$9:$EL$314),2)</f>
        <v>0.42</v>
      </c>
      <c r="FN277" s="166">
        <f>ROUND(AVERAGEIF($DE$9:$DE$314,$DE277,$EM$9:$EM$314),2)</f>
        <v>0.86</v>
      </c>
      <c r="FO277" s="166">
        <f>ROUND(AVERAGEIF($DE$9:$DE$314,$DE277,$EN$9:$EN$314),2)</f>
        <v>0.28999999999999998</v>
      </c>
      <c r="FP277" s="166">
        <f>ROUND(AVERAGEIF($DE$9:$DE$314,$DE277,$EO$9:$EO$314),2)</f>
        <v>0.66</v>
      </c>
      <c r="FQ277" s="166">
        <f>ROUND(AVERAGEIF($DE$9:$DE$314,$DE277,$EP$9:$EP$314),2)</f>
        <v>0.74</v>
      </c>
      <c r="FR277" s="167">
        <f>ROUND(AVERAGEIF($DE$9:$DE$314,$DE277,$EQ$9:$EQ$314),2)</f>
        <v>1.19</v>
      </c>
      <c r="FS277" s="240">
        <f t="shared" si="288"/>
        <v>-0.21999999999999997</v>
      </c>
      <c r="FT277" s="244">
        <f t="shared" si="289"/>
        <v>-0.35999999999999988</v>
      </c>
      <c r="FU277" s="244">
        <f t="shared" si="290"/>
        <v>-0.2</v>
      </c>
      <c r="FV277" s="244">
        <f t="shared" si="291"/>
        <v>1.0000000000000009E-2</v>
      </c>
      <c r="FW277" s="244">
        <f t="shared" si="292"/>
        <v>-0.19999999999999996</v>
      </c>
      <c r="FX277" s="244">
        <f t="shared" si="293"/>
        <v>-1.9999999999999962E-2</v>
      </c>
      <c r="FY277" s="244">
        <f t="shared" si="294"/>
        <v>-0.16000000000000003</v>
      </c>
      <c r="FZ277" s="244">
        <f t="shared" si="295"/>
        <v>-0.16000000000000003</v>
      </c>
      <c r="GA277" s="245">
        <f t="shared" si="296"/>
        <v>-0.3899999999999999</v>
      </c>
      <c r="GB277" s="239">
        <f>COUNTIFS($EI$9:$EI$316,"&gt;"&amp;EI277,$DE$9:$DE$316,$DE277)+1</f>
        <v>51</v>
      </c>
      <c r="GC277" s="241">
        <f>COUNTIFS($EJ$9:$EJ$316,"&gt;"&amp;EJ277,$DE$9:$DE$316,$DE277)+1</f>
        <v>58</v>
      </c>
      <c r="GD277" s="241">
        <f>COUNTIFS($EK$9:$EK$316,"&gt;"&amp;EK277,$DE$9:$DE$316,$DE277)+1</f>
        <v>60</v>
      </c>
      <c r="GE277" s="241">
        <f>COUNTIFS($EL$9:$EL$316,"&gt;"&amp;EL277,$DE$9:$DE$316,$DE277)+1</f>
        <v>30</v>
      </c>
      <c r="GF277" s="241">
        <f>COUNTIFS($EM$9:$EM$316,"&gt;"&amp;EM277,$DE$9:$DE$316,$DE277)+1</f>
        <v>49</v>
      </c>
      <c r="GG277" s="241">
        <f>COUNTIFS($EN$9:$EN$316,"&gt;"&amp;EN277,$DE$9:$DE$316,$DE277)+1</f>
        <v>32</v>
      </c>
      <c r="GH277" s="241">
        <f>COUNTIFS($EO$9:$EO$316,"&gt;"&amp;EO277,$DE$9:$DE$316,$DE277)+1</f>
        <v>48</v>
      </c>
      <c r="GI277" s="241">
        <f>COUNTIFS($EP$9:$EP$316,"&gt;"&amp;EP277,$DE$9:$DE$316,$DE277)+1</f>
        <v>53</v>
      </c>
      <c r="GJ277" s="242">
        <f>COUNTIFS($EQ$9:$EQ$316,"&gt;"&amp;EQ277,$DE$9:$DE$316,$DE277)+1</f>
        <v>58</v>
      </c>
      <c r="GK277" s="169"/>
      <c r="GL277" s="65"/>
      <c r="GM277" s="65"/>
      <c r="GN277" s="65"/>
      <c r="GO277" s="66"/>
      <c r="GP277" s="67"/>
      <c r="GQ277" s="68"/>
      <c r="GR277" s="69"/>
      <c r="GS277" s="65"/>
      <c r="GT277" s="65"/>
      <c r="GU277" s="65"/>
      <c r="GV277" s="65"/>
      <c r="GW277" s="65"/>
      <c r="GX277" s="65"/>
      <c r="GY277" s="145"/>
      <c r="GZ277" s="67"/>
      <c r="HA277" s="65"/>
      <c r="HB277" s="65"/>
      <c r="HC277" s="65"/>
      <c r="HD277" s="65"/>
      <c r="HE277" s="65"/>
      <c r="HF277" s="65"/>
      <c r="HG277" s="151"/>
      <c r="HH277" s="69"/>
      <c r="HI277" s="65"/>
      <c r="HJ277" s="65"/>
      <c r="HK277" s="65"/>
      <c r="HL277" s="65"/>
      <c r="HM277" s="65"/>
      <c r="HN277" s="65"/>
      <c r="HO277" s="145"/>
      <c r="HP277" s="67"/>
      <c r="HQ277" s="65"/>
      <c r="HR277" s="65"/>
      <c r="HS277" s="65"/>
      <c r="HT277" s="65"/>
      <c r="HU277" s="65"/>
      <c r="HV277" s="65"/>
      <c r="HW277" s="65"/>
      <c r="HX277" s="65"/>
      <c r="HY277" s="65"/>
      <c r="HZ277" s="65"/>
      <c r="IA277" s="65"/>
      <c r="IB277" s="151"/>
      <c r="IC277" s="67"/>
      <c r="ID277" s="65"/>
      <c r="IE277" s="65"/>
      <c r="IF277" s="65"/>
      <c r="IG277" s="151"/>
      <c r="IH277" s="69"/>
      <c r="II277" s="65"/>
      <c r="IJ277" s="65"/>
      <c r="IK277" s="65"/>
      <c r="IL277" s="65"/>
      <c r="IM277" s="157"/>
      <c r="IN277" s="65"/>
      <c r="IO277" s="65"/>
      <c r="IP277" s="65"/>
      <c r="IQ277" s="65"/>
      <c r="IR277" s="65"/>
      <c r="IS277" s="65"/>
      <c r="IT277" s="65"/>
      <c r="IU277" s="65"/>
      <c r="IV277" s="157"/>
      <c r="IW277" s="65"/>
      <c r="IX277" s="65"/>
      <c r="IY277" s="65"/>
      <c r="IZ277" s="65"/>
      <c r="JA277" s="65"/>
      <c r="JB277" s="65"/>
      <c r="JC277" s="145"/>
      <c r="JD277" s="70"/>
      <c r="JE277" s="71"/>
      <c r="JF277" s="69"/>
      <c r="JG277" s="65"/>
      <c r="JH277" s="62"/>
      <c r="JI277" s="62"/>
      <c r="JJ277" s="62"/>
      <c r="JK277" s="161"/>
      <c r="JL277" s="69"/>
      <c r="JM277" s="65"/>
      <c r="JN277" s="65"/>
      <c r="JO277" s="65"/>
      <c r="JP277" s="145"/>
      <c r="JQ277" s="67"/>
      <c r="JR277" s="65"/>
      <c r="JS277" s="65"/>
      <c r="JT277" s="65"/>
      <c r="JU277" s="65"/>
      <c r="JV277" s="65"/>
      <c r="JW277" s="65"/>
      <c r="JX277" s="65"/>
      <c r="JY277" s="151"/>
      <c r="JZ277" s="69"/>
      <c r="KA277" s="65"/>
      <c r="KB277" s="65"/>
      <c r="KC277" s="65"/>
      <c r="KD277" s="65"/>
      <c r="KE277" s="65"/>
      <c r="KF277" s="65"/>
      <c r="KG277" s="65"/>
      <c r="KH277" s="65"/>
      <c r="KI277" s="65"/>
      <c r="KJ277" s="65"/>
      <c r="KK277" s="65"/>
      <c r="KL277" s="157"/>
      <c r="KM277" s="157"/>
      <c r="KN277" s="157"/>
      <c r="KO277" s="65"/>
      <c r="KP277" s="65"/>
      <c r="KQ277" s="65"/>
      <c r="KR277" s="65"/>
      <c r="KS277" s="65"/>
      <c r="KT277" s="157"/>
      <c r="KU277" s="65"/>
      <c r="KV277" s="65"/>
      <c r="KW277" s="65"/>
      <c r="KX277" s="65"/>
      <c r="KY277" s="65"/>
      <c r="KZ277" s="65"/>
      <c r="LA277" s="65"/>
      <c r="LB277" s="65"/>
      <c r="LC277" s="157"/>
      <c r="LD277" s="65"/>
      <c r="LE277" s="65"/>
      <c r="LF277" s="65"/>
      <c r="LG277" s="65"/>
      <c r="LH277" s="65"/>
      <c r="LI277" s="65"/>
      <c r="LJ277" s="56"/>
      <c r="LK277" s="57" t="s">
        <v>987</v>
      </c>
      <c r="LL277" s="57" t="s">
        <v>989</v>
      </c>
      <c r="LM277" s="207" t="s">
        <v>1030</v>
      </c>
      <c r="LN277" s="206" t="s">
        <v>1004</v>
      </c>
      <c r="LO277" s="194"/>
      <c r="LP277" s="5" t="s">
        <v>1</v>
      </c>
    </row>
    <row r="278" spans="1:328" ht="17.25" customHeight="1" x14ac:dyDescent="0.15">
      <c r="A278" s="197">
        <v>270</v>
      </c>
      <c r="B278" s="184" t="s">
        <v>941</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4" t="s">
        <v>347</v>
      </c>
      <c r="CK278" s="61" t="s">
        <v>349</v>
      </c>
      <c r="CL278" s="47">
        <v>2</v>
      </c>
      <c r="CM278" s="47">
        <v>3</v>
      </c>
      <c r="CN278" s="47">
        <v>3</v>
      </c>
      <c r="CO278" s="55">
        <v>4</v>
      </c>
      <c r="CP278" s="173" t="s">
        <v>349</v>
      </c>
      <c r="CQ278" s="47">
        <f t="shared" si="270"/>
        <v>2</v>
      </c>
      <c r="CR278" s="47">
        <f t="shared" si="271"/>
        <v>6</v>
      </c>
      <c r="CS278" s="47">
        <f t="shared" si="272"/>
        <v>18</v>
      </c>
      <c r="CT278" s="180">
        <f t="shared" si="273"/>
        <v>72</v>
      </c>
      <c r="CU278" s="32">
        <v>30</v>
      </c>
      <c r="CV278" s="47">
        <v>50</v>
      </c>
      <c r="CW278" s="47">
        <v>90</v>
      </c>
      <c r="CX278" s="47">
        <v>150</v>
      </c>
      <c r="CY278" s="55">
        <v>450</v>
      </c>
      <c r="CZ278" s="175">
        <v>1</v>
      </c>
      <c r="DA278" s="49">
        <f t="shared" si="274"/>
        <v>0.83333333333333337</v>
      </c>
      <c r="DB278" s="49">
        <f t="shared" si="275"/>
        <v>0.5</v>
      </c>
      <c r="DC278" s="49">
        <f t="shared" si="276"/>
        <v>0.27777777777777779</v>
      </c>
      <c r="DD278" s="56">
        <f t="shared" si="277"/>
        <v>0.20833333333333334</v>
      </c>
      <c r="DE278" s="45" t="s">
        <v>945</v>
      </c>
      <c r="DF278" s="31"/>
      <c r="DG278" s="46">
        <v>4</v>
      </c>
      <c r="DH278" s="61">
        <v>79</v>
      </c>
      <c r="DI278" s="62">
        <v>47</v>
      </c>
      <c r="DJ278" s="62">
        <v>55</v>
      </c>
      <c r="DK278" s="62">
        <v>52</v>
      </c>
      <c r="DL278" s="62">
        <v>25</v>
      </c>
      <c r="DM278" s="62">
        <v>23</v>
      </c>
      <c r="DN278" s="62">
        <v>72</v>
      </c>
      <c r="DO278" s="62">
        <v>72</v>
      </c>
      <c r="DP278" s="48">
        <f t="shared" si="278"/>
        <v>80</v>
      </c>
      <c r="DQ278" s="32">
        <f>RANK(DH278,$DH$9:$DH$316,0)</f>
        <v>54</v>
      </c>
      <c r="DR278" s="47">
        <f>RANK(DI278,$DI$9:$DI$316,0)</f>
        <v>96</v>
      </c>
      <c r="DS278" s="47">
        <f>RANK(DJ278,$DJ$9:$DJ$316,0)</f>
        <v>46</v>
      </c>
      <c r="DT278" s="47">
        <f>RANK(DK278,$DK$9:$DK$316,0)</f>
        <v>30</v>
      </c>
      <c r="DU278" s="47">
        <f>RANK(DL278,$DL$9:$DL$316,0)</f>
        <v>77</v>
      </c>
      <c r="DV278" s="47">
        <f>RANK(DM278,$DM$9:$DM$316,0)</f>
        <v>79</v>
      </c>
      <c r="DW278" s="47">
        <f>RANK(DN278,$DN$9:$DN$316,0)</f>
        <v>22</v>
      </c>
      <c r="DX278" s="47">
        <f>RANK(DO278,$DO$9:$DO$316,0)</f>
        <v>25</v>
      </c>
      <c r="DY278" s="48">
        <f>RANK(DP278,$DP$9:$DP$316,0)</f>
        <v>57</v>
      </c>
      <c r="DZ278" s="32">
        <f>COUNTIFS($DH$9:$DH$316,"&gt;"&amp;DH278,$DE$9:$DE$316,DE278)+1</f>
        <v>11</v>
      </c>
      <c r="EA278" s="47">
        <f>COUNTIFS($DI$9:$DI$316,"&gt;"&amp;DI278,$DE$9:$DE$316,DE278)+1</f>
        <v>17</v>
      </c>
      <c r="EB278" s="47">
        <f>COUNTIFS($DJ$9:$DJ$316,"&gt;"&amp;DJ278,$DE$9:$DE$316,DE278)+1</f>
        <v>14</v>
      </c>
      <c r="EC278" s="47">
        <f>COUNTIFS($DK$9:$DK$316,"&gt;"&amp;DK278,$DE$9:$DE$316,DE278)+1</f>
        <v>9</v>
      </c>
      <c r="ED278" s="47">
        <f>COUNTIFS($DL$9:$DL$316,"&gt;"&amp;DL278,$DE$9:$DE$316,DE278)+1</f>
        <v>10</v>
      </c>
      <c r="EE278" s="47">
        <f>COUNTIFS($DM$9:$DM$316,"&gt;"&amp;DM278,$DE$9:$DE$316,DE278)+1</f>
        <v>16</v>
      </c>
      <c r="EF278" s="47">
        <f>COUNTIFS($DN$9:$DN$316,"&gt;"&amp;DN278,$DE$9:$DE$316,DE278)+1</f>
        <v>19</v>
      </c>
      <c r="EG278" s="47">
        <f>COUNTIFS($DO$9:$DO$316,"&gt;"&amp;DO278,$DE$9:$DE$316,DE278)+1</f>
        <v>14</v>
      </c>
      <c r="EH278" s="48">
        <f>COUNTIFS($DP$9:$DP$316,"&gt;"&amp;DP278,$DE$9:$DE$316,DE278)+1</f>
        <v>14</v>
      </c>
      <c r="EI278" s="165">
        <f t="shared" si="279"/>
        <v>0.8</v>
      </c>
      <c r="EJ278" s="166">
        <f t="shared" si="280"/>
        <v>0.47</v>
      </c>
      <c r="EK278" s="166">
        <f t="shared" si="281"/>
        <v>0.56000000000000005</v>
      </c>
      <c r="EL278" s="166">
        <f t="shared" si="282"/>
        <v>0.53</v>
      </c>
      <c r="EM278" s="166">
        <f t="shared" si="283"/>
        <v>0.25</v>
      </c>
      <c r="EN278" s="166">
        <f t="shared" si="284"/>
        <v>0.23</v>
      </c>
      <c r="EO278" s="166">
        <f t="shared" si="285"/>
        <v>0.73</v>
      </c>
      <c r="EP278" s="166">
        <f t="shared" si="286"/>
        <v>0.73</v>
      </c>
      <c r="EQ278" s="214">
        <f t="shared" si="287"/>
        <v>0.81</v>
      </c>
      <c r="ER278" s="165">
        <f>ROUND(((EI278-AVERAGE(EI$9:EI$316))/STDEVP(EI$9:EI$316)*10+50),2)</f>
        <v>43.11</v>
      </c>
      <c r="ES278" s="166">
        <f>ROUND(((EJ278-AVERAGE(EJ$9:EJ$316))/STDEVP(EJ$9:EJ$316)*10+50),2)</f>
        <v>42.59</v>
      </c>
      <c r="ET278" s="166">
        <f>ROUND(((EK278-AVERAGE(EK$9:EK$316))/STDEVP(EK$9:EK$316)*10+50),2)</f>
        <v>49.45</v>
      </c>
      <c r="EU278" s="166">
        <f>ROUND(((EL278-AVERAGE(EL$9:EL$316))/STDEVP(EL$9:EL$316)*10+50),2)</f>
        <v>51.07</v>
      </c>
      <c r="EV278" s="166">
        <f>ROUND(((EM278-AVERAGE(EM$9:EM$316))/STDEVP(EM$9:EM$316)*10+50),2)</f>
        <v>44.91</v>
      </c>
      <c r="EW278" s="166">
        <f>ROUND(((EN278-AVERAGE(EN$9:EN$316))/STDEVP(EN$9:EN$316)*10+50),2)</f>
        <v>45.52</v>
      </c>
      <c r="EX278" s="166">
        <f>ROUND(((EO278-AVERAGE(EO$9:EO$316))/STDEVP(EO$9:EO$316)*10+50),2)</f>
        <v>52.66</v>
      </c>
      <c r="EY278" s="166">
        <f>ROUND(((EP278-AVERAGE(EP$9:EP$316))/STDEVP(EP$9:EP$316)*10+50),2)</f>
        <v>52.78</v>
      </c>
      <c r="EZ278" s="167">
        <f>ROUND(((EQ278-AVERAGE(EQ$9:EQ$316))/STDEVP(EQ$9:EQ$316)*10+50),2)</f>
        <v>44.23</v>
      </c>
      <c r="FA278" s="32">
        <f>RANK(ER278,$ER$9:$ER$316,0)</f>
        <v>225</v>
      </c>
      <c r="FB278" s="47">
        <f>RANK(ES278,$ES$9:$ES$316,0)</f>
        <v>196</v>
      </c>
      <c r="FC278" s="47">
        <f>RANK(ET278,$ET$9:$ET$316,0)</f>
        <v>126</v>
      </c>
      <c r="FD278" s="47">
        <f>RANK(EU278,$EU$9:$EU$316,0)</f>
        <v>109</v>
      </c>
      <c r="FE278" s="47">
        <f>RANK(EV278,$EV$9:$EV$316,0)</f>
        <v>182</v>
      </c>
      <c r="FF278" s="47">
        <f>RANK(EW278,$EW$9:$EW$316,0)</f>
        <v>167</v>
      </c>
      <c r="FG278" s="47">
        <f>RANK(EX278,$EX$9:$EX$316,0)</f>
        <v>114</v>
      </c>
      <c r="FH278" s="47">
        <f>RANK(EY278,$EY$9:$EY$316,0)</f>
        <v>106</v>
      </c>
      <c r="FI278" s="48">
        <f>RANK(EZ278,$EZ$9:$EZ$316,0)</f>
        <v>185</v>
      </c>
      <c r="FJ278" s="165">
        <f>ROUND(AVERAGEIF($DE$9:$DE$314,$DE278,$EI$9:$EI$314),2)</f>
        <v>0.95</v>
      </c>
      <c r="FK278" s="166">
        <f>ROUND(AVERAGEIF($DE$9:$DE$314,$DE278,$EJ$9:$EJ$314),2)</f>
        <v>0.7</v>
      </c>
      <c r="FL278" s="166">
        <f>ROUND(AVERAGEIF($DE$9:$DE$314,$DE278,$EK$9:$EK$314),2)</f>
        <v>0.66</v>
      </c>
      <c r="FM278" s="166">
        <f>ROUND(AVERAGEIF($DE$9:$DE$314,$DE278,$EL$9:$EL$314),2)</f>
        <v>0.52</v>
      </c>
      <c r="FN278" s="166">
        <f>ROUND(AVERAGEIF($DE$9:$DE$314,$DE278,$EM$9:$EM$314),2)</f>
        <v>0.32</v>
      </c>
      <c r="FO278" s="166">
        <f>ROUND(AVERAGEIF($DE$9:$DE$314,$DE278,$EN$9:$EN$314),2)</f>
        <v>0.34</v>
      </c>
      <c r="FP278" s="166">
        <f>ROUND(AVERAGEIF($DE$9:$DE$314,$DE278,$EO$9:$EO$314),2)</f>
        <v>1.05</v>
      </c>
      <c r="FQ278" s="166">
        <f>ROUND(AVERAGEIF($DE$9:$DE$314,$DE278,$EP$9:$EP$314),2)</f>
        <v>0.85</v>
      </c>
      <c r="FR278" s="167">
        <f>ROUND(AVERAGEIF($DE$9:$DE$314,$DE278,$EQ$9:$EQ$314),2)</f>
        <v>0.98</v>
      </c>
      <c r="FS278" s="240">
        <f t="shared" si="288"/>
        <v>-0.14999999999999991</v>
      </c>
      <c r="FT278" s="244">
        <f t="shared" si="289"/>
        <v>-0.22999999999999998</v>
      </c>
      <c r="FU278" s="244">
        <f t="shared" si="290"/>
        <v>-9.9999999999999978E-2</v>
      </c>
      <c r="FV278" s="244">
        <f t="shared" si="291"/>
        <v>1.0000000000000009E-2</v>
      </c>
      <c r="FW278" s="244">
        <f t="shared" si="292"/>
        <v>-7.0000000000000007E-2</v>
      </c>
      <c r="FX278" s="244">
        <f t="shared" si="293"/>
        <v>-0.11000000000000001</v>
      </c>
      <c r="FY278" s="244">
        <f t="shared" si="294"/>
        <v>-0.32000000000000006</v>
      </c>
      <c r="FZ278" s="244">
        <f t="shared" si="295"/>
        <v>-0.12</v>
      </c>
      <c r="GA278" s="245">
        <f t="shared" si="296"/>
        <v>-0.16999999999999993</v>
      </c>
      <c r="GB278" s="239">
        <f>COUNTIFS($EI$9:$EI$316,"&gt;"&amp;EI278,$DE$9:$DE$316,$DE278)+1</f>
        <v>42</v>
      </c>
      <c r="GC278" s="241">
        <f>COUNTIFS($EJ$9:$EJ$316,"&gt;"&amp;EJ278,$DE$9:$DE$316,$DE278)+1</f>
        <v>52</v>
      </c>
      <c r="GD278" s="241">
        <f>COUNTIFS($EK$9:$EK$316,"&gt;"&amp;EK278,$DE$9:$DE$316,$DE278)+1</f>
        <v>30</v>
      </c>
      <c r="GE278" s="241">
        <f>COUNTIFS($EL$9:$EL$316,"&gt;"&amp;EL278,$DE$9:$DE$316,$DE278)+1</f>
        <v>23</v>
      </c>
      <c r="GF278" s="241">
        <f>COUNTIFS($EM$9:$EM$316,"&gt;"&amp;EM278,$DE$9:$DE$316,$DE278)+1</f>
        <v>48</v>
      </c>
      <c r="GG278" s="241">
        <f>COUNTIFS($EN$9:$EN$316,"&gt;"&amp;EN278,$DE$9:$DE$316,$DE278)+1</f>
        <v>49</v>
      </c>
      <c r="GH278" s="241">
        <f>COUNTIFS($EO$9:$EO$316,"&gt;"&amp;EO278,$DE$9:$DE$316,$DE278)+1</f>
        <v>51</v>
      </c>
      <c r="GI278" s="241">
        <f>COUNTIFS($EP$9:$EP$316,"&gt;"&amp;EP278,$DE$9:$DE$316,$DE278)+1</f>
        <v>37</v>
      </c>
      <c r="GJ278" s="242">
        <f>COUNTIFS($EQ$9:$EQ$316,"&gt;"&amp;EQ278,$DE$9:$DE$316,$DE278)+1</f>
        <v>35</v>
      </c>
      <c r="GK278" s="169"/>
      <c r="GL278" s="65"/>
      <c r="GM278" s="65"/>
      <c r="GN278" s="65"/>
      <c r="GO278" s="66"/>
      <c r="GP278" s="67"/>
      <c r="GQ278" s="68"/>
      <c r="GR278" s="69"/>
      <c r="GS278" s="65"/>
      <c r="GT278" s="65"/>
      <c r="GU278" s="65"/>
      <c r="GV278" s="65"/>
      <c r="GW278" s="65"/>
      <c r="GX278" s="65"/>
      <c r="GY278" s="145"/>
      <c r="GZ278" s="67"/>
      <c r="HA278" s="65"/>
      <c r="HB278" s="65"/>
      <c r="HC278" s="65"/>
      <c r="HD278" s="65"/>
      <c r="HE278" s="65"/>
      <c r="HF278" s="65"/>
      <c r="HG278" s="151"/>
      <c r="HH278" s="69"/>
      <c r="HI278" s="65"/>
      <c r="HJ278" s="65"/>
      <c r="HK278" s="65"/>
      <c r="HL278" s="65"/>
      <c r="HM278" s="65"/>
      <c r="HN278" s="65"/>
      <c r="HO278" s="145"/>
      <c r="HP278" s="67"/>
      <c r="HQ278" s="65"/>
      <c r="HR278" s="65"/>
      <c r="HS278" s="65"/>
      <c r="HT278" s="65"/>
      <c r="HU278" s="65"/>
      <c r="HV278" s="65"/>
      <c r="HW278" s="65"/>
      <c r="HX278" s="65"/>
      <c r="HY278" s="65"/>
      <c r="HZ278" s="65"/>
      <c r="IA278" s="65"/>
      <c r="IB278" s="151"/>
      <c r="IC278" s="67"/>
      <c r="ID278" s="65"/>
      <c r="IE278" s="65"/>
      <c r="IF278" s="65"/>
      <c r="IG278" s="151"/>
      <c r="IH278" s="69"/>
      <c r="II278" s="65"/>
      <c r="IJ278" s="65"/>
      <c r="IK278" s="65"/>
      <c r="IL278" s="65"/>
      <c r="IM278" s="157"/>
      <c r="IN278" s="65"/>
      <c r="IO278" s="65"/>
      <c r="IP278" s="65"/>
      <c r="IQ278" s="65"/>
      <c r="IR278" s="65"/>
      <c r="IS278" s="65"/>
      <c r="IT278" s="65"/>
      <c r="IU278" s="65"/>
      <c r="IV278" s="157"/>
      <c r="IW278" s="65"/>
      <c r="IX278" s="65"/>
      <c r="IY278" s="65"/>
      <c r="IZ278" s="65"/>
      <c r="JA278" s="65"/>
      <c r="JB278" s="65"/>
      <c r="JC278" s="145"/>
      <c r="JD278" s="70"/>
      <c r="JE278" s="71"/>
      <c r="JF278" s="69"/>
      <c r="JG278" s="65"/>
      <c r="JH278" s="62"/>
      <c r="JI278" s="62"/>
      <c r="JJ278" s="62"/>
      <c r="JK278" s="161"/>
      <c r="JL278" s="69"/>
      <c r="JM278" s="65"/>
      <c r="JN278" s="65"/>
      <c r="JO278" s="65"/>
      <c r="JP278" s="145"/>
      <c r="JQ278" s="67"/>
      <c r="JR278" s="65"/>
      <c r="JS278" s="65"/>
      <c r="JT278" s="65"/>
      <c r="JU278" s="65"/>
      <c r="JV278" s="65"/>
      <c r="JW278" s="65"/>
      <c r="JX278" s="65"/>
      <c r="JY278" s="151"/>
      <c r="JZ278" s="69"/>
      <c r="KA278" s="65"/>
      <c r="KB278" s="65"/>
      <c r="KC278" s="65"/>
      <c r="KD278" s="65"/>
      <c r="KE278" s="65"/>
      <c r="KF278" s="65"/>
      <c r="KG278" s="65"/>
      <c r="KH278" s="65"/>
      <c r="KI278" s="65"/>
      <c r="KJ278" s="65"/>
      <c r="KK278" s="65"/>
      <c r="KL278" s="157"/>
      <c r="KM278" s="157"/>
      <c r="KN278" s="157"/>
      <c r="KO278" s="65"/>
      <c r="KP278" s="65"/>
      <c r="KQ278" s="65"/>
      <c r="KR278" s="65"/>
      <c r="KS278" s="65"/>
      <c r="KT278" s="157"/>
      <c r="KU278" s="65"/>
      <c r="KV278" s="65"/>
      <c r="KW278" s="65"/>
      <c r="KX278" s="65"/>
      <c r="KY278" s="65"/>
      <c r="KZ278" s="65"/>
      <c r="LA278" s="65"/>
      <c r="LB278" s="65"/>
      <c r="LC278" s="157"/>
      <c r="LD278" s="65"/>
      <c r="LE278" s="65"/>
      <c r="LF278" s="65"/>
      <c r="LG278" s="65"/>
      <c r="LH278" s="65"/>
      <c r="LI278" s="65"/>
      <c r="LJ278" s="56"/>
      <c r="LK278" s="57" t="s">
        <v>988</v>
      </c>
      <c r="LL278" s="57" t="s">
        <v>990</v>
      </c>
      <c r="LM278" s="207" t="s">
        <v>1031</v>
      </c>
      <c r="LN278" s="205" t="s">
        <v>1005</v>
      </c>
      <c r="LO278" s="194"/>
      <c r="LP278" s="5" t="s">
        <v>1</v>
      </c>
    </row>
    <row r="279" spans="1:328" ht="17.25" customHeight="1" x14ac:dyDescent="0.15">
      <c r="A279" s="197">
        <v>271</v>
      </c>
      <c r="B279" s="184" t="s">
        <v>942</v>
      </c>
      <c r="C279" s="59"/>
      <c r="D279" s="59"/>
      <c r="E279" s="60" t="s">
        <v>716</v>
      </c>
      <c r="F279" s="36">
        <v>99</v>
      </c>
      <c r="G279" s="57" t="s">
        <v>365</v>
      </c>
      <c r="H279" s="57" t="s">
        <v>980</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4" t="s">
        <v>972</v>
      </c>
      <c r="CK279" s="61" t="s">
        <v>349</v>
      </c>
      <c r="CL279" s="47">
        <v>2</v>
      </c>
      <c r="CM279" s="47">
        <v>3</v>
      </c>
      <c r="CN279" s="47">
        <v>3</v>
      </c>
      <c r="CO279" s="55">
        <v>4</v>
      </c>
      <c r="CP279" s="173" t="s">
        <v>349</v>
      </c>
      <c r="CQ279" s="47">
        <f t="shared" si="270"/>
        <v>2</v>
      </c>
      <c r="CR279" s="47">
        <f t="shared" si="271"/>
        <v>6</v>
      </c>
      <c r="CS279" s="47">
        <f t="shared" si="272"/>
        <v>18</v>
      </c>
      <c r="CT279" s="180">
        <f t="shared" si="273"/>
        <v>72</v>
      </c>
      <c r="CU279" s="32">
        <v>100</v>
      </c>
      <c r="CV279" s="47">
        <v>150</v>
      </c>
      <c r="CW279" s="47">
        <v>300</v>
      </c>
      <c r="CX279" s="47">
        <v>500</v>
      </c>
      <c r="CY279" s="55">
        <v>1500</v>
      </c>
      <c r="CZ279" s="175">
        <v>1</v>
      </c>
      <c r="DA279" s="49">
        <f t="shared" si="274"/>
        <v>0.75</v>
      </c>
      <c r="DB279" s="49">
        <f t="shared" si="275"/>
        <v>0.5</v>
      </c>
      <c r="DC279" s="49">
        <f t="shared" si="276"/>
        <v>0.27777777777777779</v>
      </c>
      <c r="DD279" s="56">
        <f t="shared" si="277"/>
        <v>0.20833333333333331</v>
      </c>
      <c r="DE279" s="45" t="s">
        <v>946</v>
      </c>
      <c r="DF279" s="31"/>
      <c r="DG279" s="46">
        <v>4</v>
      </c>
      <c r="DH279" s="61">
        <v>74</v>
      </c>
      <c r="DI279" s="62">
        <v>87</v>
      </c>
      <c r="DJ279" s="62">
        <v>14</v>
      </c>
      <c r="DK279" s="62">
        <v>46</v>
      </c>
      <c r="DL279" s="62">
        <v>72</v>
      </c>
      <c r="DM279" s="62">
        <v>29</v>
      </c>
      <c r="DN279" s="62">
        <v>54</v>
      </c>
      <c r="DO279" s="62">
        <v>63</v>
      </c>
      <c r="DP279" s="48">
        <f t="shared" si="278"/>
        <v>86</v>
      </c>
      <c r="DQ279" s="32">
        <f>RANK(DH279,$DH$9:$DH$316,0)</f>
        <v>71</v>
      </c>
      <c r="DR279" s="47">
        <f>RANK(DI279,$DI$9:$DI$316,0)</f>
        <v>11</v>
      </c>
      <c r="DS279" s="47">
        <f>RANK(DJ279,$DJ$9:$DJ$316,0)</f>
        <v>217</v>
      </c>
      <c r="DT279" s="47">
        <f>RANK(DK279,$DK$9:$DK$316,0)</f>
        <v>45</v>
      </c>
      <c r="DU279" s="47">
        <f>RANK(DL279,$DL$9:$DL$316,0)</f>
        <v>12</v>
      </c>
      <c r="DV279" s="47">
        <f>RANK(DM279,$DM$9:$DM$316,0)</f>
        <v>54</v>
      </c>
      <c r="DW279" s="47">
        <f>RANK(DN279,$DN$9:$DN$316,0)</f>
        <v>62</v>
      </c>
      <c r="DX279" s="47">
        <f>RANK(DO279,$DO$9:$DO$316,0)</f>
        <v>42</v>
      </c>
      <c r="DY279" s="48">
        <f>RANK(DP279,$DP$9:$DP$316,0)</f>
        <v>46</v>
      </c>
      <c r="DZ279" s="32">
        <f>COUNTIFS($DH$9:$DH$316,"&gt;"&amp;DH279,$DE$9:$DE$316,DE279)+1</f>
        <v>11</v>
      </c>
      <c r="EA279" s="47">
        <f>COUNTIFS($DI$9:$DI$316,"&gt;"&amp;DI279,$DE$9:$DE$316,DE279)+1</f>
        <v>10</v>
      </c>
      <c r="EB279" s="47">
        <f>COUNTIFS($DJ$9:$DJ$316,"&gt;"&amp;DJ279,$DE$9:$DE$316,DE279)+1</f>
        <v>31</v>
      </c>
      <c r="EC279" s="47">
        <f>COUNTIFS($DK$9:$DK$316,"&gt;"&amp;DK279,$DE$9:$DE$316,DE279)+1</f>
        <v>5</v>
      </c>
      <c r="ED279" s="47">
        <f>COUNTIFS($DL$9:$DL$316,"&gt;"&amp;DL279,$DE$9:$DE$316,DE279)+1</f>
        <v>12</v>
      </c>
      <c r="EE279" s="47">
        <f>COUNTIFS($DM$9:$DM$316,"&gt;"&amp;DM279,$DE$9:$DE$316,DE279)+1</f>
        <v>9</v>
      </c>
      <c r="EF279" s="47">
        <f>COUNTIFS($DN$9:$DN$316,"&gt;"&amp;DN279,$DE$9:$DE$316,DE279)+1</f>
        <v>8</v>
      </c>
      <c r="EG279" s="47">
        <f>COUNTIFS($DO$9:$DO$316,"&gt;"&amp;DO279,$DE$9:$DE$316,DE279)+1</f>
        <v>9</v>
      </c>
      <c r="EH279" s="48">
        <f>COUNTIFS($DP$9:$DP$316,"&gt;"&amp;DP279,$DE$9:$DE$316,DE279)+1</f>
        <v>17</v>
      </c>
      <c r="EI279" s="165">
        <f t="shared" si="279"/>
        <v>0.75</v>
      </c>
      <c r="EJ279" s="166">
        <f t="shared" si="280"/>
        <v>0.88</v>
      </c>
      <c r="EK279" s="166">
        <f t="shared" si="281"/>
        <v>0.14000000000000001</v>
      </c>
      <c r="EL279" s="166">
        <f t="shared" si="282"/>
        <v>0.46</v>
      </c>
      <c r="EM279" s="166">
        <f t="shared" si="283"/>
        <v>0.73</v>
      </c>
      <c r="EN279" s="166">
        <f t="shared" si="284"/>
        <v>0.28999999999999998</v>
      </c>
      <c r="EO279" s="166">
        <f t="shared" si="285"/>
        <v>0.55000000000000004</v>
      </c>
      <c r="EP279" s="166">
        <f t="shared" si="286"/>
        <v>0.64</v>
      </c>
      <c r="EQ279" s="214">
        <f t="shared" si="287"/>
        <v>0.87</v>
      </c>
      <c r="ER279" s="165">
        <f>ROUND(((EI279-AVERAGE(EI$9:EI$316))/STDEVP(EI$9:EI$316)*10+50),2)</f>
        <v>41.29</v>
      </c>
      <c r="ES279" s="166">
        <f>ROUND(((EJ279-AVERAGE(EJ$9:EJ$316))/STDEVP(EJ$9:EJ$316)*10+50),2)</f>
        <v>53.82</v>
      </c>
      <c r="ET279" s="166">
        <f>ROUND(((EK279-AVERAGE(EK$9:EK$316))/STDEVP(EK$9:EK$316)*10+50),2)</f>
        <v>32.72</v>
      </c>
      <c r="EU279" s="166">
        <f>ROUND(((EL279-AVERAGE(EL$9:EL$316))/STDEVP(EL$9:EL$316)*10+50),2)</f>
        <v>47.55</v>
      </c>
      <c r="EV279" s="166">
        <f>ROUND(((EM279-AVERAGE(EM$9:EM$316))/STDEVP(EM$9:EM$316)*10+50),2)</f>
        <v>61.19</v>
      </c>
      <c r="EW279" s="166">
        <f>ROUND(((EN279-AVERAGE(EN$9:EN$316))/STDEVP(EN$9:EN$316)*10+50),2)</f>
        <v>47.6</v>
      </c>
      <c r="EX279" s="166">
        <f>ROUND(((EO279-AVERAGE(EO$9:EO$316))/STDEVP(EO$9:EO$316)*10+50),2)</f>
        <v>47.33</v>
      </c>
      <c r="EY279" s="166">
        <f>ROUND(((EP279-AVERAGE(EP$9:EP$316))/STDEVP(EP$9:EP$316)*10+50),2)</f>
        <v>50.11</v>
      </c>
      <c r="EZ279" s="167">
        <f>ROUND(((EQ279-AVERAGE(EQ$9:EQ$316))/STDEVP(EQ$9:EQ$316)*10+50),2)</f>
        <v>46.34</v>
      </c>
      <c r="FA279" s="32">
        <f>RANK(ER279,$ER$9:$ER$316,0)</f>
        <v>236</v>
      </c>
      <c r="FB279" s="47">
        <f>RANK(ES279,$ES$9:$ES$316,0)</f>
        <v>101</v>
      </c>
      <c r="FC279" s="47">
        <f>RANK(ET279,$ET$9:$ET$316,0)</f>
        <v>282</v>
      </c>
      <c r="FD279" s="47">
        <f>RANK(EU279,$EU$9:$EU$316,0)</f>
        <v>164</v>
      </c>
      <c r="FE279" s="47">
        <f>RANK(EV279,$EV$9:$EV$316,0)</f>
        <v>39</v>
      </c>
      <c r="FF279" s="47">
        <f>RANK(EW279,$EW$9:$EW$316,0)</f>
        <v>129</v>
      </c>
      <c r="FG279" s="47">
        <f>RANK(EX279,$EX$9:$EX$316,0)</f>
        <v>160</v>
      </c>
      <c r="FH279" s="47">
        <f>RANK(EY279,$EY$9:$EY$316,0)</f>
        <v>143</v>
      </c>
      <c r="FI279" s="48">
        <f>RANK(EZ279,$EZ$9:$EZ$316,0)</f>
        <v>159</v>
      </c>
      <c r="FJ279" s="165">
        <f>ROUND(AVERAGEIF($DE$9:$DE$314,$DE279,$EI$9:$EI$314),2)</f>
        <v>0.9</v>
      </c>
      <c r="FK279" s="166">
        <f>ROUND(AVERAGEIF($DE$9:$DE$314,$DE279,$EJ$9:$EJ$314),2)</f>
        <v>1.1599999999999999</v>
      </c>
      <c r="FL279" s="166">
        <f>ROUND(AVERAGEIF($DE$9:$DE$314,$DE279,$EK$9:$EK$314),2)</f>
        <v>0.33</v>
      </c>
      <c r="FM279" s="166">
        <f>ROUND(AVERAGEIF($DE$9:$DE$314,$DE279,$EL$9:$EL$314),2)</f>
        <v>0.42</v>
      </c>
      <c r="FN279" s="166">
        <f>ROUND(AVERAGEIF($DE$9:$DE$314,$DE279,$EM$9:$EM$314),2)</f>
        <v>0.86</v>
      </c>
      <c r="FO279" s="166">
        <f>ROUND(AVERAGEIF($DE$9:$DE$314,$DE279,$EN$9:$EN$314),2)</f>
        <v>0.28999999999999998</v>
      </c>
      <c r="FP279" s="166">
        <f>ROUND(AVERAGEIF($DE$9:$DE$314,$DE279,$EO$9:$EO$314),2)</f>
        <v>0.66</v>
      </c>
      <c r="FQ279" s="166">
        <f>ROUND(AVERAGEIF($DE$9:$DE$314,$DE279,$EP$9:$EP$314),2)</f>
        <v>0.74</v>
      </c>
      <c r="FR279" s="167">
        <f>ROUND(AVERAGEIF($DE$9:$DE$314,$DE279,$EQ$9:$EQ$314),2)</f>
        <v>1.19</v>
      </c>
      <c r="FS279" s="240">
        <f t="shared" si="288"/>
        <v>-0.15000000000000002</v>
      </c>
      <c r="FT279" s="244">
        <f t="shared" si="289"/>
        <v>-0.27999999999999992</v>
      </c>
      <c r="FU279" s="244">
        <f t="shared" si="290"/>
        <v>-0.19</v>
      </c>
      <c r="FV279" s="244">
        <f t="shared" si="291"/>
        <v>4.0000000000000036E-2</v>
      </c>
      <c r="FW279" s="244">
        <f t="shared" si="292"/>
        <v>-0.13</v>
      </c>
      <c r="FX279" s="244">
        <f t="shared" si="293"/>
        <v>0</v>
      </c>
      <c r="FY279" s="244">
        <f t="shared" si="294"/>
        <v>-0.10999999999999999</v>
      </c>
      <c r="FZ279" s="244">
        <f t="shared" si="295"/>
        <v>-9.9999999999999978E-2</v>
      </c>
      <c r="GA279" s="245">
        <f t="shared" si="296"/>
        <v>-0.31999999999999995</v>
      </c>
      <c r="GB279" s="239">
        <f>COUNTIFS($EI$9:$EI$316,"&gt;"&amp;EI279,$DE$9:$DE$316,$DE279)+1</f>
        <v>46</v>
      </c>
      <c r="GC279" s="241">
        <f>COUNTIFS($EJ$9:$EJ$316,"&gt;"&amp;EJ279,$DE$9:$DE$316,$DE279)+1</f>
        <v>55</v>
      </c>
      <c r="GD279" s="241">
        <f>COUNTIFS($EK$9:$EK$316,"&gt;"&amp;EK279,$DE$9:$DE$316,$DE279)+1</f>
        <v>58</v>
      </c>
      <c r="GE279" s="241">
        <f>COUNTIFS($EL$9:$EL$316,"&gt;"&amp;EL279,$DE$9:$DE$316,$DE279)+1</f>
        <v>24</v>
      </c>
      <c r="GF279" s="241">
        <f>COUNTIFS($EM$9:$EM$316,"&gt;"&amp;EM279,$DE$9:$DE$316,$DE279)+1</f>
        <v>36</v>
      </c>
      <c r="GG279" s="241">
        <f>COUNTIFS($EN$9:$EN$316,"&gt;"&amp;EN279,$DE$9:$DE$316,$DE279)+1</f>
        <v>26</v>
      </c>
      <c r="GH279" s="241">
        <f>COUNTIFS($EO$9:$EO$316,"&gt;"&amp;EO279,$DE$9:$DE$316,$DE279)+1</f>
        <v>42</v>
      </c>
      <c r="GI279" s="241">
        <f>COUNTIFS($EP$9:$EP$316,"&gt;"&amp;EP279,$DE$9:$DE$316,$DE279)+1</f>
        <v>42</v>
      </c>
      <c r="GJ279" s="242">
        <f>COUNTIFS($EQ$9:$EQ$316,"&gt;"&amp;EQ279,$DE$9:$DE$316,$DE279)+1</f>
        <v>55</v>
      </c>
      <c r="GK279" s="169"/>
      <c r="GL279" s="65"/>
      <c r="GM279" s="65"/>
      <c r="GN279" s="65"/>
      <c r="GO279" s="66"/>
      <c r="GP279" s="67"/>
      <c r="GQ279" s="68"/>
      <c r="GR279" s="69"/>
      <c r="GS279" s="65"/>
      <c r="GT279" s="65"/>
      <c r="GU279" s="65"/>
      <c r="GV279" s="65"/>
      <c r="GW279" s="65"/>
      <c r="GX279" s="65"/>
      <c r="GY279" s="145"/>
      <c r="GZ279" s="67"/>
      <c r="HA279" s="65"/>
      <c r="HB279" s="65"/>
      <c r="HC279" s="65"/>
      <c r="HD279" s="65"/>
      <c r="HE279" s="65"/>
      <c r="HF279" s="65"/>
      <c r="HG279" s="151"/>
      <c r="HH279" s="69"/>
      <c r="HI279" s="65"/>
      <c r="HJ279" s="65"/>
      <c r="HK279" s="65"/>
      <c r="HL279" s="65"/>
      <c r="HM279" s="65"/>
      <c r="HN279" s="65"/>
      <c r="HO279" s="145"/>
      <c r="HP279" s="67"/>
      <c r="HQ279" s="65"/>
      <c r="HR279" s="65"/>
      <c r="HS279" s="65"/>
      <c r="HT279" s="65"/>
      <c r="HU279" s="65"/>
      <c r="HV279" s="65"/>
      <c r="HW279" s="65"/>
      <c r="HX279" s="65"/>
      <c r="HY279" s="65"/>
      <c r="HZ279" s="65"/>
      <c r="IA279" s="65"/>
      <c r="IB279" s="151"/>
      <c r="IC279" s="67"/>
      <c r="ID279" s="65"/>
      <c r="IE279" s="65"/>
      <c r="IF279" s="65"/>
      <c r="IG279" s="151"/>
      <c r="IH279" s="69"/>
      <c r="II279" s="65"/>
      <c r="IJ279" s="65"/>
      <c r="IK279" s="65"/>
      <c r="IL279" s="65"/>
      <c r="IM279" s="157"/>
      <c r="IN279" s="65"/>
      <c r="IO279" s="65"/>
      <c r="IP279" s="65"/>
      <c r="IQ279" s="65"/>
      <c r="IR279" s="65"/>
      <c r="IS279" s="65"/>
      <c r="IT279" s="65"/>
      <c r="IU279" s="65"/>
      <c r="IV279" s="157"/>
      <c r="IW279" s="65"/>
      <c r="IX279" s="65"/>
      <c r="IY279" s="65"/>
      <c r="IZ279" s="65"/>
      <c r="JA279" s="65"/>
      <c r="JB279" s="65"/>
      <c r="JC279" s="145"/>
      <c r="JD279" s="70"/>
      <c r="JE279" s="71"/>
      <c r="JF279" s="69"/>
      <c r="JG279" s="65"/>
      <c r="JH279" s="62"/>
      <c r="JI279" s="62"/>
      <c r="JJ279" s="62"/>
      <c r="JK279" s="161"/>
      <c r="JL279" s="69"/>
      <c r="JM279" s="65"/>
      <c r="JN279" s="65"/>
      <c r="JO279" s="65"/>
      <c r="JP279" s="145"/>
      <c r="JQ279" s="67"/>
      <c r="JR279" s="65"/>
      <c r="JS279" s="65"/>
      <c r="JT279" s="65"/>
      <c r="JU279" s="65"/>
      <c r="JV279" s="65"/>
      <c r="JW279" s="65"/>
      <c r="JX279" s="65"/>
      <c r="JY279" s="151"/>
      <c r="JZ279" s="69"/>
      <c r="KA279" s="65"/>
      <c r="KB279" s="65"/>
      <c r="KC279" s="65"/>
      <c r="KD279" s="65"/>
      <c r="KE279" s="65"/>
      <c r="KF279" s="65"/>
      <c r="KG279" s="65"/>
      <c r="KH279" s="65"/>
      <c r="KI279" s="65"/>
      <c r="KJ279" s="65"/>
      <c r="KK279" s="65"/>
      <c r="KL279" s="157"/>
      <c r="KM279" s="157"/>
      <c r="KN279" s="157"/>
      <c r="KO279" s="65"/>
      <c r="KP279" s="65"/>
      <c r="KQ279" s="65"/>
      <c r="KR279" s="65"/>
      <c r="KS279" s="65"/>
      <c r="KT279" s="157"/>
      <c r="KU279" s="65"/>
      <c r="KV279" s="65">
        <v>0.05</v>
      </c>
      <c r="KW279" s="65"/>
      <c r="KX279" s="65"/>
      <c r="KY279" s="65"/>
      <c r="KZ279" s="65"/>
      <c r="LA279" s="65"/>
      <c r="LB279" s="65"/>
      <c r="LC279" s="157"/>
      <c r="LD279" s="65"/>
      <c r="LE279" s="65"/>
      <c r="LF279" s="65"/>
      <c r="LG279" s="65"/>
      <c r="LH279" s="65"/>
      <c r="LI279" s="65"/>
      <c r="LJ279" s="56"/>
      <c r="LK279" s="57" t="s">
        <v>989</v>
      </c>
      <c r="LL279" s="57" t="s">
        <v>991</v>
      </c>
      <c r="LM279" s="207" t="s">
        <v>1032</v>
      </c>
      <c r="LN279" s="206" t="s">
        <v>1022</v>
      </c>
      <c r="LO279" s="194"/>
      <c r="LP279" s="5" t="s">
        <v>1</v>
      </c>
    </row>
    <row r="280" spans="1:328" ht="17.25" customHeight="1" x14ac:dyDescent="0.15">
      <c r="A280" s="197">
        <v>272</v>
      </c>
      <c r="B280" s="184" t="s">
        <v>943</v>
      </c>
      <c r="C280" s="59"/>
      <c r="D280" s="59"/>
      <c r="E280" s="60" t="s">
        <v>716</v>
      </c>
      <c r="F280" s="36">
        <v>99</v>
      </c>
      <c r="G280" s="36" t="s">
        <v>944</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4" t="s">
        <v>347</v>
      </c>
      <c r="CK280" s="32" t="s">
        <v>354</v>
      </c>
      <c r="CL280" s="47">
        <v>2</v>
      </c>
      <c r="CM280" s="47">
        <v>3</v>
      </c>
      <c r="CN280" s="47">
        <v>3</v>
      </c>
      <c r="CO280" s="55">
        <v>4</v>
      </c>
      <c r="CP280" s="34" t="s">
        <v>354</v>
      </c>
      <c r="CQ280" s="47">
        <f t="shared" si="270"/>
        <v>2</v>
      </c>
      <c r="CR280" s="47">
        <f t="shared" si="271"/>
        <v>6</v>
      </c>
      <c r="CS280" s="47">
        <f t="shared" si="272"/>
        <v>18</v>
      </c>
      <c r="CT280" s="180">
        <f t="shared" si="273"/>
        <v>72</v>
      </c>
      <c r="CU280" s="32">
        <v>1000</v>
      </c>
      <c r="CV280" s="47">
        <v>1500</v>
      </c>
      <c r="CW280" s="47">
        <v>3000</v>
      </c>
      <c r="CX280" s="47">
        <v>5000</v>
      </c>
      <c r="CY280" s="55">
        <v>15000</v>
      </c>
      <c r="CZ280" s="175">
        <v>1</v>
      </c>
      <c r="DA280" s="49">
        <f t="shared" si="274"/>
        <v>0.75</v>
      </c>
      <c r="DB280" s="49">
        <f t="shared" si="275"/>
        <v>0.5</v>
      </c>
      <c r="DC280" s="49">
        <f t="shared" si="276"/>
        <v>0.27777777777777779</v>
      </c>
      <c r="DD280" s="56">
        <f t="shared" si="277"/>
        <v>0.20833333333333334</v>
      </c>
      <c r="DE280" s="45" t="s">
        <v>947</v>
      </c>
      <c r="DF280" s="31"/>
      <c r="DG280" s="46">
        <v>4</v>
      </c>
      <c r="DH280" s="61">
        <v>114</v>
      </c>
      <c r="DI280" s="62">
        <v>103</v>
      </c>
      <c r="DJ280" s="62">
        <v>38</v>
      </c>
      <c r="DK280" s="62">
        <v>71</v>
      </c>
      <c r="DL280" s="62">
        <v>58</v>
      </c>
      <c r="DM280" s="62">
        <v>98</v>
      </c>
      <c r="DN280" s="62">
        <v>51</v>
      </c>
      <c r="DO280" s="62">
        <v>41</v>
      </c>
      <c r="DP280" s="48">
        <f t="shared" si="278"/>
        <v>96</v>
      </c>
      <c r="DQ280" s="32">
        <f>RANK(DH280,$DH$9:$DH$316,0)</f>
        <v>8</v>
      </c>
      <c r="DR280" s="47">
        <f>RANK(DI280,$DI$9:$DI$316,0)</f>
        <v>4</v>
      </c>
      <c r="DS280" s="47">
        <f>RANK(DJ280,$DJ$9:$DJ$316,0)</f>
        <v>83</v>
      </c>
      <c r="DT280" s="47">
        <f>RANK(DK280,$DK$9:$DK$316,0)</f>
        <v>9</v>
      </c>
      <c r="DU280" s="47">
        <f>RANK(DL280,$DL$9:$DL$316,0)</f>
        <v>17</v>
      </c>
      <c r="DV280" s="47">
        <f>RANK(DM280,$DM$9:$DM$316,0)</f>
        <v>1</v>
      </c>
      <c r="DW280" s="47">
        <f>RANK(DN280,$DN$9:$DN$316,0)</f>
        <v>72</v>
      </c>
      <c r="DX280" s="47">
        <f>RANK(DO280,$DO$9:$DO$316,0)</f>
        <v>96</v>
      </c>
      <c r="DY280" s="48">
        <f>RANK(DP280,$DP$9:$DP$316,0)</f>
        <v>24</v>
      </c>
      <c r="DZ280" s="32">
        <f>COUNTIFS($DH$9:$DH$316,"&gt;"&amp;DH280,$DE$9:$DE$316,DE280)+1</f>
        <v>1</v>
      </c>
      <c r="EA280" s="47">
        <f>COUNTIFS($DI$9:$DI$316,"&gt;"&amp;DI280,$DE$9:$DE$316,DE280)+1</f>
        <v>1</v>
      </c>
      <c r="EB280" s="47">
        <f>COUNTIFS($DJ$9:$DJ$316,"&gt;"&amp;DJ280,$DE$9:$DE$316,DE280)+1</f>
        <v>4</v>
      </c>
      <c r="EC280" s="47">
        <f>COUNTIFS($DK$9:$DK$316,"&gt;"&amp;DK280,$DE$9:$DE$316,DE280)+1</f>
        <v>1</v>
      </c>
      <c r="ED280" s="47">
        <f>COUNTIFS($DL$9:$DL$316,"&gt;"&amp;DL280,$DE$9:$DE$316,DE280)+1</f>
        <v>1</v>
      </c>
      <c r="EE280" s="47">
        <f>COUNTIFS($DM$9:$DM$316,"&gt;"&amp;DM280,$DE$9:$DE$316,DE280)+1</f>
        <v>1</v>
      </c>
      <c r="EF280" s="47">
        <f>COUNTIFS($DN$9:$DN$316,"&gt;"&amp;DN280,$DE$9:$DE$316,DE280)+1</f>
        <v>5</v>
      </c>
      <c r="EG280" s="47">
        <f>COUNTIFS($DO$9:$DO$316,"&gt;"&amp;DO280,$DE$9:$DE$316,DE280)+1</f>
        <v>3</v>
      </c>
      <c r="EH280" s="48">
        <f>COUNTIFS($DP$9:$DP$316,"&gt;"&amp;DP280,$DE$9:$DE$316,DE280)+1</f>
        <v>1</v>
      </c>
      <c r="EI280" s="165">
        <f t="shared" si="279"/>
        <v>1.1499999999999999</v>
      </c>
      <c r="EJ280" s="166">
        <f t="shared" si="280"/>
        <v>1.04</v>
      </c>
      <c r="EK280" s="166">
        <f t="shared" si="281"/>
        <v>0.38</v>
      </c>
      <c r="EL280" s="166">
        <f t="shared" si="282"/>
        <v>0.72</v>
      </c>
      <c r="EM280" s="166">
        <f t="shared" si="283"/>
        <v>0.59</v>
      </c>
      <c r="EN280" s="166">
        <f t="shared" si="284"/>
        <v>0.99</v>
      </c>
      <c r="EO280" s="166">
        <f t="shared" si="285"/>
        <v>0.52</v>
      </c>
      <c r="EP280" s="166">
        <f t="shared" si="286"/>
        <v>0.41</v>
      </c>
      <c r="EQ280" s="214">
        <f t="shared" si="287"/>
        <v>0.97</v>
      </c>
      <c r="ER280" s="165">
        <f>ROUND(((EI280-AVERAGE(EI$9:EI$316))/STDEVP(EI$9:EI$316)*10+50),2)</f>
        <v>55.81</v>
      </c>
      <c r="ES280" s="166">
        <f>ROUND(((EJ280-AVERAGE(EJ$9:EJ$316))/STDEVP(EJ$9:EJ$316)*10+50),2)</f>
        <v>58.2</v>
      </c>
      <c r="ET280" s="166">
        <f>ROUND(((EK280-AVERAGE(EK$9:EK$316))/STDEVP(EK$9:EK$316)*10+50),2)</f>
        <v>42.28</v>
      </c>
      <c r="EU280" s="166">
        <f>ROUND(((EL280-AVERAGE(EL$9:EL$316))/STDEVP(EL$9:EL$316)*10+50),2)</f>
        <v>60.64</v>
      </c>
      <c r="EV280" s="166">
        <f>ROUND(((EM280-AVERAGE(EM$9:EM$316))/STDEVP(EM$9:EM$316)*10+50),2)</f>
        <v>56.44</v>
      </c>
      <c r="EW280" s="166">
        <f>ROUND(((EN280-AVERAGE(EN$9:EN$316))/STDEVP(EN$9:EN$316)*10+50),2)</f>
        <v>71.86</v>
      </c>
      <c r="EX280" s="166">
        <f>ROUND(((EO280-AVERAGE(EO$9:EO$316))/STDEVP(EO$9:EO$316)*10+50),2)</f>
        <v>46.44</v>
      </c>
      <c r="EY280" s="166">
        <f>ROUND(((EP280-AVERAGE(EP$9:EP$316))/STDEVP(EP$9:EP$316)*10+50),2)</f>
        <v>43.3</v>
      </c>
      <c r="EZ280" s="167">
        <f>ROUND(((EQ280-AVERAGE(EQ$9:EQ$316))/STDEVP(EQ$9:EQ$316)*10+50),2)</f>
        <v>49.87</v>
      </c>
      <c r="FA280" s="32">
        <f>RANK(ER280,$ER$9:$ER$316,0)</f>
        <v>83</v>
      </c>
      <c r="FB280" s="47">
        <f>RANK(ES280,$ES$9:$ES$316,0)</f>
        <v>66</v>
      </c>
      <c r="FC280" s="47">
        <f>RANK(ET280,$ET$9:$ET$316,0)</f>
        <v>229</v>
      </c>
      <c r="FD280" s="47">
        <f>RANK(EU280,$EU$9:$EU$316,0)</f>
        <v>26</v>
      </c>
      <c r="FE280" s="47">
        <f>RANK(EV280,$EV$9:$EV$316,0)</f>
        <v>66</v>
      </c>
      <c r="FF280" s="47">
        <f>RANK(EW280,$EW$9:$EW$316,0)</f>
        <v>15</v>
      </c>
      <c r="FG280" s="47">
        <f>RANK(EX280,$EX$9:$EX$316,0)</f>
        <v>168</v>
      </c>
      <c r="FH280" s="47">
        <f>RANK(EY280,$EY$9:$EY$316,0)</f>
        <v>211</v>
      </c>
      <c r="FI280" s="48">
        <f>RANK(EZ280,$EZ$9:$EZ$316,0)</f>
        <v>119</v>
      </c>
      <c r="FJ280" s="165">
        <f>ROUND(AVERAGEIF($DE$9:$DE$314,$DE280,$EI$9:$EI$314),2)</f>
        <v>0.95</v>
      </c>
      <c r="FK280" s="166">
        <f>ROUND(AVERAGEIF($DE$9:$DE$314,$DE280,$EJ$9:$EJ$314),2)</f>
        <v>1</v>
      </c>
      <c r="FL280" s="166">
        <f>ROUND(AVERAGEIF($DE$9:$DE$314,$DE280,$EK$9:$EK$314),2)</f>
        <v>0.44</v>
      </c>
      <c r="FM280" s="166">
        <f>ROUND(AVERAGEIF($DE$9:$DE$314,$DE280,$EL$9:$EL$314),2)</f>
        <v>0.45</v>
      </c>
      <c r="FN280" s="166">
        <f>ROUND(AVERAGEIF($DE$9:$DE$314,$DE280,$EM$9:$EM$314),2)</f>
        <v>0.36</v>
      </c>
      <c r="FO280" s="166">
        <f>ROUND(AVERAGEIF($DE$9:$DE$314,$DE280,$EN$9:$EN$314),2)</f>
        <v>0.85</v>
      </c>
      <c r="FP280" s="166">
        <f>ROUND(AVERAGEIF($DE$9:$DE$314,$DE280,$EO$9:$EO$314),2)</f>
        <v>0.46</v>
      </c>
      <c r="FQ280" s="166">
        <f>ROUND(AVERAGEIF($DE$9:$DE$314,$DE280,$EP$9:$EP$314),2)</f>
        <v>0.44</v>
      </c>
      <c r="FR280" s="167">
        <f>ROUND(AVERAGEIF($DE$9:$DE$314,$DE280,$EQ$9:$EQ$314),2)</f>
        <v>0.81</v>
      </c>
      <c r="FS280" s="240">
        <f t="shared" si="288"/>
        <v>0.19999999999999996</v>
      </c>
      <c r="FT280" s="244">
        <f t="shared" si="289"/>
        <v>4.0000000000000036E-2</v>
      </c>
      <c r="FU280" s="244">
        <f t="shared" si="290"/>
        <v>-0.06</v>
      </c>
      <c r="FV280" s="244">
        <f t="shared" si="291"/>
        <v>0.26999999999999996</v>
      </c>
      <c r="FW280" s="244">
        <f t="shared" si="292"/>
        <v>0.22999999999999998</v>
      </c>
      <c r="FX280" s="244">
        <f t="shared" si="293"/>
        <v>0.14000000000000001</v>
      </c>
      <c r="FY280" s="244">
        <f t="shared" si="294"/>
        <v>0.06</v>
      </c>
      <c r="FZ280" s="244">
        <f t="shared" si="295"/>
        <v>-3.0000000000000027E-2</v>
      </c>
      <c r="GA280" s="245">
        <f t="shared" si="296"/>
        <v>0.15999999999999992</v>
      </c>
      <c r="GB280" s="239">
        <f>COUNTIFS($EI$9:$EI$316,"&gt;"&amp;EI280,$DE$9:$DE$316,$DE280)+1</f>
        <v>13</v>
      </c>
      <c r="GC280" s="241">
        <f>COUNTIFS($EJ$9:$EJ$316,"&gt;"&amp;EJ280,$DE$9:$DE$316,$DE280)+1</f>
        <v>20</v>
      </c>
      <c r="GD280" s="241">
        <f>COUNTIFS($EK$9:$EK$316,"&gt;"&amp;EK280,$DE$9:$DE$316,$DE280)+1</f>
        <v>43</v>
      </c>
      <c r="GE280" s="241">
        <f>COUNTIFS($EL$9:$EL$316,"&gt;"&amp;EL280,$DE$9:$DE$316,$DE280)+1</f>
        <v>2</v>
      </c>
      <c r="GF280" s="241">
        <f>COUNTIFS($EM$9:$EM$316,"&gt;"&amp;EM280,$DE$9:$DE$316,$DE280)+1</f>
        <v>4</v>
      </c>
      <c r="GG280" s="241">
        <f>COUNTIFS($EN$9:$EN$316,"&gt;"&amp;EN280,$DE$9:$DE$316,$DE280)+1</f>
        <v>14</v>
      </c>
      <c r="GH280" s="241">
        <f>COUNTIFS($EO$9:$EO$316,"&gt;"&amp;EO280,$DE$9:$DE$316,$DE280)+1</f>
        <v>15</v>
      </c>
      <c r="GI280" s="241">
        <f>COUNTIFS($EP$9:$EP$316,"&gt;"&amp;EP280,$DE$9:$DE$316,$DE280)+1</f>
        <v>31</v>
      </c>
      <c r="GJ280" s="242">
        <f>COUNTIFS($EQ$9:$EQ$316,"&gt;"&amp;EQ280,$DE$9:$DE$316,$DE280)+1</f>
        <v>7</v>
      </c>
      <c r="GK280" s="169"/>
      <c r="GL280" s="65"/>
      <c r="GM280" s="65"/>
      <c r="GN280" s="65"/>
      <c r="GO280" s="66"/>
      <c r="GP280" s="67"/>
      <c r="GQ280" s="68"/>
      <c r="GR280" s="69"/>
      <c r="GS280" s="65"/>
      <c r="GT280" s="65"/>
      <c r="GU280" s="65"/>
      <c r="GV280" s="65"/>
      <c r="GW280" s="65"/>
      <c r="GX280" s="65"/>
      <c r="GY280" s="145"/>
      <c r="GZ280" s="67"/>
      <c r="HA280" s="65"/>
      <c r="HB280" s="65"/>
      <c r="HC280" s="65"/>
      <c r="HD280" s="65"/>
      <c r="HE280" s="65"/>
      <c r="HF280" s="65"/>
      <c r="HG280" s="151"/>
      <c r="HH280" s="69"/>
      <c r="HI280" s="65"/>
      <c r="HJ280" s="65"/>
      <c r="HK280" s="65"/>
      <c r="HL280" s="65"/>
      <c r="HM280" s="65"/>
      <c r="HN280" s="65"/>
      <c r="HO280" s="145"/>
      <c r="HP280" s="67"/>
      <c r="HQ280" s="65"/>
      <c r="HR280" s="65"/>
      <c r="HS280" s="65"/>
      <c r="HT280" s="65"/>
      <c r="HU280" s="65"/>
      <c r="HV280" s="65"/>
      <c r="HW280" s="65"/>
      <c r="HX280" s="65"/>
      <c r="HY280" s="65"/>
      <c r="HZ280" s="65"/>
      <c r="IA280" s="65"/>
      <c r="IB280" s="151"/>
      <c r="IC280" s="67">
        <v>0.1</v>
      </c>
      <c r="ID280" s="65"/>
      <c r="IE280" s="65"/>
      <c r="IF280" s="65"/>
      <c r="IG280" s="151"/>
      <c r="IH280" s="69"/>
      <c r="II280" s="65"/>
      <c r="IJ280" s="65"/>
      <c r="IK280" s="65"/>
      <c r="IL280" s="65"/>
      <c r="IM280" s="157"/>
      <c r="IN280" s="65"/>
      <c r="IO280" s="65"/>
      <c r="IP280" s="65"/>
      <c r="IQ280" s="65"/>
      <c r="IR280" s="65"/>
      <c r="IS280" s="65"/>
      <c r="IT280" s="65"/>
      <c r="IU280" s="65"/>
      <c r="IV280" s="157"/>
      <c r="IW280" s="65"/>
      <c r="IX280" s="65"/>
      <c r="IY280" s="65"/>
      <c r="IZ280" s="65"/>
      <c r="JA280" s="65"/>
      <c r="JB280" s="65"/>
      <c r="JC280" s="145"/>
      <c r="JD280" s="70"/>
      <c r="JE280" s="71"/>
      <c r="JF280" s="69"/>
      <c r="JG280" s="65"/>
      <c r="JH280" s="62"/>
      <c r="JI280" s="62"/>
      <c r="JJ280" s="62"/>
      <c r="JK280" s="161"/>
      <c r="JL280" s="69"/>
      <c r="JM280" s="65"/>
      <c r="JN280" s="65"/>
      <c r="JO280" s="65"/>
      <c r="JP280" s="145"/>
      <c r="JQ280" s="67"/>
      <c r="JR280" s="65"/>
      <c r="JS280" s="65"/>
      <c r="JT280" s="65"/>
      <c r="JU280" s="65"/>
      <c r="JV280" s="65"/>
      <c r="JW280" s="65"/>
      <c r="JX280" s="65"/>
      <c r="JY280" s="151"/>
      <c r="JZ280" s="69"/>
      <c r="KA280" s="65"/>
      <c r="KB280" s="65"/>
      <c r="KC280" s="65"/>
      <c r="KD280" s="65"/>
      <c r="KE280" s="65"/>
      <c r="KF280" s="65"/>
      <c r="KG280" s="65"/>
      <c r="KH280" s="65"/>
      <c r="KI280" s="65"/>
      <c r="KJ280" s="65"/>
      <c r="KK280" s="65"/>
      <c r="KL280" s="157"/>
      <c r="KM280" s="157"/>
      <c r="KN280" s="157"/>
      <c r="KO280" s="65"/>
      <c r="KP280" s="65"/>
      <c r="KQ280" s="65"/>
      <c r="KR280" s="65"/>
      <c r="KS280" s="65"/>
      <c r="KT280" s="157"/>
      <c r="KU280" s="65"/>
      <c r="KV280" s="65"/>
      <c r="KW280" s="65"/>
      <c r="KX280" s="65">
        <v>0.1</v>
      </c>
      <c r="KY280" s="65"/>
      <c r="KZ280" s="65"/>
      <c r="LA280" s="65">
        <v>0.1</v>
      </c>
      <c r="LB280" s="65"/>
      <c r="LC280" s="157">
        <v>0.1</v>
      </c>
      <c r="LD280" s="65"/>
      <c r="LE280" s="65"/>
      <c r="LF280" s="65"/>
      <c r="LG280" s="65"/>
      <c r="LH280" s="65"/>
      <c r="LI280" s="65"/>
      <c r="LJ280" s="56"/>
      <c r="LK280" s="57" t="s">
        <v>990</v>
      </c>
      <c r="LL280" s="57" t="s">
        <v>992</v>
      </c>
      <c r="LM280" s="207" t="s">
        <v>1033</v>
      </c>
      <c r="LN280" s="206" t="s">
        <v>1016</v>
      </c>
      <c r="LO280" s="194"/>
      <c r="LP280" s="5" t="s">
        <v>1</v>
      </c>
    </row>
    <row r="281" spans="1:328" ht="17.25" customHeight="1" x14ac:dyDescent="0.15">
      <c r="A281" s="197">
        <v>273</v>
      </c>
      <c r="B281" s="184" t="s">
        <v>951</v>
      </c>
      <c r="C281" s="59"/>
      <c r="D281" s="59"/>
      <c r="E281" s="60" t="s">
        <v>953</v>
      </c>
      <c r="F281" s="36" t="s">
        <v>609</v>
      </c>
      <c r="G281" s="36" t="s">
        <v>609</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4" t="s">
        <v>348</v>
      </c>
      <c r="CK281" s="61" t="s">
        <v>349</v>
      </c>
      <c r="CL281" s="47"/>
      <c r="CM281" s="47"/>
      <c r="CN281" s="47"/>
      <c r="CO281" s="55"/>
      <c r="CP281" s="173"/>
      <c r="CQ281" s="47"/>
      <c r="CR281" s="47"/>
      <c r="CS281" s="47"/>
      <c r="CT281" s="180"/>
      <c r="CU281" s="32"/>
      <c r="CV281" s="47"/>
      <c r="CW281" s="47"/>
      <c r="CX281" s="47"/>
      <c r="CY281" s="55"/>
      <c r="CZ281" s="175"/>
      <c r="DA281" s="49"/>
      <c r="DB281" s="49"/>
      <c r="DC281" s="49"/>
      <c r="DD281" s="56"/>
      <c r="DE281" s="45" t="s">
        <v>609</v>
      </c>
      <c r="DF281" s="31"/>
      <c r="DG281" s="46"/>
      <c r="DH281" s="61"/>
      <c r="DI281" s="62"/>
      <c r="DJ281" s="62"/>
      <c r="DK281" s="62"/>
      <c r="DL281" s="62"/>
      <c r="DM281" s="62"/>
      <c r="DN281" s="62"/>
      <c r="DO281" s="62"/>
      <c r="DP281" s="63"/>
      <c r="DQ281" s="32"/>
      <c r="DR281" s="47"/>
      <c r="DS281" s="47"/>
      <c r="DT281" s="47"/>
      <c r="DU281" s="47"/>
      <c r="DV281" s="47"/>
      <c r="DW281" s="47"/>
      <c r="DX281" s="47"/>
      <c r="DY281" s="48"/>
      <c r="DZ281" s="32"/>
      <c r="EA281" s="47"/>
      <c r="EB281" s="47"/>
      <c r="EC281" s="47"/>
      <c r="ED281" s="47"/>
      <c r="EE281" s="47"/>
      <c r="EF281" s="47"/>
      <c r="EG281" s="47"/>
      <c r="EH281" s="48"/>
      <c r="EI281" s="165"/>
      <c r="EJ281" s="166"/>
      <c r="EK281" s="166"/>
      <c r="EL281" s="166"/>
      <c r="EM281" s="166"/>
      <c r="EN281" s="166"/>
      <c r="EO281" s="166"/>
      <c r="EP281" s="166"/>
      <c r="EQ281" s="214"/>
      <c r="ER281" s="165"/>
      <c r="ES281" s="166"/>
      <c r="ET281" s="166"/>
      <c r="EU281" s="166"/>
      <c r="EV281" s="166"/>
      <c r="EW281" s="166"/>
      <c r="EX281" s="166"/>
      <c r="EY281" s="166"/>
      <c r="EZ281" s="167"/>
      <c r="FA281" s="165"/>
      <c r="FB281" s="166"/>
      <c r="FC281" s="166"/>
      <c r="FD281" s="166"/>
      <c r="FE281" s="166"/>
      <c r="FF281" s="166"/>
      <c r="FG281" s="166"/>
      <c r="FH281" s="166"/>
      <c r="FI281" s="167"/>
      <c r="FJ281" s="165"/>
      <c r="FK281" s="166"/>
      <c r="FL281" s="166"/>
      <c r="FM281" s="166"/>
      <c r="FN281" s="166"/>
      <c r="FO281" s="166"/>
      <c r="FP281" s="166"/>
      <c r="FQ281" s="166"/>
      <c r="FR281" s="214"/>
      <c r="FS281" s="165"/>
      <c r="FT281" s="166"/>
      <c r="FU281" s="166"/>
      <c r="FV281" s="166"/>
      <c r="FW281" s="166"/>
      <c r="FX281" s="166"/>
      <c r="FY281" s="166"/>
      <c r="FZ281" s="166"/>
      <c r="GA281" s="167"/>
      <c r="GB281" s="239"/>
      <c r="GC281" s="241"/>
      <c r="GD281" s="241"/>
      <c r="GE281" s="241"/>
      <c r="GF281" s="241"/>
      <c r="GG281" s="241"/>
      <c r="GH281" s="241"/>
      <c r="GI281" s="241"/>
      <c r="GJ281" s="242"/>
      <c r="GK281" s="169"/>
      <c r="GL281" s="65"/>
      <c r="GM281" s="65"/>
      <c r="GN281" s="65"/>
      <c r="GO281" s="66"/>
      <c r="GP281" s="67"/>
      <c r="GQ281" s="68"/>
      <c r="GR281" s="69"/>
      <c r="GS281" s="65"/>
      <c r="GT281" s="65"/>
      <c r="GU281" s="65"/>
      <c r="GV281" s="65"/>
      <c r="GW281" s="65"/>
      <c r="GX281" s="65"/>
      <c r="GY281" s="145"/>
      <c r="GZ281" s="67"/>
      <c r="HA281" s="65"/>
      <c r="HB281" s="65"/>
      <c r="HC281" s="65"/>
      <c r="HD281" s="65"/>
      <c r="HE281" s="65"/>
      <c r="HF281" s="65"/>
      <c r="HG281" s="151"/>
      <c r="HH281" s="69"/>
      <c r="HI281" s="65"/>
      <c r="HJ281" s="65"/>
      <c r="HK281" s="65"/>
      <c r="HL281" s="65"/>
      <c r="HM281" s="65"/>
      <c r="HN281" s="65"/>
      <c r="HO281" s="145"/>
      <c r="HP281" s="67"/>
      <c r="HQ281" s="65"/>
      <c r="HR281" s="65"/>
      <c r="HS281" s="65"/>
      <c r="HT281" s="65"/>
      <c r="HU281" s="65"/>
      <c r="HV281" s="65"/>
      <c r="HW281" s="65"/>
      <c r="HX281" s="65"/>
      <c r="HY281" s="65"/>
      <c r="HZ281" s="65"/>
      <c r="IA281" s="65"/>
      <c r="IB281" s="151"/>
      <c r="IC281" s="67"/>
      <c r="ID281" s="65"/>
      <c r="IE281" s="65"/>
      <c r="IF281" s="65"/>
      <c r="IG281" s="151"/>
      <c r="IH281" s="69"/>
      <c r="II281" s="65"/>
      <c r="IJ281" s="65"/>
      <c r="IK281" s="65"/>
      <c r="IL281" s="65"/>
      <c r="IM281" s="157"/>
      <c r="IN281" s="65"/>
      <c r="IO281" s="65"/>
      <c r="IP281" s="65"/>
      <c r="IQ281" s="65"/>
      <c r="IR281" s="65"/>
      <c r="IS281" s="65"/>
      <c r="IT281" s="65"/>
      <c r="IU281" s="65"/>
      <c r="IV281" s="157"/>
      <c r="IW281" s="65"/>
      <c r="IX281" s="65"/>
      <c r="IY281" s="65"/>
      <c r="IZ281" s="65"/>
      <c r="JA281" s="65"/>
      <c r="JB281" s="65"/>
      <c r="JC281" s="145"/>
      <c r="JD281" s="70"/>
      <c r="JE281" s="71"/>
      <c r="JF281" s="69"/>
      <c r="JG281" s="65"/>
      <c r="JH281" s="62"/>
      <c r="JI281" s="62"/>
      <c r="JJ281" s="62"/>
      <c r="JK281" s="161"/>
      <c r="JL281" s="69"/>
      <c r="JM281" s="65"/>
      <c r="JN281" s="65"/>
      <c r="JO281" s="65"/>
      <c r="JP281" s="145"/>
      <c r="JQ281" s="67"/>
      <c r="JR281" s="65"/>
      <c r="JS281" s="65"/>
      <c r="JT281" s="65"/>
      <c r="JU281" s="65"/>
      <c r="JV281" s="65"/>
      <c r="JW281" s="65"/>
      <c r="JX281" s="65"/>
      <c r="JY281" s="151"/>
      <c r="JZ281" s="69"/>
      <c r="KA281" s="65"/>
      <c r="KB281" s="65"/>
      <c r="KC281" s="65"/>
      <c r="KD281" s="65"/>
      <c r="KE281" s="65"/>
      <c r="KF281" s="65"/>
      <c r="KG281" s="65"/>
      <c r="KH281" s="65"/>
      <c r="KI281" s="65"/>
      <c r="KJ281" s="65"/>
      <c r="KK281" s="65"/>
      <c r="KL281" s="157"/>
      <c r="KM281" s="157"/>
      <c r="KN281" s="157"/>
      <c r="KO281" s="65"/>
      <c r="KP281" s="65"/>
      <c r="KQ281" s="65"/>
      <c r="KR281" s="65"/>
      <c r="KS281" s="65"/>
      <c r="KT281" s="157"/>
      <c r="KU281" s="65"/>
      <c r="KV281" s="65"/>
      <c r="KW281" s="65"/>
      <c r="KX281" s="65"/>
      <c r="KY281" s="65"/>
      <c r="KZ281" s="65"/>
      <c r="LA281" s="65"/>
      <c r="LB281" s="65"/>
      <c r="LC281" s="157"/>
      <c r="LD281" s="65"/>
      <c r="LE281" s="65"/>
      <c r="LF281" s="65"/>
      <c r="LG281" s="65"/>
      <c r="LH281" s="65"/>
      <c r="LI281" s="65"/>
      <c r="LJ281" s="56"/>
      <c r="LK281" s="57" t="s">
        <v>991</v>
      </c>
      <c r="LL281" s="57" t="s">
        <v>993</v>
      </c>
      <c r="LM281" s="208" t="s">
        <v>609</v>
      </c>
      <c r="LN281" s="209" t="s">
        <v>609</v>
      </c>
      <c r="LO281" s="194"/>
      <c r="LP281" s="5" t="s">
        <v>1</v>
      </c>
    </row>
    <row r="282" spans="1:328" ht="17.25" customHeight="1" x14ac:dyDescent="0.15">
      <c r="A282" s="197">
        <v>274</v>
      </c>
      <c r="B282" s="184" t="s">
        <v>952</v>
      </c>
      <c r="C282" s="59"/>
      <c r="D282" s="59"/>
      <c r="E282" s="60" t="s">
        <v>953</v>
      </c>
      <c r="F282" s="36" t="s">
        <v>609</v>
      </c>
      <c r="G282" s="36" t="s">
        <v>609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4" t="s">
        <v>348</v>
      </c>
      <c r="CK282" s="61" t="s">
        <v>349</v>
      </c>
      <c r="CL282" s="47"/>
      <c r="CM282" s="47"/>
      <c r="CN282" s="47"/>
      <c r="CO282" s="55"/>
      <c r="CP282" s="173"/>
      <c r="CQ282" s="47"/>
      <c r="CR282" s="47"/>
      <c r="CS282" s="47"/>
      <c r="CT282" s="180"/>
      <c r="CU282" s="32"/>
      <c r="CV282" s="47"/>
      <c r="CW282" s="47"/>
      <c r="CX282" s="47"/>
      <c r="CY282" s="55"/>
      <c r="CZ282" s="175"/>
      <c r="DA282" s="49"/>
      <c r="DB282" s="49"/>
      <c r="DC282" s="49"/>
      <c r="DD282" s="56"/>
      <c r="DE282" s="45" t="s">
        <v>609</v>
      </c>
      <c r="DF282" s="31"/>
      <c r="DG282" s="46"/>
      <c r="DH282" s="61"/>
      <c r="DI282" s="62"/>
      <c r="DJ282" s="62"/>
      <c r="DK282" s="62"/>
      <c r="DL282" s="62"/>
      <c r="DM282" s="62"/>
      <c r="DN282" s="62"/>
      <c r="DO282" s="62"/>
      <c r="DP282" s="63"/>
      <c r="DQ282" s="32"/>
      <c r="DR282" s="47"/>
      <c r="DS282" s="47"/>
      <c r="DT282" s="47"/>
      <c r="DU282" s="47"/>
      <c r="DV282" s="47"/>
      <c r="DW282" s="47"/>
      <c r="DX282" s="47"/>
      <c r="DY282" s="48"/>
      <c r="DZ282" s="32"/>
      <c r="EA282" s="47"/>
      <c r="EB282" s="47"/>
      <c r="EC282" s="47"/>
      <c r="ED282" s="47"/>
      <c r="EE282" s="47"/>
      <c r="EF282" s="47"/>
      <c r="EG282" s="47"/>
      <c r="EH282" s="48"/>
      <c r="EI282" s="165"/>
      <c r="EJ282" s="166"/>
      <c r="EK282" s="166"/>
      <c r="EL282" s="166"/>
      <c r="EM282" s="166"/>
      <c r="EN282" s="166"/>
      <c r="EO282" s="166"/>
      <c r="EP282" s="166"/>
      <c r="EQ282" s="214"/>
      <c r="ER282" s="165"/>
      <c r="ES282" s="166"/>
      <c r="ET282" s="166"/>
      <c r="EU282" s="166"/>
      <c r="EV282" s="166"/>
      <c r="EW282" s="166"/>
      <c r="EX282" s="166"/>
      <c r="EY282" s="166"/>
      <c r="EZ282" s="167"/>
      <c r="FA282" s="165"/>
      <c r="FB282" s="166"/>
      <c r="FC282" s="166"/>
      <c r="FD282" s="166"/>
      <c r="FE282" s="166"/>
      <c r="FF282" s="166"/>
      <c r="FG282" s="166"/>
      <c r="FH282" s="166"/>
      <c r="FI282" s="167"/>
      <c r="FJ282" s="165"/>
      <c r="FK282" s="166"/>
      <c r="FL282" s="166"/>
      <c r="FM282" s="166"/>
      <c r="FN282" s="166"/>
      <c r="FO282" s="166"/>
      <c r="FP282" s="166"/>
      <c r="FQ282" s="166"/>
      <c r="FR282" s="214"/>
      <c r="FS282" s="165"/>
      <c r="FT282" s="166"/>
      <c r="FU282" s="166"/>
      <c r="FV282" s="166"/>
      <c r="FW282" s="166"/>
      <c r="FX282" s="166"/>
      <c r="FY282" s="166"/>
      <c r="FZ282" s="166"/>
      <c r="GA282" s="167"/>
      <c r="GB282" s="239"/>
      <c r="GC282" s="241"/>
      <c r="GD282" s="241"/>
      <c r="GE282" s="241"/>
      <c r="GF282" s="241"/>
      <c r="GG282" s="241"/>
      <c r="GH282" s="241"/>
      <c r="GI282" s="241"/>
      <c r="GJ282" s="242"/>
      <c r="GK282" s="169"/>
      <c r="GL282" s="65"/>
      <c r="GM282" s="65"/>
      <c r="GN282" s="65"/>
      <c r="GO282" s="66"/>
      <c r="GP282" s="67"/>
      <c r="GQ282" s="68"/>
      <c r="GR282" s="69"/>
      <c r="GS282" s="65"/>
      <c r="GT282" s="65"/>
      <c r="GU282" s="65"/>
      <c r="GV282" s="65"/>
      <c r="GW282" s="65"/>
      <c r="GX282" s="65"/>
      <c r="GY282" s="145"/>
      <c r="GZ282" s="67"/>
      <c r="HA282" s="65"/>
      <c r="HB282" s="65"/>
      <c r="HC282" s="65"/>
      <c r="HD282" s="65"/>
      <c r="HE282" s="65"/>
      <c r="HF282" s="65"/>
      <c r="HG282" s="151"/>
      <c r="HH282" s="69"/>
      <c r="HI282" s="65"/>
      <c r="HJ282" s="65"/>
      <c r="HK282" s="65"/>
      <c r="HL282" s="65"/>
      <c r="HM282" s="65"/>
      <c r="HN282" s="65"/>
      <c r="HO282" s="145"/>
      <c r="HP282" s="67"/>
      <c r="HQ282" s="65"/>
      <c r="HR282" s="65"/>
      <c r="HS282" s="65"/>
      <c r="HT282" s="65"/>
      <c r="HU282" s="65"/>
      <c r="HV282" s="65"/>
      <c r="HW282" s="65"/>
      <c r="HX282" s="65"/>
      <c r="HY282" s="65"/>
      <c r="HZ282" s="65"/>
      <c r="IA282" s="65"/>
      <c r="IB282" s="151"/>
      <c r="IC282" s="67"/>
      <c r="ID282" s="65"/>
      <c r="IE282" s="65"/>
      <c r="IF282" s="65"/>
      <c r="IG282" s="151"/>
      <c r="IH282" s="69"/>
      <c r="II282" s="65"/>
      <c r="IJ282" s="65"/>
      <c r="IK282" s="65"/>
      <c r="IL282" s="65"/>
      <c r="IM282" s="157"/>
      <c r="IN282" s="65"/>
      <c r="IO282" s="65"/>
      <c r="IP282" s="65"/>
      <c r="IQ282" s="65"/>
      <c r="IR282" s="65"/>
      <c r="IS282" s="65"/>
      <c r="IT282" s="65"/>
      <c r="IU282" s="65"/>
      <c r="IV282" s="157"/>
      <c r="IW282" s="65"/>
      <c r="IX282" s="65"/>
      <c r="IY282" s="65"/>
      <c r="IZ282" s="65"/>
      <c r="JA282" s="65"/>
      <c r="JB282" s="65"/>
      <c r="JC282" s="145"/>
      <c r="JD282" s="70"/>
      <c r="JE282" s="71"/>
      <c r="JF282" s="69"/>
      <c r="JG282" s="65"/>
      <c r="JH282" s="62"/>
      <c r="JI282" s="62"/>
      <c r="JJ282" s="62"/>
      <c r="JK282" s="161"/>
      <c r="JL282" s="69"/>
      <c r="JM282" s="65"/>
      <c r="JN282" s="65"/>
      <c r="JO282" s="65"/>
      <c r="JP282" s="145"/>
      <c r="JQ282" s="67"/>
      <c r="JR282" s="65"/>
      <c r="JS282" s="65"/>
      <c r="JT282" s="65"/>
      <c r="JU282" s="65"/>
      <c r="JV282" s="65"/>
      <c r="JW282" s="65"/>
      <c r="JX282" s="65"/>
      <c r="JY282" s="151"/>
      <c r="JZ282" s="69"/>
      <c r="KA282" s="65"/>
      <c r="KB282" s="65"/>
      <c r="KC282" s="65"/>
      <c r="KD282" s="65"/>
      <c r="KE282" s="65"/>
      <c r="KF282" s="65"/>
      <c r="KG282" s="65"/>
      <c r="KH282" s="65"/>
      <c r="KI282" s="65"/>
      <c r="KJ282" s="65"/>
      <c r="KK282" s="65"/>
      <c r="KL282" s="157"/>
      <c r="KM282" s="157"/>
      <c r="KN282" s="157"/>
      <c r="KO282" s="65"/>
      <c r="KP282" s="65"/>
      <c r="KQ282" s="65"/>
      <c r="KR282" s="65"/>
      <c r="KS282" s="65"/>
      <c r="KT282" s="157"/>
      <c r="KU282" s="65"/>
      <c r="KV282" s="65"/>
      <c r="KW282" s="65"/>
      <c r="KX282" s="65"/>
      <c r="KY282" s="65"/>
      <c r="KZ282" s="65"/>
      <c r="LA282" s="65"/>
      <c r="LB282" s="65"/>
      <c r="LC282" s="157"/>
      <c r="LD282" s="65"/>
      <c r="LE282" s="65"/>
      <c r="LF282" s="65"/>
      <c r="LG282" s="65"/>
      <c r="LH282" s="65"/>
      <c r="LI282" s="65"/>
      <c r="LJ282" s="56"/>
      <c r="LK282" s="57" t="s">
        <v>992</v>
      </c>
      <c r="LL282" s="57" t="s">
        <v>994</v>
      </c>
      <c r="LM282" s="208" t="s">
        <v>609</v>
      </c>
      <c r="LN282" s="209" t="s">
        <v>609</v>
      </c>
      <c r="LO282" s="194"/>
      <c r="LP282" s="5" t="s">
        <v>1</v>
      </c>
    </row>
    <row r="283" spans="1:328" ht="17.25" customHeight="1" x14ac:dyDescent="0.15">
      <c r="A283" s="197">
        <v>275</v>
      </c>
      <c r="B283" s="184" t="s">
        <v>954</v>
      </c>
      <c r="C283" s="59"/>
      <c r="D283" s="59"/>
      <c r="E283" s="60" t="s">
        <v>953</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4" t="s">
        <v>348</v>
      </c>
      <c r="CK283" s="61" t="s">
        <v>349</v>
      </c>
      <c r="CL283" s="47"/>
      <c r="CM283" s="47"/>
      <c r="CN283" s="47"/>
      <c r="CO283" s="55"/>
      <c r="CP283" s="173"/>
      <c r="CQ283" s="47"/>
      <c r="CR283" s="47"/>
      <c r="CS283" s="47"/>
      <c r="CT283" s="180"/>
      <c r="CU283" s="32"/>
      <c r="CV283" s="47"/>
      <c r="CW283" s="47"/>
      <c r="CX283" s="47"/>
      <c r="CY283" s="55"/>
      <c r="CZ283" s="175"/>
      <c r="DA283" s="49"/>
      <c r="DB283" s="49"/>
      <c r="DC283" s="49"/>
      <c r="DD283" s="56"/>
      <c r="DE283" s="45" t="s">
        <v>609</v>
      </c>
      <c r="DF283" s="31"/>
      <c r="DG283" s="46"/>
      <c r="DH283" s="61"/>
      <c r="DI283" s="62"/>
      <c r="DJ283" s="62"/>
      <c r="DK283" s="62"/>
      <c r="DL283" s="62"/>
      <c r="DM283" s="62"/>
      <c r="DN283" s="62"/>
      <c r="DO283" s="62"/>
      <c r="DP283" s="63"/>
      <c r="DQ283" s="32"/>
      <c r="DR283" s="47"/>
      <c r="DS283" s="47"/>
      <c r="DT283" s="47"/>
      <c r="DU283" s="47"/>
      <c r="DV283" s="47"/>
      <c r="DW283" s="47"/>
      <c r="DX283" s="47"/>
      <c r="DY283" s="48"/>
      <c r="DZ283" s="32"/>
      <c r="EA283" s="47"/>
      <c r="EB283" s="47"/>
      <c r="EC283" s="47"/>
      <c r="ED283" s="47"/>
      <c r="EE283" s="47"/>
      <c r="EF283" s="47"/>
      <c r="EG283" s="47"/>
      <c r="EH283" s="48"/>
      <c r="EI283" s="165"/>
      <c r="EJ283" s="166"/>
      <c r="EK283" s="166"/>
      <c r="EL283" s="166"/>
      <c r="EM283" s="166"/>
      <c r="EN283" s="166"/>
      <c r="EO283" s="166"/>
      <c r="EP283" s="166"/>
      <c r="EQ283" s="214"/>
      <c r="ER283" s="165"/>
      <c r="ES283" s="166"/>
      <c r="ET283" s="166"/>
      <c r="EU283" s="166"/>
      <c r="EV283" s="166"/>
      <c r="EW283" s="166"/>
      <c r="EX283" s="166"/>
      <c r="EY283" s="166"/>
      <c r="EZ283" s="167"/>
      <c r="FA283" s="165"/>
      <c r="FB283" s="166"/>
      <c r="FC283" s="166"/>
      <c r="FD283" s="166"/>
      <c r="FE283" s="166"/>
      <c r="FF283" s="166"/>
      <c r="FG283" s="166"/>
      <c r="FH283" s="166"/>
      <c r="FI283" s="167"/>
      <c r="FJ283" s="165"/>
      <c r="FK283" s="166"/>
      <c r="FL283" s="166"/>
      <c r="FM283" s="166"/>
      <c r="FN283" s="166"/>
      <c r="FO283" s="166"/>
      <c r="FP283" s="166"/>
      <c r="FQ283" s="166"/>
      <c r="FR283" s="214"/>
      <c r="FS283" s="165"/>
      <c r="FT283" s="166"/>
      <c r="FU283" s="166"/>
      <c r="FV283" s="166"/>
      <c r="FW283" s="166"/>
      <c r="FX283" s="166"/>
      <c r="FY283" s="166"/>
      <c r="FZ283" s="166"/>
      <c r="GA283" s="167"/>
      <c r="GB283" s="239"/>
      <c r="GC283" s="241"/>
      <c r="GD283" s="241"/>
      <c r="GE283" s="241"/>
      <c r="GF283" s="241"/>
      <c r="GG283" s="241"/>
      <c r="GH283" s="241"/>
      <c r="GI283" s="241"/>
      <c r="GJ283" s="242"/>
      <c r="GK283" s="169"/>
      <c r="GL283" s="65"/>
      <c r="GM283" s="65"/>
      <c r="GN283" s="65"/>
      <c r="GO283" s="66"/>
      <c r="GP283" s="67"/>
      <c r="GQ283" s="68"/>
      <c r="GR283" s="69"/>
      <c r="GS283" s="65"/>
      <c r="GT283" s="65"/>
      <c r="GU283" s="65"/>
      <c r="GV283" s="65"/>
      <c r="GW283" s="65"/>
      <c r="GX283" s="65"/>
      <c r="GY283" s="145"/>
      <c r="GZ283" s="67"/>
      <c r="HA283" s="65"/>
      <c r="HB283" s="65"/>
      <c r="HC283" s="65"/>
      <c r="HD283" s="65"/>
      <c r="HE283" s="65"/>
      <c r="HF283" s="65"/>
      <c r="HG283" s="151"/>
      <c r="HH283" s="69"/>
      <c r="HI283" s="65"/>
      <c r="HJ283" s="65"/>
      <c r="HK283" s="65"/>
      <c r="HL283" s="65"/>
      <c r="HM283" s="65"/>
      <c r="HN283" s="65"/>
      <c r="HO283" s="145"/>
      <c r="HP283" s="67"/>
      <c r="HQ283" s="65"/>
      <c r="HR283" s="65"/>
      <c r="HS283" s="65"/>
      <c r="HT283" s="65"/>
      <c r="HU283" s="65"/>
      <c r="HV283" s="65"/>
      <c r="HW283" s="65"/>
      <c r="HX283" s="65"/>
      <c r="HY283" s="65"/>
      <c r="HZ283" s="65"/>
      <c r="IA283" s="65"/>
      <c r="IB283" s="151"/>
      <c r="IC283" s="67"/>
      <c r="ID283" s="65"/>
      <c r="IE283" s="65"/>
      <c r="IF283" s="65"/>
      <c r="IG283" s="151"/>
      <c r="IH283" s="69"/>
      <c r="II283" s="65"/>
      <c r="IJ283" s="65"/>
      <c r="IK283" s="65"/>
      <c r="IL283" s="65"/>
      <c r="IM283" s="157"/>
      <c r="IN283" s="65"/>
      <c r="IO283" s="65"/>
      <c r="IP283" s="65"/>
      <c r="IQ283" s="65"/>
      <c r="IR283" s="65"/>
      <c r="IS283" s="65"/>
      <c r="IT283" s="65"/>
      <c r="IU283" s="65"/>
      <c r="IV283" s="157"/>
      <c r="IW283" s="65"/>
      <c r="IX283" s="65"/>
      <c r="IY283" s="65"/>
      <c r="IZ283" s="65"/>
      <c r="JA283" s="65"/>
      <c r="JB283" s="65"/>
      <c r="JC283" s="145"/>
      <c r="JD283" s="70"/>
      <c r="JE283" s="71"/>
      <c r="JF283" s="69"/>
      <c r="JG283" s="65"/>
      <c r="JH283" s="62"/>
      <c r="JI283" s="62"/>
      <c r="JJ283" s="62"/>
      <c r="JK283" s="161"/>
      <c r="JL283" s="69"/>
      <c r="JM283" s="65"/>
      <c r="JN283" s="65"/>
      <c r="JO283" s="65"/>
      <c r="JP283" s="145"/>
      <c r="JQ283" s="67"/>
      <c r="JR283" s="65"/>
      <c r="JS283" s="65"/>
      <c r="JT283" s="65"/>
      <c r="JU283" s="65"/>
      <c r="JV283" s="65"/>
      <c r="JW283" s="65"/>
      <c r="JX283" s="65"/>
      <c r="JY283" s="151"/>
      <c r="JZ283" s="69"/>
      <c r="KA283" s="65"/>
      <c r="KB283" s="65"/>
      <c r="KC283" s="65"/>
      <c r="KD283" s="65"/>
      <c r="KE283" s="65"/>
      <c r="KF283" s="65"/>
      <c r="KG283" s="65"/>
      <c r="KH283" s="65"/>
      <c r="KI283" s="65"/>
      <c r="KJ283" s="65"/>
      <c r="KK283" s="65"/>
      <c r="KL283" s="157"/>
      <c r="KM283" s="157"/>
      <c r="KN283" s="157"/>
      <c r="KO283" s="65"/>
      <c r="KP283" s="65"/>
      <c r="KQ283" s="65"/>
      <c r="KR283" s="65"/>
      <c r="KS283" s="65"/>
      <c r="KT283" s="157"/>
      <c r="KU283" s="65"/>
      <c r="KV283" s="65"/>
      <c r="KW283" s="65"/>
      <c r="KX283" s="65"/>
      <c r="KY283" s="65"/>
      <c r="KZ283" s="65"/>
      <c r="LA283" s="65"/>
      <c r="LB283" s="65"/>
      <c r="LC283" s="157"/>
      <c r="LD283" s="65"/>
      <c r="LE283" s="65"/>
      <c r="LF283" s="65"/>
      <c r="LG283" s="65"/>
      <c r="LH283" s="65"/>
      <c r="LI283" s="65"/>
      <c r="LJ283" s="56"/>
      <c r="LK283" s="57" t="s">
        <v>993</v>
      </c>
      <c r="LL283" s="57" t="s">
        <v>995</v>
      </c>
      <c r="LM283" s="208" t="s">
        <v>609</v>
      </c>
      <c r="LN283" s="209" t="s">
        <v>609</v>
      </c>
      <c r="LO283" s="194"/>
      <c r="LP283" s="5" t="s">
        <v>1</v>
      </c>
    </row>
    <row r="284" spans="1:328" ht="17.25" customHeight="1" x14ac:dyDescent="0.15">
      <c r="A284" s="197">
        <v>276</v>
      </c>
      <c r="B284" s="184" t="s">
        <v>955</v>
      </c>
      <c r="C284" s="59"/>
      <c r="D284" s="59"/>
      <c r="E284" s="60" t="s">
        <v>953</v>
      </c>
      <c r="F284" s="36" t="s">
        <v>609</v>
      </c>
      <c r="G284" s="36" t="s">
        <v>609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4" t="s">
        <v>348</v>
      </c>
      <c r="CK284" s="61" t="s">
        <v>349</v>
      </c>
      <c r="CL284" s="47"/>
      <c r="CM284" s="47"/>
      <c r="CN284" s="47"/>
      <c r="CO284" s="55"/>
      <c r="CP284" s="173"/>
      <c r="CQ284" s="47"/>
      <c r="CR284" s="47"/>
      <c r="CS284" s="47"/>
      <c r="CT284" s="180"/>
      <c r="CU284" s="32"/>
      <c r="CV284" s="47"/>
      <c r="CW284" s="47"/>
      <c r="CX284" s="47"/>
      <c r="CY284" s="55"/>
      <c r="CZ284" s="175"/>
      <c r="DA284" s="49"/>
      <c r="DB284" s="49"/>
      <c r="DC284" s="49"/>
      <c r="DD284" s="56"/>
      <c r="DE284" s="45" t="s">
        <v>609</v>
      </c>
      <c r="DF284" s="31"/>
      <c r="DG284" s="46"/>
      <c r="DH284" s="61"/>
      <c r="DI284" s="62"/>
      <c r="DJ284" s="62"/>
      <c r="DK284" s="62"/>
      <c r="DL284" s="62"/>
      <c r="DM284" s="62"/>
      <c r="DN284" s="62"/>
      <c r="DO284" s="62"/>
      <c r="DP284" s="63"/>
      <c r="DQ284" s="32"/>
      <c r="DR284" s="47"/>
      <c r="DS284" s="47"/>
      <c r="DT284" s="47"/>
      <c r="DU284" s="47"/>
      <c r="DV284" s="47"/>
      <c r="DW284" s="47"/>
      <c r="DX284" s="47"/>
      <c r="DY284" s="48"/>
      <c r="DZ284" s="32"/>
      <c r="EA284" s="47"/>
      <c r="EB284" s="47"/>
      <c r="EC284" s="47"/>
      <c r="ED284" s="47"/>
      <c r="EE284" s="47"/>
      <c r="EF284" s="47"/>
      <c r="EG284" s="47"/>
      <c r="EH284" s="48"/>
      <c r="EI284" s="165"/>
      <c r="EJ284" s="166"/>
      <c r="EK284" s="166"/>
      <c r="EL284" s="166"/>
      <c r="EM284" s="166"/>
      <c r="EN284" s="166"/>
      <c r="EO284" s="166"/>
      <c r="EP284" s="166"/>
      <c r="EQ284" s="214"/>
      <c r="ER284" s="165"/>
      <c r="ES284" s="166"/>
      <c r="ET284" s="166"/>
      <c r="EU284" s="166"/>
      <c r="EV284" s="166"/>
      <c r="EW284" s="166"/>
      <c r="EX284" s="166"/>
      <c r="EY284" s="166"/>
      <c r="EZ284" s="167"/>
      <c r="FA284" s="165"/>
      <c r="FB284" s="166"/>
      <c r="FC284" s="166"/>
      <c r="FD284" s="166"/>
      <c r="FE284" s="166"/>
      <c r="FF284" s="166"/>
      <c r="FG284" s="166"/>
      <c r="FH284" s="166"/>
      <c r="FI284" s="167"/>
      <c r="FJ284" s="165"/>
      <c r="FK284" s="166"/>
      <c r="FL284" s="166"/>
      <c r="FM284" s="166"/>
      <c r="FN284" s="166"/>
      <c r="FO284" s="166"/>
      <c r="FP284" s="166"/>
      <c r="FQ284" s="166"/>
      <c r="FR284" s="214"/>
      <c r="FS284" s="165"/>
      <c r="FT284" s="166"/>
      <c r="FU284" s="166"/>
      <c r="FV284" s="166"/>
      <c r="FW284" s="166"/>
      <c r="FX284" s="166"/>
      <c r="FY284" s="166"/>
      <c r="FZ284" s="166"/>
      <c r="GA284" s="167"/>
      <c r="GB284" s="239"/>
      <c r="GC284" s="241"/>
      <c r="GD284" s="241"/>
      <c r="GE284" s="241"/>
      <c r="GF284" s="241"/>
      <c r="GG284" s="241"/>
      <c r="GH284" s="241"/>
      <c r="GI284" s="241"/>
      <c r="GJ284" s="242"/>
      <c r="GK284" s="169"/>
      <c r="GL284" s="65"/>
      <c r="GM284" s="65"/>
      <c r="GN284" s="65"/>
      <c r="GO284" s="66"/>
      <c r="GP284" s="67"/>
      <c r="GQ284" s="68"/>
      <c r="GR284" s="69"/>
      <c r="GS284" s="65"/>
      <c r="GT284" s="65"/>
      <c r="GU284" s="65"/>
      <c r="GV284" s="65"/>
      <c r="GW284" s="65"/>
      <c r="GX284" s="65"/>
      <c r="GY284" s="145"/>
      <c r="GZ284" s="67"/>
      <c r="HA284" s="65"/>
      <c r="HB284" s="65"/>
      <c r="HC284" s="65"/>
      <c r="HD284" s="65"/>
      <c r="HE284" s="65"/>
      <c r="HF284" s="65"/>
      <c r="HG284" s="151"/>
      <c r="HH284" s="69"/>
      <c r="HI284" s="65"/>
      <c r="HJ284" s="65"/>
      <c r="HK284" s="65"/>
      <c r="HL284" s="65"/>
      <c r="HM284" s="65"/>
      <c r="HN284" s="65"/>
      <c r="HO284" s="145"/>
      <c r="HP284" s="67"/>
      <c r="HQ284" s="65"/>
      <c r="HR284" s="65"/>
      <c r="HS284" s="65"/>
      <c r="HT284" s="65"/>
      <c r="HU284" s="65"/>
      <c r="HV284" s="65"/>
      <c r="HW284" s="65"/>
      <c r="HX284" s="65"/>
      <c r="HY284" s="65"/>
      <c r="HZ284" s="65"/>
      <c r="IA284" s="65"/>
      <c r="IB284" s="151"/>
      <c r="IC284" s="67"/>
      <c r="ID284" s="65"/>
      <c r="IE284" s="65"/>
      <c r="IF284" s="65"/>
      <c r="IG284" s="151"/>
      <c r="IH284" s="69"/>
      <c r="II284" s="65"/>
      <c r="IJ284" s="65"/>
      <c r="IK284" s="65"/>
      <c r="IL284" s="65"/>
      <c r="IM284" s="157"/>
      <c r="IN284" s="65"/>
      <c r="IO284" s="65"/>
      <c r="IP284" s="65"/>
      <c r="IQ284" s="65"/>
      <c r="IR284" s="65"/>
      <c r="IS284" s="65"/>
      <c r="IT284" s="65"/>
      <c r="IU284" s="65"/>
      <c r="IV284" s="157"/>
      <c r="IW284" s="65"/>
      <c r="IX284" s="65"/>
      <c r="IY284" s="65"/>
      <c r="IZ284" s="65"/>
      <c r="JA284" s="65"/>
      <c r="JB284" s="65"/>
      <c r="JC284" s="145"/>
      <c r="JD284" s="70"/>
      <c r="JE284" s="71"/>
      <c r="JF284" s="69"/>
      <c r="JG284" s="65"/>
      <c r="JH284" s="62"/>
      <c r="JI284" s="62"/>
      <c r="JJ284" s="62"/>
      <c r="JK284" s="161"/>
      <c r="JL284" s="69"/>
      <c r="JM284" s="65"/>
      <c r="JN284" s="65"/>
      <c r="JO284" s="65"/>
      <c r="JP284" s="145"/>
      <c r="JQ284" s="67"/>
      <c r="JR284" s="65"/>
      <c r="JS284" s="65"/>
      <c r="JT284" s="65"/>
      <c r="JU284" s="65"/>
      <c r="JV284" s="65"/>
      <c r="JW284" s="65"/>
      <c r="JX284" s="65"/>
      <c r="JY284" s="151"/>
      <c r="JZ284" s="69"/>
      <c r="KA284" s="65"/>
      <c r="KB284" s="65"/>
      <c r="KC284" s="65"/>
      <c r="KD284" s="65"/>
      <c r="KE284" s="65"/>
      <c r="KF284" s="65"/>
      <c r="KG284" s="65"/>
      <c r="KH284" s="65"/>
      <c r="KI284" s="65"/>
      <c r="KJ284" s="65"/>
      <c r="KK284" s="65"/>
      <c r="KL284" s="157"/>
      <c r="KM284" s="157"/>
      <c r="KN284" s="157"/>
      <c r="KO284" s="65"/>
      <c r="KP284" s="65"/>
      <c r="KQ284" s="65"/>
      <c r="KR284" s="65"/>
      <c r="KS284" s="65"/>
      <c r="KT284" s="157"/>
      <c r="KU284" s="65"/>
      <c r="KV284" s="65"/>
      <c r="KW284" s="65"/>
      <c r="KX284" s="65"/>
      <c r="KY284" s="65"/>
      <c r="KZ284" s="65"/>
      <c r="LA284" s="65"/>
      <c r="LB284" s="65"/>
      <c r="LC284" s="157"/>
      <c r="LD284" s="65"/>
      <c r="LE284" s="65"/>
      <c r="LF284" s="65"/>
      <c r="LG284" s="65"/>
      <c r="LH284" s="65"/>
      <c r="LI284" s="65"/>
      <c r="LJ284" s="56"/>
      <c r="LK284" s="57" t="s">
        <v>994</v>
      </c>
      <c r="LL284" s="57" t="s">
        <v>996</v>
      </c>
      <c r="LM284" s="208" t="s">
        <v>609</v>
      </c>
      <c r="LN284" s="209" t="s">
        <v>609</v>
      </c>
      <c r="LO284" s="194"/>
      <c r="LP284" s="5" t="s">
        <v>1</v>
      </c>
    </row>
    <row r="285" spans="1:328" ht="17.25" customHeight="1" x14ac:dyDescent="0.15">
      <c r="A285" s="197">
        <v>277</v>
      </c>
      <c r="B285" s="184" t="s">
        <v>956</v>
      </c>
      <c r="C285" s="59"/>
      <c r="D285" s="59"/>
      <c r="E285" s="60" t="s">
        <v>953</v>
      </c>
      <c r="F285" s="36" t="s">
        <v>609</v>
      </c>
      <c r="G285" s="36" t="s">
        <v>609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4" t="s">
        <v>348</v>
      </c>
      <c r="CK285" s="61" t="s">
        <v>349</v>
      </c>
      <c r="CL285" s="47"/>
      <c r="CM285" s="47"/>
      <c r="CN285" s="47"/>
      <c r="CO285" s="55"/>
      <c r="CP285" s="173"/>
      <c r="CQ285" s="47"/>
      <c r="CR285" s="47"/>
      <c r="CS285" s="47"/>
      <c r="CT285" s="180"/>
      <c r="CU285" s="32"/>
      <c r="CV285" s="47"/>
      <c r="CW285" s="47"/>
      <c r="CX285" s="47"/>
      <c r="CY285" s="55"/>
      <c r="CZ285" s="175"/>
      <c r="DA285" s="49"/>
      <c r="DB285" s="49"/>
      <c r="DC285" s="49"/>
      <c r="DD285" s="56"/>
      <c r="DE285" s="45" t="s">
        <v>609</v>
      </c>
      <c r="DF285" s="31"/>
      <c r="DG285" s="46"/>
      <c r="DH285" s="61"/>
      <c r="DI285" s="62"/>
      <c r="DJ285" s="62"/>
      <c r="DK285" s="62"/>
      <c r="DL285" s="62"/>
      <c r="DM285" s="62"/>
      <c r="DN285" s="62"/>
      <c r="DO285" s="62"/>
      <c r="DP285" s="63"/>
      <c r="DQ285" s="32"/>
      <c r="DR285" s="47"/>
      <c r="DS285" s="47"/>
      <c r="DT285" s="47"/>
      <c r="DU285" s="47"/>
      <c r="DV285" s="47"/>
      <c r="DW285" s="47"/>
      <c r="DX285" s="47"/>
      <c r="DY285" s="48"/>
      <c r="DZ285" s="32"/>
      <c r="EA285" s="47"/>
      <c r="EB285" s="47"/>
      <c r="EC285" s="47"/>
      <c r="ED285" s="47"/>
      <c r="EE285" s="47"/>
      <c r="EF285" s="47"/>
      <c r="EG285" s="47"/>
      <c r="EH285" s="48"/>
      <c r="EI285" s="165"/>
      <c r="EJ285" s="166"/>
      <c r="EK285" s="166"/>
      <c r="EL285" s="166"/>
      <c r="EM285" s="166"/>
      <c r="EN285" s="166"/>
      <c r="EO285" s="166"/>
      <c r="EP285" s="166"/>
      <c r="EQ285" s="214"/>
      <c r="ER285" s="165"/>
      <c r="ES285" s="166"/>
      <c r="ET285" s="166"/>
      <c r="EU285" s="166"/>
      <c r="EV285" s="166"/>
      <c r="EW285" s="166"/>
      <c r="EX285" s="166"/>
      <c r="EY285" s="166"/>
      <c r="EZ285" s="167"/>
      <c r="FA285" s="165"/>
      <c r="FB285" s="166"/>
      <c r="FC285" s="166"/>
      <c r="FD285" s="166"/>
      <c r="FE285" s="166"/>
      <c r="FF285" s="166"/>
      <c r="FG285" s="166"/>
      <c r="FH285" s="166"/>
      <c r="FI285" s="167"/>
      <c r="FJ285" s="165"/>
      <c r="FK285" s="166"/>
      <c r="FL285" s="166"/>
      <c r="FM285" s="166"/>
      <c r="FN285" s="166"/>
      <c r="FO285" s="166"/>
      <c r="FP285" s="166"/>
      <c r="FQ285" s="166"/>
      <c r="FR285" s="214"/>
      <c r="FS285" s="165"/>
      <c r="FT285" s="166"/>
      <c r="FU285" s="166"/>
      <c r="FV285" s="166"/>
      <c r="FW285" s="166"/>
      <c r="FX285" s="166"/>
      <c r="FY285" s="166"/>
      <c r="FZ285" s="166"/>
      <c r="GA285" s="167"/>
      <c r="GB285" s="239"/>
      <c r="GC285" s="241"/>
      <c r="GD285" s="241"/>
      <c r="GE285" s="241"/>
      <c r="GF285" s="241"/>
      <c r="GG285" s="241"/>
      <c r="GH285" s="241"/>
      <c r="GI285" s="241"/>
      <c r="GJ285" s="242"/>
      <c r="GK285" s="169"/>
      <c r="GL285" s="65"/>
      <c r="GM285" s="65"/>
      <c r="GN285" s="65"/>
      <c r="GO285" s="66"/>
      <c r="GP285" s="67"/>
      <c r="GQ285" s="68"/>
      <c r="GR285" s="69"/>
      <c r="GS285" s="65"/>
      <c r="GT285" s="65"/>
      <c r="GU285" s="65"/>
      <c r="GV285" s="65"/>
      <c r="GW285" s="65"/>
      <c r="GX285" s="65"/>
      <c r="GY285" s="145"/>
      <c r="GZ285" s="67"/>
      <c r="HA285" s="65"/>
      <c r="HB285" s="65"/>
      <c r="HC285" s="65"/>
      <c r="HD285" s="65"/>
      <c r="HE285" s="65"/>
      <c r="HF285" s="65"/>
      <c r="HG285" s="151"/>
      <c r="HH285" s="69"/>
      <c r="HI285" s="65"/>
      <c r="HJ285" s="65"/>
      <c r="HK285" s="65"/>
      <c r="HL285" s="65"/>
      <c r="HM285" s="65"/>
      <c r="HN285" s="65"/>
      <c r="HO285" s="145"/>
      <c r="HP285" s="67"/>
      <c r="HQ285" s="65"/>
      <c r="HR285" s="65"/>
      <c r="HS285" s="65"/>
      <c r="HT285" s="65"/>
      <c r="HU285" s="65"/>
      <c r="HV285" s="65"/>
      <c r="HW285" s="65"/>
      <c r="HX285" s="65"/>
      <c r="HY285" s="65"/>
      <c r="HZ285" s="65"/>
      <c r="IA285" s="65"/>
      <c r="IB285" s="151"/>
      <c r="IC285" s="67"/>
      <c r="ID285" s="65"/>
      <c r="IE285" s="65"/>
      <c r="IF285" s="65"/>
      <c r="IG285" s="151"/>
      <c r="IH285" s="69"/>
      <c r="II285" s="65"/>
      <c r="IJ285" s="65"/>
      <c r="IK285" s="65"/>
      <c r="IL285" s="65"/>
      <c r="IM285" s="157"/>
      <c r="IN285" s="65"/>
      <c r="IO285" s="65"/>
      <c r="IP285" s="65"/>
      <c r="IQ285" s="65"/>
      <c r="IR285" s="65"/>
      <c r="IS285" s="65"/>
      <c r="IT285" s="65"/>
      <c r="IU285" s="65"/>
      <c r="IV285" s="157"/>
      <c r="IW285" s="65"/>
      <c r="IX285" s="65"/>
      <c r="IY285" s="65"/>
      <c r="IZ285" s="65"/>
      <c r="JA285" s="65"/>
      <c r="JB285" s="65"/>
      <c r="JC285" s="145"/>
      <c r="JD285" s="70"/>
      <c r="JE285" s="71"/>
      <c r="JF285" s="69"/>
      <c r="JG285" s="65"/>
      <c r="JH285" s="62"/>
      <c r="JI285" s="62"/>
      <c r="JJ285" s="62"/>
      <c r="JK285" s="161"/>
      <c r="JL285" s="69"/>
      <c r="JM285" s="65"/>
      <c r="JN285" s="65"/>
      <c r="JO285" s="65"/>
      <c r="JP285" s="145"/>
      <c r="JQ285" s="67"/>
      <c r="JR285" s="65"/>
      <c r="JS285" s="65"/>
      <c r="JT285" s="65"/>
      <c r="JU285" s="65"/>
      <c r="JV285" s="65"/>
      <c r="JW285" s="65"/>
      <c r="JX285" s="65"/>
      <c r="JY285" s="151"/>
      <c r="JZ285" s="69"/>
      <c r="KA285" s="65"/>
      <c r="KB285" s="65"/>
      <c r="KC285" s="65"/>
      <c r="KD285" s="65"/>
      <c r="KE285" s="65"/>
      <c r="KF285" s="65"/>
      <c r="KG285" s="65"/>
      <c r="KH285" s="65"/>
      <c r="KI285" s="65"/>
      <c r="KJ285" s="65"/>
      <c r="KK285" s="65"/>
      <c r="KL285" s="157"/>
      <c r="KM285" s="157"/>
      <c r="KN285" s="157"/>
      <c r="KO285" s="65"/>
      <c r="KP285" s="65"/>
      <c r="KQ285" s="65"/>
      <c r="KR285" s="65"/>
      <c r="KS285" s="65"/>
      <c r="KT285" s="157"/>
      <c r="KU285" s="65"/>
      <c r="KV285" s="65"/>
      <c r="KW285" s="65"/>
      <c r="KX285" s="65"/>
      <c r="KY285" s="65"/>
      <c r="KZ285" s="65"/>
      <c r="LA285" s="65"/>
      <c r="LB285" s="65"/>
      <c r="LC285" s="157"/>
      <c r="LD285" s="65"/>
      <c r="LE285" s="65"/>
      <c r="LF285" s="65"/>
      <c r="LG285" s="65"/>
      <c r="LH285" s="65"/>
      <c r="LI285" s="65"/>
      <c r="LJ285" s="56"/>
      <c r="LK285" s="57" t="s">
        <v>995</v>
      </c>
      <c r="LL285" s="57" t="s">
        <v>997</v>
      </c>
      <c r="LM285" s="208" t="s">
        <v>609</v>
      </c>
      <c r="LN285" s="209" t="s">
        <v>609</v>
      </c>
      <c r="LO285" s="194"/>
      <c r="LP285" s="5" t="s">
        <v>1</v>
      </c>
    </row>
    <row r="286" spans="1:328" ht="17.25" customHeight="1" x14ac:dyDescent="0.15">
      <c r="A286" s="197">
        <v>278</v>
      </c>
      <c r="B286" s="184" t="s">
        <v>959</v>
      </c>
      <c r="C286" s="59"/>
      <c r="D286" s="59"/>
      <c r="E286" s="60" t="s">
        <v>953</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4" t="s">
        <v>348</v>
      </c>
      <c r="CK286" s="61" t="s">
        <v>349</v>
      </c>
      <c r="CL286" s="47"/>
      <c r="CM286" s="47"/>
      <c r="CN286" s="47"/>
      <c r="CO286" s="55"/>
      <c r="CP286" s="173"/>
      <c r="CQ286" s="47"/>
      <c r="CR286" s="47"/>
      <c r="CS286" s="47"/>
      <c r="CT286" s="180"/>
      <c r="CU286" s="32"/>
      <c r="CV286" s="47"/>
      <c r="CW286" s="47"/>
      <c r="CX286" s="47"/>
      <c r="CY286" s="55"/>
      <c r="CZ286" s="175"/>
      <c r="DA286" s="49"/>
      <c r="DB286" s="49"/>
      <c r="DC286" s="49"/>
      <c r="DD286" s="56"/>
      <c r="DE286" s="45" t="s">
        <v>609</v>
      </c>
      <c r="DF286" s="31"/>
      <c r="DG286" s="46"/>
      <c r="DH286" s="61"/>
      <c r="DI286" s="62"/>
      <c r="DJ286" s="62"/>
      <c r="DK286" s="62"/>
      <c r="DL286" s="62"/>
      <c r="DM286" s="62"/>
      <c r="DN286" s="62"/>
      <c r="DO286" s="62"/>
      <c r="DP286" s="63"/>
      <c r="DQ286" s="32"/>
      <c r="DR286" s="47"/>
      <c r="DS286" s="47"/>
      <c r="DT286" s="47"/>
      <c r="DU286" s="47"/>
      <c r="DV286" s="47"/>
      <c r="DW286" s="47"/>
      <c r="DX286" s="47"/>
      <c r="DY286" s="48"/>
      <c r="DZ286" s="32"/>
      <c r="EA286" s="47"/>
      <c r="EB286" s="47"/>
      <c r="EC286" s="47"/>
      <c r="ED286" s="47"/>
      <c r="EE286" s="47"/>
      <c r="EF286" s="47"/>
      <c r="EG286" s="47"/>
      <c r="EH286" s="48"/>
      <c r="EI286" s="165"/>
      <c r="EJ286" s="166"/>
      <c r="EK286" s="166"/>
      <c r="EL286" s="166"/>
      <c r="EM286" s="166"/>
      <c r="EN286" s="166"/>
      <c r="EO286" s="166"/>
      <c r="EP286" s="166"/>
      <c r="EQ286" s="214"/>
      <c r="ER286" s="165"/>
      <c r="ES286" s="166"/>
      <c r="ET286" s="166"/>
      <c r="EU286" s="166"/>
      <c r="EV286" s="166"/>
      <c r="EW286" s="166"/>
      <c r="EX286" s="166"/>
      <c r="EY286" s="166"/>
      <c r="EZ286" s="167"/>
      <c r="FA286" s="165"/>
      <c r="FB286" s="166"/>
      <c r="FC286" s="166"/>
      <c r="FD286" s="166"/>
      <c r="FE286" s="166"/>
      <c r="FF286" s="166"/>
      <c r="FG286" s="166"/>
      <c r="FH286" s="166"/>
      <c r="FI286" s="167"/>
      <c r="FJ286" s="165"/>
      <c r="FK286" s="166"/>
      <c r="FL286" s="166"/>
      <c r="FM286" s="166"/>
      <c r="FN286" s="166"/>
      <c r="FO286" s="166"/>
      <c r="FP286" s="166"/>
      <c r="FQ286" s="166"/>
      <c r="FR286" s="214"/>
      <c r="FS286" s="165"/>
      <c r="FT286" s="166"/>
      <c r="FU286" s="166"/>
      <c r="FV286" s="166"/>
      <c r="FW286" s="166"/>
      <c r="FX286" s="166"/>
      <c r="FY286" s="166"/>
      <c r="FZ286" s="166"/>
      <c r="GA286" s="167"/>
      <c r="GB286" s="239"/>
      <c r="GC286" s="241"/>
      <c r="GD286" s="241"/>
      <c r="GE286" s="241"/>
      <c r="GF286" s="241"/>
      <c r="GG286" s="241"/>
      <c r="GH286" s="241"/>
      <c r="GI286" s="241"/>
      <c r="GJ286" s="242"/>
      <c r="GK286" s="169"/>
      <c r="GL286" s="65"/>
      <c r="GM286" s="65"/>
      <c r="GN286" s="65"/>
      <c r="GO286" s="66"/>
      <c r="GP286" s="67"/>
      <c r="GQ286" s="68"/>
      <c r="GR286" s="69"/>
      <c r="GS286" s="65"/>
      <c r="GT286" s="65"/>
      <c r="GU286" s="65"/>
      <c r="GV286" s="65"/>
      <c r="GW286" s="65"/>
      <c r="GX286" s="65"/>
      <c r="GY286" s="145"/>
      <c r="GZ286" s="67"/>
      <c r="HA286" s="65"/>
      <c r="HB286" s="65"/>
      <c r="HC286" s="65"/>
      <c r="HD286" s="65"/>
      <c r="HE286" s="65"/>
      <c r="HF286" s="65"/>
      <c r="HG286" s="151"/>
      <c r="HH286" s="69"/>
      <c r="HI286" s="65"/>
      <c r="HJ286" s="65"/>
      <c r="HK286" s="65"/>
      <c r="HL286" s="65"/>
      <c r="HM286" s="65"/>
      <c r="HN286" s="65"/>
      <c r="HO286" s="145"/>
      <c r="HP286" s="67"/>
      <c r="HQ286" s="65"/>
      <c r="HR286" s="65"/>
      <c r="HS286" s="65"/>
      <c r="HT286" s="65"/>
      <c r="HU286" s="65"/>
      <c r="HV286" s="65"/>
      <c r="HW286" s="65"/>
      <c r="HX286" s="65"/>
      <c r="HY286" s="65"/>
      <c r="HZ286" s="65"/>
      <c r="IA286" s="65"/>
      <c r="IB286" s="151"/>
      <c r="IC286" s="67"/>
      <c r="ID286" s="65"/>
      <c r="IE286" s="65"/>
      <c r="IF286" s="65"/>
      <c r="IG286" s="151"/>
      <c r="IH286" s="69"/>
      <c r="II286" s="65"/>
      <c r="IJ286" s="65"/>
      <c r="IK286" s="65"/>
      <c r="IL286" s="65"/>
      <c r="IM286" s="157"/>
      <c r="IN286" s="65"/>
      <c r="IO286" s="65"/>
      <c r="IP286" s="65"/>
      <c r="IQ286" s="65"/>
      <c r="IR286" s="65"/>
      <c r="IS286" s="65"/>
      <c r="IT286" s="65"/>
      <c r="IU286" s="65"/>
      <c r="IV286" s="157"/>
      <c r="IW286" s="65"/>
      <c r="IX286" s="65"/>
      <c r="IY286" s="65"/>
      <c r="IZ286" s="65"/>
      <c r="JA286" s="65"/>
      <c r="JB286" s="65"/>
      <c r="JC286" s="145"/>
      <c r="JD286" s="70"/>
      <c r="JE286" s="71"/>
      <c r="JF286" s="69"/>
      <c r="JG286" s="65"/>
      <c r="JH286" s="62"/>
      <c r="JI286" s="62"/>
      <c r="JJ286" s="62"/>
      <c r="JK286" s="161"/>
      <c r="JL286" s="69"/>
      <c r="JM286" s="65"/>
      <c r="JN286" s="65"/>
      <c r="JO286" s="65"/>
      <c r="JP286" s="145"/>
      <c r="JQ286" s="67"/>
      <c r="JR286" s="65"/>
      <c r="JS286" s="65"/>
      <c r="JT286" s="65"/>
      <c r="JU286" s="65"/>
      <c r="JV286" s="65"/>
      <c r="JW286" s="65"/>
      <c r="JX286" s="65"/>
      <c r="JY286" s="151"/>
      <c r="JZ286" s="69"/>
      <c r="KA286" s="65"/>
      <c r="KB286" s="65"/>
      <c r="KC286" s="65"/>
      <c r="KD286" s="65"/>
      <c r="KE286" s="65"/>
      <c r="KF286" s="65"/>
      <c r="KG286" s="65"/>
      <c r="KH286" s="65"/>
      <c r="KI286" s="65"/>
      <c r="KJ286" s="65"/>
      <c r="KK286" s="65"/>
      <c r="KL286" s="157"/>
      <c r="KM286" s="157"/>
      <c r="KN286" s="157"/>
      <c r="KO286" s="65"/>
      <c r="KP286" s="65"/>
      <c r="KQ286" s="65"/>
      <c r="KR286" s="65"/>
      <c r="KS286" s="65"/>
      <c r="KT286" s="157"/>
      <c r="KU286" s="65"/>
      <c r="KV286" s="65"/>
      <c r="KW286" s="65"/>
      <c r="KX286" s="65"/>
      <c r="KY286" s="65"/>
      <c r="KZ286" s="65"/>
      <c r="LA286" s="65"/>
      <c r="LB286" s="65"/>
      <c r="LC286" s="157"/>
      <c r="LD286" s="65"/>
      <c r="LE286" s="65"/>
      <c r="LF286" s="65"/>
      <c r="LG286" s="65"/>
      <c r="LH286" s="65"/>
      <c r="LI286" s="65"/>
      <c r="LJ286" s="56"/>
      <c r="LK286" s="57" t="s">
        <v>996</v>
      </c>
      <c r="LL286" s="57" t="s">
        <v>998</v>
      </c>
      <c r="LM286" s="208" t="s">
        <v>609</v>
      </c>
      <c r="LN286" s="209" t="s">
        <v>609</v>
      </c>
      <c r="LO286" s="194"/>
      <c r="LP286" s="5" t="s">
        <v>1</v>
      </c>
    </row>
    <row r="287" spans="1:328" ht="17.25" customHeight="1" x14ac:dyDescent="0.15">
      <c r="A287" s="197">
        <v>279</v>
      </c>
      <c r="B287" s="184" t="s">
        <v>957</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4" t="s">
        <v>348</v>
      </c>
      <c r="CK287" s="61" t="s">
        <v>349</v>
      </c>
      <c r="CL287" s="47">
        <v>3</v>
      </c>
      <c r="CM287" s="47">
        <v>3</v>
      </c>
      <c r="CN287" s="47">
        <v>4</v>
      </c>
      <c r="CO287" s="55">
        <v>5</v>
      </c>
      <c r="CP287" s="173" t="s">
        <v>349</v>
      </c>
      <c r="CQ287" s="47">
        <f>CL287</f>
        <v>3</v>
      </c>
      <c r="CR287" s="47">
        <f>CL287*CM287</f>
        <v>9</v>
      </c>
      <c r="CS287" s="47">
        <f>CL287*CM287*CN287</f>
        <v>36</v>
      </c>
      <c r="CT287" s="180">
        <f>CL287*CM287*CN287*CO287</f>
        <v>180</v>
      </c>
      <c r="CU287" s="32">
        <v>10</v>
      </c>
      <c r="CV287" s="47">
        <v>50</v>
      </c>
      <c r="CW287" s="47">
        <v>270</v>
      </c>
      <c r="CX287" s="47">
        <v>450</v>
      </c>
      <c r="CY287" s="55">
        <v>1350</v>
      </c>
      <c r="CZ287" s="175">
        <v>1</v>
      </c>
      <c r="DA287" s="49">
        <f>(CV287/CQ287)/CU287</f>
        <v>1.6666666666666667</v>
      </c>
      <c r="DB287" s="49">
        <f>(CW287/CR287)/CU287</f>
        <v>3</v>
      </c>
      <c r="DC287" s="49">
        <f>(CX287/CS287)/CU287</f>
        <v>1.25</v>
      </c>
      <c r="DD287" s="56">
        <f>(CY287/CT287)/CU287</f>
        <v>0.75</v>
      </c>
      <c r="DE287" s="45" t="s">
        <v>945</v>
      </c>
      <c r="DF287" s="31"/>
      <c r="DG287" s="46">
        <v>4</v>
      </c>
      <c r="DH287" s="61">
        <v>57</v>
      </c>
      <c r="DI287" s="62">
        <v>39</v>
      </c>
      <c r="DJ287" s="62">
        <v>32</v>
      </c>
      <c r="DK287" s="62">
        <v>31</v>
      </c>
      <c r="DL287" s="62">
        <v>18</v>
      </c>
      <c r="DM287" s="62">
        <v>20</v>
      </c>
      <c r="DN287" s="62">
        <v>57</v>
      </c>
      <c r="DO287" s="62">
        <v>44</v>
      </c>
      <c r="DP287" s="48">
        <f>DJ287+DL287</f>
        <v>50</v>
      </c>
      <c r="DQ287" s="32">
        <f>RANK(DH287,$DH$9:$DH$316,0)</f>
        <v>115</v>
      </c>
      <c r="DR287" s="47">
        <f>RANK(DI287,$DI$9:$DI$316,0)</f>
        <v>125</v>
      </c>
      <c r="DS287" s="47">
        <f>RANK(DJ287,$DJ$9:$DJ$316,0)</f>
        <v>108</v>
      </c>
      <c r="DT287" s="47">
        <f>RANK(DK287,$DK$9:$DK$316,0)</f>
        <v>100</v>
      </c>
      <c r="DU287" s="47">
        <f>RANK(DL287,$DL$9:$DL$316,0)</f>
        <v>118</v>
      </c>
      <c r="DV287" s="47">
        <f>RANK(DM287,$DM$9:$DM$316,0)</f>
        <v>98</v>
      </c>
      <c r="DW287" s="47">
        <f>RANK(DN287,$DN$9:$DN$316,0)</f>
        <v>52</v>
      </c>
      <c r="DX287" s="47">
        <f>RANK(DO287,$DO$9:$DO$316,0)</f>
        <v>87</v>
      </c>
      <c r="DY287" s="48">
        <f>RANK(DP287,$DP$9:$DP$316,0)</f>
        <v>146</v>
      </c>
      <c r="DZ287" s="32">
        <f>COUNTIFS($DH$9:$DH$316,"&gt;"&amp;DH287,$DE$9:$DE$316,DE287)+1</f>
        <v>21</v>
      </c>
      <c r="EA287" s="47">
        <f>COUNTIFS($DI$9:$DI$316,"&gt;"&amp;DI287,$DE$9:$DE$316,DE287)+1</f>
        <v>28</v>
      </c>
      <c r="EB287" s="47">
        <f>COUNTIFS($DJ$9:$DJ$316,"&gt;"&amp;DJ287,$DE$9:$DE$316,DE287)+1</f>
        <v>31</v>
      </c>
      <c r="EC287" s="47">
        <f>COUNTIFS($DK$9:$DK$316,"&gt;"&amp;DK287,$DE$9:$DE$316,DE287)+1</f>
        <v>21</v>
      </c>
      <c r="ED287" s="47">
        <f>COUNTIFS($DL$9:$DL$316,"&gt;"&amp;DL287,$DE$9:$DE$316,DE287)+1</f>
        <v>26</v>
      </c>
      <c r="EE287" s="47">
        <f>COUNTIFS($DM$9:$DM$316,"&gt;"&amp;DM287,$DE$9:$DE$316,DE287)+1</f>
        <v>22</v>
      </c>
      <c r="EF287" s="47">
        <f>COUNTIFS($DN$9:$DN$316,"&gt;"&amp;DN287,$DE$9:$DE$316,DE287)+1</f>
        <v>27</v>
      </c>
      <c r="EG287" s="47">
        <f>COUNTIFS($DO$9:$DO$316,"&gt;"&amp;DO287,$DE$9:$DE$316,DE287)+1</f>
        <v>30</v>
      </c>
      <c r="EH287" s="48">
        <f>COUNTIFS($DP$9:$DP$316,"&gt;"&amp;DP287,$DE$9:$DE$316,DE287)+1</f>
        <v>30</v>
      </c>
      <c r="EI287" s="165">
        <f t="shared" ref="EI287:EQ287" si="297">ROUND(DH287/$F287,2)</f>
        <v>1.21</v>
      </c>
      <c r="EJ287" s="166">
        <f t="shared" si="297"/>
        <v>0.83</v>
      </c>
      <c r="EK287" s="166">
        <f t="shared" si="297"/>
        <v>0.68</v>
      </c>
      <c r="EL287" s="166">
        <f t="shared" si="297"/>
        <v>0.66</v>
      </c>
      <c r="EM287" s="166">
        <f t="shared" si="297"/>
        <v>0.38</v>
      </c>
      <c r="EN287" s="166">
        <f t="shared" si="297"/>
        <v>0.43</v>
      </c>
      <c r="EO287" s="166">
        <f t="shared" si="297"/>
        <v>1.21</v>
      </c>
      <c r="EP287" s="166">
        <f t="shared" si="297"/>
        <v>0.94</v>
      </c>
      <c r="EQ287" s="214">
        <f t="shared" si="297"/>
        <v>1.06</v>
      </c>
      <c r="ER287" s="165">
        <f>ROUND(((EI287-AVERAGE(EI$9:EI$316))/STDEVP(EI$9:EI$316)*10+50),2)</f>
        <v>57.99</v>
      </c>
      <c r="ES287" s="166">
        <f>ROUND(((EJ287-AVERAGE(EJ$9:EJ$316))/STDEVP(EJ$9:EJ$316)*10+50),2)</f>
        <v>52.45</v>
      </c>
      <c r="ET287" s="166">
        <f>ROUND(((EK287-AVERAGE(EK$9:EK$316))/STDEVP(EK$9:EK$316)*10+50),2)</f>
        <v>54.23</v>
      </c>
      <c r="EU287" s="166">
        <f>ROUND(((EL287-AVERAGE(EL$9:EL$316))/STDEVP(EL$9:EL$316)*10+50),2)</f>
        <v>57.62</v>
      </c>
      <c r="EV287" s="166">
        <f>ROUND(((EM287-AVERAGE(EM$9:EM$316))/STDEVP(EM$9:EM$316)*10+50),2)</f>
        <v>49.32</v>
      </c>
      <c r="EW287" s="166">
        <f>ROUND(((EN287-AVERAGE(EN$9:EN$316))/STDEVP(EN$9:EN$316)*10+50),2)</f>
        <v>52.45</v>
      </c>
      <c r="EX287" s="166">
        <f>ROUND(((EO287-AVERAGE(EO$9:EO$316))/STDEVP(EO$9:EO$316)*10+50),2)</f>
        <v>66.87</v>
      </c>
      <c r="EY287" s="166">
        <f>ROUND(((EP287-AVERAGE(EP$9:EP$316))/STDEVP(EP$9:EP$316)*10+50),2)</f>
        <v>59</v>
      </c>
      <c r="EZ287" s="167">
        <f>ROUND(((EQ287-AVERAGE(EQ$9:EQ$316))/STDEVP(EQ$9:EQ$316)*10+50),2)</f>
        <v>53.05</v>
      </c>
      <c r="FA287" s="32">
        <f>RANK(ER287,$ER$9:$ER$316,0)</f>
        <v>63</v>
      </c>
      <c r="FB287" s="47">
        <f>RANK(ES287,$ES$9:$ES$316,0)</f>
        <v>116</v>
      </c>
      <c r="FC287" s="47">
        <f>RANK(ET287,$ET$9:$ET$316,0)</f>
        <v>76</v>
      </c>
      <c r="FD287" s="47">
        <f>RANK(EU287,$EU$9:$EU$316,0)</f>
        <v>46</v>
      </c>
      <c r="FE287" s="47">
        <f>RANK(EV287,$EV$9:$EV$316,0)</f>
        <v>88</v>
      </c>
      <c r="FF287" s="47">
        <f>RANK(EW287,$EW$9:$EW$316,0)</f>
        <v>64</v>
      </c>
      <c r="FG287" s="47">
        <f>RANK(EX287,$EX$9:$EX$316,0)</f>
        <v>15</v>
      </c>
      <c r="FH287" s="47">
        <f>RANK(EY287,$EY$9:$EY$316,0)</f>
        <v>54</v>
      </c>
      <c r="FI287" s="48">
        <f>RANK(EZ287,$EZ$9:$EZ$316,0)</f>
        <v>93</v>
      </c>
      <c r="FJ287" s="165">
        <f>ROUND(AVERAGEIF($DE$9:$DE$314,$DE287,$EI$9:$EI$314),2)</f>
        <v>0.95</v>
      </c>
      <c r="FK287" s="166">
        <f>ROUND(AVERAGEIF($DE$9:$DE$314,$DE287,$EJ$9:$EJ$314),2)</f>
        <v>0.7</v>
      </c>
      <c r="FL287" s="166">
        <f>ROUND(AVERAGEIF($DE$9:$DE$314,$DE287,$EK$9:$EK$314),2)</f>
        <v>0.66</v>
      </c>
      <c r="FM287" s="166">
        <f>ROUND(AVERAGEIF($DE$9:$DE$314,$DE287,$EL$9:$EL$314),2)</f>
        <v>0.52</v>
      </c>
      <c r="FN287" s="166">
        <f>ROUND(AVERAGEIF($DE$9:$DE$314,$DE287,$EM$9:$EM$314),2)</f>
        <v>0.32</v>
      </c>
      <c r="FO287" s="166">
        <f>ROUND(AVERAGEIF($DE$9:$DE$314,$DE287,$EN$9:$EN$314),2)</f>
        <v>0.34</v>
      </c>
      <c r="FP287" s="166">
        <f>ROUND(AVERAGEIF($DE$9:$DE$314,$DE287,$EO$9:$EO$314),2)</f>
        <v>1.05</v>
      </c>
      <c r="FQ287" s="166">
        <f>ROUND(AVERAGEIF($DE$9:$DE$314,$DE287,$EP$9:$EP$314),2)</f>
        <v>0.85</v>
      </c>
      <c r="FR287" s="167">
        <f>ROUND(AVERAGEIF($DE$9:$DE$314,$DE287,$EQ$9:$EQ$314),2)</f>
        <v>0.98</v>
      </c>
      <c r="FS287" s="240">
        <f>EI287-FJ287</f>
        <v>0.26</v>
      </c>
      <c r="FT287" s="244">
        <f t="shared" ref="FT287" si="298">EJ287-FK287</f>
        <v>0.13</v>
      </c>
      <c r="FU287" s="244">
        <f t="shared" ref="FU287" si="299">EK287-FL287</f>
        <v>2.0000000000000018E-2</v>
      </c>
      <c r="FV287" s="244">
        <f t="shared" ref="FV287" si="300">EL287-FM287</f>
        <v>0.14000000000000001</v>
      </c>
      <c r="FW287" s="244">
        <f t="shared" ref="FW287" si="301">EM287-FN287</f>
        <v>0.06</v>
      </c>
      <c r="FX287" s="244">
        <f t="shared" ref="FX287" si="302">EN287-FO287</f>
        <v>8.9999999999999969E-2</v>
      </c>
      <c r="FY287" s="244">
        <f t="shared" ref="FY287" si="303">EO287-FP287</f>
        <v>0.15999999999999992</v>
      </c>
      <c r="FZ287" s="244">
        <f t="shared" ref="FZ287" si="304">EP287-FQ287</f>
        <v>8.9999999999999969E-2</v>
      </c>
      <c r="GA287" s="245">
        <f t="shared" ref="GA287" si="305">EQ287-FR287</f>
        <v>8.0000000000000071E-2</v>
      </c>
      <c r="GB287" s="239">
        <f>COUNTIFS($EI$9:$EI$316,"&gt;"&amp;EI287,$DE$9:$DE$316,$DE287)+1</f>
        <v>9</v>
      </c>
      <c r="GC287" s="241">
        <f>COUNTIFS($EJ$9:$EJ$316,"&gt;"&amp;EJ287,$DE$9:$DE$316,$DE287)+1</f>
        <v>14</v>
      </c>
      <c r="GD287" s="241">
        <f>COUNTIFS($EK$9:$EK$316,"&gt;"&amp;EK287,$DE$9:$DE$316,$DE287)+1</f>
        <v>21</v>
      </c>
      <c r="GE287" s="241">
        <f>COUNTIFS($EL$9:$EL$316,"&gt;"&amp;EL287,$DE$9:$DE$316,$DE287)+1</f>
        <v>11</v>
      </c>
      <c r="GF287" s="241">
        <f>COUNTIFS($EM$9:$EM$316,"&gt;"&amp;EM287,$DE$9:$DE$316,$DE287)+1</f>
        <v>6</v>
      </c>
      <c r="GG287" s="241">
        <f>COUNTIFS($EN$9:$EN$316,"&gt;"&amp;EN287,$DE$9:$DE$316,$DE287)+1</f>
        <v>5</v>
      </c>
      <c r="GH287" s="241">
        <f>COUNTIFS($EO$9:$EO$316,"&gt;"&amp;EO287,$DE$9:$DE$316,$DE287)+1</f>
        <v>15</v>
      </c>
      <c r="GI287" s="241">
        <f>COUNTIFS($EP$9:$EP$316,"&gt;"&amp;EP287,$DE$9:$DE$316,$DE287)+1</f>
        <v>19</v>
      </c>
      <c r="GJ287" s="242">
        <f>COUNTIFS($EQ$9:$EQ$316,"&gt;"&amp;EQ287,$DE$9:$DE$316,$DE287)+1</f>
        <v>21</v>
      </c>
      <c r="GK287" s="169"/>
      <c r="GL287" s="65">
        <v>7.0000000000000007E-2</v>
      </c>
      <c r="GM287" s="65"/>
      <c r="GN287" s="65"/>
      <c r="GO287" s="66"/>
      <c r="GP287" s="67"/>
      <c r="GQ287" s="68"/>
      <c r="GR287" s="69"/>
      <c r="GS287" s="65"/>
      <c r="GT287" s="65"/>
      <c r="GU287" s="65"/>
      <c r="GV287" s="65"/>
      <c r="GW287" s="65"/>
      <c r="GX287" s="65"/>
      <c r="GY287" s="145"/>
      <c r="GZ287" s="67"/>
      <c r="HA287" s="65"/>
      <c r="HB287" s="65"/>
      <c r="HC287" s="65"/>
      <c r="HD287" s="65"/>
      <c r="HE287" s="65"/>
      <c r="HF287" s="65"/>
      <c r="HG287" s="151"/>
      <c r="HH287" s="69"/>
      <c r="HI287" s="65"/>
      <c r="HJ287" s="65"/>
      <c r="HK287" s="65"/>
      <c r="HL287" s="65"/>
      <c r="HM287" s="65"/>
      <c r="HN287" s="65"/>
      <c r="HO287" s="145"/>
      <c r="HP287" s="67"/>
      <c r="HQ287" s="65"/>
      <c r="HR287" s="65">
        <v>0.05</v>
      </c>
      <c r="HS287" s="65"/>
      <c r="HT287" s="65"/>
      <c r="HU287" s="65"/>
      <c r="HV287" s="65"/>
      <c r="HW287" s="65"/>
      <c r="HX287" s="65"/>
      <c r="HY287" s="65"/>
      <c r="HZ287" s="65"/>
      <c r="IA287" s="65"/>
      <c r="IB287" s="151"/>
      <c r="IC287" s="67"/>
      <c r="ID287" s="65"/>
      <c r="IE287" s="65"/>
      <c r="IF287" s="65"/>
      <c r="IG287" s="151"/>
      <c r="IH287" s="69"/>
      <c r="II287" s="65"/>
      <c r="IJ287" s="65"/>
      <c r="IK287" s="65"/>
      <c r="IL287" s="65"/>
      <c r="IM287" s="157"/>
      <c r="IN287" s="65"/>
      <c r="IO287" s="65"/>
      <c r="IP287" s="65"/>
      <c r="IQ287" s="65"/>
      <c r="IR287" s="65"/>
      <c r="IS287" s="65"/>
      <c r="IT287" s="65"/>
      <c r="IU287" s="65"/>
      <c r="IV287" s="157"/>
      <c r="IW287" s="65"/>
      <c r="IX287" s="65"/>
      <c r="IY287" s="65"/>
      <c r="IZ287" s="65"/>
      <c r="JA287" s="65"/>
      <c r="JB287" s="65"/>
      <c r="JC287" s="145"/>
      <c r="JD287" s="70"/>
      <c r="JE287" s="71"/>
      <c r="JF287" s="69"/>
      <c r="JG287" s="65"/>
      <c r="JH287" s="62"/>
      <c r="JI287" s="62"/>
      <c r="JJ287" s="62">
        <v>20</v>
      </c>
      <c r="JK287" s="161"/>
      <c r="JL287" s="69"/>
      <c r="JM287" s="65"/>
      <c r="JN287" s="65"/>
      <c r="JO287" s="65"/>
      <c r="JP287" s="145"/>
      <c r="JQ287" s="67"/>
      <c r="JR287" s="65"/>
      <c r="JS287" s="65"/>
      <c r="JT287" s="65"/>
      <c r="JU287" s="65"/>
      <c r="JV287" s="65"/>
      <c r="JW287" s="65"/>
      <c r="JX287" s="65"/>
      <c r="JY287" s="151"/>
      <c r="JZ287" s="69"/>
      <c r="KA287" s="65"/>
      <c r="KB287" s="65"/>
      <c r="KC287" s="65"/>
      <c r="KD287" s="65"/>
      <c r="KE287" s="65"/>
      <c r="KF287" s="65"/>
      <c r="KG287" s="65"/>
      <c r="KH287" s="65"/>
      <c r="KI287" s="65"/>
      <c r="KJ287" s="65"/>
      <c r="KK287" s="65"/>
      <c r="KL287" s="157"/>
      <c r="KM287" s="157"/>
      <c r="KN287" s="157"/>
      <c r="KO287" s="65"/>
      <c r="KP287" s="65"/>
      <c r="KQ287" s="65"/>
      <c r="KR287" s="65"/>
      <c r="KS287" s="65"/>
      <c r="KT287" s="157"/>
      <c r="KU287" s="65"/>
      <c r="KV287" s="65"/>
      <c r="KW287" s="65"/>
      <c r="KX287" s="65"/>
      <c r="KY287" s="65"/>
      <c r="KZ287" s="65"/>
      <c r="LA287" s="65"/>
      <c r="LB287" s="65"/>
      <c r="LC287" s="157"/>
      <c r="LD287" s="65"/>
      <c r="LE287" s="65"/>
      <c r="LF287" s="65"/>
      <c r="LG287" s="65"/>
      <c r="LH287" s="65"/>
      <c r="LI287" s="65"/>
      <c r="LJ287" s="56"/>
      <c r="LK287" s="57" t="s">
        <v>997</v>
      </c>
      <c r="LL287" s="57" t="s">
        <v>999</v>
      </c>
      <c r="LM287" s="212" t="s">
        <v>1036</v>
      </c>
      <c r="LN287" s="206" t="s">
        <v>1051</v>
      </c>
      <c r="LO287" s="194"/>
      <c r="LP287" s="5" t="s">
        <v>1</v>
      </c>
    </row>
    <row r="288" spans="1:328" ht="17.25" customHeight="1" x14ac:dyDescent="0.15">
      <c r="A288" s="197">
        <v>280</v>
      </c>
      <c r="B288" s="184" t="s">
        <v>958</v>
      </c>
      <c r="C288" s="59"/>
      <c r="D288" s="59"/>
      <c r="E288" s="60" t="s">
        <v>953</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4" t="s">
        <v>348</v>
      </c>
      <c r="CK288" s="61" t="s">
        <v>349</v>
      </c>
      <c r="CL288" s="47"/>
      <c r="CM288" s="47"/>
      <c r="CN288" s="47"/>
      <c r="CO288" s="55"/>
      <c r="CP288" s="173"/>
      <c r="CQ288" s="47"/>
      <c r="CR288" s="47"/>
      <c r="CS288" s="47"/>
      <c r="CT288" s="180"/>
      <c r="CU288" s="32"/>
      <c r="CV288" s="47"/>
      <c r="CW288" s="47"/>
      <c r="CX288" s="47"/>
      <c r="CY288" s="55"/>
      <c r="CZ288" s="175"/>
      <c r="DA288" s="49"/>
      <c r="DB288" s="49"/>
      <c r="DC288" s="49"/>
      <c r="DD288" s="56"/>
      <c r="DE288" s="45" t="s">
        <v>609</v>
      </c>
      <c r="DF288" s="31"/>
      <c r="DG288" s="46"/>
      <c r="DH288" s="61"/>
      <c r="DI288" s="62"/>
      <c r="DJ288" s="62"/>
      <c r="DK288" s="62"/>
      <c r="DL288" s="62"/>
      <c r="DM288" s="62"/>
      <c r="DN288" s="62"/>
      <c r="DO288" s="62"/>
      <c r="DP288" s="63"/>
      <c r="DQ288" s="32"/>
      <c r="DR288" s="47"/>
      <c r="DS288" s="47"/>
      <c r="DT288" s="47"/>
      <c r="DU288" s="47"/>
      <c r="DV288" s="47"/>
      <c r="DW288" s="47"/>
      <c r="DX288" s="47"/>
      <c r="DY288" s="48"/>
      <c r="DZ288" s="32"/>
      <c r="EA288" s="47"/>
      <c r="EB288" s="47"/>
      <c r="EC288" s="47"/>
      <c r="ED288" s="47"/>
      <c r="EE288" s="47"/>
      <c r="EF288" s="47"/>
      <c r="EG288" s="47"/>
      <c r="EH288" s="48"/>
      <c r="EI288" s="165"/>
      <c r="EJ288" s="166"/>
      <c r="EK288" s="166"/>
      <c r="EL288" s="166"/>
      <c r="EM288" s="166"/>
      <c r="EN288" s="166"/>
      <c r="EO288" s="166"/>
      <c r="EP288" s="166"/>
      <c r="EQ288" s="214"/>
      <c r="ER288" s="165"/>
      <c r="ES288" s="166"/>
      <c r="ET288" s="166"/>
      <c r="EU288" s="166"/>
      <c r="EV288" s="166"/>
      <c r="EW288" s="166"/>
      <c r="EX288" s="166"/>
      <c r="EY288" s="166"/>
      <c r="EZ288" s="167"/>
      <c r="FA288" s="165"/>
      <c r="FB288" s="166"/>
      <c r="FC288" s="166"/>
      <c r="FD288" s="166"/>
      <c r="FE288" s="166"/>
      <c r="FF288" s="166"/>
      <c r="FG288" s="166"/>
      <c r="FH288" s="166"/>
      <c r="FI288" s="167"/>
      <c r="FJ288" s="165"/>
      <c r="FK288" s="166"/>
      <c r="FL288" s="166"/>
      <c r="FM288" s="166"/>
      <c r="FN288" s="166"/>
      <c r="FO288" s="166"/>
      <c r="FP288" s="166"/>
      <c r="FQ288" s="166"/>
      <c r="FR288" s="214"/>
      <c r="FS288" s="165"/>
      <c r="FT288" s="166"/>
      <c r="FU288" s="166"/>
      <c r="FV288" s="166"/>
      <c r="FW288" s="166"/>
      <c r="FX288" s="166"/>
      <c r="FY288" s="166"/>
      <c r="FZ288" s="166"/>
      <c r="GA288" s="167"/>
      <c r="GB288" s="239"/>
      <c r="GC288" s="241"/>
      <c r="GD288" s="241"/>
      <c r="GE288" s="241"/>
      <c r="GF288" s="241"/>
      <c r="GG288" s="241"/>
      <c r="GH288" s="241"/>
      <c r="GI288" s="241"/>
      <c r="GJ288" s="242"/>
      <c r="GK288" s="169"/>
      <c r="GL288" s="65"/>
      <c r="GM288" s="65"/>
      <c r="GN288" s="65"/>
      <c r="GO288" s="66"/>
      <c r="GP288" s="67"/>
      <c r="GQ288" s="68"/>
      <c r="GR288" s="69"/>
      <c r="GS288" s="65"/>
      <c r="GT288" s="65"/>
      <c r="GU288" s="65"/>
      <c r="GV288" s="65"/>
      <c r="GW288" s="65"/>
      <c r="GX288" s="65"/>
      <c r="GY288" s="145"/>
      <c r="GZ288" s="67"/>
      <c r="HA288" s="65"/>
      <c r="HB288" s="65"/>
      <c r="HC288" s="65"/>
      <c r="HD288" s="65"/>
      <c r="HE288" s="65"/>
      <c r="HF288" s="65"/>
      <c r="HG288" s="151"/>
      <c r="HH288" s="69"/>
      <c r="HI288" s="65"/>
      <c r="HJ288" s="65"/>
      <c r="HK288" s="65"/>
      <c r="HL288" s="65"/>
      <c r="HM288" s="65"/>
      <c r="HN288" s="65"/>
      <c r="HO288" s="145"/>
      <c r="HP288" s="67"/>
      <c r="HQ288" s="65"/>
      <c r="HR288" s="65"/>
      <c r="HS288" s="65"/>
      <c r="HT288" s="65"/>
      <c r="HU288" s="65"/>
      <c r="HV288" s="65"/>
      <c r="HW288" s="65"/>
      <c r="HX288" s="65"/>
      <c r="HY288" s="65"/>
      <c r="HZ288" s="65"/>
      <c r="IA288" s="65"/>
      <c r="IB288" s="151"/>
      <c r="IC288" s="67"/>
      <c r="ID288" s="65"/>
      <c r="IE288" s="65"/>
      <c r="IF288" s="65"/>
      <c r="IG288" s="151"/>
      <c r="IH288" s="69"/>
      <c r="II288" s="65"/>
      <c r="IJ288" s="65"/>
      <c r="IK288" s="65"/>
      <c r="IL288" s="65"/>
      <c r="IM288" s="157"/>
      <c r="IN288" s="65"/>
      <c r="IO288" s="65"/>
      <c r="IP288" s="65"/>
      <c r="IQ288" s="65"/>
      <c r="IR288" s="65"/>
      <c r="IS288" s="65"/>
      <c r="IT288" s="65"/>
      <c r="IU288" s="65"/>
      <c r="IV288" s="157"/>
      <c r="IW288" s="65"/>
      <c r="IX288" s="65"/>
      <c r="IY288" s="65"/>
      <c r="IZ288" s="65"/>
      <c r="JA288" s="65"/>
      <c r="JB288" s="65"/>
      <c r="JC288" s="145"/>
      <c r="JD288" s="70"/>
      <c r="JE288" s="71"/>
      <c r="JF288" s="69"/>
      <c r="JG288" s="65"/>
      <c r="JH288" s="62"/>
      <c r="JI288" s="62"/>
      <c r="JJ288" s="62"/>
      <c r="JK288" s="161"/>
      <c r="JL288" s="69"/>
      <c r="JM288" s="65"/>
      <c r="JN288" s="65"/>
      <c r="JO288" s="65"/>
      <c r="JP288" s="145"/>
      <c r="JQ288" s="67"/>
      <c r="JR288" s="65"/>
      <c r="JS288" s="65"/>
      <c r="JT288" s="65"/>
      <c r="JU288" s="65"/>
      <c r="JV288" s="65"/>
      <c r="JW288" s="65"/>
      <c r="JX288" s="65"/>
      <c r="JY288" s="151"/>
      <c r="JZ288" s="69"/>
      <c r="KA288" s="65"/>
      <c r="KB288" s="65"/>
      <c r="KC288" s="65"/>
      <c r="KD288" s="65"/>
      <c r="KE288" s="65"/>
      <c r="KF288" s="65"/>
      <c r="KG288" s="65"/>
      <c r="KH288" s="65"/>
      <c r="KI288" s="65"/>
      <c r="KJ288" s="65"/>
      <c r="KK288" s="65"/>
      <c r="KL288" s="157"/>
      <c r="KM288" s="157"/>
      <c r="KN288" s="157"/>
      <c r="KO288" s="65"/>
      <c r="KP288" s="65"/>
      <c r="KQ288" s="65"/>
      <c r="KR288" s="65"/>
      <c r="KS288" s="65"/>
      <c r="KT288" s="157"/>
      <c r="KU288" s="65"/>
      <c r="KV288" s="65"/>
      <c r="KW288" s="65"/>
      <c r="KX288" s="65"/>
      <c r="KY288" s="65"/>
      <c r="KZ288" s="65"/>
      <c r="LA288" s="65"/>
      <c r="LB288" s="65"/>
      <c r="LC288" s="157"/>
      <c r="LD288" s="65"/>
      <c r="LE288" s="65"/>
      <c r="LF288" s="65"/>
      <c r="LG288" s="65"/>
      <c r="LH288" s="65"/>
      <c r="LI288" s="65"/>
      <c r="LJ288" s="56"/>
      <c r="LK288" s="57" t="s">
        <v>998</v>
      </c>
      <c r="LL288" s="57" t="s">
        <v>1039</v>
      </c>
      <c r="LM288" s="208" t="s">
        <v>609</v>
      </c>
      <c r="LN288" s="209" t="s">
        <v>609</v>
      </c>
      <c r="LO288" s="194"/>
      <c r="LP288" s="5" t="s">
        <v>1</v>
      </c>
    </row>
    <row r="289" spans="1:328" ht="17.25" customHeight="1" x14ac:dyDescent="0.15">
      <c r="A289" s="197">
        <v>281</v>
      </c>
      <c r="B289" s="184" t="s">
        <v>1039</v>
      </c>
      <c r="C289" s="59"/>
      <c r="D289" s="59"/>
      <c r="E289" s="60" t="s">
        <v>716</v>
      </c>
      <c r="F289" s="36">
        <v>10</v>
      </c>
      <c r="G289" s="36" t="s">
        <v>609</v>
      </c>
      <c r="H289" s="57" t="s">
        <v>1043</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4" t="s">
        <v>348</v>
      </c>
      <c r="CK289" s="61" t="s">
        <v>349</v>
      </c>
      <c r="CL289" s="47" t="s">
        <v>1044</v>
      </c>
      <c r="CM289" s="47" t="s">
        <v>1044</v>
      </c>
      <c r="CN289" s="47" t="s">
        <v>1044</v>
      </c>
      <c r="CO289" s="55" t="s">
        <v>1044</v>
      </c>
      <c r="CP289" s="173" t="s">
        <v>349</v>
      </c>
      <c r="CQ289" s="47" t="str">
        <f t="shared" ref="CQ289:CQ314" si="306">CL289</f>
        <v>-</v>
      </c>
      <c r="CR289" s="47" t="s">
        <v>1045</v>
      </c>
      <c r="CS289" s="47" t="s">
        <v>1045</v>
      </c>
      <c r="CT289" s="180" t="s">
        <v>1045</v>
      </c>
      <c r="CU289" s="32" t="s">
        <v>1044</v>
      </c>
      <c r="CV289" s="47" t="s">
        <v>1044</v>
      </c>
      <c r="CW289" s="47" t="s">
        <v>1044</v>
      </c>
      <c r="CX289" s="47" t="s">
        <v>1044</v>
      </c>
      <c r="CY289" s="55">
        <v>1000</v>
      </c>
      <c r="CZ289" s="175" t="s">
        <v>1044</v>
      </c>
      <c r="DA289" s="49" t="s">
        <v>1044</v>
      </c>
      <c r="DB289" s="49" t="s">
        <v>1044</v>
      </c>
      <c r="DC289" s="49" t="s">
        <v>1044</v>
      </c>
      <c r="DD289" s="56">
        <v>1</v>
      </c>
      <c r="DE289" s="45" t="s">
        <v>1042</v>
      </c>
      <c r="DF289" s="31"/>
      <c r="DG289" s="46">
        <v>4</v>
      </c>
      <c r="DH289" s="61">
        <v>10</v>
      </c>
      <c r="DI289" s="62">
        <v>10</v>
      </c>
      <c r="DJ289" s="62">
        <v>10</v>
      </c>
      <c r="DK289" s="62">
        <v>10</v>
      </c>
      <c r="DL289" s="62">
        <v>10</v>
      </c>
      <c r="DM289" s="62">
        <v>10</v>
      </c>
      <c r="DN289" s="62">
        <v>10</v>
      </c>
      <c r="DO289" s="62">
        <v>10</v>
      </c>
      <c r="DP289" s="48">
        <f t="shared" ref="DP289:DP315" si="307">DJ289+DL289</f>
        <v>20</v>
      </c>
      <c r="DQ289" s="32">
        <f>RANK(DH289,$DH$9:$DH$316,0)</f>
        <v>274</v>
      </c>
      <c r="DR289" s="47">
        <f>RANK(DI289,$DI$9:$DI$316,0)</f>
        <v>255</v>
      </c>
      <c r="DS289" s="47">
        <f>RANK(DJ289,$DJ$9:$DJ$316,0)</f>
        <v>247</v>
      </c>
      <c r="DT289" s="47">
        <f>RANK(DK289,$DK$9:$DK$316,0)</f>
        <v>240</v>
      </c>
      <c r="DU289" s="47">
        <f>RANK(DL289,$DL$9:$DL$316,0)</f>
        <v>187</v>
      </c>
      <c r="DV289" s="47">
        <f>RANK(DM289,$DM$9:$DM$316,0)</f>
        <v>169</v>
      </c>
      <c r="DW289" s="47">
        <f>RANK(DN289,$DN$9:$DN$316,0)</f>
        <v>238</v>
      </c>
      <c r="DX289" s="47">
        <f>RANK(DO289,$DO$9:$DO$316,0)</f>
        <v>228</v>
      </c>
      <c r="DY289" s="48">
        <f>RANK(DP289,$DP$9:$DP$316,0)</f>
        <v>248</v>
      </c>
      <c r="DZ289" s="32">
        <f>COUNTIFS($DH$9:$DH$316,"&gt;"&amp;DH289,$DE$9:$DE$316,DE289)+1</f>
        <v>55</v>
      </c>
      <c r="EA289" s="47">
        <f>COUNTIFS($DI$9:$DI$316,"&gt;"&amp;DI289,$DE$9:$DE$316,DE289)+1</f>
        <v>52</v>
      </c>
      <c r="EB289" s="47">
        <f>COUNTIFS($DJ$9:$DJ$316,"&gt;"&amp;DJ289,$DE$9:$DE$316,DE289)+1</f>
        <v>50</v>
      </c>
      <c r="EC289" s="47">
        <f>COUNTIFS($DK$9:$DK$316,"&gt;"&amp;DK289,$DE$9:$DE$316,DE289)+1</f>
        <v>48</v>
      </c>
      <c r="ED289" s="47">
        <f>COUNTIFS($DL$9:$DL$316,"&gt;"&amp;DL289,$DE$9:$DE$316,DE289)+1</f>
        <v>42</v>
      </c>
      <c r="EE289" s="47">
        <f>COUNTIFS($DM$9:$DM$316,"&gt;"&amp;DM289,$DE$9:$DE$316,DE289)+1</f>
        <v>46</v>
      </c>
      <c r="EF289" s="47">
        <f>COUNTIFS($DN$9:$DN$316,"&gt;"&amp;DN289,$DE$9:$DE$316,DE289)+1</f>
        <v>55</v>
      </c>
      <c r="EG289" s="47">
        <f>COUNTIFS($DO$9:$DO$316,"&gt;"&amp;DO289,$DE$9:$DE$316,DE289)+1</f>
        <v>53</v>
      </c>
      <c r="EH289" s="48">
        <f>COUNTIFS($DP$9:$DP$316,"&gt;"&amp;DP289,$DE$9:$DE$316,DE289)+1</f>
        <v>49</v>
      </c>
      <c r="EI289" s="165">
        <f t="shared" ref="EI289:EI314" si="308">ROUND(DH289/$F289,2)</f>
        <v>1</v>
      </c>
      <c r="EJ289" s="166">
        <f t="shared" ref="EJ289:EJ314" si="309">ROUND(DI289/$F289,2)</f>
        <v>1</v>
      </c>
      <c r="EK289" s="166">
        <f t="shared" ref="EK289:EK314" si="310">ROUND(DJ289/$F289,2)</f>
        <v>1</v>
      </c>
      <c r="EL289" s="166">
        <f t="shared" ref="EL289:EL314" si="311">ROUND(DK289/$F289,2)</f>
        <v>1</v>
      </c>
      <c r="EM289" s="166">
        <f t="shared" ref="EM289:EM314" si="312">ROUND(DL289/$F289,2)</f>
        <v>1</v>
      </c>
      <c r="EN289" s="166">
        <f t="shared" ref="EN289:EN314" si="313">ROUND(DM289/$F289,2)</f>
        <v>1</v>
      </c>
      <c r="EO289" s="166">
        <f t="shared" ref="EO289:EO314" si="314">ROUND(DN289/$F289,2)</f>
        <v>1</v>
      </c>
      <c r="EP289" s="166">
        <f t="shared" ref="EP289:EP314" si="315">ROUND(DO289/$F289,2)</f>
        <v>1</v>
      </c>
      <c r="EQ289" s="214">
        <f t="shared" ref="EQ289:EQ314" si="316">ROUND(DP289/$F289,2)</f>
        <v>2</v>
      </c>
      <c r="ER289" s="165">
        <f>ROUND(((EI289-AVERAGE(EI$9:EI$316))/STDEVP(EI$9:EI$316)*10+50),2)</f>
        <v>50.37</v>
      </c>
      <c r="ES289" s="166">
        <f>ROUND(((EJ289-AVERAGE(EJ$9:EJ$316))/STDEVP(EJ$9:EJ$316)*10+50),2)</f>
        <v>57.11</v>
      </c>
      <c r="ET289" s="166">
        <f>ROUND(((EK289-AVERAGE(EK$9:EK$316))/STDEVP(EK$9:EK$316)*10+50),2)</f>
        <v>66.98</v>
      </c>
      <c r="EU289" s="166">
        <f>ROUND(((EL289-AVERAGE(EL$9:EL$316))/STDEVP(EL$9:EL$316)*10+50),2)</f>
        <v>74.75</v>
      </c>
      <c r="EV289" s="166">
        <f>ROUND(((EM289-AVERAGE(EM$9:EM$316))/STDEVP(EM$9:EM$316)*10+50),2)</f>
        <v>70.34</v>
      </c>
      <c r="EW289" s="166">
        <f>ROUND(((EN289-AVERAGE(EN$9:EN$316))/STDEVP(EN$9:EN$316)*10+50),2)</f>
        <v>72.209999999999994</v>
      </c>
      <c r="EX289" s="166">
        <f>ROUND(((EO289-AVERAGE(EO$9:EO$316))/STDEVP(EO$9:EO$316)*10+50),2)</f>
        <v>60.65</v>
      </c>
      <c r="EY289" s="166">
        <f>ROUND(((EP289-AVERAGE(EP$9:EP$316))/STDEVP(EP$9:EP$316)*10+50),2)</f>
        <v>60.77</v>
      </c>
      <c r="EZ289" s="167">
        <f>ROUND(((EQ289-AVERAGE(EQ$9:EQ$316))/STDEVP(EQ$9:EQ$316)*10+50),2)</f>
        <v>86.23</v>
      </c>
      <c r="FA289" s="32">
        <f>RANK(ER289,$ER$9:$ER$316,0)</f>
        <v>125</v>
      </c>
      <c r="FB289" s="47">
        <f>RANK(ES289,$ES$9:$ES$316,0)</f>
        <v>68</v>
      </c>
      <c r="FC289" s="47">
        <f>RANK(ET289,$ET$9:$ET$316,0)</f>
        <v>18</v>
      </c>
      <c r="FD289" s="47">
        <f>RANK(EU289,$EU$9:$EU$316,0)</f>
        <v>13</v>
      </c>
      <c r="FE289" s="47">
        <f>RANK(EV289,$EV$9:$EV$316,0)</f>
        <v>13</v>
      </c>
      <c r="FF289" s="47">
        <f>RANK(EW289,$EW$9:$EW$316,0)</f>
        <v>12</v>
      </c>
      <c r="FG289" s="47">
        <f>RANK(EX289,$EX$9:$EX$316,0)</f>
        <v>36</v>
      </c>
      <c r="FH289" s="47">
        <f>RANK(EY289,$EY$9:$EY$316,0)</f>
        <v>33</v>
      </c>
      <c r="FI289" s="48">
        <f>RANK(EZ289,$EZ$9:$EZ$316,0)</f>
        <v>2</v>
      </c>
      <c r="FJ289" s="165">
        <f>ROUND(AVERAGEIF($DE$9:$DE$314,$DE289,$EI$9:$EI$314),2)</f>
        <v>0.95</v>
      </c>
      <c r="FK289" s="166">
        <f>ROUND(AVERAGEIF($DE$9:$DE$314,$DE289,$EJ$9:$EJ$314),2)</f>
        <v>0.7</v>
      </c>
      <c r="FL289" s="166">
        <f>ROUND(AVERAGEIF($DE$9:$DE$314,$DE289,$EK$9:$EK$314),2)</f>
        <v>0.66</v>
      </c>
      <c r="FM289" s="166">
        <f>ROUND(AVERAGEIF($DE$9:$DE$314,$DE289,$EL$9:$EL$314),2)</f>
        <v>0.52</v>
      </c>
      <c r="FN289" s="166">
        <f>ROUND(AVERAGEIF($DE$9:$DE$314,$DE289,$EM$9:$EM$314),2)</f>
        <v>0.32</v>
      </c>
      <c r="FO289" s="166">
        <f>ROUND(AVERAGEIF($DE$9:$DE$314,$DE289,$EN$9:$EN$314),2)</f>
        <v>0.34</v>
      </c>
      <c r="FP289" s="166">
        <f>ROUND(AVERAGEIF($DE$9:$DE$314,$DE289,$EO$9:$EO$314),2)</f>
        <v>1.05</v>
      </c>
      <c r="FQ289" s="166">
        <f>ROUND(AVERAGEIF($DE$9:$DE$314,$DE289,$EP$9:$EP$314),2)</f>
        <v>0.85</v>
      </c>
      <c r="FR289" s="167">
        <f>ROUND(AVERAGEIF($DE$9:$DE$314,$DE289,$EQ$9:$EQ$314),2)</f>
        <v>0.98</v>
      </c>
      <c r="FS289" s="240">
        <f t="shared" ref="FS289:FS314" si="317">EI289-FJ289</f>
        <v>5.0000000000000044E-2</v>
      </c>
      <c r="FT289" s="244">
        <f t="shared" ref="FT289:FT314" si="318">EJ289-FK289</f>
        <v>0.30000000000000004</v>
      </c>
      <c r="FU289" s="244">
        <f t="shared" ref="FU289:FU314" si="319">EK289-FL289</f>
        <v>0.33999999999999997</v>
      </c>
      <c r="FV289" s="244">
        <f t="shared" ref="FV289:FV314" si="320">EL289-FM289</f>
        <v>0.48</v>
      </c>
      <c r="FW289" s="244">
        <f t="shared" ref="FW289:FW314" si="321">EM289-FN289</f>
        <v>0.67999999999999994</v>
      </c>
      <c r="FX289" s="244">
        <f t="shared" ref="FX289:FX314" si="322">EN289-FO289</f>
        <v>0.65999999999999992</v>
      </c>
      <c r="FY289" s="244">
        <f t="shared" ref="FY289:FY314" si="323">EO289-FP289</f>
        <v>-5.0000000000000044E-2</v>
      </c>
      <c r="FZ289" s="244">
        <f t="shared" ref="FZ289:FZ314" si="324">EP289-FQ289</f>
        <v>0.15000000000000002</v>
      </c>
      <c r="GA289" s="245">
        <f t="shared" ref="GA289:GA314" si="325">EQ289-FR289</f>
        <v>1.02</v>
      </c>
      <c r="GB289" s="239">
        <f>COUNTIFS($EI$9:$EI$316,"&gt;"&amp;EI289,$DE$9:$DE$316,$DE289)+1</f>
        <v>23</v>
      </c>
      <c r="GC289" s="241">
        <f>COUNTIFS($EJ$9:$EJ$316,"&gt;"&amp;EJ289,$DE$9:$DE$316,$DE289)+1</f>
        <v>2</v>
      </c>
      <c r="GD289" s="241">
        <f>COUNTIFS($EK$9:$EK$316,"&gt;"&amp;EK289,$DE$9:$DE$316,$DE289)+1</f>
        <v>5</v>
      </c>
      <c r="GE289" s="241">
        <f>COUNTIFS($EL$9:$EL$316,"&gt;"&amp;EL289,$DE$9:$DE$316,$DE289)+1</f>
        <v>1</v>
      </c>
      <c r="GF289" s="241">
        <f>COUNTIFS($EM$9:$EM$316,"&gt;"&amp;EM289,$DE$9:$DE$316,$DE289)+1</f>
        <v>1</v>
      </c>
      <c r="GG289" s="241">
        <f>COUNTIFS($EN$9:$EN$316,"&gt;"&amp;EN289,$DE$9:$DE$316,$DE289)+1</f>
        <v>1</v>
      </c>
      <c r="GH289" s="241">
        <f>COUNTIFS($EO$9:$EO$316,"&gt;"&amp;EO289,$DE$9:$DE$316,$DE289)+1</f>
        <v>27</v>
      </c>
      <c r="GI289" s="241">
        <f>COUNTIFS($EP$9:$EP$316,"&gt;"&amp;EP289,$DE$9:$DE$316,$DE289)+1</f>
        <v>11</v>
      </c>
      <c r="GJ289" s="242">
        <f>COUNTIFS($EQ$9:$EQ$316,"&gt;"&amp;EQ289,$DE$9:$DE$316,$DE289)+1</f>
        <v>1</v>
      </c>
      <c r="GK289" s="169"/>
      <c r="GL289" s="65"/>
      <c r="GM289" s="65"/>
      <c r="GN289" s="65"/>
      <c r="GO289" s="66"/>
      <c r="GP289" s="67"/>
      <c r="GQ289" s="68"/>
      <c r="GR289" s="69"/>
      <c r="GS289" s="65"/>
      <c r="GT289" s="65"/>
      <c r="GU289" s="65"/>
      <c r="GV289" s="65"/>
      <c r="GW289" s="65"/>
      <c r="GX289" s="65"/>
      <c r="GY289" s="145"/>
      <c r="GZ289" s="67"/>
      <c r="HA289" s="65"/>
      <c r="HB289" s="65"/>
      <c r="HC289" s="65"/>
      <c r="HD289" s="65"/>
      <c r="HE289" s="65"/>
      <c r="HF289" s="65"/>
      <c r="HG289" s="151"/>
      <c r="HH289" s="69"/>
      <c r="HI289" s="65"/>
      <c r="HJ289" s="65"/>
      <c r="HK289" s="65"/>
      <c r="HL289" s="65"/>
      <c r="HM289" s="65"/>
      <c r="HN289" s="65"/>
      <c r="HO289" s="145"/>
      <c r="HP289" s="67"/>
      <c r="HQ289" s="65"/>
      <c r="HR289" s="65"/>
      <c r="HS289" s="65"/>
      <c r="HT289" s="65"/>
      <c r="HU289" s="65"/>
      <c r="HV289" s="65"/>
      <c r="HW289" s="65"/>
      <c r="HX289" s="65"/>
      <c r="HY289" s="65"/>
      <c r="HZ289" s="65"/>
      <c r="IA289" s="65"/>
      <c r="IB289" s="151"/>
      <c r="IC289" s="67"/>
      <c r="ID289" s="65"/>
      <c r="IE289" s="65"/>
      <c r="IF289" s="65"/>
      <c r="IG289" s="151"/>
      <c r="IH289" s="69"/>
      <c r="II289" s="65"/>
      <c r="IJ289" s="65"/>
      <c r="IK289" s="65"/>
      <c r="IL289" s="65"/>
      <c r="IM289" s="157"/>
      <c r="IN289" s="65"/>
      <c r="IO289" s="65"/>
      <c r="IP289" s="65"/>
      <c r="IQ289" s="65"/>
      <c r="IR289" s="65"/>
      <c r="IS289" s="65"/>
      <c r="IT289" s="65"/>
      <c r="IU289" s="65"/>
      <c r="IV289" s="157"/>
      <c r="IW289" s="65"/>
      <c r="IX289" s="65"/>
      <c r="IY289" s="65"/>
      <c r="IZ289" s="65"/>
      <c r="JA289" s="65"/>
      <c r="JB289" s="65"/>
      <c r="JC289" s="145"/>
      <c r="JD289" s="70"/>
      <c r="JE289" s="71"/>
      <c r="JF289" s="69"/>
      <c r="JG289" s="65"/>
      <c r="JH289" s="62"/>
      <c r="JI289" s="62"/>
      <c r="JJ289" s="62"/>
      <c r="JK289" s="161"/>
      <c r="JL289" s="69"/>
      <c r="JM289" s="65"/>
      <c r="JN289" s="65"/>
      <c r="JO289" s="65"/>
      <c r="JP289" s="145"/>
      <c r="JQ289" s="67"/>
      <c r="JR289" s="65"/>
      <c r="JS289" s="65"/>
      <c r="JT289" s="65"/>
      <c r="JU289" s="65"/>
      <c r="JV289" s="65"/>
      <c r="JW289" s="65"/>
      <c r="JX289" s="65"/>
      <c r="JY289" s="151"/>
      <c r="JZ289" s="69"/>
      <c r="KA289" s="65"/>
      <c r="KB289" s="65"/>
      <c r="KC289" s="65"/>
      <c r="KD289" s="65"/>
      <c r="KE289" s="65">
        <v>0.1</v>
      </c>
      <c r="KF289" s="65"/>
      <c r="KG289" s="65"/>
      <c r="KH289" s="65"/>
      <c r="KI289" s="65"/>
      <c r="KJ289" s="65"/>
      <c r="KK289" s="65"/>
      <c r="KL289" s="157"/>
      <c r="KM289" s="157"/>
      <c r="KN289" s="157"/>
      <c r="KO289" s="65"/>
      <c r="KP289" s="65"/>
      <c r="KQ289" s="65"/>
      <c r="KR289" s="65"/>
      <c r="KS289" s="65"/>
      <c r="KT289" s="157"/>
      <c r="KU289" s="65"/>
      <c r="KV289" s="65"/>
      <c r="KW289" s="65"/>
      <c r="KX289" s="65"/>
      <c r="KY289" s="65"/>
      <c r="KZ289" s="65"/>
      <c r="LA289" s="65"/>
      <c r="LB289" s="65"/>
      <c r="LC289" s="157"/>
      <c r="LD289" s="65"/>
      <c r="LE289" s="65"/>
      <c r="LF289" s="65"/>
      <c r="LG289" s="65"/>
      <c r="LH289" s="65"/>
      <c r="LI289" s="65"/>
      <c r="LJ289" s="56"/>
      <c r="LK289" s="57" t="s">
        <v>999</v>
      </c>
      <c r="LL289" s="57" t="s">
        <v>1040</v>
      </c>
      <c r="LM289" s="208" t="s">
        <v>1046</v>
      </c>
      <c r="LN289" s="206" t="s">
        <v>1048</v>
      </c>
      <c r="LO289" s="194"/>
      <c r="LP289" s="5" t="s">
        <v>1</v>
      </c>
    </row>
    <row r="290" spans="1:328" ht="17.25" customHeight="1" x14ac:dyDescent="0.15">
      <c r="A290" s="197">
        <v>282</v>
      </c>
      <c r="B290" s="184" t="s">
        <v>1041</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4" t="s">
        <v>348</v>
      </c>
      <c r="CK290" s="61" t="s">
        <v>349</v>
      </c>
      <c r="CL290" s="47">
        <v>3</v>
      </c>
      <c r="CM290" s="47">
        <v>4</v>
      </c>
      <c r="CN290" s="47">
        <v>4</v>
      </c>
      <c r="CO290" s="55">
        <v>5</v>
      </c>
      <c r="CP290" s="173" t="s">
        <v>349</v>
      </c>
      <c r="CQ290" s="47">
        <f t="shared" si="306"/>
        <v>3</v>
      </c>
      <c r="CR290" s="47">
        <f t="shared" ref="CR290:CR298" si="326">CL290*CM290</f>
        <v>12</v>
      </c>
      <c r="CS290" s="47">
        <f t="shared" ref="CS290:CS298" si="327">CL290*CM290*CN290</f>
        <v>48</v>
      </c>
      <c r="CT290" s="180">
        <f t="shared" ref="CT290:CT298" si="328">CL290*CM290*CN290*CO290</f>
        <v>240</v>
      </c>
      <c r="CU290" s="32">
        <v>10</v>
      </c>
      <c r="CV290" s="47">
        <v>50</v>
      </c>
      <c r="CW290" s="47">
        <v>270</v>
      </c>
      <c r="CX290" s="47">
        <v>900</v>
      </c>
      <c r="CY290" s="55">
        <v>2700</v>
      </c>
      <c r="CZ290" s="175">
        <v>1</v>
      </c>
      <c r="DA290" s="49">
        <f t="shared" ref="DA290:DA298" si="329">(CV290/CQ290)/CU290</f>
        <v>1.6666666666666667</v>
      </c>
      <c r="DB290" s="49">
        <f t="shared" ref="DB290:DB298" si="330">(CW290/CR290)/CU290</f>
        <v>2.25</v>
      </c>
      <c r="DC290" s="49">
        <f t="shared" ref="DC290:DC298" si="331">(CX290/CS290)/CU290</f>
        <v>1.875</v>
      </c>
      <c r="DD290" s="56">
        <f t="shared" ref="DD290:DD298" si="332">(CY290/CT290)/CU290</f>
        <v>1.125</v>
      </c>
      <c r="DE290" s="45" t="s">
        <v>1042</v>
      </c>
      <c r="DF290" s="31" t="s">
        <v>1049</v>
      </c>
      <c r="DG290" s="46">
        <v>4</v>
      </c>
      <c r="DH290" s="61">
        <v>97</v>
      </c>
      <c r="DI290" s="62">
        <v>58</v>
      </c>
      <c r="DJ290" s="62">
        <v>67</v>
      </c>
      <c r="DK290" s="62">
        <v>64</v>
      </c>
      <c r="DL290" s="62">
        <v>31</v>
      </c>
      <c r="DM290" s="62">
        <v>28</v>
      </c>
      <c r="DN290" s="62">
        <v>91</v>
      </c>
      <c r="DO290" s="62">
        <v>91</v>
      </c>
      <c r="DP290" s="48">
        <f t="shared" si="307"/>
        <v>98</v>
      </c>
      <c r="DQ290" s="32">
        <f>RANK(DH290,$DH$9:$DH$316,0)</f>
        <v>23</v>
      </c>
      <c r="DR290" s="47">
        <f>RANK(DI290,$DI$9:$DI$316,0)</f>
        <v>58</v>
      </c>
      <c r="DS290" s="47">
        <f>RANK(DJ290,$DJ$9:$DJ$316,0)</f>
        <v>26</v>
      </c>
      <c r="DT290" s="47">
        <f>RANK(DK290,$DK$9:$DK$316,0)</f>
        <v>15</v>
      </c>
      <c r="DU290" s="47">
        <f>RANK(DL290,$DL$9:$DL$316,0)</f>
        <v>60</v>
      </c>
      <c r="DV290" s="47">
        <f>RANK(DM290,$DM$9:$DM$316,0)</f>
        <v>56</v>
      </c>
      <c r="DW290" s="47">
        <f>RANK(DN290,$DN$9:$DN$316,0)</f>
        <v>6</v>
      </c>
      <c r="DX290" s="47">
        <f>RANK(DO290,$DO$9:$DO$316,0)</f>
        <v>8</v>
      </c>
      <c r="DY290" s="48">
        <f>RANK(DP290,$DP$9:$DP$316,0)</f>
        <v>21</v>
      </c>
      <c r="DZ290" s="32">
        <f>COUNTIFS($DH$9:$DH$316,"&gt;"&amp;DH290,$DE$9:$DE$316,DE290)+1</f>
        <v>5</v>
      </c>
      <c r="EA290" s="47">
        <f>COUNTIFS($DI$9:$DI$316,"&gt;"&amp;DI290,$DE$9:$DE$316,DE290)+1</f>
        <v>6</v>
      </c>
      <c r="EB290" s="47">
        <f>COUNTIFS($DJ$9:$DJ$316,"&gt;"&amp;DJ290,$DE$9:$DE$316,DE290)+1</f>
        <v>6</v>
      </c>
      <c r="EC290" s="47">
        <f>COUNTIFS($DK$9:$DK$316,"&gt;"&amp;DK290,$DE$9:$DE$316,DE290)+1</f>
        <v>3</v>
      </c>
      <c r="ED290" s="47">
        <f>COUNTIFS($DL$9:$DL$316,"&gt;"&amp;DL290,$DE$9:$DE$316,DE290)+1</f>
        <v>3</v>
      </c>
      <c r="EE290" s="47">
        <f>COUNTIFS($DM$9:$DM$316,"&gt;"&amp;DM290,$DE$9:$DE$316,DE290)+1</f>
        <v>5</v>
      </c>
      <c r="EF290" s="47">
        <f>COUNTIFS($DN$9:$DN$316,"&gt;"&amp;DN290,$DE$9:$DE$316,DE290)+1</f>
        <v>6</v>
      </c>
      <c r="EG290" s="47">
        <f>COUNTIFS($DO$9:$DO$316,"&gt;"&amp;DO290,$DE$9:$DE$316,DE290)+1</f>
        <v>5</v>
      </c>
      <c r="EH290" s="48">
        <f>COUNTIFS($DP$9:$DP$316,"&gt;"&amp;DP290,$DE$9:$DE$316,DE290)+1</f>
        <v>4</v>
      </c>
      <c r="EI290" s="165">
        <f t="shared" si="308"/>
        <v>1.05</v>
      </c>
      <c r="EJ290" s="166">
        <f t="shared" si="309"/>
        <v>0.63</v>
      </c>
      <c r="EK290" s="166">
        <f t="shared" si="310"/>
        <v>0.73</v>
      </c>
      <c r="EL290" s="166">
        <f t="shared" si="311"/>
        <v>0.7</v>
      </c>
      <c r="EM290" s="166">
        <f t="shared" si="312"/>
        <v>0.34</v>
      </c>
      <c r="EN290" s="166">
        <f t="shared" si="313"/>
        <v>0.3</v>
      </c>
      <c r="EO290" s="166">
        <f t="shared" si="314"/>
        <v>0.99</v>
      </c>
      <c r="EP290" s="166">
        <f t="shared" si="315"/>
        <v>0.99</v>
      </c>
      <c r="EQ290" s="214">
        <f t="shared" si="316"/>
        <v>1.07</v>
      </c>
      <c r="ER290" s="165">
        <f>ROUND(((EI290-AVERAGE(EI$9:EI$316))/STDEVP(EI$9:EI$316)*10+50),2)</f>
        <v>52.18</v>
      </c>
      <c r="ES290" s="166">
        <f>ROUND(((EJ290-AVERAGE(EJ$9:EJ$316))/STDEVP(EJ$9:EJ$316)*10+50),2)</f>
        <v>46.98</v>
      </c>
      <c r="ET290" s="166">
        <f>ROUND(((EK290-AVERAGE(EK$9:EK$316))/STDEVP(EK$9:EK$316)*10+50),2)</f>
        <v>56.22</v>
      </c>
      <c r="EU290" s="166">
        <f>ROUND(((EL290-AVERAGE(EL$9:EL$316))/STDEVP(EL$9:EL$316)*10+50),2)</f>
        <v>59.64</v>
      </c>
      <c r="EV290" s="166">
        <f>ROUND(((EM290-AVERAGE(EM$9:EM$316))/STDEVP(EM$9:EM$316)*10+50),2)</f>
        <v>47.96</v>
      </c>
      <c r="EW290" s="166">
        <f>ROUND(((EN290-AVERAGE(EN$9:EN$316))/STDEVP(EN$9:EN$316)*10+50),2)</f>
        <v>47.94</v>
      </c>
      <c r="EX290" s="166">
        <f>ROUND(((EO290-AVERAGE(EO$9:EO$316))/STDEVP(EO$9:EO$316)*10+50),2)</f>
        <v>60.35</v>
      </c>
      <c r="EY290" s="166">
        <f>ROUND(((EP290-AVERAGE(EP$9:EP$316))/STDEVP(EP$9:EP$316)*10+50),2)</f>
        <v>60.48</v>
      </c>
      <c r="EZ290" s="167">
        <f>ROUND(((EQ290-AVERAGE(EQ$9:EQ$316))/STDEVP(EQ$9:EQ$316)*10+50),2)</f>
        <v>53.4</v>
      </c>
      <c r="FA290" s="32">
        <f>RANK(ER290,$ER$9:$ER$316,0)</f>
        <v>109</v>
      </c>
      <c r="FB290" s="47">
        <f>RANK(ES290,$ES$9:$ES$316,0)</f>
        <v>155</v>
      </c>
      <c r="FC290" s="47">
        <f>RANK(ET290,$ET$9:$ET$316,0)</f>
        <v>64</v>
      </c>
      <c r="FD290" s="47">
        <f>RANK(EU290,$EU$9:$EU$316,0)</f>
        <v>29</v>
      </c>
      <c r="FE290" s="47">
        <f>RANK(EV290,$EV$9:$EV$316,0)</f>
        <v>107</v>
      </c>
      <c r="FF290" s="47">
        <f>RANK(EW290,$EW$9:$EW$316,0)</f>
        <v>124</v>
      </c>
      <c r="FG290" s="47">
        <f>RANK(EX290,$EX$9:$EX$316,0)</f>
        <v>46</v>
      </c>
      <c r="FH290" s="47">
        <f>RANK(EY290,$EY$9:$EY$316,0)</f>
        <v>40</v>
      </c>
      <c r="FI290" s="48">
        <f>RANK(EZ290,$EZ$9:$EZ$316,0)</f>
        <v>85</v>
      </c>
      <c r="FJ290" s="165">
        <f>ROUND(AVERAGEIF($DE$9:$DE$314,$DE290,$EI$9:$EI$314),2)</f>
        <v>0.95</v>
      </c>
      <c r="FK290" s="166">
        <f>ROUND(AVERAGEIF($DE$9:$DE$314,$DE290,$EJ$9:$EJ$314),2)</f>
        <v>0.7</v>
      </c>
      <c r="FL290" s="166">
        <f>ROUND(AVERAGEIF($DE$9:$DE$314,$DE290,$EK$9:$EK$314),2)</f>
        <v>0.66</v>
      </c>
      <c r="FM290" s="166">
        <f>ROUND(AVERAGEIF($DE$9:$DE$314,$DE290,$EL$9:$EL$314),2)</f>
        <v>0.52</v>
      </c>
      <c r="FN290" s="166">
        <f>ROUND(AVERAGEIF($DE$9:$DE$314,$DE290,$EM$9:$EM$314),2)</f>
        <v>0.32</v>
      </c>
      <c r="FO290" s="166">
        <f>ROUND(AVERAGEIF($DE$9:$DE$314,$DE290,$EN$9:$EN$314),2)</f>
        <v>0.34</v>
      </c>
      <c r="FP290" s="166">
        <f>ROUND(AVERAGEIF($DE$9:$DE$314,$DE290,$EO$9:$EO$314),2)</f>
        <v>1.05</v>
      </c>
      <c r="FQ290" s="166">
        <f>ROUND(AVERAGEIF($DE$9:$DE$314,$DE290,$EP$9:$EP$314),2)</f>
        <v>0.85</v>
      </c>
      <c r="FR290" s="167">
        <f>ROUND(AVERAGEIF($DE$9:$DE$314,$DE290,$EQ$9:$EQ$314),2)</f>
        <v>0.98</v>
      </c>
      <c r="FS290" s="240">
        <f t="shared" si="317"/>
        <v>0.10000000000000009</v>
      </c>
      <c r="FT290" s="244">
        <f t="shared" si="318"/>
        <v>-6.9999999999999951E-2</v>
      </c>
      <c r="FU290" s="244">
        <f t="shared" si="319"/>
        <v>6.9999999999999951E-2</v>
      </c>
      <c r="FV290" s="244">
        <f t="shared" si="320"/>
        <v>0.17999999999999994</v>
      </c>
      <c r="FW290" s="244">
        <f t="shared" si="321"/>
        <v>2.0000000000000018E-2</v>
      </c>
      <c r="FX290" s="244">
        <f t="shared" si="322"/>
        <v>-4.0000000000000036E-2</v>
      </c>
      <c r="FY290" s="244">
        <f t="shared" si="323"/>
        <v>-6.0000000000000053E-2</v>
      </c>
      <c r="FZ290" s="244">
        <f t="shared" si="324"/>
        <v>0.14000000000000001</v>
      </c>
      <c r="GA290" s="245">
        <f t="shared" si="325"/>
        <v>9.000000000000008E-2</v>
      </c>
      <c r="GB290" s="239">
        <f>COUNTIFS($EI$9:$EI$316,"&gt;"&amp;EI290,$DE$9:$DE$316,$DE290)+1</f>
        <v>20</v>
      </c>
      <c r="GC290" s="241">
        <f>COUNTIFS($EJ$9:$EJ$316,"&gt;"&amp;EJ290,$DE$9:$DE$316,$DE290)+1</f>
        <v>36</v>
      </c>
      <c r="GD290" s="241">
        <f>COUNTIFS($EK$9:$EK$316,"&gt;"&amp;EK290,$DE$9:$DE$316,$DE290)+1</f>
        <v>15</v>
      </c>
      <c r="GE290" s="241">
        <f>COUNTIFS($EL$9:$EL$316,"&gt;"&amp;EL290,$DE$9:$DE$316,$DE290)+1</f>
        <v>4</v>
      </c>
      <c r="GF290" s="241">
        <f>COUNTIFS($EM$9:$EM$316,"&gt;"&amp;EM290,$DE$9:$DE$316,$DE290)+1</f>
        <v>15</v>
      </c>
      <c r="GG290" s="241">
        <f>COUNTIFS($EN$9:$EN$316,"&gt;"&amp;EN290,$DE$9:$DE$316,$DE290)+1</f>
        <v>40</v>
      </c>
      <c r="GH290" s="241">
        <f>COUNTIFS($EO$9:$EO$316,"&gt;"&amp;EO290,$DE$9:$DE$316,$DE290)+1</f>
        <v>32</v>
      </c>
      <c r="GI290" s="241">
        <f>COUNTIFS($EP$9:$EP$316,"&gt;"&amp;EP290,$DE$9:$DE$316,$DE290)+1</f>
        <v>14</v>
      </c>
      <c r="GJ290" s="242">
        <f>COUNTIFS($EQ$9:$EQ$316,"&gt;"&amp;EQ290,$DE$9:$DE$316,$DE290)+1</f>
        <v>16</v>
      </c>
      <c r="GK290" s="169"/>
      <c r="GL290" s="65">
        <v>0.05</v>
      </c>
      <c r="GM290" s="65"/>
      <c r="GN290" s="65"/>
      <c r="GO290" s="66"/>
      <c r="GP290" s="67"/>
      <c r="GQ290" s="68"/>
      <c r="GR290" s="69"/>
      <c r="GS290" s="65"/>
      <c r="GT290" s="65"/>
      <c r="GU290" s="65"/>
      <c r="GV290" s="65"/>
      <c r="GW290" s="65"/>
      <c r="GX290" s="65"/>
      <c r="GY290" s="145"/>
      <c r="GZ290" s="67"/>
      <c r="HA290" s="65"/>
      <c r="HB290" s="65"/>
      <c r="HC290" s="65">
        <v>7.0000000000000007E-2</v>
      </c>
      <c r="HD290" s="65"/>
      <c r="HE290" s="65"/>
      <c r="HF290" s="65"/>
      <c r="HG290" s="151"/>
      <c r="HH290" s="69"/>
      <c r="HI290" s="65"/>
      <c r="HJ290" s="65"/>
      <c r="HK290" s="65"/>
      <c r="HL290" s="65"/>
      <c r="HM290" s="65"/>
      <c r="HN290" s="65"/>
      <c r="HO290" s="145"/>
      <c r="HP290" s="67"/>
      <c r="HQ290" s="65"/>
      <c r="HR290" s="65"/>
      <c r="HS290" s="65"/>
      <c r="HT290" s="65"/>
      <c r="HU290" s="65"/>
      <c r="HV290" s="65">
        <v>0.05</v>
      </c>
      <c r="HW290" s="65"/>
      <c r="HX290" s="65"/>
      <c r="HY290" s="65"/>
      <c r="HZ290" s="65"/>
      <c r="IA290" s="65"/>
      <c r="IB290" s="151"/>
      <c r="IC290" s="67"/>
      <c r="ID290" s="65"/>
      <c r="IE290" s="65"/>
      <c r="IF290" s="65"/>
      <c r="IG290" s="151"/>
      <c r="IH290" s="69"/>
      <c r="II290" s="65"/>
      <c r="IJ290" s="65"/>
      <c r="IK290" s="65"/>
      <c r="IL290" s="65"/>
      <c r="IM290" s="157"/>
      <c r="IN290" s="65"/>
      <c r="IO290" s="65"/>
      <c r="IP290" s="65"/>
      <c r="IQ290" s="65"/>
      <c r="IR290" s="65"/>
      <c r="IS290" s="65"/>
      <c r="IT290" s="65"/>
      <c r="IU290" s="65"/>
      <c r="IV290" s="157"/>
      <c r="IW290" s="65"/>
      <c r="IX290" s="65"/>
      <c r="IY290" s="65"/>
      <c r="IZ290" s="65"/>
      <c r="JA290" s="65"/>
      <c r="JB290" s="65"/>
      <c r="JC290" s="145"/>
      <c r="JD290" s="70"/>
      <c r="JE290" s="71"/>
      <c r="JF290" s="69"/>
      <c r="JG290" s="65"/>
      <c r="JH290" s="62"/>
      <c r="JI290" s="62"/>
      <c r="JJ290" s="62"/>
      <c r="JK290" s="161"/>
      <c r="JL290" s="69"/>
      <c r="JM290" s="65"/>
      <c r="JN290" s="65"/>
      <c r="JO290" s="65"/>
      <c r="JP290" s="145"/>
      <c r="JQ290" s="67"/>
      <c r="JR290" s="65"/>
      <c r="JS290" s="65"/>
      <c r="JT290" s="65"/>
      <c r="JU290" s="65"/>
      <c r="JV290" s="65"/>
      <c r="JW290" s="65"/>
      <c r="JX290" s="65"/>
      <c r="JY290" s="151"/>
      <c r="JZ290" s="69"/>
      <c r="KA290" s="65"/>
      <c r="KB290" s="65"/>
      <c r="KC290" s="65"/>
      <c r="KD290" s="65"/>
      <c r="KE290" s="65"/>
      <c r="KF290" s="65"/>
      <c r="KG290" s="65"/>
      <c r="KH290" s="65"/>
      <c r="KI290" s="65"/>
      <c r="KJ290" s="65"/>
      <c r="KK290" s="65"/>
      <c r="KL290" s="157"/>
      <c r="KM290" s="157"/>
      <c r="KN290" s="157"/>
      <c r="KO290" s="65"/>
      <c r="KP290" s="65"/>
      <c r="KQ290" s="65"/>
      <c r="KR290" s="65"/>
      <c r="KS290" s="65"/>
      <c r="KT290" s="157"/>
      <c r="KU290" s="65"/>
      <c r="KV290" s="65"/>
      <c r="KW290" s="65"/>
      <c r="KX290" s="65">
        <v>0.05</v>
      </c>
      <c r="KY290" s="65"/>
      <c r="KZ290" s="65"/>
      <c r="LA290" s="65"/>
      <c r="LB290" s="65"/>
      <c r="LC290" s="157"/>
      <c r="LD290" s="65"/>
      <c r="LE290" s="65"/>
      <c r="LF290" s="65"/>
      <c r="LG290" s="65"/>
      <c r="LH290" s="65"/>
      <c r="LI290" s="65"/>
      <c r="LJ290" s="56"/>
      <c r="LK290" s="57" t="s">
        <v>1039</v>
      </c>
      <c r="LL290" s="57" t="s">
        <v>1061</v>
      </c>
      <c r="LM290" s="208" t="s">
        <v>1120</v>
      </c>
      <c r="LN290" s="206" t="s">
        <v>1052</v>
      </c>
      <c r="LO290" s="194"/>
      <c r="LP290" s="5" t="s">
        <v>1</v>
      </c>
    </row>
    <row r="291" spans="1:328" ht="17.25" customHeight="1" x14ac:dyDescent="0.15">
      <c r="A291" s="197">
        <v>283</v>
      </c>
      <c r="B291" s="184" t="s">
        <v>1059</v>
      </c>
      <c r="C291" s="59"/>
      <c r="D291" s="59"/>
      <c r="E291" s="60" t="s">
        <v>716</v>
      </c>
      <c r="F291" s="36">
        <v>93</v>
      </c>
      <c r="G291" s="36" t="s">
        <v>609</v>
      </c>
      <c r="H291" s="57" t="s">
        <v>1043</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4" t="s">
        <v>348</v>
      </c>
      <c r="CK291" s="61" t="s">
        <v>349</v>
      </c>
      <c r="CL291" s="47">
        <v>3</v>
      </c>
      <c r="CM291" s="47">
        <v>4</v>
      </c>
      <c r="CN291" s="47">
        <v>5</v>
      </c>
      <c r="CO291" s="55">
        <v>5</v>
      </c>
      <c r="CP291" s="173" t="s">
        <v>349</v>
      </c>
      <c r="CQ291" s="47">
        <f t="shared" si="306"/>
        <v>3</v>
      </c>
      <c r="CR291" s="47">
        <f t="shared" si="326"/>
        <v>12</v>
      </c>
      <c r="CS291" s="47">
        <f t="shared" si="327"/>
        <v>60</v>
      </c>
      <c r="CT291" s="180">
        <f t="shared" si="328"/>
        <v>300</v>
      </c>
      <c r="CU291" s="32">
        <v>30</v>
      </c>
      <c r="CV291" s="47">
        <v>150</v>
      </c>
      <c r="CW291" s="47">
        <v>900</v>
      </c>
      <c r="CX291" s="47">
        <v>3000</v>
      </c>
      <c r="CY291" s="55">
        <v>15000</v>
      </c>
      <c r="CZ291" s="175">
        <v>1</v>
      </c>
      <c r="DA291" s="49">
        <f t="shared" si="329"/>
        <v>1.6666666666666667</v>
      </c>
      <c r="DB291" s="49">
        <f t="shared" si="330"/>
        <v>2.5</v>
      </c>
      <c r="DC291" s="49">
        <f t="shared" si="331"/>
        <v>1.6666666666666667</v>
      </c>
      <c r="DD291" s="56">
        <f t="shared" si="332"/>
        <v>1.6666666666666667</v>
      </c>
      <c r="DE291" s="45" t="s">
        <v>1058</v>
      </c>
      <c r="DF291" s="31"/>
      <c r="DG291" s="46">
        <v>4</v>
      </c>
      <c r="DH291" s="61">
        <v>85</v>
      </c>
      <c r="DI291" s="62">
        <v>61</v>
      </c>
      <c r="DJ291" s="62">
        <v>43</v>
      </c>
      <c r="DK291" s="62">
        <v>48</v>
      </c>
      <c r="DL291" s="62">
        <v>70</v>
      </c>
      <c r="DM291" s="62">
        <v>10</v>
      </c>
      <c r="DN291" s="62">
        <v>38</v>
      </c>
      <c r="DO291" s="62">
        <v>44</v>
      </c>
      <c r="DP291" s="48">
        <f t="shared" si="307"/>
        <v>113</v>
      </c>
      <c r="DQ291" s="32">
        <f>RANK(DH291,$DH$9:$DH$316,0)</f>
        <v>44</v>
      </c>
      <c r="DR291" s="47">
        <f>RANK(DI291,$DI$9:$DI$316,0)</f>
        <v>53</v>
      </c>
      <c r="DS291" s="47">
        <f>RANK(DJ291,$DJ$9:$DJ$316,0)</f>
        <v>72</v>
      </c>
      <c r="DT291" s="47">
        <f>RANK(DK291,$DK$9:$DK$316,0)</f>
        <v>38</v>
      </c>
      <c r="DU291" s="47">
        <f>RANK(DL291,$DL$9:$DL$316,0)</f>
        <v>13</v>
      </c>
      <c r="DV291" s="47">
        <f>RANK(DM291,$DM$9:$DM$316,0)</f>
        <v>169</v>
      </c>
      <c r="DW291" s="47">
        <f>RANK(DN291,$DN$9:$DN$316,0)</f>
        <v>107</v>
      </c>
      <c r="DX291" s="47">
        <f>RANK(DO291,$DO$9:$DO$316,0)</f>
        <v>87</v>
      </c>
      <c r="DY291" s="48">
        <f>RANK(DP291,$DP$9:$DP$316,0)</f>
        <v>3</v>
      </c>
      <c r="DZ291" s="32">
        <f>COUNTIFS($DH$9:$DH$316,"&gt;"&amp;DH291,$DE$9:$DE$316,DE291)+1</f>
        <v>5</v>
      </c>
      <c r="EA291" s="47">
        <f>COUNTIFS($DI$9:$DI$316,"&gt;"&amp;DI291,$DE$9:$DE$316,DE291)+1</f>
        <v>28</v>
      </c>
      <c r="EB291" s="47">
        <f>COUNTIFS($DJ$9:$DJ$316,"&gt;"&amp;DJ291,$DE$9:$DE$316,DE291)+1</f>
        <v>1</v>
      </c>
      <c r="EC291" s="47">
        <f>COUNTIFS($DK$9:$DK$316,"&gt;"&amp;DK291,$DE$9:$DE$316,DE291)+1</f>
        <v>3</v>
      </c>
      <c r="ED291" s="47">
        <f>COUNTIFS($DL$9:$DL$316,"&gt;"&amp;DL291,$DE$9:$DE$316,DE291)+1</f>
        <v>13</v>
      </c>
      <c r="EE291" s="47">
        <f>COUNTIFS($DM$9:$DM$316,"&gt;"&amp;DM291,$DE$9:$DE$316,DE291)+1</f>
        <v>36</v>
      </c>
      <c r="EF291" s="47">
        <f>COUNTIFS($DN$9:$DN$316,"&gt;"&amp;DN291,$DE$9:$DE$316,DE291)+1</f>
        <v>24</v>
      </c>
      <c r="EG291" s="47">
        <f>COUNTIFS($DO$9:$DO$316,"&gt;"&amp;DO291,$DE$9:$DE$316,DE291)+1</f>
        <v>23</v>
      </c>
      <c r="EH291" s="48">
        <f>COUNTIFS($DP$9:$DP$316,"&gt;"&amp;DP291,$DE$9:$DE$316,DE291)+1</f>
        <v>2</v>
      </c>
      <c r="EI291" s="165">
        <f t="shared" si="308"/>
        <v>0.91</v>
      </c>
      <c r="EJ291" s="166">
        <f t="shared" si="309"/>
        <v>0.66</v>
      </c>
      <c r="EK291" s="166">
        <f t="shared" si="310"/>
        <v>0.46</v>
      </c>
      <c r="EL291" s="166">
        <f t="shared" si="311"/>
        <v>0.52</v>
      </c>
      <c r="EM291" s="166">
        <f t="shared" si="312"/>
        <v>0.75</v>
      </c>
      <c r="EN291" s="166">
        <f t="shared" si="313"/>
        <v>0.11</v>
      </c>
      <c r="EO291" s="166">
        <f t="shared" si="314"/>
        <v>0.41</v>
      </c>
      <c r="EP291" s="166">
        <f t="shared" si="315"/>
        <v>0.47</v>
      </c>
      <c r="EQ291" s="214">
        <f t="shared" si="316"/>
        <v>1.22</v>
      </c>
      <c r="ER291" s="165">
        <f>ROUND(((EI291-AVERAGE(EI$9:EI$316))/STDEVP(EI$9:EI$316)*10+50),2)</f>
        <v>47.1</v>
      </c>
      <c r="ES291" s="166">
        <f>ROUND(((EJ291-AVERAGE(EJ$9:EJ$316))/STDEVP(EJ$9:EJ$316)*10+50),2)</f>
        <v>47.8</v>
      </c>
      <c r="ET291" s="166">
        <f>ROUND(((EK291-AVERAGE(EK$9:EK$316))/STDEVP(EK$9:EK$316)*10+50),2)</f>
        <v>45.47</v>
      </c>
      <c r="EU291" s="166">
        <f>ROUND(((EL291-AVERAGE(EL$9:EL$316))/STDEVP(EL$9:EL$316)*10+50),2)</f>
        <v>50.57</v>
      </c>
      <c r="EV291" s="166">
        <f>ROUND(((EM291-AVERAGE(EM$9:EM$316))/STDEVP(EM$9:EM$316)*10+50),2)</f>
        <v>61.86</v>
      </c>
      <c r="EW291" s="166">
        <f>ROUND(((EN291-AVERAGE(EN$9:EN$316))/STDEVP(EN$9:EN$316)*10+50),2)</f>
        <v>41.36</v>
      </c>
      <c r="EX291" s="166">
        <f>ROUND(((EO291-AVERAGE(EO$9:EO$316))/STDEVP(EO$9:EO$316)*10+50),2)</f>
        <v>43.18</v>
      </c>
      <c r="EY291" s="166">
        <f>ROUND(((EP291-AVERAGE(EP$9:EP$316))/STDEVP(EP$9:EP$316)*10+50),2)</f>
        <v>45.07</v>
      </c>
      <c r="EZ291" s="167">
        <f>ROUND(((EQ291-AVERAGE(EQ$9:EQ$316))/STDEVP(EQ$9:EQ$316)*10+50),2)</f>
        <v>58.7</v>
      </c>
      <c r="FA291" s="32">
        <f>RANK(ER291,$ER$9:$ER$316,0)</f>
        <v>174</v>
      </c>
      <c r="FB291" s="47">
        <f>RANK(ES291,$ES$9:$ES$316,0)</f>
        <v>146</v>
      </c>
      <c r="FC291" s="47">
        <f>RANK(ET291,$ET$9:$ET$316,0)</f>
        <v>180</v>
      </c>
      <c r="FD291" s="47">
        <f>RANK(EU291,$EU$9:$EU$316,0)</f>
        <v>118</v>
      </c>
      <c r="FE291" s="47">
        <f>RANK(EV291,$EV$9:$EV$316,0)</f>
        <v>36</v>
      </c>
      <c r="FF291" s="47">
        <f>RANK(EW291,$EW$9:$EW$316,0)</f>
        <v>279</v>
      </c>
      <c r="FG291" s="47">
        <f>RANK(EX291,$EX$9:$EX$316,0)</f>
        <v>206</v>
      </c>
      <c r="FH291" s="47">
        <f>RANK(EY291,$EY$9:$EY$316,0)</f>
        <v>186</v>
      </c>
      <c r="FI291" s="48">
        <f>RANK(EZ291,$EZ$9:$EZ$316,0)</f>
        <v>49</v>
      </c>
      <c r="FJ291" s="165">
        <f>ROUND(AVERAGEIF($DE$9:$DE$314,$DE291,$EI$9:$EI$314),2)</f>
        <v>0.9</v>
      </c>
      <c r="FK291" s="166">
        <f>ROUND(AVERAGEIF($DE$9:$DE$314,$DE291,$EJ$9:$EJ$314),2)</f>
        <v>1.1599999999999999</v>
      </c>
      <c r="FL291" s="166">
        <f>ROUND(AVERAGEIF($DE$9:$DE$314,$DE291,$EK$9:$EK$314),2)</f>
        <v>0.33</v>
      </c>
      <c r="FM291" s="166">
        <f>ROUND(AVERAGEIF($DE$9:$DE$314,$DE291,$EL$9:$EL$314),2)</f>
        <v>0.42</v>
      </c>
      <c r="FN291" s="166">
        <f>ROUND(AVERAGEIF($DE$9:$DE$314,$DE291,$EM$9:$EM$314),2)</f>
        <v>0.86</v>
      </c>
      <c r="FO291" s="166">
        <f>ROUND(AVERAGEIF($DE$9:$DE$314,$DE291,$EN$9:$EN$314),2)</f>
        <v>0.28999999999999998</v>
      </c>
      <c r="FP291" s="166">
        <f>ROUND(AVERAGEIF($DE$9:$DE$314,$DE291,$EO$9:$EO$314),2)</f>
        <v>0.66</v>
      </c>
      <c r="FQ291" s="166">
        <f>ROUND(AVERAGEIF($DE$9:$DE$314,$DE291,$EP$9:$EP$314),2)</f>
        <v>0.74</v>
      </c>
      <c r="FR291" s="167">
        <f>ROUND(AVERAGEIF($DE$9:$DE$314,$DE291,$EQ$9:$EQ$314),2)</f>
        <v>1.19</v>
      </c>
      <c r="FS291" s="240">
        <f t="shared" si="317"/>
        <v>1.0000000000000009E-2</v>
      </c>
      <c r="FT291" s="244">
        <f t="shared" si="318"/>
        <v>-0.49999999999999989</v>
      </c>
      <c r="FU291" s="244">
        <f t="shared" si="319"/>
        <v>0.13</v>
      </c>
      <c r="FV291" s="244">
        <f t="shared" si="320"/>
        <v>0.10000000000000003</v>
      </c>
      <c r="FW291" s="244">
        <f t="shared" si="321"/>
        <v>-0.10999999999999999</v>
      </c>
      <c r="FX291" s="244">
        <f t="shared" si="322"/>
        <v>-0.18</v>
      </c>
      <c r="FY291" s="244">
        <f t="shared" si="323"/>
        <v>-0.25000000000000006</v>
      </c>
      <c r="FZ291" s="244">
        <f t="shared" si="324"/>
        <v>-0.27</v>
      </c>
      <c r="GA291" s="245">
        <f t="shared" si="325"/>
        <v>3.0000000000000027E-2</v>
      </c>
      <c r="GB291" s="239">
        <f>COUNTIFS($EI$9:$EI$316,"&gt;"&amp;EI291,$DE$9:$DE$316,$DE291)+1</f>
        <v>27</v>
      </c>
      <c r="GC291" s="241">
        <f>COUNTIFS($EJ$9:$EJ$316,"&gt;"&amp;EJ291,$DE$9:$DE$316,$DE291)+1</f>
        <v>60</v>
      </c>
      <c r="GD291" s="241">
        <f>COUNTIFS($EK$9:$EK$316,"&gt;"&amp;EK291,$DE$9:$DE$316,$DE291)+1</f>
        <v>5</v>
      </c>
      <c r="GE291" s="241">
        <f>COUNTIFS($EL$9:$EL$316,"&gt;"&amp;EL291,$DE$9:$DE$316,$DE291)+1</f>
        <v>12</v>
      </c>
      <c r="GF291" s="241">
        <f>COUNTIFS($EM$9:$EM$316,"&gt;"&amp;EM291,$DE$9:$DE$316,$DE291)+1</f>
        <v>33</v>
      </c>
      <c r="GG291" s="241">
        <f>COUNTIFS($EN$9:$EN$316,"&gt;"&amp;EN291,$DE$9:$DE$316,$DE291)+1</f>
        <v>59</v>
      </c>
      <c r="GH291" s="241">
        <f>COUNTIFS($EO$9:$EO$316,"&gt;"&amp;EO291,$DE$9:$DE$316,$DE291)+1</f>
        <v>58</v>
      </c>
      <c r="GI291" s="241">
        <f>COUNTIFS($EP$9:$EP$316,"&gt;"&amp;EP291,$DE$9:$DE$316,$DE291)+1</f>
        <v>58</v>
      </c>
      <c r="GJ291" s="242">
        <f>COUNTIFS($EQ$9:$EQ$316,"&gt;"&amp;EQ291,$DE$9:$DE$316,$DE291)+1</f>
        <v>24</v>
      </c>
      <c r="GK291" s="169"/>
      <c r="GL291" s="65"/>
      <c r="GM291" s="65"/>
      <c r="GN291" s="65"/>
      <c r="GO291" s="66"/>
      <c r="GP291" s="67"/>
      <c r="GQ291" s="68"/>
      <c r="GR291" s="69">
        <v>0.14000000000000001</v>
      </c>
      <c r="GS291" s="65"/>
      <c r="GT291" s="65"/>
      <c r="GU291" s="65">
        <v>0.14000000000000001</v>
      </c>
      <c r="GV291" s="65"/>
      <c r="GW291" s="65"/>
      <c r="GX291" s="65"/>
      <c r="GY291" s="145"/>
      <c r="GZ291" s="67"/>
      <c r="HA291" s="65"/>
      <c r="HB291" s="65"/>
      <c r="HC291" s="65"/>
      <c r="HD291" s="65"/>
      <c r="HE291" s="65"/>
      <c r="HF291" s="65"/>
      <c r="HG291" s="151"/>
      <c r="HH291" s="69"/>
      <c r="HI291" s="65"/>
      <c r="HJ291" s="65"/>
      <c r="HK291" s="65"/>
      <c r="HL291" s="65"/>
      <c r="HM291" s="65"/>
      <c r="HN291" s="65"/>
      <c r="HO291" s="145"/>
      <c r="HP291" s="67"/>
      <c r="HQ291" s="65"/>
      <c r="HR291" s="65"/>
      <c r="HS291" s="65"/>
      <c r="HT291" s="65"/>
      <c r="HU291" s="65"/>
      <c r="HV291" s="65"/>
      <c r="HW291" s="65"/>
      <c r="HX291" s="65"/>
      <c r="HY291" s="65"/>
      <c r="HZ291" s="65"/>
      <c r="IA291" s="65"/>
      <c r="IB291" s="151"/>
      <c r="IC291" s="67"/>
      <c r="ID291" s="65"/>
      <c r="IE291" s="65"/>
      <c r="IF291" s="65"/>
      <c r="IG291" s="151"/>
      <c r="IH291" s="69"/>
      <c r="II291" s="65"/>
      <c r="IJ291" s="65"/>
      <c r="IK291" s="65"/>
      <c r="IL291" s="65"/>
      <c r="IM291" s="157"/>
      <c r="IN291" s="65"/>
      <c r="IO291" s="65"/>
      <c r="IP291" s="65"/>
      <c r="IQ291" s="65"/>
      <c r="IR291" s="65"/>
      <c r="IS291" s="65"/>
      <c r="IT291" s="65"/>
      <c r="IU291" s="65"/>
      <c r="IV291" s="157"/>
      <c r="IW291" s="65"/>
      <c r="IX291" s="65"/>
      <c r="IY291" s="65"/>
      <c r="IZ291" s="65"/>
      <c r="JA291" s="65"/>
      <c r="JB291" s="65"/>
      <c r="JC291" s="145"/>
      <c r="JD291" s="70"/>
      <c r="JE291" s="71"/>
      <c r="JF291" s="69"/>
      <c r="JG291" s="65"/>
      <c r="JH291" s="62"/>
      <c r="JI291" s="62"/>
      <c r="JJ291" s="62"/>
      <c r="JK291" s="161"/>
      <c r="JL291" s="69"/>
      <c r="JM291" s="65"/>
      <c r="JN291" s="65"/>
      <c r="JO291" s="65"/>
      <c r="JP291" s="145"/>
      <c r="JQ291" s="67"/>
      <c r="JR291" s="65"/>
      <c r="JS291" s="65"/>
      <c r="JT291" s="65"/>
      <c r="JU291" s="65"/>
      <c r="JV291" s="65"/>
      <c r="JW291" s="65">
        <v>0.05</v>
      </c>
      <c r="JX291" s="65"/>
      <c r="JY291" s="151"/>
      <c r="JZ291" s="69"/>
      <c r="KA291" s="65"/>
      <c r="KB291" s="65"/>
      <c r="KC291" s="65"/>
      <c r="KD291" s="65"/>
      <c r="KE291" s="65"/>
      <c r="KF291" s="65"/>
      <c r="KG291" s="65"/>
      <c r="KH291" s="65"/>
      <c r="KI291" s="65"/>
      <c r="KJ291" s="65"/>
      <c r="KK291" s="65"/>
      <c r="KL291" s="157"/>
      <c r="KM291" s="157"/>
      <c r="KN291" s="157"/>
      <c r="KO291" s="65"/>
      <c r="KP291" s="65"/>
      <c r="KQ291" s="65"/>
      <c r="KR291" s="65"/>
      <c r="KS291" s="65"/>
      <c r="KT291" s="157"/>
      <c r="KU291" s="65"/>
      <c r="KV291" s="65"/>
      <c r="KW291" s="65"/>
      <c r="KX291" s="65"/>
      <c r="KY291" s="65">
        <v>0.1</v>
      </c>
      <c r="KZ291" s="65"/>
      <c r="LA291" s="65"/>
      <c r="LB291" s="65"/>
      <c r="LC291" s="157"/>
      <c r="LD291" s="65"/>
      <c r="LE291" s="65"/>
      <c r="LF291" s="65"/>
      <c r="LG291" s="65"/>
      <c r="LH291" s="65"/>
      <c r="LI291" s="65"/>
      <c r="LJ291" s="56"/>
      <c r="LK291" s="57" t="s">
        <v>1060</v>
      </c>
      <c r="LL291" s="57" t="s">
        <v>1074</v>
      </c>
      <c r="LM291" s="208" t="s">
        <v>1135</v>
      </c>
      <c r="LN291" s="206" t="s">
        <v>1050</v>
      </c>
      <c r="LO291" s="194"/>
      <c r="LP291" s="5" t="s">
        <v>1</v>
      </c>
    </row>
    <row r="292" spans="1:328" ht="17.25" customHeight="1" x14ac:dyDescent="0.15">
      <c r="A292" s="197">
        <v>284</v>
      </c>
      <c r="B292" s="184" t="s">
        <v>1071</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4" t="s">
        <v>348</v>
      </c>
      <c r="CK292" s="61" t="s">
        <v>349</v>
      </c>
      <c r="CL292" s="47">
        <v>2</v>
      </c>
      <c r="CM292" s="47">
        <v>3</v>
      </c>
      <c r="CN292" s="47">
        <v>4</v>
      </c>
      <c r="CO292" s="55">
        <v>5</v>
      </c>
      <c r="CP292" s="173" t="s">
        <v>349</v>
      </c>
      <c r="CQ292" s="47">
        <f t="shared" si="306"/>
        <v>2</v>
      </c>
      <c r="CR292" s="47">
        <f t="shared" si="326"/>
        <v>6</v>
      </c>
      <c r="CS292" s="47">
        <f t="shared" si="327"/>
        <v>24</v>
      </c>
      <c r="CT292" s="180">
        <f t="shared" si="328"/>
        <v>120</v>
      </c>
      <c r="CU292" s="32">
        <v>10</v>
      </c>
      <c r="CV292" s="47">
        <v>50</v>
      </c>
      <c r="CW292" s="47">
        <v>270</v>
      </c>
      <c r="CX292" s="47">
        <v>450</v>
      </c>
      <c r="CY292" s="55">
        <v>1350</v>
      </c>
      <c r="CZ292" s="175">
        <v>1</v>
      </c>
      <c r="DA292" s="49">
        <f t="shared" si="329"/>
        <v>2.5</v>
      </c>
      <c r="DB292" s="49">
        <f t="shared" si="330"/>
        <v>4.5</v>
      </c>
      <c r="DC292" s="49">
        <f t="shared" si="331"/>
        <v>1.875</v>
      </c>
      <c r="DD292" s="56">
        <f t="shared" si="332"/>
        <v>1.125</v>
      </c>
      <c r="DE292" s="45" t="s">
        <v>1090</v>
      </c>
      <c r="DF292" s="31" t="s">
        <v>1072</v>
      </c>
      <c r="DG292" s="46">
        <v>4</v>
      </c>
      <c r="DH292" s="61">
        <v>100</v>
      </c>
      <c r="DI292" s="62">
        <v>10</v>
      </c>
      <c r="DJ292" s="62">
        <v>80</v>
      </c>
      <c r="DK292" s="62">
        <v>44</v>
      </c>
      <c r="DL292" s="62">
        <v>11</v>
      </c>
      <c r="DM292" s="62">
        <v>11</v>
      </c>
      <c r="DN292" s="62">
        <v>30</v>
      </c>
      <c r="DO292" s="62">
        <v>40</v>
      </c>
      <c r="DP292" s="48">
        <f t="shared" si="307"/>
        <v>91</v>
      </c>
      <c r="DQ292" s="32">
        <f>RANK(DH292,$DH$9:$DH$316,0)</f>
        <v>19</v>
      </c>
      <c r="DR292" s="47">
        <f>RANK(DI292,$DI$9:$DI$316,0)</f>
        <v>255</v>
      </c>
      <c r="DS292" s="47">
        <f>RANK(DJ292,$DJ$9:$DJ$316,0)</f>
        <v>9</v>
      </c>
      <c r="DT292" s="47">
        <f>RANK(DK292,$DK$9:$DK$316,0)</f>
        <v>49</v>
      </c>
      <c r="DU292" s="47">
        <f>RANK(DL292,$DL$9:$DL$316,0)</f>
        <v>176</v>
      </c>
      <c r="DV292" s="47">
        <f>RANK(DM292,$DM$9:$DM$316,0)</f>
        <v>157</v>
      </c>
      <c r="DW292" s="47">
        <f>RANK(DN292,$DN$9:$DN$316,0)</f>
        <v>141</v>
      </c>
      <c r="DX292" s="47">
        <f>RANK(DO292,$DO$9:$DO$316,0)</f>
        <v>104</v>
      </c>
      <c r="DY292" s="48">
        <f>RANK(DP292,$DP$9:$DP$316,0)</f>
        <v>31</v>
      </c>
      <c r="DZ292" s="32">
        <f>COUNTIFS($DH$9:$DH$316,"&gt;"&amp;DH292,$DE$9:$DE$316,DE292)+1</f>
        <v>5</v>
      </c>
      <c r="EA292" s="47">
        <f>COUNTIFS($DI$9:$DI$316,"&gt;"&amp;DI292,$DE$9:$DE$316,DE292)+1</f>
        <v>43</v>
      </c>
      <c r="EB292" s="47">
        <f>COUNTIFS($DJ$9:$DJ$316,"&gt;"&amp;DJ292,$DE$9:$DE$316,DE292)+1</f>
        <v>5</v>
      </c>
      <c r="EC292" s="47">
        <f>COUNTIFS($DK$9:$DK$316,"&gt;"&amp;DK292,$DE$9:$DE$316,DE292)+1</f>
        <v>6</v>
      </c>
      <c r="ED292" s="47">
        <f>COUNTIFS($DL$9:$DL$316,"&gt;"&amp;DL292,$DE$9:$DE$316,DE292)+1</f>
        <v>10</v>
      </c>
      <c r="EE292" s="47">
        <f>COUNTIFS($DM$9:$DM$316,"&gt;"&amp;DM292,$DE$9:$DE$316,DE292)+1</f>
        <v>9</v>
      </c>
      <c r="EF292" s="47">
        <f>COUNTIFS($DN$9:$DN$316,"&gt;"&amp;DN292,$DE$9:$DE$316,DE292)+1</f>
        <v>39</v>
      </c>
      <c r="EG292" s="47">
        <f>COUNTIFS($DO$9:$DO$316,"&gt;"&amp;DO292,$DE$9:$DE$316,DE292)+1</f>
        <v>37</v>
      </c>
      <c r="EH292" s="48">
        <f>COUNTIFS($DP$9:$DP$316,"&gt;"&amp;DP292,$DE$9:$DE$316,DE292)+1</f>
        <v>5</v>
      </c>
      <c r="EI292" s="165">
        <f t="shared" si="308"/>
        <v>1.1100000000000001</v>
      </c>
      <c r="EJ292" s="166">
        <f t="shared" si="309"/>
        <v>0.11</v>
      </c>
      <c r="EK292" s="166">
        <f t="shared" si="310"/>
        <v>0.89</v>
      </c>
      <c r="EL292" s="166">
        <f t="shared" si="311"/>
        <v>0.49</v>
      </c>
      <c r="EM292" s="166">
        <f t="shared" si="312"/>
        <v>0.12</v>
      </c>
      <c r="EN292" s="166">
        <f t="shared" si="313"/>
        <v>0.12</v>
      </c>
      <c r="EO292" s="166">
        <f t="shared" si="314"/>
        <v>0.33</v>
      </c>
      <c r="EP292" s="166">
        <f t="shared" si="315"/>
        <v>0.44</v>
      </c>
      <c r="EQ292" s="214">
        <f t="shared" si="316"/>
        <v>1.01</v>
      </c>
      <c r="ER292" s="165">
        <f>ROUND(((EI292-AVERAGE(EI$9:EI$316))/STDEVP(EI$9:EI$316)*10+50),2)</f>
        <v>54.36</v>
      </c>
      <c r="ES292" s="166">
        <f>ROUND(((EJ292-AVERAGE(EJ$9:EJ$316))/STDEVP(EJ$9:EJ$316)*10+50),2)</f>
        <v>32.74</v>
      </c>
      <c r="ET292" s="166">
        <f>ROUND(((EK292-AVERAGE(EK$9:EK$316))/STDEVP(EK$9:EK$316)*10+50),2)</f>
        <v>62.6</v>
      </c>
      <c r="EU292" s="166">
        <f>ROUND(((EL292-AVERAGE(EL$9:EL$316))/STDEVP(EL$9:EL$316)*10+50),2)</f>
        <v>49.06</v>
      </c>
      <c r="EV292" s="166">
        <f>ROUND(((EM292-AVERAGE(EM$9:EM$316))/STDEVP(EM$9:EM$316)*10+50),2)</f>
        <v>40.51</v>
      </c>
      <c r="EW292" s="166">
        <f>ROUND(((EN292-AVERAGE(EN$9:EN$316))/STDEVP(EN$9:EN$316)*10+50),2)</f>
        <v>41.71</v>
      </c>
      <c r="EX292" s="166">
        <f>ROUND(((EO292-AVERAGE(EO$9:EO$316))/STDEVP(EO$9:EO$316)*10+50),2)</f>
        <v>40.81</v>
      </c>
      <c r="EY292" s="166">
        <f>ROUND(((EP292-AVERAGE(EP$9:EP$316))/STDEVP(EP$9:EP$316)*10+50),2)</f>
        <v>44.18</v>
      </c>
      <c r="EZ292" s="167">
        <f>ROUND(((EQ292-AVERAGE(EQ$9:EQ$316))/STDEVP(EQ$9:EQ$316)*10+50),2)</f>
        <v>51.29</v>
      </c>
      <c r="FA292" s="32">
        <f>RANK(ER292,$ER$9:$ER$316,0)</f>
        <v>95</v>
      </c>
      <c r="FB292" s="47">
        <f>RANK(ES292,$ES$9:$ES$316,0)</f>
        <v>288</v>
      </c>
      <c r="FC292" s="47">
        <f>RANK(ET292,$ET$9:$ET$316,0)</f>
        <v>34</v>
      </c>
      <c r="FD292" s="47">
        <f>RANK(EU292,$EU$9:$EU$316,0)</f>
        <v>134</v>
      </c>
      <c r="FE292" s="47">
        <f>RANK(EV292,$EV$9:$EV$316,0)</f>
        <v>276</v>
      </c>
      <c r="FF292" s="47">
        <f>RANK(EW292,$EW$9:$EW$316,0)</f>
        <v>272</v>
      </c>
      <c r="FG292" s="47">
        <f>RANK(EX292,$EX$9:$EX$316,0)</f>
        <v>226</v>
      </c>
      <c r="FH292" s="47">
        <f>RANK(EY292,$EY$9:$EY$316,0)</f>
        <v>197</v>
      </c>
      <c r="FI292" s="48">
        <f>RANK(EZ292,$EZ$9:$EZ$316,0)</f>
        <v>106</v>
      </c>
      <c r="FJ292" s="165">
        <f>ROUND(AVERAGEIF($DE$9:$DE$314,$DE292,$EI$9:$EI$314),2)</f>
        <v>0.99</v>
      </c>
      <c r="FK292" s="166">
        <f>ROUND(AVERAGEIF($DE$9:$DE$314,$DE292,$EJ$9:$EJ$314),2)</f>
        <v>0.37</v>
      </c>
      <c r="FL292" s="166">
        <f>ROUND(AVERAGEIF($DE$9:$DE$314,$DE292,$EK$9:$EK$314),2)</f>
        <v>0.81</v>
      </c>
      <c r="FM292" s="166">
        <f>ROUND(AVERAGEIF($DE$9:$DE$314,$DE292,$EL$9:$EL$314),2)</f>
        <v>0.42</v>
      </c>
      <c r="FN292" s="166">
        <f>ROUND(AVERAGEIF($DE$9:$DE$314,$DE292,$EM$9:$EM$314),2)</f>
        <v>0.17</v>
      </c>
      <c r="FO292" s="166">
        <f>ROUND(AVERAGEIF($DE$9:$DE$314,$DE292,$EN$9:$EN$314),2)</f>
        <v>0.15</v>
      </c>
      <c r="FP292" s="166">
        <f>ROUND(AVERAGEIF($DE$9:$DE$314,$DE292,$EO$9:$EO$314),2)</f>
        <v>0.79</v>
      </c>
      <c r="FQ292" s="166">
        <f>ROUND(AVERAGEIF($DE$9:$DE$314,$DE292,$EP$9:$EP$314),2)</f>
        <v>0.96</v>
      </c>
      <c r="FR292" s="167">
        <f>ROUND(AVERAGEIF($DE$9:$DE$314,$DE292,$EQ$9:$EQ$314),2)</f>
        <v>0.98</v>
      </c>
      <c r="FS292" s="240">
        <f t="shared" si="317"/>
        <v>0.12000000000000011</v>
      </c>
      <c r="FT292" s="244">
        <f t="shared" si="318"/>
        <v>-0.26</v>
      </c>
      <c r="FU292" s="244">
        <f t="shared" si="319"/>
        <v>7.999999999999996E-2</v>
      </c>
      <c r="FV292" s="244">
        <f t="shared" si="320"/>
        <v>7.0000000000000007E-2</v>
      </c>
      <c r="FW292" s="244">
        <f t="shared" si="321"/>
        <v>-5.0000000000000017E-2</v>
      </c>
      <c r="FX292" s="244">
        <f t="shared" si="322"/>
        <v>-0.03</v>
      </c>
      <c r="FY292" s="244">
        <f t="shared" si="323"/>
        <v>-0.46</v>
      </c>
      <c r="FZ292" s="244">
        <f t="shared" si="324"/>
        <v>-0.52</v>
      </c>
      <c r="GA292" s="245">
        <f t="shared" si="325"/>
        <v>3.0000000000000027E-2</v>
      </c>
      <c r="GB292" s="239">
        <f>COUNTIFS($EI$9:$EI$316,"&gt;"&amp;EI292,$DE$9:$DE$316,$DE292)+1</f>
        <v>15</v>
      </c>
      <c r="GC292" s="241">
        <f>COUNTIFS($EJ$9:$EJ$316,"&gt;"&amp;EJ292,$DE$9:$DE$316,$DE292)+1</f>
        <v>55</v>
      </c>
      <c r="GD292" s="241">
        <f>COUNTIFS($EK$9:$EK$316,"&gt;"&amp;EK292,$DE$9:$DE$316,$DE292)+1</f>
        <v>14</v>
      </c>
      <c r="GE292" s="241">
        <f>COUNTIFS($EL$9:$EL$316,"&gt;"&amp;EL292,$DE$9:$DE$316,$DE292)+1</f>
        <v>15</v>
      </c>
      <c r="GF292" s="241">
        <f>COUNTIFS($EM$9:$EM$316,"&gt;"&amp;EM292,$DE$9:$DE$316,$DE292)+1</f>
        <v>44</v>
      </c>
      <c r="GG292" s="241">
        <f>COUNTIFS($EN$9:$EN$316,"&gt;"&amp;EN292,$DE$9:$DE$316,$DE292)+1</f>
        <v>44</v>
      </c>
      <c r="GH292" s="241">
        <f>COUNTIFS($EO$9:$EO$316,"&gt;"&amp;EO292,$DE$9:$DE$316,$DE292)+1</f>
        <v>55</v>
      </c>
      <c r="GI292" s="241">
        <f>COUNTIFS($EP$9:$EP$316,"&gt;"&amp;EP292,$DE$9:$DE$316,$DE292)+1</f>
        <v>53</v>
      </c>
      <c r="GJ292" s="242">
        <f>COUNTIFS($EQ$9:$EQ$316,"&gt;"&amp;EQ292,$DE$9:$DE$316,$DE292)+1</f>
        <v>21</v>
      </c>
      <c r="GK292" s="169"/>
      <c r="GL292" s="65"/>
      <c r="GM292" s="65">
        <v>0.05</v>
      </c>
      <c r="GN292" s="65"/>
      <c r="GO292" s="66"/>
      <c r="GP292" s="67"/>
      <c r="GQ292" s="68"/>
      <c r="GR292" s="69"/>
      <c r="GS292" s="65"/>
      <c r="GT292" s="65"/>
      <c r="GU292" s="65"/>
      <c r="GV292" s="65"/>
      <c r="GW292" s="65"/>
      <c r="GX292" s="65"/>
      <c r="GY292" s="145"/>
      <c r="GZ292" s="67"/>
      <c r="HA292" s="65"/>
      <c r="HB292" s="65"/>
      <c r="HC292" s="65"/>
      <c r="HD292" s="65"/>
      <c r="HE292" s="65"/>
      <c r="HF292" s="65"/>
      <c r="HG292" s="151"/>
      <c r="HH292" s="69"/>
      <c r="HI292" s="65"/>
      <c r="HJ292" s="65"/>
      <c r="HK292" s="65"/>
      <c r="HL292" s="65"/>
      <c r="HM292" s="65"/>
      <c r="HN292" s="65"/>
      <c r="HO292" s="145"/>
      <c r="HP292" s="67">
        <v>0.1</v>
      </c>
      <c r="HQ292" s="65"/>
      <c r="HR292" s="65"/>
      <c r="HS292" s="65"/>
      <c r="HT292" s="65"/>
      <c r="HU292" s="65"/>
      <c r="HV292" s="65"/>
      <c r="HW292" s="65"/>
      <c r="HX292" s="65"/>
      <c r="HY292" s="65"/>
      <c r="HZ292" s="65"/>
      <c r="IA292" s="65"/>
      <c r="IB292" s="151"/>
      <c r="IC292" s="67"/>
      <c r="ID292" s="65"/>
      <c r="IE292" s="65"/>
      <c r="IF292" s="65"/>
      <c r="IG292" s="151"/>
      <c r="IH292" s="69"/>
      <c r="II292" s="65"/>
      <c r="IJ292" s="65"/>
      <c r="IK292" s="65"/>
      <c r="IL292" s="65"/>
      <c r="IM292" s="157"/>
      <c r="IN292" s="65"/>
      <c r="IO292" s="65"/>
      <c r="IP292" s="65"/>
      <c r="IQ292" s="65"/>
      <c r="IR292" s="65"/>
      <c r="IS292" s="65"/>
      <c r="IT292" s="65"/>
      <c r="IU292" s="65"/>
      <c r="IV292" s="157"/>
      <c r="IW292" s="65"/>
      <c r="IX292" s="65"/>
      <c r="IY292" s="65"/>
      <c r="IZ292" s="65"/>
      <c r="JA292" s="65"/>
      <c r="JB292" s="65"/>
      <c r="JC292" s="145"/>
      <c r="JD292" s="70"/>
      <c r="JE292" s="71"/>
      <c r="JF292" s="69"/>
      <c r="JG292" s="65"/>
      <c r="JH292" s="62"/>
      <c r="JI292" s="62"/>
      <c r="JJ292" s="62"/>
      <c r="JK292" s="161"/>
      <c r="JL292" s="69"/>
      <c r="JM292" s="65"/>
      <c r="JN292" s="65"/>
      <c r="JO292" s="65"/>
      <c r="JP292" s="145"/>
      <c r="JQ292" s="67"/>
      <c r="JR292" s="65"/>
      <c r="JS292" s="65"/>
      <c r="JT292" s="65"/>
      <c r="JU292" s="65"/>
      <c r="JV292" s="65"/>
      <c r="JW292" s="65"/>
      <c r="JX292" s="65"/>
      <c r="JY292" s="151"/>
      <c r="JZ292" s="69"/>
      <c r="KA292" s="65"/>
      <c r="KB292" s="65"/>
      <c r="KC292" s="65"/>
      <c r="KD292" s="65"/>
      <c r="KE292" s="65"/>
      <c r="KF292" s="65"/>
      <c r="KG292" s="65"/>
      <c r="KH292" s="65"/>
      <c r="KI292" s="65"/>
      <c r="KJ292" s="65"/>
      <c r="KK292" s="65"/>
      <c r="KL292" s="157"/>
      <c r="KM292" s="157"/>
      <c r="KN292" s="157"/>
      <c r="KO292" s="65"/>
      <c r="KP292" s="65"/>
      <c r="KQ292" s="65"/>
      <c r="KR292" s="65"/>
      <c r="KS292" s="65"/>
      <c r="KT292" s="157"/>
      <c r="KU292" s="65"/>
      <c r="KV292" s="65"/>
      <c r="KW292" s="65"/>
      <c r="KX292" s="65"/>
      <c r="KY292" s="65"/>
      <c r="KZ292" s="65"/>
      <c r="LA292" s="65"/>
      <c r="LB292" s="65"/>
      <c r="LC292" s="157"/>
      <c r="LD292" s="65"/>
      <c r="LE292" s="65"/>
      <c r="LF292" s="65"/>
      <c r="LG292" s="65"/>
      <c r="LH292" s="65"/>
      <c r="LI292" s="65"/>
      <c r="LJ292" s="56"/>
      <c r="LK292" s="57" t="s">
        <v>1073</v>
      </c>
      <c r="LL292" s="184" t="s">
        <v>1070</v>
      </c>
      <c r="LM292" s="212" t="s">
        <v>1136</v>
      </c>
      <c r="LN292" s="206" t="s">
        <v>1051</v>
      </c>
      <c r="LO292" s="194"/>
      <c r="LP292" s="5" t="s">
        <v>1</v>
      </c>
    </row>
    <row r="293" spans="1:328" ht="17.25" customHeight="1" x14ac:dyDescent="0.15">
      <c r="A293" s="197">
        <v>285</v>
      </c>
      <c r="B293" s="184" t="s">
        <v>1070</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4" t="s">
        <v>348</v>
      </c>
      <c r="CK293" s="61" t="s">
        <v>349</v>
      </c>
      <c r="CL293" s="47">
        <v>3</v>
      </c>
      <c r="CM293" s="47">
        <v>4</v>
      </c>
      <c r="CN293" s="47">
        <v>5</v>
      </c>
      <c r="CO293" s="55">
        <v>5</v>
      </c>
      <c r="CP293" s="173" t="s">
        <v>349</v>
      </c>
      <c r="CQ293" s="47">
        <f t="shared" si="306"/>
        <v>3</v>
      </c>
      <c r="CR293" s="47">
        <f t="shared" si="326"/>
        <v>12</v>
      </c>
      <c r="CS293" s="47">
        <f t="shared" si="327"/>
        <v>60</v>
      </c>
      <c r="CT293" s="180">
        <f t="shared" si="328"/>
        <v>300</v>
      </c>
      <c r="CU293" s="32">
        <v>30</v>
      </c>
      <c r="CV293" s="47">
        <v>150</v>
      </c>
      <c r="CW293" s="47">
        <v>900</v>
      </c>
      <c r="CX293" s="47">
        <v>3000</v>
      </c>
      <c r="CY293" s="55">
        <v>15000</v>
      </c>
      <c r="CZ293" s="175">
        <v>1</v>
      </c>
      <c r="DA293" s="49">
        <f t="shared" si="329"/>
        <v>1.6666666666666667</v>
      </c>
      <c r="DB293" s="49">
        <f t="shared" si="330"/>
        <v>2.5</v>
      </c>
      <c r="DC293" s="49">
        <f t="shared" si="331"/>
        <v>1.6666666666666667</v>
      </c>
      <c r="DD293" s="56">
        <f t="shared" si="332"/>
        <v>1.6666666666666667</v>
      </c>
      <c r="DE293" s="45" t="s">
        <v>718</v>
      </c>
      <c r="DF293" s="31"/>
      <c r="DG293" s="46">
        <v>4</v>
      </c>
      <c r="DH293" s="61">
        <v>140</v>
      </c>
      <c r="DI293" s="62">
        <v>56</v>
      </c>
      <c r="DJ293" s="62">
        <v>65</v>
      </c>
      <c r="DK293" s="62">
        <v>100</v>
      </c>
      <c r="DL293" s="62">
        <v>37</v>
      </c>
      <c r="DM293" s="62">
        <v>37</v>
      </c>
      <c r="DN293" s="62">
        <v>35</v>
      </c>
      <c r="DO293" s="62">
        <v>55</v>
      </c>
      <c r="DP293" s="48">
        <f t="shared" si="307"/>
        <v>102</v>
      </c>
      <c r="DQ293" s="32">
        <f>RANK(DH293,$DH$9:$DH$316,0)</f>
        <v>1</v>
      </c>
      <c r="DR293" s="47">
        <f>RANK(DI293,$DI$9:$DI$316,0)</f>
        <v>64</v>
      </c>
      <c r="DS293" s="47">
        <f>RANK(DJ293,$DJ$9:$DJ$316,0)</f>
        <v>27</v>
      </c>
      <c r="DT293" s="47">
        <f>RANK(DK293,$DK$9:$DK$316,0)</f>
        <v>3</v>
      </c>
      <c r="DU293" s="47">
        <f>RANK(DL293,$DL$9:$DL$316,0)</f>
        <v>45</v>
      </c>
      <c r="DV293" s="47">
        <f>RANK(DM293,$DM$9:$DM$316,0)</f>
        <v>36</v>
      </c>
      <c r="DW293" s="47">
        <f>RANK(DN293,$DN$9:$DN$316,0)</f>
        <v>116</v>
      </c>
      <c r="DX293" s="47">
        <f>RANK(DO293,$DO$9:$DO$316,0)</f>
        <v>60</v>
      </c>
      <c r="DY293" s="48">
        <f>RANK(DP293,$DP$9:$DP$316,0)</f>
        <v>13</v>
      </c>
      <c r="DZ293" s="32">
        <f>COUNTIFS($DH$9:$DH$316,"&gt;"&amp;DH293,$DE$9:$DE$316,DE293)+1</f>
        <v>1</v>
      </c>
      <c r="EA293" s="47">
        <f>COUNTIFS($DI$9:$DI$316,"&gt;"&amp;DI293,$DE$9:$DE$316,DE293)+1</f>
        <v>1</v>
      </c>
      <c r="EB293" s="47">
        <f>COUNTIFS($DJ$9:$DJ$316,"&gt;"&amp;DJ293,$DE$9:$DE$316,DE293)+1</f>
        <v>8</v>
      </c>
      <c r="EC293" s="47">
        <f>COUNTIFS($DK$9:$DK$316,"&gt;"&amp;DK293,$DE$9:$DE$316,DE293)+1</f>
        <v>3</v>
      </c>
      <c r="ED293" s="47">
        <f>COUNTIFS($DL$9:$DL$316,"&gt;"&amp;DL293,$DE$9:$DE$316,DE293)+1</f>
        <v>3</v>
      </c>
      <c r="EE293" s="47">
        <f>COUNTIFS($DM$9:$DM$316,"&gt;"&amp;DM293,$DE$9:$DE$316,DE293)+1</f>
        <v>1</v>
      </c>
      <c r="EF293" s="47">
        <f>COUNTIFS($DN$9:$DN$316,"&gt;"&amp;DN293,$DE$9:$DE$316,DE293)+1</f>
        <v>5</v>
      </c>
      <c r="EG293" s="47">
        <f>COUNTIFS($DO$9:$DO$316,"&gt;"&amp;DO293,$DE$9:$DE$316,DE293)+1</f>
        <v>1</v>
      </c>
      <c r="EH293" s="48">
        <f>COUNTIFS($DP$9:$DP$316,"&gt;"&amp;DP293,$DE$9:$DE$316,DE293)+1</f>
        <v>3</v>
      </c>
      <c r="EI293" s="165">
        <f t="shared" si="308"/>
        <v>1.41</v>
      </c>
      <c r="EJ293" s="166">
        <f t="shared" si="309"/>
        <v>0.56999999999999995</v>
      </c>
      <c r="EK293" s="166">
        <f t="shared" si="310"/>
        <v>0.66</v>
      </c>
      <c r="EL293" s="166">
        <f t="shared" si="311"/>
        <v>1.01</v>
      </c>
      <c r="EM293" s="166">
        <f t="shared" si="312"/>
        <v>0.37</v>
      </c>
      <c r="EN293" s="166">
        <f t="shared" si="313"/>
        <v>0.37</v>
      </c>
      <c r="EO293" s="166">
        <f t="shared" si="314"/>
        <v>0.35</v>
      </c>
      <c r="EP293" s="166">
        <f t="shared" si="315"/>
        <v>0.56000000000000005</v>
      </c>
      <c r="EQ293" s="214">
        <f t="shared" si="316"/>
        <v>1.03</v>
      </c>
      <c r="ER293" s="165">
        <f>ROUND(((EI293-AVERAGE(EI$9:EI$316))/STDEVP(EI$9:EI$316)*10+50),2)</f>
        <v>65.260000000000005</v>
      </c>
      <c r="ES293" s="166">
        <f>ROUND(((EJ293-AVERAGE(EJ$9:EJ$316))/STDEVP(EJ$9:EJ$316)*10+50),2)</f>
        <v>45.33</v>
      </c>
      <c r="ET293" s="166">
        <f>ROUND(((EK293-AVERAGE(EK$9:EK$316))/STDEVP(EK$9:EK$316)*10+50),2)</f>
        <v>53.43</v>
      </c>
      <c r="EU293" s="166">
        <f>ROUND(((EL293-AVERAGE(EL$9:EL$316))/STDEVP(EL$9:EL$316)*10+50),2)</f>
        <v>75.25</v>
      </c>
      <c r="EV293" s="166">
        <f>ROUND(((EM293-AVERAGE(EM$9:EM$316))/STDEVP(EM$9:EM$316)*10+50),2)</f>
        <v>48.98</v>
      </c>
      <c r="EW293" s="166">
        <f>ROUND(((EN293-AVERAGE(EN$9:EN$316))/STDEVP(EN$9:EN$316)*10+50),2)</f>
        <v>50.37</v>
      </c>
      <c r="EX293" s="166">
        <f>ROUND(((EO293-AVERAGE(EO$9:EO$316))/STDEVP(EO$9:EO$316)*10+50),2)</f>
        <v>41.41</v>
      </c>
      <c r="EY293" s="166">
        <f>ROUND(((EP293-AVERAGE(EP$9:EP$316))/STDEVP(EP$9:EP$316)*10+50),2)</f>
        <v>47.74</v>
      </c>
      <c r="EZ293" s="167">
        <f>ROUND(((EQ293-AVERAGE(EQ$9:EQ$316))/STDEVP(EQ$9:EQ$316)*10+50),2)</f>
        <v>51.99</v>
      </c>
      <c r="FA293" s="32">
        <f>RANK(ER293,$ER$9:$ER$316,0)</f>
        <v>15</v>
      </c>
      <c r="FB293" s="47">
        <f>RANK(ES293,$ES$9:$ES$316,0)</f>
        <v>176</v>
      </c>
      <c r="FC293" s="47">
        <f>RANK(ET293,$ET$9:$ET$316,0)</f>
        <v>87</v>
      </c>
      <c r="FD293" s="47">
        <f>RANK(EU293,$EU$9:$EU$316,0)</f>
        <v>12</v>
      </c>
      <c r="FE293" s="47">
        <f>RANK(EV293,$EV$9:$EV$316,0)</f>
        <v>98</v>
      </c>
      <c r="FF293" s="47">
        <f>RANK(EW293,$EW$9:$EW$316,0)</f>
        <v>81</v>
      </c>
      <c r="FG293" s="47">
        <f>RANK(EX293,$EX$9:$EX$316,0)</f>
        <v>220</v>
      </c>
      <c r="FH293" s="47">
        <f>RANK(EY293,$EY$9:$EY$316,0)</f>
        <v>165</v>
      </c>
      <c r="FI293" s="48">
        <f>RANK(EZ293,$EZ$9:$EZ$316,0)</f>
        <v>98</v>
      </c>
      <c r="FJ293" s="165">
        <f>ROUND(AVERAGEIF($DE$9:$DE$314,$DE293,$EI$9:$EI$314),2)</f>
        <v>1.18</v>
      </c>
      <c r="FK293" s="166">
        <f>ROUND(AVERAGEIF($DE$9:$DE$314,$DE293,$EJ$9:$EJ$314),2)</f>
        <v>0.45</v>
      </c>
      <c r="FL293" s="166">
        <f>ROUND(AVERAGEIF($DE$9:$DE$314,$DE293,$EK$9:$EK$314),2)</f>
        <v>0.65</v>
      </c>
      <c r="FM293" s="166">
        <f>ROUND(AVERAGEIF($DE$9:$DE$314,$DE293,$EL$9:$EL$314),2)</f>
        <v>0.74</v>
      </c>
      <c r="FN293" s="166">
        <f>ROUND(AVERAGEIF($DE$9:$DE$314,$DE293,$EM$9:$EM$314),2)</f>
        <v>0.26</v>
      </c>
      <c r="FO293" s="166">
        <f>ROUND(AVERAGEIF($DE$9:$DE$314,$DE293,$EN$9:$EN$314),2)</f>
        <v>0.19</v>
      </c>
      <c r="FP293" s="166">
        <f>ROUND(AVERAGEIF($DE$9:$DE$314,$DE293,$EO$9:$EO$314),2)</f>
        <v>0.27</v>
      </c>
      <c r="FQ293" s="166">
        <f>ROUND(AVERAGEIF($DE$9:$DE$314,$DE293,$EP$9:$EP$314),2)</f>
        <v>0.22</v>
      </c>
      <c r="FR293" s="167">
        <f>ROUND(AVERAGEIF($DE$9:$DE$314,$DE293,$EQ$9:$EQ$314),2)</f>
        <v>0.91</v>
      </c>
      <c r="FS293" s="240">
        <f t="shared" si="317"/>
        <v>0.22999999999999998</v>
      </c>
      <c r="FT293" s="244">
        <f t="shared" si="318"/>
        <v>0.11999999999999994</v>
      </c>
      <c r="FU293" s="244">
        <f t="shared" si="319"/>
        <v>1.0000000000000009E-2</v>
      </c>
      <c r="FV293" s="244">
        <f t="shared" si="320"/>
        <v>0.27</v>
      </c>
      <c r="FW293" s="244">
        <f t="shared" si="321"/>
        <v>0.10999999999999999</v>
      </c>
      <c r="FX293" s="244">
        <f t="shared" si="322"/>
        <v>0.18</v>
      </c>
      <c r="FY293" s="244">
        <f t="shared" si="323"/>
        <v>7.999999999999996E-2</v>
      </c>
      <c r="FZ293" s="244">
        <f t="shared" si="324"/>
        <v>0.34000000000000008</v>
      </c>
      <c r="GA293" s="245">
        <f t="shared" si="325"/>
        <v>0.12</v>
      </c>
      <c r="GB293" s="239">
        <f>COUNTIFS($EI$9:$EI$316,"&gt;"&amp;EI293,$DE$9:$DE$316,$DE293)+1</f>
        <v>7</v>
      </c>
      <c r="GC293" s="241">
        <f>COUNTIFS($EJ$9:$EJ$316,"&gt;"&amp;EJ293,$DE$9:$DE$316,$DE293)+1</f>
        <v>8</v>
      </c>
      <c r="GD293" s="241">
        <f>COUNTIFS($EK$9:$EK$316,"&gt;"&amp;EK293,$DE$9:$DE$316,$DE293)+1</f>
        <v>22</v>
      </c>
      <c r="GE293" s="241">
        <f>COUNTIFS($EL$9:$EL$316,"&gt;"&amp;EL293,$DE$9:$DE$316,$DE293)+1</f>
        <v>12</v>
      </c>
      <c r="GF293" s="241">
        <f>COUNTIFS($EM$9:$EM$316,"&gt;"&amp;EM293,$DE$9:$DE$316,$DE293)+1</f>
        <v>4</v>
      </c>
      <c r="GG293" s="241">
        <f>COUNTIFS($EN$9:$EN$316,"&gt;"&amp;EN293,$DE$9:$DE$316,$DE293)+1</f>
        <v>1</v>
      </c>
      <c r="GH293" s="241">
        <f>COUNTIFS($EO$9:$EO$316,"&gt;"&amp;EO293,$DE$9:$DE$316,$DE293)+1</f>
        <v>7</v>
      </c>
      <c r="GI293" s="241">
        <f>COUNTIFS($EP$9:$EP$316,"&gt;"&amp;EP293,$DE$9:$DE$316,$DE293)+1</f>
        <v>2</v>
      </c>
      <c r="GJ293" s="242">
        <f>COUNTIFS($EQ$9:$EQ$316,"&gt;"&amp;EQ293,$DE$9:$DE$316,$DE293)+1</f>
        <v>17</v>
      </c>
      <c r="GK293" s="169">
        <v>0.05</v>
      </c>
      <c r="GL293" s="65">
        <v>0.12</v>
      </c>
      <c r="GM293" s="65"/>
      <c r="GN293" s="65"/>
      <c r="GO293" s="66"/>
      <c r="GP293" s="67">
        <v>0.05</v>
      </c>
      <c r="GQ293" s="68"/>
      <c r="GR293" s="69"/>
      <c r="GS293" s="65"/>
      <c r="GT293" s="65"/>
      <c r="GU293" s="65"/>
      <c r="GV293" s="65"/>
      <c r="GW293" s="65"/>
      <c r="GX293" s="65"/>
      <c r="GY293" s="145"/>
      <c r="GZ293" s="67"/>
      <c r="HA293" s="65"/>
      <c r="HB293" s="65"/>
      <c r="HC293" s="65"/>
      <c r="HD293" s="65"/>
      <c r="HE293" s="65"/>
      <c r="HF293" s="65"/>
      <c r="HG293" s="151"/>
      <c r="HH293" s="69"/>
      <c r="HI293" s="65"/>
      <c r="HJ293" s="65"/>
      <c r="HK293" s="65"/>
      <c r="HL293" s="65"/>
      <c r="HM293" s="65"/>
      <c r="HN293" s="65"/>
      <c r="HO293" s="145"/>
      <c r="HP293" s="67"/>
      <c r="HQ293" s="65"/>
      <c r="HR293" s="65"/>
      <c r="HS293" s="65"/>
      <c r="HT293" s="65"/>
      <c r="HU293" s="65"/>
      <c r="HV293" s="65"/>
      <c r="HW293" s="65"/>
      <c r="HX293" s="65"/>
      <c r="HY293" s="65"/>
      <c r="HZ293" s="65"/>
      <c r="IA293" s="65"/>
      <c r="IB293" s="151"/>
      <c r="IC293" s="67"/>
      <c r="ID293" s="65"/>
      <c r="IE293" s="65"/>
      <c r="IF293" s="65"/>
      <c r="IG293" s="151"/>
      <c r="IH293" s="69"/>
      <c r="II293" s="65"/>
      <c r="IJ293" s="65"/>
      <c r="IK293" s="65"/>
      <c r="IL293" s="65"/>
      <c r="IM293" s="157"/>
      <c r="IN293" s="65"/>
      <c r="IO293" s="65"/>
      <c r="IP293" s="65"/>
      <c r="IQ293" s="65"/>
      <c r="IR293" s="65"/>
      <c r="IS293" s="65"/>
      <c r="IT293" s="65"/>
      <c r="IU293" s="65"/>
      <c r="IV293" s="157"/>
      <c r="IW293" s="65"/>
      <c r="IX293" s="65"/>
      <c r="IY293" s="65"/>
      <c r="IZ293" s="65"/>
      <c r="JA293" s="65"/>
      <c r="JB293" s="65"/>
      <c r="JC293" s="145"/>
      <c r="JD293" s="70"/>
      <c r="JE293" s="71"/>
      <c r="JF293" s="69"/>
      <c r="JG293" s="65"/>
      <c r="JH293" s="62"/>
      <c r="JI293" s="62"/>
      <c r="JJ293" s="62"/>
      <c r="JK293" s="161"/>
      <c r="JL293" s="69"/>
      <c r="JM293" s="65"/>
      <c r="JN293" s="65"/>
      <c r="JO293" s="65"/>
      <c r="JP293" s="145"/>
      <c r="JQ293" s="67"/>
      <c r="JR293" s="65"/>
      <c r="JS293" s="65"/>
      <c r="JT293" s="65"/>
      <c r="JU293" s="65">
        <v>0.1</v>
      </c>
      <c r="JV293" s="65"/>
      <c r="JW293" s="65"/>
      <c r="JX293" s="65"/>
      <c r="JY293" s="151"/>
      <c r="JZ293" s="69"/>
      <c r="KA293" s="65"/>
      <c r="KB293" s="65"/>
      <c r="KC293" s="65"/>
      <c r="KD293" s="65"/>
      <c r="KE293" s="65"/>
      <c r="KF293" s="65"/>
      <c r="KG293" s="65"/>
      <c r="KH293" s="65"/>
      <c r="KI293" s="65"/>
      <c r="KJ293" s="65"/>
      <c r="KK293" s="65"/>
      <c r="KL293" s="157"/>
      <c r="KM293" s="157"/>
      <c r="KN293" s="157"/>
      <c r="KO293" s="65"/>
      <c r="KP293" s="65"/>
      <c r="KQ293" s="65"/>
      <c r="KR293" s="65"/>
      <c r="KS293" s="65"/>
      <c r="KT293" s="157"/>
      <c r="KU293" s="65"/>
      <c r="KV293" s="65"/>
      <c r="KW293" s="65"/>
      <c r="KX293" s="65"/>
      <c r="KY293" s="65"/>
      <c r="KZ293" s="65"/>
      <c r="LA293" s="65"/>
      <c r="LB293" s="65"/>
      <c r="LC293" s="157"/>
      <c r="LD293" s="65"/>
      <c r="LE293" s="65"/>
      <c r="LF293" s="65"/>
      <c r="LG293" s="65"/>
      <c r="LH293" s="65"/>
      <c r="LI293" s="65"/>
      <c r="LJ293" s="56"/>
      <c r="LK293" s="57" t="s">
        <v>1074</v>
      </c>
      <c r="LL293" s="184" t="s">
        <v>1092</v>
      </c>
      <c r="LM293" s="208" t="s">
        <v>1159</v>
      </c>
      <c r="LN293" s="206" t="s">
        <v>1075</v>
      </c>
      <c r="LO293" s="194"/>
      <c r="LP293" s="5" t="s">
        <v>1</v>
      </c>
    </row>
    <row r="294" spans="1:328" ht="17.25" customHeight="1" x14ac:dyDescent="0.15">
      <c r="A294" s="197">
        <v>286</v>
      </c>
      <c r="B294" s="184" t="s">
        <v>1092</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4" t="s">
        <v>348</v>
      </c>
      <c r="CK294" s="61" t="s">
        <v>349</v>
      </c>
      <c r="CL294" s="47">
        <v>3</v>
      </c>
      <c r="CM294" s="47">
        <v>4</v>
      </c>
      <c r="CN294" s="47">
        <v>4</v>
      </c>
      <c r="CO294" s="55">
        <v>5</v>
      </c>
      <c r="CP294" s="173" t="s">
        <v>349</v>
      </c>
      <c r="CQ294" s="47">
        <f t="shared" si="306"/>
        <v>3</v>
      </c>
      <c r="CR294" s="47">
        <f t="shared" si="326"/>
        <v>12</v>
      </c>
      <c r="CS294" s="47">
        <f t="shared" si="327"/>
        <v>48</v>
      </c>
      <c r="CT294" s="180">
        <f t="shared" si="328"/>
        <v>240</v>
      </c>
      <c r="CU294" s="32">
        <v>10</v>
      </c>
      <c r="CV294" s="47">
        <v>50</v>
      </c>
      <c r="CW294" s="47">
        <v>270</v>
      </c>
      <c r="CX294" s="47">
        <v>900</v>
      </c>
      <c r="CY294" s="55">
        <v>2700</v>
      </c>
      <c r="CZ294" s="175">
        <v>1</v>
      </c>
      <c r="DA294" s="49">
        <f t="shared" si="329"/>
        <v>1.6666666666666667</v>
      </c>
      <c r="DB294" s="49">
        <f t="shared" si="330"/>
        <v>2.25</v>
      </c>
      <c r="DC294" s="49">
        <f t="shared" si="331"/>
        <v>1.875</v>
      </c>
      <c r="DD294" s="56">
        <f t="shared" si="332"/>
        <v>1.125</v>
      </c>
      <c r="DE294" s="45" t="s">
        <v>1093</v>
      </c>
      <c r="DF294" s="31"/>
      <c r="DG294" s="46">
        <v>4</v>
      </c>
      <c r="DH294" s="61">
        <v>84</v>
      </c>
      <c r="DI294" s="62">
        <v>101</v>
      </c>
      <c r="DJ294" s="62">
        <v>16</v>
      </c>
      <c r="DK294" s="62">
        <v>37</v>
      </c>
      <c r="DL294" s="62">
        <v>86</v>
      </c>
      <c r="DM294" s="62">
        <v>32</v>
      </c>
      <c r="DN294" s="62">
        <v>68</v>
      </c>
      <c r="DO294" s="62">
        <v>72</v>
      </c>
      <c r="DP294" s="48">
        <f t="shared" si="307"/>
        <v>102</v>
      </c>
      <c r="DQ294" s="32">
        <f>RANK(DH294,$DH$9:$DH$316,0)</f>
        <v>46</v>
      </c>
      <c r="DR294" s="47">
        <f>RANK(DI294,$DI$9:$DI$316,0)</f>
        <v>5</v>
      </c>
      <c r="DS294" s="47">
        <f>RANK(DJ294,$DJ$9:$DJ$316,0)</f>
        <v>199</v>
      </c>
      <c r="DT294" s="47">
        <f>RANK(DK294,$DK$9:$DK$316,0)</f>
        <v>75</v>
      </c>
      <c r="DU294" s="47">
        <f>RANK(DL294,$DL$9:$DL$316,0)</f>
        <v>3</v>
      </c>
      <c r="DV294" s="47">
        <f>RANK(DM294,$DM$9:$DM$316,0)</f>
        <v>43</v>
      </c>
      <c r="DW294" s="47">
        <f>RANK(DN294,$DN$9:$DN$316,0)</f>
        <v>27</v>
      </c>
      <c r="DX294" s="47">
        <f>RANK(DO294,$DO$9:$DO$316,0)</f>
        <v>25</v>
      </c>
      <c r="DY294" s="48">
        <f>RANK(DP294,$DP$9:$DP$316,0)</f>
        <v>13</v>
      </c>
      <c r="DZ294" s="32">
        <f>COUNTIFS($DH$9:$DH$316,"&gt;"&amp;DH294,$DE$9:$DE$316,DE294)+1</f>
        <v>6</v>
      </c>
      <c r="EA294" s="47">
        <f>COUNTIFS($DI$9:$DI$316,"&gt;"&amp;DI294,$DE$9:$DE$316,DE294)+1</f>
        <v>4</v>
      </c>
      <c r="EB294" s="47">
        <f>COUNTIFS($DJ$9:$DJ$316,"&gt;"&amp;DJ294,$DE$9:$DE$316,DE294)+1</f>
        <v>25</v>
      </c>
      <c r="EC294" s="47">
        <f>COUNTIFS($DK$9:$DK$316,"&gt;"&amp;DK294,$DE$9:$DE$316,DE294)+1</f>
        <v>11</v>
      </c>
      <c r="ED294" s="47">
        <f>COUNTIFS($DL$9:$DL$316,"&gt;"&amp;DL294,$DE$9:$DE$316,DE294)+1</f>
        <v>3</v>
      </c>
      <c r="EE294" s="47">
        <f>COUNTIFS($DM$9:$DM$316,"&gt;"&amp;DM294,$DE$9:$DE$316,DE294)+1</f>
        <v>5</v>
      </c>
      <c r="EF294" s="47">
        <f>COUNTIFS($DN$9:$DN$316,"&gt;"&amp;DN294,$DE$9:$DE$316,DE294)+1</f>
        <v>3</v>
      </c>
      <c r="EG294" s="47">
        <f>COUNTIFS($DO$9:$DO$316,"&gt;"&amp;DO294,$DE$9:$DE$316,DE294)+1</f>
        <v>4</v>
      </c>
      <c r="EH294" s="48">
        <f>COUNTIFS($DP$9:$DP$316,"&gt;"&amp;DP294,$DE$9:$DE$316,DE294)+1</f>
        <v>8</v>
      </c>
      <c r="EI294" s="165">
        <f t="shared" si="308"/>
        <v>0.91</v>
      </c>
      <c r="EJ294" s="166">
        <f t="shared" si="309"/>
        <v>1.1000000000000001</v>
      </c>
      <c r="EK294" s="166">
        <f t="shared" si="310"/>
        <v>0.17</v>
      </c>
      <c r="EL294" s="166">
        <f t="shared" si="311"/>
        <v>0.4</v>
      </c>
      <c r="EM294" s="166">
        <f t="shared" si="312"/>
        <v>0.93</v>
      </c>
      <c r="EN294" s="166">
        <f t="shared" si="313"/>
        <v>0.35</v>
      </c>
      <c r="EO294" s="166">
        <f t="shared" si="314"/>
        <v>0.74</v>
      </c>
      <c r="EP294" s="166">
        <f t="shared" si="315"/>
        <v>0.78</v>
      </c>
      <c r="EQ294" s="214">
        <f t="shared" si="316"/>
        <v>1.1100000000000001</v>
      </c>
      <c r="ER294" s="165">
        <f>ROUND(((EI294-AVERAGE(EI$9:EI$316))/STDEVP(EI$9:EI$316)*10+50),2)</f>
        <v>47.1</v>
      </c>
      <c r="ES294" s="166">
        <f>ROUND(((EJ294-AVERAGE(EJ$9:EJ$316))/STDEVP(EJ$9:EJ$316)*10+50),2)</f>
        <v>59.85</v>
      </c>
      <c r="ET294" s="166">
        <f>ROUND(((EK294-AVERAGE(EK$9:EK$316))/STDEVP(EK$9:EK$316)*10+50),2)</f>
        <v>33.92</v>
      </c>
      <c r="EU294" s="166">
        <f>ROUND(((EL294-AVERAGE(EL$9:EL$316))/STDEVP(EL$9:EL$316)*10+50),2)</f>
        <v>44.52</v>
      </c>
      <c r="EV294" s="166">
        <f>ROUND(((EM294-AVERAGE(EM$9:EM$316))/STDEVP(EM$9:EM$316)*10+50),2)</f>
        <v>67.97</v>
      </c>
      <c r="EW294" s="166">
        <f>ROUND(((EN294-AVERAGE(EN$9:EN$316))/STDEVP(EN$9:EN$316)*10+50),2)</f>
        <v>49.68</v>
      </c>
      <c r="EX294" s="166">
        <f>ROUND(((EO294-AVERAGE(EO$9:EO$316))/STDEVP(EO$9:EO$316)*10+50),2)</f>
        <v>52.95</v>
      </c>
      <c r="EY294" s="166">
        <f>ROUND(((EP294-AVERAGE(EP$9:EP$316))/STDEVP(EP$9:EP$316)*10+50),2)</f>
        <v>54.26</v>
      </c>
      <c r="EZ294" s="167">
        <f>ROUND(((EQ294-AVERAGE(EQ$9:EQ$316))/STDEVP(EQ$9:EQ$316)*10+50),2)</f>
        <v>54.82</v>
      </c>
      <c r="FA294" s="32">
        <f>RANK(ER294,$ER$9:$ER$316,0)</f>
        <v>174</v>
      </c>
      <c r="FB294" s="47">
        <f>RANK(ES294,$ES$9:$ES$316,0)</f>
        <v>50</v>
      </c>
      <c r="FC294" s="47">
        <f>RANK(ET294,$ET$9:$ET$316,0)</f>
        <v>277</v>
      </c>
      <c r="FD294" s="47">
        <f>RANK(EU294,$EU$9:$EU$316,0)</f>
        <v>214</v>
      </c>
      <c r="FE294" s="47">
        <f>RANK(EV294,$EV$9:$EV$316,0)</f>
        <v>22</v>
      </c>
      <c r="FF294" s="47">
        <f>RANK(EW294,$EW$9:$EW$316,0)</f>
        <v>82</v>
      </c>
      <c r="FG294" s="47">
        <f>RANK(EX294,$EX$9:$EX$316,0)</f>
        <v>111</v>
      </c>
      <c r="FH294" s="47">
        <f>RANK(EY294,$EY$9:$EY$316,0)</f>
        <v>91</v>
      </c>
      <c r="FI294" s="48">
        <f>RANK(EZ294,$EZ$9:$EZ$316,0)</f>
        <v>72</v>
      </c>
      <c r="FJ294" s="165">
        <f>ROUND(AVERAGEIF($DE$9:$DE$314,$DE294,$EI$9:$EI$314),2)</f>
        <v>0.9</v>
      </c>
      <c r="FK294" s="166">
        <f>ROUND(AVERAGEIF($DE$9:$DE$314,$DE294,$EJ$9:$EJ$314),2)</f>
        <v>1.1599999999999999</v>
      </c>
      <c r="FL294" s="166">
        <f>ROUND(AVERAGEIF($DE$9:$DE$314,$DE294,$EK$9:$EK$314),2)</f>
        <v>0.33</v>
      </c>
      <c r="FM294" s="166">
        <f>ROUND(AVERAGEIF($DE$9:$DE$314,$DE294,$EL$9:$EL$314),2)</f>
        <v>0.42</v>
      </c>
      <c r="FN294" s="166">
        <f>ROUND(AVERAGEIF($DE$9:$DE$314,$DE294,$EM$9:$EM$314),2)</f>
        <v>0.86</v>
      </c>
      <c r="FO294" s="166">
        <f>ROUND(AVERAGEIF($DE$9:$DE$314,$DE294,$EN$9:$EN$314),2)</f>
        <v>0.28999999999999998</v>
      </c>
      <c r="FP294" s="166">
        <f>ROUND(AVERAGEIF($DE$9:$DE$314,$DE294,$EO$9:$EO$314),2)</f>
        <v>0.66</v>
      </c>
      <c r="FQ294" s="166">
        <f>ROUND(AVERAGEIF($DE$9:$DE$314,$DE294,$EP$9:$EP$314),2)</f>
        <v>0.74</v>
      </c>
      <c r="FR294" s="167">
        <f>ROUND(AVERAGEIF($DE$9:$DE$314,$DE294,$EQ$9:$EQ$314),2)</f>
        <v>1.19</v>
      </c>
      <c r="FS294" s="240">
        <f t="shared" si="317"/>
        <v>1.0000000000000009E-2</v>
      </c>
      <c r="FT294" s="244">
        <f t="shared" si="318"/>
        <v>-5.9999999999999831E-2</v>
      </c>
      <c r="FU294" s="244">
        <f t="shared" si="319"/>
        <v>-0.16</v>
      </c>
      <c r="FV294" s="244">
        <f t="shared" si="320"/>
        <v>-1.9999999999999962E-2</v>
      </c>
      <c r="FW294" s="244">
        <f t="shared" si="321"/>
        <v>7.0000000000000062E-2</v>
      </c>
      <c r="FX294" s="244">
        <f t="shared" si="322"/>
        <v>0.06</v>
      </c>
      <c r="FY294" s="244">
        <f t="shared" si="323"/>
        <v>7.999999999999996E-2</v>
      </c>
      <c r="FZ294" s="244">
        <f t="shared" si="324"/>
        <v>4.0000000000000036E-2</v>
      </c>
      <c r="GA294" s="245">
        <f t="shared" si="325"/>
        <v>-7.9999999999999849E-2</v>
      </c>
      <c r="GB294" s="239">
        <f>COUNTIFS($EI$9:$EI$316,"&gt;"&amp;EI294,$DE$9:$DE$316,$DE294)+1</f>
        <v>27</v>
      </c>
      <c r="GC294" s="241">
        <f>COUNTIFS($EJ$9:$EJ$316,"&gt;"&amp;EJ294,$DE$9:$DE$316,$DE294)+1</f>
        <v>35</v>
      </c>
      <c r="GD294" s="241">
        <f>COUNTIFS($EK$9:$EK$316,"&gt;"&amp;EK294,$DE$9:$DE$316,$DE294)+1</f>
        <v>53</v>
      </c>
      <c r="GE294" s="241">
        <f>COUNTIFS($EL$9:$EL$316,"&gt;"&amp;EL294,$DE$9:$DE$316,$DE294)+1</f>
        <v>41</v>
      </c>
      <c r="GF294" s="241">
        <f>COUNTIFS($EM$9:$EM$316,"&gt;"&amp;EM294,$DE$9:$DE$316,$DE294)+1</f>
        <v>19</v>
      </c>
      <c r="GG294" s="241">
        <f>COUNTIFS($EN$9:$EN$316,"&gt;"&amp;EN294,$DE$9:$DE$316,$DE294)+1</f>
        <v>9</v>
      </c>
      <c r="GH294" s="241">
        <f>COUNTIFS($EO$9:$EO$316,"&gt;"&amp;EO294,$DE$9:$DE$316,$DE294)+1</f>
        <v>20</v>
      </c>
      <c r="GI294" s="241">
        <f>COUNTIFS($EP$9:$EP$316,"&gt;"&amp;EP294,$DE$9:$DE$316,$DE294)+1</f>
        <v>22</v>
      </c>
      <c r="GJ294" s="242">
        <f>COUNTIFS($EQ$9:$EQ$316,"&gt;"&amp;EQ294,$DE$9:$DE$316,$DE294)+1</f>
        <v>33</v>
      </c>
      <c r="GK294" s="169"/>
      <c r="GL294" s="65"/>
      <c r="GM294" s="65"/>
      <c r="GN294" s="65">
        <v>0.03</v>
      </c>
      <c r="GO294" s="66"/>
      <c r="GP294" s="67"/>
      <c r="GQ294" s="68"/>
      <c r="GR294" s="69"/>
      <c r="GS294" s="65"/>
      <c r="GT294" s="65"/>
      <c r="GU294" s="65"/>
      <c r="GV294" s="65"/>
      <c r="GW294" s="65"/>
      <c r="GX294" s="65"/>
      <c r="GY294" s="145"/>
      <c r="GZ294" s="67"/>
      <c r="HA294" s="65"/>
      <c r="HB294" s="65"/>
      <c r="HC294" s="65"/>
      <c r="HD294" s="65"/>
      <c r="HE294" s="65"/>
      <c r="HF294" s="65"/>
      <c r="HG294" s="151"/>
      <c r="HH294" s="69"/>
      <c r="HI294" s="65"/>
      <c r="HJ294" s="65"/>
      <c r="HK294" s="65">
        <v>7.0000000000000007E-2</v>
      </c>
      <c r="HL294" s="65">
        <v>0.05</v>
      </c>
      <c r="HM294" s="65"/>
      <c r="HN294" s="65">
        <v>0.1</v>
      </c>
      <c r="HO294" s="145"/>
      <c r="HP294" s="67"/>
      <c r="HQ294" s="65"/>
      <c r="HR294" s="65"/>
      <c r="HS294" s="65"/>
      <c r="HT294" s="65"/>
      <c r="HU294" s="65"/>
      <c r="HV294" s="65"/>
      <c r="HW294" s="65"/>
      <c r="HX294" s="65"/>
      <c r="HY294" s="65"/>
      <c r="HZ294" s="65"/>
      <c r="IA294" s="65"/>
      <c r="IB294" s="151"/>
      <c r="IC294" s="67"/>
      <c r="ID294" s="65"/>
      <c r="IE294" s="65"/>
      <c r="IF294" s="65"/>
      <c r="IG294" s="151"/>
      <c r="IH294" s="69"/>
      <c r="II294" s="65"/>
      <c r="IJ294" s="65"/>
      <c r="IK294" s="65"/>
      <c r="IL294" s="65"/>
      <c r="IM294" s="157"/>
      <c r="IN294" s="65"/>
      <c r="IO294" s="65"/>
      <c r="IP294" s="65"/>
      <c r="IQ294" s="65"/>
      <c r="IR294" s="65"/>
      <c r="IS294" s="65"/>
      <c r="IT294" s="65"/>
      <c r="IU294" s="65"/>
      <c r="IV294" s="157"/>
      <c r="IW294" s="65"/>
      <c r="IX294" s="65"/>
      <c r="IY294" s="65"/>
      <c r="IZ294" s="65"/>
      <c r="JA294" s="65"/>
      <c r="JB294" s="65"/>
      <c r="JC294" s="145"/>
      <c r="JD294" s="70"/>
      <c r="JE294" s="71"/>
      <c r="JF294" s="69"/>
      <c r="JG294" s="65"/>
      <c r="JH294" s="62"/>
      <c r="JI294" s="62"/>
      <c r="JJ294" s="62"/>
      <c r="JK294" s="161"/>
      <c r="JL294" s="69"/>
      <c r="JM294" s="65"/>
      <c r="JN294" s="65"/>
      <c r="JO294" s="65"/>
      <c r="JP294" s="145"/>
      <c r="JQ294" s="67"/>
      <c r="JR294" s="65"/>
      <c r="JS294" s="65"/>
      <c r="JT294" s="65"/>
      <c r="JU294" s="65"/>
      <c r="JV294" s="65"/>
      <c r="JW294" s="65"/>
      <c r="JX294" s="65"/>
      <c r="JY294" s="151"/>
      <c r="JZ294" s="69"/>
      <c r="KA294" s="65"/>
      <c r="KB294" s="65"/>
      <c r="KC294" s="65"/>
      <c r="KD294" s="65"/>
      <c r="KE294" s="65"/>
      <c r="KF294" s="65"/>
      <c r="KG294" s="65"/>
      <c r="KH294" s="65"/>
      <c r="KI294" s="65"/>
      <c r="KJ294" s="65"/>
      <c r="KK294" s="65"/>
      <c r="KL294" s="157"/>
      <c r="KM294" s="157"/>
      <c r="KN294" s="157"/>
      <c r="KO294" s="65"/>
      <c r="KP294" s="65"/>
      <c r="KQ294" s="65"/>
      <c r="KR294" s="65"/>
      <c r="KS294" s="65"/>
      <c r="KT294" s="157"/>
      <c r="KU294" s="65"/>
      <c r="KV294" s="65"/>
      <c r="KW294" s="65"/>
      <c r="KX294" s="65"/>
      <c r="KY294" s="65"/>
      <c r="KZ294" s="65"/>
      <c r="LA294" s="65"/>
      <c r="LB294" s="65"/>
      <c r="LC294" s="157"/>
      <c r="LD294" s="65"/>
      <c r="LE294" s="65"/>
      <c r="LF294" s="65"/>
      <c r="LG294" s="65"/>
      <c r="LH294" s="65"/>
      <c r="LI294" s="65"/>
      <c r="LJ294" s="56"/>
      <c r="LK294" s="184" t="s">
        <v>1070</v>
      </c>
      <c r="LL294" s="184" t="s">
        <v>1112</v>
      </c>
      <c r="LM294" s="212" t="s">
        <v>1162</v>
      </c>
      <c r="LN294" s="206" t="s">
        <v>1051</v>
      </c>
      <c r="LO294" s="194"/>
      <c r="LP294" s="5" t="s">
        <v>1</v>
      </c>
    </row>
    <row r="295" spans="1:328" ht="17.25" customHeight="1" x14ac:dyDescent="0.15">
      <c r="A295" s="197">
        <v>287</v>
      </c>
      <c r="B295" s="184" t="s">
        <v>1112</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4" t="s">
        <v>348</v>
      </c>
      <c r="CK295" s="61" t="s">
        <v>354</v>
      </c>
      <c r="CL295" s="62">
        <v>2</v>
      </c>
      <c r="CM295" s="62">
        <v>3</v>
      </c>
      <c r="CN295" s="62">
        <v>3</v>
      </c>
      <c r="CO295" s="71">
        <v>4</v>
      </c>
      <c r="CP295" s="173" t="s">
        <v>354</v>
      </c>
      <c r="CQ295" s="47">
        <f t="shared" si="306"/>
        <v>2</v>
      </c>
      <c r="CR295" s="47">
        <f t="shared" si="326"/>
        <v>6</v>
      </c>
      <c r="CS295" s="47">
        <f t="shared" si="327"/>
        <v>18</v>
      </c>
      <c r="CT295" s="180">
        <f t="shared" si="328"/>
        <v>72</v>
      </c>
      <c r="CU295" s="61">
        <v>100</v>
      </c>
      <c r="CV295" s="62">
        <v>150</v>
      </c>
      <c r="CW295" s="62">
        <v>300</v>
      </c>
      <c r="CX295" s="62">
        <v>500</v>
      </c>
      <c r="CY295" s="71">
        <v>1500</v>
      </c>
      <c r="CZ295" s="175">
        <v>1</v>
      </c>
      <c r="DA295" s="49">
        <f t="shared" si="329"/>
        <v>0.75</v>
      </c>
      <c r="DB295" s="49">
        <f t="shared" si="330"/>
        <v>0.5</v>
      </c>
      <c r="DC295" s="49">
        <f t="shared" si="331"/>
        <v>0.27777777777777779</v>
      </c>
      <c r="DD295" s="56">
        <f t="shared" si="332"/>
        <v>0.20833333333333331</v>
      </c>
      <c r="DE295" s="45" t="s">
        <v>728</v>
      </c>
      <c r="DF295" s="31"/>
      <c r="DG295" s="46">
        <v>4</v>
      </c>
      <c r="DH295" s="61">
        <v>36</v>
      </c>
      <c r="DI295" s="62">
        <v>36</v>
      </c>
      <c r="DJ295" s="62">
        <v>16</v>
      </c>
      <c r="DK295" s="62">
        <v>18</v>
      </c>
      <c r="DL295" s="62">
        <v>11</v>
      </c>
      <c r="DM295" s="62">
        <v>26</v>
      </c>
      <c r="DN295" s="62">
        <v>17</v>
      </c>
      <c r="DO295" s="62">
        <v>16</v>
      </c>
      <c r="DP295" s="48">
        <f t="shared" si="307"/>
        <v>27</v>
      </c>
      <c r="DQ295" s="32">
        <f>RANK(DH295,$DH$9:$DH$316,0)</f>
        <v>195</v>
      </c>
      <c r="DR295" s="47">
        <f>RANK(DI295,$DI$9:$DI$316,0)</f>
        <v>137</v>
      </c>
      <c r="DS295" s="47">
        <f>RANK(DJ295,$DJ$9:$DJ$316,0)</f>
        <v>199</v>
      </c>
      <c r="DT295" s="47">
        <f>RANK(DK295,$DK$9:$DK$316,0)</f>
        <v>177</v>
      </c>
      <c r="DU295" s="47">
        <f>RANK(DL295,$DL$9:$DL$316,0)</f>
        <v>176</v>
      </c>
      <c r="DV295" s="47">
        <f>RANK(DM295,$DM$9:$DM$316,0)</f>
        <v>60</v>
      </c>
      <c r="DW295" s="47">
        <f>RANK(DN295,$DN$9:$DN$316,0)</f>
        <v>198</v>
      </c>
      <c r="DX295" s="47">
        <f>RANK(DO295,$DO$9:$DO$316,0)</f>
        <v>205</v>
      </c>
      <c r="DY295" s="48">
        <f>RANK(DP295,$DP$9:$DP$316,0)</f>
        <v>222</v>
      </c>
      <c r="DZ295" s="32">
        <f>COUNTIFS($DH$9:$DH$316,"&gt;"&amp;DH295,$DE$9:$DE$316,DE295)+1</f>
        <v>37</v>
      </c>
      <c r="EA295" s="47">
        <f>COUNTIFS($DI$9:$DI$316,"&gt;"&amp;DI295,$DE$9:$DE$316,DE295)+1</f>
        <v>39</v>
      </c>
      <c r="EB295" s="47">
        <f>COUNTIFS($DJ$9:$DJ$316,"&gt;"&amp;DJ295,$DE$9:$DE$316,DE295)+1</f>
        <v>36</v>
      </c>
      <c r="EC295" s="47">
        <f>COUNTIFS($DK$9:$DK$316,"&gt;"&amp;DK295,$DE$9:$DE$316,DE295)+1</f>
        <v>32</v>
      </c>
      <c r="ED295" s="47">
        <f>COUNTIFS($DL$9:$DL$316,"&gt;"&amp;DL295,$DE$9:$DE$316,DE295)+1</f>
        <v>38</v>
      </c>
      <c r="EE295" s="47">
        <f>COUNTIFS($DM$9:$DM$316,"&gt;"&amp;DM295,$DE$9:$DE$316,DE295)+1</f>
        <v>40</v>
      </c>
      <c r="EF295" s="47">
        <f>COUNTIFS($DN$9:$DN$316,"&gt;"&amp;DN295,$DE$9:$DE$316,DE295)+1</f>
        <v>34</v>
      </c>
      <c r="EG295" s="47">
        <f>COUNTIFS($DO$9:$DO$316,"&gt;"&amp;DO295,$DE$9:$DE$316,DE295)+1</f>
        <v>38</v>
      </c>
      <c r="EH295" s="48">
        <f>COUNTIFS($DP$9:$DP$316,"&gt;"&amp;DP295,$DE$9:$DE$316,DE295)+1</f>
        <v>39</v>
      </c>
      <c r="EI295" s="165">
        <f t="shared" si="308"/>
        <v>0.92</v>
      </c>
      <c r="EJ295" s="166">
        <f t="shared" si="309"/>
        <v>0.92</v>
      </c>
      <c r="EK295" s="166">
        <f t="shared" si="310"/>
        <v>0.41</v>
      </c>
      <c r="EL295" s="166">
        <f t="shared" si="311"/>
        <v>0.46</v>
      </c>
      <c r="EM295" s="166">
        <f t="shared" si="312"/>
        <v>0.28000000000000003</v>
      </c>
      <c r="EN295" s="166">
        <f t="shared" si="313"/>
        <v>0.67</v>
      </c>
      <c r="EO295" s="166">
        <f t="shared" si="314"/>
        <v>0.44</v>
      </c>
      <c r="EP295" s="166">
        <f t="shared" si="315"/>
        <v>0.41</v>
      </c>
      <c r="EQ295" s="214">
        <f t="shared" si="316"/>
        <v>0.69</v>
      </c>
      <c r="ER295" s="165">
        <f>ROUND(((EI295-AVERAGE(EI$9:EI$316))/STDEVP(EI$9:EI$316)*10+50),2)</f>
        <v>47.46</v>
      </c>
      <c r="ES295" s="166">
        <f>ROUND(((EJ295-AVERAGE(EJ$9:EJ$316))/STDEVP(EJ$9:EJ$316)*10+50),2)</f>
        <v>54.92</v>
      </c>
      <c r="ET295" s="166">
        <f>ROUND(((EK295-AVERAGE(EK$9:EK$316))/STDEVP(EK$9:EK$316)*10+50),2)</f>
        <v>43.48</v>
      </c>
      <c r="EU295" s="166">
        <f>ROUND(((EL295-AVERAGE(EL$9:EL$316))/STDEVP(EL$9:EL$316)*10+50),2)</f>
        <v>47.55</v>
      </c>
      <c r="EV295" s="166">
        <f>ROUND(((EM295-AVERAGE(EM$9:EM$316))/STDEVP(EM$9:EM$316)*10+50),2)</f>
        <v>45.93</v>
      </c>
      <c r="EW295" s="166">
        <f>ROUND(((EN295-AVERAGE(EN$9:EN$316))/STDEVP(EN$9:EN$316)*10+50),2)</f>
        <v>60.77</v>
      </c>
      <c r="EX295" s="166">
        <f>ROUND(((EO295-AVERAGE(EO$9:EO$316))/STDEVP(EO$9:EO$316)*10+50),2)</f>
        <v>44.07</v>
      </c>
      <c r="EY295" s="166">
        <f>ROUND(((EP295-AVERAGE(EP$9:EP$316))/STDEVP(EP$9:EP$316)*10+50),2)</f>
        <v>43.3</v>
      </c>
      <c r="EZ295" s="167">
        <f>ROUND(((EQ295-AVERAGE(EQ$9:EQ$316))/STDEVP(EQ$9:EQ$316)*10+50),2)</f>
        <v>39.99</v>
      </c>
      <c r="FA295" s="32">
        <f>RANK(ER295,$ER$9:$ER$316,0)</f>
        <v>170</v>
      </c>
      <c r="FB295" s="47">
        <f>RANK(ES295,$ES$9:$ES$316,0)</f>
        <v>89</v>
      </c>
      <c r="FC295" s="47">
        <f>RANK(ET295,$ET$9:$ET$316,0)</f>
        <v>207</v>
      </c>
      <c r="FD295" s="47">
        <f>RANK(EU295,$EU$9:$EU$316,0)</f>
        <v>164</v>
      </c>
      <c r="FE295" s="47">
        <f>RANK(EV295,$EV$9:$EV$316,0)</f>
        <v>158</v>
      </c>
      <c r="FF295" s="47">
        <f>RANK(EW295,$EW$9:$EW$316,0)</f>
        <v>39</v>
      </c>
      <c r="FG295" s="47">
        <f>RANK(EX295,$EX$9:$EX$316,0)</f>
        <v>191</v>
      </c>
      <c r="FH295" s="47">
        <f>RANK(EY295,$EY$9:$EY$316,0)</f>
        <v>211</v>
      </c>
      <c r="FI295" s="48">
        <f>RANK(EZ295,$EZ$9:$EZ$316,0)</f>
        <v>256</v>
      </c>
      <c r="FJ295" s="165">
        <f>ROUND(AVERAGEIF($DE$9:$DE$314,$DE295,$EI$9:$EI$314),2)</f>
        <v>0.95</v>
      </c>
      <c r="FK295" s="166">
        <f>ROUND(AVERAGEIF($DE$9:$DE$314,$DE295,$EJ$9:$EJ$314),2)</f>
        <v>1</v>
      </c>
      <c r="FL295" s="166">
        <f>ROUND(AVERAGEIF($DE$9:$DE$314,$DE295,$EK$9:$EK$314),2)</f>
        <v>0.44</v>
      </c>
      <c r="FM295" s="166">
        <f>ROUND(AVERAGEIF($DE$9:$DE$314,$DE295,$EL$9:$EL$314),2)</f>
        <v>0.45</v>
      </c>
      <c r="FN295" s="166">
        <f>ROUND(AVERAGEIF($DE$9:$DE$314,$DE295,$EM$9:$EM$314),2)</f>
        <v>0.36</v>
      </c>
      <c r="FO295" s="166">
        <f>ROUND(AVERAGEIF($DE$9:$DE$314,$DE295,$EN$9:$EN$314),2)</f>
        <v>0.85</v>
      </c>
      <c r="FP295" s="166">
        <f>ROUND(AVERAGEIF($DE$9:$DE$314,$DE295,$EO$9:$EO$314),2)</f>
        <v>0.46</v>
      </c>
      <c r="FQ295" s="166">
        <f>ROUND(AVERAGEIF($DE$9:$DE$314,$DE295,$EP$9:$EP$314),2)</f>
        <v>0.44</v>
      </c>
      <c r="FR295" s="167">
        <f>ROUND(AVERAGEIF($DE$9:$DE$314,$DE295,$EQ$9:$EQ$314),2)</f>
        <v>0.81</v>
      </c>
      <c r="FS295" s="240">
        <f t="shared" si="317"/>
        <v>-2.9999999999999916E-2</v>
      </c>
      <c r="FT295" s="244">
        <f t="shared" si="318"/>
        <v>-7.999999999999996E-2</v>
      </c>
      <c r="FU295" s="244">
        <f t="shared" si="319"/>
        <v>-3.0000000000000027E-2</v>
      </c>
      <c r="FV295" s="244">
        <f t="shared" si="320"/>
        <v>1.0000000000000009E-2</v>
      </c>
      <c r="FW295" s="244">
        <f t="shared" si="321"/>
        <v>-7.999999999999996E-2</v>
      </c>
      <c r="FX295" s="244">
        <f t="shared" si="322"/>
        <v>-0.17999999999999994</v>
      </c>
      <c r="FY295" s="244">
        <f t="shared" si="323"/>
        <v>-2.0000000000000018E-2</v>
      </c>
      <c r="FZ295" s="244">
        <f t="shared" si="324"/>
        <v>-3.0000000000000027E-2</v>
      </c>
      <c r="GA295" s="245">
        <f t="shared" si="325"/>
        <v>-0.12000000000000011</v>
      </c>
      <c r="GB295" s="239">
        <f>COUNTIFS($EI$9:$EI$316,"&gt;"&amp;EI295,$DE$9:$DE$316,$DE295)+1</f>
        <v>28</v>
      </c>
      <c r="GC295" s="241">
        <f>COUNTIFS($EJ$9:$EJ$316,"&gt;"&amp;EJ295,$DE$9:$DE$316,$DE295)+1</f>
        <v>32</v>
      </c>
      <c r="GD295" s="241">
        <f>COUNTIFS($EK$9:$EK$316,"&gt;"&amp;EK295,$DE$9:$DE$316,$DE295)+1</f>
        <v>30</v>
      </c>
      <c r="GE295" s="241">
        <f>COUNTIFS($EL$9:$EL$316,"&gt;"&amp;EL295,$DE$9:$DE$316,$DE295)+1</f>
        <v>23</v>
      </c>
      <c r="GF295" s="241">
        <f>COUNTIFS($EM$9:$EM$316,"&gt;"&amp;EM295,$DE$9:$DE$316,$DE295)+1</f>
        <v>42</v>
      </c>
      <c r="GG295" s="241">
        <f>COUNTIFS($EN$9:$EN$316,"&gt;"&amp;EN295,$DE$9:$DE$316,$DE295)+1</f>
        <v>36</v>
      </c>
      <c r="GH295" s="241">
        <f>COUNTIFS($EO$9:$EO$316,"&gt;"&amp;EO295,$DE$9:$DE$316,$DE295)+1</f>
        <v>24</v>
      </c>
      <c r="GI295" s="241">
        <f>COUNTIFS($EP$9:$EP$316,"&gt;"&amp;EP295,$DE$9:$DE$316,$DE295)+1</f>
        <v>31</v>
      </c>
      <c r="GJ295" s="242">
        <f>COUNTIFS($EQ$9:$EQ$316,"&gt;"&amp;EQ295,$DE$9:$DE$316,$DE295)+1</f>
        <v>34</v>
      </c>
      <c r="GK295" s="169"/>
      <c r="GL295" s="65"/>
      <c r="GM295" s="65"/>
      <c r="GN295" s="65"/>
      <c r="GO295" s="66"/>
      <c r="GP295" s="67"/>
      <c r="GQ295" s="68"/>
      <c r="GR295" s="69"/>
      <c r="GS295" s="65"/>
      <c r="GT295" s="65"/>
      <c r="GU295" s="65"/>
      <c r="GV295" s="65"/>
      <c r="GW295" s="65"/>
      <c r="GX295" s="65"/>
      <c r="GY295" s="145"/>
      <c r="GZ295" s="67"/>
      <c r="HA295" s="65"/>
      <c r="HB295" s="65"/>
      <c r="HC295" s="65"/>
      <c r="HD295" s="65"/>
      <c r="HE295" s="65"/>
      <c r="HF295" s="65"/>
      <c r="HG295" s="151"/>
      <c r="HH295" s="69"/>
      <c r="HI295" s="65"/>
      <c r="HJ295" s="65"/>
      <c r="HK295" s="65"/>
      <c r="HL295" s="65"/>
      <c r="HM295" s="65"/>
      <c r="HN295" s="65"/>
      <c r="HO295" s="145"/>
      <c r="HP295" s="67"/>
      <c r="HQ295" s="65"/>
      <c r="HR295" s="65"/>
      <c r="HS295" s="65"/>
      <c r="HT295" s="65"/>
      <c r="HU295" s="65"/>
      <c r="HV295" s="65"/>
      <c r="HW295" s="65"/>
      <c r="HX295" s="65"/>
      <c r="HY295" s="65"/>
      <c r="HZ295" s="65"/>
      <c r="IA295" s="65"/>
      <c r="IB295" s="151"/>
      <c r="IC295" s="67"/>
      <c r="ID295" s="65"/>
      <c r="IE295" s="65"/>
      <c r="IF295" s="65"/>
      <c r="IG295" s="151"/>
      <c r="IH295" s="69"/>
      <c r="II295" s="65"/>
      <c r="IJ295" s="65"/>
      <c r="IK295" s="65"/>
      <c r="IL295" s="65"/>
      <c r="IM295" s="157"/>
      <c r="IN295" s="65"/>
      <c r="IO295" s="65"/>
      <c r="IP295" s="65"/>
      <c r="IQ295" s="65"/>
      <c r="IR295" s="65"/>
      <c r="IS295" s="65"/>
      <c r="IT295" s="65"/>
      <c r="IU295" s="65"/>
      <c r="IV295" s="157"/>
      <c r="IW295" s="65"/>
      <c r="IX295" s="65"/>
      <c r="IY295" s="65"/>
      <c r="IZ295" s="65"/>
      <c r="JA295" s="65"/>
      <c r="JB295" s="65"/>
      <c r="JC295" s="145"/>
      <c r="JD295" s="70"/>
      <c r="JE295" s="71"/>
      <c r="JF295" s="69"/>
      <c r="JG295" s="65"/>
      <c r="JH295" s="62"/>
      <c r="JI295" s="62"/>
      <c r="JJ295" s="62"/>
      <c r="JK295" s="161"/>
      <c r="JL295" s="69"/>
      <c r="JM295" s="65"/>
      <c r="JN295" s="65"/>
      <c r="JO295" s="65"/>
      <c r="JP295" s="145"/>
      <c r="JQ295" s="67"/>
      <c r="JR295" s="65"/>
      <c r="JS295" s="65"/>
      <c r="JT295" s="65"/>
      <c r="JU295" s="65"/>
      <c r="JV295" s="65"/>
      <c r="JW295" s="65"/>
      <c r="JX295" s="65"/>
      <c r="JY295" s="151"/>
      <c r="JZ295" s="69"/>
      <c r="KA295" s="65"/>
      <c r="KB295" s="65"/>
      <c r="KC295" s="65"/>
      <c r="KD295" s="65"/>
      <c r="KE295" s="65"/>
      <c r="KF295" s="65"/>
      <c r="KG295" s="65"/>
      <c r="KH295" s="65"/>
      <c r="KI295" s="65"/>
      <c r="KJ295" s="65"/>
      <c r="KK295" s="65"/>
      <c r="KL295" s="157"/>
      <c r="KM295" s="157"/>
      <c r="KN295" s="157"/>
      <c r="KO295" s="65"/>
      <c r="KP295" s="65"/>
      <c r="KQ295" s="65"/>
      <c r="KR295" s="65"/>
      <c r="KS295" s="65"/>
      <c r="KT295" s="157"/>
      <c r="KU295" s="65"/>
      <c r="KV295" s="65"/>
      <c r="KW295" s="65"/>
      <c r="KX295" s="65"/>
      <c r="KY295" s="65"/>
      <c r="KZ295" s="65"/>
      <c r="LA295" s="65"/>
      <c r="LB295" s="65"/>
      <c r="LC295" s="157"/>
      <c r="LD295" s="65"/>
      <c r="LE295" s="65"/>
      <c r="LF295" s="65"/>
      <c r="LG295" s="65"/>
      <c r="LH295" s="65"/>
      <c r="LI295" s="65"/>
      <c r="LJ295" s="56"/>
      <c r="LK295" s="184" t="s">
        <v>1092</v>
      </c>
      <c r="LL295" s="184" t="s">
        <v>1113</v>
      </c>
      <c r="LM295" s="207" t="s">
        <v>1163</v>
      </c>
      <c r="LN295" s="206" t="s">
        <v>1119</v>
      </c>
      <c r="LO295" s="194"/>
      <c r="LP295" s="5" t="s">
        <v>1</v>
      </c>
    </row>
    <row r="296" spans="1:328" ht="17.25" customHeight="1" x14ac:dyDescent="0.15">
      <c r="A296" s="197">
        <v>288</v>
      </c>
      <c r="B296" s="184" t="s">
        <v>1113</v>
      </c>
      <c r="C296" s="59"/>
      <c r="D296" s="59"/>
      <c r="E296" s="60" t="s">
        <v>716</v>
      </c>
      <c r="F296" s="36">
        <v>92</v>
      </c>
      <c r="G296" s="36" t="s">
        <v>609</v>
      </c>
      <c r="H296" s="57" t="s">
        <v>717</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4" t="s">
        <v>348</v>
      </c>
      <c r="CK296" s="61" t="s">
        <v>349</v>
      </c>
      <c r="CL296" s="47">
        <v>3</v>
      </c>
      <c r="CM296" s="47">
        <v>4</v>
      </c>
      <c r="CN296" s="47">
        <v>4</v>
      </c>
      <c r="CO296" s="55">
        <v>5</v>
      </c>
      <c r="CP296" s="173" t="s">
        <v>349</v>
      </c>
      <c r="CQ296" s="47">
        <f t="shared" si="306"/>
        <v>3</v>
      </c>
      <c r="CR296" s="47">
        <f t="shared" si="326"/>
        <v>12</v>
      </c>
      <c r="CS296" s="47">
        <f t="shared" si="327"/>
        <v>48</v>
      </c>
      <c r="CT296" s="180">
        <f t="shared" si="328"/>
        <v>240</v>
      </c>
      <c r="CU296" s="32">
        <v>10</v>
      </c>
      <c r="CV296" s="47">
        <v>50</v>
      </c>
      <c r="CW296" s="47">
        <v>270</v>
      </c>
      <c r="CX296" s="47">
        <v>900</v>
      </c>
      <c r="CY296" s="55">
        <v>2700</v>
      </c>
      <c r="CZ296" s="175">
        <v>1</v>
      </c>
      <c r="DA296" s="49">
        <f t="shared" si="329"/>
        <v>1.6666666666666667</v>
      </c>
      <c r="DB296" s="49">
        <f t="shared" si="330"/>
        <v>2.25</v>
      </c>
      <c r="DC296" s="49">
        <f t="shared" si="331"/>
        <v>1.875</v>
      </c>
      <c r="DD296" s="56">
        <f t="shared" si="332"/>
        <v>1.125</v>
      </c>
      <c r="DE296" s="45" t="s">
        <v>718</v>
      </c>
      <c r="DF296" s="31"/>
      <c r="DG296" s="46">
        <v>4</v>
      </c>
      <c r="DH296" s="61">
        <v>93</v>
      </c>
      <c r="DI296" s="62">
        <v>55</v>
      </c>
      <c r="DJ296" s="62">
        <v>69</v>
      </c>
      <c r="DK296" s="62">
        <v>62</v>
      </c>
      <c r="DL296" s="62">
        <v>40</v>
      </c>
      <c r="DM296" s="62">
        <v>16</v>
      </c>
      <c r="DN296" s="62">
        <v>30</v>
      </c>
      <c r="DO296" s="62">
        <v>47</v>
      </c>
      <c r="DP296" s="48">
        <f t="shared" si="307"/>
        <v>109</v>
      </c>
      <c r="DQ296" s="32">
        <f>RANK(DH296,$DH$9:$DH$316,0)</f>
        <v>27</v>
      </c>
      <c r="DR296" s="47">
        <f>RANK(DI296,$DI$9:$DI$316,0)</f>
        <v>70</v>
      </c>
      <c r="DS296" s="47">
        <f>RANK(DJ296,$DJ$9:$DJ$316,0)</f>
        <v>23</v>
      </c>
      <c r="DT296" s="47">
        <f>RANK(DK296,$DK$9:$DK$316,0)</f>
        <v>16</v>
      </c>
      <c r="DU296" s="47">
        <f>RANK(DL296,$DL$9:$DL$316,0)</f>
        <v>40</v>
      </c>
      <c r="DV296" s="47">
        <f>RANK(DM296,$DM$9:$DM$316,0)</f>
        <v>123</v>
      </c>
      <c r="DW296" s="47">
        <f>RANK(DN296,$DN$9:$DN$316,0)</f>
        <v>141</v>
      </c>
      <c r="DX296" s="47">
        <f>RANK(DO296,$DO$9:$DO$316,0)</f>
        <v>83</v>
      </c>
      <c r="DY296" s="48">
        <f>RANK(DP296,$DP$9:$DP$316,0)</f>
        <v>4</v>
      </c>
      <c r="DZ296" s="32">
        <f>COUNTIFS($DH$9:$DH$316,"&gt;"&amp;DH296,$DE$9:$DE$316,DE296)+1</f>
        <v>11</v>
      </c>
      <c r="EA296" s="47">
        <f>COUNTIFS($DI$9:$DI$316,"&gt;"&amp;DI296,$DE$9:$DE$316,DE296)+1</f>
        <v>2</v>
      </c>
      <c r="EB296" s="47">
        <f>COUNTIFS($DJ$9:$DJ$316,"&gt;"&amp;DJ296,$DE$9:$DE$316,DE296)+1</f>
        <v>5</v>
      </c>
      <c r="EC296" s="47">
        <f>COUNTIFS($DK$9:$DK$316,"&gt;"&amp;DK296,$DE$9:$DE$316,DE296)+1</f>
        <v>12</v>
      </c>
      <c r="ED296" s="47">
        <f>COUNTIFS($DL$9:$DL$316,"&gt;"&amp;DL296,$DE$9:$DE$316,DE296)+1</f>
        <v>2</v>
      </c>
      <c r="EE296" s="47">
        <f>COUNTIFS($DM$9:$DM$316,"&gt;"&amp;DM296,$DE$9:$DE$316,DE296)+1</f>
        <v>15</v>
      </c>
      <c r="EF296" s="47">
        <f>COUNTIFS($DN$9:$DN$316,"&gt;"&amp;DN296,$DE$9:$DE$316,DE296)+1</f>
        <v>6</v>
      </c>
      <c r="EG296" s="47">
        <f>COUNTIFS($DO$9:$DO$316,"&gt;"&amp;DO296,$DE$9:$DE$316,DE296)+1</f>
        <v>2</v>
      </c>
      <c r="EH296" s="48">
        <f>COUNTIFS($DP$9:$DP$316,"&gt;"&amp;DP296,$DE$9:$DE$316,DE296)+1</f>
        <v>1</v>
      </c>
      <c r="EI296" s="165">
        <f t="shared" si="308"/>
        <v>1.01</v>
      </c>
      <c r="EJ296" s="166">
        <f t="shared" si="309"/>
        <v>0.6</v>
      </c>
      <c r="EK296" s="166">
        <f t="shared" si="310"/>
        <v>0.75</v>
      </c>
      <c r="EL296" s="166">
        <f t="shared" si="311"/>
        <v>0.67</v>
      </c>
      <c r="EM296" s="166">
        <f t="shared" si="312"/>
        <v>0.43</v>
      </c>
      <c r="EN296" s="166">
        <f t="shared" si="313"/>
        <v>0.17</v>
      </c>
      <c r="EO296" s="166">
        <f t="shared" si="314"/>
        <v>0.33</v>
      </c>
      <c r="EP296" s="166">
        <f t="shared" si="315"/>
        <v>0.51</v>
      </c>
      <c r="EQ296" s="214">
        <f t="shared" si="316"/>
        <v>1.18</v>
      </c>
      <c r="ER296" s="165">
        <f>ROUND(((EI296-AVERAGE(EI$9:EI$316))/STDEVP(EI$9:EI$316)*10+50),2)</f>
        <v>50.73</v>
      </c>
      <c r="ES296" s="166">
        <f>ROUND(((EJ296-AVERAGE(EJ$9:EJ$316))/STDEVP(EJ$9:EJ$316)*10+50),2)</f>
        <v>46.15</v>
      </c>
      <c r="ET296" s="166">
        <f>ROUND(((EK296-AVERAGE(EK$9:EK$316))/STDEVP(EK$9:EK$316)*10+50),2)</f>
        <v>57.02</v>
      </c>
      <c r="EU296" s="166">
        <f>ROUND(((EL296-AVERAGE(EL$9:EL$316))/STDEVP(EL$9:EL$316)*10+50),2)</f>
        <v>58.12</v>
      </c>
      <c r="EV296" s="166">
        <f>ROUND(((EM296-AVERAGE(EM$9:EM$316))/STDEVP(EM$9:EM$316)*10+50),2)</f>
        <v>51.02</v>
      </c>
      <c r="EW296" s="166">
        <f>ROUND(((EN296-AVERAGE(EN$9:EN$316))/STDEVP(EN$9:EN$316)*10+50),2)</f>
        <v>43.44</v>
      </c>
      <c r="EX296" s="166">
        <f>ROUND(((EO296-AVERAGE(EO$9:EO$316))/STDEVP(EO$9:EO$316)*10+50),2)</f>
        <v>40.81</v>
      </c>
      <c r="EY296" s="166">
        <f>ROUND(((EP296-AVERAGE(EP$9:EP$316))/STDEVP(EP$9:EP$316)*10+50),2)</f>
        <v>46.26</v>
      </c>
      <c r="EZ296" s="167">
        <f>ROUND(((EQ296-AVERAGE(EQ$9:EQ$316))/STDEVP(EQ$9:EQ$316)*10+50),2)</f>
        <v>57.29</v>
      </c>
      <c r="FA296" s="32">
        <f>RANK(ER296,$ER$9:$ER$316,0)</f>
        <v>124</v>
      </c>
      <c r="FB296" s="47">
        <f>RANK(ES296,$ES$9:$ES$316,0)</f>
        <v>169</v>
      </c>
      <c r="FC296" s="47">
        <f>RANK(ET296,$ET$9:$ET$316,0)</f>
        <v>58</v>
      </c>
      <c r="FD296" s="47">
        <f>RANK(EU296,$EU$9:$EU$316,0)</f>
        <v>38</v>
      </c>
      <c r="FE296" s="47">
        <f>RANK(EV296,$EV$9:$EV$316,0)</f>
        <v>75</v>
      </c>
      <c r="FF296" s="47">
        <f>RANK(EW296,$EW$9:$EW$316,0)</f>
        <v>206</v>
      </c>
      <c r="FG296" s="47">
        <f>RANK(EX296,$EX$9:$EX$316,0)</f>
        <v>226</v>
      </c>
      <c r="FH296" s="47">
        <f>RANK(EY296,$EY$9:$EY$316,0)</f>
        <v>180</v>
      </c>
      <c r="FI296" s="48">
        <f>RANK(EZ296,$EZ$9:$EZ$316,0)</f>
        <v>59</v>
      </c>
      <c r="FJ296" s="165">
        <f>ROUND(AVERAGEIF($DE$9:$DE$314,$DE296,$EI$9:$EI$314),2)</f>
        <v>1.18</v>
      </c>
      <c r="FK296" s="166">
        <f>ROUND(AVERAGEIF($DE$9:$DE$314,$DE296,$EJ$9:$EJ$314),2)</f>
        <v>0.45</v>
      </c>
      <c r="FL296" s="166">
        <f>ROUND(AVERAGEIF($DE$9:$DE$314,$DE296,$EK$9:$EK$314),2)</f>
        <v>0.65</v>
      </c>
      <c r="FM296" s="166">
        <f>ROUND(AVERAGEIF($DE$9:$DE$314,$DE296,$EL$9:$EL$314),2)</f>
        <v>0.74</v>
      </c>
      <c r="FN296" s="166">
        <f>ROUND(AVERAGEIF($DE$9:$DE$314,$DE296,$EM$9:$EM$314),2)</f>
        <v>0.26</v>
      </c>
      <c r="FO296" s="166">
        <f>ROUND(AVERAGEIF($DE$9:$DE$314,$DE296,$EN$9:$EN$314),2)</f>
        <v>0.19</v>
      </c>
      <c r="FP296" s="166">
        <f>ROUND(AVERAGEIF($DE$9:$DE$314,$DE296,$EO$9:$EO$314),2)</f>
        <v>0.27</v>
      </c>
      <c r="FQ296" s="166">
        <f>ROUND(AVERAGEIF($DE$9:$DE$314,$DE296,$EP$9:$EP$314),2)</f>
        <v>0.22</v>
      </c>
      <c r="FR296" s="167">
        <f>ROUND(AVERAGEIF($DE$9:$DE$314,$DE296,$EQ$9:$EQ$314),2)</f>
        <v>0.91</v>
      </c>
      <c r="FS296" s="240">
        <f t="shared" si="317"/>
        <v>-0.16999999999999993</v>
      </c>
      <c r="FT296" s="244">
        <f t="shared" si="318"/>
        <v>0.14999999999999997</v>
      </c>
      <c r="FU296" s="244">
        <f t="shared" si="319"/>
        <v>9.9999999999999978E-2</v>
      </c>
      <c r="FV296" s="244">
        <f t="shared" si="320"/>
        <v>-6.9999999999999951E-2</v>
      </c>
      <c r="FW296" s="244">
        <f t="shared" si="321"/>
        <v>0.16999999999999998</v>
      </c>
      <c r="FX296" s="244">
        <f t="shared" si="322"/>
        <v>-1.999999999999999E-2</v>
      </c>
      <c r="FY296" s="244">
        <f t="shared" si="323"/>
        <v>0.06</v>
      </c>
      <c r="FZ296" s="244">
        <f t="shared" si="324"/>
        <v>0.29000000000000004</v>
      </c>
      <c r="GA296" s="245">
        <f t="shared" si="325"/>
        <v>0.26999999999999991</v>
      </c>
      <c r="GB296" s="239">
        <f>COUNTIFS($EI$9:$EI$316,"&gt;"&amp;EI296,$DE$9:$DE$316,$DE296)+1</f>
        <v>45</v>
      </c>
      <c r="GC296" s="241">
        <f>COUNTIFS($EJ$9:$EJ$316,"&gt;"&amp;EJ296,$DE$9:$DE$316,$DE296)+1</f>
        <v>7</v>
      </c>
      <c r="GD296" s="241">
        <f>COUNTIFS($EK$9:$EK$316,"&gt;"&amp;EK296,$DE$9:$DE$316,$DE296)+1</f>
        <v>15</v>
      </c>
      <c r="GE296" s="241">
        <f>COUNTIFS($EL$9:$EL$316,"&gt;"&amp;EL296,$DE$9:$DE$316,$DE296)+1</f>
        <v>30</v>
      </c>
      <c r="GF296" s="241">
        <f>COUNTIFS($EM$9:$EM$316,"&gt;"&amp;EM296,$DE$9:$DE$316,$DE296)+1</f>
        <v>3</v>
      </c>
      <c r="GG296" s="241">
        <f>COUNTIFS($EN$9:$EN$316,"&gt;"&amp;EN296,$DE$9:$DE$316,$DE296)+1</f>
        <v>31</v>
      </c>
      <c r="GH296" s="241">
        <f>COUNTIFS($EO$9:$EO$316,"&gt;"&amp;EO296,$DE$9:$DE$316,$DE296)+1</f>
        <v>9</v>
      </c>
      <c r="GI296" s="241">
        <f>COUNTIFS($EP$9:$EP$316,"&gt;"&amp;EP296,$DE$9:$DE$316,$DE296)+1</f>
        <v>4</v>
      </c>
      <c r="GJ296" s="242">
        <f>COUNTIFS($EQ$9:$EQ$316,"&gt;"&amp;EQ296,$DE$9:$DE$316,$DE296)+1</f>
        <v>11</v>
      </c>
      <c r="GK296" s="169"/>
      <c r="GL296" s="65"/>
      <c r="GM296" s="65">
        <v>0.03</v>
      </c>
      <c r="GN296" s="65"/>
      <c r="GO296" s="66"/>
      <c r="GP296" s="67"/>
      <c r="GQ296" s="68"/>
      <c r="GR296" s="69"/>
      <c r="GS296" s="65"/>
      <c r="GT296" s="65"/>
      <c r="GU296" s="65"/>
      <c r="GV296" s="65"/>
      <c r="GW296" s="65"/>
      <c r="GX296" s="65"/>
      <c r="GY296" s="145"/>
      <c r="GZ296" s="67"/>
      <c r="HA296" s="65">
        <v>7.0000000000000007E-2</v>
      </c>
      <c r="HB296" s="65"/>
      <c r="HC296" s="65">
        <v>7.0000000000000007E-2</v>
      </c>
      <c r="HD296" s="65"/>
      <c r="HE296" s="65"/>
      <c r="HF296" s="65"/>
      <c r="HG296" s="151"/>
      <c r="HH296" s="69"/>
      <c r="HI296" s="65"/>
      <c r="HJ296" s="65"/>
      <c r="HK296" s="65"/>
      <c r="HL296" s="65"/>
      <c r="HM296" s="65"/>
      <c r="HN296" s="65"/>
      <c r="HO296" s="145"/>
      <c r="HP296" s="67"/>
      <c r="HQ296" s="65"/>
      <c r="HR296" s="65"/>
      <c r="HS296" s="65"/>
      <c r="HT296" s="65"/>
      <c r="HU296" s="65"/>
      <c r="HV296" s="65"/>
      <c r="HW296" s="65"/>
      <c r="HX296" s="65"/>
      <c r="HY296" s="65"/>
      <c r="HZ296" s="65"/>
      <c r="IA296" s="65"/>
      <c r="IB296" s="151"/>
      <c r="IC296" s="67"/>
      <c r="ID296" s="65"/>
      <c r="IE296" s="65"/>
      <c r="IF296" s="65"/>
      <c r="IG296" s="151"/>
      <c r="IH296" s="69"/>
      <c r="II296" s="65"/>
      <c r="IJ296" s="65"/>
      <c r="IK296" s="65"/>
      <c r="IL296" s="65"/>
      <c r="IM296" s="157"/>
      <c r="IN296" s="65"/>
      <c r="IO296" s="65"/>
      <c r="IP296" s="65"/>
      <c r="IQ296" s="65"/>
      <c r="IR296" s="65"/>
      <c r="IS296" s="65"/>
      <c r="IT296" s="65"/>
      <c r="IU296" s="65"/>
      <c r="IV296" s="157"/>
      <c r="IW296" s="65"/>
      <c r="IX296" s="65"/>
      <c r="IY296" s="65"/>
      <c r="IZ296" s="65"/>
      <c r="JA296" s="65"/>
      <c r="JB296" s="65"/>
      <c r="JC296" s="145"/>
      <c r="JD296" s="70"/>
      <c r="JE296" s="71"/>
      <c r="JF296" s="69"/>
      <c r="JG296" s="65"/>
      <c r="JH296" s="62"/>
      <c r="JI296" s="62"/>
      <c r="JJ296" s="62"/>
      <c r="JK296" s="161"/>
      <c r="JL296" s="69"/>
      <c r="JM296" s="65"/>
      <c r="JN296" s="65"/>
      <c r="JO296" s="65"/>
      <c r="JP296" s="145"/>
      <c r="JQ296" s="67"/>
      <c r="JR296" s="65"/>
      <c r="JS296" s="65"/>
      <c r="JT296" s="65"/>
      <c r="JU296" s="65"/>
      <c r="JV296" s="65"/>
      <c r="JW296" s="65"/>
      <c r="JX296" s="65"/>
      <c r="JY296" s="151"/>
      <c r="JZ296" s="69"/>
      <c r="KA296" s="65"/>
      <c r="KB296" s="65"/>
      <c r="KC296" s="65"/>
      <c r="KD296" s="65"/>
      <c r="KE296" s="65"/>
      <c r="KF296" s="65"/>
      <c r="KG296" s="65"/>
      <c r="KH296" s="65"/>
      <c r="KI296" s="65"/>
      <c r="KJ296" s="65"/>
      <c r="KK296" s="65"/>
      <c r="KL296" s="157"/>
      <c r="KM296" s="157"/>
      <c r="KN296" s="157"/>
      <c r="KO296" s="65"/>
      <c r="KP296" s="65"/>
      <c r="KQ296" s="65"/>
      <c r="KR296" s="65"/>
      <c r="KS296" s="65"/>
      <c r="KT296" s="157"/>
      <c r="KU296" s="65"/>
      <c r="KV296" s="65"/>
      <c r="KW296" s="65"/>
      <c r="KX296" s="65"/>
      <c r="KY296" s="65"/>
      <c r="KZ296" s="65"/>
      <c r="LA296" s="65"/>
      <c r="LB296" s="65">
        <v>7.0000000000000007E-2</v>
      </c>
      <c r="LC296" s="157"/>
      <c r="LD296" s="65">
        <v>7.0000000000000007E-2</v>
      </c>
      <c r="LE296" s="65"/>
      <c r="LF296" s="65"/>
      <c r="LG296" s="65"/>
      <c r="LH296" s="65"/>
      <c r="LI296" s="65"/>
      <c r="LJ296" s="56"/>
      <c r="LK296" s="184" t="s">
        <v>1112</v>
      </c>
      <c r="LL296" s="184" t="s">
        <v>1141</v>
      </c>
      <c r="LM296" s="212" t="s">
        <v>1164</v>
      </c>
      <c r="LN296" s="206" t="s">
        <v>1051</v>
      </c>
      <c r="LO296" s="194"/>
      <c r="LP296" s="5" t="s">
        <v>1</v>
      </c>
    </row>
    <row r="297" spans="1:328" ht="17.25" customHeight="1" x14ac:dyDescent="0.15">
      <c r="A297" s="197">
        <v>289</v>
      </c>
      <c r="B297" s="184" t="s">
        <v>1141</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4" t="s">
        <v>348</v>
      </c>
      <c r="CK297" s="61" t="s">
        <v>354</v>
      </c>
      <c r="CL297" s="62">
        <v>2</v>
      </c>
      <c r="CM297" s="62">
        <v>3</v>
      </c>
      <c r="CN297" s="62">
        <v>3</v>
      </c>
      <c r="CO297" s="71">
        <v>4</v>
      </c>
      <c r="CP297" s="173" t="s">
        <v>354</v>
      </c>
      <c r="CQ297" s="47">
        <f t="shared" si="306"/>
        <v>2</v>
      </c>
      <c r="CR297" s="47">
        <f t="shared" si="326"/>
        <v>6</v>
      </c>
      <c r="CS297" s="47">
        <f t="shared" si="327"/>
        <v>18</v>
      </c>
      <c r="CT297" s="180">
        <f t="shared" si="328"/>
        <v>72</v>
      </c>
      <c r="CU297" s="61">
        <v>100</v>
      </c>
      <c r="CV297" s="62">
        <v>150</v>
      </c>
      <c r="CW297" s="62">
        <v>300</v>
      </c>
      <c r="CX297" s="62">
        <v>500</v>
      </c>
      <c r="CY297" s="71">
        <v>1500</v>
      </c>
      <c r="CZ297" s="175">
        <v>1</v>
      </c>
      <c r="DA297" s="49">
        <f t="shared" si="329"/>
        <v>0.75</v>
      </c>
      <c r="DB297" s="49">
        <f t="shared" si="330"/>
        <v>0.5</v>
      </c>
      <c r="DC297" s="49">
        <f t="shared" si="331"/>
        <v>0.27777777777777779</v>
      </c>
      <c r="DD297" s="56">
        <f t="shared" si="332"/>
        <v>0.20833333333333331</v>
      </c>
      <c r="DE297" s="45" t="s">
        <v>718</v>
      </c>
      <c r="DF297" s="31"/>
      <c r="DG297" s="46">
        <v>4</v>
      </c>
      <c r="DH297" s="61">
        <v>46</v>
      </c>
      <c r="DI297" s="62">
        <v>17</v>
      </c>
      <c r="DJ297" s="62">
        <v>22</v>
      </c>
      <c r="DK297" s="62">
        <v>23</v>
      </c>
      <c r="DL297" s="62">
        <v>10</v>
      </c>
      <c r="DM297" s="62">
        <v>8</v>
      </c>
      <c r="DN297" s="62">
        <v>10</v>
      </c>
      <c r="DO297" s="62">
        <v>8</v>
      </c>
      <c r="DP297" s="48">
        <f t="shared" si="307"/>
        <v>32</v>
      </c>
      <c r="DQ297" s="32">
        <f>RANK(DH297,$DH$9:$DH$316,0)</f>
        <v>154</v>
      </c>
      <c r="DR297" s="47">
        <f>RANK(DI297,$DI$9:$DI$316,0)</f>
        <v>225</v>
      </c>
      <c r="DS297" s="47">
        <f>RANK(DJ297,$DJ$9:$DJ$316,0)</f>
        <v>171</v>
      </c>
      <c r="DT297" s="47">
        <f>RANK(DK297,$DK$9:$DK$316,0)</f>
        <v>145</v>
      </c>
      <c r="DU297" s="47">
        <f>RANK(DL297,$DL$9:$DL$316,0)</f>
        <v>187</v>
      </c>
      <c r="DV297" s="47">
        <f>RANK(DM297,$DM$9:$DM$316,0)</f>
        <v>199</v>
      </c>
      <c r="DW297" s="47">
        <f>RANK(DN297,$DN$9:$DN$316,0)</f>
        <v>238</v>
      </c>
      <c r="DX297" s="47">
        <f>RANK(DO297,$DO$9:$DO$316,0)</f>
        <v>240</v>
      </c>
      <c r="DY297" s="48">
        <f>RANK(DP297,$DP$9:$DP$316,0)</f>
        <v>205</v>
      </c>
      <c r="DZ297" s="32">
        <f>COUNTIFS($DH$9:$DH$316,"&gt;"&amp;DH297,$DE$9:$DE$316,DE297)+1</f>
        <v>39</v>
      </c>
      <c r="EA297" s="47">
        <f>COUNTIFS($DI$9:$DI$316,"&gt;"&amp;DI297,$DE$9:$DE$316,DE297)+1</f>
        <v>38</v>
      </c>
      <c r="EB297" s="47">
        <f>COUNTIFS($DJ$9:$DJ$316,"&gt;"&amp;DJ297,$DE$9:$DE$316,DE297)+1</f>
        <v>41</v>
      </c>
      <c r="EC297" s="47">
        <f>COUNTIFS($DK$9:$DK$316,"&gt;"&amp;DK297,$DE$9:$DE$316,DE297)+1</f>
        <v>42</v>
      </c>
      <c r="ED297" s="47">
        <f>COUNTIFS($DL$9:$DL$316,"&gt;"&amp;DL297,$DE$9:$DE$316,DE297)+1</f>
        <v>36</v>
      </c>
      <c r="EE297" s="47">
        <f>COUNTIFS($DM$9:$DM$316,"&gt;"&amp;DM297,$DE$9:$DE$316,DE297)+1</f>
        <v>31</v>
      </c>
      <c r="EF297" s="47">
        <f>COUNTIFS($DN$9:$DN$316,"&gt;"&amp;DN297,$DE$9:$DE$316,DE297)+1</f>
        <v>30</v>
      </c>
      <c r="EG297" s="47">
        <f>COUNTIFS($DO$9:$DO$316,"&gt;"&amp;DO297,$DE$9:$DE$316,DE297)+1</f>
        <v>25</v>
      </c>
      <c r="EH297" s="48">
        <f>COUNTIFS($DP$9:$DP$316,"&gt;"&amp;DP297,$DE$9:$DE$316,DE297)+1</f>
        <v>40</v>
      </c>
      <c r="EI297" s="165">
        <f t="shared" si="308"/>
        <v>1.18</v>
      </c>
      <c r="EJ297" s="166">
        <f t="shared" si="309"/>
        <v>0.44</v>
      </c>
      <c r="EK297" s="166">
        <f t="shared" si="310"/>
        <v>0.56000000000000005</v>
      </c>
      <c r="EL297" s="166">
        <f t="shared" si="311"/>
        <v>0.59</v>
      </c>
      <c r="EM297" s="166">
        <f t="shared" si="312"/>
        <v>0.26</v>
      </c>
      <c r="EN297" s="166">
        <f t="shared" si="313"/>
        <v>0.21</v>
      </c>
      <c r="EO297" s="166">
        <f t="shared" si="314"/>
        <v>0.26</v>
      </c>
      <c r="EP297" s="166">
        <f t="shared" si="315"/>
        <v>0.21</v>
      </c>
      <c r="EQ297" s="214">
        <f t="shared" si="316"/>
        <v>0.82</v>
      </c>
      <c r="ER297" s="165">
        <f>ROUND(((EI297-AVERAGE(EI$9:EI$316))/STDEVP(EI$9:EI$316)*10+50),2)</f>
        <v>56.9</v>
      </c>
      <c r="ES297" s="166">
        <f>ROUND(((EJ297-AVERAGE(EJ$9:EJ$316))/STDEVP(EJ$9:EJ$316)*10+50),2)</f>
        <v>41.77</v>
      </c>
      <c r="ET297" s="166">
        <f>ROUND(((EK297-AVERAGE(EK$9:EK$316))/STDEVP(EK$9:EK$316)*10+50),2)</f>
        <v>49.45</v>
      </c>
      <c r="EU297" s="166">
        <f>ROUND(((EL297-AVERAGE(EL$9:EL$316))/STDEVP(EL$9:EL$316)*10+50),2)</f>
        <v>54.09</v>
      </c>
      <c r="EV297" s="166">
        <f>ROUND(((EM297-AVERAGE(EM$9:EM$316))/STDEVP(EM$9:EM$316)*10+50),2)</f>
        <v>45.25</v>
      </c>
      <c r="EW297" s="166">
        <f>ROUND(((EN297-AVERAGE(EN$9:EN$316))/STDEVP(EN$9:EN$316)*10+50),2)</f>
        <v>44.82</v>
      </c>
      <c r="EX297" s="166">
        <f>ROUND(((EO297-AVERAGE(EO$9:EO$316))/STDEVP(EO$9:EO$316)*10+50),2)</f>
        <v>38.74</v>
      </c>
      <c r="EY297" s="166">
        <f>ROUND(((EP297-AVERAGE(EP$9:EP$316))/STDEVP(EP$9:EP$316)*10+50),2)</f>
        <v>37.369999999999997</v>
      </c>
      <c r="EZ297" s="167">
        <f>ROUND(((EQ297-AVERAGE(EQ$9:EQ$316))/STDEVP(EQ$9:EQ$316)*10+50),2)</f>
        <v>44.58</v>
      </c>
      <c r="FA297" s="32">
        <f>RANK(ER297,$ER$9:$ER$316,0)</f>
        <v>76</v>
      </c>
      <c r="FB297" s="47">
        <f>RANK(ES297,$ES$9:$ES$316,0)</f>
        <v>207</v>
      </c>
      <c r="FC297" s="47">
        <f>RANK(ET297,$ET$9:$ET$316,0)</f>
        <v>126</v>
      </c>
      <c r="FD297" s="47">
        <f>RANK(EU297,$EU$9:$EU$316,0)</f>
        <v>75</v>
      </c>
      <c r="FE297" s="47">
        <f>RANK(EV297,$EV$9:$EV$316,0)</f>
        <v>174</v>
      </c>
      <c r="FF297" s="47">
        <f>RANK(EW297,$EW$9:$EW$316,0)</f>
        <v>177</v>
      </c>
      <c r="FG297" s="47">
        <f>RANK(EX297,$EX$9:$EX$316,0)</f>
        <v>246</v>
      </c>
      <c r="FH297" s="47">
        <f>RANK(EY297,$EY$9:$EY$316,0)</f>
        <v>247</v>
      </c>
      <c r="FI297" s="48">
        <f>RANK(EZ297,$EZ$9:$EZ$316,0)</f>
        <v>181</v>
      </c>
      <c r="FJ297" s="165">
        <f>ROUND(AVERAGEIF($DE$9:$DE$314,$DE297,$EI$9:$EI$314),2)</f>
        <v>1.18</v>
      </c>
      <c r="FK297" s="166">
        <f>ROUND(AVERAGEIF($DE$9:$DE$314,$DE297,$EJ$9:$EJ$314),2)</f>
        <v>0.45</v>
      </c>
      <c r="FL297" s="166">
        <f>ROUND(AVERAGEIF($DE$9:$DE$314,$DE297,$EK$9:$EK$314),2)</f>
        <v>0.65</v>
      </c>
      <c r="FM297" s="166">
        <f>ROUND(AVERAGEIF($DE$9:$DE$314,$DE297,$EL$9:$EL$314),2)</f>
        <v>0.74</v>
      </c>
      <c r="FN297" s="166">
        <f>ROUND(AVERAGEIF($DE$9:$DE$314,$DE297,$EM$9:$EM$314),2)</f>
        <v>0.26</v>
      </c>
      <c r="FO297" s="166">
        <f>ROUND(AVERAGEIF($DE$9:$DE$314,$DE297,$EN$9:$EN$314),2)</f>
        <v>0.19</v>
      </c>
      <c r="FP297" s="166">
        <f>ROUND(AVERAGEIF($DE$9:$DE$314,$DE297,$EO$9:$EO$314),2)</f>
        <v>0.27</v>
      </c>
      <c r="FQ297" s="166">
        <f>ROUND(AVERAGEIF($DE$9:$DE$314,$DE297,$EP$9:$EP$314),2)</f>
        <v>0.22</v>
      </c>
      <c r="FR297" s="167">
        <f>ROUND(AVERAGEIF($DE$9:$DE$314,$DE297,$EQ$9:$EQ$314),2)</f>
        <v>0.91</v>
      </c>
      <c r="FS297" s="240">
        <f t="shared" si="317"/>
        <v>0</v>
      </c>
      <c r="FT297" s="244">
        <f t="shared" si="318"/>
        <v>-1.0000000000000009E-2</v>
      </c>
      <c r="FU297" s="244">
        <f t="shared" si="319"/>
        <v>-8.9999999999999969E-2</v>
      </c>
      <c r="FV297" s="244">
        <f t="shared" si="320"/>
        <v>-0.15000000000000002</v>
      </c>
      <c r="FW297" s="244">
        <f t="shared" si="321"/>
        <v>0</v>
      </c>
      <c r="FX297" s="244">
        <f t="shared" si="322"/>
        <v>1.999999999999999E-2</v>
      </c>
      <c r="FY297" s="244">
        <f t="shared" si="323"/>
        <v>-1.0000000000000009E-2</v>
      </c>
      <c r="FZ297" s="244">
        <f t="shared" si="324"/>
        <v>-1.0000000000000009E-2</v>
      </c>
      <c r="GA297" s="245">
        <f t="shared" si="325"/>
        <v>-9.000000000000008E-2</v>
      </c>
      <c r="GB297" s="239">
        <f>COUNTIFS($EI$9:$EI$316,"&gt;"&amp;EI297,$DE$9:$DE$316,$DE297)+1</f>
        <v>32</v>
      </c>
      <c r="GC297" s="241">
        <f>COUNTIFS($EJ$9:$EJ$316,"&gt;"&amp;EJ297,$DE$9:$DE$316,$DE297)+1</f>
        <v>28</v>
      </c>
      <c r="GD297" s="241">
        <f>COUNTIFS($EK$9:$EK$316,"&gt;"&amp;EK297,$DE$9:$DE$316,$DE297)+1</f>
        <v>36</v>
      </c>
      <c r="GE297" s="241">
        <f>COUNTIFS($EL$9:$EL$316,"&gt;"&amp;EL297,$DE$9:$DE$316,$DE297)+1</f>
        <v>40</v>
      </c>
      <c r="GF297" s="241">
        <f>COUNTIFS($EM$9:$EM$316,"&gt;"&amp;EM297,$DE$9:$DE$316,$DE297)+1</f>
        <v>18</v>
      </c>
      <c r="GG297" s="241">
        <f>COUNTIFS($EN$9:$EN$316,"&gt;"&amp;EN297,$DE$9:$DE$316,$DE297)+1</f>
        <v>14</v>
      </c>
      <c r="GH297" s="241">
        <f>COUNTIFS($EO$9:$EO$316,"&gt;"&amp;EO297,$DE$9:$DE$316,$DE297)+1</f>
        <v>24</v>
      </c>
      <c r="GI297" s="241">
        <f>COUNTIFS($EP$9:$EP$316,"&gt;"&amp;EP297,$DE$9:$DE$316,$DE297)+1</f>
        <v>19</v>
      </c>
      <c r="GJ297" s="242">
        <f>COUNTIFS($EQ$9:$EQ$316,"&gt;"&amp;EQ297,$DE$9:$DE$316,$DE297)+1</f>
        <v>33</v>
      </c>
      <c r="GK297" s="169"/>
      <c r="GL297" s="65"/>
      <c r="GM297" s="65"/>
      <c r="GN297" s="65"/>
      <c r="GO297" s="66"/>
      <c r="GP297" s="67"/>
      <c r="GQ297" s="68"/>
      <c r="GR297" s="69"/>
      <c r="GS297" s="65"/>
      <c r="GT297" s="65"/>
      <c r="GU297" s="65"/>
      <c r="GV297" s="65"/>
      <c r="GW297" s="65"/>
      <c r="GX297" s="65"/>
      <c r="GY297" s="145"/>
      <c r="GZ297" s="67"/>
      <c r="HA297" s="65"/>
      <c r="HB297" s="65"/>
      <c r="HC297" s="65"/>
      <c r="HD297" s="65"/>
      <c r="HE297" s="65"/>
      <c r="HF297" s="65"/>
      <c r="HG297" s="151"/>
      <c r="HH297" s="69"/>
      <c r="HI297" s="65"/>
      <c r="HJ297" s="65"/>
      <c r="HK297" s="65"/>
      <c r="HL297" s="65"/>
      <c r="HM297" s="65"/>
      <c r="HN297" s="65"/>
      <c r="HO297" s="145"/>
      <c r="HP297" s="67"/>
      <c r="HQ297" s="65"/>
      <c r="HR297" s="65"/>
      <c r="HS297" s="65"/>
      <c r="HT297" s="65"/>
      <c r="HU297" s="65"/>
      <c r="HV297" s="65"/>
      <c r="HW297" s="65"/>
      <c r="HX297" s="65"/>
      <c r="HY297" s="65"/>
      <c r="HZ297" s="65"/>
      <c r="IA297" s="65"/>
      <c r="IB297" s="151"/>
      <c r="IC297" s="67"/>
      <c r="ID297" s="65"/>
      <c r="IE297" s="65"/>
      <c r="IF297" s="65"/>
      <c r="IG297" s="151"/>
      <c r="IH297" s="69"/>
      <c r="II297" s="65"/>
      <c r="IJ297" s="65"/>
      <c r="IK297" s="65"/>
      <c r="IL297" s="65"/>
      <c r="IM297" s="157"/>
      <c r="IN297" s="65"/>
      <c r="IO297" s="65"/>
      <c r="IP297" s="65"/>
      <c r="IQ297" s="65"/>
      <c r="IR297" s="65"/>
      <c r="IS297" s="65"/>
      <c r="IT297" s="65"/>
      <c r="IU297" s="65"/>
      <c r="IV297" s="157"/>
      <c r="IW297" s="65"/>
      <c r="IX297" s="65"/>
      <c r="IY297" s="65"/>
      <c r="IZ297" s="65"/>
      <c r="JA297" s="65"/>
      <c r="JB297" s="65"/>
      <c r="JC297" s="145"/>
      <c r="JD297" s="70"/>
      <c r="JE297" s="71"/>
      <c r="JF297" s="69"/>
      <c r="JG297" s="65"/>
      <c r="JH297" s="62"/>
      <c r="JI297" s="62"/>
      <c r="JJ297" s="62"/>
      <c r="JK297" s="161"/>
      <c r="JL297" s="69"/>
      <c r="JM297" s="65"/>
      <c r="JN297" s="65"/>
      <c r="JO297" s="65"/>
      <c r="JP297" s="145"/>
      <c r="JQ297" s="67"/>
      <c r="JR297" s="65"/>
      <c r="JS297" s="65"/>
      <c r="JT297" s="65"/>
      <c r="JU297" s="65"/>
      <c r="JV297" s="65"/>
      <c r="JW297" s="65"/>
      <c r="JX297" s="65"/>
      <c r="JY297" s="151"/>
      <c r="JZ297" s="69"/>
      <c r="KA297" s="65"/>
      <c r="KB297" s="65"/>
      <c r="KC297" s="65"/>
      <c r="KD297" s="65"/>
      <c r="KE297" s="65"/>
      <c r="KF297" s="65"/>
      <c r="KG297" s="65"/>
      <c r="KH297" s="65"/>
      <c r="KI297" s="65"/>
      <c r="KJ297" s="65"/>
      <c r="KK297" s="65"/>
      <c r="KL297" s="157"/>
      <c r="KM297" s="157"/>
      <c r="KN297" s="157"/>
      <c r="KO297" s="65"/>
      <c r="KP297" s="65"/>
      <c r="KQ297" s="65"/>
      <c r="KR297" s="65"/>
      <c r="KS297" s="65"/>
      <c r="KT297" s="157"/>
      <c r="KU297" s="65"/>
      <c r="KV297" s="65"/>
      <c r="KW297" s="65"/>
      <c r="KX297" s="65"/>
      <c r="KY297" s="65"/>
      <c r="KZ297" s="65"/>
      <c r="LA297" s="65"/>
      <c r="LB297" s="65"/>
      <c r="LC297" s="157"/>
      <c r="LD297" s="65"/>
      <c r="LE297" s="65"/>
      <c r="LF297" s="65"/>
      <c r="LG297" s="65"/>
      <c r="LH297" s="65"/>
      <c r="LI297" s="65"/>
      <c r="LJ297" s="56"/>
      <c r="LK297" s="184" t="s">
        <v>1113</v>
      </c>
      <c r="LL297" s="184" t="s">
        <v>1142</v>
      </c>
      <c r="LM297" s="207" t="s">
        <v>1144</v>
      </c>
      <c r="LN297" s="206" t="s">
        <v>1160</v>
      </c>
      <c r="LO297" s="194"/>
      <c r="LP297" s="5" t="s">
        <v>1</v>
      </c>
    </row>
    <row r="298" spans="1:328" ht="17.25" customHeight="1" x14ac:dyDescent="0.15">
      <c r="A298" s="197">
        <v>290</v>
      </c>
      <c r="B298" s="184" t="s">
        <v>1142</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4" t="s">
        <v>348</v>
      </c>
      <c r="CK298" s="61" t="s">
        <v>349</v>
      </c>
      <c r="CL298" s="47">
        <v>3</v>
      </c>
      <c r="CM298" s="47">
        <v>4</v>
      </c>
      <c r="CN298" s="47">
        <v>4</v>
      </c>
      <c r="CO298" s="55">
        <v>5</v>
      </c>
      <c r="CP298" s="173" t="s">
        <v>349</v>
      </c>
      <c r="CQ298" s="47">
        <f t="shared" si="306"/>
        <v>3</v>
      </c>
      <c r="CR298" s="47">
        <f t="shared" si="326"/>
        <v>12</v>
      </c>
      <c r="CS298" s="47">
        <f t="shared" si="327"/>
        <v>48</v>
      </c>
      <c r="CT298" s="180">
        <f t="shared" si="328"/>
        <v>240</v>
      </c>
      <c r="CU298" s="32">
        <v>30</v>
      </c>
      <c r="CV298" s="47">
        <v>150</v>
      </c>
      <c r="CW298" s="47">
        <v>900</v>
      </c>
      <c r="CX298" s="47">
        <v>3000</v>
      </c>
      <c r="CY298" s="55">
        <v>15000</v>
      </c>
      <c r="CZ298" s="175">
        <v>1</v>
      </c>
      <c r="DA298" s="49">
        <f t="shared" si="329"/>
        <v>1.6666666666666667</v>
      </c>
      <c r="DB298" s="49">
        <f t="shared" si="330"/>
        <v>2.5</v>
      </c>
      <c r="DC298" s="49">
        <f t="shared" si="331"/>
        <v>2.0833333333333335</v>
      </c>
      <c r="DD298" s="56">
        <f t="shared" si="332"/>
        <v>2.0833333333333335</v>
      </c>
      <c r="DE298" s="45" t="s">
        <v>1143</v>
      </c>
      <c r="DF298" s="31"/>
      <c r="DG298" s="46">
        <v>4</v>
      </c>
      <c r="DH298" s="61">
        <v>88</v>
      </c>
      <c r="DI298" s="62">
        <v>38</v>
      </c>
      <c r="DJ298" s="62">
        <v>82</v>
      </c>
      <c r="DK298" s="62">
        <v>50</v>
      </c>
      <c r="DL298" s="62">
        <v>13</v>
      </c>
      <c r="DM298" s="62">
        <v>13</v>
      </c>
      <c r="DN298" s="62">
        <v>73</v>
      </c>
      <c r="DO298" s="62">
        <v>64</v>
      </c>
      <c r="DP298" s="48">
        <f t="shared" si="307"/>
        <v>95</v>
      </c>
      <c r="DQ298" s="32">
        <f>RANK(DH298,$DH$9:$DH$316,0)</f>
        <v>33</v>
      </c>
      <c r="DR298" s="47">
        <f>RANK(DI298,$DI$9:$DI$316,0)</f>
        <v>128</v>
      </c>
      <c r="DS298" s="47">
        <f>RANK(DJ298,$DJ$9:$DJ$316,0)</f>
        <v>5</v>
      </c>
      <c r="DT298" s="47">
        <f>RANK(DK298,$DK$9:$DK$316,0)</f>
        <v>35</v>
      </c>
      <c r="DU298" s="47">
        <f>RANK(DL298,$DL$9:$DL$316,0)</f>
        <v>152</v>
      </c>
      <c r="DV298" s="47">
        <f>RANK(DM298,$DM$9:$DM$316,0)</f>
        <v>140</v>
      </c>
      <c r="DW298" s="47">
        <f>RANK(DN298,$DN$9:$DN$316,0)</f>
        <v>21</v>
      </c>
      <c r="DX298" s="47">
        <f>RANK(DO298,$DO$9:$DO$316,0)</f>
        <v>37</v>
      </c>
      <c r="DY298" s="48">
        <f>RANK(DP298,$DP$9:$DP$316,0)</f>
        <v>25</v>
      </c>
      <c r="DZ298" s="32">
        <f>COUNTIFS($DH$9:$DH$316,"&gt;"&amp;DH298,$DE$9:$DE$316,DE298)+1</f>
        <v>7</v>
      </c>
      <c r="EA298" s="47">
        <f>COUNTIFS($DI$9:$DI$316,"&gt;"&amp;DI298,$DE$9:$DE$316,DE298)+1</f>
        <v>4</v>
      </c>
      <c r="EB298" s="47">
        <f>COUNTIFS($DJ$9:$DJ$316,"&gt;"&amp;DJ298,$DE$9:$DE$316,DE298)+1</f>
        <v>3</v>
      </c>
      <c r="EC298" s="47">
        <f>COUNTIFS($DK$9:$DK$316,"&gt;"&amp;DK298,$DE$9:$DE$316,DE298)+1</f>
        <v>2</v>
      </c>
      <c r="ED298" s="47">
        <f>COUNTIFS($DL$9:$DL$316,"&gt;"&amp;DL298,$DE$9:$DE$316,DE298)+1</f>
        <v>5</v>
      </c>
      <c r="EE298" s="47">
        <f>COUNTIFS($DM$9:$DM$316,"&gt;"&amp;DM298,$DE$9:$DE$316,DE298)+1</f>
        <v>4</v>
      </c>
      <c r="EF298" s="47">
        <f>COUNTIFS($DN$9:$DN$316,"&gt;"&amp;DN298,$DE$9:$DE$316,DE298)+1</f>
        <v>2</v>
      </c>
      <c r="EG298" s="47">
        <f>COUNTIFS($DO$9:$DO$316,"&gt;"&amp;DO298,$DE$9:$DE$316,DE298)+1</f>
        <v>11</v>
      </c>
      <c r="EH298" s="48">
        <f>COUNTIFS($DP$9:$DP$316,"&gt;"&amp;DP298,$DE$9:$DE$316,DE298)+1</f>
        <v>2</v>
      </c>
      <c r="EI298" s="165">
        <f t="shared" si="308"/>
        <v>0.95</v>
      </c>
      <c r="EJ298" s="166">
        <f t="shared" si="309"/>
        <v>0.41</v>
      </c>
      <c r="EK298" s="166">
        <f t="shared" si="310"/>
        <v>0.88</v>
      </c>
      <c r="EL298" s="166">
        <f t="shared" si="311"/>
        <v>0.54</v>
      </c>
      <c r="EM298" s="166">
        <f t="shared" si="312"/>
        <v>0.14000000000000001</v>
      </c>
      <c r="EN298" s="166">
        <f t="shared" si="313"/>
        <v>0.14000000000000001</v>
      </c>
      <c r="EO298" s="166">
        <f t="shared" si="314"/>
        <v>0.78</v>
      </c>
      <c r="EP298" s="166">
        <f t="shared" si="315"/>
        <v>0.69</v>
      </c>
      <c r="EQ298" s="214">
        <f t="shared" si="316"/>
        <v>1.02</v>
      </c>
      <c r="ER298" s="165">
        <f>ROUND(((EI298-AVERAGE(EI$9:EI$316))/STDEVP(EI$9:EI$316)*10+50),2)</f>
        <v>48.55</v>
      </c>
      <c r="ES298" s="166">
        <f>ROUND(((EJ298-AVERAGE(EJ$9:EJ$316))/STDEVP(EJ$9:EJ$316)*10+50),2)</f>
        <v>40.950000000000003</v>
      </c>
      <c r="ET298" s="166">
        <f>ROUND(((EK298-AVERAGE(EK$9:EK$316))/STDEVP(EK$9:EK$316)*10+50),2)</f>
        <v>62.2</v>
      </c>
      <c r="EU298" s="166">
        <f>ROUND(((EL298-AVERAGE(EL$9:EL$316))/STDEVP(EL$9:EL$316)*10+50),2)</f>
        <v>51.58</v>
      </c>
      <c r="EV298" s="166">
        <f>ROUND(((EM298-AVERAGE(EM$9:EM$316))/STDEVP(EM$9:EM$316)*10+50),2)</f>
        <v>41.18</v>
      </c>
      <c r="EW298" s="166">
        <f>ROUND(((EN298-AVERAGE(EN$9:EN$316))/STDEVP(EN$9:EN$316)*10+50),2)</f>
        <v>42.4</v>
      </c>
      <c r="EX298" s="166">
        <f>ROUND(((EO298-AVERAGE(EO$9:EO$316))/STDEVP(EO$9:EO$316)*10+50),2)</f>
        <v>54.14</v>
      </c>
      <c r="EY298" s="166">
        <f>ROUND(((EP298-AVERAGE(EP$9:EP$316))/STDEVP(EP$9:EP$316)*10+50),2)</f>
        <v>51.59</v>
      </c>
      <c r="EZ298" s="167">
        <f>ROUND(((EQ298-AVERAGE(EQ$9:EQ$316))/STDEVP(EQ$9:EQ$316)*10+50),2)</f>
        <v>51.64</v>
      </c>
      <c r="FA298" s="32">
        <f>RANK(ER298,$ER$9:$ER$316,0)</f>
        <v>148</v>
      </c>
      <c r="FB298" s="47">
        <f>RANK(ES298,$ES$9:$ES$316,0)</f>
        <v>224</v>
      </c>
      <c r="FC298" s="47">
        <f>RANK(ET298,$ET$9:$ET$316,0)</f>
        <v>38</v>
      </c>
      <c r="FD298" s="47">
        <f>RANK(EU298,$EU$9:$EU$316,0)</f>
        <v>101</v>
      </c>
      <c r="FE298" s="47">
        <f>RANK(EV298,$EV$9:$EV$316,0)</f>
        <v>259</v>
      </c>
      <c r="FF298" s="47">
        <f>RANK(EW298,$EW$9:$EW$316,0)</f>
        <v>245</v>
      </c>
      <c r="FG298" s="47">
        <f>RANK(EX298,$EX$9:$EX$316,0)</f>
        <v>96</v>
      </c>
      <c r="FH298" s="47">
        <f>RANK(EY298,$EY$9:$EY$316,0)</f>
        <v>128</v>
      </c>
      <c r="FI298" s="48">
        <f>RANK(EZ298,$EZ$9:$EZ$316,0)</f>
        <v>101</v>
      </c>
      <c r="FJ298" s="165">
        <f>ROUND(AVERAGEIF($DE$9:$DE$314,$DE298,$EI$9:$EI$314),2)</f>
        <v>0.99</v>
      </c>
      <c r="FK298" s="166">
        <f>ROUND(AVERAGEIF($DE$9:$DE$314,$DE298,$EJ$9:$EJ$314),2)</f>
        <v>0.37</v>
      </c>
      <c r="FL298" s="166">
        <f>ROUND(AVERAGEIF($DE$9:$DE$314,$DE298,$EK$9:$EK$314),2)</f>
        <v>0.81</v>
      </c>
      <c r="FM298" s="166">
        <f>ROUND(AVERAGEIF($DE$9:$DE$314,$DE298,$EL$9:$EL$314),2)</f>
        <v>0.42</v>
      </c>
      <c r="FN298" s="166">
        <f>ROUND(AVERAGEIF($DE$9:$DE$314,$DE298,$EM$9:$EM$314),2)</f>
        <v>0.17</v>
      </c>
      <c r="FO298" s="166">
        <f>ROUND(AVERAGEIF($DE$9:$DE$314,$DE298,$EN$9:$EN$314),2)</f>
        <v>0.15</v>
      </c>
      <c r="FP298" s="166">
        <f>ROUND(AVERAGEIF($DE$9:$DE$314,$DE298,$EO$9:$EO$314),2)</f>
        <v>0.79</v>
      </c>
      <c r="FQ298" s="166">
        <f>ROUND(AVERAGEIF($DE$9:$DE$314,$DE298,$EP$9:$EP$314),2)</f>
        <v>0.96</v>
      </c>
      <c r="FR298" s="167">
        <f>ROUND(AVERAGEIF($DE$9:$DE$314,$DE298,$EQ$9:$EQ$314),2)</f>
        <v>0.98</v>
      </c>
      <c r="FS298" s="240">
        <f t="shared" si="317"/>
        <v>-4.0000000000000036E-2</v>
      </c>
      <c r="FT298" s="244">
        <f t="shared" si="318"/>
        <v>3.999999999999998E-2</v>
      </c>
      <c r="FU298" s="244">
        <f t="shared" si="319"/>
        <v>6.9999999999999951E-2</v>
      </c>
      <c r="FV298" s="244">
        <f t="shared" si="320"/>
        <v>0.12000000000000005</v>
      </c>
      <c r="FW298" s="244">
        <f t="shared" si="321"/>
        <v>-0.03</v>
      </c>
      <c r="FX298" s="244">
        <f t="shared" si="322"/>
        <v>-9.9999999999999811E-3</v>
      </c>
      <c r="FY298" s="244">
        <f t="shared" si="323"/>
        <v>-1.0000000000000009E-2</v>
      </c>
      <c r="FZ298" s="244">
        <f t="shared" si="324"/>
        <v>-0.27</v>
      </c>
      <c r="GA298" s="245">
        <f t="shared" si="325"/>
        <v>4.0000000000000036E-2</v>
      </c>
      <c r="GB298" s="239">
        <f>COUNTIFS($EI$9:$EI$316,"&gt;"&amp;EI298,$DE$9:$DE$316,$DE298)+1</f>
        <v>26</v>
      </c>
      <c r="GC298" s="241">
        <f>COUNTIFS($EJ$9:$EJ$316,"&gt;"&amp;EJ298,$DE$9:$DE$316,$DE298)+1</f>
        <v>14</v>
      </c>
      <c r="GD298" s="241">
        <f>COUNTIFS($EK$9:$EK$316,"&gt;"&amp;EK298,$DE$9:$DE$316,$DE298)+1</f>
        <v>18</v>
      </c>
      <c r="GE298" s="241">
        <f>COUNTIFS($EL$9:$EL$316,"&gt;"&amp;EL298,$DE$9:$DE$316,$DE298)+1</f>
        <v>7</v>
      </c>
      <c r="GF298" s="241">
        <f>COUNTIFS($EM$9:$EM$316,"&gt;"&amp;EM298,$DE$9:$DE$316,$DE298)+1</f>
        <v>27</v>
      </c>
      <c r="GG298" s="241">
        <f>COUNTIFS($EN$9:$EN$316,"&gt;"&amp;EN298,$DE$9:$DE$316,$DE298)+1</f>
        <v>27</v>
      </c>
      <c r="GH298" s="241">
        <f>COUNTIFS($EO$9:$EO$316,"&gt;"&amp;EO298,$DE$9:$DE$316,$DE298)+1</f>
        <v>27</v>
      </c>
      <c r="GI298" s="241">
        <f>COUNTIFS($EP$9:$EP$316,"&gt;"&amp;EP298,$DE$9:$DE$316,$DE298)+1</f>
        <v>45</v>
      </c>
      <c r="GJ298" s="242">
        <f>COUNTIFS($EQ$9:$EQ$316,"&gt;"&amp;EQ298,$DE$9:$DE$316,$DE298)+1</f>
        <v>18</v>
      </c>
      <c r="GK298" s="169"/>
      <c r="GL298" s="65"/>
      <c r="GM298" s="65">
        <v>0.1</v>
      </c>
      <c r="GN298" s="65"/>
      <c r="GO298" s="66"/>
      <c r="GP298" s="67"/>
      <c r="GQ298" s="68"/>
      <c r="GR298" s="69"/>
      <c r="GS298" s="65"/>
      <c r="GT298" s="65"/>
      <c r="GU298" s="65"/>
      <c r="GV298" s="65"/>
      <c r="GW298" s="65"/>
      <c r="GX298" s="65"/>
      <c r="GY298" s="145"/>
      <c r="GZ298" s="67"/>
      <c r="HA298" s="65"/>
      <c r="HB298" s="65"/>
      <c r="HC298" s="65"/>
      <c r="HD298" s="65"/>
      <c r="HE298" s="65"/>
      <c r="HF298" s="65"/>
      <c r="HG298" s="151"/>
      <c r="HH298" s="69"/>
      <c r="HI298" s="65"/>
      <c r="HJ298" s="65"/>
      <c r="HK298" s="65"/>
      <c r="HL298" s="65"/>
      <c r="HM298" s="65"/>
      <c r="HN298" s="65"/>
      <c r="HO298" s="145"/>
      <c r="HP298" s="67"/>
      <c r="HQ298" s="65"/>
      <c r="HR298" s="65"/>
      <c r="HS298" s="65"/>
      <c r="HT298" s="65"/>
      <c r="HU298" s="65"/>
      <c r="HV298" s="65"/>
      <c r="HW298" s="65"/>
      <c r="HX298" s="65"/>
      <c r="HY298" s="65"/>
      <c r="HZ298" s="65"/>
      <c r="IA298" s="65"/>
      <c r="IB298" s="151"/>
      <c r="IC298" s="67"/>
      <c r="ID298" s="65"/>
      <c r="IE298" s="65"/>
      <c r="IF298" s="65"/>
      <c r="IG298" s="151"/>
      <c r="IH298" s="69"/>
      <c r="II298" s="65"/>
      <c r="IJ298" s="65"/>
      <c r="IK298" s="65"/>
      <c r="IL298" s="65"/>
      <c r="IM298" s="157"/>
      <c r="IN298" s="65"/>
      <c r="IO298" s="65"/>
      <c r="IP298" s="65"/>
      <c r="IQ298" s="65"/>
      <c r="IR298" s="65"/>
      <c r="IS298" s="65"/>
      <c r="IT298" s="65"/>
      <c r="IU298" s="65"/>
      <c r="IV298" s="157"/>
      <c r="IW298" s="65"/>
      <c r="IX298" s="65"/>
      <c r="IY298" s="65"/>
      <c r="IZ298" s="65"/>
      <c r="JA298" s="65"/>
      <c r="JB298" s="65"/>
      <c r="JC298" s="145"/>
      <c r="JD298" s="70"/>
      <c r="JE298" s="71"/>
      <c r="JF298" s="69"/>
      <c r="JG298" s="65"/>
      <c r="JH298" s="62"/>
      <c r="JI298" s="62"/>
      <c r="JJ298" s="62"/>
      <c r="JK298" s="161"/>
      <c r="JL298" s="69"/>
      <c r="JM298" s="65"/>
      <c r="JN298" s="65"/>
      <c r="JO298" s="65"/>
      <c r="JP298" s="145"/>
      <c r="JQ298" s="67"/>
      <c r="JR298" s="65"/>
      <c r="JS298" s="65"/>
      <c r="JT298" s="65"/>
      <c r="JU298" s="65"/>
      <c r="JV298" s="65"/>
      <c r="JW298" s="65"/>
      <c r="JX298" s="65"/>
      <c r="JY298" s="151"/>
      <c r="JZ298" s="69"/>
      <c r="KA298" s="65"/>
      <c r="KB298" s="65"/>
      <c r="KC298" s="65"/>
      <c r="KD298" s="65"/>
      <c r="KE298" s="65"/>
      <c r="KF298" s="65"/>
      <c r="KG298" s="65"/>
      <c r="KH298" s="65"/>
      <c r="KI298" s="65"/>
      <c r="KJ298" s="65"/>
      <c r="KK298" s="65"/>
      <c r="KL298" s="157"/>
      <c r="KM298" s="157"/>
      <c r="KN298" s="157"/>
      <c r="KO298" s="65"/>
      <c r="KP298" s="65"/>
      <c r="KQ298" s="65"/>
      <c r="KR298" s="65"/>
      <c r="KS298" s="65"/>
      <c r="KT298" s="157">
        <v>7.0000000000000007E-2</v>
      </c>
      <c r="KU298" s="65"/>
      <c r="KV298" s="65"/>
      <c r="KW298" s="65"/>
      <c r="KX298" s="65"/>
      <c r="KY298" s="65"/>
      <c r="KZ298" s="65"/>
      <c r="LA298" s="65"/>
      <c r="LB298" s="65">
        <v>7.0000000000000007E-2</v>
      </c>
      <c r="LC298" s="157"/>
      <c r="LD298" s="65"/>
      <c r="LE298" s="65"/>
      <c r="LF298" s="65"/>
      <c r="LG298" s="65"/>
      <c r="LH298" s="65"/>
      <c r="LI298" s="65"/>
      <c r="LJ298" s="56"/>
      <c r="LK298" s="184" t="s">
        <v>1141</v>
      </c>
      <c r="LL298" s="184" t="s">
        <v>1151</v>
      </c>
      <c r="LM298" s="208" t="s">
        <v>1158</v>
      </c>
      <c r="LN298" s="206" t="s">
        <v>1050</v>
      </c>
      <c r="LO298" s="194"/>
      <c r="LP298" s="5" t="s">
        <v>1</v>
      </c>
    </row>
    <row r="299" spans="1:328" ht="17.25" customHeight="1" x14ac:dyDescent="0.15">
      <c r="A299" s="197">
        <v>291</v>
      </c>
      <c r="B299" s="184" t="s">
        <v>1151</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4" t="s">
        <v>348</v>
      </c>
      <c r="CK299" s="61" t="s">
        <v>354</v>
      </c>
      <c r="CL299" s="62">
        <v>2</v>
      </c>
      <c r="CM299" s="62">
        <v>3</v>
      </c>
      <c r="CN299" s="62">
        <v>3</v>
      </c>
      <c r="CO299" s="71">
        <v>4</v>
      </c>
      <c r="CP299" s="173" t="s">
        <v>354</v>
      </c>
      <c r="CQ299" s="47">
        <f t="shared" ref="CQ299" si="333">CL299</f>
        <v>2</v>
      </c>
      <c r="CR299" s="47">
        <f t="shared" ref="CR299" si="334">CL299*CM299</f>
        <v>6</v>
      </c>
      <c r="CS299" s="47">
        <f t="shared" ref="CS299" si="335">CL299*CM299*CN299</f>
        <v>18</v>
      </c>
      <c r="CT299" s="180">
        <f t="shared" ref="CT299" si="336">CL299*CM299*CN299*CO299</f>
        <v>72</v>
      </c>
      <c r="CU299" s="61">
        <v>100</v>
      </c>
      <c r="CV299" s="62">
        <v>150</v>
      </c>
      <c r="CW299" s="62">
        <v>300</v>
      </c>
      <c r="CX299" s="62">
        <v>500</v>
      </c>
      <c r="CY299" s="71">
        <v>1500</v>
      </c>
      <c r="CZ299" s="175">
        <v>1</v>
      </c>
      <c r="DA299" s="49">
        <f t="shared" ref="DA299" si="337">(CV299/CQ299)/CU299</f>
        <v>0.75</v>
      </c>
      <c r="DB299" s="49">
        <f t="shared" ref="DB299" si="338">(CW299/CR299)/CU299</f>
        <v>0.5</v>
      </c>
      <c r="DC299" s="49">
        <f t="shared" ref="DC299" si="339">(CX299/CS299)/CU299</f>
        <v>0.27777777777777779</v>
      </c>
      <c r="DD299" s="56">
        <f t="shared" ref="DD299" si="340">(CY299/CT299)/CU299</f>
        <v>0.20833333333333331</v>
      </c>
      <c r="DE299" s="45" t="s">
        <v>1156</v>
      </c>
      <c r="DF299" s="31"/>
      <c r="DG299" s="46">
        <v>4</v>
      </c>
      <c r="DH299" s="61">
        <v>37</v>
      </c>
      <c r="DI299" s="62">
        <v>12</v>
      </c>
      <c r="DJ299" s="62">
        <v>26</v>
      </c>
      <c r="DK299" s="62">
        <v>16</v>
      </c>
      <c r="DL299" s="62">
        <v>8</v>
      </c>
      <c r="DM299" s="62">
        <v>8</v>
      </c>
      <c r="DN299" s="62">
        <v>30</v>
      </c>
      <c r="DO299" s="62">
        <v>37</v>
      </c>
      <c r="DP299" s="48">
        <f t="shared" ref="DP299" si="341">DJ299+DL299</f>
        <v>34</v>
      </c>
      <c r="DQ299" s="32">
        <f>RANK(DH299,$DH$9:$DH$316,0)</f>
        <v>192</v>
      </c>
      <c r="DR299" s="47">
        <f>RANK(DI299,$DI$9:$DI$316,0)</f>
        <v>245</v>
      </c>
      <c r="DS299" s="47">
        <f>RANK(DJ299,$DJ$9:$DJ$316,0)</f>
        <v>144</v>
      </c>
      <c r="DT299" s="47">
        <f>RANK(DK299,$DK$9:$DK$316,0)</f>
        <v>195</v>
      </c>
      <c r="DU299" s="47">
        <f>RANK(DL299,$DL$9:$DL$316,0)</f>
        <v>217</v>
      </c>
      <c r="DV299" s="47">
        <f>RANK(DM299,$DM$9:$DM$316,0)</f>
        <v>199</v>
      </c>
      <c r="DW299" s="47">
        <f>RANK(DN299,$DN$9:$DN$316,0)</f>
        <v>141</v>
      </c>
      <c r="DX299" s="47">
        <f>RANK(DO299,$DO$9:$DO$316,0)</f>
        <v>114</v>
      </c>
      <c r="DY299" s="48">
        <f>RANK(DP299,$DP$9:$DP$316,0)</f>
        <v>201</v>
      </c>
      <c r="DZ299" s="32">
        <f>COUNTIFS($DH$9:$DH$316,"&gt;"&amp;DH299,$DE$9:$DE$316,DE299)+1</f>
        <v>36</v>
      </c>
      <c r="EA299" s="47">
        <f>COUNTIFS($DI$9:$DI$316,"&gt;"&amp;DI299,$DE$9:$DE$316,DE299)+1</f>
        <v>38</v>
      </c>
      <c r="EB299" s="47">
        <f>COUNTIFS($DJ$9:$DJ$316,"&gt;"&amp;DJ299,$DE$9:$DE$316,DE299)+1</f>
        <v>41</v>
      </c>
      <c r="EC299" s="47">
        <f>COUNTIFS($DK$9:$DK$316,"&gt;"&amp;DK299,$DE$9:$DE$316,DE299)+1</f>
        <v>35</v>
      </c>
      <c r="ED299" s="47">
        <f>COUNTIFS($DL$9:$DL$316,"&gt;"&amp;DL299,$DE$9:$DE$316,DE299)+1</f>
        <v>27</v>
      </c>
      <c r="EE299" s="47">
        <f>COUNTIFS($DM$9:$DM$316,"&gt;"&amp;DM299,$DE$9:$DE$316,DE299)+1</f>
        <v>26</v>
      </c>
      <c r="EF299" s="47">
        <f>COUNTIFS($DN$9:$DN$316,"&gt;"&amp;DN299,$DE$9:$DE$316,DE299)+1</f>
        <v>39</v>
      </c>
      <c r="EG299" s="47">
        <f>COUNTIFS($DO$9:$DO$316,"&gt;"&amp;DO299,$DE$9:$DE$316,DE299)+1</f>
        <v>39</v>
      </c>
      <c r="EH299" s="48">
        <f>COUNTIFS($DP$9:$DP$316,"&gt;"&amp;DP299,$DE$9:$DE$316,DE299)+1</f>
        <v>41</v>
      </c>
      <c r="EI299" s="165">
        <f t="shared" ref="EI299" si="342">ROUND(DH299/$F299,2)</f>
        <v>0.95</v>
      </c>
      <c r="EJ299" s="166">
        <f t="shared" ref="EJ299" si="343">ROUND(DI299/$F299,2)</f>
        <v>0.31</v>
      </c>
      <c r="EK299" s="166">
        <f t="shared" ref="EK299" si="344">ROUND(DJ299/$F299,2)</f>
        <v>0.67</v>
      </c>
      <c r="EL299" s="166">
        <f t="shared" ref="EL299" si="345">ROUND(DK299/$F299,2)</f>
        <v>0.41</v>
      </c>
      <c r="EM299" s="166">
        <f t="shared" ref="EM299" si="346">ROUND(DL299/$F299,2)</f>
        <v>0.21</v>
      </c>
      <c r="EN299" s="166">
        <f t="shared" ref="EN299" si="347">ROUND(DM299/$F299,2)</f>
        <v>0.21</v>
      </c>
      <c r="EO299" s="166">
        <f t="shared" ref="EO299" si="348">ROUND(DN299/$F299,2)</f>
        <v>0.77</v>
      </c>
      <c r="EP299" s="166">
        <f t="shared" ref="EP299" si="349">ROUND(DO299/$F299,2)</f>
        <v>0.95</v>
      </c>
      <c r="EQ299" s="214">
        <f t="shared" ref="EQ299" si="350">ROUND(DP299/$F299,2)</f>
        <v>0.87</v>
      </c>
      <c r="ER299" s="165">
        <f>ROUND(((EI299-AVERAGE(EI$9:EI$316))/STDEVP(EI$9:EI$316)*10+50),2)</f>
        <v>48.55</v>
      </c>
      <c r="ES299" s="166">
        <f>ROUND(((EJ299-AVERAGE(EJ$9:EJ$316))/STDEVP(EJ$9:EJ$316)*10+50),2)</f>
        <v>38.21</v>
      </c>
      <c r="ET299" s="166">
        <f>ROUND(((EK299-AVERAGE(EK$9:EK$316))/STDEVP(EK$9:EK$316)*10+50),2)</f>
        <v>53.83</v>
      </c>
      <c r="EU299" s="166">
        <f>ROUND(((EL299-AVERAGE(EL$9:EL$316))/STDEVP(EL$9:EL$316)*10+50),2)</f>
        <v>45.03</v>
      </c>
      <c r="EV299" s="166">
        <f>ROUND(((EM299-AVERAGE(EM$9:EM$316))/STDEVP(EM$9:EM$316)*10+50),2)</f>
        <v>43.56</v>
      </c>
      <c r="EW299" s="166">
        <f>ROUND(((EN299-AVERAGE(EN$9:EN$316))/STDEVP(EN$9:EN$316)*10+50),2)</f>
        <v>44.82</v>
      </c>
      <c r="EX299" s="166">
        <f>ROUND(((EO299-AVERAGE(EO$9:EO$316))/STDEVP(EO$9:EO$316)*10+50),2)</f>
        <v>53.84</v>
      </c>
      <c r="EY299" s="166">
        <f>ROUND(((EP299-AVERAGE(EP$9:EP$316))/STDEVP(EP$9:EP$316)*10+50),2)</f>
        <v>59.29</v>
      </c>
      <c r="EZ299" s="167">
        <f>ROUND(((EQ299-AVERAGE(EQ$9:EQ$316))/STDEVP(EQ$9:EQ$316)*10+50),2)</f>
        <v>46.34</v>
      </c>
      <c r="FA299" s="32">
        <f>RANK(ER299,$ER$9:$ER$316,0)</f>
        <v>148</v>
      </c>
      <c r="FB299" s="47">
        <f>RANK(ES299,$ES$9:$ES$316,0)</f>
        <v>260</v>
      </c>
      <c r="FC299" s="47">
        <f>RANK(ET299,$ET$9:$ET$316,0)</f>
        <v>78</v>
      </c>
      <c r="FD299" s="47">
        <f>RANK(EU299,$EU$9:$EU$316,0)</f>
        <v>204</v>
      </c>
      <c r="FE299" s="47">
        <f>RANK(EV299,$EV$9:$EV$316,0)</f>
        <v>210</v>
      </c>
      <c r="FF299" s="47">
        <f>RANK(EW299,$EW$9:$EW$316,0)</f>
        <v>177</v>
      </c>
      <c r="FG299" s="47">
        <f>RANK(EX299,$EX$9:$EX$316,0)</f>
        <v>102</v>
      </c>
      <c r="FH299" s="47">
        <f>RANK(EY299,$EY$9:$EY$316,0)</f>
        <v>49</v>
      </c>
      <c r="FI299" s="48">
        <f>RANK(EZ299,$EZ$9:$EZ$316,0)</f>
        <v>159</v>
      </c>
      <c r="FJ299" s="165">
        <f>ROUND(AVERAGEIF($DE$9:$DE$314,$DE299,$EI$9:$EI$314),2)</f>
        <v>0.99</v>
      </c>
      <c r="FK299" s="166">
        <f>ROUND(AVERAGEIF($DE$9:$DE$314,$DE299,$EJ$9:$EJ$314),2)</f>
        <v>0.37</v>
      </c>
      <c r="FL299" s="166">
        <f>ROUND(AVERAGEIF($DE$9:$DE$314,$DE299,$EK$9:$EK$314),2)</f>
        <v>0.81</v>
      </c>
      <c r="FM299" s="166">
        <f>ROUND(AVERAGEIF($DE$9:$DE$314,$DE299,$EL$9:$EL$314),2)</f>
        <v>0.42</v>
      </c>
      <c r="FN299" s="166">
        <f>ROUND(AVERAGEIF($DE$9:$DE$314,$DE299,$EM$9:$EM$314),2)</f>
        <v>0.17</v>
      </c>
      <c r="FO299" s="166">
        <f>ROUND(AVERAGEIF($DE$9:$DE$314,$DE299,$EN$9:$EN$314),2)</f>
        <v>0.15</v>
      </c>
      <c r="FP299" s="166">
        <f>ROUND(AVERAGEIF($DE$9:$DE$314,$DE299,$EO$9:$EO$314),2)</f>
        <v>0.79</v>
      </c>
      <c r="FQ299" s="166">
        <f>ROUND(AVERAGEIF($DE$9:$DE$314,$DE299,$EP$9:$EP$314),2)</f>
        <v>0.96</v>
      </c>
      <c r="FR299" s="167">
        <f>ROUND(AVERAGEIF($DE$9:$DE$314,$DE299,$EQ$9:$EQ$314),2)</f>
        <v>0.98</v>
      </c>
      <c r="FS299" s="240">
        <f t="shared" si="317"/>
        <v>-4.0000000000000036E-2</v>
      </c>
      <c r="FT299" s="244">
        <f t="shared" si="318"/>
        <v>-0.06</v>
      </c>
      <c r="FU299" s="244">
        <f t="shared" si="319"/>
        <v>-0.14000000000000001</v>
      </c>
      <c r="FV299" s="244">
        <f t="shared" si="320"/>
        <v>-1.0000000000000009E-2</v>
      </c>
      <c r="FW299" s="244">
        <f t="shared" si="321"/>
        <v>3.999999999999998E-2</v>
      </c>
      <c r="FX299" s="244">
        <f t="shared" si="322"/>
        <v>0.06</v>
      </c>
      <c r="FY299" s="244">
        <f t="shared" si="323"/>
        <v>-2.0000000000000018E-2</v>
      </c>
      <c r="FZ299" s="244">
        <f t="shared" si="324"/>
        <v>-1.0000000000000009E-2</v>
      </c>
      <c r="GA299" s="245">
        <f t="shared" si="325"/>
        <v>-0.10999999999999999</v>
      </c>
      <c r="GB299" s="239">
        <f>COUNTIFS($EI$9:$EI$316,"&gt;"&amp;EI299,$DE$9:$DE$316,$DE299)+1</f>
        <v>26</v>
      </c>
      <c r="GC299" s="241">
        <f>COUNTIFS($EJ$9:$EJ$316,"&gt;"&amp;EJ299,$DE$9:$DE$316,$DE299)+1</f>
        <v>38</v>
      </c>
      <c r="GD299" s="241">
        <f>COUNTIFS($EK$9:$EK$316,"&gt;"&amp;EK299,$DE$9:$DE$316,$DE299)+1</f>
        <v>36</v>
      </c>
      <c r="GE299" s="241">
        <f>COUNTIFS($EL$9:$EL$316,"&gt;"&amp;EL299,$DE$9:$DE$316,$DE299)+1</f>
        <v>28</v>
      </c>
      <c r="GF299" s="241">
        <f>COUNTIFS($EM$9:$EM$316,"&gt;"&amp;EM299,$DE$9:$DE$316,$DE299)+1</f>
        <v>5</v>
      </c>
      <c r="GG299" s="241">
        <f>COUNTIFS($EN$9:$EN$316,"&gt;"&amp;EN299,$DE$9:$DE$316,$DE299)+1</f>
        <v>5</v>
      </c>
      <c r="GH299" s="241">
        <f>COUNTIFS($EO$9:$EO$316,"&gt;"&amp;EO299,$DE$9:$DE$316,$DE299)+1</f>
        <v>31</v>
      </c>
      <c r="GI299" s="241">
        <f>COUNTIFS($EP$9:$EP$316,"&gt;"&amp;EP299,$DE$9:$DE$316,$DE299)+1</f>
        <v>28</v>
      </c>
      <c r="GJ299" s="242">
        <f>COUNTIFS($EQ$9:$EQ$316,"&gt;"&amp;EQ299,$DE$9:$DE$316,$DE299)+1</f>
        <v>34</v>
      </c>
      <c r="GK299" s="169"/>
      <c r="GL299" s="65"/>
      <c r="GM299" s="65"/>
      <c r="GN299" s="65"/>
      <c r="GO299" s="66"/>
      <c r="GP299" s="67"/>
      <c r="GQ299" s="68"/>
      <c r="GR299" s="69"/>
      <c r="GS299" s="65"/>
      <c r="GT299" s="65"/>
      <c r="GU299" s="65"/>
      <c r="GV299" s="65"/>
      <c r="GW299" s="65"/>
      <c r="GX299" s="65"/>
      <c r="GY299" s="145"/>
      <c r="GZ299" s="67"/>
      <c r="HA299" s="65"/>
      <c r="HB299" s="65"/>
      <c r="HC299" s="65"/>
      <c r="HD299" s="65"/>
      <c r="HE299" s="65"/>
      <c r="HF299" s="65"/>
      <c r="HG299" s="151"/>
      <c r="HH299" s="69"/>
      <c r="HI299" s="65"/>
      <c r="HJ299" s="65"/>
      <c r="HK299" s="65"/>
      <c r="HL299" s="65"/>
      <c r="HM299" s="65"/>
      <c r="HN299" s="65"/>
      <c r="HO299" s="145"/>
      <c r="HP299" s="67"/>
      <c r="HQ299" s="65"/>
      <c r="HR299" s="65"/>
      <c r="HS299" s="65"/>
      <c r="HT299" s="65"/>
      <c r="HU299" s="65"/>
      <c r="HV299" s="65"/>
      <c r="HW299" s="65"/>
      <c r="HX299" s="65"/>
      <c r="HY299" s="65"/>
      <c r="HZ299" s="65"/>
      <c r="IA299" s="65"/>
      <c r="IB299" s="151"/>
      <c r="IC299" s="67"/>
      <c r="ID299" s="65"/>
      <c r="IE299" s="65"/>
      <c r="IF299" s="65"/>
      <c r="IG299" s="151"/>
      <c r="IH299" s="69"/>
      <c r="II299" s="65"/>
      <c r="IJ299" s="65"/>
      <c r="IK299" s="65"/>
      <c r="IL299" s="65"/>
      <c r="IM299" s="157"/>
      <c r="IN299" s="65"/>
      <c r="IO299" s="65"/>
      <c r="IP299" s="65"/>
      <c r="IQ299" s="65"/>
      <c r="IR299" s="65"/>
      <c r="IS299" s="65"/>
      <c r="IT299" s="65"/>
      <c r="IU299" s="65"/>
      <c r="IV299" s="157"/>
      <c r="IW299" s="65"/>
      <c r="IX299" s="65"/>
      <c r="IY299" s="65"/>
      <c r="IZ299" s="65"/>
      <c r="JA299" s="65"/>
      <c r="JB299" s="65"/>
      <c r="JC299" s="145"/>
      <c r="JD299" s="70"/>
      <c r="JE299" s="71"/>
      <c r="JF299" s="69"/>
      <c r="JG299" s="65"/>
      <c r="JH299" s="62"/>
      <c r="JI299" s="62"/>
      <c r="JJ299" s="62"/>
      <c r="JK299" s="161"/>
      <c r="JL299" s="69"/>
      <c r="JM299" s="65"/>
      <c r="JN299" s="65"/>
      <c r="JO299" s="65"/>
      <c r="JP299" s="145"/>
      <c r="JQ299" s="67"/>
      <c r="JR299" s="65"/>
      <c r="JS299" s="65"/>
      <c r="JT299" s="65"/>
      <c r="JU299" s="65"/>
      <c r="JV299" s="65"/>
      <c r="JW299" s="65"/>
      <c r="JX299" s="65"/>
      <c r="JY299" s="151"/>
      <c r="JZ299" s="69"/>
      <c r="KA299" s="65"/>
      <c r="KB299" s="65"/>
      <c r="KC299" s="65"/>
      <c r="KD299" s="65"/>
      <c r="KE299" s="65"/>
      <c r="KF299" s="65"/>
      <c r="KG299" s="65"/>
      <c r="KH299" s="65"/>
      <c r="KI299" s="65"/>
      <c r="KJ299" s="65"/>
      <c r="KK299" s="65"/>
      <c r="KL299" s="157"/>
      <c r="KM299" s="157"/>
      <c r="KN299" s="157"/>
      <c r="KO299" s="65"/>
      <c r="KP299" s="65"/>
      <c r="KQ299" s="65"/>
      <c r="KR299" s="65"/>
      <c r="KS299" s="65"/>
      <c r="KT299" s="157"/>
      <c r="KU299" s="65"/>
      <c r="KV299" s="65"/>
      <c r="KW299" s="65"/>
      <c r="KX299" s="65"/>
      <c r="KY299" s="65"/>
      <c r="KZ299" s="65"/>
      <c r="LA299" s="65"/>
      <c r="LB299" s="65"/>
      <c r="LC299" s="157"/>
      <c r="LD299" s="65"/>
      <c r="LE299" s="65"/>
      <c r="LF299" s="65"/>
      <c r="LG299" s="65"/>
      <c r="LH299" s="65"/>
      <c r="LI299" s="65"/>
      <c r="LJ299" s="56"/>
      <c r="LK299" s="184" t="s">
        <v>1142</v>
      </c>
      <c r="LL299" s="184" t="s">
        <v>1152</v>
      </c>
      <c r="LM299" s="212" t="s">
        <v>1165</v>
      </c>
      <c r="LN299" s="206" t="s">
        <v>1160</v>
      </c>
      <c r="LO299" s="194"/>
      <c r="LP299" s="5" t="s">
        <v>1</v>
      </c>
    </row>
    <row r="300" spans="1:328" ht="17.25" customHeight="1" x14ac:dyDescent="0.15">
      <c r="A300" s="197">
        <v>292</v>
      </c>
      <c r="B300" s="184" t="s">
        <v>1152</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4" t="s">
        <v>348</v>
      </c>
      <c r="CK300" s="61" t="s">
        <v>354</v>
      </c>
      <c r="CL300" s="62">
        <v>2</v>
      </c>
      <c r="CM300" s="62">
        <v>3</v>
      </c>
      <c r="CN300" s="62">
        <v>3</v>
      </c>
      <c r="CO300" s="71">
        <v>4</v>
      </c>
      <c r="CP300" s="173" t="s">
        <v>354</v>
      </c>
      <c r="CQ300" s="47">
        <f t="shared" ref="CQ300:CQ304" si="351">CL300</f>
        <v>2</v>
      </c>
      <c r="CR300" s="47">
        <f t="shared" ref="CR300:CR304" si="352">CL300*CM300</f>
        <v>6</v>
      </c>
      <c r="CS300" s="47">
        <f t="shared" ref="CS300:CS304" si="353">CL300*CM300*CN300</f>
        <v>18</v>
      </c>
      <c r="CT300" s="180">
        <f t="shared" ref="CT300:CT304" si="354">CL300*CM300*CN300*CO300</f>
        <v>72</v>
      </c>
      <c r="CU300" s="61">
        <v>100</v>
      </c>
      <c r="CV300" s="62">
        <v>150</v>
      </c>
      <c r="CW300" s="62">
        <v>300</v>
      </c>
      <c r="CX300" s="62">
        <v>500</v>
      </c>
      <c r="CY300" s="71">
        <v>1500</v>
      </c>
      <c r="CZ300" s="175">
        <v>1</v>
      </c>
      <c r="DA300" s="49">
        <f t="shared" ref="DA300:DA304" si="355">(CV300/CQ300)/CU300</f>
        <v>0.75</v>
      </c>
      <c r="DB300" s="49">
        <f t="shared" ref="DB300:DB304" si="356">(CW300/CR300)/CU300</f>
        <v>0.5</v>
      </c>
      <c r="DC300" s="49">
        <f t="shared" ref="DC300:DC304" si="357">(CX300/CS300)/CU300</f>
        <v>0.27777777777777779</v>
      </c>
      <c r="DD300" s="56">
        <f t="shared" ref="DD300:DD304" si="358">(CY300/CT300)/CU300</f>
        <v>0.20833333333333331</v>
      </c>
      <c r="DE300" s="45" t="s">
        <v>1155</v>
      </c>
      <c r="DF300" s="31"/>
      <c r="DG300" s="46">
        <v>4</v>
      </c>
      <c r="DH300" s="61">
        <v>51</v>
      </c>
      <c r="DI300" s="62">
        <v>51</v>
      </c>
      <c r="DJ300" s="62">
        <v>23</v>
      </c>
      <c r="DK300" s="62">
        <v>26</v>
      </c>
      <c r="DL300" s="62">
        <v>16</v>
      </c>
      <c r="DM300" s="62">
        <v>37</v>
      </c>
      <c r="DN300" s="62">
        <v>25</v>
      </c>
      <c r="DO300" s="62">
        <v>22</v>
      </c>
      <c r="DP300" s="48">
        <f t="shared" ref="DP300:DP304" si="359">DJ300+DL300</f>
        <v>39</v>
      </c>
      <c r="DQ300" s="32">
        <f>RANK(DH300,$DH$9:$DH$316,0)</f>
        <v>138</v>
      </c>
      <c r="DR300" s="47">
        <f>RANK(DI300,$DI$9:$DI$316,0)</f>
        <v>85</v>
      </c>
      <c r="DS300" s="47">
        <f>RANK(DJ300,$DJ$9:$DJ$316,0)</f>
        <v>161</v>
      </c>
      <c r="DT300" s="47">
        <f>RANK(DK300,$DK$9:$DK$316,0)</f>
        <v>129</v>
      </c>
      <c r="DU300" s="47">
        <f>RANK(DL300,$DL$9:$DL$316,0)</f>
        <v>133</v>
      </c>
      <c r="DV300" s="47">
        <f>RANK(DM300,$DM$9:$DM$316,0)</f>
        <v>36</v>
      </c>
      <c r="DW300" s="47">
        <f>RANK(DN300,$DN$9:$DN$316,0)</f>
        <v>163</v>
      </c>
      <c r="DX300" s="47">
        <f>RANK(DO300,$DO$9:$DO$316,0)</f>
        <v>181</v>
      </c>
      <c r="DY300" s="48">
        <f>RANK(DP300,$DP$9:$DP$316,0)</f>
        <v>183</v>
      </c>
      <c r="DZ300" s="32">
        <f>COUNTIFS($DH$9:$DH$316,"&gt;"&amp;DH300,$DE$9:$DE$316,DE300)+1</f>
        <v>24</v>
      </c>
      <c r="EA300" s="47">
        <f>COUNTIFS($DI$9:$DI$316,"&gt;"&amp;DI300,$DE$9:$DE$316,DE300)+1</f>
        <v>29</v>
      </c>
      <c r="EB300" s="47">
        <f>COUNTIFS($DJ$9:$DJ$316,"&gt;"&amp;DJ300,$DE$9:$DE$316,DE300)+1</f>
        <v>26</v>
      </c>
      <c r="EC300" s="47">
        <f>COUNTIFS($DK$9:$DK$316,"&gt;"&amp;DK300,$DE$9:$DE$316,DE300)+1</f>
        <v>20</v>
      </c>
      <c r="ED300" s="47">
        <f>COUNTIFS($DL$9:$DL$316,"&gt;"&amp;DL300,$DE$9:$DE$316,DE300)+1</f>
        <v>28</v>
      </c>
      <c r="EE300" s="47">
        <f>COUNTIFS($DM$9:$DM$316,"&gt;"&amp;DM300,$DE$9:$DE$316,DE300)+1</f>
        <v>34</v>
      </c>
      <c r="EF300" s="47">
        <f>COUNTIFS($DN$9:$DN$316,"&gt;"&amp;DN300,$DE$9:$DE$316,DE300)+1</f>
        <v>21</v>
      </c>
      <c r="EG300" s="47">
        <f>COUNTIFS($DO$9:$DO$316,"&gt;"&amp;DO300,$DE$9:$DE$316,DE300)+1</f>
        <v>30</v>
      </c>
      <c r="EH300" s="48">
        <f>COUNTIFS($DP$9:$DP$316,"&gt;"&amp;DP300,$DE$9:$DE$316,DE300)+1</f>
        <v>31</v>
      </c>
      <c r="EI300" s="165">
        <f t="shared" ref="EI300:EI304" si="360">ROUND(DH300/$F300,2)</f>
        <v>1.21</v>
      </c>
      <c r="EJ300" s="166">
        <f t="shared" ref="EJ300:EJ304" si="361">ROUND(DI300/$F300,2)</f>
        <v>1.21</v>
      </c>
      <c r="EK300" s="166">
        <f t="shared" ref="EK300:EK304" si="362">ROUND(DJ300/$F300,2)</f>
        <v>0.55000000000000004</v>
      </c>
      <c r="EL300" s="166">
        <f t="shared" ref="EL300:EL304" si="363">ROUND(DK300/$F300,2)</f>
        <v>0.62</v>
      </c>
      <c r="EM300" s="166">
        <f t="shared" ref="EM300:EM304" si="364">ROUND(DL300/$F300,2)</f>
        <v>0.38</v>
      </c>
      <c r="EN300" s="166">
        <f t="shared" ref="EN300:EN304" si="365">ROUND(DM300/$F300,2)</f>
        <v>0.88</v>
      </c>
      <c r="EO300" s="166">
        <f t="shared" ref="EO300:EO304" si="366">ROUND(DN300/$F300,2)</f>
        <v>0.6</v>
      </c>
      <c r="EP300" s="166">
        <f t="shared" ref="EP300:EP304" si="367">ROUND(DO300/$F300,2)</f>
        <v>0.52</v>
      </c>
      <c r="EQ300" s="214">
        <f t="shared" ref="EQ300:EQ304" si="368">ROUND(DP300/$F300,2)</f>
        <v>0.93</v>
      </c>
      <c r="ER300" s="165">
        <f>ROUND(((EI300-AVERAGE(EI$9:EI$316))/STDEVP(EI$9:EI$316)*10+50),2)</f>
        <v>57.99</v>
      </c>
      <c r="ES300" s="166">
        <f>ROUND(((EJ300-AVERAGE(EJ$9:EJ$316))/STDEVP(EJ$9:EJ$316)*10+50),2)</f>
        <v>62.86</v>
      </c>
      <c r="ET300" s="166">
        <f>ROUND(((EK300-AVERAGE(EK$9:EK$316))/STDEVP(EK$9:EK$316)*10+50),2)</f>
        <v>49.05</v>
      </c>
      <c r="EU300" s="166">
        <f>ROUND(((EL300-AVERAGE(EL$9:EL$316))/STDEVP(EL$9:EL$316)*10+50),2)</f>
        <v>55.61</v>
      </c>
      <c r="EV300" s="166">
        <f>ROUND(((EM300-AVERAGE(EM$9:EM$316))/STDEVP(EM$9:EM$316)*10+50),2)</f>
        <v>49.32</v>
      </c>
      <c r="EW300" s="166">
        <f>ROUND(((EN300-AVERAGE(EN$9:EN$316))/STDEVP(EN$9:EN$316)*10+50),2)</f>
        <v>68.05</v>
      </c>
      <c r="EX300" s="166">
        <f>ROUND(((EO300-AVERAGE(EO$9:EO$316))/STDEVP(EO$9:EO$316)*10+50),2)</f>
        <v>48.81</v>
      </c>
      <c r="EY300" s="166">
        <f>ROUND(((EP300-AVERAGE(EP$9:EP$316))/STDEVP(EP$9:EP$316)*10+50),2)</f>
        <v>46.55</v>
      </c>
      <c r="EZ300" s="167">
        <f>ROUND(((EQ300-AVERAGE(EQ$9:EQ$316))/STDEVP(EQ$9:EQ$316)*10+50),2)</f>
        <v>48.46</v>
      </c>
      <c r="FA300" s="32">
        <f>RANK(ER300,$ER$9:$ER$316,0)</f>
        <v>63</v>
      </c>
      <c r="FB300" s="47">
        <f>RANK(ES300,$ES$9:$ES$316,0)</f>
        <v>36</v>
      </c>
      <c r="FC300" s="47">
        <f>RANK(ET300,$ET$9:$ET$316,0)</f>
        <v>135</v>
      </c>
      <c r="FD300" s="47">
        <f>RANK(EU300,$EU$9:$EU$316,0)</f>
        <v>66</v>
      </c>
      <c r="FE300" s="47">
        <f>RANK(EV300,$EV$9:$EV$316,0)</f>
        <v>88</v>
      </c>
      <c r="FF300" s="47">
        <f>RANK(EW300,$EW$9:$EW$316,0)</f>
        <v>19</v>
      </c>
      <c r="FG300" s="47">
        <f>RANK(EX300,$EX$9:$EX$316,0)</f>
        <v>149</v>
      </c>
      <c r="FH300" s="47">
        <f>RANK(EY300,$EY$9:$EY$316,0)</f>
        <v>175</v>
      </c>
      <c r="FI300" s="48">
        <f>RANK(EZ300,$EZ$9:$EZ$316,0)</f>
        <v>137</v>
      </c>
      <c r="FJ300" s="165">
        <f>ROUND(AVERAGEIF($DE$9:$DE$314,$DE300,$EI$9:$EI$314),2)</f>
        <v>0.95</v>
      </c>
      <c r="FK300" s="166">
        <f>ROUND(AVERAGEIF($DE$9:$DE$314,$DE300,$EJ$9:$EJ$314),2)</f>
        <v>1</v>
      </c>
      <c r="FL300" s="166">
        <f>ROUND(AVERAGEIF($DE$9:$DE$314,$DE300,$EK$9:$EK$314),2)</f>
        <v>0.44</v>
      </c>
      <c r="FM300" s="166">
        <f>ROUND(AVERAGEIF($DE$9:$DE$314,$DE300,$EL$9:$EL$314),2)</f>
        <v>0.45</v>
      </c>
      <c r="FN300" s="166">
        <f>ROUND(AVERAGEIF($DE$9:$DE$314,$DE300,$EM$9:$EM$314),2)</f>
        <v>0.36</v>
      </c>
      <c r="FO300" s="166">
        <f>ROUND(AVERAGEIF($DE$9:$DE$314,$DE300,$EN$9:$EN$314),2)</f>
        <v>0.85</v>
      </c>
      <c r="FP300" s="166">
        <f>ROUND(AVERAGEIF($DE$9:$DE$314,$DE300,$EO$9:$EO$314),2)</f>
        <v>0.46</v>
      </c>
      <c r="FQ300" s="166">
        <f>ROUND(AVERAGEIF($DE$9:$DE$314,$DE300,$EP$9:$EP$314),2)</f>
        <v>0.44</v>
      </c>
      <c r="FR300" s="167">
        <f>ROUND(AVERAGEIF($DE$9:$DE$314,$DE300,$EQ$9:$EQ$314),2)</f>
        <v>0.81</v>
      </c>
      <c r="FS300" s="240">
        <f t="shared" si="317"/>
        <v>0.26</v>
      </c>
      <c r="FT300" s="244">
        <f t="shared" si="318"/>
        <v>0.20999999999999996</v>
      </c>
      <c r="FU300" s="244">
        <f t="shared" si="319"/>
        <v>0.11000000000000004</v>
      </c>
      <c r="FV300" s="244">
        <f t="shared" si="320"/>
        <v>0.16999999999999998</v>
      </c>
      <c r="FW300" s="244">
        <f t="shared" si="321"/>
        <v>2.0000000000000018E-2</v>
      </c>
      <c r="FX300" s="244">
        <f t="shared" si="322"/>
        <v>3.0000000000000027E-2</v>
      </c>
      <c r="FY300" s="244">
        <f t="shared" si="323"/>
        <v>0.13999999999999996</v>
      </c>
      <c r="FZ300" s="244">
        <f t="shared" si="324"/>
        <v>8.0000000000000016E-2</v>
      </c>
      <c r="GA300" s="245">
        <f t="shared" si="325"/>
        <v>0.12</v>
      </c>
      <c r="GB300" s="239">
        <f>COUNTIFS($EI$9:$EI$316,"&gt;"&amp;EI300,$DE$9:$DE$316,$DE300)+1</f>
        <v>10</v>
      </c>
      <c r="GC300" s="241">
        <f>COUNTIFS($EJ$9:$EJ$316,"&gt;"&amp;EJ300,$DE$9:$DE$316,$DE300)+1</f>
        <v>13</v>
      </c>
      <c r="GD300" s="241">
        <f>COUNTIFS($EK$9:$EK$316,"&gt;"&amp;EK300,$DE$9:$DE$316,$DE300)+1</f>
        <v>10</v>
      </c>
      <c r="GE300" s="241">
        <f>COUNTIFS($EL$9:$EL$316,"&gt;"&amp;EL300,$DE$9:$DE$316,$DE300)+1</f>
        <v>9</v>
      </c>
      <c r="GF300" s="241">
        <f>COUNTIFS($EM$9:$EM$316,"&gt;"&amp;EM300,$DE$9:$DE$316,$DE300)+1</f>
        <v>19</v>
      </c>
      <c r="GG300" s="241">
        <f>COUNTIFS($EN$9:$EN$316,"&gt;"&amp;EN300,$DE$9:$DE$316,$DE300)+1</f>
        <v>18</v>
      </c>
      <c r="GH300" s="241">
        <f>COUNTIFS($EO$9:$EO$316,"&gt;"&amp;EO300,$DE$9:$DE$316,$DE300)+1</f>
        <v>11</v>
      </c>
      <c r="GI300" s="241">
        <f>COUNTIFS($EP$9:$EP$316,"&gt;"&amp;EP300,$DE$9:$DE$316,$DE300)+1</f>
        <v>11</v>
      </c>
      <c r="GJ300" s="242">
        <f>COUNTIFS($EQ$9:$EQ$316,"&gt;"&amp;EQ300,$DE$9:$DE$316,$DE300)+1</f>
        <v>10</v>
      </c>
      <c r="GK300" s="169"/>
      <c r="GL300" s="65"/>
      <c r="GM300" s="65"/>
      <c r="GN300" s="65"/>
      <c r="GO300" s="66"/>
      <c r="GP300" s="67"/>
      <c r="GQ300" s="68"/>
      <c r="GR300" s="69"/>
      <c r="GS300" s="65"/>
      <c r="GT300" s="65"/>
      <c r="GU300" s="65"/>
      <c r="GV300" s="65"/>
      <c r="GW300" s="65"/>
      <c r="GX300" s="65"/>
      <c r="GY300" s="145"/>
      <c r="GZ300" s="67"/>
      <c r="HA300" s="65"/>
      <c r="HB300" s="65"/>
      <c r="HC300" s="65"/>
      <c r="HD300" s="65"/>
      <c r="HE300" s="65"/>
      <c r="HF300" s="65"/>
      <c r="HG300" s="151"/>
      <c r="HH300" s="69"/>
      <c r="HI300" s="65"/>
      <c r="HJ300" s="65"/>
      <c r="HK300" s="65"/>
      <c r="HL300" s="65"/>
      <c r="HM300" s="65"/>
      <c r="HN300" s="65"/>
      <c r="HO300" s="145"/>
      <c r="HP300" s="67"/>
      <c r="HQ300" s="65"/>
      <c r="HR300" s="65"/>
      <c r="HS300" s="65"/>
      <c r="HT300" s="65"/>
      <c r="HU300" s="65"/>
      <c r="HV300" s="65"/>
      <c r="HW300" s="65"/>
      <c r="HX300" s="65"/>
      <c r="HY300" s="65"/>
      <c r="HZ300" s="65"/>
      <c r="IA300" s="65"/>
      <c r="IB300" s="151"/>
      <c r="IC300" s="67">
        <v>7.0000000000000007E-2</v>
      </c>
      <c r="ID300" s="65"/>
      <c r="IE300" s="65"/>
      <c r="IF300" s="65"/>
      <c r="IG300" s="151"/>
      <c r="IH300" s="69"/>
      <c r="II300" s="65"/>
      <c r="IJ300" s="65"/>
      <c r="IK300" s="65"/>
      <c r="IL300" s="65"/>
      <c r="IM300" s="157"/>
      <c r="IN300" s="65"/>
      <c r="IO300" s="65"/>
      <c r="IP300" s="65"/>
      <c r="IQ300" s="65"/>
      <c r="IR300" s="65"/>
      <c r="IS300" s="65"/>
      <c r="IT300" s="65"/>
      <c r="IU300" s="65"/>
      <c r="IV300" s="157"/>
      <c r="IW300" s="65"/>
      <c r="IX300" s="65"/>
      <c r="IY300" s="65"/>
      <c r="IZ300" s="65"/>
      <c r="JA300" s="65"/>
      <c r="JB300" s="65"/>
      <c r="JC300" s="145"/>
      <c r="JD300" s="70"/>
      <c r="JE300" s="71"/>
      <c r="JF300" s="69"/>
      <c r="JG300" s="65"/>
      <c r="JH300" s="62"/>
      <c r="JI300" s="62"/>
      <c r="JJ300" s="62"/>
      <c r="JK300" s="161"/>
      <c r="JL300" s="69"/>
      <c r="JM300" s="65"/>
      <c r="JN300" s="65"/>
      <c r="JO300" s="65"/>
      <c r="JP300" s="145"/>
      <c r="JQ300" s="67"/>
      <c r="JR300" s="65"/>
      <c r="JS300" s="65"/>
      <c r="JT300" s="65"/>
      <c r="JU300" s="65"/>
      <c r="JV300" s="65">
        <v>7.0000000000000007E-2</v>
      </c>
      <c r="JW300" s="65"/>
      <c r="JX300" s="65"/>
      <c r="JY300" s="151"/>
      <c r="JZ300" s="69"/>
      <c r="KA300" s="65"/>
      <c r="KB300" s="65"/>
      <c r="KC300" s="65"/>
      <c r="KD300" s="65"/>
      <c r="KE300" s="65"/>
      <c r="KF300" s="65"/>
      <c r="KG300" s="65"/>
      <c r="KH300" s="65"/>
      <c r="KI300" s="65"/>
      <c r="KJ300" s="65"/>
      <c r="KK300" s="65"/>
      <c r="KL300" s="157"/>
      <c r="KM300" s="157"/>
      <c r="KN300" s="157"/>
      <c r="KO300" s="65"/>
      <c r="KP300" s="65"/>
      <c r="KQ300" s="65"/>
      <c r="KR300" s="65"/>
      <c r="KS300" s="65"/>
      <c r="KT300" s="157"/>
      <c r="KU300" s="65"/>
      <c r="KV300" s="65"/>
      <c r="KW300" s="65"/>
      <c r="KX300" s="65"/>
      <c r="KY300" s="65"/>
      <c r="KZ300" s="65"/>
      <c r="LA300" s="65">
        <v>7.0000000000000007E-2</v>
      </c>
      <c r="LB300" s="65"/>
      <c r="LC300" s="157"/>
      <c r="LD300" s="65"/>
      <c r="LE300" s="65"/>
      <c r="LF300" s="65"/>
      <c r="LG300" s="65"/>
      <c r="LH300" s="65"/>
      <c r="LI300" s="65"/>
      <c r="LJ300" s="56"/>
      <c r="LK300" s="184" t="s">
        <v>1151</v>
      </c>
      <c r="LL300" s="184" t="s">
        <v>1153</v>
      </c>
      <c r="LM300" s="207" t="s">
        <v>1166</v>
      </c>
      <c r="LN300" s="206" t="s">
        <v>1160</v>
      </c>
      <c r="LO300" s="194"/>
      <c r="LP300" s="5" t="s">
        <v>1</v>
      </c>
    </row>
    <row r="301" spans="1:328" ht="17.25" customHeight="1" x14ac:dyDescent="0.15">
      <c r="A301" s="197">
        <v>293</v>
      </c>
      <c r="B301" s="184" t="s">
        <v>1153</v>
      </c>
      <c r="C301" s="59"/>
      <c r="D301" s="59"/>
      <c r="E301" s="60" t="s">
        <v>716</v>
      </c>
      <c r="F301" s="36">
        <v>92</v>
      </c>
      <c r="G301" s="36" t="s">
        <v>609</v>
      </c>
      <c r="H301" s="57" t="s">
        <v>717</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4" t="s">
        <v>348</v>
      </c>
      <c r="CK301" s="61" t="s">
        <v>349</v>
      </c>
      <c r="CL301" s="47">
        <v>3</v>
      </c>
      <c r="CM301" s="47">
        <v>4</v>
      </c>
      <c r="CN301" s="47">
        <v>4</v>
      </c>
      <c r="CO301" s="55">
        <v>5</v>
      </c>
      <c r="CP301" s="173" t="s">
        <v>349</v>
      </c>
      <c r="CQ301" s="47">
        <f t="shared" si="351"/>
        <v>3</v>
      </c>
      <c r="CR301" s="47">
        <f t="shared" si="352"/>
        <v>12</v>
      </c>
      <c r="CS301" s="47">
        <f t="shared" si="353"/>
        <v>48</v>
      </c>
      <c r="CT301" s="180">
        <f t="shared" si="354"/>
        <v>240</v>
      </c>
      <c r="CU301" s="32">
        <v>10</v>
      </c>
      <c r="CV301" s="47">
        <v>50</v>
      </c>
      <c r="CW301" s="47">
        <v>270</v>
      </c>
      <c r="CX301" s="47">
        <v>450</v>
      </c>
      <c r="CY301" s="55">
        <v>1350</v>
      </c>
      <c r="CZ301" s="175">
        <v>1</v>
      </c>
      <c r="DA301" s="49">
        <f t="shared" si="355"/>
        <v>1.6666666666666667</v>
      </c>
      <c r="DB301" s="49">
        <f t="shared" si="356"/>
        <v>2.25</v>
      </c>
      <c r="DC301" s="49">
        <f t="shared" si="357"/>
        <v>0.9375</v>
      </c>
      <c r="DD301" s="56">
        <f t="shared" si="358"/>
        <v>0.5625</v>
      </c>
      <c r="DE301" s="45" t="s">
        <v>1154</v>
      </c>
      <c r="DF301" s="31"/>
      <c r="DG301" s="46">
        <v>4</v>
      </c>
      <c r="DH301" s="61">
        <v>105</v>
      </c>
      <c r="DI301" s="62">
        <v>63</v>
      </c>
      <c r="DJ301" s="62">
        <v>40</v>
      </c>
      <c r="DK301" s="62">
        <v>58</v>
      </c>
      <c r="DL301" s="62">
        <v>20</v>
      </c>
      <c r="DM301" s="62">
        <v>18</v>
      </c>
      <c r="DN301" s="62">
        <v>58</v>
      </c>
      <c r="DO301" s="62">
        <v>58</v>
      </c>
      <c r="DP301" s="48">
        <f t="shared" si="359"/>
        <v>60</v>
      </c>
      <c r="DQ301" s="32">
        <f>RANK(DH301,$DH$9:$DH$316,0)</f>
        <v>15</v>
      </c>
      <c r="DR301" s="47">
        <f>RANK(DI301,$DI$9:$DI$316,0)</f>
        <v>49</v>
      </c>
      <c r="DS301" s="47">
        <f>RANK(DJ301,$DJ$9:$DJ$316,0)</f>
        <v>78</v>
      </c>
      <c r="DT301" s="47">
        <f>RANK(DK301,$DK$9:$DK$316,0)</f>
        <v>20</v>
      </c>
      <c r="DU301" s="47">
        <f>RANK(DL301,$DL$9:$DL$316,0)</f>
        <v>106</v>
      </c>
      <c r="DV301" s="47">
        <f>RANK(DM301,$DM$9:$DM$316,0)</f>
        <v>110</v>
      </c>
      <c r="DW301" s="47">
        <f>RANK(DN301,$DN$9:$DN$316,0)</f>
        <v>49</v>
      </c>
      <c r="DX301" s="47">
        <f>RANK(DO301,$DO$9:$DO$316,0)</f>
        <v>51</v>
      </c>
      <c r="DY301" s="48">
        <f>RANK(DP301,$DP$9:$DP$316,0)</f>
        <v>109</v>
      </c>
      <c r="DZ301" s="32">
        <f>COUNTIFS($DH$9:$DH$316,"&gt;"&amp;DH301,$DE$9:$DE$316,DE301)+1</f>
        <v>3</v>
      </c>
      <c r="EA301" s="47">
        <f>COUNTIFS($DI$9:$DI$316,"&gt;"&amp;DI301,$DE$9:$DE$316,DE301)+1</f>
        <v>5</v>
      </c>
      <c r="EB301" s="47">
        <f>COUNTIFS($DJ$9:$DJ$316,"&gt;"&amp;DJ301,$DE$9:$DE$316,DE301)+1</f>
        <v>25</v>
      </c>
      <c r="EC301" s="47">
        <f>COUNTIFS($DK$9:$DK$316,"&gt;"&amp;DK301,$DE$9:$DE$316,DE301)+1</f>
        <v>5</v>
      </c>
      <c r="ED301" s="47">
        <f>COUNTIFS($DL$9:$DL$316,"&gt;"&amp;DL301,$DE$9:$DE$316,DE301)+1</f>
        <v>23</v>
      </c>
      <c r="EE301" s="47">
        <f>COUNTIFS($DM$9:$DM$316,"&gt;"&amp;DM301,$DE$9:$DE$316,DE301)+1</f>
        <v>28</v>
      </c>
      <c r="EF301" s="47">
        <f>COUNTIFS($DN$9:$DN$316,"&gt;"&amp;DN301,$DE$9:$DE$316,DE301)+1</f>
        <v>26</v>
      </c>
      <c r="EG301" s="47">
        <f>COUNTIFS($DO$9:$DO$316,"&gt;"&amp;DO301,$DE$9:$DE$316,DE301)+1</f>
        <v>21</v>
      </c>
      <c r="EH301" s="48">
        <f>COUNTIFS($DP$9:$DP$316,"&gt;"&amp;DP301,$DE$9:$DE$316,DE301)+1</f>
        <v>26</v>
      </c>
      <c r="EI301" s="165">
        <f t="shared" si="360"/>
        <v>1.1399999999999999</v>
      </c>
      <c r="EJ301" s="166">
        <f t="shared" si="361"/>
        <v>0.68</v>
      </c>
      <c r="EK301" s="166">
        <f t="shared" si="362"/>
        <v>0.43</v>
      </c>
      <c r="EL301" s="166">
        <f t="shared" si="363"/>
        <v>0.63</v>
      </c>
      <c r="EM301" s="166">
        <f t="shared" si="364"/>
        <v>0.22</v>
      </c>
      <c r="EN301" s="166">
        <f t="shared" si="365"/>
        <v>0.2</v>
      </c>
      <c r="EO301" s="166">
        <f t="shared" si="366"/>
        <v>0.63</v>
      </c>
      <c r="EP301" s="166">
        <f t="shared" si="367"/>
        <v>0.63</v>
      </c>
      <c r="EQ301" s="214">
        <f t="shared" si="368"/>
        <v>0.65</v>
      </c>
      <c r="ER301" s="165">
        <f>ROUND(((EI301-AVERAGE(EI$9:EI$316))/STDEVP(EI$9:EI$316)*10+50),2)</f>
        <v>55.45</v>
      </c>
      <c r="ES301" s="166">
        <f>ROUND(((EJ301-AVERAGE(EJ$9:EJ$316))/STDEVP(EJ$9:EJ$316)*10+50),2)</f>
        <v>48.35</v>
      </c>
      <c r="ET301" s="166">
        <f>ROUND(((EK301-AVERAGE(EK$9:EK$316))/STDEVP(EK$9:EK$316)*10+50),2)</f>
        <v>44.27</v>
      </c>
      <c r="EU301" s="166">
        <f>ROUND(((EL301-AVERAGE(EL$9:EL$316))/STDEVP(EL$9:EL$316)*10+50),2)</f>
        <v>56.11</v>
      </c>
      <c r="EV301" s="166">
        <f>ROUND(((EM301-AVERAGE(EM$9:EM$316))/STDEVP(EM$9:EM$316)*10+50),2)</f>
        <v>43.9</v>
      </c>
      <c r="EW301" s="166">
        <f>ROUND(((EN301-AVERAGE(EN$9:EN$316))/STDEVP(EN$9:EN$316)*10+50),2)</f>
        <v>44.48</v>
      </c>
      <c r="EX301" s="166">
        <f>ROUND(((EO301-AVERAGE(EO$9:EO$316))/STDEVP(EO$9:EO$316)*10+50),2)</f>
        <v>49.7</v>
      </c>
      <c r="EY301" s="166">
        <f>ROUND(((EP301-AVERAGE(EP$9:EP$316))/STDEVP(EP$9:EP$316)*10+50),2)</f>
        <v>49.81</v>
      </c>
      <c r="EZ301" s="167">
        <f>ROUND(((EQ301-AVERAGE(EQ$9:EQ$316))/STDEVP(EQ$9:EQ$316)*10+50),2)</f>
        <v>38.58</v>
      </c>
      <c r="FA301" s="32">
        <f>RANK(ER301,$ER$9:$ER$316,0)</f>
        <v>90</v>
      </c>
      <c r="FB301" s="47">
        <f>RANK(ES301,$ES$9:$ES$316,0)</f>
        <v>140</v>
      </c>
      <c r="FC301" s="47">
        <f>RANK(ET301,$ET$9:$ET$316,0)</f>
        <v>197</v>
      </c>
      <c r="FD301" s="47">
        <f>RANK(EU301,$EU$9:$EU$316,0)</f>
        <v>58</v>
      </c>
      <c r="FE301" s="47">
        <f>RANK(EV301,$EV$9:$EV$316,0)</f>
        <v>207</v>
      </c>
      <c r="FF301" s="47">
        <f>RANK(EW301,$EW$9:$EW$316,0)</f>
        <v>186</v>
      </c>
      <c r="FG301" s="47">
        <f>RANK(EX301,$EX$9:$EX$316,0)</f>
        <v>143</v>
      </c>
      <c r="FH301" s="47">
        <f>RANK(EY301,$EY$9:$EY$316,0)</f>
        <v>144</v>
      </c>
      <c r="FI301" s="48">
        <f>RANK(EZ301,$EZ$9:$EZ$316,0)</f>
        <v>278</v>
      </c>
      <c r="FJ301" s="165">
        <f>ROUND(AVERAGEIF($DE$9:$DE$314,$DE301,$EI$9:$EI$314),2)</f>
        <v>0.95</v>
      </c>
      <c r="FK301" s="166">
        <f>ROUND(AVERAGEIF($DE$9:$DE$314,$DE301,$EJ$9:$EJ$314),2)</f>
        <v>0.7</v>
      </c>
      <c r="FL301" s="166">
        <f>ROUND(AVERAGEIF($DE$9:$DE$314,$DE301,$EK$9:$EK$314),2)</f>
        <v>0.66</v>
      </c>
      <c r="FM301" s="166">
        <f>ROUND(AVERAGEIF($DE$9:$DE$314,$DE301,$EL$9:$EL$314),2)</f>
        <v>0.52</v>
      </c>
      <c r="FN301" s="166">
        <f>ROUND(AVERAGEIF($DE$9:$DE$314,$DE301,$EM$9:$EM$314),2)</f>
        <v>0.32</v>
      </c>
      <c r="FO301" s="166">
        <f>ROUND(AVERAGEIF($DE$9:$DE$314,$DE301,$EN$9:$EN$314),2)</f>
        <v>0.34</v>
      </c>
      <c r="FP301" s="166">
        <f>ROUND(AVERAGEIF($DE$9:$DE$314,$DE301,$EO$9:$EO$314),2)</f>
        <v>1.05</v>
      </c>
      <c r="FQ301" s="166">
        <f>ROUND(AVERAGEIF($DE$9:$DE$314,$DE301,$EP$9:$EP$314),2)</f>
        <v>0.85</v>
      </c>
      <c r="FR301" s="167">
        <f>ROUND(AVERAGEIF($DE$9:$DE$314,$DE301,$EQ$9:$EQ$314),2)</f>
        <v>0.98</v>
      </c>
      <c r="FS301" s="240">
        <f t="shared" si="317"/>
        <v>0.18999999999999995</v>
      </c>
      <c r="FT301" s="244">
        <f t="shared" si="318"/>
        <v>-1.9999999999999907E-2</v>
      </c>
      <c r="FU301" s="244">
        <f t="shared" si="319"/>
        <v>-0.23000000000000004</v>
      </c>
      <c r="FV301" s="244">
        <f t="shared" si="320"/>
        <v>0.10999999999999999</v>
      </c>
      <c r="FW301" s="244">
        <f t="shared" si="321"/>
        <v>-0.1</v>
      </c>
      <c r="FX301" s="244">
        <f t="shared" si="322"/>
        <v>-0.14000000000000001</v>
      </c>
      <c r="FY301" s="244">
        <f t="shared" si="323"/>
        <v>-0.42000000000000004</v>
      </c>
      <c r="FZ301" s="244">
        <f t="shared" si="324"/>
        <v>-0.21999999999999997</v>
      </c>
      <c r="GA301" s="245">
        <f t="shared" si="325"/>
        <v>-0.32999999999999996</v>
      </c>
      <c r="GB301" s="239">
        <f>COUNTIFS($EI$9:$EI$316,"&gt;"&amp;EI301,$DE$9:$DE$316,$DE301)+1</f>
        <v>14</v>
      </c>
      <c r="GC301" s="241">
        <f>COUNTIFS($EJ$9:$EJ$316,"&gt;"&amp;EJ301,$DE$9:$DE$316,$DE301)+1</f>
        <v>27</v>
      </c>
      <c r="GD301" s="241">
        <f>COUNTIFS($EK$9:$EK$316,"&gt;"&amp;EK301,$DE$9:$DE$316,$DE301)+1</f>
        <v>52</v>
      </c>
      <c r="GE301" s="241">
        <f>COUNTIFS($EL$9:$EL$316,"&gt;"&amp;EL301,$DE$9:$DE$316,$DE301)+1</f>
        <v>14</v>
      </c>
      <c r="GF301" s="241">
        <f>COUNTIFS($EM$9:$EM$316,"&gt;"&amp;EM301,$DE$9:$DE$316,$DE301)+1</f>
        <v>52</v>
      </c>
      <c r="GG301" s="241">
        <f>COUNTIFS($EN$9:$EN$316,"&gt;"&amp;EN301,$DE$9:$DE$316,$DE301)+1</f>
        <v>52</v>
      </c>
      <c r="GH301" s="241">
        <f>COUNTIFS($EO$9:$EO$316,"&gt;"&amp;EO301,$DE$9:$DE$316,$DE301)+1</f>
        <v>52</v>
      </c>
      <c r="GI301" s="241">
        <f>COUNTIFS($EP$9:$EP$316,"&gt;"&amp;EP301,$DE$9:$DE$316,$DE301)+1</f>
        <v>52</v>
      </c>
      <c r="GJ301" s="242">
        <f>COUNTIFS($EQ$9:$EQ$316,"&gt;"&amp;EQ301,$DE$9:$DE$316,$DE301)+1</f>
        <v>55</v>
      </c>
      <c r="GK301" s="169"/>
      <c r="GL301" s="65">
        <v>0.05</v>
      </c>
      <c r="GM301" s="65"/>
      <c r="GN301" s="65"/>
      <c r="GO301" s="66"/>
      <c r="GP301" s="67"/>
      <c r="GQ301" s="68"/>
      <c r="GR301" s="69"/>
      <c r="GS301" s="65"/>
      <c r="GT301" s="65"/>
      <c r="GU301" s="65"/>
      <c r="GV301" s="65"/>
      <c r="GW301" s="65"/>
      <c r="GX301" s="65"/>
      <c r="GY301" s="145"/>
      <c r="GZ301" s="67"/>
      <c r="HA301" s="65"/>
      <c r="HB301" s="65"/>
      <c r="HC301" s="65"/>
      <c r="HD301" s="65"/>
      <c r="HE301" s="65"/>
      <c r="HF301" s="65"/>
      <c r="HG301" s="151"/>
      <c r="HH301" s="69"/>
      <c r="HI301" s="65"/>
      <c r="HJ301" s="65"/>
      <c r="HK301" s="65"/>
      <c r="HL301" s="65"/>
      <c r="HM301" s="65"/>
      <c r="HN301" s="65"/>
      <c r="HO301" s="145"/>
      <c r="HP301" s="67"/>
      <c r="HQ301" s="65"/>
      <c r="HR301" s="65"/>
      <c r="HS301" s="65"/>
      <c r="HT301" s="65"/>
      <c r="HU301" s="65"/>
      <c r="HV301" s="65"/>
      <c r="HW301" s="65"/>
      <c r="HX301" s="65"/>
      <c r="HY301" s="65"/>
      <c r="HZ301" s="65"/>
      <c r="IA301" s="65"/>
      <c r="IB301" s="151"/>
      <c r="IC301" s="67"/>
      <c r="ID301" s="65"/>
      <c r="IE301" s="65"/>
      <c r="IF301" s="65"/>
      <c r="IG301" s="151"/>
      <c r="IH301" s="69"/>
      <c r="II301" s="65"/>
      <c r="IJ301" s="65"/>
      <c r="IK301" s="65"/>
      <c r="IL301" s="65"/>
      <c r="IM301" s="157"/>
      <c r="IN301" s="65"/>
      <c r="IO301" s="65"/>
      <c r="IP301" s="65"/>
      <c r="IQ301" s="65"/>
      <c r="IR301" s="65"/>
      <c r="IS301" s="65"/>
      <c r="IT301" s="65"/>
      <c r="IU301" s="65"/>
      <c r="IV301" s="157"/>
      <c r="IW301" s="65"/>
      <c r="IX301" s="65"/>
      <c r="IY301" s="65"/>
      <c r="IZ301" s="65"/>
      <c r="JA301" s="65"/>
      <c r="JB301" s="65"/>
      <c r="JC301" s="145"/>
      <c r="JD301" s="70"/>
      <c r="JE301" s="71"/>
      <c r="JF301" s="69"/>
      <c r="JG301" s="65"/>
      <c r="JH301" s="62"/>
      <c r="JI301" s="62"/>
      <c r="JJ301" s="62"/>
      <c r="JK301" s="161"/>
      <c r="JL301" s="69"/>
      <c r="JM301" s="65"/>
      <c r="JN301" s="65"/>
      <c r="JO301" s="65"/>
      <c r="JP301" s="145"/>
      <c r="JQ301" s="67"/>
      <c r="JR301" s="65"/>
      <c r="JS301" s="65"/>
      <c r="JT301" s="65"/>
      <c r="JU301" s="65"/>
      <c r="JV301" s="65"/>
      <c r="JW301" s="65">
        <v>7.0000000000000007E-2</v>
      </c>
      <c r="JX301" s="65"/>
      <c r="JY301" s="151"/>
      <c r="JZ301" s="69"/>
      <c r="KA301" s="65"/>
      <c r="KB301" s="65"/>
      <c r="KC301" s="65"/>
      <c r="KD301" s="65"/>
      <c r="KE301" s="65"/>
      <c r="KF301" s="65"/>
      <c r="KG301" s="65"/>
      <c r="KH301" s="65"/>
      <c r="KI301" s="65"/>
      <c r="KJ301" s="65"/>
      <c r="KK301" s="65"/>
      <c r="KL301" s="157"/>
      <c r="KM301" s="157"/>
      <c r="KN301" s="157"/>
      <c r="KO301" s="65"/>
      <c r="KP301" s="65"/>
      <c r="KQ301" s="65"/>
      <c r="KR301" s="65"/>
      <c r="KS301" s="65"/>
      <c r="KT301" s="157"/>
      <c r="KU301" s="65"/>
      <c r="KV301" s="65"/>
      <c r="KW301" s="65"/>
      <c r="KX301" s="65"/>
      <c r="KY301" s="65">
        <v>0.15</v>
      </c>
      <c r="KZ301" s="65"/>
      <c r="LA301" s="65"/>
      <c r="LB301" s="65"/>
      <c r="LC301" s="157"/>
      <c r="LD301" s="65"/>
      <c r="LE301" s="65"/>
      <c r="LF301" s="65"/>
      <c r="LG301" s="65"/>
      <c r="LH301" s="65"/>
      <c r="LI301" s="65"/>
      <c r="LJ301" s="56"/>
      <c r="LK301" s="184" t="s">
        <v>1152</v>
      </c>
      <c r="LL301" s="184" t="s">
        <v>1174</v>
      </c>
      <c r="LM301" s="212" t="s">
        <v>1157</v>
      </c>
      <c r="LN301" s="206" t="s">
        <v>1161</v>
      </c>
      <c r="LO301" s="194"/>
      <c r="LP301" s="5" t="s">
        <v>1</v>
      </c>
    </row>
    <row r="302" spans="1:328" ht="17.25" customHeight="1" x14ac:dyDescent="0.15">
      <c r="A302" s="197">
        <v>294</v>
      </c>
      <c r="B302" s="184" t="s">
        <v>1174</v>
      </c>
      <c r="C302" s="59"/>
      <c r="D302" s="59"/>
      <c r="E302" s="60" t="s">
        <v>953</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4" t="s">
        <v>348</v>
      </c>
      <c r="CK302" s="61"/>
      <c r="CL302" s="62"/>
      <c r="CM302" s="62"/>
      <c r="CN302" s="62"/>
      <c r="CO302" s="71"/>
      <c r="CP302" s="173"/>
      <c r="CQ302" s="47"/>
      <c r="CR302" s="47"/>
      <c r="CS302" s="47"/>
      <c r="CT302" s="180"/>
      <c r="CU302" s="61"/>
      <c r="CV302" s="62"/>
      <c r="CW302" s="62"/>
      <c r="CX302" s="62"/>
      <c r="CY302" s="71"/>
      <c r="CZ302" s="175"/>
      <c r="DA302" s="49"/>
      <c r="DB302" s="49"/>
      <c r="DC302" s="49"/>
      <c r="DD302" s="56"/>
      <c r="DE302" s="45"/>
      <c r="DF302" s="31"/>
      <c r="DG302" s="46"/>
      <c r="DH302" s="61"/>
      <c r="DI302" s="62"/>
      <c r="DJ302" s="62"/>
      <c r="DK302" s="62"/>
      <c r="DL302" s="62"/>
      <c r="DM302" s="62"/>
      <c r="DN302" s="62"/>
      <c r="DO302" s="62"/>
      <c r="DP302" s="48"/>
      <c r="DQ302" s="32"/>
      <c r="DR302" s="47"/>
      <c r="DS302" s="47"/>
      <c r="DT302" s="47"/>
      <c r="DU302" s="47"/>
      <c r="DV302" s="47"/>
      <c r="DW302" s="47"/>
      <c r="DX302" s="47"/>
      <c r="DY302" s="48"/>
      <c r="DZ302" s="32"/>
      <c r="EA302" s="47"/>
      <c r="EB302" s="47"/>
      <c r="EC302" s="47"/>
      <c r="ED302" s="47"/>
      <c r="EE302" s="47"/>
      <c r="EF302" s="47"/>
      <c r="EG302" s="47"/>
      <c r="EH302" s="48"/>
      <c r="EI302" s="165"/>
      <c r="EJ302" s="166"/>
      <c r="EK302" s="166"/>
      <c r="EL302" s="166"/>
      <c r="EM302" s="166"/>
      <c r="EN302" s="166"/>
      <c r="EO302" s="166"/>
      <c r="EP302" s="166"/>
      <c r="EQ302" s="214"/>
      <c r="ER302" s="165"/>
      <c r="ES302" s="166"/>
      <c r="ET302" s="166"/>
      <c r="EU302" s="166"/>
      <c r="EV302" s="166"/>
      <c r="EW302" s="166"/>
      <c r="EX302" s="166"/>
      <c r="EY302" s="166"/>
      <c r="EZ302" s="167"/>
      <c r="FA302" s="32"/>
      <c r="FB302" s="47"/>
      <c r="FC302" s="47"/>
      <c r="FD302" s="47"/>
      <c r="FE302" s="47"/>
      <c r="FF302" s="47"/>
      <c r="FG302" s="47"/>
      <c r="FH302" s="47"/>
      <c r="FI302" s="48"/>
      <c r="FJ302" s="165"/>
      <c r="FK302" s="166"/>
      <c r="FL302" s="166"/>
      <c r="FM302" s="166"/>
      <c r="FN302" s="166"/>
      <c r="FO302" s="166"/>
      <c r="FP302" s="166"/>
      <c r="FQ302" s="166"/>
      <c r="FR302" s="167"/>
      <c r="FS302" s="240"/>
      <c r="FT302" s="244"/>
      <c r="FU302" s="244"/>
      <c r="FV302" s="244"/>
      <c r="FW302" s="244"/>
      <c r="FX302" s="244"/>
      <c r="FY302" s="244"/>
      <c r="FZ302" s="244"/>
      <c r="GA302" s="245"/>
      <c r="GB302" s="239"/>
      <c r="GC302" s="241"/>
      <c r="GD302" s="241"/>
      <c r="GE302" s="241"/>
      <c r="GF302" s="241"/>
      <c r="GG302" s="241"/>
      <c r="GH302" s="241"/>
      <c r="GI302" s="241"/>
      <c r="GJ302" s="242"/>
      <c r="GK302" s="169"/>
      <c r="GL302" s="65"/>
      <c r="GM302" s="65"/>
      <c r="GN302" s="65"/>
      <c r="GO302" s="66"/>
      <c r="GP302" s="67"/>
      <c r="GQ302" s="68"/>
      <c r="GR302" s="69"/>
      <c r="GS302" s="65"/>
      <c r="GT302" s="65"/>
      <c r="GU302" s="65"/>
      <c r="GV302" s="65"/>
      <c r="GW302" s="65"/>
      <c r="GX302" s="65"/>
      <c r="GY302" s="145"/>
      <c r="GZ302" s="67"/>
      <c r="HA302" s="65"/>
      <c r="HB302" s="65"/>
      <c r="HC302" s="65"/>
      <c r="HD302" s="65"/>
      <c r="HE302" s="65"/>
      <c r="HF302" s="65"/>
      <c r="HG302" s="151"/>
      <c r="HH302" s="69"/>
      <c r="HI302" s="65"/>
      <c r="HJ302" s="65"/>
      <c r="HK302" s="65"/>
      <c r="HL302" s="65"/>
      <c r="HM302" s="65"/>
      <c r="HN302" s="65"/>
      <c r="HO302" s="145"/>
      <c r="HP302" s="67"/>
      <c r="HQ302" s="65"/>
      <c r="HR302" s="65"/>
      <c r="HS302" s="65"/>
      <c r="HT302" s="65"/>
      <c r="HU302" s="65"/>
      <c r="HV302" s="65"/>
      <c r="HW302" s="65"/>
      <c r="HX302" s="65"/>
      <c r="HY302" s="65"/>
      <c r="HZ302" s="65"/>
      <c r="IA302" s="65"/>
      <c r="IB302" s="151"/>
      <c r="IC302" s="67"/>
      <c r="ID302" s="65"/>
      <c r="IE302" s="65"/>
      <c r="IF302" s="65"/>
      <c r="IG302" s="151"/>
      <c r="IH302" s="69"/>
      <c r="II302" s="65"/>
      <c r="IJ302" s="65"/>
      <c r="IK302" s="65"/>
      <c r="IL302" s="65"/>
      <c r="IM302" s="157"/>
      <c r="IN302" s="65"/>
      <c r="IO302" s="65"/>
      <c r="IP302" s="65"/>
      <c r="IQ302" s="65"/>
      <c r="IR302" s="65"/>
      <c r="IS302" s="65"/>
      <c r="IT302" s="65"/>
      <c r="IU302" s="65"/>
      <c r="IV302" s="157"/>
      <c r="IW302" s="65"/>
      <c r="IX302" s="65"/>
      <c r="IY302" s="65"/>
      <c r="IZ302" s="65"/>
      <c r="JA302" s="65"/>
      <c r="JB302" s="65"/>
      <c r="JC302" s="145"/>
      <c r="JD302" s="70"/>
      <c r="JE302" s="71"/>
      <c r="JF302" s="69"/>
      <c r="JG302" s="65"/>
      <c r="JH302" s="62"/>
      <c r="JI302" s="62"/>
      <c r="JJ302" s="62"/>
      <c r="JK302" s="161"/>
      <c r="JL302" s="69"/>
      <c r="JM302" s="65"/>
      <c r="JN302" s="65"/>
      <c r="JO302" s="65"/>
      <c r="JP302" s="145"/>
      <c r="JQ302" s="67"/>
      <c r="JR302" s="65"/>
      <c r="JS302" s="65"/>
      <c r="JT302" s="65"/>
      <c r="JU302" s="65"/>
      <c r="JV302" s="65"/>
      <c r="JW302" s="65"/>
      <c r="JX302" s="65"/>
      <c r="JY302" s="151"/>
      <c r="JZ302" s="69"/>
      <c r="KA302" s="65"/>
      <c r="KB302" s="65"/>
      <c r="KC302" s="65"/>
      <c r="KD302" s="65"/>
      <c r="KE302" s="65"/>
      <c r="KF302" s="65"/>
      <c r="KG302" s="65"/>
      <c r="KH302" s="65"/>
      <c r="KI302" s="65"/>
      <c r="KJ302" s="65"/>
      <c r="KK302" s="65"/>
      <c r="KL302" s="157"/>
      <c r="KM302" s="157"/>
      <c r="KN302" s="157"/>
      <c r="KO302" s="65"/>
      <c r="KP302" s="65"/>
      <c r="KQ302" s="65"/>
      <c r="KR302" s="65"/>
      <c r="KS302" s="65"/>
      <c r="KT302" s="157"/>
      <c r="KU302" s="65"/>
      <c r="KV302" s="65"/>
      <c r="KW302" s="65"/>
      <c r="KX302" s="65"/>
      <c r="KY302" s="65"/>
      <c r="KZ302" s="65"/>
      <c r="LA302" s="65"/>
      <c r="LB302" s="65"/>
      <c r="LC302" s="157"/>
      <c r="LD302" s="65"/>
      <c r="LE302" s="65"/>
      <c r="LF302" s="65"/>
      <c r="LG302" s="65"/>
      <c r="LH302" s="65"/>
      <c r="LI302" s="65"/>
      <c r="LJ302" s="56"/>
      <c r="LK302" s="184" t="s">
        <v>1153</v>
      </c>
      <c r="LL302" s="184" t="s">
        <v>1175</v>
      </c>
      <c r="LM302" s="207" t="s">
        <v>1166</v>
      </c>
      <c r="LN302" s="206" t="s">
        <v>1160</v>
      </c>
      <c r="LO302" s="194"/>
      <c r="LP302" s="5" t="s">
        <v>1</v>
      </c>
    </row>
    <row r="303" spans="1:328" ht="17.25" customHeight="1" x14ac:dyDescent="0.15">
      <c r="A303" s="197">
        <v>295</v>
      </c>
      <c r="B303" s="184" t="s">
        <v>1175</v>
      </c>
      <c r="C303" s="59"/>
      <c r="D303" s="59"/>
      <c r="E303" s="60" t="s">
        <v>953</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4" t="s">
        <v>348</v>
      </c>
      <c r="CK303" s="61"/>
      <c r="CL303" s="62"/>
      <c r="CM303" s="62"/>
      <c r="CN303" s="62"/>
      <c r="CO303" s="71"/>
      <c r="CP303" s="173"/>
      <c r="CQ303" s="47"/>
      <c r="CR303" s="47"/>
      <c r="CS303" s="47"/>
      <c r="CT303" s="180"/>
      <c r="CU303" s="61"/>
      <c r="CV303" s="62"/>
      <c r="CW303" s="62"/>
      <c r="CX303" s="62"/>
      <c r="CY303" s="71"/>
      <c r="CZ303" s="175"/>
      <c r="DA303" s="49"/>
      <c r="DB303" s="49"/>
      <c r="DC303" s="49"/>
      <c r="DD303" s="56"/>
      <c r="DE303" s="45"/>
      <c r="DF303" s="31"/>
      <c r="DG303" s="46"/>
      <c r="DH303" s="61"/>
      <c r="DI303" s="62"/>
      <c r="DJ303" s="62"/>
      <c r="DK303" s="62"/>
      <c r="DL303" s="62"/>
      <c r="DM303" s="62"/>
      <c r="DN303" s="62"/>
      <c r="DO303" s="62"/>
      <c r="DP303" s="48"/>
      <c r="DQ303" s="32"/>
      <c r="DR303" s="47"/>
      <c r="DS303" s="47"/>
      <c r="DT303" s="47"/>
      <c r="DU303" s="47"/>
      <c r="DV303" s="47"/>
      <c r="DW303" s="47"/>
      <c r="DX303" s="47"/>
      <c r="DY303" s="48"/>
      <c r="DZ303" s="32"/>
      <c r="EA303" s="47"/>
      <c r="EB303" s="47"/>
      <c r="EC303" s="47"/>
      <c r="ED303" s="47"/>
      <c r="EE303" s="47"/>
      <c r="EF303" s="47"/>
      <c r="EG303" s="47"/>
      <c r="EH303" s="48"/>
      <c r="EI303" s="165"/>
      <c r="EJ303" s="166"/>
      <c r="EK303" s="166"/>
      <c r="EL303" s="166"/>
      <c r="EM303" s="166"/>
      <c r="EN303" s="166"/>
      <c r="EO303" s="166"/>
      <c r="EP303" s="166"/>
      <c r="EQ303" s="214"/>
      <c r="ER303" s="165"/>
      <c r="ES303" s="166"/>
      <c r="ET303" s="166"/>
      <c r="EU303" s="166"/>
      <c r="EV303" s="166"/>
      <c r="EW303" s="166"/>
      <c r="EX303" s="166"/>
      <c r="EY303" s="166"/>
      <c r="EZ303" s="167"/>
      <c r="FA303" s="32"/>
      <c r="FB303" s="47"/>
      <c r="FC303" s="47"/>
      <c r="FD303" s="47"/>
      <c r="FE303" s="47"/>
      <c r="FF303" s="47"/>
      <c r="FG303" s="47"/>
      <c r="FH303" s="47"/>
      <c r="FI303" s="48"/>
      <c r="FJ303" s="165"/>
      <c r="FK303" s="166"/>
      <c r="FL303" s="166"/>
      <c r="FM303" s="166"/>
      <c r="FN303" s="166"/>
      <c r="FO303" s="166"/>
      <c r="FP303" s="166"/>
      <c r="FQ303" s="166"/>
      <c r="FR303" s="167"/>
      <c r="FS303" s="240"/>
      <c r="FT303" s="244"/>
      <c r="FU303" s="244"/>
      <c r="FV303" s="244"/>
      <c r="FW303" s="244"/>
      <c r="FX303" s="244"/>
      <c r="FY303" s="244"/>
      <c r="FZ303" s="244"/>
      <c r="GA303" s="245"/>
      <c r="GB303" s="239"/>
      <c r="GC303" s="241"/>
      <c r="GD303" s="241"/>
      <c r="GE303" s="241"/>
      <c r="GF303" s="241"/>
      <c r="GG303" s="241"/>
      <c r="GH303" s="241"/>
      <c r="GI303" s="241"/>
      <c r="GJ303" s="242"/>
      <c r="GK303" s="169"/>
      <c r="GL303" s="65"/>
      <c r="GM303" s="65"/>
      <c r="GN303" s="65"/>
      <c r="GO303" s="66"/>
      <c r="GP303" s="67"/>
      <c r="GQ303" s="68"/>
      <c r="GR303" s="69"/>
      <c r="GS303" s="65"/>
      <c r="GT303" s="65"/>
      <c r="GU303" s="65"/>
      <c r="GV303" s="65"/>
      <c r="GW303" s="65"/>
      <c r="GX303" s="65"/>
      <c r="GY303" s="145"/>
      <c r="GZ303" s="67"/>
      <c r="HA303" s="65"/>
      <c r="HB303" s="65"/>
      <c r="HC303" s="65"/>
      <c r="HD303" s="65"/>
      <c r="HE303" s="65"/>
      <c r="HF303" s="65"/>
      <c r="HG303" s="151"/>
      <c r="HH303" s="69"/>
      <c r="HI303" s="65"/>
      <c r="HJ303" s="65"/>
      <c r="HK303" s="65"/>
      <c r="HL303" s="65"/>
      <c r="HM303" s="65"/>
      <c r="HN303" s="65"/>
      <c r="HO303" s="145"/>
      <c r="HP303" s="67"/>
      <c r="HQ303" s="65"/>
      <c r="HR303" s="65"/>
      <c r="HS303" s="65"/>
      <c r="HT303" s="65"/>
      <c r="HU303" s="65"/>
      <c r="HV303" s="65"/>
      <c r="HW303" s="65"/>
      <c r="HX303" s="65"/>
      <c r="HY303" s="65"/>
      <c r="HZ303" s="65"/>
      <c r="IA303" s="65"/>
      <c r="IB303" s="151"/>
      <c r="IC303" s="67"/>
      <c r="ID303" s="65"/>
      <c r="IE303" s="65"/>
      <c r="IF303" s="65"/>
      <c r="IG303" s="151"/>
      <c r="IH303" s="69"/>
      <c r="II303" s="65"/>
      <c r="IJ303" s="65"/>
      <c r="IK303" s="65"/>
      <c r="IL303" s="65"/>
      <c r="IM303" s="157"/>
      <c r="IN303" s="65"/>
      <c r="IO303" s="65"/>
      <c r="IP303" s="65"/>
      <c r="IQ303" s="65"/>
      <c r="IR303" s="65"/>
      <c r="IS303" s="65"/>
      <c r="IT303" s="65"/>
      <c r="IU303" s="65"/>
      <c r="IV303" s="157"/>
      <c r="IW303" s="65"/>
      <c r="IX303" s="65"/>
      <c r="IY303" s="65"/>
      <c r="IZ303" s="65"/>
      <c r="JA303" s="65"/>
      <c r="JB303" s="65"/>
      <c r="JC303" s="145"/>
      <c r="JD303" s="70"/>
      <c r="JE303" s="71"/>
      <c r="JF303" s="69"/>
      <c r="JG303" s="65"/>
      <c r="JH303" s="62"/>
      <c r="JI303" s="62"/>
      <c r="JJ303" s="62"/>
      <c r="JK303" s="161"/>
      <c r="JL303" s="69"/>
      <c r="JM303" s="65"/>
      <c r="JN303" s="65"/>
      <c r="JO303" s="65"/>
      <c r="JP303" s="145"/>
      <c r="JQ303" s="67"/>
      <c r="JR303" s="65"/>
      <c r="JS303" s="65"/>
      <c r="JT303" s="65"/>
      <c r="JU303" s="65"/>
      <c r="JV303" s="65"/>
      <c r="JW303" s="65"/>
      <c r="JX303" s="65"/>
      <c r="JY303" s="151"/>
      <c r="JZ303" s="69"/>
      <c r="KA303" s="65"/>
      <c r="KB303" s="65"/>
      <c r="KC303" s="65"/>
      <c r="KD303" s="65"/>
      <c r="KE303" s="65"/>
      <c r="KF303" s="65"/>
      <c r="KG303" s="65"/>
      <c r="KH303" s="65"/>
      <c r="KI303" s="65"/>
      <c r="KJ303" s="65"/>
      <c r="KK303" s="65"/>
      <c r="KL303" s="157"/>
      <c r="KM303" s="157"/>
      <c r="KN303" s="157"/>
      <c r="KO303" s="65"/>
      <c r="KP303" s="65"/>
      <c r="KQ303" s="65"/>
      <c r="KR303" s="65"/>
      <c r="KS303" s="65"/>
      <c r="KT303" s="157"/>
      <c r="KU303" s="65"/>
      <c r="KV303" s="65"/>
      <c r="KW303" s="65"/>
      <c r="KX303" s="65"/>
      <c r="KY303" s="65"/>
      <c r="KZ303" s="65"/>
      <c r="LA303" s="65"/>
      <c r="LB303" s="65"/>
      <c r="LC303" s="157"/>
      <c r="LD303" s="65"/>
      <c r="LE303" s="65"/>
      <c r="LF303" s="65"/>
      <c r="LG303" s="65"/>
      <c r="LH303" s="65"/>
      <c r="LI303" s="65"/>
      <c r="LJ303" s="56"/>
      <c r="LK303" s="184" t="s">
        <v>1174</v>
      </c>
      <c r="LL303" s="183" t="s">
        <v>1169</v>
      </c>
      <c r="LM303" s="207"/>
      <c r="LN303" s="206"/>
      <c r="LO303" s="194"/>
      <c r="LP303" s="5" t="s">
        <v>1</v>
      </c>
    </row>
    <row r="304" spans="1:328" ht="17.25" customHeight="1" x14ac:dyDescent="0.15">
      <c r="A304" s="182">
        <v>296</v>
      </c>
      <c r="B304" s="243" t="s">
        <v>1169</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4" t="s">
        <v>351</v>
      </c>
      <c r="CK304" s="32" t="s">
        <v>354</v>
      </c>
      <c r="CL304" s="47">
        <v>2</v>
      </c>
      <c r="CM304" s="47">
        <v>3</v>
      </c>
      <c r="CN304" s="47">
        <v>3</v>
      </c>
      <c r="CO304" s="55">
        <v>4</v>
      </c>
      <c r="CP304" s="34" t="s">
        <v>354</v>
      </c>
      <c r="CQ304" s="47">
        <f t="shared" si="351"/>
        <v>2</v>
      </c>
      <c r="CR304" s="47">
        <f t="shared" si="352"/>
        <v>6</v>
      </c>
      <c r="CS304" s="47">
        <f t="shared" si="353"/>
        <v>18</v>
      </c>
      <c r="CT304" s="180">
        <f t="shared" si="354"/>
        <v>72</v>
      </c>
      <c r="CU304" s="32">
        <v>300</v>
      </c>
      <c r="CV304" s="47">
        <v>450</v>
      </c>
      <c r="CW304" s="47">
        <v>900</v>
      </c>
      <c r="CX304" s="47">
        <v>1500</v>
      </c>
      <c r="CY304" s="55">
        <v>4500</v>
      </c>
      <c r="CZ304" s="175">
        <v>1</v>
      </c>
      <c r="DA304" s="49">
        <f t="shared" si="355"/>
        <v>0.75</v>
      </c>
      <c r="DB304" s="49">
        <f t="shared" si="356"/>
        <v>0.5</v>
      </c>
      <c r="DC304" s="49">
        <f t="shared" si="357"/>
        <v>0.27777777777777773</v>
      </c>
      <c r="DD304" s="56">
        <f t="shared" si="358"/>
        <v>0.20833333333333334</v>
      </c>
      <c r="DE304" s="45" t="s">
        <v>718</v>
      </c>
      <c r="DF304" s="31"/>
      <c r="DG304" s="46">
        <v>4</v>
      </c>
      <c r="DH304" s="32">
        <v>125</v>
      </c>
      <c r="DI304" s="47">
        <v>21</v>
      </c>
      <c r="DJ304" s="47">
        <v>34</v>
      </c>
      <c r="DK304" s="47">
        <v>104</v>
      </c>
      <c r="DL304" s="47">
        <v>19</v>
      </c>
      <c r="DM304" s="47">
        <v>19</v>
      </c>
      <c r="DN304" s="47">
        <v>14</v>
      </c>
      <c r="DO304" s="47">
        <v>21</v>
      </c>
      <c r="DP304" s="48">
        <f t="shared" si="359"/>
        <v>53</v>
      </c>
      <c r="DQ304" s="32">
        <f>RANK(DH304,$DH$9:$DH$316,0)</f>
        <v>3</v>
      </c>
      <c r="DR304" s="47">
        <f>RANK(DI304,$DI$9:$DI$316,0)</f>
        <v>200</v>
      </c>
      <c r="DS304" s="47">
        <f>RANK(DJ304,$DJ$9:$DJ$316,0)</f>
        <v>101</v>
      </c>
      <c r="DT304" s="47">
        <f>RANK(DK304,$DK$9:$DK$316,0)</f>
        <v>1</v>
      </c>
      <c r="DU304" s="47">
        <f>RANK(DL304,$DL$9:$DL$316,0)</f>
        <v>111</v>
      </c>
      <c r="DV304" s="47">
        <f>RANK(DM304,$DM$9:$DM$316,0)</f>
        <v>104</v>
      </c>
      <c r="DW304" s="47">
        <f>RANK(DN304,$DN$9:$DN$316,0)</f>
        <v>214</v>
      </c>
      <c r="DX304" s="47">
        <f>RANK(DO304,$DO$9:$DO$316,0)</f>
        <v>187</v>
      </c>
      <c r="DY304" s="48">
        <f>RANK(DP304,$DP$9:$DP$316,0)</f>
        <v>133</v>
      </c>
      <c r="DZ304" s="32">
        <f>COUNTIFS($DH$9:$DH$316,"&gt;"&amp;DH304,$DE$9:$DE$316,DE304)+1</f>
        <v>2</v>
      </c>
      <c r="EA304" s="47">
        <f>COUNTIFS($DI$9:$DI$316,"&gt;"&amp;DI304,$DE$9:$DE$316,DE304)+1</f>
        <v>27</v>
      </c>
      <c r="EB304" s="47">
        <f>COUNTIFS($DJ$9:$DJ$316,"&gt;"&amp;DJ304,$DE$9:$DE$316,DE304)+1</f>
        <v>26</v>
      </c>
      <c r="EC304" s="47">
        <f>COUNTIFS($DK$9:$DK$316,"&gt;"&amp;DK304,$DE$9:$DE$316,DE304)+1</f>
        <v>1</v>
      </c>
      <c r="ED304" s="47">
        <f>COUNTIFS($DL$9:$DL$316,"&gt;"&amp;DL304,$DE$9:$DE$316,DE304)+1</f>
        <v>13</v>
      </c>
      <c r="EE304" s="47">
        <f>COUNTIFS($DM$9:$DM$316,"&gt;"&amp;DM304,$DE$9:$DE$316,DE304)+1</f>
        <v>11</v>
      </c>
      <c r="EF304" s="47">
        <f>COUNTIFS($DN$9:$DN$316,"&gt;"&amp;DN304,$DE$9:$DE$316,DE304)+1</f>
        <v>20</v>
      </c>
      <c r="EG304" s="47">
        <f>COUNTIFS($DO$9:$DO$316,"&gt;"&amp;DO304,$DE$9:$DE$316,DE304)+1</f>
        <v>12</v>
      </c>
      <c r="EH304" s="48">
        <f>COUNTIFS($DP$9:$DP$316,"&gt;"&amp;DP304,$DE$9:$DE$316,DE304)+1</f>
        <v>21</v>
      </c>
      <c r="EI304" s="165">
        <f t="shared" si="360"/>
        <v>1.36</v>
      </c>
      <c r="EJ304" s="166">
        <f t="shared" si="361"/>
        <v>0.23</v>
      </c>
      <c r="EK304" s="166">
        <f t="shared" si="362"/>
        <v>0.37</v>
      </c>
      <c r="EL304" s="166">
        <f t="shared" si="363"/>
        <v>1.1299999999999999</v>
      </c>
      <c r="EM304" s="166">
        <f t="shared" si="364"/>
        <v>0.21</v>
      </c>
      <c r="EN304" s="166">
        <f t="shared" si="365"/>
        <v>0.21</v>
      </c>
      <c r="EO304" s="166">
        <f t="shared" si="366"/>
        <v>0.15</v>
      </c>
      <c r="EP304" s="166">
        <f t="shared" si="367"/>
        <v>0.23</v>
      </c>
      <c r="EQ304" s="214">
        <f t="shared" si="368"/>
        <v>0.57999999999999996</v>
      </c>
      <c r="ER304" s="165">
        <f>ROUND(((EI304-AVERAGE(EI$9:EI$316))/STDEVP(EI$9:EI$316)*10+50),2)</f>
        <v>63.44</v>
      </c>
      <c r="ES304" s="166">
        <f>ROUND(((EJ304-AVERAGE(EJ$9:EJ$316))/STDEVP(EJ$9:EJ$316)*10+50),2)</f>
        <v>36.020000000000003</v>
      </c>
      <c r="ET304" s="166">
        <f>ROUND(((EK304-AVERAGE(EK$9:EK$316))/STDEVP(EK$9:EK$316)*10+50),2)</f>
        <v>41.88</v>
      </c>
      <c r="EU304" s="166">
        <f>ROUND(((EL304-AVERAGE(EL$9:EL$316))/STDEVP(EL$9:EL$316)*10+50),2)</f>
        <v>81.3</v>
      </c>
      <c r="EV304" s="166">
        <f>ROUND(((EM304-AVERAGE(EM$9:EM$316))/STDEVP(EM$9:EM$316)*10+50),2)</f>
        <v>43.56</v>
      </c>
      <c r="EW304" s="166">
        <f>ROUND(((EN304-AVERAGE(EN$9:EN$316))/STDEVP(EN$9:EN$316)*10+50),2)</f>
        <v>44.82</v>
      </c>
      <c r="EX304" s="166">
        <f>ROUND(((EO304-AVERAGE(EO$9:EO$316))/STDEVP(EO$9:EO$316)*10+50),2)</f>
        <v>35.49</v>
      </c>
      <c r="EY304" s="166">
        <f>ROUND(((EP304-AVERAGE(EP$9:EP$316))/STDEVP(EP$9:EP$316)*10+50),2)</f>
        <v>37.96</v>
      </c>
      <c r="EZ304" s="167">
        <f>ROUND(((EQ304-AVERAGE(EQ$9:EQ$316))/STDEVP(EQ$9:EQ$316)*10+50),2)</f>
        <v>36.11</v>
      </c>
      <c r="FA304" s="32">
        <f>RANK(ER304,$ER$9:$ER$316,0)</f>
        <v>28</v>
      </c>
      <c r="FB304" s="47">
        <f>RANK(ES304,$ES$9:$ES$316,0)</f>
        <v>283</v>
      </c>
      <c r="FC304" s="47">
        <f>RANK(ET304,$ET$9:$ET$316,0)</f>
        <v>235</v>
      </c>
      <c r="FD304" s="47">
        <f>RANK(EU304,$EU$9:$EU$316,0)</f>
        <v>5</v>
      </c>
      <c r="FE304" s="47">
        <f>RANK(EV304,$EV$9:$EV$316,0)</f>
        <v>210</v>
      </c>
      <c r="FF304" s="47">
        <f>RANK(EW304,$EW$9:$EW$316,0)</f>
        <v>177</v>
      </c>
      <c r="FG304" s="47">
        <f>RANK(EX304,$EX$9:$EX$316,0)</f>
        <v>276</v>
      </c>
      <c r="FH304" s="47">
        <f>RANK(EY304,$EY$9:$EY$316,0)</f>
        <v>245</v>
      </c>
      <c r="FI304" s="48">
        <f>RANK(EZ304,$EZ$9:$EZ$316,0)</f>
        <v>286</v>
      </c>
      <c r="FJ304" s="165">
        <f>ROUND(AVERAGEIF($DE$9:$DE$314,$DE304,$EI$9:$EI$314),2)</f>
        <v>1.18</v>
      </c>
      <c r="FK304" s="166">
        <f>ROUND(AVERAGEIF($DE$9:$DE$314,$DE304,$EJ$9:$EJ$314),2)</f>
        <v>0.45</v>
      </c>
      <c r="FL304" s="166">
        <f>ROUND(AVERAGEIF($DE$9:$DE$314,$DE304,$EK$9:$EK$314),2)</f>
        <v>0.65</v>
      </c>
      <c r="FM304" s="166">
        <f>ROUND(AVERAGEIF($DE$9:$DE$314,$DE304,$EL$9:$EL$314),2)</f>
        <v>0.74</v>
      </c>
      <c r="FN304" s="166">
        <f>ROUND(AVERAGEIF($DE$9:$DE$314,$DE304,$EM$9:$EM$314),2)</f>
        <v>0.26</v>
      </c>
      <c r="FO304" s="166">
        <f>ROUND(AVERAGEIF($DE$9:$DE$314,$DE304,$EN$9:$EN$314),2)</f>
        <v>0.19</v>
      </c>
      <c r="FP304" s="166">
        <f>ROUND(AVERAGEIF($DE$9:$DE$314,$DE304,$EO$9:$EO$314),2)</f>
        <v>0.27</v>
      </c>
      <c r="FQ304" s="166">
        <f>ROUND(AVERAGEIF($DE$9:$DE$314,$DE304,$EP$9:$EP$314),2)</f>
        <v>0.22</v>
      </c>
      <c r="FR304" s="167">
        <f>ROUND(AVERAGEIF($DE$9:$DE$314,$DE304,$EQ$9:$EQ$314),2)</f>
        <v>0.91</v>
      </c>
      <c r="FS304" s="240">
        <f t="shared" si="317"/>
        <v>0.18000000000000016</v>
      </c>
      <c r="FT304" s="244">
        <f t="shared" si="318"/>
        <v>-0.22</v>
      </c>
      <c r="FU304" s="244">
        <f t="shared" si="319"/>
        <v>-0.28000000000000003</v>
      </c>
      <c r="FV304" s="244">
        <f t="shared" si="320"/>
        <v>0.3899999999999999</v>
      </c>
      <c r="FW304" s="244">
        <f t="shared" si="321"/>
        <v>-5.0000000000000017E-2</v>
      </c>
      <c r="FX304" s="244">
        <f t="shared" si="322"/>
        <v>1.999999999999999E-2</v>
      </c>
      <c r="FY304" s="244">
        <f t="shared" si="323"/>
        <v>-0.12000000000000002</v>
      </c>
      <c r="FZ304" s="244">
        <f t="shared" si="324"/>
        <v>1.0000000000000009E-2</v>
      </c>
      <c r="GA304" s="245">
        <f t="shared" si="325"/>
        <v>-0.33000000000000007</v>
      </c>
      <c r="GB304" s="239">
        <f>COUNTIFS($EI$9:$EI$316,"&gt;"&amp;EI304,$DE$9:$DE$316,$DE304)+1</f>
        <v>14</v>
      </c>
      <c r="GC304" s="241">
        <f>COUNTIFS($EJ$9:$EJ$316,"&gt;"&amp;EJ304,$DE$9:$DE$316,$DE304)+1</f>
        <v>57</v>
      </c>
      <c r="GD304" s="241">
        <f>COUNTIFS($EK$9:$EK$316,"&gt;"&amp;EK304,$DE$9:$DE$316,$DE304)+1</f>
        <v>58</v>
      </c>
      <c r="GE304" s="241">
        <f>COUNTIFS($EL$9:$EL$316,"&gt;"&amp;EL304,$DE$9:$DE$316,$DE304)+1</f>
        <v>5</v>
      </c>
      <c r="GF304" s="241">
        <f>COUNTIFS($EM$9:$EM$316,"&gt;"&amp;EM304,$DE$9:$DE$316,$DE304)+1</f>
        <v>42</v>
      </c>
      <c r="GG304" s="241">
        <f>COUNTIFS($EN$9:$EN$316,"&gt;"&amp;EN304,$DE$9:$DE$316,$DE304)+1</f>
        <v>14</v>
      </c>
      <c r="GH304" s="241">
        <f>COUNTIFS($EO$9:$EO$316,"&gt;"&amp;EO304,$DE$9:$DE$316,$DE304)+1</f>
        <v>48</v>
      </c>
      <c r="GI304" s="241">
        <f>COUNTIFS($EP$9:$EP$316,"&gt;"&amp;EP304,$DE$9:$DE$316,$DE304)+1</f>
        <v>17</v>
      </c>
      <c r="GJ304" s="242">
        <f>COUNTIFS($EQ$9:$EQ$316,"&gt;"&amp;EQ304,$DE$9:$DE$316,$DE304)+1</f>
        <v>58</v>
      </c>
      <c r="GK304" s="168">
        <v>7.0000000000000007E-2</v>
      </c>
      <c r="GL304" s="49"/>
      <c r="GM304" s="49"/>
      <c r="GN304" s="49"/>
      <c r="GO304" s="50"/>
      <c r="GP304" s="51"/>
      <c r="GQ304" s="52"/>
      <c r="GR304" s="53"/>
      <c r="GS304" s="49"/>
      <c r="GT304" s="49"/>
      <c r="GU304" s="49"/>
      <c r="GV304" s="49"/>
      <c r="GW304" s="49"/>
      <c r="GX304" s="49"/>
      <c r="GY304" s="144"/>
      <c r="GZ304" s="51"/>
      <c r="HA304" s="49"/>
      <c r="HB304" s="49"/>
      <c r="HC304" s="49"/>
      <c r="HD304" s="49"/>
      <c r="HE304" s="49"/>
      <c r="HF304" s="49"/>
      <c r="HG304" s="150"/>
      <c r="HH304" s="53"/>
      <c r="HI304" s="49"/>
      <c r="HJ304" s="49"/>
      <c r="HK304" s="49"/>
      <c r="HL304" s="49"/>
      <c r="HM304" s="49"/>
      <c r="HN304" s="49"/>
      <c r="HO304" s="144"/>
      <c r="HP304" s="51"/>
      <c r="HQ304" s="49"/>
      <c r="HR304" s="49"/>
      <c r="HS304" s="49"/>
      <c r="HT304" s="49"/>
      <c r="HU304" s="49"/>
      <c r="HV304" s="49"/>
      <c r="HW304" s="49"/>
      <c r="HX304" s="49"/>
      <c r="HY304" s="49"/>
      <c r="HZ304" s="49"/>
      <c r="IA304" s="49"/>
      <c r="IB304" s="150"/>
      <c r="IC304" s="51"/>
      <c r="ID304" s="49"/>
      <c r="IE304" s="49">
        <v>7.0000000000000007E-2</v>
      </c>
      <c r="IF304" s="49"/>
      <c r="IG304" s="150"/>
      <c r="IH304" s="53"/>
      <c r="II304" s="49"/>
      <c r="IJ304" s="49"/>
      <c r="IK304" s="49"/>
      <c r="IL304" s="49"/>
      <c r="IM304" s="156"/>
      <c r="IN304" s="49"/>
      <c r="IO304" s="49"/>
      <c r="IP304" s="49"/>
      <c r="IQ304" s="49"/>
      <c r="IR304" s="49"/>
      <c r="IS304" s="49"/>
      <c r="IT304" s="49"/>
      <c r="IU304" s="49"/>
      <c r="IV304" s="156"/>
      <c r="IW304" s="49"/>
      <c r="IX304" s="49"/>
      <c r="IY304" s="49"/>
      <c r="IZ304" s="49"/>
      <c r="JA304" s="49"/>
      <c r="JB304" s="49"/>
      <c r="JC304" s="144"/>
      <c r="JD304" s="54"/>
      <c r="JE304" s="55"/>
      <c r="JF304" s="53"/>
      <c r="JG304" s="49"/>
      <c r="JH304" s="47"/>
      <c r="JI304" s="47"/>
      <c r="JJ304" s="47"/>
      <c r="JK304" s="33"/>
      <c r="JL304" s="53"/>
      <c r="JM304" s="49"/>
      <c r="JN304" s="49"/>
      <c r="JO304" s="49"/>
      <c r="JP304" s="144"/>
      <c r="JQ304" s="51"/>
      <c r="JR304" s="49"/>
      <c r="JS304" s="49"/>
      <c r="JT304" s="49"/>
      <c r="JU304" s="49"/>
      <c r="JV304" s="49"/>
      <c r="JW304" s="49"/>
      <c r="JX304" s="49">
        <v>0.05</v>
      </c>
      <c r="JY304" s="150"/>
      <c r="JZ304" s="53"/>
      <c r="KA304" s="49"/>
      <c r="KB304" s="49"/>
      <c r="KC304" s="49"/>
      <c r="KD304" s="49"/>
      <c r="KE304" s="49"/>
      <c r="KF304" s="49"/>
      <c r="KG304" s="49"/>
      <c r="KH304" s="49"/>
      <c r="KI304" s="49"/>
      <c r="KJ304" s="49"/>
      <c r="KK304" s="49"/>
      <c r="KL304" s="156"/>
      <c r="KM304" s="156"/>
      <c r="KN304" s="156"/>
      <c r="KO304" s="49"/>
      <c r="KP304" s="49"/>
      <c r="KQ304" s="49"/>
      <c r="KR304" s="49"/>
      <c r="KS304" s="49"/>
      <c r="KT304" s="156"/>
      <c r="KU304" s="49"/>
      <c r="KV304" s="49"/>
      <c r="KW304" s="49"/>
      <c r="KX304" s="49"/>
      <c r="KY304" s="49"/>
      <c r="KZ304" s="49"/>
      <c r="LA304" s="49"/>
      <c r="LB304" s="49"/>
      <c r="LC304" s="156"/>
      <c r="LD304" s="49"/>
      <c r="LE304" s="49"/>
      <c r="LF304" s="49"/>
      <c r="LG304" s="49"/>
      <c r="LH304" s="49"/>
      <c r="LI304" s="49"/>
      <c r="LJ304" s="56"/>
      <c r="LK304" s="184" t="s">
        <v>1175</v>
      </c>
      <c r="LL304" s="243" t="s">
        <v>1171</v>
      </c>
      <c r="LM304" s="204"/>
      <c r="LN304" s="205" t="s">
        <v>1208</v>
      </c>
      <c r="LO304" s="194"/>
      <c r="LP304" s="5" t="s">
        <v>1</v>
      </c>
    </row>
    <row r="305" spans="1:328" ht="17.25" customHeight="1" x14ac:dyDescent="0.15">
      <c r="A305" s="182">
        <v>297</v>
      </c>
      <c r="B305" s="243" t="s">
        <v>1171</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4" t="s">
        <v>351</v>
      </c>
      <c r="CK305" s="32" t="s">
        <v>354</v>
      </c>
      <c r="CL305" s="47">
        <v>2</v>
      </c>
      <c r="CM305" s="47">
        <v>3</v>
      </c>
      <c r="CN305" s="47">
        <v>3</v>
      </c>
      <c r="CO305" s="55">
        <v>4</v>
      </c>
      <c r="CP305" s="34" t="s">
        <v>354</v>
      </c>
      <c r="CQ305" s="47">
        <f>CL305</f>
        <v>2</v>
      </c>
      <c r="CR305" s="47">
        <f>CL305*CM305</f>
        <v>6</v>
      </c>
      <c r="CS305" s="47">
        <f>CL305*CM305*CN305</f>
        <v>18</v>
      </c>
      <c r="CT305" s="180">
        <f>CL305*CM305*CN305*CO305</f>
        <v>72</v>
      </c>
      <c r="CU305" s="32">
        <v>300</v>
      </c>
      <c r="CV305" s="47">
        <v>450</v>
      </c>
      <c r="CW305" s="47">
        <v>900</v>
      </c>
      <c r="CX305" s="47">
        <v>1500</v>
      </c>
      <c r="CY305" s="55">
        <v>4500</v>
      </c>
      <c r="CZ305" s="175">
        <v>1</v>
      </c>
      <c r="DA305" s="49">
        <f>(CV305/CQ305)/CU305</f>
        <v>0.75</v>
      </c>
      <c r="DB305" s="49">
        <f>(CW305/CR305)/CU305</f>
        <v>0.5</v>
      </c>
      <c r="DC305" s="49">
        <f>(CX305/CS305)/CU305</f>
        <v>0.27777777777777773</v>
      </c>
      <c r="DD305" s="56">
        <f>(CY305/CT305)/CU305</f>
        <v>0.20833333333333334</v>
      </c>
      <c r="DE305" s="45" t="s">
        <v>1176</v>
      </c>
      <c r="DF305" s="31"/>
      <c r="DG305" s="46">
        <v>4</v>
      </c>
      <c r="DH305" s="32">
        <v>75</v>
      </c>
      <c r="DI305" s="47">
        <v>91</v>
      </c>
      <c r="DJ305" s="47">
        <v>14</v>
      </c>
      <c r="DK305" s="47">
        <v>47</v>
      </c>
      <c r="DL305" s="47">
        <v>73</v>
      </c>
      <c r="DM305" s="47">
        <v>29</v>
      </c>
      <c r="DN305" s="47">
        <v>56</v>
      </c>
      <c r="DO305" s="47">
        <v>65</v>
      </c>
      <c r="DP305" s="48">
        <f>DJ305+DL305</f>
        <v>87</v>
      </c>
      <c r="DQ305" s="32">
        <f>RANK(DH305,$DH$9:$DH$316,0)</f>
        <v>65</v>
      </c>
      <c r="DR305" s="47">
        <f>RANK(DI305,$DI$9:$DI$316,0)</f>
        <v>8</v>
      </c>
      <c r="DS305" s="47">
        <f>RANK(DJ305,$DJ$9:$DJ$316,0)</f>
        <v>217</v>
      </c>
      <c r="DT305" s="47">
        <f>RANK(DK305,$DK$9:$DK$316,0)</f>
        <v>40</v>
      </c>
      <c r="DU305" s="47">
        <f>RANK(DL305,$DL$9:$DL$316,0)</f>
        <v>11</v>
      </c>
      <c r="DV305" s="47">
        <f>RANK(DM305,$DM$9:$DM$316,0)</f>
        <v>54</v>
      </c>
      <c r="DW305" s="47">
        <f>RANK(DN305,$DN$9:$DN$316,0)</f>
        <v>54</v>
      </c>
      <c r="DX305" s="47">
        <f>RANK(DO305,$DO$9:$DO$316,0)</f>
        <v>36</v>
      </c>
      <c r="DY305" s="48">
        <f>RANK(DP305,$DP$9:$DP$316,0)</f>
        <v>41</v>
      </c>
      <c r="DZ305" s="32">
        <f>COUNTIFS($DH$9:$DH$316,"&gt;"&amp;DH305,$DE$9:$DE$316,DE305)+1</f>
        <v>9</v>
      </c>
      <c r="EA305" s="47">
        <f>COUNTIFS($DI$9:$DI$316,"&gt;"&amp;DI305,$DE$9:$DE$316,DE305)+1</f>
        <v>7</v>
      </c>
      <c r="EB305" s="47">
        <f>COUNTIFS($DJ$9:$DJ$316,"&gt;"&amp;DJ305,$DE$9:$DE$316,DE305)+1</f>
        <v>31</v>
      </c>
      <c r="EC305" s="47">
        <f>COUNTIFS($DK$9:$DK$316,"&gt;"&amp;DK305,$DE$9:$DE$316,DE305)+1</f>
        <v>4</v>
      </c>
      <c r="ED305" s="47">
        <f>COUNTIFS($DL$9:$DL$316,"&gt;"&amp;DL305,$DE$9:$DE$316,DE305)+1</f>
        <v>11</v>
      </c>
      <c r="EE305" s="47">
        <f>COUNTIFS($DM$9:$DM$316,"&gt;"&amp;DM305,$DE$9:$DE$316,DE305)+1</f>
        <v>9</v>
      </c>
      <c r="EF305" s="47">
        <f>COUNTIFS($DN$9:$DN$316,"&gt;"&amp;DN305,$DE$9:$DE$316,DE305)+1</f>
        <v>7</v>
      </c>
      <c r="EG305" s="47">
        <f>COUNTIFS($DO$9:$DO$316,"&gt;"&amp;DO305,$DE$9:$DE$316,DE305)+1</f>
        <v>8</v>
      </c>
      <c r="EH305" s="48">
        <f>COUNTIFS($DP$9:$DP$316,"&gt;"&amp;DP305,$DE$9:$DE$316,DE305)+1</f>
        <v>15</v>
      </c>
      <c r="EI305" s="165">
        <f t="shared" ref="EI305:EQ306" si="369">ROUND(DH305/$F305,2)</f>
        <v>0.82</v>
      </c>
      <c r="EJ305" s="166">
        <f t="shared" si="369"/>
        <v>0.99</v>
      </c>
      <c r="EK305" s="166">
        <f t="shared" si="369"/>
        <v>0.15</v>
      </c>
      <c r="EL305" s="166">
        <f t="shared" si="369"/>
        <v>0.51</v>
      </c>
      <c r="EM305" s="166">
        <f t="shared" si="369"/>
        <v>0.79</v>
      </c>
      <c r="EN305" s="166">
        <f t="shared" si="369"/>
        <v>0.32</v>
      </c>
      <c r="EO305" s="166">
        <f t="shared" si="369"/>
        <v>0.61</v>
      </c>
      <c r="EP305" s="166">
        <f t="shared" si="369"/>
        <v>0.71</v>
      </c>
      <c r="EQ305" s="214">
        <f t="shared" si="369"/>
        <v>0.95</v>
      </c>
      <c r="ER305" s="165">
        <f>ROUND(((EI305-AVERAGE(EI$9:EI$316))/STDEVP(EI$9:EI$316)*10+50),2)</f>
        <v>43.83</v>
      </c>
      <c r="ES305" s="166">
        <f>ROUND(((EJ305-AVERAGE(EJ$9:EJ$316))/STDEVP(EJ$9:EJ$316)*10+50),2)</f>
        <v>56.84</v>
      </c>
      <c r="ET305" s="166">
        <f>ROUND(((EK305-AVERAGE(EK$9:EK$316))/STDEVP(EK$9:EK$316)*10+50),2)</f>
        <v>33.119999999999997</v>
      </c>
      <c r="EU305" s="166">
        <f>ROUND(((EL305-AVERAGE(EL$9:EL$316))/STDEVP(EL$9:EL$316)*10+50),2)</f>
        <v>50.06</v>
      </c>
      <c r="EV305" s="166">
        <f>ROUND(((EM305-AVERAGE(EM$9:EM$316))/STDEVP(EM$9:EM$316)*10+50),2)</f>
        <v>63.22</v>
      </c>
      <c r="EW305" s="166">
        <f>ROUND(((EN305-AVERAGE(EN$9:EN$316))/STDEVP(EN$9:EN$316)*10+50),2)</f>
        <v>48.64</v>
      </c>
      <c r="EX305" s="166">
        <f>ROUND(((EO305-AVERAGE(EO$9:EO$316))/STDEVP(EO$9:EO$316)*10+50),2)</f>
        <v>49.1</v>
      </c>
      <c r="EY305" s="166">
        <f>ROUND(((EP305-AVERAGE(EP$9:EP$316))/STDEVP(EP$9:EP$316)*10+50),2)</f>
        <v>52.18</v>
      </c>
      <c r="EZ305" s="167">
        <f>ROUND(((EQ305-AVERAGE(EQ$9:EQ$316))/STDEVP(EQ$9:EQ$316)*10+50),2)</f>
        <v>49.17</v>
      </c>
      <c r="FA305" s="32">
        <f>RANK(ER305,$ER$9:$ER$316,0)</f>
        <v>222</v>
      </c>
      <c r="FB305" s="47">
        <f>RANK(ES305,$ES$9:$ES$316,0)</f>
        <v>76</v>
      </c>
      <c r="FC305" s="47">
        <f>RANK(ET305,$ET$9:$ET$316,0)</f>
        <v>280</v>
      </c>
      <c r="FD305" s="47">
        <f>RANK(EU305,$EU$9:$EU$316,0)</f>
        <v>122</v>
      </c>
      <c r="FE305" s="47">
        <f>RANK(EV305,$EV$9:$EV$316,0)</f>
        <v>32</v>
      </c>
      <c r="FF305" s="47">
        <f>RANK(EW305,$EW$9:$EW$316,0)</f>
        <v>110</v>
      </c>
      <c r="FG305" s="47">
        <f>RANK(EX305,$EX$9:$EX$316,0)</f>
        <v>147</v>
      </c>
      <c r="FH305" s="47">
        <f>RANK(EY305,$EY$9:$EY$316,0)</f>
        <v>116</v>
      </c>
      <c r="FI305" s="48">
        <f>RANK(EZ305,$EZ$9:$EZ$316,0)</f>
        <v>132</v>
      </c>
      <c r="FJ305" s="165">
        <f>ROUND(AVERAGEIF($DE$9:$DE$314,$DE305,$EI$9:$EI$314),2)</f>
        <v>0.9</v>
      </c>
      <c r="FK305" s="166">
        <f>ROUND(AVERAGEIF($DE$9:$DE$314,$DE305,$EJ$9:$EJ$314),2)</f>
        <v>1.1599999999999999</v>
      </c>
      <c r="FL305" s="166">
        <f>ROUND(AVERAGEIF($DE$9:$DE$314,$DE305,$EK$9:$EK$314),2)</f>
        <v>0.33</v>
      </c>
      <c r="FM305" s="166">
        <f>ROUND(AVERAGEIF($DE$9:$DE$314,$DE305,$EL$9:$EL$314),2)</f>
        <v>0.42</v>
      </c>
      <c r="FN305" s="166">
        <f>ROUND(AVERAGEIF($DE$9:$DE$314,$DE305,$EM$9:$EM$314),2)</f>
        <v>0.86</v>
      </c>
      <c r="FO305" s="166">
        <f>ROUND(AVERAGEIF($DE$9:$DE$314,$DE305,$EN$9:$EN$314),2)</f>
        <v>0.28999999999999998</v>
      </c>
      <c r="FP305" s="166">
        <f>ROUND(AVERAGEIF($DE$9:$DE$314,$DE305,$EO$9:$EO$314),2)</f>
        <v>0.66</v>
      </c>
      <c r="FQ305" s="166">
        <f>ROUND(AVERAGEIF($DE$9:$DE$314,$DE305,$EP$9:$EP$314),2)</f>
        <v>0.74</v>
      </c>
      <c r="FR305" s="167">
        <f>ROUND(AVERAGEIF($DE$9:$DE$314,$DE305,$EQ$9:$EQ$314),2)</f>
        <v>1.19</v>
      </c>
      <c r="FS305" s="240">
        <f t="shared" ref="FS305:GA306" si="370">EI305-FJ305</f>
        <v>-8.0000000000000071E-2</v>
      </c>
      <c r="FT305" s="244">
        <f t="shared" si="370"/>
        <v>-0.16999999999999993</v>
      </c>
      <c r="FU305" s="244">
        <f t="shared" si="370"/>
        <v>-0.18000000000000002</v>
      </c>
      <c r="FV305" s="244">
        <f t="shared" si="370"/>
        <v>9.0000000000000024E-2</v>
      </c>
      <c r="FW305" s="244">
        <f t="shared" si="370"/>
        <v>-6.9999999999999951E-2</v>
      </c>
      <c r="FX305" s="244">
        <f t="shared" si="370"/>
        <v>3.0000000000000027E-2</v>
      </c>
      <c r="FY305" s="244">
        <f t="shared" si="370"/>
        <v>-5.0000000000000044E-2</v>
      </c>
      <c r="FZ305" s="244">
        <f t="shared" si="370"/>
        <v>-3.0000000000000027E-2</v>
      </c>
      <c r="GA305" s="245">
        <f t="shared" si="370"/>
        <v>-0.24</v>
      </c>
      <c r="GB305" s="239">
        <f>COUNTIFS($EI$9:$EI$316,"&gt;"&amp;EI305,$DE$9:$DE$316,$DE305)+1</f>
        <v>41</v>
      </c>
      <c r="GC305" s="241">
        <f>COUNTIFS($EJ$9:$EJ$316,"&gt;"&amp;EJ305,$DE$9:$DE$316,$DE305)+1</f>
        <v>49</v>
      </c>
      <c r="GD305" s="241">
        <f>COUNTIFS($EK$9:$EK$316,"&gt;"&amp;EK305,$DE$9:$DE$316,$DE305)+1</f>
        <v>56</v>
      </c>
      <c r="GE305" s="241">
        <f>COUNTIFS($EL$9:$EL$316,"&gt;"&amp;EL305,$DE$9:$DE$316,$DE305)+1</f>
        <v>13</v>
      </c>
      <c r="GF305" s="241">
        <f>COUNTIFS($EM$9:$EM$316,"&gt;"&amp;EM305,$DE$9:$DE$316,$DE305)+1</f>
        <v>29</v>
      </c>
      <c r="GG305" s="241">
        <f>COUNTIFS($EN$9:$EN$316,"&gt;"&amp;EN305,$DE$9:$DE$316,$DE305)+1</f>
        <v>22</v>
      </c>
      <c r="GH305" s="241">
        <f>COUNTIFS($EO$9:$EO$316,"&gt;"&amp;EO305,$DE$9:$DE$316,$DE305)+1</f>
        <v>35</v>
      </c>
      <c r="GI305" s="241">
        <f>COUNTIFS($EP$9:$EP$316,"&gt;"&amp;EP305,$DE$9:$DE$316,$DE305)+1</f>
        <v>35</v>
      </c>
      <c r="GJ305" s="242">
        <f>COUNTIFS($EQ$9:$EQ$316,"&gt;"&amp;EQ305,$DE$9:$DE$316,$DE305)+1</f>
        <v>51</v>
      </c>
      <c r="GK305" s="168"/>
      <c r="GL305" s="49"/>
      <c r="GM305" s="49"/>
      <c r="GN305" s="49">
        <v>0.05</v>
      </c>
      <c r="GO305" s="50"/>
      <c r="GP305" s="51"/>
      <c r="GQ305" s="52"/>
      <c r="GR305" s="53"/>
      <c r="GS305" s="49"/>
      <c r="GT305" s="49"/>
      <c r="GU305" s="49"/>
      <c r="GV305" s="49"/>
      <c r="GW305" s="49"/>
      <c r="GX305" s="49"/>
      <c r="GY305" s="144"/>
      <c r="GZ305" s="51"/>
      <c r="HA305" s="49"/>
      <c r="HB305" s="49"/>
      <c r="HC305" s="49"/>
      <c r="HD305" s="49"/>
      <c r="HE305" s="49"/>
      <c r="HF305" s="49"/>
      <c r="HG305" s="150"/>
      <c r="HH305" s="53"/>
      <c r="HI305" s="49"/>
      <c r="HJ305" s="49"/>
      <c r="HK305" s="49"/>
      <c r="HL305" s="49"/>
      <c r="HM305" s="49"/>
      <c r="HN305" s="49">
        <v>0.05</v>
      </c>
      <c r="HO305" s="144"/>
      <c r="HP305" s="51"/>
      <c r="HQ305" s="49"/>
      <c r="HR305" s="49"/>
      <c r="HS305" s="49"/>
      <c r="HT305" s="49"/>
      <c r="HU305" s="49"/>
      <c r="HV305" s="49"/>
      <c r="HW305" s="49"/>
      <c r="HX305" s="49"/>
      <c r="HY305" s="49"/>
      <c r="HZ305" s="49"/>
      <c r="IA305" s="49"/>
      <c r="IB305" s="150"/>
      <c r="IC305" s="51"/>
      <c r="ID305" s="49"/>
      <c r="IE305" s="49"/>
      <c r="IF305" s="49"/>
      <c r="IG305" s="150"/>
      <c r="IH305" s="53"/>
      <c r="II305" s="49"/>
      <c r="IJ305" s="49"/>
      <c r="IK305" s="49"/>
      <c r="IL305" s="49"/>
      <c r="IM305" s="156"/>
      <c r="IN305" s="49"/>
      <c r="IO305" s="49"/>
      <c r="IP305" s="49"/>
      <c r="IQ305" s="49"/>
      <c r="IR305" s="49"/>
      <c r="IS305" s="49"/>
      <c r="IT305" s="49"/>
      <c r="IU305" s="49"/>
      <c r="IV305" s="156"/>
      <c r="IW305" s="49"/>
      <c r="IX305" s="49"/>
      <c r="IY305" s="49"/>
      <c r="IZ305" s="49"/>
      <c r="JA305" s="49"/>
      <c r="JB305" s="49"/>
      <c r="JC305" s="144"/>
      <c r="JD305" s="54"/>
      <c r="JE305" s="55"/>
      <c r="JF305" s="53"/>
      <c r="JG305" s="49"/>
      <c r="JH305" s="47"/>
      <c r="JI305" s="47"/>
      <c r="JJ305" s="47"/>
      <c r="JK305" s="33"/>
      <c r="JL305" s="53"/>
      <c r="JM305" s="49"/>
      <c r="JN305" s="49"/>
      <c r="JO305" s="49"/>
      <c r="JP305" s="144"/>
      <c r="JQ305" s="51"/>
      <c r="JR305" s="49"/>
      <c r="JS305" s="49"/>
      <c r="JT305" s="49"/>
      <c r="JU305" s="49"/>
      <c r="JV305" s="49"/>
      <c r="JW305" s="49"/>
      <c r="JX305" s="49"/>
      <c r="JY305" s="150"/>
      <c r="JZ305" s="53"/>
      <c r="KA305" s="49"/>
      <c r="KB305" s="49"/>
      <c r="KC305" s="49"/>
      <c r="KD305" s="49"/>
      <c r="KE305" s="49"/>
      <c r="KF305" s="49"/>
      <c r="KG305" s="49"/>
      <c r="KH305" s="49"/>
      <c r="KI305" s="49"/>
      <c r="KJ305" s="49"/>
      <c r="KK305" s="49"/>
      <c r="KL305" s="156"/>
      <c r="KM305" s="156"/>
      <c r="KN305" s="156"/>
      <c r="KO305" s="49"/>
      <c r="KP305" s="49"/>
      <c r="KQ305" s="49"/>
      <c r="KR305" s="49"/>
      <c r="KS305" s="49"/>
      <c r="KT305" s="156"/>
      <c r="KU305" s="49"/>
      <c r="KV305" s="49"/>
      <c r="KW305" s="49"/>
      <c r="KX305" s="49"/>
      <c r="KY305" s="49"/>
      <c r="KZ305" s="49"/>
      <c r="LA305" s="49"/>
      <c r="LB305" s="49"/>
      <c r="LC305" s="156">
        <v>0.05</v>
      </c>
      <c r="LD305" s="49"/>
      <c r="LE305" s="49"/>
      <c r="LF305" s="49"/>
      <c r="LG305" s="49"/>
      <c r="LH305" s="49"/>
      <c r="LI305" s="49"/>
      <c r="LJ305" s="56"/>
      <c r="LK305" s="183" t="s">
        <v>1169</v>
      </c>
      <c r="LL305" s="243" t="s">
        <v>1173</v>
      </c>
      <c r="LM305" s="204"/>
      <c r="LN305" s="205" t="s">
        <v>1208</v>
      </c>
      <c r="LO305" s="194"/>
      <c r="LP305" s="5" t="s">
        <v>1</v>
      </c>
    </row>
    <row r="306" spans="1:328" ht="17.25" customHeight="1" x14ac:dyDescent="0.15">
      <c r="A306" s="182">
        <v>298</v>
      </c>
      <c r="B306" s="243" t="s">
        <v>1173</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4" t="s">
        <v>351</v>
      </c>
      <c r="CK306" s="32" t="s">
        <v>354</v>
      </c>
      <c r="CL306" s="47">
        <v>2</v>
      </c>
      <c r="CM306" s="47">
        <v>3</v>
      </c>
      <c r="CN306" s="47">
        <v>3</v>
      </c>
      <c r="CO306" s="55">
        <v>4</v>
      </c>
      <c r="CP306" s="34" t="s">
        <v>354</v>
      </c>
      <c r="CQ306" s="47">
        <f>CL306</f>
        <v>2</v>
      </c>
      <c r="CR306" s="47">
        <f>CL306*CM306</f>
        <v>6</v>
      </c>
      <c r="CS306" s="47">
        <f>CL306*CM306*CN306</f>
        <v>18</v>
      </c>
      <c r="CT306" s="180">
        <f>CL306*CM306*CN306*CO306</f>
        <v>72</v>
      </c>
      <c r="CU306" s="32">
        <v>300</v>
      </c>
      <c r="CV306" s="47">
        <v>450</v>
      </c>
      <c r="CW306" s="47">
        <v>900</v>
      </c>
      <c r="CX306" s="47">
        <v>1500</v>
      </c>
      <c r="CY306" s="55">
        <v>4500</v>
      </c>
      <c r="CZ306" s="175">
        <v>1</v>
      </c>
      <c r="DA306" s="49">
        <f>(CV306/CQ306)/CU306</f>
        <v>0.75</v>
      </c>
      <c r="DB306" s="49">
        <f>(CW306/CR306)/CU306</f>
        <v>0.5</v>
      </c>
      <c r="DC306" s="49">
        <f>(CX306/CS306)/CU306</f>
        <v>0.27777777777777773</v>
      </c>
      <c r="DD306" s="56">
        <f>(CY306/CT306)/CU306</f>
        <v>0.20833333333333334</v>
      </c>
      <c r="DE306" s="45" t="s">
        <v>1177</v>
      </c>
      <c r="DF306" s="31"/>
      <c r="DG306" s="46">
        <v>4</v>
      </c>
      <c r="DH306" s="32">
        <v>106</v>
      </c>
      <c r="DI306" s="47">
        <v>87</v>
      </c>
      <c r="DJ306" s="47">
        <v>28</v>
      </c>
      <c r="DK306" s="47">
        <v>27</v>
      </c>
      <c r="DL306" s="47">
        <v>34</v>
      </c>
      <c r="DM306" s="47">
        <v>51</v>
      </c>
      <c r="DN306" s="47">
        <v>24</v>
      </c>
      <c r="DO306" s="47">
        <v>31</v>
      </c>
      <c r="DP306" s="48">
        <f>DJ306+DL306</f>
        <v>62</v>
      </c>
      <c r="DQ306" s="32">
        <f>RANK(DH306,$DH$9:$DH$316,0)</f>
        <v>13</v>
      </c>
      <c r="DR306" s="47">
        <f>RANK(DI306,$DI$9:$DI$316,0)</f>
        <v>11</v>
      </c>
      <c r="DS306" s="47">
        <f>RANK(DJ306,$DJ$9:$DJ$316,0)</f>
        <v>133</v>
      </c>
      <c r="DT306" s="47">
        <f>RANK(DK306,$DK$9:$DK$316,0)</f>
        <v>120</v>
      </c>
      <c r="DU306" s="47">
        <f>RANK(DL306,$DL$9:$DL$316,0)</f>
        <v>54</v>
      </c>
      <c r="DV306" s="47">
        <f>RANK(DM306,$DM$9:$DM$316,0)</f>
        <v>19</v>
      </c>
      <c r="DW306" s="47">
        <f>RANK(DN306,$DN$9:$DN$316,0)</f>
        <v>167</v>
      </c>
      <c r="DX306" s="47">
        <f>RANK(DO306,$DO$9:$DO$316,0)</f>
        <v>140</v>
      </c>
      <c r="DY306" s="48">
        <f>RANK(DP306,$DP$9:$DP$316,0)</f>
        <v>103</v>
      </c>
      <c r="DZ306" s="32">
        <f>COUNTIFS($DH$9:$DH$316,"&gt;"&amp;DH306,$DE$9:$DE$316,DE306)+1</f>
        <v>3</v>
      </c>
      <c r="EA306" s="47">
        <f>COUNTIFS($DI$9:$DI$316,"&gt;"&amp;DI306,$DE$9:$DE$316,DE306)+1</f>
        <v>2</v>
      </c>
      <c r="EB306" s="47">
        <f>COUNTIFS($DJ$9:$DJ$316,"&gt;"&amp;DJ306,$DE$9:$DE$316,DE306)+1</f>
        <v>17</v>
      </c>
      <c r="EC306" s="47">
        <f>COUNTIFS($DK$9:$DK$316,"&gt;"&amp;DK306,$DE$9:$DE$316,DE306)+1</f>
        <v>18</v>
      </c>
      <c r="ED306" s="47">
        <f>COUNTIFS($DL$9:$DL$316,"&gt;"&amp;DL306,$DE$9:$DE$316,DE306)+1</f>
        <v>10</v>
      </c>
      <c r="EE306" s="47">
        <f>COUNTIFS($DM$9:$DM$316,"&gt;"&amp;DM306,$DE$9:$DE$316,DE306)+1</f>
        <v>19</v>
      </c>
      <c r="EF306" s="47">
        <f>COUNTIFS($DN$9:$DN$316,"&gt;"&amp;DN306,$DE$9:$DE$316,DE306)+1</f>
        <v>22</v>
      </c>
      <c r="EG306" s="47">
        <f>COUNTIFS($DO$9:$DO$316,"&gt;"&amp;DO306,$DE$9:$DE$316,DE306)+1</f>
        <v>10</v>
      </c>
      <c r="EH306" s="48">
        <f>COUNTIFS($DP$9:$DP$316,"&gt;"&amp;DP306,$DE$9:$DE$316,DE306)+1</f>
        <v>9</v>
      </c>
      <c r="EI306" s="165">
        <f t="shared" si="369"/>
        <v>1.1499999999999999</v>
      </c>
      <c r="EJ306" s="166">
        <f t="shared" si="369"/>
        <v>0.95</v>
      </c>
      <c r="EK306" s="166">
        <f t="shared" si="369"/>
        <v>0.3</v>
      </c>
      <c r="EL306" s="166">
        <f t="shared" si="369"/>
        <v>0.28999999999999998</v>
      </c>
      <c r="EM306" s="166">
        <f t="shared" si="369"/>
        <v>0.37</v>
      </c>
      <c r="EN306" s="166">
        <f t="shared" si="369"/>
        <v>0.55000000000000004</v>
      </c>
      <c r="EO306" s="166">
        <f t="shared" si="369"/>
        <v>0.26</v>
      </c>
      <c r="EP306" s="166">
        <f t="shared" si="369"/>
        <v>0.34</v>
      </c>
      <c r="EQ306" s="214">
        <f t="shared" si="369"/>
        <v>0.67</v>
      </c>
      <c r="ER306" s="165">
        <f>ROUND(((EI306-AVERAGE(EI$9:EI$316))/STDEVP(EI$9:EI$316)*10+50),2)</f>
        <v>55.81</v>
      </c>
      <c r="ES306" s="166">
        <f>ROUND(((EJ306-AVERAGE(EJ$9:EJ$316))/STDEVP(EJ$9:EJ$316)*10+50),2)</f>
        <v>55.74</v>
      </c>
      <c r="ET306" s="166">
        <f>ROUND(((EK306-AVERAGE(EK$9:EK$316))/STDEVP(EK$9:EK$316)*10+50),2)</f>
        <v>39.090000000000003</v>
      </c>
      <c r="EU306" s="166">
        <f>ROUND(((EL306-AVERAGE(EL$9:EL$316))/STDEVP(EL$9:EL$316)*10+50),2)</f>
        <v>38.979999999999997</v>
      </c>
      <c r="EV306" s="166">
        <f>ROUND(((EM306-AVERAGE(EM$9:EM$316))/STDEVP(EM$9:EM$316)*10+50),2)</f>
        <v>48.98</v>
      </c>
      <c r="EW306" s="166">
        <f>ROUND(((EN306-AVERAGE(EN$9:EN$316))/STDEVP(EN$9:EN$316)*10+50),2)</f>
        <v>56.61</v>
      </c>
      <c r="EX306" s="166">
        <f>ROUND(((EO306-AVERAGE(EO$9:EO$316))/STDEVP(EO$9:EO$316)*10+50),2)</f>
        <v>38.74</v>
      </c>
      <c r="EY306" s="166">
        <f>ROUND(((EP306-AVERAGE(EP$9:EP$316))/STDEVP(EP$9:EP$316)*10+50),2)</f>
        <v>41.22</v>
      </c>
      <c r="EZ306" s="167">
        <f>ROUND(((EQ306-AVERAGE(EQ$9:EQ$316))/STDEVP(EQ$9:EQ$316)*10+50),2)</f>
        <v>39.28</v>
      </c>
      <c r="FA306" s="32">
        <f>RANK(ER306,$ER$9:$ER$316,0)</f>
        <v>83</v>
      </c>
      <c r="FB306" s="47">
        <f>RANK(ES306,$ES$9:$ES$316,0)</f>
        <v>82</v>
      </c>
      <c r="FC306" s="47">
        <f>RANK(ET306,$ET$9:$ET$316,0)</f>
        <v>265</v>
      </c>
      <c r="FD306" s="47">
        <f>RANK(EU306,$EU$9:$EU$316,0)</f>
        <v>247</v>
      </c>
      <c r="FE306" s="47">
        <f>RANK(EV306,$EV$9:$EV$316,0)</f>
        <v>98</v>
      </c>
      <c r="FF306" s="47">
        <f>RANK(EW306,$EW$9:$EW$316,0)</f>
        <v>55</v>
      </c>
      <c r="FG306" s="47">
        <f>RANK(EX306,$EX$9:$EX$316,0)</f>
        <v>246</v>
      </c>
      <c r="FH306" s="47">
        <f>RANK(EY306,$EY$9:$EY$316,0)</f>
        <v>233</v>
      </c>
      <c r="FI306" s="48">
        <f>RANK(EZ306,$EZ$9:$EZ$316,0)</f>
        <v>272</v>
      </c>
      <c r="FJ306" s="165">
        <f>ROUND(AVERAGEIF($DE$9:$DE$314,$DE306,$EI$9:$EI$314),2)</f>
        <v>0.95</v>
      </c>
      <c r="FK306" s="166">
        <f>ROUND(AVERAGEIF($DE$9:$DE$314,$DE306,$EJ$9:$EJ$314),2)</f>
        <v>1</v>
      </c>
      <c r="FL306" s="166">
        <f>ROUND(AVERAGEIF($DE$9:$DE$314,$DE306,$EK$9:$EK$314),2)</f>
        <v>0.44</v>
      </c>
      <c r="FM306" s="166">
        <f>ROUND(AVERAGEIF($DE$9:$DE$314,$DE306,$EL$9:$EL$314),2)</f>
        <v>0.45</v>
      </c>
      <c r="FN306" s="166">
        <f>ROUND(AVERAGEIF($DE$9:$DE$314,$DE306,$EM$9:$EM$314),2)</f>
        <v>0.36</v>
      </c>
      <c r="FO306" s="166">
        <f>ROUND(AVERAGEIF($DE$9:$DE$314,$DE306,$EN$9:$EN$314),2)</f>
        <v>0.85</v>
      </c>
      <c r="FP306" s="166">
        <f>ROUND(AVERAGEIF($DE$9:$DE$314,$DE306,$EO$9:$EO$314),2)</f>
        <v>0.46</v>
      </c>
      <c r="FQ306" s="166">
        <f>ROUND(AVERAGEIF($DE$9:$DE$314,$DE306,$EP$9:$EP$314),2)</f>
        <v>0.44</v>
      </c>
      <c r="FR306" s="167">
        <f>ROUND(AVERAGEIF($DE$9:$DE$314,$DE306,$EQ$9:$EQ$314),2)</f>
        <v>0.81</v>
      </c>
      <c r="FS306" s="240">
        <f t="shared" si="370"/>
        <v>0.19999999999999996</v>
      </c>
      <c r="FT306" s="244">
        <f t="shared" si="370"/>
        <v>-5.0000000000000044E-2</v>
      </c>
      <c r="FU306" s="244">
        <f t="shared" si="370"/>
        <v>-0.14000000000000001</v>
      </c>
      <c r="FV306" s="244">
        <f t="shared" si="370"/>
        <v>-0.16000000000000003</v>
      </c>
      <c r="FW306" s="244">
        <f t="shared" si="370"/>
        <v>1.0000000000000009E-2</v>
      </c>
      <c r="FX306" s="244">
        <f t="shared" si="370"/>
        <v>-0.29999999999999993</v>
      </c>
      <c r="FY306" s="244">
        <f t="shared" si="370"/>
        <v>-0.2</v>
      </c>
      <c r="FZ306" s="244">
        <f t="shared" si="370"/>
        <v>-9.9999999999999978E-2</v>
      </c>
      <c r="GA306" s="245">
        <f t="shared" si="370"/>
        <v>-0.14000000000000001</v>
      </c>
      <c r="GB306" s="239">
        <f>COUNTIFS($EI$9:$EI$316,"&gt;"&amp;EI306,$DE$9:$DE$316,$DE306)+1</f>
        <v>13</v>
      </c>
      <c r="GC306" s="241">
        <f>COUNTIFS($EJ$9:$EJ$316,"&gt;"&amp;EJ306,$DE$9:$DE$316,$DE306)+1</f>
        <v>28</v>
      </c>
      <c r="GD306" s="241">
        <f>COUNTIFS($EK$9:$EK$316,"&gt;"&amp;EK306,$DE$9:$DE$316,$DE306)+1</f>
        <v>48</v>
      </c>
      <c r="GE306" s="241">
        <f>COUNTIFS($EL$9:$EL$316,"&gt;"&amp;EL306,$DE$9:$DE$316,$DE306)+1</f>
        <v>47</v>
      </c>
      <c r="GF306" s="241">
        <f>COUNTIFS($EM$9:$EM$316,"&gt;"&amp;EM306,$DE$9:$DE$316,$DE306)+1</f>
        <v>24</v>
      </c>
      <c r="GG306" s="241">
        <f>COUNTIFS($EN$9:$EN$316,"&gt;"&amp;EN306,$DE$9:$DE$316,$DE306)+1</f>
        <v>52</v>
      </c>
      <c r="GH306" s="241">
        <f>COUNTIFS($EO$9:$EO$316,"&gt;"&amp;EO306,$DE$9:$DE$316,$DE306)+1</f>
        <v>50</v>
      </c>
      <c r="GI306" s="241">
        <f>COUNTIFS($EP$9:$EP$316,"&gt;"&amp;EP306,$DE$9:$DE$316,$DE306)+1</f>
        <v>49</v>
      </c>
      <c r="GJ306" s="242">
        <f>COUNTIFS($EQ$9:$EQ$316,"&gt;"&amp;EQ306,$DE$9:$DE$316,$DE306)+1</f>
        <v>47</v>
      </c>
      <c r="GK306" s="168"/>
      <c r="GL306" s="49"/>
      <c r="GM306" s="49"/>
      <c r="GN306" s="49"/>
      <c r="GO306" s="50"/>
      <c r="GP306" s="51"/>
      <c r="GQ306" s="52"/>
      <c r="GR306" s="53"/>
      <c r="GS306" s="49"/>
      <c r="GT306" s="49"/>
      <c r="GU306" s="49"/>
      <c r="GV306" s="49"/>
      <c r="GW306" s="49"/>
      <c r="GX306" s="49"/>
      <c r="GY306" s="144"/>
      <c r="GZ306" s="51"/>
      <c r="HA306" s="49"/>
      <c r="HB306" s="49"/>
      <c r="HC306" s="49"/>
      <c r="HD306" s="49"/>
      <c r="HE306" s="49"/>
      <c r="HF306" s="49"/>
      <c r="HG306" s="150"/>
      <c r="HH306" s="53"/>
      <c r="HI306" s="49"/>
      <c r="HJ306" s="49"/>
      <c r="HK306" s="49"/>
      <c r="HL306" s="49"/>
      <c r="HM306" s="49"/>
      <c r="HN306" s="49"/>
      <c r="HO306" s="144"/>
      <c r="HP306" s="51"/>
      <c r="HQ306" s="49"/>
      <c r="HR306" s="49"/>
      <c r="HS306" s="49"/>
      <c r="HT306" s="49"/>
      <c r="HU306" s="49"/>
      <c r="HV306" s="49"/>
      <c r="HW306" s="49"/>
      <c r="HX306" s="49"/>
      <c r="HY306" s="49"/>
      <c r="HZ306" s="49"/>
      <c r="IA306" s="49"/>
      <c r="IB306" s="150"/>
      <c r="IC306" s="51">
        <v>0.05</v>
      </c>
      <c r="ID306" s="49"/>
      <c r="IE306" s="49"/>
      <c r="IF306" s="49"/>
      <c r="IG306" s="150"/>
      <c r="IH306" s="53"/>
      <c r="II306" s="49"/>
      <c r="IJ306" s="49"/>
      <c r="IK306" s="49"/>
      <c r="IL306" s="49"/>
      <c r="IM306" s="156"/>
      <c r="IN306" s="49"/>
      <c r="IO306" s="49"/>
      <c r="IP306" s="49"/>
      <c r="IQ306" s="49"/>
      <c r="IR306" s="49"/>
      <c r="IS306" s="49"/>
      <c r="IT306" s="49"/>
      <c r="IU306" s="49"/>
      <c r="IV306" s="156"/>
      <c r="IW306" s="49"/>
      <c r="IX306" s="49"/>
      <c r="IY306" s="49"/>
      <c r="IZ306" s="49"/>
      <c r="JA306" s="49"/>
      <c r="JB306" s="49"/>
      <c r="JC306" s="144"/>
      <c r="JD306" s="54"/>
      <c r="JE306" s="55"/>
      <c r="JF306" s="53">
        <v>0.02</v>
      </c>
      <c r="JG306" s="49"/>
      <c r="JH306" s="47"/>
      <c r="JI306" s="47"/>
      <c r="JJ306" s="47"/>
      <c r="JK306" s="33"/>
      <c r="JL306" s="53"/>
      <c r="JM306" s="49"/>
      <c r="JN306" s="49"/>
      <c r="JO306" s="49"/>
      <c r="JP306" s="144"/>
      <c r="JQ306" s="51"/>
      <c r="JR306" s="49"/>
      <c r="JS306" s="49"/>
      <c r="JT306" s="49"/>
      <c r="JU306" s="49"/>
      <c r="JV306" s="49"/>
      <c r="JW306" s="49"/>
      <c r="JX306" s="49"/>
      <c r="JY306" s="150"/>
      <c r="JZ306" s="53"/>
      <c r="KA306" s="49"/>
      <c r="KB306" s="49"/>
      <c r="KC306" s="49"/>
      <c r="KD306" s="49">
        <v>0.05</v>
      </c>
      <c r="KE306" s="49"/>
      <c r="KF306" s="49"/>
      <c r="KG306" s="49"/>
      <c r="KH306" s="49"/>
      <c r="KI306" s="49"/>
      <c r="KJ306" s="49"/>
      <c r="KK306" s="49"/>
      <c r="KL306" s="156"/>
      <c r="KM306" s="156"/>
      <c r="KN306" s="156"/>
      <c r="KO306" s="49"/>
      <c r="KP306" s="49"/>
      <c r="KQ306" s="49"/>
      <c r="KR306" s="49"/>
      <c r="KS306" s="49"/>
      <c r="KT306" s="156"/>
      <c r="KU306" s="49"/>
      <c r="KV306" s="49"/>
      <c r="KW306" s="49"/>
      <c r="KX306" s="49"/>
      <c r="KY306" s="49"/>
      <c r="KZ306" s="49"/>
      <c r="LA306" s="49"/>
      <c r="LB306" s="49"/>
      <c r="LC306" s="156"/>
      <c r="LD306" s="49"/>
      <c r="LE306" s="49"/>
      <c r="LF306" s="49"/>
      <c r="LG306" s="49"/>
      <c r="LH306" s="49"/>
      <c r="LI306" s="49"/>
      <c r="LJ306" s="56"/>
      <c r="LK306" s="243" t="s">
        <v>1171</v>
      </c>
      <c r="LL306" s="243" t="s">
        <v>1172</v>
      </c>
      <c r="LM306" s="204"/>
      <c r="LN306" s="205" t="s">
        <v>1208</v>
      </c>
      <c r="LO306" s="194"/>
      <c r="LP306" s="5" t="s">
        <v>1</v>
      </c>
    </row>
    <row r="307" spans="1:328" ht="17.25" customHeight="1" x14ac:dyDescent="0.15">
      <c r="A307" s="182">
        <v>299</v>
      </c>
      <c r="B307" s="243" t="s">
        <v>1172</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4" t="s">
        <v>351</v>
      </c>
      <c r="CK307" s="32" t="s">
        <v>354</v>
      </c>
      <c r="CL307" s="47">
        <v>2</v>
      </c>
      <c r="CM307" s="47">
        <v>3</v>
      </c>
      <c r="CN307" s="47">
        <v>3</v>
      </c>
      <c r="CO307" s="55">
        <v>4</v>
      </c>
      <c r="CP307" s="34" t="s">
        <v>354</v>
      </c>
      <c r="CQ307" s="47">
        <f t="shared" ref="CQ307" si="371">CL307</f>
        <v>2</v>
      </c>
      <c r="CR307" s="47">
        <f t="shared" ref="CR307" si="372">CL307*CM307</f>
        <v>6</v>
      </c>
      <c r="CS307" s="47">
        <f t="shared" ref="CS307" si="373">CL307*CM307*CN307</f>
        <v>18</v>
      </c>
      <c r="CT307" s="180">
        <f t="shared" ref="CT307" si="374">CL307*CM307*CN307*CO307</f>
        <v>72</v>
      </c>
      <c r="CU307" s="32">
        <v>300</v>
      </c>
      <c r="CV307" s="47">
        <v>450</v>
      </c>
      <c r="CW307" s="47">
        <v>900</v>
      </c>
      <c r="CX307" s="47">
        <v>1500</v>
      </c>
      <c r="CY307" s="55">
        <v>4500</v>
      </c>
      <c r="CZ307" s="175">
        <v>1</v>
      </c>
      <c r="DA307" s="49">
        <f t="shared" ref="DA307" si="375">(CV307/CQ307)/CU307</f>
        <v>0.75</v>
      </c>
      <c r="DB307" s="49">
        <f t="shared" ref="DB307" si="376">(CW307/CR307)/CU307</f>
        <v>0.5</v>
      </c>
      <c r="DC307" s="49">
        <f t="shared" ref="DC307" si="377">(CX307/CS307)/CU307</f>
        <v>0.27777777777777773</v>
      </c>
      <c r="DD307" s="56">
        <f t="shared" ref="DD307" si="378">(CY307/CT307)/CU307</f>
        <v>0.20833333333333334</v>
      </c>
      <c r="DE307" s="45" t="s">
        <v>1178</v>
      </c>
      <c r="DF307" s="31"/>
      <c r="DG307" s="46">
        <v>4</v>
      </c>
      <c r="DH307" s="32">
        <v>102</v>
      </c>
      <c r="DI307" s="47">
        <v>43</v>
      </c>
      <c r="DJ307" s="47">
        <v>59</v>
      </c>
      <c r="DK307" s="47">
        <v>44</v>
      </c>
      <c r="DL307" s="47">
        <v>11</v>
      </c>
      <c r="DM307" s="47">
        <v>11</v>
      </c>
      <c r="DN307" s="47">
        <v>46</v>
      </c>
      <c r="DO307" s="47">
        <v>40</v>
      </c>
      <c r="DP307" s="48">
        <f t="shared" ref="DP307" si="379">DJ307+DL307</f>
        <v>70</v>
      </c>
      <c r="DQ307" s="32">
        <f>RANK(DH307,$DH$9:$DH$316,0)</f>
        <v>18</v>
      </c>
      <c r="DR307" s="47">
        <f>RANK(DI307,$DI$9:$DI$316,0)</f>
        <v>108</v>
      </c>
      <c r="DS307" s="47">
        <f>RANK(DJ307,$DJ$9:$DJ$316,0)</f>
        <v>40</v>
      </c>
      <c r="DT307" s="47">
        <f>RANK(DK307,$DK$9:$DK$316,0)</f>
        <v>49</v>
      </c>
      <c r="DU307" s="47">
        <f>RANK(DL307,$DL$9:$DL$316,0)</f>
        <v>176</v>
      </c>
      <c r="DV307" s="47">
        <f>RANK(DM307,$DM$9:$DM$316,0)</f>
        <v>157</v>
      </c>
      <c r="DW307" s="47">
        <f>RANK(DN307,$DN$9:$DN$316,0)</f>
        <v>85</v>
      </c>
      <c r="DX307" s="47">
        <f>RANK(DO307,$DO$9:$DO$316,0)</f>
        <v>104</v>
      </c>
      <c r="DY307" s="48">
        <f>RANK(DP307,$DP$9:$DP$316,0)</f>
        <v>80</v>
      </c>
      <c r="DZ307" s="32">
        <f>COUNTIFS($DH$9:$DH$316,"&gt;"&amp;DH307,$DE$9:$DE$316,DE307)+1</f>
        <v>4</v>
      </c>
      <c r="EA307" s="47">
        <f>COUNTIFS($DI$9:$DI$316,"&gt;"&amp;DI307,$DE$9:$DE$316,DE307)+1</f>
        <v>3</v>
      </c>
      <c r="EB307" s="47">
        <f>COUNTIFS($DJ$9:$DJ$316,"&gt;"&amp;DJ307,$DE$9:$DE$316,DE307)+1</f>
        <v>17</v>
      </c>
      <c r="EC307" s="47">
        <f>COUNTIFS($DK$9:$DK$316,"&gt;"&amp;DK307,$DE$9:$DE$316,DE307)+1</f>
        <v>6</v>
      </c>
      <c r="ED307" s="47">
        <f>COUNTIFS($DL$9:$DL$316,"&gt;"&amp;DL307,$DE$9:$DE$316,DE307)+1</f>
        <v>10</v>
      </c>
      <c r="EE307" s="47">
        <f>COUNTIFS($DM$9:$DM$316,"&gt;"&amp;DM307,$DE$9:$DE$316,DE307)+1</f>
        <v>9</v>
      </c>
      <c r="EF307" s="47">
        <f>COUNTIFS($DN$9:$DN$316,"&gt;"&amp;DN307,$DE$9:$DE$316,DE307)+1</f>
        <v>25</v>
      </c>
      <c r="EG307" s="47">
        <f>COUNTIFS($DO$9:$DO$316,"&gt;"&amp;DO307,$DE$9:$DE$316,DE307)+1</f>
        <v>37</v>
      </c>
      <c r="EH307" s="48">
        <f>COUNTIFS($DP$9:$DP$316,"&gt;"&amp;DP307,$DE$9:$DE$316,DE307)+1</f>
        <v>17</v>
      </c>
      <c r="EI307" s="165">
        <f t="shared" ref="EI307" si="380">ROUND(DH307/$F307,2)</f>
        <v>1.1100000000000001</v>
      </c>
      <c r="EJ307" s="166">
        <f t="shared" ref="EJ307" si="381">ROUND(DI307/$F307,2)</f>
        <v>0.47</v>
      </c>
      <c r="EK307" s="166">
        <f t="shared" ref="EK307" si="382">ROUND(DJ307/$F307,2)</f>
        <v>0.64</v>
      </c>
      <c r="EL307" s="166">
        <f t="shared" ref="EL307" si="383">ROUND(DK307/$F307,2)</f>
        <v>0.48</v>
      </c>
      <c r="EM307" s="166">
        <f t="shared" ref="EM307" si="384">ROUND(DL307/$F307,2)</f>
        <v>0.12</v>
      </c>
      <c r="EN307" s="166">
        <f t="shared" ref="EN307" si="385">ROUND(DM307/$F307,2)</f>
        <v>0.12</v>
      </c>
      <c r="EO307" s="166">
        <f t="shared" ref="EO307" si="386">ROUND(DN307/$F307,2)</f>
        <v>0.5</v>
      </c>
      <c r="EP307" s="166">
        <f t="shared" ref="EP307" si="387">ROUND(DO307/$F307,2)</f>
        <v>0.43</v>
      </c>
      <c r="EQ307" s="214">
        <f t="shared" ref="EQ307" si="388">ROUND(DP307/$F307,2)</f>
        <v>0.76</v>
      </c>
      <c r="ER307" s="165">
        <f>ROUND(((EI307-AVERAGE(EI$9:EI$316))/STDEVP(EI$9:EI$316)*10+50),2)</f>
        <v>54.36</v>
      </c>
      <c r="ES307" s="166">
        <f>ROUND(((EJ307-AVERAGE(EJ$9:EJ$316))/STDEVP(EJ$9:EJ$316)*10+50),2)</f>
        <v>42.59</v>
      </c>
      <c r="ET307" s="166">
        <f>ROUND(((EK307-AVERAGE(EK$9:EK$316))/STDEVP(EK$9:EK$316)*10+50),2)</f>
        <v>52.64</v>
      </c>
      <c r="EU307" s="166">
        <f>ROUND(((EL307-AVERAGE(EL$9:EL$316))/STDEVP(EL$9:EL$316)*10+50),2)</f>
        <v>48.55</v>
      </c>
      <c r="EV307" s="166">
        <f>ROUND(((EM307-AVERAGE(EM$9:EM$316))/STDEVP(EM$9:EM$316)*10+50),2)</f>
        <v>40.51</v>
      </c>
      <c r="EW307" s="166">
        <f>ROUND(((EN307-AVERAGE(EN$9:EN$316))/STDEVP(EN$9:EN$316)*10+50),2)</f>
        <v>41.71</v>
      </c>
      <c r="EX307" s="166">
        <f>ROUND(((EO307-AVERAGE(EO$9:EO$316))/STDEVP(EO$9:EO$316)*10+50),2)</f>
        <v>45.85</v>
      </c>
      <c r="EY307" s="166">
        <f>ROUND(((EP307-AVERAGE(EP$9:EP$316))/STDEVP(EP$9:EP$316)*10+50),2)</f>
        <v>43.89</v>
      </c>
      <c r="EZ307" s="167">
        <f>ROUND(((EQ307-AVERAGE(EQ$9:EQ$316))/STDEVP(EQ$9:EQ$316)*10+50),2)</f>
        <v>42.46</v>
      </c>
      <c r="FA307" s="32">
        <f>RANK(ER307,$ER$9:$ER$316,0)</f>
        <v>95</v>
      </c>
      <c r="FB307" s="47">
        <f>RANK(ES307,$ES$9:$ES$316,0)</f>
        <v>196</v>
      </c>
      <c r="FC307" s="47">
        <f>RANK(ET307,$ET$9:$ET$316,0)</f>
        <v>97</v>
      </c>
      <c r="FD307" s="47">
        <f>RANK(EU307,$EU$9:$EU$316,0)</f>
        <v>142</v>
      </c>
      <c r="FE307" s="47">
        <f>RANK(EV307,$EV$9:$EV$316,0)</f>
        <v>276</v>
      </c>
      <c r="FF307" s="47">
        <f>RANK(EW307,$EW$9:$EW$316,0)</f>
        <v>272</v>
      </c>
      <c r="FG307" s="47">
        <f>RANK(EX307,$EX$9:$EX$316,0)</f>
        <v>172</v>
      </c>
      <c r="FH307" s="47">
        <f>RANK(EY307,$EY$9:$EY$316,0)</f>
        <v>202</v>
      </c>
      <c r="FI307" s="48">
        <f>RANK(EZ307,$EZ$9:$EZ$316,0)</f>
        <v>221</v>
      </c>
      <c r="FJ307" s="165">
        <f>ROUND(AVERAGEIF($DE$9:$DE$314,$DE307,$EI$9:$EI$314),2)</f>
        <v>0.99</v>
      </c>
      <c r="FK307" s="166">
        <f>ROUND(AVERAGEIF($DE$9:$DE$314,$DE307,$EJ$9:$EJ$314),2)</f>
        <v>0.37</v>
      </c>
      <c r="FL307" s="166">
        <f>ROUND(AVERAGEIF($DE$9:$DE$314,$DE307,$EK$9:$EK$314),2)</f>
        <v>0.81</v>
      </c>
      <c r="FM307" s="166">
        <f>ROUND(AVERAGEIF($DE$9:$DE$314,$DE307,$EL$9:$EL$314),2)</f>
        <v>0.42</v>
      </c>
      <c r="FN307" s="166">
        <f>ROUND(AVERAGEIF($DE$9:$DE$314,$DE307,$EM$9:$EM$314),2)</f>
        <v>0.17</v>
      </c>
      <c r="FO307" s="166">
        <f>ROUND(AVERAGEIF($DE$9:$DE$314,$DE307,$EN$9:$EN$314),2)</f>
        <v>0.15</v>
      </c>
      <c r="FP307" s="166">
        <f>ROUND(AVERAGEIF($DE$9:$DE$314,$DE307,$EO$9:$EO$314),2)</f>
        <v>0.79</v>
      </c>
      <c r="FQ307" s="166">
        <f>ROUND(AVERAGEIF($DE$9:$DE$314,$DE307,$EP$9:$EP$314),2)</f>
        <v>0.96</v>
      </c>
      <c r="FR307" s="167">
        <f>ROUND(AVERAGEIF($DE$9:$DE$314,$DE307,$EQ$9:$EQ$314),2)</f>
        <v>0.98</v>
      </c>
      <c r="FS307" s="240">
        <f t="shared" ref="FS307" si="389">EI307-FJ307</f>
        <v>0.12000000000000011</v>
      </c>
      <c r="FT307" s="244">
        <f t="shared" ref="FT307" si="390">EJ307-FK307</f>
        <v>9.9999999999999978E-2</v>
      </c>
      <c r="FU307" s="244">
        <f t="shared" ref="FU307" si="391">EK307-FL307</f>
        <v>-0.17000000000000004</v>
      </c>
      <c r="FV307" s="244">
        <f t="shared" ref="FV307" si="392">EL307-FM307</f>
        <v>0.06</v>
      </c>
      <c r="FW307" s="244">
        <f t="shared" ref="FW307" si="393">EM307-FN307</f>
        <v>-5.0000000000000017E-2</v>
      </c>
      <c r="FX307" s="244">
        <f t="shared" ref="FX307" si="394">EN307-FO307</f>
        <v>-0.03</v>
      </c>
      <c r="FY307" s="244">
        <f t="shared" ref="FY307" si="395">EO307-FP307</f>
        <v>-0.29000000000000004</v>
      </c>
      <c r="FZ307" s="244">
        <f t="shared" ref="FZ307" si="396">EP307-FQ307</f>
        <v>-0.53</v>
      </c>
      <c r="GA307" s="245">
        <f t="shared" ref="GA307" si="397">EQ307-FR307</f>
        <v>-0.21999999999999997</v>
      </c>
      <c r="GB307" s="239">
        <f>COUNTIFS($EI$9:$EI$316,"&gt;"&amp;EI307,$DE$9:$DE$316,$DE307)+1</f>
        <v>15</v>
      </c>
      <c r="GC307" s="241">
        <f>COUNTIFS($EJ$9:$EJ$316,"&gt;"&amp;EJ307,$DE$9:$DE$316,$DE307)+1</f>
        <v>7</v>
      </c>
      <c r="GD307" s="241">
        <f>COUNTIFS($EK$9:$EK$316,"&gt;"&amp;EK307,$DE$9:$DE$316,$DE307)+1</f>
        <v>45</v>
      </c>
      <c r="GE307" s="241">
        <f>COUNTIFS($EL$9:$EL$316,"&gt;"&amp;EL307,$DE$9:$DE$316,$DE307)+1</f>
        <v>17</v>
      </c>
      <c r="GF307" s="241">
        <f>COUNTIFS($EM$9:$EM$316,"&gt;"&amp;EM307,$DE$9:$DE$316,$DE307)+1</f>
        <v>44</v>
      </c>
      <c r="GG307" s="241">
        <f>COUNTIFS($EN$9:$EN$316,"&gt;"&amp;EN307,$DE$9:$DE$316,$DE307)+1</f>
        <v>44</v>
      </c>
      <c r="GH307" s="241">
        <f>COUNTIFS($EO$9:$EO$316,"&gt;"&amp;EO307,$DE$9:$DE$316,$DE307)+1</f>
        <v>51</v>
      </c>
      <c r="GI307" s="241">
        <f>COUNTIFS($EP$9:$EP$316,"&gt;"&amp;EP307,$DE$9:$DE$316,$DE307)+1</f>
        <v>54</v>
      </c>
      <c r="GJ307" s="242">
        <f>COUNTIFS($EQ$9:$EQ$316,"&gt;"&amp;EQ307,$DE$9:$DE$316,$DE307)+1</f>
        <v>49</v>
      </c>
      <c r="GK307" s="168">
        <v>7.0000000000000007E-2</v>
      </c>
      <c r="GL307" s="49"/>
      <c r="GM307" s="49"/>
      <c r="GN307" s="49"/>
      <c r="GO307" s="50"/>
      <c r="GP307" s="51"/>
      <c r="GQ307" s="52"/>
      <c r="GR307" s="53"/>
      <c r="GS307" s="49"/>
      <c r="GT307" s="49"/>
      <c r="GU307" s="49"/>
      <c r="GV307" s="49"/>
      <c r="GW307" s="49"/>
      <c r="GX307" s="49"/>
      <c r="GY307" s="144"/>
      <c r="GZ307" s="51"/>
      <c r="HA307" s="49"/>
      <c r="HB307" s="49"/>
      <c r="HC307" s="49"/>
      <c r="HD307" s="49"/>
      <c r="HE307" s="49"/>
      <c r="HF307" s="49"/>
      <c r="HG307" s="150"/>
      <c r="HH307" s="53"/>
      <c r="HI307" s="49"/>
      <c r="HJ307" s="49"/>
      <c r="HK307" s="49"/>
      <c r="HL307" s="49"/>
      <c r="HM307" s="49"/>
      <c r="HN307" s="49"/>
      <c r="HO307" s="144"/>
      <c r="HP307" s="51"/>
      <c r="HQ307" s="49"/>
      <c r="HR307" s="49"/>
      <c r="HS307" s="49">
        <v>0.05</v>
      </c>
      <c r="HT307" s="49"/>
      <c r="HU307" s="49"/>
      <c r="HV307" s="49"/>
      <c r="HW307" s="49"/>
      <c r="HX307" s="49"/>
      <c r="HY307" s="49"/>
      <c r="HZ307" s="49"/>
      <c r="IA307" s="49"/>
      <c r="IB307" s="150"/>
      <c r="IC307" s="51"/>
      <c r="ID307" s="49"/>
      <c r="IE307" s="49"/>
      <c r="IF307" s="49"/>
      <c r="IG307" s="150"/>
      <c r="IH307" s="53"/>
      <c r="II307" s="49"/>
      <c r="IJ307" s="49"/>
      <c r="IK307" s="49"/>
      <c r="IL307" s="49"/>
      <c r="IM307" s="156"/>
      <c r="IN307" s="49"/>
      <c r="IO307" s="49"/>
      <c r="IP307" s="49"/>
      <c r="IQ307" s="49"/>
      <c r="IR307" s="49"/>
      <c r="IS307" s="49"/>
      <c r="IT307" s="49"/>
      <c r="IU307" s="49"/>
      <c r="IV307" s="156"/>
      <c r="IW307" s="49"/>
      <c r="IX307" s="49"/>
      <c r="IY307" s="49"/>
      <c r="IZ307" s="49"/>
      <c r="JA307" s="49"/>
      <c r="JB307" s="49"/>
      <c r="JC307" s="144"/>
      <c r="JD307" s="54"/>
      <c r="JE307" s="55"/>
      <c r="JF307" s="53"/>
      <c r="JG307" s="49"/>
      <c r="JH307" s="47"/>
      <c r="JI307" s="47"/>
      <c r="JJ307" s="47"/>
      <c r="JK307" s="33"/>
      <c r="JL307" s="53"/>
      <c r="JM307" s="49"/>
      <c r="JN307" s="49"/>
      <c r="JO307" s="49"/>
      <c r="JP307" s="144"/>
      <c r="JQ307" s="51"/>
      <c r="JR307" s="49"/>
      <c r="JS307" s="49"/>
      <c r="JT307" s="49"/>
      <c r="JU307" s="49">
        <v>0.05</v>
      </c>
      <c r="JV307" s="49"/>
      <c r="JW307" s="49"/>
      <c r="JX307" s="49"/>
      <c r="JY307" s="150"/>
      <c r="JZ307" s="53"/>
      <c r="KA307" s="49"/>
      <c r="KB307" s="49"/>
      <c r="KC307" s="49"/>
      <c r="KD307" s="49"/>
      <c r="KE307" s="49"/>
      <c r="KF307" s="49"/>
      <c r="KG307" s="49"/>
      <c r="KH307" s="49"/>
      <c r="KI307" s="49"/>
      <c r="KJ307" s="49"/>
      <c r="KK307" s="49"/>
      <c r="KL307" s="156"/>
      <c r="KM307" s="156"/>
      <c r="KN307" s="156"/>
      <c r="KO307" s="49"/>
      <c r="KP307" s="49"/>
      <c r="KQ307" s="49"/>
      <c r="KR307" s="49"/>
      <c r="KS307" s="49"/>
      <c r="KT307" s="156"/>
      <c r="KU307" s="49"/>
      <c r="KV307" s="49"/>
      <c r="KW307" s="49"/>
      <c r="KX307" s="49"/>
      <c r="KY307" s="49"/>
      <c r="KZ307" s="49"/>
      <c r="LA307" s="49"/>
      <c r="LB307" s="49"/>
      <c r="LC307" s="156"/>
      <c r="LD307" s="49"/>
      <c r="LE307" s="49"/>
      <c r="LF307" s="49"/>
      <c r="LG307" s="49"/>
      <c r="LH307" s="49"/>
      <c r="LI307" s="49"/>
      <c r="LJ307" s="56"/>
      <c r="LK307" s="243" t="s">
        <v>1173</v>
      </c>
      <c r="LL307" s="243" t="s">
        <v>1170</v>
      </c>
      <c r="LM307" s="204"/>
      <c r="LN307" s="205" t="s">
        <v>1208</v>
      </c>
      <c r="LO307" s="194"/>
      <c r="LP307" s="5" t="s">
        <v>1</v>
      </c>
    </row>
    <row r="308" spans="1:328" ht="17.25" customHeight="1" x14ac:dyDescent="0.15">
      <c r="A308" s="182">
        <v>300</v>
      </c>
      <c r="B308" s="243" t="s">
        <v>1170</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4" t="s">
        <v>351</v>
      </c>
      <c r="CK308" s="32" t="s">
        <v>354</v>
      </c>
      <c r="CL308" s="47">
        <v>2</v>
      </c>
      <c r="CM308" s="47">
        <v>3</v>
      </c>
      <c r="CN308" s="47">
        <v>3</v>
      </c>
      <c r="CO308" s="55">
        <v>4</v>
      </c>
      <c r="CP308" s="34" t="s">
        <v>354</v>
      </c>
      <c r="CQ308" s="47">
        <f t="shared" ref="CQ308:CQ309" si="398">CL308</f>
        <v>2</v>
      </c>
      <c r="CR308" s="47">
        <f t="shared" ref="CR308:CR309" si="399">CL308*CM308</f>
        <v>6</v>
      </c>
      <c r="CS308" s="47">
        <f t="shared" ref="CS308:CS309" si="400">CL308*CM308*CN308</f>
        <v>18</v>
      </c>
      <c r="CT308" s="180">
        <f t="shared" ref="CT308:CT309" si="401">CL308*CM308*CN308*CO308</f>
        <v>72</v>
      </c>
      <c r="CU308" s="32">
        <v>300</v>
      </c>
      <c r="CV308" s="47">
        <v>450</v>
      </c>
      <c r="CW308" s="47">
        <v>900</v>
      </c>
      <c r="CX308" s="47">
        <v>1500</v>
      </c>
      <c r="CY308" s="55">
        <v>4500</v>
      </c>
      <c r="CZ308" s="175">
        <v>1</v>
      </c>
      <c r="DA308" s="49">
        <f t="shared" ref="DA308:DA309" si="402">(CV308/CQ308)/CU308</f>
        <v>0.75</v>
      </c>
      <c r="DB308" s="49">
        <f t="shared" ref="DB308:DB309" si="403">(CW308/CR308)/CU308</f>
        <v>0.5</v>
      </c>
      <c r="DC308" s="49">
        <f t="shared" ref="DC308:DC309" si="404">(CX308/CS308)/CU308</f>
        <v>0.27777777777777773</v>
      </c>
      <c r="DD308" s="56">
        <f t="shared" ref="DD308:DD309" si="405">(CY308/CT308)/CU308</f>
        <v>0.20833333333333334</v>
      </c>
      <c r="DE308" s="45" t="s">
        <v>1179</v>
      </c>
      <c r="DF308" s="31"/>
      <c r="DG308" s="46">
        <v>4</v>
      </c>
      <c r="DH308" s="32">
        <v>88</v>
      </c>
      <c r="DI308" s="47">
        <v>53</v>
      </c>
      <c r="DJ308" s="47">
        <v>61</v>
      </c>
      <c r="DK308" s="47">
        <v>58</v>
      </c>
      <c r="DL308" s="47">
        <v>28</v>
      </c>
      <c r="DM308" s="47">
        <v>25</v>
      </c>
      <c r="DN308" s="47">
        <v>82</v>
      </c>
      <c r="DO308" s="47">
        <v>82</v>
      </c>
      <c r="DP308" s="48">
        <f t="shared" ref="DP308:DP309" si="406">DJ308+DL308</f>
        <v>89</v>
      </c>
      <c r="DQ308" s="32">
        <f>RANK(DH308,$DH$9:$DH$316,0)</f>
        <v>33</v>
      </c>
      <c r="DR308" s="47">
        <f>RANK(DI308,$DI$9:$DI$316,0)</f>
        <v>78</v>
      </c>
      <c r="DS308" s="47">
        <f>RANK(DJ308,$DJ$9:$DJ$316,0)</f>
        <v>36</v>
      </c>
      <c r="DT308" s="47">
        <f>RANK(DK308,$DK$9:$DK$316,0)</f>
        <v>20</v>
      </c>
      <c r="DU308" s="47">
        <f>RANK(DL308,$DL$9:$DL$316,0)</f>
        <v>65</v>
      </c>
      <c r="DV308" s="47">
        <f>RANK(DM308,$DM$9:$DM$316,0)</f>
        <v>69</v>
      </c>
      <c r="DW308" s="47">
        <f>RANK(DN308,$DN$9:$DN$316,0)</f>
        <v>15</v>
      </c>
      <c r="DX308" s="47">
        <f>RANK(DO308,$DO$9:$DO$316,0)</f>
        <v>13</v>
      </c>
      <c r="DY308" s="48">
        <f>RANK(DP308,$DP$9:$DP$316,0)</f>
        <v>34</v>
      </c>
      <c r="DZ308" s="32">
        <f>COUNTIFS($DH$9:$DH$316,"&gt;"&amp;DH308,$DE$9:$DE$316,DE308)+1</f>
        <v>8</v>
      </c>
      <c r="EA308" s="47">
        <f>COUNTIFS($DI$9:$DI$316,"&gt;"&amp;DI308,$DE$9:$DE$316,DE308)+1</f>
        <v>10</v>
      </c>
      <c r="EB308" s="47">
        <f>COUNTIFS($DJ$9:$DJ$316,"&gt;"&amp;DJ308,$DE$9:$DE$316,DE308)+1</f>
        <v>9</v>
      </c>
      <c r="EC308" s="47">
        <f>COUNTIFS($DK$9:$DK$316,"&gt;"&amp;DK308,$DE$9:$DE$316,DE308)+1</f>
        <v>5</v>
      </c>
      <c r="ED308" s="47">
        <f>COUNTIFS($DL$9:$DL$316,"&gt;"&amp;DL308,$DE$9:$DE$316,DE308)+1</f>
        <v>6</v>
      </c>
      <c r="EE308" s="47">
        <f>COUNTIFS($DM$9:$DM$316,"&gt;"&amp;DM308,$DE$9:$DE$316,DE308)+1</f>
        <v>11</v>
      </c>
      <c r="EF308" s="47">
        <f>COUNTIFS($DN$9:$DN$316,"&gt;"&amp;DN308,$DE$9:$DE$316,DE308)+1</f>
        <v>14</v>
      </c>
      <c r="EG308" s="47">
        <f>COUNTIFS($DO$9:$DO$316,"&gt;"&amp;DO308,$DE$9:$DE$316,DE308)+1</f>
        <v>8</v>
      </c>
      <c r="EH308" s="48">
        <f>COUNTIFS($DP$9:$DP$316,"&gt;"&amp;DP308,$DE$9:$DE$316,DE308)+1</f>
        <v>6</v>
      </c>
      <c r="EI308" s="165">
        <f t="shared" ref="EI308:EI309" si="407">ROUND(DH308/$F308,2)</f>
        <v>0.96</v>
      </c>
      <c r="EJ308" s="166">
        <f t="shared" ref="EJ308:EJ309" si="408">ROUND(DI308/$F308,2)</f>
        <v>0.57999999999999996</v>
      </c>
      <c r="EK308" s="166">
        <f t="shared" ref="EK308:EK309" si="409">ROUND(DJ308/$F308,2)</f>
        <v>0.66</v>
      </c>
      <c r="EL308" s="166">
        <f t="shared" ref="EL308:EL309" si="410">ROUND(DK308/$F308,2)</f>
        <v>0.63</v>
      </c>
      <c r="EM308" s="166">
        <f t="shared" ref="EM308:EM309" si="411">ROUND(DL308/$F308,2)</f>
        <v>0.3</v>
      </c>
      <c r="EN308" s="166">
        <f t="shared" ref="EN308:EN309" si="412">ROUND(DM308/$F308,2)</f>
        <v>0.27</v>
      </c>
      <c r="EO308" s="166">
        <f t="shared" ref="EO308:EO309" si="413">ROUND(DN308/$F308,2)</f>
        <v>0.89</v>
      </c>
      <c r="EP308" s="166">
        <f t="shared" ref="EP308:EP309" si="414">ROUND(DO308/$F308,2)</f>
        <v>0.89</v>
      </c>
      <c r="EQ308" s="214">
        <f t="shared" ref="EQ308:EQ309" si="415">ROUND(DP308/$F308,2)</f>
        <v>0.97</v>
      </c>
      <c r="ER308" s="165">
        <f>ROUND(((EI308-AVERAGE(EI$9:EI$316))/STDEVP(EI$9:EI$316)*10+50),2)</f>
        <v>48.92</v>
      </c>
      <c r="ES308" s="166">
        <f>ROUND(((EJ308-AVERAGE(EJ$9:EJ$316))/STDEVP(EJ$9:EJ$316)*10+50),2)</f>
        <v>45.61</v>
      </c>
      <c r="ET308" s="166">
        <f>ROUND(((EK308-AVERAGE(EK$9:EK$316))/STDEVP(EK$9:EK$316)*10+50),2)</f>
        <v>53.43</v>
      </c>
      <c r="EU308" s="166">
        <f>ROUND(((EL308-AVERAGE(EL$9:EL$316))/STDEVP(EL$9:EL$316)*10+50),2)</f>
        <v>56.11</v>
      </c>
      <c r="EV308" s="166">
        <f>ROUND(((EM308-AVERAGE(EM$9:EM$316))/STDEVP(EM$9:EM$316)*10+50),2)</f>
        <v>46.61</v>
      </c>
      <c r="EW308" s="166">
        <f>ROUND(((EN308-AVERAGE(EN$9:EN$316))/STDEVP(EN$9:EN$316)*10+50),2)</f>
        <v>46.9</v>
      </c>
      <c r="EX308" s="166">
        <f>ROUND(((EO308-AVERAGE(EO$9:EO$316))/STDEVP(EO$9:EO$316)*10+50),2)</f>
        <v>57.39</v>
      </c>
      <c r="EY308" s="166">
        <f>ROUND(((EP308-AVERAGE(EP$9:EP$316))/STDEVP(EP$9:EP$316)*10+50),2)</f>
        <v>57.52</v>
      </c>
      <c r="EZ308" s="167">
        <f>ROUND(((EQ308-AVERAGE(EQ$9:EQ$316))/STDEVP(EQ$9:EQ$316)*10+50),2)</f>
        <v>49.87</v>
      </c>
      <c r="FA308" s="32">
        <f>RANK(ER308,$ER$9:$ER$316,0)</f>
        <v>140</v>
      </c>
      <c r="FB308" s="47">
        <f>RANK(ES308,$ES$9:$ES$316,0)</f>
        <v>173</v>
      </c>
      <c r="FC308" s="47">
        <f>RANK(ET308,$ET$9:$ET$316,0)</f>
        <v>87</v>
      </c>
      <c r="FD308" s="47">
        <f>RANK(EU308,$EU$9:$EU$316,0)</f>
        <v>58</v>
      </c>
      <c r="FE308" s="47">
        <f>RANK(EV308,$EV$9:$EV$316,0)</f>
        <v>133</v>
      </c>
      <c r="FF308" s="47">
        <f>RANK(EW308,$EW$9:$EW$316,0)</f>
        <v>139</v>
      </c>
      <c r="FG308" s="47">
        <f>RANK(EX308,$EX$9:$EX$316,0)</f>
        <v>64</v>
      </c>
      <c r="FH308" s="47">
        <f>RANK(EY308,$EY$9:$EY$316,0)</f>
        <v>70</v>
      </c>
      <c r="FI308" s="48">
        <f>RANK(EZ308,$EZ$9:$EZ$316,0)</f>
        <v>119</v>
      </c>
      <c r="FJ308" s="165">
        <f>ROUND(AVERAGEIF($DE$9:$DE$314,$DE308,$EI$9:$EI$314),2)</f>
        <v>0.95</v>
      </c>
      <c r="FK308" s="166">
        <f>ROUND(AVERAGEIF($DE$9:$DE$314,$DE308,$EJ$9:$EJ$314),2)</f>
        <v>0.7</v>
      </c>
      <c r="FL308" s="166">
        <f>ROUND(AVERAGEIF($DE$9:$DE$314,$DE308,$EK$9:$EK$314),2)</f>
        <v>0.66</v>
      </c>
      <c r="FM308" s="166">
        <f>ROUND(AVERAGEIF($DE$9:$DE$314,$DE308,$EL$9:$EL$314),2)</f>
        <v>0.52</v>
      </c>
      <c r="FN308" s="166">
        <f>ROUND(AVERAGEIF($DE$9:$DE$314,$DE308,$EM$9:$EM$314),2)</f>
        <v>0.32</v>
      </c>
      <c r="FO308" s="166">
        <f>ROUND(AVERAGEIF($DE$9:$DE$314,$DE308,$EN$9:$EN$314),2)</f>
        <v>0.34</v>
      </c>
      <c r="FP308" s="166">
        <f>ROUND(AVERAGEIF($DE$9:$DE$314,$DE308,$EO$9:$EO$314),2)</f>
        <v>1.05</v>
      </c>
      <c r="FQ308" s="166">
        <f>ROUND(AVERAGEIF($DE$9:$DE$314,$DE308,$EP$9:$EP$314),2)</f>
        <v>0.85</v>
      </c>
      <c r="FR308" s="167">
        <f>ROUND(AVERAGEIF($DE$9:$DE$314,$DE308,$EQ$9:$EQ$314),2)</f>
        <v>0.98</v>
      </c>
      <c r="FS308" s="240">
        <f t="shared" ref="FS308:FS309" si="416">EI308-FJ308</f>
        <v>1.0000000000000009E-2</v>
      </c>
      <c r="FT308" s="244">
        <f t="shared" ref="FT308:FT309" si="417">EJ308-FK308</f>
        <v>-0.12</v>
      </c>
      <c r="FU308" s="244">
        <f t="shared" ref="FU308:FU309" si="418">EK308-FL308</f>
        <v>0</v>
      </c>
      <c r="FV308" s="244">
        <f t="shared" ref="FV308:FV309" si="419">EL308-FM308</f>
        <v>0.10999999999999999</v>
      </c>
      <c r="FW308" s="244">
        <f t="shared" ref="FW308:FW309" si="420">EM308-FN308</f>
        <v>-2.0000000000000018E-2</v>
      </c>
      <c r="FX308" s="244">
        <f t="shared" ref="FX308:FX309" si="421">EN308-FO308</f>
        <v>-7.0000000000000007E-2</v>
      </c>
      <c r="FY308" s="244">
        <f t="shared" ref="FY308:FY309" si="422">EO308-FP308</f>
        <v>-0.16000000000000003</v>
      </c>
      <c r="FZ308" s="244">
        <f t="shared" ref="FZ308:FZ309" si="423">EP308-FQ308</f>
        <v>4.0000000000000036E-2</v>
      </c>
      <c r="GA308" s="245">
        <f t="shared" ref="GA308:GA309" si="424">EQ308-FR308</f>
        <v>-1.0000000000000009E-2</v>
      </c>
      <c r="GB308" s="239">
        <f>COUNTIFS($EI$9:$EI$316,"&gt;"&amp;EI308,$DE$9:$DE$316,$DE308)+1</f>
        <v>25</v>
      </c>
      <c r="GC308" s="241">
        <f>COUNTIFS($EJ$9:$EJ$316,"&gt;"&amp;EJ308,$DE$9:$DE$316,$DE308)+1</f>
        <v>46</v>
      </c>
      <c r="GD308" s="241">
        <f>COUNTIFS($EK$9:$EK$316,"&gt;"&amp;EK308,$DE$9:$DE$316,$DE308)+1</f>
        <v>23</v>
      </c>
      <c r="GE308" s="241">
        <f>COUNTIFS($EL$9:$EL$316,"&gt;"&amp;EL308,$DE$9:$DE$316,$DE308)+1</f>
        <v>14</v>
      </c>
      <c r="GF308" s="241">
        <f>COUNTIFS($EM$9:$EM$316,"&gt;"&amp;EM308,$DE$9:$DE$316,$DE308)+1</f>
        <v>29</v>
      </c>
      <c r="GG308" s="241">
        <f>COUNTIFS($EN$9:$EN$316,"&gt;"&amp;EN308,$DE$9:$DE$316,$DE308)+1</f>
        <v>45</v>
      </c>
      <c r="GH308" s="241">
        <f>COUNTIFS($EO$9:$EO$316,"&gt;"&amp;EO308,$DE$9:$DE$316,$DE308)+1</f>
        <v>41</v>
      </c>
      <c r="GI308" s="241">
        <f>COUNTIFS($EP$9:$EP$316,"&gt;"&amp;EP308,$DE$9:$DE$316,$DE308)+1</f>
        <v>22</v>
      </c>
      <c r="GJ308" s="242">
        <f>COUNTIFS($EQ$9:$EQ$316,"&gt;"&amp;EQ308,$DE$9:$DE$316,$DE308)+1</f>
        <v>24</v>
      </c>
      <c r="GK308" s="168"/>
      <c r="GL308" s="49">
        <v>7.0000000000000007E-2</v>
      </c>
      <c r="GM308" s="49"/>
      <c r="GN308" s="49"/>
      <c r="GO308" s="50"/>
      <c r="GP308" s="51"/>
      <c r="GQ308" s="52"/>
      <c r="GR308" s="53"/>
      <c r="GS308" s="49"/>
      <c r="GT308" s="49"/>
      <c r="GU308" s="49"/>
      <c r="GV308" s="49"/>
      <c r="GW308" s="49"/>
      <c r="GX308" s="49"/>
      <c r="GY308" s="144"/>
      <c r="GZ308" s="51">
        <v>0.05</v>
      </c>
      <c r="HA308" s="49"/>
      <c r="HB308" s="49"/>
      <c r="HC308" s="49"/>
      <c r="HD308" s="49"/>
      <c r="HE308" s="49"/>
      <c r="HF308" s="49"/>
      <c r="HG308" s="150"/>
      <c r="HH308" s="53"/>
      <c r="HI308" s="49"/>
      <c r="HJ308" s="49"/>
      <c r="HK308" s="49"/>
      <c r="HL308" s="49"/>
      <c r="HM308" s="49"/>
      <c r="HN308" s="49"/>
      <c r="HO308" s="144"/>
      <c r="HP308" s="51"/>
      <c r="HQ308" s="49"/>
      <c r="HR308" s="49"/>
      <c r="HS308" s="49"/>
      <c r="HT308" s="49"/>
      <c r="HU308" s="49"/>
      <c r="HV308" s="49"/>
      <c r="HW308" s="49"/>
      <c r="HX308" s="49"/>
      <c r="HY308" s="49"/>
      <c r="HZ308" s="49"/>
      <c r="IA308" s="49"/>
      <c r="IB308" s="150"/>
      <c r="IC308" s="51"/>
      <c r="ID308" s="49"/>
      <c r="IE308" s="49"/>
      <c r="IF308" s="49"/>
      <c r="IG308" s="150"/>
      <c r="IH308" s="53"/>
      <c r="II308" s="49"/>
      <c r="IJ308" s="49"/>
      <c r="IK308" s="49"/>
      <c r="IL308" s="49"/>
      <c r="IM308" s="156"/>
      <c r="IN308" s="49"/>
      <c r="IO308" s="49"/>
      <c r="IP308" s="49"/>
      <c r="IQ308" s="49"/>
      <c r="IR308" s="49"/>
      <c r="IS308" s="49"/>
      <c r="IT308" s="49"/>
      <c r="IU308" s="49"/>
      <c r="IV308" s="156"/>
      <c r="IW308" s="49"/>
      <c r="IX308" s="49"/>
      <c r="IY308" s="49"/>
      <c r="IZ308" s="49"/>
      <c r="JA308" s="49"/>
      <c r="JB308" s="49"/>
      <c r="JC308" s="144"/>
      <c r="JD308" s="54"/>
      <c r="JE308" s="55"/>
      <c r="JF308" s="53"/>
      <c r="JG308" s="49"/>
      <c r="JH308" s="47"/>
      <c r="JI308" s="47"/>
      <c r="JJ308" s="47"/>
      <c r="JK308" s="33"/>
      <c r="JL308" s="53"/>
      <c r="JM308" s="49"/>
      <c r="JN308" s="49"/>
      <c r="JO308" s="49"/>
      <c r="JP308" s="144"/>
      <c r="JQ308" s="51"/>
      <c r="JR308" s="49"/>
      <c r="JS308" s="49">
        <v>0.05</v>
      </c>
      <c r="JT308" s="49"/>
      <c r="JU308" s="49"/>
      <c r="JV308" s="49"/>
      <c r="JW308" s="49"/>
      <c r="JX308" s="49"/>
      <c r="JY308" s="150"/>
      <c r="JZ308" s="53"/>
      <c r="KA308" s="49"/>
      <c r="KB308" s="49"/>
      <c r="KC308" s="49"/>
      <c r="KD308" s="49"/>
      <c r="KE308" s="49"/>
      <c r="KF308" s="49"/>
      <c r="KG308" s="49"/>
      <c r="KH308" s="49"/>
      <c r="KI308" s="49"/>
      <c r="KJ308" s="49"/>
      <c r="KK308" s="49"/>
      <c r="KL308" s="156"/>
      <c r="KM308" s="156"/>
      <c r="KN308" s="156"/>
      <c r="KO308" s="49"/>
      <c r="KP308" s="49"/>
      <c r="KQ308" s="49"/>
      <c r="KR308" s="49"/>
      <c r="KS308" s="49"/>
      <c r="KT308" s="156"/>
      <c r="KU308" s="49"/>
      <c r="KV308" s="49"/>
      <c r="KW308" s="49"/>
      <c r="KX308" s="49"/>
      <c r="KY308" s="49"/>
      <c r="KZ308" s="49"/>
      <c r="LA308" s="49"/>
      <c r="LB308" s="49"/>
      <c r="LC308" s="156"/>
      <c r="LD308" s="49"/>
      <c r="LE308" s="49"/>
      <c r="LF308" s="49"/>
      <c r="LG308" s="49"/>
      <c r="LH308" s="49"/>
      <c r="LI308" s="49"/>
      <c r="LJ308" s="56"/>
      <c r="LK308" s="243" t="s">
        <v>1172</v>
      </c>
      <c r="LL308" s="184" t="s">
        <v>1292</v>
      </c>
      <c r="LM308" s="204"/>
      <c r="LN308" s="205" t="s">
        <v>1208</v>
      </c>
      <c r="LO308" s="194"/>
      <c r="LP308" s="5" t="s">
        <v>1</v>
      </c>
    </row>
    <row r="309" spans="1:328" ht="17.25" customHeight="1" x14ac:dyDescent="0.15">
      <c r="A309" s="197">
        <v>301</v>
      </c>
      <c r="B309" s="184" t="s">
        <v>1292</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4" t="s">
        <v>348</v>
      </c>
      <c r="CK309" s="61" t="s">
        <v>354</v>
      </c>
      <c r="CL309" s="62">
        <v>3</v>
      </c>
      <c r="CM309" s="62">
        <v>4</v>
      </c>
      <c r="CN309" s="62">
        <v>4</v>
      </c>
      <c r="CO309" s="71">
        <v>5</v>
      </c>
      <c r="CP309" s="173" t="s">
        <v>354</v>
      </c>
      <c r="CQ309" s="47">
        <f t="shared" si="398"/>
        <v>3</v>
      </c>
      <c r="CR309" s="47">
        <f t="shared" si="399"/>
        <v>12</v>
      </c>
      <c r="CS309" s="47">
        <f t="shared" si="400"/>
        <v>48</v>
      </c>
      <c r="CT309" s="180">
        <f t="shared" si="401"/>
        <v>240</v>
      </c>
      <c r="CU309" s="32">
        <v>10</v>
      </c>
      <c r="CV309" s="47">
        <v>50</v>
      </c>
      <c r="CW309" s="47">
        <v>270</v>
      </c>
      <c r="CX309" s="47">
        <v>450</v>
      </c>
      <c r="CY309" s="71">
        <v>1350</v>
      </c>
      <c r="CZ309" s="175">
        <v>1</v>
      </c>
      <c r="DA309" s="49">
        <f t="shared" si="402"/>
        <v>1.6666666666666667</v>
      </c>
      <c r="DB309" s="49">
        <f t="shared" si="403"/>
        <v>2.25</v>
      </c>
      <c r="DC309" s="49">
        <f t="shared" si="404"/>
        <v>0.9375</v>
      </c>
      <c r="DD309" s="56">
        <f t="shared" si="405"/>
        <v>0.5625</v>
      </c>
      <c r="DE309" s="45" t="s">
        <v>1179</v>
      </c>
      <c r="DF309" s="31"/>
      <c r="DG309" s="46">
        <v>4</v>
      </c>
      <c r="DH309" s="61">
        <v>63</v>
      </c>
      <c r="DI309" s="62">
        <v>32</v>
      </c>
      <c r="DJ309" s="62">
        <v>86</v>
      </c>
      <c r="DK309" s="62">
        <v>30</v>
      </c>
      <c r="DL309" s="62">
        <v>14</v>
      </c>
      <c r="DM309" s="62">
        <v>13</v>
      </c>
      <c r="DN309" s="62">
        <v>99</v>
      </c>
      <c r="DO309" s="62">
        <v>108</v>
      </c>
      <c r="DP309" s="48">
        <f t="shared" si="406"/>
        <v>100</v>
      </c>
      <c r="DQ309" s="32">
        <f>RANK(DH309,$DH$9:$DH$316,0)</f>
        <v>99</v>
      </c>
      <c r="DR309" s="47">
        <f>RANK(DI309,$DI$9:$DI$316,0)</f>
        <v>155</v>
      </c>
      <c r="DS309" s="47">
        <f>RANK(DJ309,$DJ$9:$DJ$316,0)</f>
        <v>3</v>
      </c>
      <c r="DT309" s="47">
        <f>RANK(DK309,$DK$9:$DK$316,0)</f>
        <v>106</v>
      </c>
      <c r="DU309" s="47">
        <f>RANK(DL309,$DL$9:$DL$316,0)</f>
        <v>147</v>
      </c>
      <c r="DV309" s="47">
        <f>RANK(DM309,$DM$9:$DM$316,0)</f>
        <v>140</v>
      </c>
      <c r="DW309" s="47">
        <f>RANK(DN309,$DN$9:$DN$316,0)</f>
        <v>4</v>
      </c>
      <c r="DX309" s="47">
        <f>RANK(DO309,$DO$9:$DO$316,0)</f>
        <v>1</v>
      </c>
      <c r="DY309" s="48">
        <f>RANK(DP309,$DP$9:$DP$316,0)</f>
        <v>17</v>
      </c>
      <c r="DZ309" s="32">
        <f>COUNTIFS($DH$9:$DH$316,"&gt;"&amp;DH309,$DE$9:$DE$316,DE309)+1</f>
        <v>19</v>
      </c>
      <c r="EA309" s="47">
        <f>COUNTIFS($DI$9:$DI$316,"&gt;"&amp;DI309,$DE$9:$DE$316,DE309)+1</f>
        <v>35</v>
      </c>
      <c r="EB309" s="47">
        <f>COUNTIFS($DJ$9:$DJ$316,"&gt;"&amp;DJ309,$DE$9:$DE$316,DE309)+1</f>
        <v>1</v>
      </c>
      <c r="EC309" s="47">
        <f>COUNTIFS($DK$9:$DK$316,"&gt;"&amp;DK309,$DE$9:$DE$316,DE309)+1</f>
        <v>22</v>
      </c>
      <c r="ED309" s="47">
        <f>COUNTIFS($DL$9:$DL$316,"&gt;"&amp;DL309,$DE$9:$DE$316,DE309)+1</f>
        <v>36</v>
      </c>
      <c r="EE309" s="47">
        <f>COUNTIFS($DM$9:$DM$316,"&gt;"&amp;DM309,$DE$9:$DE$316,DE309)+1</f>
        <v>38</v>
      </c>
      <c r="EF309" s="47">
        <f>COUNTIFS($DN$9:$DN$316,"&gt;"&amp;DN309,$DE$9:$DE$316,DE309)+1</f>
        <v>4</v>
      </c>
      <c r="EG309" s="47">
        <f>COUNTIFS($DO$9:$DO$316,"&gt;"&amp;DO309,$DE$9:$DE$316,DE309)+1</f>
        <v>1</v>
      </c>
      <c r="EH309" s="48">
        <f>COUNTIFS($DP$9:$DP$316,"&gt;"&amp;DP309,$DE$9:$DE$316,DE309)+1</f>
        <v>3</v>
      </c>
      <c r="EI309" s="165">
        <f t="shared" si="407"/>
        <v>0.68</v>
      </c>
      <c r="EJ309" s="166">
        <f t="shared" si="408"/>
        <v>0.34</v>
      </c>
      <c r="EK309" s="166">
        <f t="shared" si="409"/>
        <v>0.92</v>
      </c>
      <c r="EL309" s="166">
        <f t="shared" si="410"/>
        <v>0.32</v>
      </c>
      <c r="EM309" s="166">
        <f t="shared" si="411"/>
        <v>0.15</v>
      </c>
      <c r="EN309" s="166">
        <f t="shared" si="412"/>
        <v>0.14000000000000001</v>
      </c>
      <c r="EO309" s="166">
        <f t="shared" si="413"/>
        <v>1.06</v>
      </c>
      <c r="EP309" s="166">
        <f t="shared" si="414"/>
        <v>1.1599999999999999</v>
      </c>
      <c r="EQ309" s="214">
        <f t="shared" si="415"/>
        <v>1.08</v>
      </c>
      <c r="ER309" s="165">
        <f>ROUND(((EI309-AVERAGE(EI$9:EI$316))/STDEVP(EI$9:EI$316)*10+50),2)</f>
        <v>38.75</v>
      </c>
      <c r="ES309" s="166">
        <f>ROUND(((EJ309-AVERAGE(EJ$9:EJ$316))/STDEVP(EJ$9:EJ$316)*10+50),2)</f>
        <v>39.03</v>
      </c>
      <c r="ET309" s="166">
        <f>ROUND(((EK309-AVERAGE(EK$9:EK$316))/STDEVP(EK$9:EK$316)*10+50),2)</f>
        <v>63.79</v>
      </c>
      <c r="EU309" s="166">
        <f>ROUND(((EL309-AVERAGE(EL$9:EL$316))/STDEVP(EL$9:EL$316)*10+50),2)</f>
        <v>40.49</v>
      </c>
      <c r="EV309" s="166">
        <f>ROUND(((EM309-AVERAGE(EM$9:EM$316))/STDEVP(EM$9:EM$316)*10+50),2)</f>
        <v>41.52</v>
      </c>
      <c r="EW309" s="166">
        <f>ROUND(((EN309-AVERAGE(EN$9:EN$316))/STDEVP(EN$9:EN$316)*10+50),2)</f>
        <v>42.4</v>
      </c>
      <c r="EX309" s="166">
        <f>ROUND(((EO309-AVERAGE(EO$9:EO$316))/STDEVP(EO$9:EO$316)*10+50),2)</f>
        <v>62.43</v>
      </c>
      <c r="EY309" s="166">
        <f>ROUND(((EP309-AVERAGE(EP$9:EP$316))/STDEVP(EP$9:EP$316)*10+50),2)</f>
        <v>65.52</v>
      </c>
      <c r="EZ309" s="167">
        <f>ROUND(((EQ309-AVERAGE(EQ$9:EQ$316))/STDEVP(EQ$9:EQ$316)*10+50),2)</f>
        <v>53.76</v>
      </c>
      <c r="FA309" s="32">
        <f>RANK(ER309,$ER$9:$ER$316,0)</f>
        <v>247</v>
      </c>
      <c r="FB309" s="47">
        <f>RANK(ES309,$ES$9:$ES$316,0)</f>
        <v>250</v>
      </c>
      <c r="FC309" s="47">
        <f>RANK(ET309,$ET$9:$ET$316,0)</f>
        <v>32</v>
      </c>
      <c r="FD309" s="47">
        <f>RANK(EU309,$EU$9:$EU$316,0)</f>
        <v>236</v>
      </c>
      <c r="FE309" s="47">
        <f>RANK(EV309,$EV$9:$EV$316,0)</f>
        <v>250</v>
      </c>
      <c r="FF309" s="47">
        <f>RANK(EW309,$EW$9:$EW$316,0)</f>
        <v>245</v>
      </c>
      <c r="FG309" s="47">
        <f>RANK(EX309,$EX$9:$EX$316,0)</f>
        <v>28</v>
      </c>
      <c r="FH309" s="47">
        <f>RANK(EY309,$EY$9:$EY$316,0)</f>
        <v>17</v>
      </c>
      <c r="FI309" s="48">
        <f>RANK(EZ309,$EZ$9:$EZ$316,0)</f>
        <v>84</v>
      </c>
      <c r="FJ309" s="165">
        <f>ROUND(AVERAGEIF($DE$9:$DE$314,$DE309,$EI$9:$EI$314),2)</f>
        <v>0.95</v>
      </c>
      <c r="FK309" s="166">
        <f>ROUND(AVERAGEIF($DE$9:$DE$314,$DE309,$EJ$9:$EJ$314),2)</f>
        <v>0.7</v>
      </c>
      <c r="FL309" s="166">
        <f>ROUND(AVERAGEIF($DE$9:$DE$314,$DE309,$EK$9:$EK$314),2)</f>
        <v>0.66</v>
      </c>
      <c r="FM309" s="166">
        <f>ROUND(AVERAGEIF($DE$9:$DE$314,$DE309,$EL$9:$EL$314),2)</f>
        <v>0.52</v>
      </c>
      <c r="FN309" s="166">
        <f>ROUND(AVERAGEIF($DE$9:$DE$314,$DE309,$EM$9:$EM$314),2)</f>
        <v>0.32</v>
      </c>
      <c r="FO309" s="166">
        <f>ROUND(AVERAGEIF($DE$9:$DE$314,$DE309,$EN$9:$EN$314),2)</f>
        <v>0.34</v>
      </c>
      <c r="FP309" s="166">
        <f>ROUND(AVERAGEIF($DE$9:$DE$314,$DE309,$EO$9:$EO$314),2)</f>
        <v>1.05</v>
      </c>
      <c r="FQ309" s="166">
        <f>ROUND(AVERAGEIF($DE$9:$DE$314,$DE309,$EP$9:$EP$314),2)</f>
        <v>0.85</v>
      </c>
      <c r="FR309" s="167">
        <f>ROUND(AVERAGEIF($DE$9:$DE$314,$DE309,$EQ$9:$EQ$314),2)</f>
        <v>0.98</v>
      </c>
      <c r="FS309" s="240">
        <f t="shared" si="416"/>
        <v>-0.26999999999999991</v>
      </c>
      <c r="FT309" s="244">
        <f t="shared" si="417"/>
        <v>-0.35999999999999993</v>
      </c>
      <c r="FU309" s="244">
        <f t="shared" si="418"/>
        <v>0.26</v>
      </c>
      <c r="FV309" s="244">
        <f t="shared" si="419"/>
        <v>-0.2</v>
      </c>
      <c r="FW309" s="244">
        <f t="shared" si="420"/>
        <v>-0.17</v>
      </c>
      <c r="FX309" s="244">
        <f t="shared" si="421"/>
        <v>-0.2</v>
      </c>
      <c r="FY309" s="244">
        <f t="shared" si="422"/>
        <v>1.0000000000000009E-2</v>
      </c>
      <c r="FZ309" s="244">
        <f t="shared" si="423"/>
        <v>0.30999999999999994</v>
      </c>
      <c r="GA309" s="245">
        <f t="shared" si="424"/>
        <v>0.10000000000000009</v>
      </c>
      <c r="GB309" s="239">
        <f>COUNTIFS($EI$9:$EI$316,"&gt;"&amp;EI309,$DE$9:$DE$316,$DE309)+1</f>
        <v>47</v>
      </c>
      <c r="GC309" s="241">
        <f>COUNTIFS($EJ$9:$EJ$316,"&gt;"&amp;EJ309,$DE$9:$DE$316,$DE309)+1</f>
        <v>56</v>
      </c>
      <c r="GD309" s="241">
        <f>COUNTIFS($EK$9:$EK$316,"&gt;"&amp;EK309,$DE$9:$DE$316,$DE309)+1</f>
        <v>9</v>
      </c>
      <c r="GE309" s="241">
        <f>COUNTIFS($EL$9:$EL$316,"&gt;"&amp;EL309,$DE$9:$DE$316,$DE309)+1</f>
        <v>47</v>
      </c>
      <c r="GF309" s="241">
        <f>COUNTIFS($EM$9:$EM$316,"&gt;"&amp;EM309,$DE$9:$DE$316,$DE309)+1</f>
        <v>56</v>
      </c>
      <c r="GG309" s="241">
        <f>COUNTIFS($EN$9:$EN$316,"&gt;"&amp;EN309,$DE$9:$DE$316,$DE309)+1</f>
        <v>54</v>
      </c>
      <c r="GH309" s="241">
        <f>COUNTIFS($EO$9:$EO$316,"&gt;"&amp;EO309,$DE$9:$DE$316,$DE309)+1</f>
        <v>24</v>
      </c>
      <c r="GI309" s="241">
        <f>COUNTIFS($EP$9:$EP$316,"&gt;"&amp;EP309,$DE$9:$DE$316,$DE309)+1</f>
        <v>4</v>
      </c>
      <c r="GJ309" s="242">
        <f>COUNTIFS($EQ$9:$EQ$316,"&gt;"&amp;EQ309,$DE$9:$DE$316,$DE309)+1</f>
        <v>15</v>
      </c>
      <c r="GK309" s="169"/>
      <c r="GL309" s="65">
        <v>0.03</v>
      </c>
      <c r="GM309" s="65"/>
      <c r="GN309" s="65"/>
      <c r="GO309" s="66"/>
      <c r="GP309" s="67"/>
      <c r="GQ309" s="68"/>
      <c r="GR309" s="69"/>
      <c r="GS309" s="65"/>
      <c r="GT309" s="65"/>
      <c r="GU309" s="65"/>
      <c r="GV309" s="65"/>
      <c r="GW309" s="65"/>
      <c r="GX309" s="65"/>
      <c r="GY309" s="145"/>
      <c r="GZ309" s="67"/>
      <c r="HA309" s="65"/>
      <c r="HB309" s="65"/>
      <c r="HC309" s="65"/>
      <c r="HD309" s="65"/>
      <c r="HE309" s="65">
        <v>7.0000000000000007E-2</v>
      </c>
      <c r="HF309" s="65"/>
      <c r="HG309" s="151"/>
      <c r="HH309" s="69"/>
      <c r="HI309" s="65"/>
      <c r="HJ309" s="65"/>
      <c r="HK309" s="65"/>
      <c r="HL309" s="65"/>
      <c r="HM309" s="65"/>
      <c r="HN309" s="65"/>
      <c r="HO309" s="145"/>
      <c r="HP309" s="67"/>
      <c r="HQ309" s="65"/>
      <c r="HR309" s="65"/>
      <c r="HS309" s="65"/>
      <c r="HT309" s="65"/>
      <c r="HU309" s="65"/>
      <c r="HV309" s="65"/>
      <c r="HW309" s="65"/>
      <c r="HX309" s="65"/>
      <c r="HY309" s="65"/>
      <c r="HZ309" s="65">
        <v>0.05</v>
      </c>
      <c r="IA309" s="65"/>
      <c r="IB309" s="151"/>
      <c r="IC309" s="67"/>
      <c r="ID309" s="65"/>
      <c r="IE309" s="65"/>
      <c r="IF309" s="65"/>
      <c r="IG309" s="151"/>
      <c r="IH309" s="69"/>
      <c r="II309" s="65"/>
      <c r="IJ309" s="65"/>
      <c r="IK309" s="65"/>
      <c r="IL309" s="65"/>
      <c r="IM309" s="157"/>
      <c r="IN309" s="65"/>
      <c r="IO309" s="65"/>
      <c r="IP309" s="65"/>
      <c r="IQ309" s="65"/>
      <c r="IR309" s="65"/>
      <c r="IS309" s="65"/>
      <c r="IT309" s="65"/>
      <c r="IU309" s="65"/>
      <c r="IV309" s="157"/>
      <c r="IW309" s="65"/>
      <c r="IX309" s="65"/>
      <c r="IY309" s="65"/>
      <c r="IZ309" s="65"/>
      <c r="JA309" s="65"/>
      <c r="JB309" s="65"/>
      <c r="JC309" s="145"/>
      <c r="JD309" s="70"/>
      <c r="JE309" s="71"/>
      <c r="JF309" s="69"/>
      <c r="JG309" s="65"/>
      <c r="JH309" s="62"/>
      <c r="JI309" s="62"/>
      <c r="JJ309" s="62"/>
      <c r="JK309" s="161"/>
      <c r="JL309" s="69"/>
      <c r="JM309" s="65"/>
      <c r="JN309" s="65"/>
      <c r="JO309" s="65"/>
      <c r="JP309" s="145"/>
      <c r="JQ309" s="67"/>
      <c r="JR309" s="65">
        <v>0.05</v>
      </c>
      <c r="JS309" s="65"/>
      <c r="JT309" s="65"/>
      <c r="JU309" s="65"/>
      <c r="JV309" s="65"/>
      <c r="JW309" s="65"/>
      <c r="JX309" s="65"/>
      <c r="JY309" s="151"/>
      <c r="JZ309" s="69"/>
      <c r="KA309" s="65"/>
      <c r="KB309" s="65"/>
      <c r="KC309" s="65"/>
      <c r="KD309" s="65"/>
      <c r="KE309" s="65"/>
      <c r="KF309" s="65"/>
      <c r="KG309" s="65"/>
      <c r="KH309" s="65"/>
      <c r="KI309" s="65"/>
      <c r="KJ309" s="65"/>
      <c r="KK309" s="65"/>
      <c r="KL309" s="157"/>
      <c r="KM309" s="157"/>
      <c r="KN309" s="157"/>
      <c r="KO309" s="65"/>
      <c r="KP309" s="65"/>
      <c r="KQ309" s="65"/>
      <c r="KR309" s="65"/>
      <c r="KS309" s="65"/>
      <c r="KT309" s="157"/>
      <c r="KU309" s="65"/>
      <c r="KV309" s="65"/>
      <c r="KW309" s="65"/>
      <c r="KX309" s="65"/>
      <c r="KY309" s="65"/>
      <c r="KZ309" s="65"/>
      <c r="LA309" s="65"/>
      <c r="LB309" s="65"/>
      <c r="LC309" s="157"/>
      <c r="LD309" s="65"/>
      <c r="LE309" s="65"/>
      <c r="LF309" s="65"/>
      <c r="LG309" s="65"/>
      <c r="LH309" s="65"/>
      <c r="LI309" s="65"/>
      <c r="LJ309" s="56"/>
      <c r="LK309" s="243" t="s">
        <v>1170</v>
      </c>
      <c r="LL309" s="184" t="s">
        <v>1293</v>
      </c>
      <c r="LM309" s="207" t="s">
        <v>1304</v>
      </c>
      <c r="LN309" s="206" t="s">
        <v>1055</v>
      </c>
      <c r="LO309" s="194"/>
      <c r="LP309" s="5" t="s">
        <v>1</v>
      </c>
    </row>
    <row r="310" spans="1:328" ht="17.25" customHeight="1" x14ac:dyDescent="0.15">
      <c r="A310" s="197">
        <v>302</v>
      </c>
      <c r="B310" s="184" t="s">
        <v>1293</v>
      </c>
      <c r="C310" s="59"/>
      <c r="D310" s="59"/>
      <c r="E310" s="60" t="s">
        <v>716</v>
      </c>
      <c r="F310" s="36">
        <v>93</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4" t="s">
        <v>348</v>
      </c>
      <c r="CK310" s="61" t="s">
        <v>354</v>
      </c>
      <c r="CL310" s="62">
        <v>3</v>
      </c>
      <c r="CM310" s="62">
        <v>4</v>
      </c>
      <c r="CN310" s="62">
        <v>4</v>
      </c>
      <c r="CO310" s="71">
        <v>5</v>
      </c>
      <c r="CP310" s="173" t="s">
        <v>354</v>
      </c>
      <c r="CQ310" s="47">
        <f t="shared" ref="CQ310:CQ313" si="425">CL310</f>
        <v>3</v>
      </c>
      <c r="CR310" s="47">
        <f t="shared" ref="CR310:CR313" si="426">CL310*CM310</f>
        <v>12</v>
      </c>
      <c r="CS310" s="47">
        <f t="shared" ref="CS310:CS313" si="427">CL310*CM310*CN310</f>
        <v>48</v>
      </c>
      <c r="CT310" s="180">
        <f t="shared" ref="CT310:CT313" si="428">CL310*CM310*CN310*CO310</f>
        <v>240</v>
      </c>
      <c r="CU310" s="32">
        <v>10</v>
      </c>
      <c r="CV310" s="47">
        <v>50</v>
      </c>
      <c r="CW310" s="47">
        <v>270</v>
      </c>
      <c r="CX310" s="47">
        <v>450</v>
      </c>
      <c r="CY310" s="71">
        <v>1350</v>
      </c>
      <c r="CZ310" s="175">
        <v>1</v>
      </c>
      <c r="DA310" s="49">
        <f t="shared" ref="DA310:DA313" si="429">(CV310/CQ310)/CU310</f>
        <v>1.6666666666666667</v>
      </c>
      <c r="DB310" s="49">
        <f t="shared" ref="DB310:DB313" si="430">(CW310/CR310)/CU310</f>
        <v>2.25</v>
      </c>
      <c r="DC310" s="49">
        <f t="shared" ref="DC310:DC313" si="431">(CX310/CS310)/CU310</f>
        <v>0.9375</v>
      </c>
      <c r="DD310" s="56">
        <f t="shared" ref="DD310:DD313" si="432">(CY310/CT310)/CU310</f>
        <v>0.5625</v>
      </c>
      <c r="DE310" s="45" t="s">
        <v>1294</v>
      </c>
      <c r="DF310" s="31" t="s">
        <v>1295</v>
      </c>
      <c r="DG310" s="46">
        <v>4</v>
      </c>
      <c r="DH310" s="61">
        <v>60</v>
      </c>
      <c r="DI310" s="62">
        <v>54</v>
      </c>
      <c r="DJ310" s="62">
        <v>63</v>
      </c>
      <c r="DK310" s="62">
        <v>30</v>
      </c>
      <c r="DL310" s="62">
        <v>18</v>
      </c>
      <c r="DM310" s="62">
        <v>60</v>
      </c>
      <c r="DN310" s="62">
        <v>62</v>
      </c>
      <c r="DO310" s="62">
        <v>58</v>
      </c>
      <c r="DP310" s="48">
        <f t="shared" ref="DP310:DP313" si="433">DJ310+DL310</f>
        <v>81</v>
      </c>
      <c r="DQ310" s="32">
        <f>RANK(DH310,$DH$9:$DH$316,0)</f>
        <v>106</v>
      </c>
      <c r="DR310" s="47">
        <f>RANK(DI310,$DI$9:$DI$316,0)</f>
        <v>72</v>
      </c>
      <c r="DS310" s="47">
        <f>RANK(DJ310,$DJ$9:$DJ$316,0)</f>
        <v>30</v>
      </c>
      <c r="DT310" s="47">
        <f>RANK(DK310,$DK$9:$DK$316,0)</f>
        <v>106</v>
      </c>
      <c r="DU310" s="47">
        <f>RANK(DL310,$DL$9:$DL$316,0)</f>
        <v>118</v>
      </c>
      <c r="DV310" s="47">
        <f>RANK(DM310,$DM$9:$DM$316,0)</f>
        <v>12</v>
      </c>
      <c r="DW310" s="47">
        <f>RANK(DN310,$DN$9:$DN$316,0)</f>
        <v>38</v>
      </c>
      <c r="DX310" s="47">
        <f>RANK(DO310,$DO$9:$DO$316,0)</f>
        <v>51</v>
      </c>
      <c r="DY310" s="48">
        <f>RANK(DP310,$DP$9:$DP$316,0)</f>
        <v>55</v>
      </c>
      <c r="DZ310" s="32">
        <f>COUNTIFS($DH$9:$DH$316,"&gt;"&amp;DH310,$DE$9:$DE$316,DE310)+1</f>
        <v>19</v>
      </c>
      <c r="EA310" s="47">
        <f>COUNTIFS($DI$9:$DI$316,"&gt;"&amp;DI310,$DE$9:$DE$316,DE310)+1</f>
        <v>27</v>
      </c>
      <c r="EB310" s="47">
        <f>COUNTIFS($DJ$9:$DJ$316,"&gt;"&amp;DJ310,$DE$9:$DE$316,DE310)+1</f>
        <v>1</v>
      </c>
      <c r="EC310" s="47">
        <f>COUNTIFS($DK$9:$DK$316,"&gt;"&amp;DK310,$DE$9:$DE$316,DE310)+1</f>
        <v>14</v>
      </c>
      <c r="ED310" s="47">
        <f>COUNTIFS($DL$9:$DL$316,"&gt;"&amp;DL310,$DE$9:$DE$316,DE310)+1</f>
        <v>26</v>
      </c>
      <c r="EE310" s="47">
        <f>COUNTIFS($DM$9:$DM$316,"&gt;"&amp;DM310,$DE$9:$DE$316,DE310)+1</f>
        <v>12</v>
      </c>
      <c r="EF310" s="47">
        <f>COUNTIFS($DN$9:$DN$316,"&gt;"&amp;DN310,$DE$9:$DE$316,DE310)+1</f>
        <v>1</v>
      </c>
      <c r="EG310" s="47">
        <f>COUNTIFS($DO$9:$DO$316,"&gt;"&amp;DO310,$DE$9:$DE$316,DE310)+1</f>
        <v>1</v>
      </c>
      <c r="EH310" s="48">
        <f>COUNTIFS($DP$9:$DP$316,"&gt;"&amp;DP310,$DE$9:$DE$316,DE310)+1</f>
        <v>2</v>
      </c>
      <c r="EI310" s="165">
        <f t="shared" ref="EI310:EI313" si="434">ROUND(DH310/$F310,2)</f>
        <v>0.65</v>
      </c>
      <c r="EJ310" s="166">
        <f t="shared" ref="EJ310:EJ313" si="435">ROUND(DI310/$F310,2)</f>
        <v>0.57999999999999996</v>
      </c>
      <c r="EK310" s="166">
        <f t="shared" ref="EK310:EK313" si="436">ROUND(DJ310/$F310,2)</f>
        <v>0.68</v>
      </c>
      <c r="EL310" s="166">
        <f t="shared" ref="EL310:EL313" si="437">ROUND(DK310/$F310,2)</f>
        <v>0.32</v>
      </c>
      <c r="EM310" s="166">
        <f t="shared" ref="EM310:EM313" si="438">ROUND(DL310/$F310,2)</f>
        <v>0.19</v>
      </c>
      <c r="EN310" s="166">
        <f t="shared" ref="EN310:EN313" si="439">ROUND(DM310/$F310,2)</f>
        <v>0.65</v>
      </c>
      <c r="EO310" s="166">
        <f t="shared" ref="EO310:EO313" si="440">ROUND(DN310/$F310,2)</f>
        <v>0.67</v>
      </c>
      <c r="EP310" s="166">
        <f t="shared" ref="EP310:EP313" si="441">ROUND(DO310/$F310,2)</f>
        <v>0.62</v>
      </c>
      <c r="EQ310" s="214">
        <f t="shared" ref="EQ310:EQ313" si="442">ROUND(DP310/$F310,2)</f>
        <v>0.87</v>
      </c>
      <c r="ER310" s="165">
        <f>ROUND(((EI310-AVERAGE(EI$9:EI$316))/STDEVP(EI$9:EI$316)*10+50),2)</f>
        <v>37.659999999999997</v>
      </c>
      <c r="ES310" s="166">
        <f>ROUND(((EJ310-AVERAGE(EJ$9:EJ$316))/STDEVP(EJ$9:EJ$316)*10+50),2)</f>
        <v>45.61</v>
      </c>
      <c r="ET310" s="166">
        <f>ROUND(((EK310-AVERAGE(EK$9:EK$316))/STDEVP(EK$9:EK$316)*10+50),2)</f>
        <v>54.23</v>
      </c>
      <c r="EU310" s="166">
        <f>ROUND(((EL310-AVERAGE(EL$9:EL$316))/STDEVP(EL$9:EL$316)*10+50),2)</f>
        <v>40.49</v>
      </c>
      <c r="EV310" s="166">
        <f>ROUND(((EM310-AVERAGE(EM$9:EM$316))/STDEVP(EM$9:EM$316)*10+50),2)</f>
        <v>42.88</v>
      </c>
      <c r="EW310" s="166">
        <f>ROUND(((EN310-AVERAGE(EN$9:EN$316))/STDEVP(EN$9:EN$316)*10+50),2)</f>
        <v>60.08</v>
      </c>
      <c r="EX310" s="166">
        <f>ROUND(((EO310-AVERAGE(EO$9:EO$316))/STDEVP(EO$9:EO$316)*10+50),2)</f>
        <v>50.88</v>
      </c>
      <c r="EY310" s="166">
        <f>ROUND(((EP310-AVERAGE(EP$9:EP$316))/STDEVP(EP$9:EP$316)*10+50),2)</f>
        <v>49.52</v>
      </c>
      <c r="EZ310" s="167">
        <f>ROUND(((EQ310-AVERAGE(EQ$9:EQ$316))/STDEVP(EQ$9:EQ$316)*10+50),2)</f>
        <v>46.34</v>
      </c>
      <c r="FA310" s="32">
        <f>RANK(ER310,$ER$9:$ER$316,0)</f>
        <v>256</v>
      </c>
      <c r="FB310" s="47">
        <f>RANK(ES310,$ES$9:$ES$316,0)</f>
        <v>173</v>
      </c>
      <c r="FC310" s="47">
        <f>RANK(ET310,$ET$9:$ET$316,0)</f>
        <v>76</v>
      </c>
      <c r="FD310" s="47">
        <f>RANK(EU310,$EU$9:$EU$316,0)</f>
        <v>236</v>
      </c>
      <c r="FE310" s="47">
        <f>RANK(EV310,$EV$9:$EV$316,0)</f>
        <v>231</v>
      </c>
      <c r="FF310" s="47">
        <f>RANK(EW310,$EW$9:$EW$316,0)</f>
        <v>47</v>
      </c>
      <c r="FG310" s="47">
        <f>RANK(EX310,$EX$9:$EX$316,0)</f>
        <v>127</v>
      </c>
      <c r="FH310" s="47">
        <f>RANK(EY310,$EY$9:$EY$316,0)</f>
        <v>149</v>
      </c>
      <c r="FI310" s="48">
        <f>RANK(EZ310,$EZ$9:$EZ$316,0)</f>
        <v>159</v>
      </c>
      <c r="FJ310" s="165">
        <f>ROUND(AVERAGEIF($DE$9:$DE$314,$DE310,$EI$9:$EI$314),2)</f>
        <v>0.95</v>
      </c>
      <c r="FK310" s="166">
        <f>ROUND(AVERAGEIF($DE$9:$DE$314,$DE310,$EJ$9:$EJ$314),2)</f>
        <v>1</v>
      </c>
      <c r="FL310" s="166">
        <f>ROUND(AVERAGEIF($DE$9:$DE$314,$DE310,$EK$9:$EK$314),2)</f>
        <v>0.44</v>
      </c>
      <c r="FM310" s="166">
        <f>ROUND(AVERAGEIF($DE$9:$DE$314,$DE310,$EL$9:$EL$314),2)</f>
        <v>0.45</v>
      </c>
      <c r="FN310" s="166">
        <f>ROUND(AVERAGEIF($DE$9:$DE$314,$DE310,$EM$9:$EM$314),2)</f>
        <v>0.36</v>
      </c>
      <c r="FO310" s="166">
        <f>ROUND(AVERAGEIF($DE$9:$DE$314,$DE310,$EN$9:$EN$314),2)</f>
        <v>0.85</v>
      </c>
      <c r="FP310" s="166">
        <f>ROUND(AVERAGEIF($DE$9:$DE$314,$DE310,$EO$9:$EO$314),2)</f>
        <v>0.46</v>
      </c>
      <c r="FQ310" s="166">
        <f>ROUND(AVERAGEIF($DE$9:$DE$314,$DE310,$EP$9:$EP$314),2)</f>
        <v>0.44</v>
      </c>
      <c r="FR310" s="167">
        <f>ROUND(AVERAGEIF($DE$9:$DE$314,$DE310,$EQ$9:$EQ$314),2)</f>
        <v>0.81</v>
      </c>
      <c r="FS310" s="240">
        <f t="shared" ref="FS310:FS313" si="443">EI310-FJ310</f>
        <v>-0.29999999999999993</v>
      </c>
      <c r="FT310" s="244">
        <f t="shared" ref="FT310:FT313" si="444">EJ310-FK310</f>
        <v>-0.42000000000000004</v>
      </c>
      <c r="FU310" s="244">
        <f t="shared" ref="FU310:FU313" si="445">EK310-FL310</f>
        <v>0.24000000000000005</v>
      </c>
      <c r="FV310" s="244">
        <f t="shared" ref="FV310:FV313" si="446">EL310-FM310</f>
        <v>-0.13</v>
      </c>
      <c r="FW310" s="244">
        <f t="shared" ref="FW310:FW313" si="447">EM310-FN310</f>
        <v>-0.16999999999999998</v>
      </c>
      <c r="FX310" s="244">
        <f t="shared" ref="FX310:FX313" si="448">EN310-FO310</f>
        <v>-0.19999999999999996</v>
      </c>
      <c r="FY310" s="244">
        <f t="shared" ref="FY310:FY313" si="449">EO310-FP310</f>
        <v>0.21000000000000002</v>
      </c>
      <c r="FZ310" s="244">
        <f t="shared" ref="FZ310:FZ313" si="450">EP310-FQ310</f>
        <v>0.18</v>
      </c>
      <c r="GA310" s="245">
        <f t="shared" ref="GA310:GA313" si="451">EQ310-FR310</f>
        <v>5.9999999999999942E-2</v>
      </c>
      <c r="GB310" s="239">
        <f>COUNTIFS($EI$9:$EI$316,"&gt;"&amp;EI310,$DE$9:$DE$316,$DE310)+1</f>
        <v>47</v>
      </c>
      <c r="GC310" s="241">
        <f>COUNTIFS($EJ$9:$EJ$316,"&gt;"&amp;EJ310,$DE$9:$DE$316,$DE310)+1</f>
        <v>55</v>
      </c>
      <c r="GD310" s="241">
        <f>COUNTIFS($EK$9:$EK$316,"&gt;"&amp;EK310,$DE$9:$DE$316,$DE310)+1</f>
        <v>3</v>
      </c>
      <c r="GE310" s="241">
        <f>COUNTIFS($EL$9:$EL$316,"&gt;"&amp;EL310,$DE$9:$DE$316,$DE310)+1</f>
        <v>43</v>
      </c>
      <c r="GF310" s="241">
        <f>COUNTIFS($EM$9:$EM$316,"&gt;"&amp;EM310,$DE$9:$DE$316,$DE310)+1</f>
        <v>53</v>
      </c>
      <c r="GG310" s="241">
        <f>COUNTIFS($EN$9:$EN$316,"&gt;"&amp;EN310,$DE$9:$DE$316,$DE310)+1</f>
        <v>44</v>
      </c>
      <c r="GH310" s="241">
        <f>COUNTIFS($EO$9:$EO$316,"&gt;"&amp;EO310,$DE$9:$DE$316,$DE310)+1</f>
        <v>5</v>
      </c>
      <c r="GI310" s="241">
        <f>COUNTIFS($EP$9:$EP$316,"&gt;"&amp;EP310,$DE$9:$DE$316,$DE310)+1</f>
        <v>4</v>
      </c>
      <c r="GJ310" s="242">
        <f>COUNTIFS($EQ$9:$EQ$316,"&gt;"&amp;EQ310,$DE$9:$DE$316,$DE310)+1</f>
        <v>14</v>
      </c>
      <c r="GK310" s="169">
        <v>0.03</v>
      </c>
      <c r="GL310" s="65"/>
      <c r="GM310" s="65"/>
      <c r="GN310" s="65"/>
      <c r="GO310" s="66"/>
      <c r="GP310" s="67"/>
      <c r="GQ310" s="68"/>
      <c r="GR310" s="69"/>
      <c r="GS310" s="65"/>
      <c r="GT310" s="65"/>
      <c r="GU310" s="65"/>
      <c r="GV310" s="65"/>
      <c r="GW310" s="65"/>
      <c r="GX310" s="65"/>
      <c r="GY310" s="145"/>
      <c r="GZ310" s="67"/>
      <c r="HA310" s="65">
        <v>7.0000000000000007E-2</v>
      </c>
      <c r="HB310" s="65"/>
      <c r="HC310" s="65"/>
      <c r="HD310" s="65"/>
      <c r="HE310" s="65"/>
      <c r="HF310" s="65"/>
      <c r="HG310" s="151"/>
      <c r="HH310" s="69"/>
      <c r="HI310" s="65"/>
      <c r="HJ310" s="65"/>
      <c r="HK310" s="65"/>
      <c r="HL310" s="65"/>
      <c r="HM310" s="65"/>
      <c r="HN310" s="65"/>
      <c r="HO310" s="145"/>
      <c r="HP310" s="67"/>
      <c r="HQ310" s="65"/>
      <c r="HR310" s="65"/>
      <c r="HS310" s="65"/>
      <c r="HT310" s="65"/>
      <c r="HU310" s="65"/>
      <c r="HV310" s="65"/>
      <c r="HW310" s="65"/>
      <c r="HX310" s="65"/>
      <c r="HY310" s="65"/>
      <c r="HZ310" s="65"/>
      <c r="IA310" s="65"/>
      <c r="IB310" s="151"/>
      <c r="IC310" s="67">
        <v>0.05</v>
      </c>
      <c r="ID310" s="65"/>
      <c r="IE310" s="65"/>
      <c r="IF310" s="65"/>
      <c r="IG310" s="151"/>
      <c r="IH310" s="69"/>
      <c r="II310" s="65"/>
      <c r="IJ310" s="65"/>
      <c r="IK310" s="65"/>
      <c r="IL310" s="65"/>
      <c r="IM310" s="157"/>
      <c r="IN310" s="65"/>
      <c r="IO310" s="65"/>
      <c r="IP310" s="65"/>
      <c r="IQ310" s="65"/>
      <c r="IR310" s="65"/>
      <c r="IS310" s="65"/>
      <c r="IT310" s="65"/>
      <c r="IU310" s="65"/>
      <c r="IV310" s="157"/>
      <c r="IW310" s="65"/>
      <c r="IX310" s="65"/>
      <c r="IY310" s="65"/>
      <c r="IZ310" s="65"/>
      <c r="JA310" s="65"/>
      <c r="JB310" s="65"/>
      <c r="JC310" s="145"/>
      <c r="JD310" s="70"/>
      <c r="JE310" s="71"/>
      <c r="JF310" s="69"/>
      <c r="JG310" s="65"/>
      <c r="JH310" s="62"/>
      <c r="JI310" s="62"/>
      <c r="JJ310" s="62"/>
      <c r="JK310" s="161"/>
      <c r="JL310" s="69"/>
      <c r="JM310" s="65"/>
      <c r="JN310" s="65"/>
      <c r="JO310" s="65"/>
      <c r="JP310" s="145"/>
      <c r="JQ310" s="67"/>
      <c r="JR310" s="65"/>
      <c r="JS310" s="65">
        <v>0.05</v>
      </c>
      <c r="JT310" s="65"/>
      <c r="JU310" s="65"/>
      <c r="JV310" s="65"/>
      <c r="JW310" s="65"/>
      <c r="JX310" s="65"/>
      <c r="JY310" s="151"/>
      <c r="JZ310" s="69"/>
      <c r="KA310" s="65"/>
      <c r="KB310" s="65"/>
      <c r="KC310" s="65"/>
      <c r="KD310" s="65"/>
      <c r="KE310" s="65"/>
      <c r="KF310" s="65"/>
      <c r="KG310" s="65"/>
      <c r="KH310" s="65"/>
      <c r="KI310" s="65"/>
      <c r="KJ310" s="65"/>
      <c r="KK310" s="65"/>
      <c r="KL310" s="157"/>
      <c r="KM310" s="157"/>
      <c r="KN310" s="157"/>
      <c r="KO310" s="65"/>
      <c r="KP310" s="65"/>
      <c r="KQ310" s="65"/>
      <c r="KR310" s="65"/>
      <c r="KS310" s="65"/>
      <c r="KT310" s="157"/>
      <c r="KU310" s="65">
        <v>0.05</v>
      </c>
      <c r="KV310" s="65"/>
      <c r="KW310" s="65"/>
      <c r="KX310" s="65"/>
      <c r="KY310" s="65"/>
      <c r="KZ310" s="65"/>
      <c r="LA310" s="65"/>
      <c r="LB310" s="65"/>
      <c r="LC310" s="157"/>
      <c r="LD310" s="65"/>
      <c r="LE310" s="65"/>
      <c r="LF310" s="65"/>
      <c r="LG310" s="65"/>
      <c r="LH310" s="65"/>
      <c r="LI310" s="65"/>
      <c r="LJ310" s="56"/>
      <c r="LK310" s="184" t="s">
        <v>1292</v>
      </c>
      <c r="LL310" s="184" t="s">
        <v>1312</v>
      </c>
      <c r="LM310" s="207" t="s">
        <v>1303</v>
      </c>
      <c r="LN310" s="206" t="s">
        <v>1055</v>
      </c>
      <c r="LO310" s="194"/>
      <c r="LP310" s="5" t="s">
        <v>1</v>
      </c>
    </row>
    <row r="311" spans="1:328" ht="17.25" customHeight="1" x14ac:dyDescent="0.15">
      <c r="A311" s="197">
        <v>303</v>
      </c>
      <c r="B311" s="184" t="s">
        <v>1312</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4" t="s">
        <v>348</v>
      </c>
      <c r="CK311" s="61" t="s">
        <v>349</v>
      </c>
      <c r="CL311" s="47">
        <v>3</v>
      </c>
      <c r="CM311" s="47">
        <v>4</v>
      </c>
      <c r="CN311" s="47">
        <v>4</v>
      </c>
      <c r="CO311" s="55">
        <v>5</v>
      </c>
      <c r="CP311" s="173" t="s">
        <v>349</v>
      </c>
      <c r="CQ311" s="47">
        <f t="shared" si="425"/>
        <v>3</v>
      </c>
      <c r="CR311" s="47">
        <f t="shared" si="426"/>
        <v>12</v>
      </c>
      <c r="CS311" s="47">
        <f t="shared" si="427"/>
        <v>48</v>
      </c>
      <c r="CT311" s="180">
        <f t="shared" si="428"/>
        <v>240</v>
      </c>
      <c r="CU311" s="32">
        <v>30</v>
      </c>
      <c r="CV311" s="47">
        <v>150</v>
      </c>
      <c r="CW311" s="47">
        <v>900</v>
      </c>
      <c r="CX311" s="47">
        <v>3000</v>
      </c>
      <c r="CY311" s="55">
        <v>15000</v>
      </c>
      <c r="CZ311" s="175">
        <v>1</v>
      </c>
      <c r="DA311" s="49">
        <f t="shared" si="429"/>
        <v>1.6666666666666667</v>
      </c>
      <c r="DB311" s="49">
        <f t="shared" si="430"/>
        <v>2.5</v>
      </c>
      <c r="DC311" s="49">
        <f t="shared" si="431"/>
        <v>2.0833333333333335</v>
      </c>
      <c r="DD311" s="56">
        <f t="shared" si="432"/>
        <v>2.0833333333333335</v>
      </c>
      <c r="DE311" s="45" t="s">
        <v>1310</v>
      </c>
      <c r="DF311" s="31"/>
      <c r="DG311" s="46">
        <v>4</v>
      </c>
      <c r="DH311" s="61">
        <v>84</v>
      </c>
      <c r="DI311" s="62">
        <v>101</v>
      </c>
      <c r="DJ311" s="62">
        <v>16</v>
      </c>
      <c r="DK311" s="62">
        <v>52</v>
      </c>
      <c r="DL311" s="62">
        <v>81</v>
      </c>
      <c r="DM311" s="62">
        <v>32</v>
      </c>
      <c r="DN311" s="62">
        <v>62</v>
      </c>
      <c r="DO311" s="62">
        <v>72</v>
      </c>
      <c r="DP311" s="48">
        <f t="shared" si="433"/>
        <v>97</v>
      </c>
      <c r="DQ311" s="32">
        <f>RANK(DH311,$DH$9:$DH$316,0)</f>
        <v>46</v>
      </c>
      <c r="DR311" s="47">
        <f>RANK(DI311,$DI$9:$DI$316,0)</f>
        <v>5</v>
      </c>
      <c r="DS311" s="47">
        <f>RANK(DJ311,$DJ$9:$DJ$316,0)</f>
        <v>199</v>
      </c>
      <c r="DT311" s="47">
        <f>RANK(DK311,$DK$9:$DK$316,0)</f>
        <v>30</v>
      </c>
      <c r="DU311" s="47">
        <f>RANK(DL311,$DL$9:$DL$316,0)</f>
        <v>7</v>
      </c>
      <c r="DV311" s="47">
        <f>RANK(DM311,$DM$9:$DM$316,0)</f>
        <v>43</v>
      </c>
      <c r="DW311" s="47">
        <f>RANK(DN311,$DN$9:$DN$316,0)</f>
        <v>38</v>
      </c>
      <c r="DX311" s="47">
        <f>RANK(DO311,$DO$9:$DO$316,0)</f>
        <v>25</v>
      </c>
      <c r="DY311" s="48">
        <f>RANK(DP311,$DP$9:$DP$316,0)</f>
        <v>23</v>
      </c>
      <c r="DZ311" s="32">
        <f>COUNTIFS($DH$9:$DH$316,"&gt;"&amp;DH311,$DE$9:$DE$316,DE311)+1</f>
        <v>6</v>
      </c>
      <c r="EA311" s="47">
        <f>COUNTIFS($DI$9:$DI$316,"&gt;"&amp;DI311,$DE$9:$DE$316,DE311)+1</f>
        <v>4</v>
      </c>
      <c r="EB311" s="47">
        <f>COUNTIFS($DJ$9:$DJ$316,"&gt;"&amp;DJ311,$DE$9:$DE$316,DE311)+1</f>
        <v>25</v>
      </c>
      <c r="EC311" s="47">
        <f>COUNTIFS($DK$9:$DK$316,"&gt;"&amp;DK311,$DE$9:$DE$316,DE311)+1</f>
        <v>2</v>
      </c>
      <c r="ED311" s="47">
        <f>COUNTIFS($DL$9:$DL$316,"&gt;"&amp;DL311,$DE$9:$DE$316,DE311)+1</f>
        <v>7</v>
      </c>
      <c r="EE311" s="47">
        <f>COUNTIFS($DM$9:$DM$316,"&gt;"&amp;DM311,$DE$9:$DE$316,DE311)+1</f>
        <v>5</v>
      </c>
      <c r="EF311" s="47">
        <f>COUNTIFS($DN$9:$DN$316,"&gt;"&amp;DN311,$DE$9:$DE$316,DE311)+1</f>
        <v>6</v>
      </c>
      <c r="EG311" s="47">
        <f>COUNTIFS($DO$9:$DO$316,"&gt;"&amp;DO311,$DE$9:$DE$316,DE311)+1</f>
        <v>4</v>
      </c>
      <c r="EH311" s="48">
        <f>COUNTIFS($DP$9:$DP$316,"&gt;"&amp;DP311,$DE$9:$DE$316,DE311)+1</f>
        <v>13</v>
      </c>
      <c r="EI311" s="165">
        <f t="shared" si="434"/>
        <v>0.9</v>
      </c>
      <c r="EJ311" s="166">
        <f t="shared" si="435"/>
        <v>1.0900000000000001</v>
      </c>
      <c r="EK311" s="166">
        <f t="shared" si="436"/>
        <v>0.17</v>
      </c>
      <c r="EL311" s="166">
        <f t="shared" si="437"/>
        <v>0.56000000000000005</v>
      </c>
      <c r="EM311" s="166">
        <f t="shared" si="438"/>
        <v>0.87</v>
      </c>
      <c r="EN311" s="166">
        <f t="shared" si="439"/>
        <v>0.34</v>
      </c>
      <c r="EO311" s="166">
        <f t="shared" si="440"/>
        <v>0.67</v>
      </c>
      <c r="EP311" s="166">
        <f t="shared" si="441"/>
        <v>0.77</v>
      </c>
      <c r="EQ311" s="214">
        <f t="shared" si="442"/>
        <v>1.04</v>
      </c>
      <c r="ER311" s="165">
        <f>ROUND(((EI311-AVERAGE(EI$9:EI$316))/STDEVP(EI$9:EI$316)*10+50),2)</f>
        <v>46.74</v>
      </c>
      <c r="ES311" s="166">
        <f>ROUND(((EJ311-AVERAGE(EJ$9:EJ$316))/STDEVP(EJ$9:EJ$316)*10+50),2)</f>
        <v>59.57</v>
      </c>
      <c r="ET311" s="166">
        <f>ROUND(((EK311-AVERAGE(EK$9:EK$316))/STDEVP(EK$9:EK$316)*10+50),2)</f>
        <v>33.92</v>
      </c>
      <c r="EU311" s="166">
        <f>ROUND(((EL311-AVERAGE(EL$9:EL$316))/STDEVP(EL$9:EL$316)*10+50),2)</f>
        <v>52.58</v>
      </c>
      <c r="EV311" s="166">
        <f>ROUND(((EM311-AVERAGE(EM$9:EM$316))/STDEVP(EM$9:EM$316)*10+50),2)</f>
        <v>65.930000000000007</v>
      </c>
      <c r="EW311" s="166">
        <f>ROUND(((EN311-AVERAGE(EN$9:EN$316))/STDEVP(EN$9:EN$316)*10+50),2)</f>
        <v>49.33</v>
      </c>
      <c r="EX311" s="166">
        <f>ROUND(((EO311-AVERAGE(EO$9:EO$316))/STDEVP(EO$9:EO$316)*10+50),2)</f>
        <v>50.88</v>
      </c>
      <c r="EY311" s="166">
        <f>ROUND(((EP311-AVERAGE(EP$9:EP$316))/STDEVP(EP$9:EP$316)*10+50),2)</f>
        <v>53.96</v>
      </c>
      <c r="EZ311" s="167">
        <f>ROUND(((EQ311-AVERAGE(EQ$9:EQ$316))/STDEVP(EQ$9:EQ$316)*10+50),2)</f>
        <v>52.35</v>
      </c>
      <c r="FA311" s="32">
        <f>RANK(ER311,$ER$9:$ER$316,0)</f>
        <v>186</v>
      </c>
      <c r="FB311" s="47">
        <f>RANK(ES311,$ES$9:$ES$316,0)</f>
        <v>53</v>
      </c>
      <c r="FC311" s="47">
        <f>RANK(ET311,$ET$9:$ET$316,0)</f>
        <v>277</v>
      </c>
      <c r="FD311" s="47">
        <f>RANK(EU311,$EU$9:$EU$316,0)</f>
        <v>92</v>
      </c>
      <c r="FE311" s="47">
        <f>RANK(EV311,$EV$9:$EV$316,0)</f>
        <v>27</v>
      </c>
      <c r="FF311" s="47">
        <f>RANK(EW311,$EW$9:$EW$316,0)</f>
        <v>87</v>
      </c>
      <c r="FG311" s="47">
        <f>RANK(EX311,$EX$9:$EX$316,0)</f>
        <v>127</v>
      </c>
      <c r="FH311" s="47">
        <f>RANK(EY311,$EY$9:$EY$316,0)</f>
        <v>94</v>
      </c>
      <c r="FI311" s="48">
        <f>RANK(EZ311,$EZ$9:$EZ$316,0)</f>
        <v>96</v>
      </c>
      <c r="FJ311" s="165">
        <f>ROUND(AVERAGEIF($DE$9:$DE$314,$DE311,$EI$9:$EI$314),2)</f>
        <v>0.9</v>
      </c>
      <c r="FK311" s="166">
        <f>ROUND(AVERAGEIF($DE$9:$DE$314,$DE311,$EJ$9:$EJ$314),2)</f>
        <v>1.1599999999999999</v>
      </c>
      <c r="FL311" s="166">
        <f>ROUND(AVERAGEIF($DE$9:$DE$314,$DE311,$EK$9:$EK$314),2)</f>
        <v>0.33</v>
      </c>
      <c r="FM311" s="166">
        <f>ROUND(AVERAGEIF($DE$9:$DE$314,$DE311,$EL$9:$EL$314),2)</f>
        <v>0.42</v>
      </c>
      <c r="FN311" s="166">
        <f>ROUND(AVERAGEIF($DE$9:$DE$314,$DE311,$EM$9:$EM$314),2)</f>
        <v>0.86</v>
      </c>
      <c r="FO311" s="166">
        <f>ROUND(AVERAGEIF($DE$9:$DE$314,$DE311,$EN$9:$EN$314),2)</f>
        <v>0.28999999999999998</v>
      </c>
      <c r="FP311" s="166">
        <f>ROUND(AVERAGEIF($DE$9:$DE$314,$DE311,$EO$9:$EO$314),2)</f>
        <v>0.66</v>
      </c>
      <c r="FQ311" s="166">
        <f>ROUND(AVERAGEIF($DE$9:$DE$314,$DE311,$EP$9:$EP$314),2)</f>
        <v>0.74</v>
      </c>
      <c r="FR311" s="167">
        <f>ROUND(AVERAGEIF($DE$9:$DE$314,$DE311,$EQ$9:$EQ$314),2)</f>
        <v>1.19</v>
      </c>
      <c r="FS311" s="240">
        <f t="shared" si="443"/>
        <v>0</v>
      </c>
      <c r="FT311" s="244">
        <f t="shared" si="444"/>
        <v>-6.999999999999984E-2</v>
      </c>
      <c r="FU311" s="244">
        <f t="shared" si="445"/>
        <v>-0.16</v>
      </c>
      <c r="FV311" s="244">
        <f t="shared" si="446"/>
        <v>0.14000000000000007</v>
      </c>
      <c r="FW311" s="244">
        <f t="shared" si="447"/>
        <v>1.0000000000000009E-2</v>
      </c>
      <c r="FX311" s="244">
        <f t="shared" si="448"/>
        <v>5.0000000000000044E-2</v>
      </c>
      <c r="FY311" s="244">
        <f t="shared" si="449"/>
        <v>1.0000000000000009E-2</v>
      </c>
      <c r="FZ311" s="244">
        <f t="shared" si="450"/>
        <v>3.0000000000000027E-2</v>
      </c>
      <c r="GA311" s="245">
        <f t="shared" si="451"/>
        <v>-0.14999999999999991</v>
      </c>
      <c r="GB311" s="239">
        <f>COUNTIFS($EI$9:$EI$316,"&gt;"&amp;EI311,$DE$9:$DE$316,$DE311)+1</f>
        <v>31</v>
      </c>
      <c r="GC311" s="241">
        <f>COUNTIFS($EJ$9:$EJ$316,"&gt;"&amp;EJ311,$DE$9:$DE$316,$DE311)+1</f>
        <v>37</v>
      </c>
      <c r="GD311" s="241">
        <f>COUNTIFS($EK$9:$EK$316,"&gt;"&amp;EK311,$DE$9:$DE$316,$DE311)+1</f>
        <v>53</v>
      </c>
      <c r="GE311" s="241">
        <f>COUNTIFS($EL$9:$EL$316,"&gt;"&amp;EL311,$DE$9:$DE$316,$DE311)+1</f>
        <v>9</v>
      </c>
      <c r="GF311" s="241">
        <f>COUNTIFS($EM$9:$EM$316,"&gt;"&amp;EM311,$DE$9:$DE$316,$DE311)+1</f>
        <v>24</v>
      </c>
      <c r="GG311" s="241">
        <f>COUNTIFS($EN$9:$EN$316,"&gt;"&amp;EN311,$DE$9:$DE$316,$DE311)+1</f>
        <v>11</v>
      </c>
      <c r="GH311" s="241">
        <f>COUNTIFS($EO$9:$EO$316,"&gt;"&amp;EO311,$DE$9:$DE$316,$DE311)+1</f>
        <v>27</v>
      </c>
      <c r="GI311" s="241">
        <f>COUNTIFS($EP$9:$EP$316,"&gt;"&amp;EP311,$DE$9:$DE$316,$DE311)+1</f>
        <v>24</v>
      </c>
      <c r="GJ311" s="242">
        <f>COUNTIFS($EQ$9:$EQ$316,"&gt;"&amp;EQ311,$DE$9:$DE$316,$DE311)+1</f>
        <v>41</v>
      </c>
      <c r="GK311" s="169"/>
      <c r="GL311" s="65"/>
      <c r="GM311" s="65"/>
      <c r="GN311" s="65">
        <v>7.0000000000000007E-2</v>
      </c>
      <c r="GO311" s="66"/>
      <c r="GP311" s="67"/>
      <c r="GQ311" s="68"/>
      <c r="GR311" s="69"/>
      <c r="GS311" s="65"/>
      <c r="GT311" s="65"/>
      <c r="GU311" s="65"/>
      <c r="GV311" s="65"/>
      <c r="GW311" s="65"/>
      <c r="GX311" s="65"/>
      <c r="GY311" s="145"/>
      <c r="GZ311" s="67"/>
      <c r="HA311" s="65"/>
      <c r="HB311" s="65"/>
      <c r="HC311" s="65"/>
      <c r="HD311" s="65"/>
      <c r="HE311" s="65"/>
      <c r="HF311" s="65"/>
      <c r="HG311" s="151"/>
      <c r="HH311" s="69"/>
      <c r="HI311" s="65">
        <v>0.1</v>
      </c>
      <c r="HJ311" s="65"/>
      <c r="HK311" s="65"/>
      <c r="HL311" s="65">
        <v>0.05</v>
      </c>
      <c r="HM311" s="65"/>
      <c r="HN311" s="65"/>
      <c r="HO311" s="145"/>
      <c r="HP311" s="67"/>
      <c r="HQ311" s="65"/>
      <c r="HR311" s="65"/>
      <c r="HS311" s="65"/>
      <c r="HT311" s="65"/>
      <c r="HU311" s="65"/>
      <c r="HV311" s="65"/>
      <c r="HW311" s="65"/>
      <c r="HX311" s="65"/>
      <c r="HY311" s="65"/>
      <c r="HZ311" s="65"/>
      <c r="IA311" s="65"/>
      <c r="IB311" s="151"/>
      <c r="IC311" s="67"/>
      <c r="ID311" s="65"/>
      <c r="IE311" s="65"/>
      <c r="IF311" s="65"/>
      <c r="IG311" s="151"/>
      <c r="IH311" s="69"/>
      <c r="II311" s="65"/>
      <c r="IJ311" s="65"/>
      <c r="IK311" s="65"/>
      <c r="IL311" s="65"/>
      <c r="IM311" s="157"/>
      <c r="IN311" s="65"/>
      <c r="IO311" s="65"/>
      <c r="IP311" s="65"/>
      <c r="IQ311" s="65"/>
      <c r="IR311" s="65"/>
      <c r="IS311" s="65"/>
      <c r="IT311" s="65"/>
      <c r="IU311" s="65"/>
      <c r="IV311" s="157"/>
      <c r="IW311" s="65"/>
      <c r="IX311" s="65"/>
      <c r="IY311" s="65"/>
      <c r="IZ311" s="65"/>
      <c r="JA311" s="65"/>
      <c r="JB311" s="65"/>
      <c r="JC311" s="145"/>
      <c r="JD311" s="70"/>
      <c r="JE311" s="71"/>
      <c r="JF311" s="69"/>
      <c r="JG311" s="65"/>
      <c r="JH311" s="62"/>
      <c r="JI311" s="62"/>
      <c r="JJ311" s="62"/>
      <c r="JK311" s="161"/>
      <c r="JL311" s="69"/>
      <c r="JM311" s="65"/>
      <c r="JN311" s="65"/>
      <c r="JO311" s="65"/>
      <c r="JP311" s="145"/>
      <c r="JQ311" s="67"/>
      <c r="JR311" s="65"/>
      <c r="JS311" s="65"/>
      <c r="JT311" s="65"/>
      <c r="JU311" s="65"/>
      <c r="JV311" s="65">
        <v>7.0000000000000007E-2</v>
      </c>
      <c r="JW311" s="65"/>
      <c r="JX311" s="65"/>
      <c r="JY311" s="151"/>
      <c r="JZ311" s="69"/>
      <c r="KA311" s="65"/>
      <c r="KB311" s="65"/>
      <c r="KC311" s="65"/>
      <c r="KD311" s="65"/>
      <c r="KE311" s="65"/>
      <c r="KF311" s="65"/>
      <c r="KG311" s="65"/>
      <c r="KH311" s="65"/>
      <c r="KI311" s="65"/>
      <c r="KJ311" s="65"/>
      <c r="KK311" s="65"/>
      <c r="KL311" s="157"/>
      <c r="KM311" s="157"/>
      <c r="KN311" s="157"/>
      <c r="KO311" s="65"/>
      <c r="KP311" s="65"/>
      <c r="KQ311" s="65"/>
      <c r="KR311" s="65"/>
      <c r="KS311" s="65"/>
      <c r="KT311" s="157"/>
      <c r="KU311" s="65"/>
      <c r="KV311" s="65"/>
      <c r="KW311" s="65"/>
      <c r="KX311" s="65"/>
      <c r="KY311" s="65"/>
      <c r="KZ311" s="65"/>
      <c r="LA311" s="65"/>
      <c r="LB311" s="65"/>
      <c r="LC311" s="157"/>
      <c r="LD311" s="65"/>
      <c r="LE311" s="65"/>
      <c r="LF311" s="65"/>
      <c r="LG311" s="65"/>
      <c r="LH311" s="65"/>
      <c r="LI311" s="65"/>
      <c r="LJ311" s="56"/>
      <c r="LK311" s="184" t="s">
        <v>1293</v>
      </c>
      <c r="LL311" s="184" t="s">
        <v>1324</v>
      </c>
      <c r="LM311" s="207" t="s">
        <v>1313</v>
      </c>
      <c r="LN311" s="206" t="s">
        <v>1050</v>
      </c>
      <c r="LO311" s="194"/>
      <c r="LP311" s="5" t="s">
        <v>1</v>
      </c>
    </row>
    <row r="312" spans="1:328" ht="17.25" customHeight="1" x14ac:dyDescent="0.15">
      <c r="A312" s="197">
        <v>304</v>
      </c>
      <c r="B312" s="184" t="s">
        <v>1322</v>
      </c>
      <c r="C312" s="59"/>
      <c r="D312" s="59"/>
      <c r="E312" s="60" t="s">
        <v>716</v>
      </c>
      <c r="F312" s="36">
        <v>92</v>
      </c>
      <c r="G312" s="36" t="s">
        <v>609</v>
      </c>
      <c r="H312" s="57" t="s">
        <v>717</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4" t="s">
        <v>348</v>
      </c>
      <c r="CK312" s="61" t="s">
        <v>354</v>
      </c>
      <c r="CL312" s="62">
        <v>3</v>
      </c>
      <c r="CM312" s="62">
        <v>4</v>
      </c>
      <c r="CN312" s="62">
        <v>4</v>
      </c>
      <c r="CO312" s="71">
        <v>5</v>
      </c>
      <c r="CP312" s="173" t="s">
        <v>354</v>
      </c>
      <c r="CQ312" s="47">
        <f t="shared" ref="CQ312" si="452">CL312</f>
        <v>3</v>
      </c>
      <c r="CR312" s="47">
        <f t="shared" ref="CR312" si="453">CL312*CM312</f>
        <v>12</v>
      </c>
      <c r="CS312" s="47">
        <f t="shared" ref="CS312" si="454">CL312*CM312*CN312</f>
        <v>48</v>
      </c>
      <c r="CT312" s="180">
        <f t="shared" ref="CT312" si="455">CL312*CM312*CN312*CO312</f>
        <v>240</v>
      </c>
      <c r="CU312" s="32">
        <v>10</v>
      </c>
      <c r="CV312" s="47">
        <v>50</v>
      </c>
      <c r="CW312" s="47"/>
      <c r="CX312" s="47"/>
      <c r="CY312" s="71"/>
      <c r="CZ312" s="175">
        <v>1</v>
      </c>
      <c r="DA312" s="49">
        <f t="shared" ref="DA312" si="456">(CV312/CQ312)/CU312</f>
        <v>1.6666666666666667</v>
      </c>
      <c r="DB312" s="49">
        <f t="shared" ref="DB312" si="457">(CW312/CR312)/CU312</f>
        <v>0</v>
      </c>
      <c r="DC312" s="49">
        <f t="shared" ref="DC312" si="458">(CX312/CS312)/CU312</f>
        <v>0</v>
      </c>
      <c r="DD312" s="56">
        <f t="shared" ref="DD312" si="459">(CY312/CT312)/CU312</f>
        <v>0</v>
      </c>
      <c r="DE312" s="45" t="s">
        <v>718</v>
      </c>
      <c r="DF312" s="31" t="s">
        <v>1323</v>
      </c>
      <c r="DG312" s="46">
        <v>4</v>
      </c>
      <c r="DH312" s="61">
        <v>125</v>
      </c>
      <c r="DI312" s="62">
        <v>21</v>
      </c>
      <c r="DJ312" s="62">
        <v>34</v>
      </c>
      <c r="DK312" s="62">
        <v>104</v>
      </c>
      <c r="DL312" s="62">
        <v>19</v>
      </c>
      <c r="DM312" s="62">
        <v>19</v>
      </c>
      <c r="DN312" s="62">
        <v>14</v>
      </c>
      <c r="DO312" s="62">
        <v>21</v>
      </c>
      <c r="DP312" s="48">
        <f t="shared" ref="DP312" si="460">DJ312+DL312</f>
        <v>53</v>
      </c>
      <c r="DQ312" s="32">
        <f>RANK(DH312,$DH$9:$DH$316,0)</f>
        <v>3</v>
      </c>
      <c r="DR312" s="47">
        <f>RANK(DI312,$DI$9:$DI$316,0)</f>
        <v>200</v>
      </c>
      <c r="DS312" s="47">
        <f>RANK(DJ312,$DJ$9:$DJ$316,0)</f>
        <v>101</v>
      </c>
      <c r="DT312" s="47">
        <f>RANK(DK312,$DK$9:$DK$316,0)</f>
        <v>1</v>
      </c>
      <c r="DU312" s="47">
        <f>RANK(DL312,$DL$9:$DL$316,0)</f>
        <v>111</v>
      </c>
      <c r="DV312" s="47">
        <f>RANK(DM312,$DM$9:$DM$316,0)</f>
        <v>104</v>
      </c>
      <c r="DW312" s="47">
        <f>RANK(DN312,$DN$9:$DN$316,0)</f>
        <v>214</v>
      </c>
      <c r="DX312" s="47">
        <f>RANK(DO312,$DO$9:$DO$316,0)</f>
        <v>187</v>
      </c>
      <c r="DY312" s="48">
        <f>RANK(DP312,$DP$9:$DP$316,0)</f>
        <v>133</v>
      </c>
      <c r="DZ312" s="32">
        <f>COUNTIFS($DH$9:$DH$316,"&gt;"&amp;DH312,$DE$9:$DE$316,DE312)+1</f>
        <v>2</v>
      </c>
      <c r="EA312" s="47">
        <f>COUNTIFS($DI$9:$DI$316,"&gt;"&amp;DI312,$DE$9:$DE$316,DE312)+1</f>
        <v>27</v>
      </c>
      <c r="EB312" s="47">
        <f>COUNTIFS($DJ$9:$DJ$316,"&gt;"&amp;DJ312,$DE$9:$DE$316,DE312)+1</f>
        <v>26</v>
      </c>
      <c r="EC312" s="47">
        <f>COUNTIFS($DK$9:$DK$316,"&gt;"&amp;DK312,$DE$9:$DE$316,DE312)+1</f>
        <v>1</v>
      </c>
      <c r="ED312" s="47">
        <f>COUNTIFS($DL$9:$DL$316,"&gt;"&amp;DL312,$DE$9:$DE$316,DE312)+1</f>
        <v>13</v>
      </c>
      <c r="EE312" s="47">
        <f>COUNTIFS($DM$9:$DM$316,"&gt;"&amp;DM312,$DE$9:$DE$316,DE312)+1</f>
        <v>11</v>
      </c>
      <c r="EF312" s="47">
        <f>COUNTIFS($DN$9:$DN$316,"&gt;"&amp;DN312,$DE$9:$DE$316,DE312)+1</f>
        <v>20</v>
      </c>
      <c r="EG312" s="47">
        <f>COUNTIFS($DO$9:$DO$316,"&gt;"&amp;DO312,$DE$9:$DE$316,DE312)+1</f>
        <v>12</v>
      </c>
      <c r="EH312" s="48">
        <f>COUNTIFS($DP$9:$DP$316,"&gt;"&amp;DP312,$DE$9:$DE$316,DE312)+1</f>
        <v>21</v>
      </c>
      <c r="EI312" s="165">
        <f t="shared" ref="EI312" si="461">ROUND(DH312/$F312,2)</f>
        <v>1.36</v>
      </c>
      <c r="EJ312" s="166">
        <f t="shared" ref="EJ312" si="462">ROUND(DI312/$F312,2)</f>
        <v>0.23</v>
      </c>
      <c r="EK312" s="166">
        <f t="shared" ref="EK312" si="463">ROUND(DJ312/$F312,2)</f>
        <v>0.37</v>
      </c>
      <c r="EL312" s="166">
        <f t="shared" ref="EL312" si="464">ROUND(DK312/$F312,2)</f>
        <v>1.1299999999999999</v>
      </c>
      <c r="EM312" s="166">
        <f t="shared" ref="EM312" si="465">ROUND(DL312/$F312,2)</f>
        <v>0.21</v>
      </c>
      <c r="EN312" s="166">
        <f t="shared" ref="EN312" si="466">ROUND(DM312/$F312,2)</f>
        <v>0.21</v>
      </c>
      <c r="EO312" s="166">
        <f t="shared" ref="EO312" si="467">ROUND(DN312/$F312,2)</f>
        <v>0.15</v>
      </c>
      <c r="EP312" s="166">
        <f t="shared" ref="EP312" si="468">ROUND(DO312/$F312,2)</f>
        <v>0.23</v>
      </c>
      <c r="EQ312" s="214">
        <f t="shared" ref="EQ312" si="469">ROUND(DP312/$F312,2)</f>
        <v>0.57999999999999996</v>
      </c>
      <c r="ER312" s="165">
        <f>ROUND(((EI312-AVERAGE(EI$9:EI$316))/STDEVP(EI$9:EI$316)*10+50),2)</f>
        <v>63.44</v>
      </c>
      <c r="ES312" s="166">
        <f>ROUND(((EJ312-AVERAGE(EJ$9:EJ$316))/STDEVP(EJ$9:EJ$316)*10+50),2)</f>
        <v>36.020000000000003</v>
      </c>
      <c r="ET312" s="166">
        <f>ROUND(((EK312-AVERAGE(EK$9:EK$316))/STDEVP(EK$9:EK$316)*10+50),2)</f>
        <v>41.88</v>
      </c>
      <c r="EU312" s="166">
        <f>ROUND(((EL312-AVERAGE(EL$9:EL$316))/STDEVP(EL$9:EL$316)*10+50),2)</f>
        <v>81.3</v>
      </c>
      <c r="EV312" s="166">
        <f>ROUND(((EM312-AVERAGE(EM$9:EM$316))/STDEVP(EM$9:EM$316)*10+50),2)</f>
        <v>43.56</v>
      </c>
      <c r="EW312" s="166">
        <f>ROUND(((EN312-AVERAGE(EN$9:EN$316))/STDEVP(EN$9:EN$316)*10+50),2)</f>
        <v>44.82</v>
      </c>
      <c r="EX312" s="166">
        <f>ROUND(((EO312-AVERAGE(EO$9:EO$316))/STDEVP(EO$9:EO$316)*10+50),2)</f>
        <v>35.49</v>
      </c>
      <c r="EY312" s="166">
        <f>ROUND(((EP312-AVERAGE(EP$9:EP$316))/STDEVP(EP$9:EP$316)*10+50),2)</f>
        <v>37.96</v>
      </c>
      <c r="EZ312" s="167">
        <f>ROUND(((EQ312-AVERAGE(EQ$9:EQ$316))/STDEVP(EQ$9:EQ$316)*10+50),2)</f>
        <v>36.11</v>
      </c>
      <c r="FA312" s="32">
        <f>RANK(ER312,$ER$9:$ER$316,0)</f>
        <v>28</v>
      </c>
      <c r="FB312" s="47">
        <f>RANK(ES312,$ES$9:$ES$316,0)</f>
        <v>283</v>
      </c>
      <c r="FC312" s="47">
        <f>RANK(ET312,$ET$9:$ET$316,0)</f>
        <v>235</v>
      </c>
      <c r="FD312" s="47">
        <f>RANK(EU312,$EU$9:$EU$316,0)</f>
        <v>5</v>
      </c>
      <c r="FE312" s="47">
        <f>RANK(EV312,$EV$9:$EV$316,0)</f>
        <v>210</v>
      </c>
      <c r="FF312" s="47">
        <f>RANK(EW312,$EW$9:$EW$316,0)</f>
        <v>177</v>
      </c>
      <c r="FG312" s="47">
        <f>RANK(EX312,$EX$9:$EX$316,0)</f>
        <v>276</v>
      </c>
      <c r="FH312" s="47">
        <f>RANK(EY312,$EY$9:$EY$316,0)</f>
        <v>245</v>
      </c>
      <c r="FI312" s="48">
        <f>RANK(EZ312,$EZ$9:$EZ$316,0)</f>
        <v>286</v>
      </c>
      <c r="FJ312" s="165">
        <f>ROUND(AVERAGEIF($DE$9:$DE$314,$DE312,$EI$9:$EI$314),2)</f>
        <v>1.18</v>
      </c>
      <c r="FK312" s="166">
        <f>ROUND(AVERAGEIF($DE$9:$DE$314,$DE312,$EJ$9:$EJ$314),2)</f>
        <v>0.45</v>
      </c>
      <c r="FL312" s="166">
        <f>ROUND(AVERAGEIF($DE$9:$DE$314,$DE312,$EK$9:$EK$314),2)</f>
        <v>0.65</v>
      </c>
      <c r="FM312" s="166">
        <f>ROUND(AVERAGEIF($DE$9:$DE$314,$DE312,$EL$9:$EL$314),2)</f>
        <v>0.74</v>
      </c>
      <c r="FN312" s="166">
        <f>ROUND(AVERAGEIF($DE$9:$DE$314,$DE312,$EM$9:$EM$314),2)</f>
        <v>0.26</v>
      </c>
      <c r="FO312" s="166">
        <f>ROUND(AVERAGEIF($DE$9:$DE$314,$DE312,$EN$9:$EN$314),2)</f>
        <v>0.19</v>
      </c>
      <c r="FP312" s="166">
        <f>ROUND(AVERAGEIF($DE$9:$DE$314,$DE312,$EO$9:$EO$314),2)</f>
        <v>0.27</v>
      </c>
      <c r="FQ312" s="166">
        <f>ROUND(AVERAGEIF($DE$9:$DE$314,$DE312,$EP$9:$EP$314),2)</f>
        <v>0.22</v>
      </c>
      <c r="FR312" s="167">
        <f>ROUND(AVERAGEIF($DE$9:$DE$314,$DE312,$EQ$9:$EQ$314),2)</f>
        <v>0.91</v>
      </c>
      <c r="FS312" s="240">
        <f t="shared" ref="FS312" si="470">EI312-FJ312</f>
        <v>0.18000000000000016</v>
      </c>
      <c r="FT312" s="244">
        <f t="shared" ref="FT312" si="471">EJ312-FK312</f>
        <v>-0.22</v>
      </c>
      <c r="FU312" s="244">
        <f t="shared" ref="FU312" si="472">EK312-FL312</f>
        <v>-0.28000000000000003</v>
      </c>
      <c r="FV312" s="244">
        <f t="shared" ref="FV312" si="473">EL312-FM312</f>
        <v>0.3899999999999999</v>
      </c>
      <c r="FW312" s="244">
        <f t="shared" ref="FW312" si="474">EM312-FN312</f>
        <v>-5.0000000000000017E-2</v>
      </c>
      <c r="FX312" s="244">
        <f t="shared" ref="FX312" si="475">EN312-FO312</f>
        <v>1.999999999999999E-2</v>
      </c>
      <c r="FY312" s="244">
        <f t="shared" ref="FY312" si="476">EO312-FP312</f>
        <v>-0.12000000000000002</v>
      </c>
      <c r="FZ312" s="244">
        <f t="shared" ref="FZ312" si="477">EP312-FQ312</f>
        <v>1.0000000000000009E-2</v>
      </c>
      <c r="GA312" s="245">
        <f t="shared" ref="GA312" si="478">EQ312-FR312</f>
        <v>-0.33000000000000007</v>
      </c>
      <c r="GB312" s="239">
        <f>COUNTIFS($EI$9:$EI$316,"&gt;"&amp;EI312,$DE$9:$DE$316,$DE312)+1</f>
        <v>14</v>
      </c>
      <c r="GC312" s="241">
        <f>COUNTIFS($EJ$9:$EJ$316,"&gt;"&amp;EJ312,$DE$9:$DE$316,$DE312)+1</f>
        <v>57</v>
      </c>
      <c r="GD312" s="241">
        <f>COUNTIFS($EK$9:$EK$316,"&gt;"&amp;EK312,$DE$9:$DE$316,$DE312)+1</f>
        <v>58</v>
      </c>
      <c r="GE312" s="241">
        <f>COUNTIFS($EL$9:$EL$316,"&gt;"&amp;EL312,$DE$9:$DE$316,$DE312)+1</f>
        <v>5</v>
      </c>
      <c r="GF312" s="241">
        <f>COUNTIFS($EM$9:$EM$316,"&gt;"&amp;EM312,$DE$9:$DE$316,$DE312)+1</f>
        <v>42</v>
      </c>
      <c r="GG312" s="241">
        <f>COUNTIFS($EN$9:$EN$316,"&gt;"&amp;EN312,$DE$9:$DE$316,$DE312)+1</f>
        <v>14</v>
      </c>
      <c r="GH312" s="241">
        <f>COUNTIFS($EO$9:$EO$316,"&gt;"&amp;EO312,$DE$9:$DE$316,$DE312)+1</f>
        <v>48</v>
      </c>
      <c r="GI312" s="241">
        <f>COUNTIFS($EP$9:$EP$316,"&gt;"&amp;EP312,$DE$9:$DE$316,$DE312)+1</f>
        <v>17</v>
      </c>
      <c r="GJ312" s="242">
        <f>COUNTIFS($EQ$9:$EQ$316,"&gt;"&amp;EQ312,$DE$9:$DE$316,$DE312)+1</f>
        <v>58</v>
      </c>
      <c r="GK312" s="169"/>
      <c r="GL312" s="65">
        <v>0.03</v>
      </c>
      <c r="GM312" s="65"/>
      <c r="GN312" s="65"/>
      <c r="GO312" s="66"/>
      <c r="GP312" s="67"/>
      <c r="GQ312" s="68"/>
      <c r="GR312" s="69"/>
      <c r="GS312" s="65"/>
      <c r="GT312" s="65"/>
      <c r="GU312" s="65"/>
      <c r="GV312" s="65"/>
      <c r="GW312" s="65"/>
      <c r="GX312" s="65"/>
      <c r="GY312" s="145"/>
      <c r="GZ312" s="67"/>
      <c r="HA312" s="65"/>
      <c r="HB312" s="65"/>
      <c r="HC312" s="65">
        <v>7.0000000000000007E-2</v>
      </c>
      <c r="HD312" s="65"/>
      <c r="HE312" s="65"/>
      <c r="HF312" s="65"/>
      <c r="HG312" s="151"/>
      <c r="HH312" s="69"/>
      <c r="HI312" s="65"/>
      <c r="HJ312" s="65"/>
      <c r="HK312" s="65"/>
      <c r="HL312" s="65"/>
      <c r="HM312" s="65"/>
      <c r="HN312" s="65"/>
      <c r="HO312" s="145"/>
      <c r="HP312" s="67"/>
      <c r="HQ312" s="65"/>
      <c r="HR312" s="65"/>
      <c r="HS312" s="65"/>
      <c r="HT312" s="65"/>
      <c r="HU312" s="65"/>
      <c r="HV312" s="65"/>
      <c r="HW312" s="65"/>
      <c r="HX312" s="65"/>
      <c r="HY312" s="65"/>
      <c r="HZ312" s="65"/>
      <c r="IA312" s="65"/>
      <c r="IB312" s="151"/>
      <c r="IC312" s="67"/>
      <c r="ID312" s="65"/>
      <c r="IE312" s="65"/>
      <c r="IF312" s="65"/>
      <c r="IG312" s="151"/>
      <c r="IH312" s="69"/>
      <c r="II312" s="65"/>
      <c r="IJ312" s="65"/>
      <c r="IK312" s="65"/>
      <c r="IL312" s="65"/>
      <c r="IM312" s="157"/>
      <c r="IN312" s="65"/>
      <c r="IO312" s="65"/>
      <c r="IP312" s="65"/>
      <c r="IQ312" s="65"/>
      <c r="IR312" s="65"/>
      <c r="IS312" s="65"/>
      <c r="IT312" s="65"/>
      <c r="IU312" s="65"/>
      <c r="IV312" s="157"/>
      <c r="IW312" s="65"/>
      <c r="IX312" s="65"/>
      <c r="IY312" s="65"/>
      <c r="IZ312" s="65"/>
      <c r="JA312" s="65"/>
      <c r="JB312" s="65"/>
      <c r="JC312" s="145"/>
      <c r="JD312" s="70"/>
      <c r="JE312" s="71"/>
      <c r="JF312" s="69"/>
      <c r="JG312" s="65"/>
      <c r="JH312" s="62"/>
      <c r="JI312" s="62"/>
      <c r="JJ312" s="62"/>
      <c r="JK312" s="161"/>
      <c r="JL312" s="69"/>
      <c r="JM312" s="65"/>
      <c r="JN312" s="65"/>
      <c r="JO312" s="65"/>
      <c r="JP312" s="145"/>
      <c r="JQ312" s="67"/>
      <c r="JR312" s="65"/>
      <c r="JS312" s="65"/>
      <c r="JT312" s="65"/>
      <c r="JU312" s="65"/>
      <c r="JV312" s="65"/>
      <c r="JW312" s="65"/>
      <c r="JX312" s="65">
        <v>0.05</v>
      </c>
      <c r="JY312" s="151"/>
      <c r="JZ312" s="69"/>
      <c r="KA312" s="65"/>
      <c r="KB312" s="65"/>
      <c r="KC312" s="65"/>
      <c r="KD312" s="65"/>
      <c r="KE312" s="65"/>
      <c r="KF312" s="65"/>
      <c r="KG312" s="65"/>
      <c r="KH312" s="65"/>
      <c r="KI312" s="65"/>
      <c r="KJ312" s="65"/>
      <c r="KK312" s="65"/>
      <c r="KL312" s="157"/>
      <c r="KM312" s="157"/>
      <c r="KN312" s="157"/>
      <c r="KO312" s="65"/>
      <c r="KP312" s="65"/>
      <c r="KQ312" s="65"/>
      <c r="KR312" s="65"/>
      <c r="KS312" s="65"/>
      <c r="KT312" s="157"/>
      <c r="KU312" s="65"/>
      <c r="KV312" s="65"/>
      <c r="KW312" s="65"/>
      <c r="KX312" s="65"/>
      <c r="KY312" s="65"/>
      <c r="KZ312" s="65"/>
      <c r="LA312" s="65"/>
      <c r="LB312" s="65"/>
      <c r="LC312" s="157"/>
      <c r="LD312" s="65"/>
      <c r="LE312" s="65"/>
      <c r="LF312" s="65"/>
      <c r="LG312" s="65"/>
      <c r="LH312" s="65"/>
      <c r="LI312" s="65"/>
      <c r="LJ312" s="56"/>
      <c r="LK312" s="184" t="s">
        <v>1312</v>
      </c>
      <c r="LL312" s="184"/>
      <c r="LM312" s="207" t="s">
        <v>1325</v>
      </c>
      <c r="LN312" s="206" t="s">
        <v>1055</v>
      </c>
      <c r="LO312" s="194"/>
      <c r="LP312" s="5" t="s">
        <v>1</v>
      </c>
    </row>
    <row r="313" spans="1:328" ht="17.25" customHeight="1" x14ac:dyDescent="0.15">
      <c r="A313" s="182">
        <v>307</v>
      </c>
      <c r="B313" s="183" t="s">
        <v>1309</v>
      </c>
      <c r="C313" s="37"/>
      <c r="D313" s="37"/>
      <c r="E313" s="38" t="s">
        <v>716</v>
      </c>
      <c r="F313" s="36">
        <v>84</v>
      </c>
      <c r="G313" s="36" t="s">
        <v>609</v>
      </c>
      <c r="H313" s="36" t="s">
        <v>1080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4" t="s">
        <v>348</v>
      </c>
      <c r="CK313" s="32" t="s">
        <v>354</v>
      </c>
      <c r="CL313" s="47">
        <v>3</v>
      </c>
      <c r="CM313" s="47">
        <v>4</v>
      </c>
      <c r="CN313" s="47">
        <v>4</v>
      </c>
      <c r="CO313" s="55">
        <v>5</v>
      </c>
      <c r="CP313" s="34" t="s">
        <v>354</v>
      </c>
      <c r="CQ313" s="47">
        <f t="shared" si="425"/>
        <v>3</v>
      </c>
      <c r="CR313" s="47">
        <f t="shared" si="426"/>
        <v>12</v>
      </c>
      <c r="CS313" s="47">
        <f t="shared" si="427"/>
        <v>48</v>
      </c>
      <c r="CT313" s="180">
        <f t="shared" si="428"/>
        <v>240</v>
      </c>
      <c r="CU313" s="32">
        <v>10</v>
      </c>
      <c r="CV313" s="47">
        <v>50</v>
      </c>
      <c r="CW313" s="47">
        <v>270</v>
      </c>
      <c r="CX313" s="47">
        <v>900</v>
      </c>
      <c r="CY313" s="55">
        <v>2700</v>
      </c>
      <c r="CZ313" s="175">
        <v>1</v>
      </c>
      <c r="DA313" s="49">
        <f t="shared" si="429"/>
        <v>1.6666666666666667</v>
      </c>
      <c r="DB313" s="49">
        <f t="shared" si="430"/>
        <v>2.25</v>
      </c>
      <c r="DC313" s="49">
        <f t="shared" si="431"/>
        <v>1.875</v>
      </c>
      <c r="DD313" s="56">
        <f t="shared" si="432"/>
        <v>1.125</v>
      </c>
      <c r="DE313" s="45" t="s">
        <v>1310</v>
      </c>
      <c r="DF313" s="31"/>
      <c r="DG313" s="46">
        <v>4</v>
      </c>
      <c r="DH313" s="32">
        <v>77</v>
      </c>
      <c r="DI313" s="47">
        <v>59</v>
      </c>
      <c r="DJ313" s="47">
        <v>39</v>
      </c>
      <c r="DK313" s="47">
        <v>43</v>
      </c>
      <c r="DL313" s="47">
        <v>63</v>
      </c>
      <c r="DM313" s="47">
        <v>9</v>
      </c>
      <c r="DN313" s="47">
        <v>35</v>
      </c>
      <c r="DO313" s="47">
        <v>41</v>
      </c>
      <c r="DP313" s="48">
        <f t="shared" si="433"/>
        <v>102</v>
      </c>
      <c r="DQ313" s="32">
        <f>RANK(DH313,$DH$9:$DH$316,0)</f>
        <v>62</v>
      </c>
      <c r="DR313" s="47">
        <f>RANK(DI313,$DI$9:$DI$316,0)</f>
        <v>56</v>
      </c>
      <c r="DS313" s="47">
        <f>RANK(DJ313,$DJ$9:$DJ$316,0)</f>
        <v>80</v>
      </c>
      <c r="DT313" s="47">
        <f>RANK(DK313,$DK$9:$DK$316,0)</f>
        <v>53</v>
      </c>
      <c r="DU313" s="47">
        <f>RANK(DL313,$DL$9:$DL$316,0)</f>
        <v>15</v>
      </c>
      <c r="DV313" s="47">
        <f>RANK(DM313,$DM$9:$DM$316,0)</f>
        <v>184</v>
      </c>
      <c r="DW313" s="47">
        <f>RANK(DN313,$DN$9:$DN$316,0)</f>
        <v>116</v>
      </c>
      <c r="DX313" s="47">
        <f>RANK(DO313,$DO$9:$DO$316,0)</f>
        <v>96</v>
      </c>
      <c r="DY313" s="48">
        <f>RANK(DP313,$DP$9:$DP$316,0)</f>
        <v>13</v>
      </c>
      <c r="DZ313" s="32">
        <f>COUNTIFS($DH$9:$DH$316,"&gt;"&amp;DH313,$DE$9:$DE$316,DE313)+1</f>
        <v>8</v>
      </c>
      <c r="EA313" s="47">
        <f>COUNTIFS($DI$9:$DI$316,"&gt;"&amp;DI313,$DE$9:$DE$316,DE313)+1</f>
        <v>31</v>
      </c>
      <c r="EB313" s="47">
        <f>COUNTIFS($DJ$9:$DJ$316,"&gt;"&amp;DJ313,$DE$9:$DE$316,DE313)+1</f>
        <v>2</v>
      </c>
      <c r="EC313" s="47">
        <f>COUNTIFS($DK$9:$DK$316,"&gt;"&amp;DK313,$DE$9:$DE$316,DE313)+1</f>
        <v>6</v>
      </c>
      <c r="ED313" s="47">
        <f>COUNTIFS($DL$9:$DL$316,"&gt;"&amp;DL313,$DE$9:$DE$316,DE313)+1</f>
        <v>15</v>
      </c>
      <c r="EE313" s="47">
        <f>COUNTIFS($DM$9:$DM$316,"&gt;"&amp;DM313,$DE$9:$DE$316,DE313)+1</f>
        <v>39</v>
      </c>
      <c r="EF313" s="47">
        <f>COUNTIFS($DN$9:$DN$316,"&gt;"&amp;DN313,$DE$9:$DE$316,DE313)+1</f>
        <v>27</v>
      </c>
      <c r="EG313" s="47">
        <f>COUNTIFS($DO$9:$DO$316,"&gt;"&amp;DO313,$DE$9:$DE$316,DE313)+1</f>
        <v>25</v>
      </c>
      <c r="EH313" s="48">
        <f>COUNTIFS($DP$9:$DP$316,"&gt;"&amp;DP313,$DE$9:$DE$316,DE313)+1</f>
        <v>8</v>
      </c>
      <c r="EI313" s="32">
        <f t="shared" si="434"/>
        <v>0.92</v>
      </c>
      <c r="EJ313" s="47">
        <f t="shared" si="435"/>
        <v>0.7</v>
      </c>
      <c r="EK313" s="47">
        <f t="shared" si="436"/>
        <v>0.46</v>
      </c>
      <c r="EL313" s="47">
        <f t="shared" si="437"/>
        <v>0.51</v>
      </c>
      <c r="EM313" s="47">
        <f t="shared" si="438"/>
        <v>0.75</v>
      </c>
      <c r="EN313" s="47">
        <f t="shared" si="439"/>
        <v>0.11</v>
      </c>
      <c r="EO313" s="47">
        <f t="shared" si="440"/>
        <v>0.42</v>
      </c>
      <c r="EP313" s="47">
        <f t="shared" si="441"/>
        <v>0.49</v>
      </c>
      <c r="EQ313" s="215">
        <f t="shared" si="442"/>
        <v>1.21</v>
      </c>
      <c r="ER313" s="165">
        <f>ROUND(((EI313-AVERAGE(EI$9:EI$316))/STDEVP(EI$9:EI$316)*10+50),2)</f>
        <v>47.46</v>
      </c>
      <c r="ES313" s="166">
        <f>ROUND(((EJ313-AVERAGE(EJ$9:EJ$316))/STDEVP(EJ$9:EJ$316)*10+50),2)</f>
        <v>48.89</v>
      </c>
      <c r="ET313" s="166">
        <f>ROUND(((EK313-AVERAGE(EK$9:EK$316))/STDEVP(EK$9:EK$316)*10+50),2)</f>
        <v>45.47</v>
      </c>
      <c r="EU313" s="166">
        <f>ROUND(((EL313-AVERAGE(EL$9:EL$316))/STDEVP(EL$9:EL$316)*10+50),2)</f>
        <v>50.06</v>
      </c>
      <c r="EV313" s="166">
        <f>ROUND(((EM313-AVERAGE(EM$9:EM$316))/STDEVP(EM$9:EM$316)*10+50),2)</f>
        <v>61.86</v>
      </c>
      <c r="EW313" s="166">
        <f>ROUND(((EN313-AVERAGE(EN$9:EN$316))/STDEVP(EN$9:EN$316)*10+50),2)</f>
        <v>41.36</v>
      </c>
      <c r="EX313" s="166">
        <f>ROUND(((EO313-AVERAGE(EO$9:EO$316))/STDEVP(EO$9:EO$316)*10+50),2)</f>
        <v>43.48</v>
      </c>
      <c r="EY313" s="166">
        <f>ROUND(((EP313-AVERAGE(EP$9:EP$316))/STDEVP(EP$9:EP$316)*10+50),2)</f>
        <v>45.67</v>
      </c>
      <c r="EZ313" s="167">
        <f>ROUND(((EQ313-AVERAGE(EQ$9:EQ$316))/STDEVP(EQ$9:EQ$316)*10+50),2)</f>
        <v>58.35</v>
      </c>
      <c r="FA313" s="32">
        <f>RANK(ER313,$ER$9:$ER$316,0)</f>
        <v>170</v>
      </c>
      <c r="FB313" s="47">
        <f>RANK(ES313,$ES$9:$ES$316,0)</f>
        <v>139</v>
      </c>
      <c r="FC313" s="47">
        <f>RANK(ET313,$ET$9:$ET$316,0)</f>
        <v>180</v>
      </c>
      <c r="FD313" s="47">
        <f>RANK(EU313,$EU$9:$EU$316,0)</f>
        <v>122</v>
      </c>
      <c r="FE313" s="47">
        <f>RANK(EV313,$EV$9:$EV$316,0)</f>
        <v>36</v>
      </c>
      <c r="FF313" s="47">
        <f>RANK(EW313,$EW$9:$EW$316,0)</f>
        <v>279</v>
      </c>
      <c r="FG313" s="47">
        <f>RANK(EX313,$EX$9:$EX$316,0)</f>
        <v>203</v>
      </c>
      <c r="FH313" s="47">
        <f>RANK(EY313,$EY$9:$EY$316,0)</f>
        <v>182</v>
      </c>
      <c r="FI313" s="48">
        <f>RANK(EZ313,$EZ$9:$EZ$316,0)</f>
        <v>51</v>
      </c>
      <c r="FJ313" s="165">
        <f>ROUND(AVERAGEIF($DE$9:$DE$314,$DE313,$EI$9:$EI$314),2)</f>
        <v>0.9</v>
      </c>
      <c r="FK313" s="166">
        <f>ROUND(AVERAGEIF($DE$9:$DE$314,$DE313,$EJ$9:$EJ$314),2)</f>
        <v>1.1599999999999999</v>
      </c>
      <c r="FL313" s="166">
        <f>ROUND(AVERAGEIF($DE$9:$DE$314,$DE313,$EK$9:$EK$314),2)</f>
        <v>0.33</v>
      </c>
      <c r="FM313" s="166">
        <f>ROUND(AVERAGEIF($DE$9:$DE$314,$DE313,$EL$9:$EL$314),2)</f>
        <v>0.42</v>
      </c>
      <c r="FN313" s="166">
        <f>ROUND(AVERAGEIF($DE$9:$DE$314,$DE313,$EM$9:$EM$314),2)</f>
        <v>0.86</v>
      </c>
      <c r="FO313" s="166">
        <f>ROUND(AVERAGEIF($DE$9:$DE$314,$DE313,$EN$9:$EN$314),2)</f>
        <v>0.28999999999999998</v>
      </c>
      <c r="FP313" s="166">
        <f>ROUND(AVERAGEIF($DE$9:$DE$314,$DE313,$EO$9:$EO$314),2)</f>
        <v>0.66</v>
      </c>
      <c r="FQ313" s="166">
        <f>ROUND(AVERAGEIF($DE$9:$DE$314,$DE313,$EP$9:$EP$314),2)</f>
        <v>0.74</v>
      </c>
      <c r="FR313" s="167">
        <f>ROUND(AVERAGEIF($DE$9:$DE$314,$DE313,$EQ$9:$EQ$314),2)</f>
        <v>1.19</v>
      </c>
      <c r="FS313" s="240">
        <f t="shared" si="443"/>
        <v>2.0000000000000018E-2</v>
      </c>
      <c r="FT313" s="244">
        <f t="shared" si="444"/>
        <v>-0.45999999999999996</v>
      </c>
      <c r="FU313" s="244">
        <f t="shared" si="445"/>
        <v>0.13</v>
      </c>
      <c r="FV313" s="244">
        <f t="shared" si="446"/>
        <v>9.0000000000000024E-2</v>
      </c>
      <c r="FW313" s="244">
        <f t="shared" si="447"/>
        <v>-0.10999999999999999</v>
      </c>
      <c r="FX313" s="244">
        <f t="shared" si="448"/>
        <v>-0.18</v>
      </c>
      <c r="FY313" s="244">
        <f t="shared" si="449"/>
        <v>-0.24000000000000005</v>
      </c>
      <c r="FZ313" s="244">
        <f t="shared" si="450"/>
        <v>-0.25</v>
      </c>
      <c r="GA313" s="245">
        <f t="shared" si="451"/>
        <v>2.0000000000000018E-2</v>
      </c>
      <c r="GB313" s="239">
        <f>COUNTIFS($EI$9:$EI$316,"&gt;"&amp;EI313,$DE$9:$DE$316,$DE313)+1</f>
        <v>26</v>
      </c>
      <c r="GC313" s="241">
        <f>COUNTIFS($EJ$9:$EJ$316,"&gt;"&amp;EJ313,$DE$9:$DE$316,$DE313)+1</f>
        <v>59</v>
      </c>
      <c r="GD313" s="241">
        <f>COUNTIFS($EK$9:$EK$316,"&gt;"&amp;EK313,$DE$9:$DE$316,$DE313)+1</f>
        <v>5</v>
      </c>
      <c r="GE313" s="241">
        <f>COUNTIFS($EL$9:$EL$316,"&gt;"&amp;EL313,$DE$9:$DE$316,$DE313)+1</f>
        <v>13</v>
      </c>
      <c r="GF313" s="241">
        <f>COUNTIFS($EM$9:$EM$316,"&gt;"&amp;EM313,$DE$9:$DE$316,$DE313)+1</f>
        <v>33</v>
      </c>
      <c r="GG313" s="241">
        <f>COUNTIFS($EN$9:$EN$316,"&gt;"&amp;EN313,$DE$9:$DE$316,$DE313)+1</f>
        <v>59</v>
      </c>
      <c r="GH313" s="241">
        <f>COUNTIFS($EO$9:$EO$316,"&gt;"&amp;EO313,$DE$9:$DE$316,$DE313)+1</f>
        <v>57</v>
      </c>
      <c r="GI313" s="241">
        <f>COUNTIFS($EP$9:$EP$316,"&gt;"&amp;EP313,$DE$9:$DE$316,$DE313)+1</f>
        <v>57</v>
      </c>
      <c r="GJ313" s="242">
        <f>COUNTIFS($EQ$9:$EQ$316,"&gt;"&amp;EQ313,$DE$9:$DE$316,$DE313)+1</f>
        <v>25</v>
      </c>
      <c r="GK313" s="168"/>
      <c r="GL313" s="49"/>
      <c r="GM313" s="49"/>
      <c r="GN313" s="49"/>
      <c r="GO313" s="50"/>
      <c r="GP313" s="51"/>
      <c r="GQ313" s="52"/>
      <c r="GR313" s="53"/>
      <c r="GS313" s="49">
        <v>0.12</v>
      </c>
      <c r="GT313" s="49"/>
      <c r="GU313" s="49"/>
      <c r="GV313" s="49"/>
      <c r="GW313" s="49"/>
      <c r="GX313" s="49"/>
      <c r="GY313" s="144"/>
      <c r="GZ313" s="51"/>
      <c r="HA313" s="49"/>
      <c r="HB313" s="49"/>
      <c r="HC313" s="49"/>
      <c r="HD313" s="49"/>
      <c r="HE313" s="49"/>
      <c r="HF313" s="49"/>
      <c r="HG313" s="150"/>
      <c r="HH313" s="53"/>
      <c r="HI313" s="49"/>
      <c r="HJ313" s="49"/>
      <c r="HK313" s="49"/>
      <c r="HL313" s="49"/>
      <c r="HM313" s="49"/>
      <c r="HN313" s="49"/>
      <c r="HO313" s="144"/>
      <c r="HP313" s="51"/>
      <c r="HQ313" s="49"/>
      <c r="HR313" s="49">
        <v>7.0000000000000007E-2</v>
      </c>
      <c r="HS313" s="49"/>
      <c r="HT313" s="49"/>
      <c r="HU313" s="49"/>
      <c r="HV313" s="49"/>
      <c r="HW313" s="49"/>
      <c r="HX313" s="49"/>
      <c r="HY313" s="49">
        <v>7.0000000000000007E-2</v>
      </c>
      <c r="HZ313" s="49"/>
      <c r="IA313" s="49"/>
      <c r="IB313" s="150"/>
      <c r="IC313" s="51"/>
      <c r="ID313" s="49"/>
      <c r="IE313" s="49"/>
      <c r="IF313" s="49"/>
      <c r="IG313" s="150"/>
      <c r="IH313" s="53"/>
      <c r="II313" s="49"/>
      <c r="IJ313" s="49"/>
      <c r="IK313" s="49"/>
      <c r="IL313" s="49"/>
      <c r="IM313" s="156"/>
      <c r="IN313" s="49"/>
      <c r="IO313" s="49"/>
      <c r="IP313" s="49"/>
      <c r="IQ313" s="49"/>
      <c r="IR313" s="49"/>
      <c r="IS313" s="49"/>
      <c r="IT313" s="49"/>
      <c r="IU313" s="49"/>
      <c r="IV313" s="156"/>
      <c r="IW313" s="49"/>
      <c r="IX313" s="49"/>
      <c r="IY313" s="49"/>
      <c r="IZ313" s="49"/>
      <c r="JA313" s="49"/>
      <c r="JB313" s="49"/>
      <c r="JC313" s="144"/>
      <c r="JD313" s="54"/>
      <c r="JE313" s="55"/>
      <c r="JF313" s="53"/>
      <c r="JG313" s="49"/>
      <c r="JH313" s="47"/>
      <c r="JI313" s="47"/>
      <c r="JJ313" s="47"/>
      <c r="JK313" s="33"/>
      <c r="JL313" s="53"/>
      <c r="JM313" s="49"/>
      <c r="JN313" s="49"/>
      <c r="JO313" s="49"/>
      <c r="JP313" s="144"/>
      <c r="JQ313" s="51"/>
      <c r="JR313" s="49"/>
      <c r="JS313" s="49"/>
      <c r="JT313" s="49"/>
      <c r="JU313" s="49"/>
      <c r="JV313" s="49"/>
      <c r="JW313" s="49"/>
      <c r="JX313" s="49"/>
      <c r="JY313" s="150"/>
      <c r="JZ313" s="53"/>
      <c r="KA313" s="49"/>
      <c r="KB313" s="49"/>
      <c r="KC313" s="49"/>
      <c r="KD313" s="49"/>
      <c r="KE313" s="49"/>
      <c r="KF313" s="49"/>
      <c r="KG313" s="49"/>
      <c r="KH313" s="49"/>
      <c r="KI313" s="49"/>
      <c r="KJ313" s="49"/>
      <c r="KK313" s="49"/>
      <c r="KL313" s="156"/>
      <c r="KM313" s="156"/>
      <c r="KN313" s="156"/>
      <c r="KO313" s="49"/>
      <c r="KP313" s="49"/>
      <c r="KQ313" s="49"/>
      <c r="KR313" s="49"/>
      <c r="KS313" s="49"/>
      <c r="KT313" s="156"/>
      <c r="KU313" s="49"/>
      <c r="KV313" s="49">
        <v>7.0000000000000007E-2</v>
      </c>
      <c r="KW313" s="49"/>
      <c r="KX313" s="49"/>
      <c r="KY313" s="49"/>
      <c r="KZ313" s="49"/>
      <c r="LA313" s="49"/>
      <c r="LB313" s="49"/>
      <c r="LC313" s="156"/>
      <c r="LD313" s="49"/>
      <c r="LE313" s="49">
        <v>7.0000000000000007E-2</v>
      </c>
      <c r="LF313" s="49"/>
      <c r="LG313" s="49"/>
      <c r="LH313" s="49"/>
      <c r="LI313" s="49"/>
      <c r="LJ313" s="56"/>
      <c r="LK313" s="184"/>
      <c r="LL313" s="36"/>
      <c r="LM313" s="212" t="s">
        <v>1311</v>
      </c>
      <c r="LN313" s="205" t="s">
        <v>1079</v>
      </c>
      <c r="LO313" s="194"/>
      <c r="LP313" s="5" t="s">
        <v>1</v>
      </c>
    </row>
    <row r="314" spans="1:328" ht="17.25" customHeight="1" x14ac:dyDescent="0.15">
      <c r="A314" s="197">
        <v>9001</v>
      </c>
      <c r="B314" s="184" t="s">
        <v>1114</v>
      </c>
      <c r="C314" s="59"/>
      <c r="D314" s="59"/>
      <c r="E314" s="60" t="s">
        <v>716</v>
      </c>
      <c r="F314" s="36">
        <v>66</v>
      </c>
      <c r="G314" s="36" t="s">
        <v>609</v>
      </c>
      <c r="H314" s="57" t="s">
        <v>1302</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4" t="s">
        <v>348</v>
      </c>
      <c r="CK314" s="61" t="s">
        <v>349</v>
      </c>
      <c r="CL314" s="47" t="s">
        <v>1115</v>
      </c>
      <c r="CM314" s="47">
        <v>1</v>
      </c>
      <c r="CN314" s="47">
        <v>1</v>
      </c>
      <c r="CO314" s="55">
        <v>1</v>
      </c>
      <c r="CP314" s="173" t="s">
        <v>349</v>
      </c>
      <c r="CQ314" s="47" t="str">
        <f t="shared" si="306"/>
        <v>-</v>
      </c>
      <c r="CR314" s="47" t="s">
        <v>1138</v>
      </c>
      <c r="CS314" s="47" t="s">
        <v>1139</v>
      </c>
      <c r="CT314" s="180" t="s">
        <v>1139</v>
      </c>
      <c r="CU314" s="32" t="s">
        <v>1115</v>
      </c>
      <c r="CV314" s="47" t="s">
        <v>1115</v>
      </c>
      <c r="CW314" s="47">
        <v>0</v>
      </c>
      <c r="CX314" s="47">
        <v>0</v>
      </c>
      <c r="CY314" s="55">
        <v>0</v>
      </c>
      <c r="CZ314" s="175" t="s">
        <v>1115</v>
      </c>
      <c r="DA314" s="49" t="s">
        <v>1115</v>
      </c>
      <c r="DB314" s="49" t="s">
        <v>1138</v>
      </c>
      <c r="DC314" s="49" t="s">
        <v>1139</v>
      </c>
      <c r="DD314" s="56" t="s">
        <v>1139</v>
      </c>
      <c r="DE314" s="45" t="s">
        <v>1116</v>
      </c>
      <c r="DF314" s="31" t="s">
        <v>1140</v>
      </c>
      <c r="DG314" s="46">
        <v>4</v>
      </c>
      <c r="DH314" s="61">
        <v>74</v>
      </c>
      <c r="DI314" s="62">
        <v>53</v>
      </c>
      <c r="DJ314" s="62">
        <v>44</v>
      </c>
      <c r="DK314" s="62">
        <v>42</v>
      </c>
      <c r="DL314" s="62">
        <v>25</v>
      </c>
      <c r="DM314" s="62">
        <v>27</v>
      </c>
      <c r="DN314" s="62">
        <v>75</v>
      </c>
      <c r="DO314" s="62">
        <v>58</v>
      </c>
      <c r="DP314" s="48">
        <f t="shared" si="307"/>
        <v>69</v>
      </c>
      <c r="DQ314" s="32">
        <f>RANK(DH314,$DH$9:$DH$316,0)</f>
        <v>71</v>
      </c>
      <c r="DR314" s="47">
        <f>RANK(DI314,$DI$9:$DI$316,0)</f>
        <v>78</v>
      </c>
      <c r="DS314" s="47">
        <f>RANK(DJ314,$DJ$9:$DJ$316,0)</f>
        <v>69</v>
      </c>
      <c r="DT314" s="47">
        <f>RANK(DK314,$DK$9:$DK$316,0)</f>
        <v>57</v>
      </c>
      <c r="DU314" s="47">
        <f>RANK(DL314,$DL$9:$DL$316,0)</f>
        <v>77</v>
      </c>
      <c r="DV314" s="47">
        <f>RANK(DM314,$DM$9:$DM$316,0)</f>
        <v>59</v>
      </c>
      <c r="DW314" s="47">
        <f>RANK(DN314,$DN$9:$DN$316,0)</f>
        <v>18</v>
      </c>
      <c r="DX314" s="47">
        <f>RANK(DO314,$DO$9:$DO$316,0)</f>
        <v>51</v>
      </c>
      <c r="DY314" s="48">
        <f>RANK(DP314,$DP$9:$DP$316,0)</f>
        <v>83</v>
      </c>
      <c r="DZ314" s="32">
        <f>COUNTIFS($DH$9:$DH$316,"&gt;"&amp;DH314,$DE$9:$DE$316,DE314)+1</f>
        <v>15</v>
      </c>
      <c r="EA314" s="47">
        <f>COUNTIFS($DI$9:$DI$316,"&gt;"&amp;DI314,$DE$9:$DE$316,DE314)+1</f>
        <v>10</v>
      </c>
      <c r="EB314" s="47">
        <f>COUNTIFS($DJ$9:$DJ$316,"&gt;"&amp;DJ314,$DE$9:$DE$316,DE314)+1</f>
        <v>24</v>
      </c>
      <c r="EC314" s="47">
        <f>COUNTIFS($DK$9:$DK$316,"&gt;"&amp;DK314,$DE$9:$DE$316,DE314)+1</f>
        <v>16</v>
      </c>
      <c r="ED314" s="47">
        <f>COUNTIFS($DL$9:$DL$316,"&gt;"&amp;DL314,$DE$9:$DE$316,DE314)+1</f>
        <v>10</v>
      </c>
      <c r="EE314" s="47">
        <f>COUNTIFS($DM$9:$DM$316,"&gt;"&amp;DM314,$DE$9:$DE$316,DE314)+1</f>
        <v>7</v>
      </c>
      <c r="EF314" s="47">
        <f>COUNTIFS($DN$9:$DN$316,"&gt;"&amp;DN314,$DE$9:$DE$316,DE314)+1</f>
        <v>16</v>
      </c>
      <c r="EG314" s="47">
        <f>COUNTIFS($DO$9:$DO$316,"&gt;"&amp;DO314,$DE$9:$DE$316,DE314)+1</f>
        <v>21</v>
      </c>
      <c r="EH314" s="48">
        <f>COUNTIFS($DP$9:$DP$316,"&gt;"&amp;DP314,$DE$9:$DE$316,DE314)+1</f>
        <v>21</v>
      </c>
      <c r="EI314" s="165">
        <f t="shared" si="308"/>
        <v>1.1200000000000001</v>
      </c>
      <c r="EJ314" s="166">
        <f t="shared" si="309"/>
        <v>0.8</v>
      </c>
      <c r="EK314" s="166">
        <f t="shared" si="310"/>
        <v>0.67</v>
      </c>
      <c r="EL314" s="166">
        <f t="shared" si="311"/>
        <v>0.64</v>
      </c>
      <c r="EM314" s="166">
        <f t="shared" si="312"/>
        <v>0.38</v>
      </c>
      <c r="EN314" s="166">
        <f t="shared" si="313"/>
        <v>0.41</v>
      </c>
      <c r="EO314" s="166">
        <f t="shared" si="314"/>
        <v>1.1399999999999999</v>
      </c>
      <c r="EP314" s="166">
        <f t="shared" si="315"/>
        <v>0.88</v>
      </c>
      <c r="EQ314" s="214">
        <f t="shared" si="316"/>
        <v>1.05</v>
      </c>
      <c r="ER314" s="165">
        <f>ROUND(((EI314-AVERAGE(EI$9:EI$316))/STDEVP(EI$9:EI$316)*10+50),2)</f>
        <v>54.73</v>
      </c>
      <c r="ES314" s="166">
        <f>ROUND(((EJ314-AVERAGE(EJ$9:EJ$316))/STDEVP(EJ$9:EJ$316)*10+50),2)</f>
        <v>51.63</v>
      </c>
      <c r="ET314" s="166">
        <f>ROUND(((EK314-AVERAGE(EK$9:EK$316))/STDEVP(EK$9:EK$316)*10+50),2)</f>
        <v>53.83</v>
      </c>
      <c r="EU314" s="166">
        <f>ROUND(((EL314-AVERAGE(EL$9:EL$316))/STDEVP(EL$9:EL$316)*10+50),2)</f>
        <v>56.61</v>
      </c>
      <c r="EV314" s="166">
        <f>ROUND(((EM314-AVERAGE(EM$9:EM$316))/STDEVP(EM$9:EM$316)*10+50),2)</f>
        <v>49.32</v>
      </c>
      <c r="EW314" s="166">
        <f>ROUND(((EN314-AVERAGE(EN$9:EN$316))/STDEVP(EN$9:EN$316)*10+50),2)</f>
        <v>51.76</v>
      </c>
      <c r="EX314" s="166">
        <f>ROUND(((EO314-AVERAGE(EO$9:EO$316))/STDEVP(EO$9:EO$316)*10+50),2)</f>
        <v>64.790000000000006</v>
      </c>
      <c r="EY314" s="166">
        <f>ROUND(((EP314-AVERAGE(EP$9:EP$316))/STDEVP(EP$9:EP$316)*10+50),2)</f>
        <v>57.22</v>
      </c>
      <c r="EZ314" s="167">
        <f>ROUND(((EQ314-AVERAGE(EQ$9:EQ$316))/STDEVP(EQ$9:EQ$316)*10+50),2)</f>
        <v>52.7</v>
      </c>
      <c r="FA314" s="32">
        <f>RANK(ER314,$ER$9:$ER$316,0)</f>
        <v>94</v>
      </c>
      <c r="FB314" s="47">
        <f>RANK(ES314,$ES$9:$ES$316,0)</f>
        <v>120</v>
      </c>
      <c r="FC314" s="47">
        <f>RANK(ET314,$ET$9:$ET$316,0)</f>
        <v>78</v>
      </c>
      <c r="FD314" s="47">
        <f>RANK(EU314,$EU$9:$EU$316,0)</f>
        <v>53</v>
      </c>
      <c r="FE314" s="47">
        <f>RANK(EV314,$EV$9:$EV$316,0)</f>
        <v>88</v>
      </c>
      <c r="FF314" s="47">
        <f>RANK(EW314,$EW$9:$EW$316,0)</f>
        <v>67</v>
      </c>
      <c r="FG314" s="47">
        <f>RANK(EX314,$EX$9:$EX$316,0)</f>
        <v>18</v>
      </c>
      <c r="FH314" s="47">
        <f>RANK(EY314,$EY$9:$EY$316,0)</f>
        <v>71</v>
      </c>
      <c r="FI314" s="48">
        <f>RANK(EZ314,$EZ$9:$EZ$316,0)</f>
        <v>95</v>
      </c>
      <c r="FJ314" s="165">
        <f>ROUND(AVERAGEIF($DE$9:$DE$314,$DE314,$EI$9:$EI$314),2)</f>
        <v>0.95</v>
      </c>
      <c r="FK314" s="166">
        <f>ROUND(AVERAGEIF($DE$9:$DE$314,$DE314,$EJ$9:$EJ$314),2)</f>
        <v>0.7</v>
      </c>
      <c r="FL314" s="166">
        <f>ROUND(AVERAGEIF($DE$9:$DE$314,$DE314,$EK$9:$EK$314),2)</f>
        <v>0.66</v>
      </c>
      <c r="FM314" s="166">
        <f>ROUND(AVERAGEIF($DE$9:$DE$314,$DE314,$EL$9:$EL$314),2)</f>
        <v>0.52</v>
      </c>
      <c r="FN314" s="166">
        <f>ROUND(AVERAGEIF($DE$9:$DE$314,$DE314,$EM$9:$EM$314),2)</f>
        <v>0.32</v>
      </c>
      <c r="FO314" s="166">
        <f>ROUND(AVERAGEIF($DE$9:$DE$314,$DE314,$EN$9:$EN$314),2)</f>
        <v>0.34</v>
      </c>
      <c r="FP314" s="166">
        <f>ROUND(AVERAGEIF($DE$9:$DE$314,$DE314,$EO$9:$EO$314),2)</f>
        <v>1.05</v>
      </c>
      <c r="FQ314" s="166">
        <f>ROUND(AVERAGEIF($DE$9:$DE$314,$DE314,$EP$9:$EP$314),2)</f>
        <v>0.85</v>
      </c>
      <c r="FR314" s="167">
        <f>ROUND(AVERAGEIF($DE$9:$DE$314,$DE314,$EQ$9:$EQ$314),2)</f>
        <v>0.98</v>
      </c>
      <c r="FS314" s="240">
        <f t="shared" si="317"/>
        <v>0.17000000000000015</v>
      </c>
      <c r="FT314" s="244">
        <f t="shared" si="318"/>
        <v>0.10000000000000009</v>
      </c>
      <c r="FU314" s="244">
        <f t="shared" si="319"/>
        <v>1.0000000000000009E-2</v>
      </c>
      <c r="FV314" s="244">
        <f t="shared" si="320"/>
        <v>0.12</v>
      </c>
      <c r="FW314" s="244">
        <f t="shared" si="321"/>
        <v>0.06</v>
      </c>
      <c r="FX314" s="244">
        <f t="shared" si="322"/>
        <v>6.9999999999999951E-2</v>
      </c>
      <c r="FY314" s="244">
        <f t="shared" si="323"/>
        <v>8.9999999999999858E-2</v>
      </c>
      <c r="FZ314" s="244">
        <f t="shared" si="324"/>
        <v>3.0000000000000027E-2</v>
      </c>
      <c r="GA314" s="245">
        <f t="shared" si="325"/>
        <v>7.0000000000000062E-2</v>
      </c>
      <c r="GB314" s="239">
        <f>COUNTIFS($EI$9:$EI$316,"&gt;"&amp;EI314,$DE$9:$DE$316,$DE314)+1</f>
        <v>15</v>
      </c>
      <c r="GC314" s="241">
        <f>COUNTIFS($EJ$9:$EJ$316,"&gt;"&amp;EJ314,$DE$9:$DE$316,$DE314)+1</f>
        <v>15</v>
      </c>
      <c r="GD314" s="241">
        <f>COUNTIFS($EK$9:$EK$316,"&gt;"&amp;EK314,$DE$9:$DE$316,$DE314)+1</f>
        <v>22</v>
      </c>
      <c r="GE314" s="241">
        <f>COUNTIFS($EL$9:$EL$316,"&gt;"&amp;EL314,$DE$9:$DE$316,$DE314)+1</f>
        <v>12</v>
      </c>
      <c r="GF314" s="241">
        <f>COUNTIFS($EM$9:$EM$316,"&gt;"&amp;EM314,$DE$9:$DE$316,$DE314)+1</f>
        <v>6</v>
      </c>
      <c r="GG314" s="241">
        <f>COUNTIFS($EN$9:$EN$316,"&gt;"&amp;EN314,$DE$9:$DE$316,$DE314)+1</f>
        <v>8</v>
      </c>
      <c r="GH314" s="241">
        <f>COUNTIFS($EO$9:$EO$316,"&gt;"&amp;EO314,$DE$9:$DE$316,$DE314)+1</f>
        <v>17</v>
      </c>
      <c r="GI314" s="241">
        <f>COUNTIFS($EP$9:$EP$316,"&gt;"&amp;EP314,$DE$9:$DE$316,$DE314)+1</f>
        <v>23</v>
      </c>
      <c r="GJ314" s="242">
        <f>COUNTIFS($EQ$9:$EQ$316,"&gt;"&amp;EQ314,$DE$9:$DE$316,$DE314)+1</f>
        <v>22</v>
      </c>
      <c r="GK314" s="169"/>
      <c r="GL314" s="65"/>
      <c r="GM314" s="65">
        <v>7.0000000000000007E-2</v>
      </c>
      <c r="GN314" s="65"/>
      <c r="GO314" s="66"/>
      <c r="GP314" s="67"/>
      <c r="GQ314" s="68"/>
      <c r="GR314" s="69"/>
      <c r="GS314" s="65"/>
      <c r="GT314" s="65"/>
      <c r="GU314" s="65"/>
      <c r="GV314" s="65"/>
      <c r="GW314" s="65"/>
      <c r="GX314" s="65"/>
      <c r="GY314" s="145"/>
      <c r="GZ314" s="67"/>
      <c r="HA314" s="65"/>
      <c r="HB314" s="65"/>
      <c r="HC314" s="65"/>
      <c r="HD314" s="65"/>
      <c r="HE314" s="65"/>
      <c r="HF314" s="65"/>
      <c r="HG314" s="151"/>
      <c r="HH314" s="69"/>
      <c r="HI314" s="65"/>
      <c r="HJ314" s="65"/>
      <c r="HK314" s="65"/>
      <c r="HL314" s="65"/>
      <c r="HM314" s="65"/>
      <c r="HN314" s="65"/>
      <c r="HO314" s="145"/>
      <c r="HP314" s="67"/>
      <c r="HQ314" s="65"/>
      <c r="HR314" s="65"/>
      <c r="HS314" s="65"/>
      <c r="HT314" s="65"/>
      <c r="HU314" s="65"/>
      <c r="HV314" s="65"/>
      <c r="HW314" s="65"/>
      <c r="HX314" s="65"/>
      <c r="HY314" s="65"/>
      <c r="HZ314" s="65"/>
      <c r="IA314" s="65"/>
      <c r="IB314" s="151"/>
      <c r="IC314" s="67"/>
      <c r="ID314" s="65"/>
      <c r="IE314" s="65"/>
      <c r="IF314" s="65"/>
      <c r="IG314" s="151"/>
      <c r="IH314" s="69"/>
      <c r="II314" s="65"/>
      <c r="IJ314" s="65"/>
      <c r="IK314" s="65"/>
      <c r="IL314" s="65"/>
      <c r="IM314" s="157"/>
      <c r="IN314" s="65"/>
      <c r="IO314" s="65"/>
      <c r="IP314" s="65"/>
      <c r="IQ314" s="65"/>
      <c r="IR314" s="65"/>
      <c r="IS314" s="65"/>
      <c r="IT314" s="65">
        <v>0.2</v>
      </c>
      <c r="IU314" s="65"/>
      <c r="IV314" s="157"/>
      <c r="IW314" s="65"/>
      <c r="IX314" s="65"/>
      <c r="IY314" s="65"/>
      <c r="IZ314" s="65"/>
      <c r="JA314" s="65"/>
      <c r="JB314" s="65"/>
      <c r="JC314" s="145"/>
      <c r="JD314" s="70"/>
      <c r="JE314" s="71"/>
      <c r="JF314" s="69"/>
      <c r="JG314" s="65"/>
      <c r="JH314" s="62"/>
      <c r="JI314" s="62"/>
      <c r="JJ314" s="62"/>
      <c r="JK314" s="161"/>
      <c r="JL314" s="69"/>
      <c r="JM314" s="65"/>
      <c r="JN314" s="65"/>
      <c r="JO314" s="65"/>
      <c r="JP314" s="145"/>
      <c r="JQ314" s="67"/>
      <c r="JR314" s="65"/>
      <c r="JS314" s="65"/>
      <c r="JT314" s="65"/>
      <c r="JU314" s="65"/>
      <c r="JV314" s="65"/>
      <c r="JW314" s="65"/>
      <c r="JX314" s="65"/>
      <c r="JY314" s="151"/>
      <c r="JZ314" s="69"/>
      <c r="KA314" s="65"/>
      <c r="KB314" s="65"/>
      <c r="KC314" s="65"/>
      <c r="KD314" s="65"/>
      <c r="KE314" s="65"/>
      <c r="KF314" s="65"/>
      <c r="KG314" s="65"/>
      <c r="KH314" s="65"/>
      <c r="KI314" s="65"/>
      <c r="KJ314" s="65"/>
      <c r="KK314" s="65"/>
      <c r="KL314" s="157"/>
      <c r="KM314" s="157"/>
      <c r="KN314" s="157"/>
      <c r="KO314" s="65"/>
      <c r="KP314" s="65"/>
      <c r="KQ314" s="65"/>
      <c r="KR314" s="65"/>
      <c r="KS314" s="65"/>
      <c r="KT314" s="157"/>
      <c r="KU314" s="65"/>
      <c r="KV314" s="65"/>
      <c r="KW314" s="65"/>
      <c r="KX314" s="65"/>
      <c r="KY314" s="65"/>
      <c r="KZ314" s="65"/>
      <c r="LA314" s="65"/>
      <c r="LB314" s="65"/>
      <c r="LC314" s="157">
        <v>0.2</v>
      </c>
      <c r="LD314" s="65"/>
      <c r="LE314" s="65"/>
      <c r="LF314" s="65"/>
      <c r="LG314" s="65"/>
      <c r="LH314" s="65"/>
      <c r="LI314" s="65"/>
      <c r="LJ314" s="56"/>
      <c r="LK314" s="184"/>
      <c r="LL314" s="184"/>
      <c r="LM314" s="212" t="s">
        <v>1209</v>
      </c>
      <c r="LN314" s="206" t="s">
        <v>1118</v>
      </c>
      <c r="LO314" s="194"/>
      <c r="LP314" s="5" t="s">
        <v>1</v>
      </c>
    </row>
    <row r="315" spans="1:328" ht="17.25" customHeight="1" x14ac:dyDescent="0.15">
      <c r="A315" s="197">
        <v>9002</v>
      </c>
      <c r="B315" s="184" t="s">
        <v>1296</v>
      </c>
      <c r="C315" s="59"/>
      <c r="D315" s="59"/>
      <c r="E315" s="60" t="s">
        <v>716</v>
      </c>
      <c r="F315" s="36">
        <v>87</v>
      </c>
      <c r="G315" s="36" t="s">
        <v>609</v>
      </c>
      <c r="H315" s="57" t="s">
        <v>1302</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4" t="s">
        <v>348</v>
      </c>
      <c r="CK315" s="61" t="s">
        <v>349</v>
      </c>
      <c r="CL315" s="47" t="s">
        <v>349</v>
      </c>
      <c r="CM315" s="47">
        <v>2</v>
      </c>
      <c r="CN315" s="47">
        <v>0</v>
      </c>
      <c r="CO315" s="55">
        <v>0</v>
      </c>
      <c r="CP315" s="173" t="s">
        <v>349</v>
      </c>
      <c r="CQ315" s="47" t="str">
        <f t="shared" ref="CQ315" si="479">CL315</f>
        <v>-</v>
      </c>
      <c r="CR315" s="47" t="s">
        <v>349</v>
      </c>
      <c r="CS315" s="47" t="s">
        <v>349</v>
      </c>
      <c r="CT315" s="180" t="s">
        <v>349</v>
      </c>
      <c r="CU315" s="32" t="s">
        <v>349</v>
      </c>
      <c r="CV315" s="47" t="s">
        <v>349</v>
      </c>
      <c r="CW315" s="47">
        <v>0</v>
      </c>
      <c r="CX315" s="47">
        <v>0</v>
      </c>
      <c r="CY315" s="55">
        <v>0</v>
      </c>
      <c r="CZ315" s="175" t="s">
        <v>349</v>
      </c>
      <c r="DA315" s="49" t="s">
        <v>349</v>
      </c>
      <c r="DB315" s="49" t="s">
        <v>349</v>
      </c>
      <c r="DC315" s="49" t="s">
        <v>349</v>
      </c>
      <c r="DD315" s="56" t="s">
        <v>349</v>
      </c>
      <c r="DE315" s="45" t="s">
        <v>718</v>
      </c>
      <c r="DF315" s="31" t="s">
        <v>1297</v>
      </c>
      <c r="DG315" s="46">
        <v>0</v>
      </c>
      <c r="DH315" s="61">
        <v>0</v>
      </c>
      <c r="DI315" s="62">
        <v>0</v>
      </c>
      <c r="DJ315" s="62">
        <v>0</v>
      </c>
      <c r="DK315" s="62">
        <v>0</v>
      </c>
      <c r="DL315" s="62">
        <v>0</v>
      </c>
      <c r="DM315" s="62">
        <v>0</v>
      </c>
      <c r="DN315" s="62">
        <v>0</v>
      </c>
      <c r="DO315" s="62">
        <v>0</v>
      </c>
      <c r="DP315" s="48">
        <f t="shared" si="307"/>
        <v>0</v>
      </c>
      <c r="DQ315" s="32">
        <f>RANK(DH315,$DH$9:$DH$316,0)</f>
        <v>289</v>
      </c>
      <c r="DR315" s="47">
        <f>RANK(DI315,$DI$9:$DI$316,0)</f>
        <v>289</v>
      </c>
      <c r="DS315" s="47">
        <f>RANK(DJ315,$DJ$9:$DJ$316,0)</f>
        <v>289</v>
      </c>
      <c r="DT315" s="47">
        <f>RANK(DK315,$DK$9:$DK$316,0)</f>
        <v>289</v>
      </c>
      <c r="DU315" s="47">
        <f>RANK(DL315,$DL$9:$DL$316,0)</f>
        <v>289</v>
      </c>
      <c r="DV315" s="47">
        <f>RANK(DM315,$DM$9:$DM$316,0)</f>
        <v>289</v>
      </c>
      <c r="DW315" s="47">
        <f>RANK(DN315,$DN$9:$DN$316,0)</f>
        <v>289</v>
      </c>
      <c r="DX315" s="47">
        <f>RANK(DO315,$DO$9:$DO$316,0)</f>
        <v>289</v>
      </c>
      <c r="DY315" s="48">
        <f>RANK(DP315,$DP$9:$DP$316,0)</f>
        <v>289</v>
      </c>
      <c r="DZ315" s="32">
        <f>COUNTIFS($DH$9:$DH$316,"&gt;"&amp;DH315,$DE$9:$DE$316,DE315)+1</f>
        <v>61</v>
      </c>
      <c r="EA315" s="47">
        <f>COUNTIFS($DI$9:$DI$316,"&gt;"&amp;DI315,$DE$9:$DE$316,DE315)+1</f>
        <v>61</v>
      </c>
      <c r="EB315" s="47">
        <f>COUNTIFS($DJ$9:$DJ$316,"&gt;"&amp;DJ315,$DE$9:$DE$316,DE315)+1</f>
        <v>61</v>
      </c>
      <c r="EC315" s="47">
        <f>COUNTIFS($DK$9:$DK$316,"&gt;"&amp;DK315,$DE$9:$DE$316,DE315)+1</f>
        <v>61</v>
      </c>
      <c r="ED315" s="47">
        <f>COUNTIFS($DL$9:$DL$316,"&gt;"&amp;DL315,$DE$9:$DE$316,DE315)+1</f>
        <v>61</v>
      </c>
      <c r="EE315" s="47">
        <f>COUNTIFS($DM$9:$DM$316,"&gt;"&amp;DM315,$DE$9:$DE$316,DE315)+1</f>
        <v>61</v>
      </c>
      <c r="EF315" s="47">
        <f>COUNTIFS($DN$9:$DN$316,"&gt;"&amp;DN315,$DE$9:$DE$316,DE315)+1</f>
        <v>61</v>
      </c>
      <c r="EG315" s="47">
        <f>COUNTIFS($DO$9:$DO$316,"&gt;"&amp;DO315,$DE$9:$DE$316,DE315)+1</f>
        <v>61</v>
      </c>
      <c r="EH315" s="48">
        <f>COUNTIFS($DP$9:$DP$316,"&gt;"&amp;DP315,$DE$9:$DE$316,DE315)+1</f>
        <v>61</v>
      </c>
      <c r="EI315" s="165">
        <f t="shared" ref="EI315" si="480">ROUND(DH315/$F315,2)</f>
        <v>0</v>
      </c>
      <c r="EJ315" s="166">
        <f t="shared" ref="EJ315" si="481">ROUND(DI315/$F315,2)</f>
        <v>0</v>
      </c>
      <c r="EK315" s="166">
        <f t="shared" ref="EK315" si="482">ROUND(DJ315/$F315,2)</f>
        <v>0</v>
      </c>
      <c r="EL315" s="166">
        <f t="shared" ref="EL315" si="483">ROUND(DK315/$F315,2)</f>
        <v>0</v>
      </c>
      <c r="EM315" s="166">
        <f t="shared" ref="EM315" si="484">ROUND(DL315/$F315,2)</f>
        <v>0</v>
      </c>
      <c r="EN315" s="166">
        <f t="shared" ref="EN315" si="485">ROUND(DM315/$F315,2)</f>
        <v>0</v>
      </c>
      <c r="EO315" s="166">
        <f t="shared" ref="EO315" si="486">ROUND(DN315/$F315,2)</f>
        <v>0</v>
      </c>
      <c r="EP315" s="166">
        <f t="shared" ref="EP315" si="487">ROUND(DO315/$F315,2)</f>
        <v>0</v>
      </c>
      <c r="EQ315" s="214">
        <f t="shared" ref="EQ315" si="488">ROUND(DP315/$F315,2)</f>
        <v>0</v>
      </c>
      <c r="ER315" s="165">
        <f>ROUND(((EI315-AVERAGE(EI$9:EI$316))/STDEVP(EI$9:EI$316)*10+50),2)</f>
        <v>14.06</v>
      </c>
      <c r="ES315" s="166">
        <f>ROUND(((EJ315-AVERAGE(EJ$9:EJ$316))/STDEVP(EJ$9:EJ$316)*10+50),2)</f>
        <v>29.72</v>
      </c>
      <c r="ET315" s="166">
        <f>ROUND(((EK315-AVERAGE(EK$9:EK$316))/STDEVP(EK$9:EK$316)*10+50),2)</f>
        <v>27.14</v>
      </c>
      <c r="EU315" s="166">
        <f>ROUND(((EL315-AVERAGE(EL$9:EL$316))/STDEVP(EL$9:EL$316)*10+50),2)</f>
        <v>24.37</v>
      </c>
      <c r="EV315" s="166">
        <f>ROUND(((EM315-AVERAGE(EM$9:EM$316))/STDEVP(EM$9:EM$316)*10+50),2)</f>
        <v>36.44</v>
      </c>
      <c r="EW315" s="166">
        <f>ROUND(((EN315-AVERAGE(EN$9:EN$316))/STDEVP(EN$9:EN$316)*10+50),2)</f>
        <v>37.549999999999997</v>
      </c>
      <c r="EX315" s="166">
        <f>ROUND(((EO315-AVERAGE(EO$9:EO$316))/STDEVP(EO$9:EO$316)*10+50),2)</f>
        <v>31.05</v>
      </c>
      <c r="EY315" s="166">
        <f>ROUND(((EP315-AVERAGE(EP$9:EP$316))/STDEVP(EP$9:EP$316)*10+50),2)</f>
        <v>31.15</v>
      </c>
      <c r="EZ315" s="167">
        <f>ROUND(((EQ315-AVERAGE(EQ$9:EQ$316))/STDEVP(EQ$9:EQ$316)*10+50),2)</f>
        <v>15.63</v>
      </c>
      <c r="FA315" s="32">
        <f>RANK(ER315,$ER$9:$ER$316,0)</f>
        <v>289</v>
      </c>
      <c r="FB315" s="47">
        <f>RANK(ES315,$ES$9:$ES$316,0)</f>
        <v>289</v>
      </c>
      <c r="FC315" s="47">
        <f>RANK(ET315,$ET$9:$ET$316,0)</f>
        <v>289</v>
      </c>
      <c r="FD315" s="47">
        <f>RANK(EU315,$EU$9:$EU$316,0)</f>
        <v>289</v>
      </c>
      <c r="FE315" s="47">
        <f>RANK(EV315,$EV$9:$EV$316,0)</f>
        <v>289</v>
      </c>
      <c r="FF315" s="47">
        <f>RANK(EW315,$EW$9:$EW$316,0)</f>
        <v>289</v>
      </c>
      <c r="FG315" s="47">
        <f>RANK(EX315,$EX$9:$EX$316,0)</f>
        <v>289</v>
      </c>
      <c r="FH315" s="47">
        <f>RANK(EY315,$EY$9:$EY$316,0)</f>
        <v>289</v>
      </c>
      <c r="FI315" s="48">
        <f>RANK(EZ315,$EZ$9:$EZ$316,0)</f>
        <v>289</v>
      </c>
      <c r="FJ315" s="165">
        <f>ROUND(AVERAGEIF($DE$9:$DE$314,$DE315,$EI$9:$EI$314),2)</f>
        <v>1.18</v>
      </c>
      <c r="FK315" s="166">
        <f>ROUND(AVERAGEIF($DE$9:$DE$314,$DE315,$EJ$9:$EJ$314),2)</f>
        <v>0.45</v>
      </c>
      <c r="FL315" s="166">
        <f>ROUND(AVERAGEIF($DE$9:$DE$314,$DE315,$EK$9:$EK$314),2)</f>
        <v>0.65</v>
      </c>
      <c r="FM315" s="166">
        <f>ROUND(AVERAGEIF($DE$9:$DE$314,$DE315,$EL$9:$EL$314),2)</f>
        <v>0.74</v>
      </c>
      <c r="FN315" s="166">
        <f>ROUND(AVERAGEIF($DE$9:$DE$314,$DE315,$EM$9:$EM$314),2)</f>
        <v>0.26</v>
      </c>
      <c r="FO315" s="166">
        <f>ROUND(AVERAGEIF($DE$9:$DE$314,$DE315,$EN$9:$EN$314),2)</f>
        <v>0.19</v>
      </c>
      <c r="FP315" s="166">
        <f>ROUND(AVERAGEIF($DE$9:$DE$314,$DE315,$EO$9:$EO$314),2)</f>
        <v>0.27</v>
      </c>
      <c r="FQ315" s="166">
        <f>ROUND(AVERAGEIF($DE$9:$DE$314,$DE315,$EP$9:$EP$314),2)</f>
        <v>0.22</v>
      </c>
      <c r="FR315" s="167">
        <f>ROUND(AVERAGEIF($DE$9:$DE$314,$DE315,$EQ$9:$EQ$314),2)</f>
        <v>0.91</v>
      </c>
      <c r="FS315" s="240">
        <f t="shared" ref="FS315" si="489">EI315-FJ315</f>
        <v>-1.18</v>
      </c>
      <c r="FT315" s="244">
        <f t="shared" ref="FT315" si="490">EJ315-FK315</f>
        <v>-0.45</v>
      </c>
      <c r="FU315" s="244">
        <f t="shared" ref="FU315" si="491">EK315-FL315</f>
        <v>-0.65</v>
      </c>
      <c r="FV315" s="244">
        <f t="shared" ref="FV315" si="492">EL315-FM315</f>
        <v>-0.74</v>
      </c>
      <c r="FW315" s="244">
        <f t="shared" ref="FW315" si="493">EM315-FN315</f>
        <v>-0.26</v>
      </c>
      <c r="FX315" s="244">
        <f t="shared" ref="FX315" si="494">EN315-FO315</f>
        <v>-0.19</v>
      </c>
      <c r="FY315" s="244">
        <f t="shared" ref="FY315" si="495">EO315-FP315</f>
        <v>-0.27</v>
      </c>
      <c r="FZ315" s="244">
        <f t="shared" ref="FZ315" si="496">EP315-FQ315</f>
        <v>-0.22</v>
      </c>
      <c r="GA315" s="245">
        <f t="shared" ref="GA315" si="497">EQ315-FR315</f>
        <v>-0.91</v>
      </c>
      <c r="GB315" s="239">
        <f>COUNTIFS($EI$9:$EI$316,"&gt;"&amp;EI315,$DE$9:$DE$316,$DE315)+1</f>
        <v>61</v>
      </c>
      <c r="GC315" s="241">
        <f>COUNTIFS($EJ$9:$EJ$316,"&gt;"&amp;EJ315,$DE$9:$DE$316,$DE315)+1</f>
        <v>61</v>
      </c>
      <c r="GD315" s="241">
        <f>COUNTIFS($EK$9:$EK$316,"&gt;"&amp;EK315,$DE$9:$DE$316,$DE315)+1</f>
        <v>61</v>
      </c>
      <c r="GE315" s="241">
        <f>COUNTIFS($EL$9:$EL$316,"&gt;"&amp;EL315,$DE$9:$DE$316,$DE315)+1</f>
        <v>61</v>
      </c>
      <c r="GF315" s="241">
        <f>COUNTIFS($EM$9:$EM$316,"&gt;"&amp;EM315,$DE$9:$DE$316,$DE315)+1</f>
        <v>61</v>
      </c>
      <c r="GG315" s="241">
        <f>COUNTIFS($EN$9:$EN$316,"&gt;"&amp;EN315,$DE$9:$DE$316,$DE315)+1</f>
        <v>61</v>
      </c>
      <c r="GH315" s="241">
        <f>COUNTIFS($EO$9:$EO$316,"&gt;"&amp;EO315,$DE$9:$DE$316,$DE315)+1</f>
        <v>61</v>
      </c>
      <c r="GI315" s="241">
        <f>COUNTIFS($EP$9:$EP$316,"&gt;"&amp;EP315,$DE$9:$DE$316,$DE315)+1</f>
        <v>61</v>
      </c>
      <c r="GJ315" s="242">
        <f>COUNTIFS($EQ$9:$EQ$316,"&gt;"&amp;EQ315,$DE$9:$DE$316,$DE315)+1</f>
        <v>61</v>
      </c>
      <c r="GK315" s="169"/>
      <c r="GL315" s="65"/>
      <c r="GM315" s="65"/>
      <c r="GN315" s="65"/>
      <c r="GO315" s="66"/>
      <c r="GP315" s="67"/>
      <c r="GQ315" s="68"/>
      <c r="GR315" s="69"/>
      <c r="GS315" s="65"/>
      <c r="GT315" s="65"/>
      <c r="GU315" s="65"/>
      <c r="GV315" s="65"/>
      <c r="GW315" s="65"/>
      <c r="GX315" s="65"/>
      <c r="GY315" s="145"/>
      <c r="GZ315" s="67"/>
      <c r="HA315" s="65"/>
      <c r="HB315" s="65"/>
      <c r="HC315" s="65"/>
      <c r="HD315" s="65"/>
      <c r="HE315" s="65"/>
      <c r="HF315" s="65"/>
      <c r="HG315" s="151"/>
      <c r="HH315" s="69"/>
      <c r="HI315" s="65"/>
      <c r="HJ315" s="65"/>
      <c r="HK315" s="65"/>
      <c r="HL315" s="65"/>
      <c r="HM315" s="65"/>
      <c r="HN315" s="65"/>
      <c r="HO315" s="145"/>
      <c r="HP315" s="67"/>
      <c r="HQ315" s="65"/>
      <c r="HR315" s="65"/>
      <c r="HS315" s="65"/>
      <c r="HT315" s="65"/>
      <c r="HU315" s="65"/>
      <c r="HV315" s="65"/>
      <c r="HW315" s="65"/>
      <c r="HX315" s="65"/>
      <c r="HY315" s="65"/>
      <c r="HZ315" s="65"/>
      <c r="IA315" s="65"/>
      <c r="IB315" s="151"/>
      <c r="IC315" s="67"/>
      <c r="ID315" s="65"/>
      <c r="IE315" s="65"/>
      <c r="IF315" s="65"/>
      <c r="IG315" s="151"/>
      <c r="IH315" s="69"/>
      <c r="II315" s="65"/>
      <c r="IJ315" s="65"/>
      <c r="IK315" s="65"/>
      <c r="IL315" s="65"/>
      <c r="IM315" s="157"/>
      <c r="IN315" s="65"/>
      <c r="IO315" s="65"/>
      <c r="IP315" s="65"/>
      <c r="IQ315" s="65"/>
      <c r="IR315" s="65"/>
      <c r="IS315" s="65"/>
      <c r="IT315" s="65"/>
      <c r="IU315" s="65"/>
      <c r="IV315" s="157"/>
      <c r="IW315" s="65"/>
      <c r="IX315" s="65"/>
      <c r="IY315" s="65"/>
      <c r="IZ315" s="65"/>
      <c r="JA315" s="65"/>
      <c r="JB315" s="65"/>
      <c r="JC315" s="145"/>
      <c r="JD315" s="70"/>
      <c r="JE315" s="71"/>
      <c r="JF315" s="69"/>
      <c r="JG315" s="65"/>
      <c r="JH315" s="62"/>
      <c r="JI315" s="62"/>
      <c r="JJ315" s="62"/>
      <c r="JK315" s="161"/>
      <c r="JL315" s="69"/>
      <c r="JM315" s="65"/>
      <c r="JN315" s="65"/>
      <c r="JO315" s="65"/>
      <c r="JP315" s="145"/>
      <c r="JQ315" s="67"/>
      <c r="JR315" s="65"/>
      <c r="JS315" s="65"/>
      <c r="JT315" s="65"/>
      <c r="JU315" s="65"/>
      <c r="JV315" s="65"/>
      <c r="JW315" s="65"/>
      <c r="JX315" s="65"/>
      <c r="JY315" s="151"/>
      <c r="JZ315" s="69"/>
      <c r="KA315" s="65"/>
      <c r="KB315" s="65"/>
      <c r="KC315" s="65"/>
      <c r="KD315" s="65"/>
      <c r="KE315" s="65"/>
      <c r="KF315" s="65"/>
      <c r="KG315" s="65"/>
      <c r="KH315" s="65"/>
      <c r="KI315" s="65"/>
      <c r="KJ315" s="65"/>
      <c r="KK315" s="65"/>
      <c r="KL315" s="157"/>
      <c r="KM315" s="157"/>
      <c r="KN315" s="157"/>
      <c r="KO315" s="65"/>
      <c r="KP315" s="65"/>
      <c r="KQ315" s="65"/>
      <c r="KR315" s="65"/>
      <c r="KS315" s="65"/>
      <c r="KT315" s="157"/>
      <c r="KU315" s="65"/>
      <c r="KV315" s="65"/>
      <c r="KW315" s="65"/>
      <c r="KX315" s="65"/>
      <c r="KY315" s="65"/>
      <c r="KZ315" s="65"/>
      <c r="LA315" s="65"/>
      <c r="LB315" s="65"/>
      <c r="LC315" s="157"/>
      <c r="LD315" s="65"/>
      <c r="LE315" s="65"/>
      <c r="LF315" s="65"/>
      <c r="LG315" s="65"/>
      <c r="LH315" s="65"/>
      <c r="LI315" s="65"/>
      <c r="LJ315" s="56"/>
      <c r="LK315" s="184"/>
      <c r="LL315" s="184"/>
      <c r="LM315" s="207" t="s">
        <v>1298</v>
      </c>
      <c r="LN315" s="206" t="s">
        <v>1118</v>
      </c>
      <c r="LO315" s="194"/>
      <c r="LP315" s="5" t="s">
        <v>1</v>
      </c>
    </row>
    <row r="316" spans="1:328" ht="17.25" customHeight="1" thickBot="1" x14ac:dyDescent="0.2">
      <c r="A316" s="185" t="s">
        <v>745</v>
      </c>
      <c r="B316" s="186" t="s">
        <v>745</v>
      </c>
      <c r="C316" s="73" t="s">
        <v>745</v>
      </c>
      <c r="D316" s="73" t="s">
        <v>745</v>
      </c>
      <c r="E316" s="74" t="s">
        <v>745</v>
      </c>
      <c r="F316" s="72" t="s">
        <v>745</v>
      </c>
      <c r="G316" s="72" t="s">
        <v>745</v>
      </c>
      <c r="H316" s="72" t="s">
        <v>745</v>
      </c>
      <c r="I316" s="75" t="s">
        <v>745</v>
      </c>
      <c r="J316" s="76" t="s">
        <v>745</v>
      </c>
      <c r="K316" s="76" t="s">
        <v>745</v>
      </c>
      <c r="L316" s="76" t="s">
        <v>745</v>
      </c>
      <c r="M316" s="76" t="s">
        <v>745</v>
      </c>
      <c r="N316" s="76" t="s">
        <v>745</v>
      </c>
      <c r="O316" s="76" t="s">
        <v>745</v>
      </c>
      <c r="P316" s="76" t="s">
        <v>745</v>
      </c>
      <c r="Q316" s="76" t="s">
        <v>745</v>
      </c>
      <c r="R316" s="77" t="s">
        <v>745</v>
      </c>
      <c r="S316" s="75" t="s">
        <v>745</v>
      </c>
      <c r="T316" s="76" t="s">
        <v>745</v>
      </c>
      <c r="U316" s="76" t="s">
        <v>745</v>
      </c>
      <c r="V316" s="76" t="s">
        <v>745</v>
      </c>
      <c r="W316" s="76" t="s">
        <v>745</v>
      </c>
      <c r="X316" s="76" t="s">
        <v>745</v>
      </c>
      <c r="Y316" s="76" t="s">
        <v>745</v>
      </c>
      <c r="Z316" s="76" t="s">
        <v>745</v>
      </c>
      <c r="AA316" s="76" t="s">
        <v>745</v>
      </c>
      <c r="AB316" s="77" t="s">
        <v>745</v>
      </c>
      <c r="AC316" s="75" t="s">
        <v>745</v>
      </c>
      <c r="AD316" s="76" t="s">
        <v>745</v>
      </c>
      <c r="AE316" s="76" t="s">
        <v>745</v>
      </c>
      <c r="AF316" s="76" t="s">
        <v>745</v>
      </c>
      <c r="AG316" s="76" t="s">
        <v>745</v>
      </c>
      <c r="AH316" s="76" t="s">
        <v>745</v>
      </c>
      <c r="AI316" s="76" t="s">
        <v>745</v>
      </c>
      <c r="AJ316" s="76" t="s">
        <v>745</v>
      </c>
      <c r="AK316" s="76" t="s">
        <v>745</v>
      </c>
      <c r="AL316" s="77" t="s">
        <v>745</v>
      </c>
      <c r="AM316" s="75" t="s">
        <v>745</v>
      </c>
      <c r="AN316" s="76" t="s">
        <v>745</v>
      </c>
      <c r="AO316" s="76" t="s">
        <v>745</v>
      </c>
      <c r="AP316" s="76" t="s">
        <v>745</v>
      </c>
      <c r="AQ316" s="76" t="s">
        <v>745</v>
      </c>
      <c r="AR316" s="76" t="s">
        <v>745</v>
      </c>
      <c r="AS316" s="76" t="s">
        <v>745</v>
      </c>
      <c r="AT316" s="76" t="s">
        <v>745</v>
      </c>
      <c r="AU316" s="76" t="s">
        <v>745</v>
      </c>
      <c r="AV316" s="77" t="s">
        <v>745</v>
      </c>
      <c r="AW316" s="75" t="s">
        <v>745</v>
      </c>
      <c r="AX316" s="76" t="s">
        <v>745</v>
      </c>
      <c r="AY316" s="76" t="s">
        <v>745</v>
      </c>
      <c r="AZ316" s="76" t="s">
        <v>745</v>
      </c>
      <c r="BA316" s="76" t="s">
        <v>745</v>
      </c>
      <c r="BB316" s="76" t="s">
        <v>745</v>
      </c>
      <c r="BC316" s="76" t="s">
        <v>745</v>
      </c>
      <c r="BD316" s="76" t="s">
        <v>745</v>
      </c>
      <c r="BE316" s="76" t="s">
        <v>745</v>
      </c>
      <c r="BF316" s="77" t="s">
        <v>745</v>
      </c>
      <c r="BG316" s="75" t="s">
        <v>745</v>
      </c>
      <c r="BH316" s="76" t="s">
        <v>745</v>
      </c>
      <c r="BI316" s="76" t="s">
        <v>745</v>
      </c>
      <c r="BJ316" s="76" t="s">
        <v>745</v>
      </c>
      <c r="BK316" s="76" t="s">
        <v>745</v>
      </c>
      <c r="BL316" s="76" t="s">
        <v>745</v>
      </c>
      <c r="BM316" s="76" t="s">
        <v>745</v>
      </c>
      <c r="BN316" s="76" t="s">
        <v>745</v>
      </c>
      <c r="BO316" s="76" t="s">
        <v>745</v>
      </c>
      <c r="BP316" s="77" t="s">
        <v>745</v>
      </c>
      <c r="BQ316" s="75" t="s">
        <v>745</v>
      </c>
      <c r="BR316" s="76" t="s">
        <v>745</v>
      </c>
      <c r="BS316" s="76" t="s">
        <v>745</v>
      </c>
      <c r="BT316" s="76" t="s">
        <v>745</v>
      </c>
      <c r="BU316" s="76" t="s">
        <v>745</v>
      </c>
      <c r="BV316" s="76" t="s">
        <v>745</v>
      </c>
      <c r="BW316" s="76" t="s">
        <v>745</v>
      </c>
      <c r="BX316" s="76" t="s">
        <v>745</v>
      </c>
      <c r="BY316" s="76" t="s">
        <v>745</v>
      </c>
      <c r="BZ316" s="77" t="s">
        <v>745</v>
      </c>
      <c r="CA316" s="174" t="s">
        <v>745</v>
      </c>
      <c r="CB316" s="76" t="s">
        <v>745</v>
      </c>
      <c r="CC316" s="76" t="s">
        <v>745</v>
      </c>
      <c r="CD316" s="76" t="s">
        <v>745</v>
      </c>
      <c r="CE316" s="76" t="s">
        <v>745</v>
      </c>
      <c r="CF316" s="76" t="s">
        <v>745</v>
      </c>
      <c r="CG316" s="76" t="s">
        <v>745</v>
      </c>
      <c r="CH316" s="76" t="s">
        <v>745</v>
      </c>
      <c r="CI316" s="76" t="s">
        <v>745</v>
      </c>
      <c r="CJ316" s="78" t="s">
        <v>745</v>
      </c>
      <c r="CK316" s="82" t="s">
        <v>745</v>
      </c>
      <c r="CL316" s="83" t="s">
        <v>745</v>
      </c>
      <c r="CM316" s="83" t="s">
        <v>745</v>
      </c>
      <c r="CN316" s="83" t="s">
        <v>745</v>
      </c>
      <c r="CO316" s="86" t="s">
        <v>745</v>
      </c>
      <c r="CP316" s="174" t="s">
        <v>745</v>
      </c>
      <c r="CQ316" s="83" t="s">
        <v>745</v>
      </c>
      <c r="CR316" s="83" t="s">
        <v>745</v>
      </c>
      <c r="CS316" s="83" t="s">
        <v>745</v>
      </c>
      <c r="CT316" s="87" t="s">
        <v>746</v>
      </c>
      <c r="CU316" s="75" t="s">
        <v>745</v>
      </c>
      <c r="CV316" s="83" t="s">
        <v>745</v>
      </c>
      <c r="CW316" s="83" t="s">
        <v>745</v>
      </c>
      <c r="CX316" s="83" t="s">
        <v>745</v>
      </c>
      <c r="CY316" s="86" t="s">
        <v>745</v>
      </c>
      <c r="CZ316" s="174" t="s">
        <v>745</v>
      </c>
      <c r="DA316" s="83" t="s">
        <v>745</v>
      </c>
      <c r="DB316" s="83" t="s">
        <v>745</v>
      </c>
      <c r="DC316" s="83" t="s">
        <v>745</v>
      </c>
      <c r="DD316" s="87" t="s">
        <v>745</v>
      </c>
      <c r="DE316" s="79" t="s">
        <v>745</v>
      </c>
      <c r="DF316" s="80" t="s">
        <v>745</v>
      </c>
      <c r="DG316" s="81" t="s">
        <v>745</v>
      </c>
      <c r="DH316" s="82" t="s">
        <v>745</v>
      </c>
      <c r="DI316" s="83" t="s">
        <v>745</v>
      </c>
      <c r="DJ316" s="83" t="s">
        <v>745</v>
      </c>
      <c r="DK316" s="83" t="s">
        <v>745</v>
      </c>
      <c r="DL316" s="83" t="s">
        <v>745</v>
      </c>
      <c r="DM316" s="83" t="s">
        <v>745</v>
      </c>
      <c r="DN316" s="83" t="s">
        <v>745</v>
      </c>
      <c r="DO316" s="83" t="s">
        <v>745</v>
      </c>
      <c r="DP316" s="84" t="s">
        <v>745</v>
      </c>
      <c r="DQ316" s="82" t="s">
        <v>745</v>
      </c>
      <c r="DR316" s="83" t="s">
        <v>745</v>
      </c>
      <c r="DS316" s="83" t="s">
        <v>745</v>
      </c>
      <c r="DT316" s="83" t="s">
        <v>745</v>
      </c>
      <c r="DU316" s="83" t="s">
        <v>745</v>
      </c>
      <c r="DV316" s="83" t="s">
        <v>745</v>
      </c>
      <c r="DW316" s="83" t="s">
        <v>745</v>
      </c>
      <c r="DX316" s="83" t="s">
        <v>745</v>
      </c>
      <c r="DY316" s="84" t="s">
        <v>745</v>
      </c>
      <c r="DZ316" s="82" t="s">
        <v>745</v>
      </c>
      <c r="EA316" s="83" t="s">
        <v>745</v>
      </c>
      <c r="EB316" s="83" t="s">
        <v>745</v>
      </c>
      <c r="EC316" s="83" t="s">
        <v>745</v>
      </c>
      <c r="ED316" s="83" t="s">
        <v>745</v>
      </c>
      <c r="EE316" s="83" t="s">
        <v>745</v>
      </c>
      <c r="EF316" s="83" t="s">
        <v>745</v>
      </c>
      <c r="EG316" s="83" t="s">
        <v>745</v>
      </c>
      <c r="EH316" s="84" t="s">
        <v>745</v>
      </c>
      <c r="EI316" s="82" t="s">
        <v>745</v>
      </c>
      <c r="EJ316" s="83" t="s">
        <v>745</v>
      </c>
      <c r="EK316" s="83" t="s">
        <v>745</v>
      </c>
      <c r="EL316" s="83" t="s">
        <v>745</v>
      </c>
      <c r="EM316" s="83" t="s">
        <v>745</v>
      </c>
      <c r="EN316" s="83" t="s">
        <v>745</v>
      </c>
      <c r="EO316" s="83" t="s">
        <v>745</v>
      </c>
      <c r="EP316" s="83" t="s">
        <v>745</v>
      </c>
      <c r="EQ316" s="216" t="s">
        <v>745</v>
      </c>
      <c r="ER316" s="82" t="s">
        <v>745</v>
      </c>
      <c r="ES316" s="83" t="s">
        <v>745</v>
      </c>
      <c r="ET316" s="83" t="s">
        <v>745</v>
      </c>
      <c r="EU316" s="83" t="s">
        <v>745</v>
      </c>
      <c r="EV316" s="83" t="s">
        <v>745</v>
      </c>
      <c r="EW316" s="83" t="s">
        <v>745</v>
      </c>
      <c r="EX316" s="83" t="s">
        <v>745</v>
      </c>
      <c r="EY316" s="83" t="s">
        <v>745</v>
      </c>
      <c r="EZ316" s="84" t="s">
        <v>745</v>
      </c>
      <c r="FA316" s="82" t="s">
        <v>745</v>
      </c>
      <c r="FB316" s="83" t="s">
        <v>745</v>
      </c>
      <c r="FC316" s="83" t="s">
        <v>745</v>
      </c>
      <c r="FD316" s="83" t="s">
        <v>745</v>
      </c>
      <c r="FE316" s="83" t="s">
        <v>745</v>
      </c>
      <c r="FF316" s="83" t="s">
        <v>745</v>
      </c>
      <c r="FG316" s="83" t="s">
        <v>745</v>
      </c>
      <c r="FH316" s="83" t="s">
        <v>745</v>
      </c>
      <c r="FI316" s="84" t="s">
        <v>745</v>
      </c>
      <c r="FJ316" s="82" t="s">
        <v>745</v>
      </c>
      <c r="FK316" s="83" t="s">
        <v>745</v>
      </c>
      <c r="FL316" s="83" t="s">
        <v>745</v>
      </c>
      <c r="FM316" s="83" t="s">
        <v>745</v>
      </c>
      <c r="FN316" s="83" t="s">
        <v>745</v>
      </c>
      <c r="FO316" s="83" t="s">
        <v>745</v>
      </c>
      <c r="FP316" s="83" t="s">
        <v>745</v>
      </c>
      <c r="FQ316" s="83" t="s">
        <v>745</v>
      </c>
      <c r="FR316" s="216" t="s">
        <v>745</v>
      </c>
      <c r="FS316" s="82" t="s">
        <v>745</v>
      </c>
      <c r="FT316" s="83" t="s">
        <v>745</v>
      </c>
      <c r="FU316" s="83" t="s">
        <v>745</v>
      </c>
      <c r="FV316" s="83" t="s">
        <v>745</v>
      </c>
      <c r="FW316" s="83" t="s">
        <v>745</v>
      </c>
      <c r="FX316" s="83" t="s">
        <v>745</v>
      </c>
      <c r="FY316" s="83" t="s">
        <v>745</v>
      </c>
      <c r="FZ316" s="83" t="s">
        <v>745</v>
      </c>
      <c r="GA316" s="84" t="s">
        <v>745</v>
      </c>
      <c r="GB316" s="82" t="s">
        <v>745</v>
      </c>
      <c r="GC316" s="83" t="s">
        <v>745</v>
      </c>
      <c r="GD316" s="83" t="s">
        <v>745</v>
      </c>
      <c r="GE316" s="83" t="s">
        <v>745</v>
      </c>
      <c r="GF316" s="83" t="s">
        <v>745</v>
      </c>
      <c r="GG316" s="83" t="s">
        <v>745</v>
      </c>
      <c r="GH316" s="83" t="s">
        <v>745</v>
      </c>
      <c r="GI316" s="83" t="s">
        <v>745</v>
      </c>
      <c r="GJ316" s="84" t="s">
        <v>745</v>
      </c>
      <c r="GK316" s="82" t="s">
        <v>745</v>
      </c>
      <c r="GL316" s="83" t="s">
        <v>745</v>
      </c>
      <c r="GM316" s="83" t="s">
        <v>745</v>
      </c>
      <c r="GN316" s="83" t="s">
        <v>745</v>
      </c>
      <c r="GO316" s="81" t="s">
        <v>745</v>
      </c>
      <c r="GP316" s="85" t="s">
        <v>745</v>
      </c>
      <c r="GQ316" s="86" t="s">
        <v>745</v>
      </c>
      <c r="GR316" s="80" t="s">
        <v>745</v>
      </c>
      <c r="GS316" s="83" t="s">
        <v>745</v>
      </c>
      <c r="GT316" s="83" t="s">
        <v>745</v>
      </c>
      <c r="GU316" s="83" t="s">
        <v>745</v>
      </c>
      <c r="GV316" s="83" t="s">
        <v>745</v>
      </c>
      <c r="GW316" s="83" t="s">
        <v>745</v>
      </c>
      <c r="GX316" s="83" t="s">
        <v>745</v>
      </c>
      <c r="GY316" s="146" t="s">
        <v>745</v>
      </c>
      <c r="GZ316" s="85" t="s">
        <v>745</v>
      </c>
      <c r="HA316" s="83" t="s">
        <v>745</v>
      </c>
      <c r="HB316" s="83" t="s">
        <v>745</v>
      </c>
      <c r="HC316" s="83" t="s">
        <v>745</v>
      </c>
      <c r="HD316" s="83" t="s">
        <v>745</v>
      </c>
      <c r="HE316" s="83" t="s">
        <v>745</v>
      </c>
      <c r="HF316" s="83" t="s">
        <v>745</v>
      </c>
      <c r="HG316" s="152" t="s">
        <v>745</v>
      </c>
      <c r="HH316" s="80" t="s">
        <v>745</v>
      </c>
      <c r="HI316" s="83" t="s">
        <v>745</v>
      </c>
      <c r="HJ316" s="83" t="s">
        <v>745</v>
      </c>
      <c r="HK316" s="83" t="s">
        <v>745</v>
      </c>
      <c r="HL316" s="83" t="s">
        <v>745</v>
      </c>
      <c r="HM316" s="83" t="s">
        <v>745</v>
      </c>
      <c r="HN316" s="83" t="s">
        <v>745</v>
      </c>
      <c r="HO316" s="146" t="s">
        <v>745</v>
      </c>
      <c r="HP316" s="85" t="s">
        <v>745</v>
      </c>
      <c r="HQ316" s="83" t="s">
        <v>745</v>
      </c>
      <c r="HR316" s="83" t="s">
        <v>745</v>
      </c>
      <c r="HS316" s="83" t="s">
        <v>745</v>
      </c>
      <c r="HT316" s="83" t="s">
        <v>745</v>
      </c>
      <c r="HU316" s="83" t="s">
        <v>745</v>
      </c>
      <c r="HV316" s="83" t="s">
        <v>745</v>
      </c>
      <c r="HW316" s="83" t="s">
        <v>745</v>
      </c>
      <c r="HX316" s="83" t="s">
        <v>745</v>
      </c>
      <c r="HY316" s="83" t="s">
        <v>745</v>
      </c>
      <c r="HZ316" s="83" t="s">
        <v>745</v>
      </c>
      <c r="IA316" s="83" t="s">
        <v>745</v>
      </c>
      <c r="IB316" s="152" t="s">
        <v>745</v>
      </c>
      <c r="IC316" s="85" t="s">
        <v>745</v>
      </c>
      <c r="ID316" s="83" t="s">
        <v>745</v>
      </c>
      <c r="IE316" s="83" t="s">
        <v>745</v>
      </c>
      <c r="IF316" s="83" t="s">
        <v>745</v>
      </c>
      <c r="IG316" s="152" t="s">
        <v>745</v>
      </c>
      <c r="IH316" s="80" t="s">
        <v>745</v>
      </c>
      <c r="II316" s="83" t="s">
        <v>745</v>
      </c>
      <c r="IJ316" s="83" t="s">
        <v>745</v>
      </c>
      <c r="IK316" s="83" t="s">
        <v>745</v>
      </c>
      <c r="IL316" s="83" t="s">
        <v>745</v>
      </c>
      <c r="IM316" s="158" t="s">
        <v>745</v>
      </c>
      <c r="IN316" s="83" t="s">
        <v>745</v>
      </c>
      <c r="IO316" s="83" t="s">
        <v>745</v>
      </c>
      <c r="IP316" s="83" t="s">
        <v>745</v>
      </c>
      <c r="IQ316" s="83" t="s">
        <v>745</v>
      </c>
      <c r="IR316" s="83" t="s">
        <v>745</v>
      </c>
      <c r="IS316" s="83" t="s">
        <v>745</v>
      </c>
      <c r="IT316" s="83" t="s">
        <v>745</v>
      </c>
      <c r="IU316" s="83" t="s">
        <v>745</v>
      </c>
      <c r="IV316" s="158" t="s">
        <v>745</v>
      </c>
      <c r="IW316" s="83" t="s">
        <v>745</v>
      </c>
      <c r="IX316" s="83" t="s">
        <v>745</v>
      </c>
      <c r="IY316" s="83" t="s">
        <v>745</v>
      </c>
      <c r="IZ316" s="83" t="s">
        <v>745</v>
      </c>
      <c r="JA316" s="83" t="s">
        <v>745</v>
      </c>
      <c r="JB316" s="83" t="s">
        <v>745</v>
      </c>
      <c r="JC316" s="146" t="s">
        <v>745</v>
      </c>
      <c r="JD316" s="85" t="s">
        <v>745</v>
      </c>
      <c r="JE316" s="86" t="s">
        <v>745</v>
      </c>
      <c r="JF316" s="80" t="s">
        <v>745</v>
      </c>
      <c r="JG316" s="83" t="s">
        <v>745</v>
      </c>
      <c r="JH316" s="83" t="s">
        <v>745</v>
      </c>
      <c r="JI316" s="83" t="s">
        <v>745</v>
      </c>
      <c r="JJ316" s="83" t="s">
        <v>745</v>
      </c>
      <c r="JK316" s="146" t="s">
        <v>745</v>
      </c>
      <c r="JL316" s="80" t="s">
        <v>745</v>
      </c>
      <c r="JM316" s="83" t="s">
        <v>745</v>
      </c>
      <c r="JN316" s="83" t="s">
        <v>745</v>
      </c>
      <c r="JO316" s="83" t="s">
        <v>745</v>
      </c>
      <c r="JP316" s="146" t="s">
        <v>745</v>
      </c>
      <c r="JQ316" s="85" t="s">
        <v>745</v>
      </c>
      <c r="JR316" s="83" t="s">
        <v>745</v>
      </c>
      <c r="JS316" s="83" t="s">
        <v>745</v>
      </c>
      <c r="JT316" s="83" t="s">
        <v>745</v>
      </c>
      <c r="JU316" s="83" t="s">
        <v>745</v>
      </c>
      <c r="JV316" s="83" t="s">
        <v>745</v>
      </c>
      <c r="JW316" s="83" t="s">
        <v>745</v>
      </c>
      <c r="JX316" s="83" t="s">
        <v>745</v>
      </c>
      <c r="JY316" s="152" t="s">
        <v>745</v>
      </c>
      <c r="JZ316" s="80" t="s">
        <v>745</v>
      </c>
      <c r="KA316" s="83" t="s">
        <v>745</v>
      </c>
      <c r="KB316" s="83" t="s">
        <v>745</v>
      </c>
      <c r="KC316" s="83" t="s">
        <v>745</v>
      </c>
      <c r="KD316" s="83" t="s">
        <v>745</v>
      </c>
      <c r="KE316" s="83" t="s">
        <v>745</v>
      </c>
      <c r="KF316" s="83" t="s">
        <v>745</v>
      </c>
      <c r="KG316" s="83" t="s">
        <v>745</v>
      </c>
      <c r="KH316" s="83" t="s">
        <v>745</v>
      </c>
      <c r="KI316" s="83" t="s">
        <v>745</v>
      </c>
      <c r="KJ316" s="83" t="s">
        <v>745</v>
      </c>
      <c r="KK316" s="83" t="s">
        <v>745</v>
      </c>
      <c r="KL316" s="158" t="s">
        <v>745</v>
      </c>
      <c r="KM316" s="158" t="s">
        <v>745</v>
      </c>
      <c r="KN316" s="158" t="s">
        <v>745</v>
      </c>
      <c r="KO316" s="83" t="s">
        <v>745</v>
      </c>
      <c r="KP316" s="83" t="s">
        <v>745</v>
      </c>
      <c r="KQ316" s="83" t="s">
        <v>745</v>
      </c>
      <c r="KR316" s="83" t="s">
        <v>745</v>
      </c>
      <c r="KS316" s="83" t="s">
        <v>745</v>
      </c>
      <c r="KT316" s="158" t="s">
        <v>745</v>
      </c>
      <c r="KU316" s="83" t="s">
        <v>745</v>
      </c>
      <c r="KV316" s="83" t="s">
        <v>745</v>
      </c>
      <c r="KW316" s="83" t="s">
        <v>745</v>
      </c>
      <c r="KX316" s="83" t="s">
        <v>745</v>
      </c>
      <c r="KY316" s="83" t="s">
        <v>745</v>
      </c>
      <c r="KZ316" s="83" t="s">
        <v>745</v>
      </c>
      <c r="LA316" s="83" t="s">
        <v>745</v>
      </c>
      <c r="LB316" s="83" t="s">
        <v>745</v>
      </c>
      <c r="LC316" s="158" t="s">
        <v>745</v>
      </c>
      <c r="LD316" s="83" t="s">
        <v>745</v>
      </c>
      <c r="LE316" s="83" t="s">
        <v>745</v>
      </c>
      <c r="LF316" s="83" t="s">
        <v>745</v>
      </c>
      <c r="LG316" s="83" t="s">
        <v>745</v>
      </c>
      <c r="LH316" s="83" t="s">
        <v>745</v>
      </c>
      <c r="LI316" s="83" t="s">
        <v>745</v>
      </c>
      <c r="LJ316" s="87" t="s">
        <v>745</v>
      </c>
      <c r="LK316" s="139" t="s">
        <v>745</v>
      </c>
      <c r="LL316" s="86" t="s">
        <v>745</v>
      </c>
      <c r="LM316" s="86"/>
      <c r="LN316" s="84"/>
      <c r="LO316" s="195"/>
      <c r="LP316" s="5" t="s">
        <v>1</v>
      </c>
    </row>
    <row r="317" spans="1:328" ht="11.25" customHeight="1" thickTop="1" thickBot="1" x14ac:dyDescent="0.2">
      <c r="A317" s="3"/>
      <c r="B317" s="3"/>
      <c r="C317" s="4"/>
      <c r="D317" s="4"/>
      <c r="E317" s="4"/>
      <c r="F317" s="3"/>
      <c r="G317" s="3"/>
      <c r="H317" s="3"/>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3"/>
      <c r="CL317" s="3"/>
      <c r="CM317" s="3"/>
      <c r="CN317" s="3"/>
      <c r="CO317" s="3"/>
      <c r="CP317" s="3"/>
      <c r="CQ317" s="3"/>
      <c r="CR317" s="3"/>
      <c r="CS317" s="3"/>
      <c r="CT317" s="3"/>
      <c r="CU317" s="3"/>
      <c r="CV317" s="3"/>
      <c r="CW317" s="3"/>
      <c r="CX317" s="3"/>
      <c r="CY317" s="3"/>
      <c r="CZ317" s="3"/>
      <c r="DA317" s="3"/>
      <c r="DB317" s="3"/>
      <c r="DC317" s="3"/>
      <c r="DD317" s="3"/>
      <c r="DE317" s="4"/>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1"/>
      <c r="GZ317" s="3"/>
      <c r="HA317" s="3"/>
      <c r="HB317" s="3"/>
      <c r="HC317" s="3"/>
      <c r="HD317" s="3"/>
      <c r="HE317" s="3"/>
      <c r="HF317" s="3"/>
      <c r="HG317" s="1"/>
      <c r="HH317" s="3"/>
      <c r="HI317" s="3"/>
      <c r="HJ317" s="3"/>
      <c r="HK317" s="3"/>
      <c r="HL317" s="3"/>
      <c r="HM317" s="3"/>
      <c r="HN317" s="3"/>
      <c r="HO317" s="1"/>
      <c r="HP317" s="3"/>
      <c r="HQ317" s="3"/>
      <c r="HR317" s="3"/>
      <c r="HS317" s="3"/>
      <c r="HT317" s="3"/>
      <c r="HU317" s="3"/>
      <c r="HV317" s="3"/>
      <c r="HW317" s="3"/>
      <c r="HX317" s="3"/>
      <c r="HY317" s="3"/>
      <c r="HZ317" s="3"/>
      <c r="IA317" s="3"/>
      <c r="IB317" s="1"/>
      <c r="IC317" s="3"/>
      <c r="ID317" s="3"/>
      <c r="IE317" s="3"/>
      <c r="IF317" s="3"/>
      <c r="IG317" s="1"/>
      <c r="IH317" s="3"/>
      <c r="II317" s="3"/>
      <c r="IJ317" s="3"/>
      <c r="IK317" s="3"/>
      <c r="IL317" s="3"/>
      <c r="IM317" s="1"/>
      <c r="IN317" s="3"/>
      <c r="IO317" s="3"/>
      <c r="IP317" s="3"/>
      <c r="IQ317" s="3"/>
      <c r="IR317" s="3"/>
      <c r="IS317" s="3"/>
      <c r="IT317" s="3"/>
      <c r="IU317" s="3"/>
      <c r="IV317" s="1"/>
      <c r="IW317" s="3"/>
      <c r="IX317" s="3"/>
      <c r="IY317" s="3"/>
      <c r="IZ317" s="3"/>
      <c r="JA317" s="3"/>
      <c r="JB317" s="3"/>
      <c r="JC317" s="1"/>
      <c r="JD317" s="3"/>
      <c r="JE317" s="3"/>
      <c r="JF317" s="3"/>
      <c r="JG317" s="3"/>
      <c r="JH317" s="3"/>
      <c r="JI317" s="3"/>
      <c r="JJ317" s="3"/>
      <c r="JK317" s="1"/>
      <c r="JL317" s="3"/>
      <c r="JM317" s="3"/>
      <c r="JN317" s="3"/>
      <c r="JO317" s="3"/>
      <c r="JP317" s="1"/>
      <c r="JQ317" s="3"/>
      <c r="JR317" s="3"/>
      <c r="JS317" s="3"/>
      <c r="JT317" s="3"/>
      <c r="JU317" s="3"/>
      <c r="JV317" s="3"/>
      <c r="JW317" s="3"/>
      <c r="JX317" s="3"/>
      <c r="JY317" s="1"/>
      <c r="JZ317" s="3"/>
      <c r="KA317" s="3"/>
      <c r="KB317" s="3"/>
      <c r="KC317" s="3"/>
      <c r="KD317" s="3"/>
      <c r="KE317" s="3"/>
      <c r="KF317" s="3"/>
      <c r="KG317" s="3"/>
      <c r="KH317" s="3"/>
      <c r="KI317" s="3"/>
      <c r="KJ317" s="3"/>
      <c r="KK317" s="3"/>
      <c r="KL317" s="1"/>
      <c r="KM317" s="1"/>
      <c r="KN317" s="1"/>
      <c r="KO317" s="3"/>
      <c r="KP317" s="3"/>
      <c r="KQ317" s="3"/>
      <c r="KR317" s="3"/>
      <c r="KS317" s="3"/>
      <c r="KT317" s="1"/>
      <c r="KU317" s="3"/>
      <c r="KV317" s="3"/>
      <c r="KW317" s="3"/>
      <c r="KX317" s="3"/>
      <c r="KY317" s="3"/>
      <c r="KZ317" s="3"/>
      <c r="LA317" s="3"/>
      <c r="LB317" s="3"/>
      <c r="LC317" s="1"/>
      <c r="LD317" s="3"/>
      <c r="LE317" s="3"/>
      <c r="LF317" s="3"/>
      <c r="LG317" s="3"/>
      <c r="LH317" s="3"/>
      <c r="LI317" s="3"/>
      <c r="LJ317" s="3"/>
      <c r="LK317" s="3"/>
      <c r="LL317" s="3"/>
      <c r="LM317" s="3"/>
      <c r="LN317" s="3"/>
      <c r="LO317" s="190"/>
      <c r="LP317" s="5" t="s">
        <v>1</v>
      </c>
    </row>
    <row r="318" spans="1:328" ht="17.25" customHeight="1" thickTop="1" x14ac:dyDescent="0.15">
      <c r="A318" s="88" t="s">
        <v>351</v>
      </c>
      <c r="B318" s="89" t="s">
        <v>747</v>
      </c>
      <c r="C318" s="179">
        <f>COUNTIF(C9:C316,"S")</f>
        <v>0</v>
      </c>
      <c r="D318" s="179">
        <f>COUNTIF(D9:D316,"S")</f>
        <v>0</v>
      </c>
      <c r="E318" s="90">
        <f>COUNTIF(E9:E316,"有")</f>
        <v>289</v>
      </c>
      <c r="F318" s="89">
        <f>SUM(F9:F316)</f>
        <v>15897</v>
      </c>
      <c r="G318" s="89" t="s">
        <v>609</v>
      </c>
      <c r="H318" s="89" t="s">
        <v>609</v>
      </c>
      <c r="I318" s="91">
        <f>COUNTIF(I9:I316,"●")</f>
        <v>2</v>
      </c>
      <c r="J318" s="92">
        <f>COUNTIF(J9:J316,"●")</f>
        <v>3</v>
      </c>
      <c r="K318" s="92">
        <f>COUNTIF(K9:K316,"●")</f>
        <v>5</v>
      </c>
      <c r="L318" s="92">
        <f>COUNTIF(L9:L316,"●")</f>
        <v>5</v>
      </c>
      <c r="M318" s="92">
        <f>COUNTIF(M9:M316,"●")</f>
        <v>8</v>
      </c>
      <c r="N318" s="92">
        <f>COUNTIF(N9:N316,"●")</f>
        <v>11</v>
      </c>
      <c r="O318" s="92">
        <f>COUNTIF(O9:O316,"●")</f>
        <v>10</v>
      </c>
      <c r="P318" s="92">
        <f>COUNTIF(P9:P316,"●")</f>
        <v>13</v>
      </c>
      <c r="Q318" s="92">
        <f>COUNTIF(Q9:Q316,"●")</f>
        <v>13</v>
      </c>
      <c r="R318" s="93">
        <f>COUNTIF(R9:R316,"●")</f>
        <v>14</v>
      </c>
      <c r="S318" s="91">
        <f>COUNTIF(S9:S316,"●")</f>
        <v>14</v>
      </c>
      <c r="T318" s="92">
        <f>COUNTIF(T9:T316,"●")</f>
        <v>15</v>
      </c>
      <c r="U318" s="92">
        <f>COUNTIF(U9:U316,"●")</f>
        <v>13</v>
      </c>
      <c r="V318" s="92">
        <f>COUNTIF(V9:V316,"●")</f>
        <v>17</v>
      </c>
      <c r="W318" s="92">
        <f>COUNTIF(W9:W316,"●")</f>
        <v>15</v>
      </c>
      <c r="X318" s="92">
        <f>COUNTIF(X9:X316,"●")</f>
        <v>15</v>
      </c>
      <c r="Y318" s="92">
        <f>COUNTIF(Y9:Y316,"●")</f>
        <v>15</v>
      </c>
      <c r="Z318" s="92">
        <f>COUNTIF(Z9:Z316,"●")</f>
        <v>13</v>
      </c>
      <c r="AA318" s="92">
        <f>COUNTIF(AA9:AA316,"●")</f>
        <v>15</v>
      </c>
      <c r="AB318" s="93">
        <f>COUNTIF(AB9:AB316,"●")</f>
        <v>14</v>
      </c>
      <c r="AC318" s="91">
        <f>COUNTIF(AC9:AC316,"●")</f>
        <v>14</v>
      </c>
      <c r="AD318" s="92">
        <f>COUNTIF(AD9:AD316,"●")</f>
        <v>15</v>
      </c>
      <c r="AE318" s="92">
        <f>COUNTIF(AE9:AE316,"●")</f>
        <v>15</v>
      </c>
      <c r="AF318" s="92">
        <f>COUNTIF(AF9:AF316,"●")</f>
        <v>12</v>
      </c>
      <c r="AG318" s="92">
        <f>COUNTIF(AG9:AG316,"●")</f>
        <v>16</v>
      </c>
      <c r="AH318" s="92">
        <f>COUNTIF(AH9:AH316,"●")</f>
        <v>15</v>
      </c>
      <c r="AI318" s="92">
        <f>COUNTIF(AI9:AI316,"●")</f>
        <v>15</v>
      </c>
      <c r="AJ318" s="92">
        <f>COUNTIF(AJ9:AJ316,"●")</f>
        <v>16</v>
      </c>
      <c r="AK318" s="92">
        <f>COUNTIF(AK9:AK316,"●")</f>
        <v>15</v>
      </c>
      <c r="AL318" s="93">
        <f>COUNTIF(AL9:AL316,"●")</f>
        <v>15</v>
      </c>
      <c r="AM318" s="91">
        <f>COUNTIF(AM9:AM316,"●")</f>
        <v>15</v>
      </c>
      <c r="AN318" s="92">
        <f>COUNTIF(AN9:AN316,"●")</f>
        <v>16</v>
      </c>
      <c r="AO318" s="92">
        <f>COUNTIF(AO9:AO316,"●")</f>
        <v>16</v>
      </c>
      <c r="AP318" s="92">
        <f>COUNTIF(AP9:AP316,"●")</f>
        <v>17</v>
      </c>
      <c r="AQ318" s="92">
        <f>COUNTIF(AQ9:AQ316,"●")</f>
        <v>17</v>
      </c>
      <c r="AR318" s="92">
        <f>COUNTIF(AR9:AR316,"●")</f>
        <v>12</v>
      </c>
      <c r="AS318" s="92">
        <f>COUNTIF(AS9:AS316,"●")</f>
        <v>17</v>
      </c>
      <c r="AT318" s="92">
        <f>COUNTIF(AT9:AT316,"●")</f>
        <v>15</v>
      </c>
      <c r="AU318" s="92">
        <f>COUNTIF(AU9:AU316,"●")</f>
        <v>14</v>
      </c>
      <c r="AV318" s="93">
        <f>COUNTIF(AV9:AV316,"●")</f>
        <v>13</v>
      </c>
      <c r="AW318" s="91">
        <f>COUNTIF(AW9:AW316,"●")</f>
        <v>13</v>
      </c>
      <c r="AX318" s="92">
        <f>COUNTIF(AX9:AX316,"●")</f>
        <v>16</v>
      </c>
      <c r="AY318" s="92">
        <f>COUNTIF(AY9:AY316,"●")</f>
        <v>16</v>
      </c>
      <c r="AZ318" s="92">
        <f>COUNTIF(AZ9:AZ316,"●")</f>
        <v>15</v>
      </c>
      <c r="BA318" s="92">
        <f>COUNTIF(BA9:BA316,"●")</f>
        <v>15</v>
      </c>
      <c r="BB318" s="92">
        <f>COUNTIF(BB9:BB316,"●")</f>
        <v>15</v>
      </c>
      <c r="BC318" s="92">
        <f>COUNTIF(BC9:BC316,"●")</f>
        <v>15</v>
      </c>
      <c r="BD318" s="92">
        <f>COUNTIF(BD9:BD316,"●")</f>
        <v>13</v>
      </c>
      <c r="BE318" s="92">
        <f>COUNTIF(BE9:BE316,"●")</f>
        <v>15</v>
      </c>
      <c r="BF318" s="93">
        <f>COUNTIF(BF9:BF316,"●")</f>
        <v>9</v>
      </c>
      <c r="BG318" s="91">
        <f>COUNTIF(BG9:BG316,"●")</f>
        <v>14</v>
      </c>
      <c r="BH318" s="92">
        <f>COUNTIF(BH9:BH316,"●")</f>
        <v>14</v>
      </c>
      <c r="BI318" s="92">
        <f>COUNTIF(BI9:BI316,"●")</f>
        <v>13</v>
      </c>
      <c r="BJ318" s="92">
        <f>COUNTIF(BJ9:BJ316,"●")</f>
        <v>13</v>
      </c>
      <c r="BK318" s="92">
        <f>COUNTIF(BK9:BK316,"●")</f>
        <v>14</v>
      </c>
      <c r="BL318" s="92">
        <f>COUNTIF(BL9:BL316,"●")</f>
        <v>14</v>
      </c>
      <c r="BM318" s="92">
        <f>COUNTIF(BM9:BM316,"●")</f>
        <v>12</v>
      </c>
      <c r="BN318" s="92">
        <f>COUNTIF(BN9:BN316,"●")</f>
        <v>12</v>
      </c>
      <c r="BO318" s="92">
        <f>COUNTIF(BO9:BO316,"●")</f>
        <v>13</v>
      </c>
      <c r="BP318" s="94">
        <f>COUNTIF(BP9:BP316,"●")</f>
        <v>13</v>
      </c>
      <c r="BQ318" s="91">
        <f>COUNTIF(BQ9:BQ316,"●")</f>
        <v>13</v>
      </c>
      <c r="BR318" s="92">
        <f>COUNTIF(BR9:BR316,"●")</f>
        <v>13</v>
      </c>
      <c r="BS318" s="92">
        <f>COUNTIF(BS9:BS316,"●")</f>
        <v>15</v>
      </c>
      <c r="BT318" s="92">
        <f>COUNTIF(BT9:BT316,"●")</f>
        <v>15</v>
      </c>
      <c r="BU318" s="92">
        <f>COUNTIF(BU9:BU316,"●")</f>
        <v>14</v>
      </c>
      <c r="BV318" s="92">
        <f>COUNTIF(BV9:BV316,"●")</f>
        <v>14</v>
      </c>
      <c r="BW318" s="92">
        <f>COUNTIF(BW9:BW316,"●")</f>
        <v>13</v>
      </c>
      <c r="BX318" s="92">
        <f>COUNTIF(BX9:BX316,"●")</f>
        <v>13</v>
      </c>
      <c r="BY318" s="92">
        <f>COUNTIF(BY9:BY316,"●")</f>
        <v>13</v>
      </c>
      <c r="BZ318" s="94">
        <f>COUNTIF(BZ9:BZ316,"●")</f>
        <v>13</v>
      </c>
      <c r="CA318" s="91">
        <f>COUNTIF(CA9:CA316,"●")</f>
        <v>13</v>
      </c>
      <c r="CB318" s="92">
        <f>COUNTIF(CB9:CB316,"●")</f>
        <v>13</v>
      </c>
      <c r="CC318" s="92">
        <f>COUNTIF(CC9:CC316,"●")</f>
        <v>13</v>
      </c>
      <c r="CD318" s="92">
        <f>COUNTIF(CD9:CD316,"●")</f>
        <v>13</v>
      </c>
      <c r="CE318" s="92">
        <f>COUNTIF(CE9:CE316,"●")</f>
        <v>14</v>
      </c>
      <c r="CF318" s="92">
        <f>COUNTIF(CF9:CF316,"●")</f>
        <v>14</v>
      </c>
      <c r="CG318" s="92">
        <f>COUNTIF(CG9:CG316,"●")</f>
        <v>14</v>
      </c>
      <c r="CH318" s="92">
        <f>COUNTIF(CH9:CH316,"●")</f>
        <v>14</v>
      </c>
      <c r="CI318" s="92">
        <f>COUNTIF(CI9:CI316,"●")</f>
        <v>14</v>
      </c>
      <c r="CJ318" s="94">
        <f>COUNTIF(CJ9:CJ316,"●")</f>
        <v>14</v>
      </c>
      <c r="CK318" s="98" t="s">
        <v>609</v>
      </c>
      <c r="CL318" s="99" t="s">
        <v>609</v>
      </c>
      <c r="CM318" s="99" t="s">
        <v>609</v>
      </c>
      <c r="CN318" s="99" t="s">
        <v>609</v>
      </c>
      <c r="CO318" s="103" t="s">
        <v>609</v>
      </c>
      <c r="CP318" s="98" t="s">
        <v>609</v>
      </c>
      <c r="CQ318" s="99" t="s">
        <v>609</v>
      </c>
      <c r="CR318" s="99" t="s">
        <v>609</v>
      </c>
      <c r="CS318" s="99" t="s">
        <v>609</v>
      </c>
      <c r="CT318" s="103" t="s">
        <v>609</v>
      </c>
      <c r="CU318" s="98" t="s">
        <v>609</v>
      </c>
      <c r="CV318" s="99" t="s">
        <v>609</v>
      </c>
      <c r="CW318" s="99" t="s">
        <v>609</v>
      </c>
      <c r="CX318" s="99" t="s">
        <v>609</v>
      </c>
      <c r="CY318" s="103" t="s">
        <v>609</v>
      </c>
      <c r="CZ318" s="98" t="s">
        <v>609</v>
      </c>
      <c r="DA318" s="99" t="s">
        <v>609</v>
      </c>
      <c r="DB318" s="99" t="s">
        <v>609</v>
      </c>
      <c r="DC318" s="99" t="s">
        <v>609</v>
      </c>
      <c r="DD318" s="103" t="s">
        <v>609</v>
      </c>
      <c r="DE318" s="95" t="s">
        <v>609</v>
      </c>
      <c r="DF318" s="96" t="s">
        <v>609</v>
      </c>
      <c r="DG318" s="97">
        <f>SUM(DG9:DG316)</f>
        <v>1153</v>
      </c>
      <c r="DH318" s="98">
        <f>SUM(DH9:DH316)</f>
        <v>15292</v>
      </c>
      <c r="DI318" s="99">
        <f>SUM(DI9:DI316)</f>
        <v>11099</v>
      </c>
      <c r="DJ318" s="99">
        <f>SUM(DJ9:DJ316)</f>
        <v>8989</v>
      </c>
      <c r="DK318" s="99">
        <f>SUM(DK9:DK316)</f>
        <v>8069</v>
      </c>
      <c r="DL318" s="100">
        <f>SUM(DL9:DL316)</f>
        <v>6148</v>
      </c>
      <c r="DM318" s="101">
        <f>SUM(DM9:DM316)</f>
        <v>5476</v>
      </c>
      <c r="DN318" s="102">
        <f>SUM(DN9:DN316)</f>
        <v>9856</v>
      </c>
      <c r="DO318" s="101">
        <f>SUM(DO9:DO316)</f>
        <v>9948</v>
      </c>
      <c r="DP318" s="210">
        <f>SUM(DP9:DP316)</f>
        <v>15137</v>
      </c>
      <c r="DQ318" s="98" t="s">
        <v>609</v>
      </c>
      <c r="DR318" s="99" t="s">
        <v>609</v>
      </c>
      <c r="DS318" s="99" t="s">
        <v>609</v>
      </c>
      <c r="DT318" s="99" t="s">
        <v>609</v>
      </c>
      <c r="DU318" s="100" t="s">
        <v>609</v>
      </c>
      <c r="DV318" s="101" t="s">
        <v>609</v>
      </c>
      <c r="DW318" s="102" t="s">
        <v>609</v>
      </c>
      <c r="DX318" s="101" t="s">
        <v>609</v>
      </c>
      <c r="DY318" s="210" t="s">
        <v>609</v>
      </c>
      <c r="DZ318" s="98" t="s">
        <v>609</v>
      </c>
      <c r="EA318" s="99" t="s">
        <v>609</v>
      </c>
      <c r="EB318" s="99" t="s">
        <v>609</v>
      </c>
      <c r="EC318" s="99" t="s">
        <v>609</v>
      </c>
      <c r="ED318" s="100" t="s">
        <v>609</v>
      </c>
      <c r="EE318" s="101" t="s">
        <v>609</v>
      </c>
      <c r="EF318" s="102" t="s">
        <v>609</v>
      </c>
      <c r="EG318" s="101" t="s">
        <v>609</v>
      </c>
      <c r="EH318" s="210" t="s">
        <v>609</v>
      </c>
      <c r="EI318" s="98" t="s">
        <v>609</v>
      </c>
      <c r="EJ318" s="99" t="s">
        <v>609</v>
      </c>
      <c r="EK318" s="99" t="s">
        <v>609</v>
      </c>
      <c r="EL318" s="99" t="s">
        <v>609</v>
      </c>
      <c r="EM318" s="100" t="s">
        <v>609</v>
      </c>
      <c r="EN318" s="101" t="s">
        <v>609</v>
      </c>
      <c r="EO318" s="102" t="s">
        <v>609</v>
      </c>
      <c r="EP318" s="101" t="s">
        <v>609</v>
      </c>
      <c r="EQ318" s="210" t="s">
        <v>609</v>
      </c>
      <c r="ER318" s="98" t="s">
        <v>609</v>
      </c>
      <c r="ES318" s="99" t="s">
        <v>609</v>
      </c>
      <c r="ET318" s="99" t="s">
        <v>609</v>
      </c>
      <c r="EU318" s="99" t="s">
        <v>609</v>
      </c>
      <c r="EV318" s="100" t="s">
        <v>609</v>
      </c>
      <c r="EW318" s="101" t="s">
        <v>609</v>
      </c>
      <c r="EX318" s="102" t="s">
        <v>609</v>
      </c>
      <c r="EY318" s="101" t="s">
        <v>609</v>
      </c>
      <c r="EZ318" s="210" t="s">
        <v>609</v>
      </c>
      <c r="FA318" s="98" t="s">
        <v>609</v>
      </c>
      <c r="FB318" s="99" t="s">
        <v>609</v>
      </c>
      <c r="FC318" s="99" t="s">
        <v>609</v>
      </c>
      <c r="FD318" s="99" t="s">
        <v>609</v>
      </c>
      <c r="FE318" s="100" t="s">
        <v>609</v>
      </c>
      <c r="FF318" s="101" t="s">
        <v>609</v>
      </c>
      <c r="FG318" s="102" t="s">
        <v>609</v>
      </c>
      <c r="FH318" s="101" t="s">
        <v>609</v>
      </c>
      <c r="FI318" s="210" t="s">
        <v>609</v>
      </c>
      <c r="FJ318" s="98" t="s">
        <v>609</v>
      </c>
      <c r="FK318" s="99" t="s">
        <v>609</v>
      </c>
      <c r="FL318" s="99" t="s">
        <v>609</v>
      </c>
      <c r="FM318" s="99" t="s">
        <v>609</v>
      </c>
      <c r="FN318" s="100" t="s">
        <v>609</v>
      </c>
      <c r="FO318" s="101" t="s">
        <v>609</v>
      </c>
      <c r="FP318" s="102" t="s">
        <v>609</v>
      </c>
      <c r="FQ318" s="101" t="s">
        <v>609</v>
      </c>
      <c r="FR318" s="210" t="s">
        <v>609</v>
      </c>
      <c r="FS318" s="98" t="s">
        <v>609</v>
      </c>
      <c r="FT318" s="99" t="s">
        <v>609</v>
      </c>
      <c r="FU318" s="99" t="s">
        <v>609</v>
      </c>
      <c r="FV318" s="99" t="s">
        <v>609</v>
      </c>
      <c r="FW318" s="100" t="s">
        <v>609</v>
      </c>
      <c r="FX318" s="101" t="s">
        <v>609</v>
      </c>
      <c r="FY318" s="102" t="s">
        <v>609</v>
      </c>
      <c r="FZ318" s="101" t="s">
        <v>609</v>
      </c>
      <c r="GA318" s="210" t="s">
        <v>609</v>
      </c>
      <c r="GB318" s="98" t="s">
        <v>609</v>
      </c>
      <c r="GC318" s="99" t="s">
        <v>609</v>
      </c>
      <c r="GD318" s="99" t="s">
        <v>609</v>
      </c>
      <c r="GE318" s="99" t="s">
        <v>609</v>
      </c>
      <c r="GF318" s="100" t="s">
        <v>609</v>
      </c>
      <c r="GG318" s="101" t="s">
        <v>609</v>
      </c>
      <c r="GH318" s="102" t="s">
        <v>609</v>
      </c>
      <c r="GI318" s="101" t="s">
        <v>609</v>
      </c>
      <c r="GJ318" s="210" t="s">
        <v>609</v>
      </c>
      <c r="GK318" s="104">
        <f>SUM(GK9:GK316)</f>
        <v>1.4000000000000006</v>
      </c>
      <c r="GL318" s="105">
        <f>SUM(GL9:GL316)</f>
        <v>1.7000000000000006</v>
      </c>
      <c r="GM318" s="105">
        <f>SUM(GM9:GM316)</f>
        <v>2.38</v>
      </c>
      <c r="GN318" s="105">
        <f>SUM(GN9:GN316)</f>
        <v>1.2900000000000003</v>
      </c>
      <c r="GO318" s="106">
        <f>SUM(GO9:GO316)</f>
        <v>0</v>
      </c>
      <c r="GP318" s="107">
        <f>SUM(GP9:GP316)</f>
        <v>0.29000000000000004</v>
      </c>
      <c r="GQ318" s="108">
        <f>SUM(GQ9:GQ316)</f>
        <v>0.05</v>
      </c>
      <c r="GR318" s="104">
        <f>SUM(GR9:GR316)</f>
        <v>0.31000000000000005</v>
      </c>
      <c r="GS318" s="105">
        <f>SUM(GS9:GS316)</f>
        <v>0.33</v>
      </c>
      <c r="GT318" s="105">
        <f>SUM(GT9:GT316)</f>
        <v>7.0000000000000007E-2</v>
      </c>
      <c r="GU318" s="105">
        <f>SUM(GU9:GU316)</f>
        <v>0.21000000000000002</v>
      </c>
      <c r="GV318" s="105">
        <f>SUM(GV9:GV316)</f>
        <v>7.0000000000000007E-2</v>
      </c>
      <c r="GW318" s="105">
        <f>SUM(GW9:GW316)</f>
        <v>0</v>
      </c>
      <c r="GX318" s="105">
        <f>SUM(GX9:GX316)</f>
        <v>7.0000000000000007E-2</v>
      </c>
      <c r="GY318" s="147">
        <f>SUM(GY9:GY316)</f>
        <v>0.15000000000000002</v>
      </c>
      <c r="GZ318" s="107">
        <f>SUM(GZ9:GZ316)</f>
        <v>0.76000000000000023</v>
      </c>
      <c r="HA318" s="105">
        <f>SUM(HA9:HA316)</f>
        <v>0.21000000000000002</v>
      </c>
      <c r="HB318" s="105">
        <f>SUM(HB9:HB316)</f>
        <v>0.25</v>
      </c>
      <c r="HC318" s="105">
        <f>SUM(HC9:HC316)</f>
        <v>0.47000000000000003</v>
      </c>
      <c r="HD318" s="105">
        <f>SUM(HD9:HD316)</f>
        <v>0.31000000000000005</v>
      </c>
      <c r="HE318" s="105">
        <f>SUM(HE9:HE316)</f>
        <v>0.39</v>
      </c>
      <c r="HF318" s="105">
        <f>SUM(HF9:HF316)</f>
        <v>0.36000000000000004</v>
      </c>
      <c r="HG318" s="153">
        <f>SUM(HG9:HG316)</f>
        <v>0.24000000000000002</v>
      </c>
      <c r="HH318" s="104">
        <f>SUM(HH9:HH316)</f>
        <v>0.49</v>
      </c>
      <c r="HI318" s="105">
        <f>SUM(HI9:HI316)</f>
        <v>0.32000000000000006</v>
      </c>
      <c r="HJ318" s="105">
        <f>SUM(HJ9:HJ316)</f>
        <v>0.56000000000000005</v>
      </c>
      <c r="HK318" s="105">
        <f>SUM(HK9:HK316)</f>
        <v>0.74</v>
      </c>
      <c r="HL318" s="105">
        <f>SUM(HL9:HL316)</f>
        <v>0.49000000000000005</v>
      </c>
      <c r="HM318" s="105">
        <f>SUM(HM9:HM316)</f>
        <v>0.1</v>
      </c>
      <c r="HN318" s="105">
        <f>SUM(HN9:HN316)</f>
        <v>0.15000000000000002</v>
      </c>
      <c r="HO318" s="147">
        <f>SUM(HO9:HO316)</f>
        <v>0</v>
      </c>
      <c r="HP318" s="107">
        <f>SUM(HP9:HP316)</f>
        <v>0.28000000000000003</v>
      </c>
      <c r="HQ318" s="105">
        <f>SUM(HQ9:HQ316)</f>
        <v>0</v>
      </c>
      <c r="HR318" s="105">
        <f>SUM(HR9:HR316)</f>
        <v>0.12000000000000001</v>
      </c>
      <c r="HS318" s="105">
        <f>SUM(HS9:HS316)</f>
        <v>0.1</v>
      </c>
      <c r="HT318" s="105">
        <f>SUM(HT9:HT316)</f>
        <v>0</v>
      </c>
      <c r="HU318" s="105">
        <f>SUM(HU9:HU316)</f>
        <v>0.17</v>
      </c>
      <c r="HV318" s="105">
        <f>SUM(HV9:HV316)</f>
        <v>0.22000000000000003</v>
      </c>
      <c r="HW318" s="105">
        <f>SUM(HW9:HW316)</f>
        <v>0.18000000000000002</v>
      </c>
      <c r="HX318" s="105">
        <f>SUM(HX9:HX316)</f>
        <v>0</v>
      </c>
      <c r="HY318" s="105">
        <f>SUM(HY9:HY316)</f>
        <v>7.0000000000000007E-2</v>
      </c>
      <c r="HZ318" s="105">
        <f>SUM(HZ9:HZ316)</f>
        <v>0.12000000000000001</v>
      </c>
      <c r="IA318" s="105">
        <f>SUM(IA9:IA316)</f>
        <v>0</v>
      </c>
      <c r="IB318" s="153">
        <f>SUM(IB9:IB316)</f>
        <v>0</v>
      </c>
      <c r="IC318" s="107">
        <f>SUM(IC9:IC316)</f>
        <v>1.8600000000000008</v>
      </c>
      <c r="ID318" s="105">
        <f>SUM(ID9:ID316)</f>
        <v>0</v>
      </c>
      <c r="IE318" s="105">
        <f>SUM(IE9:IE316)</f>
        <v>7.0000000000000007E-2</v>
      </c>
      <c r="IF318" s="105">
        <f>SUM(IF9:IF316)</f>
        <v>0.55000000000000004</v>
      </c>
      <c r="IG318" s="153">
        <f>SUM(IG9:IG316)</f>
        <v>0.06</v>
      </c>
      <c r="IH318" s="104">
        <f>SUM(IH9:IH316)</f>
        <v>0</v>
      </c>
      <c r="II318" s="105">
        <f>SUM(II9:II316)</f>
        <v>0</v>
      </c>
      <c r="IJ318" s="105">
        <f>SUM(IJ9:IJ316)</f>
        <v>0</v>
      </c>
      <c r="IK318" s="105">
        <f>SUM(IK9:IK316)</f>
        <v>0</v>
      </c>
      <c r="IL318" s="105">
        <f>SUM(IL9:IL316)</f>
        <v>0</v>
      </c>
      <c r="IM318" s="159">
        <f>SUM(IM9:IM316)</f>
        <v>0</v>
      </c>
      <c r="IN318" s="105">
        <f>SUM(IN9:IN316)</f>
        <v>0</v>
      </c>
      <c r="IO318" s="105">
        <f>SUM(IO9:IO316)</f>
        <v>0</v>
      </c>
      <c r="IP318" s="105">
        <f>SUM(IP9:IP316)</f>
        <v>0</v>
      </c>
      <c r="IQ318" s="105">
        <f>SUM(IQ9:IQ316)</f>
        <v>0</v>
      </c>
      <c r="IR318" s="105">
        <f>SUM(IR9:IR316)</f>
        <v>0</v>
      </c>
      <c r="IS318" s="105">
        <f>SUM(IS9:IS316)</f>
        <v>0</v>
      </c>
      <c r="IT318" s="105">
        <f>SUM(IT9:IT316)</f>
        <v>0.2</v>
      </c>
      <c r="IU318" s="105">
        <f>SUM(IU9:IU316)</f>
        <v>0</v>
      </c>
      <c r="IV318" s="159">
        <f>SUM(IV9:IV316)</f>
        <v>0</v>
      </c>
      <c r="IW318" s="105">
        <f>SUM(IW9:IW316)</f>
        <v>0</v>
      </c>
      <c r="IX318" s="105">
        <f>SUM(IX9:IX316)</f>
        <v>0</v>
      </c>
      <c r="IY318" s="105">
        <f>SUM(IY9:IY316)</f>
        <v>0</v>
      </c>
      <c r="IZ318" s="105">
        <f>SUM(IZ9:IZ316)</f>
        <v>0</v>
      </c>
      <c r="JA318" s="105">
        <f>SUM(JA9:JA316)</f>
        <v>0</v>
      </c>
      <c r="JB318" s="105">
        <f>SUM(JB9:JB316)</f>
        <v>0</v>
      </c>
      <c r="JC318" s="147">
        <f>SUM(JC9:JC316)</f>
        <v>0</v>
      </c>
      <c r="JD318" s="101">
        <f>SUM(JD9:JD316)</f>
        <v>0</v>
      </c>
      <c r="JE318" s="102">
        <f>SUM(JE9:JE316)</f>
        <v>18</v>
      </c>
      <c r="JF318" s="104">
        <f>SUM(JF9:JF316)</f>
        <v>0.12000000000000001</v>
      </c>
      <c r="JG318" s="105">
        <f>SUM(JG9:JG316)</f>
        <v>0</v>
      </c>
      <c r="JH318" s="99">
        <f>SUM(JH9:JH316)</f>
        <v>30</v>
      </c>
      <c r="JI318" s="99">
        <f>SUM(JI9:JI316)</f>
        <v>17</v>
      </c>
      <c r="JJ318" s="99">
        <f>SUM(JJ9:JJ316)</f>
        <v>20</v>
      </c>
      <c r="JK318" s="162">
        <f>SUM(JK9:JK316)</f>
        <v>6</v>
      </c>
      <c r="JL318" s="104">
        <f>SUM(JL9:JL316)</f>
        <v>0</v>
      </c>
      <c r="JM318" s="105">
        <f>SUM(JM9:JM316)</f>
        <v>0</v>
      </c>
      <c r="JN318" s="105">
        <f>SUM(JN9:JN316)</f>
        <v>0</v>
      </c>
      <c r="JO318" s="105">
        <f>SUM(JO9:JO316)</f>
        <v>0.05</v>
      </c>
      <c r="JP318" s="147">
        <f>SUM(JP9:JP316)</f>
        <v>0.05</v>
      </c>
      <c r="JQ318" s="107">
        <f>SUM(JQ9:JQ316)</f>
        <v>0.62000000000000011</v>
      </c>
      <c r="JR318" s="105">
        <f>SUM(JR9:JR316)</f>
        <v>1.2000000000000004</v>
      </c>
      <c r="JS318" s="105">
        <f>SUM(JS9:JS316)</f>
        <v>1.0700000000000003</v>
      </c>
      <c r="JT318" s="105">
        <f>SUM(JT9:JT316)</f>
        <v>1.1200000000000003</v>
      </c>
      <c r="JU318" s="105">
        <f>SUM(JU9:JU316)</f>
        <v>0.56000000000000005</v>
      </c>
      <c r="JV318" s="105">
        <f>SUM(JV9:JV316)</f>
        <v>0.86000000000000032</v>
      </c>
      <c r="JW318" s="105">
        <f>SUM(JW9:JW316)</f>
        <v>0.59000000000000008</v>
      </c>
      <c r="JX318" s="105">
        <f>SUM(JX9:JX316)</f>
        <v>0.28999999999999998</v>
      </c>
      <c r="JY318" s="153">
        <f>SUM(JY9:JY316)</f>
        <v>0.32</v>
      </c>
      <c r="JZ318" s="104">
        <f>SUM(JZ9:JZ316)</f>
        <v>0</v>
      </c>
      <c r="KA318" s="105">
        <f>SUM(KA9:KA316)</f>
        <v>0</v>
      </c>
      <c r="KB318" s="105">
        <f>SUM(KB9:KB316)</f>
        <v>0</v>
      </c>
      <c r="KC318" s="105">
        <f>SUM(KC9:KC316)</f>
        <v>0</v>
      </c>
      <c r="KD318" s="105">
        <f>SUM(KD9:KD316)</f>
        <v>0.05</v>
      </c>
      <c r="KE318" s="105">
        <f>SUM(KE9:KE316)</f>
        <v>0.1</v>
      </c>
      <c r="KF318" s="105">
        <f>SUM(KF9:KF316)</f>
        <v>0</v>
      </c>
      <c r="KG318" s="105">
        <f>SUM(KG9:KG316)</f>
        <v>0</v>
      </c>
      <c r="KH318" s="105">
        <f>SUM(KH9:KH316)</f>
        <v>0</v>
      </c>
      <c r="KI318" s="105">
        <f>SUM(KI9:KI316)</f>
        <v>0</v>
      </c>
      <c r="KJ318" s="105">
        <f>SUM(KJ9:KJ316)</f>
        <v>0</v>
      </c>
      <c r="KK318" s="105">
        <f>SUM(KK9:KK316)</f>
        <v>0</v>
      </c>
      <c r="KL318" s="159">
        <f>SUM(KL9:KL316)</f>
        <v>0</v>
      </c>
      <c r="KM318" s="99" t="s">
        <v>609</v>
      </c>
      <c r="KN318" s="210" t="s">
        <v>609</v>
      </c>
      <c r="KO318" s="105">
        <f>SUM(KO9:KO316)</f>
        <v>0.48</v>
      </c>
      <c r="KP318" s="105">
        <f>SUM(KP9:KP316)</f>
        <v>0</v>
      </c>
      <c r="KQ318" s="105">
        <f>SUM(KQ9:KQ316)</f>
        <v>1.0900000000000003</v>
      </c>
      <c r="KR318" s="105">
        <f>SUM(KR9:KR316)</f>
        <v>0.27</v>
      </c>
      <c r="KS318" s="105">
        <f>SUM(KS9:KS316)</f>
        <v>0.14000000000000001</v>
      </c>
      <c r="KT318" s="159">
        <f>SUM(KT9:KT316)</f>
        <v>0.63000000000000012</v>
      </c>
      <c r="KU318" s="105">
        <f>SUM(KU9:KU316)</f>
        <v>0.7200000000000002</v>
      </c>
      <c r="KV318" s="105">
        <f>SUM(KV9:KV316)</f>
        <v>0.82000000000000028</v>
      </c>
      <c r="KW318" s="105">
        <f>SUM(KW9:KW316)</f>
        <v>0.92000000000000015</v>
      </c>
      <c r="KX318" s="105">
        <f>SUM(KX9:KX316)</f>
        <v>0.45</v>
      </c>
      <c r="KY318" s="105">
        <f>SUM(KY9:KY316)</f>
        <v>0.79999999999999993</v>
      </c>
      <c r="KZ318" s="105">
        <f>SUM(KZ9:KZ316)</f>
        <v>0.68000000000000016</v>
      </c>
      <c r="LA318" s="105">
        <f>SUM(LA9:LA316)</f>
        <v>0.82000000000000006</v>
      </c>
      <c r="LB318" s="105">
        <f>SUM(LB9:LB316)</f>
        <v>1.0500000000000003</v>
      </c>
      <c r="LC318" s="159">
        <f>SUM(LC9:LC316)</f>
        <v>0.62</v>
      </c>
      <c r="LD318" s="105">
        <f>SUM(LD9:LD316)</f>
        <v>0.54</v>
      </c>
      <c r="LE318" s="105">
        <f>SUM(LE9:LE316)</f>
        <v>0.94000000000000039</v>
      </c>
      <c r="LF318" s="105">
        <f>SUM(LF9:LF316)</f>
        <v>0</v>
      </c>
      <c r="LG318" s="105">
        <f>SUM(LG9:LG316)</f>
        <v>0</v>
      </c>
      <c r="LH318" s="105">
        <f>SUM(LH9:LH316)</f>
        <v>0.2</v>
      </c>
      <c r="LI318" s="105">
        <f>SUM(LI9:LI316)</f>
        <v>0.1</v>
      </c>
      <c r="LJ318" s="109">
        <f>SUM(LJ9:LJ316)</f>
        <v>0</v>
      </c>
      <c r="LK318" s="140" t="s">
        <v>609</v>
      </c>
      <c r="LL318" s="108" t="s">
        <v>609</v>
      </c>
      <c r="LM318" s="108"/>
      <c r="LN318" s="109"/>
      <c r="LO318" s="195"/>
      <c r="LP318" s="5" t="s">
        <v>1</v>
      </c>
    </row>
    <row r="319" spans="1:328" ht="17.25" customHeight="1" x14ac:dyDescent="0.15">
      <c r="A319" s="220" t="s">
        <v>351</v>
      </c>
      <c r="B319" s="221" t="s">
        <v>748</v>
      </c>
      <c r="C319" s="222">
        <f ca="1">SUMPRODUCT((C9:C316="S")*(SUBTOTAL(3,INDIRECT(SUBSTITUTE(ADDRESS(ROW(),COLUMN(),4),ROW(),)&amp;ROW(C9:C316)))))</f>
        <v>0</v>
      </c>
      <c r="D319" s="222">
        <f ca="1">SUMPRODUCT((D9:D316="S")*(SUBTOTAL(3,INDIRECT(SUBSTITUTE(ADDRESS(ROW(),COLUMN(),4),ROW(),)&amp;ROW(D9:D316)))))</f>
        <v>0</v>
      </c>
      <c r="E319" s="222">
        <f>SUBTOTAL(9,E9:E316)</f>
        <v>0</v>
      </c>
      <c r="F319" s="221">
        <f>SUBTOTAL(9,F9:F316)</f>
        <v>15897</v>
      </c>
      <c r="G319" s="221" t="s">
        <v>609</v>
      </c>
      <c r="H319" s="221" t="s">
        <v>609</v>
      </c>
      <c r="I319" s="223">
        <f ca="1">SUMPRODUCT((I9:I316="●")*(SUBTOTAL(3,INDIRECT(SUBSTITUTE(ADDRESS(ROW(),COLUMN(),4),ROW(),)&amp;ROW(I9:I316)))))</f>
        <v>2</v>
      </c>
      <c r="J319" s="224">
        <f ca="1">SUMPRODUCT((J9:J316="●")*(SUBTOTAL(3,INDIRECT(SUBSTITUTE(ADDRESS(ROW(),COLUMN(),4),ROW(),)&amp;ROW(J9:J316)))))</f>
        <v>3</v>
      </c>
      <c r="K319" s="224">
        <f ca="1">SUMPRODUCT((K9:K316="●")*(SUBTOTAL(3,INDIRECT(SUBSTITUTE(ADDRESS(ROW(),COLUMN(),4),ROW(),)&amp;ROW(K9:K316)))))</f>
        <v>5</v>
      </c>
      <c r="L319" s="224">
        <f ca="1">SUMPRODUCT((L9:L316="●")*(SUBTOTAL(3,INDIRECT(SUBSTITUTE(ADDRESS(ROW(),COLUMN(),4),ROW(),)&amp;ROW(L9:L316)))))</f>
        <v>5</v>
      </c>
      <c r="M319" s="224">
        <f ca="1">SUMPRODUCT((M9:M316="●")*(SUBTOTAL(3,INDIRECT(SUBSTITUTE(ADDRESS(ROW(),COLUMN(),4),ROW(),)&amp;ROW(M9:M316)))))</f>
        <v>8</v>
      </c>
      <c r="N319" s="224">
        <f ca="1">SUMPRODUCT((N9:N316="●")*(SUBTOTAL(3,INDIRECT(SUBSTITUTE(ADDRESS(ROW(),COLUMN(),4),ROW(),)&amp;ROW(N9:N316)))))</f>
        <v>11</v>
      </c>
      <c r="O319" s="224">
        <f ca="1">SUMPRODUCT((O9:O316="●")*(SUBTOTAL(3,INDIRECT(SUBSTITUTE(ADDRESS(ROW(),COLUMN(),4),ROW(),)&amp;ROW(O9:O316)))))</f>
        <v>10</v>
      </c>
      <c r="P319" s="224">
        <f ca="1">SUMPRODUCT((P9:P316="●")*(SUBTOTAL(3,INDIRECT(SUBSTITUTE(ADDRESS(ROW(),COLUMN(),4),ROW(),)&amp;ROW(P9:P316)))))</f>
        <v>13</v>
      </c>
      <c r="Q319" s="224">
        <f ca="1">SUMPRODUCT((Q9:Q316="●")*(SUBTOTAL(3,INDIRECT(SUBSTITUTE(ADDRESS(ROW(),COLUMN(),4),ROW(),)&amp;ROW(Q9:Q316)))))</f>
        <v>13</v>
      </c>
      <c r="R319" s="225">
        <f ca="1">SUMPRODUCT((R9:R316="●")*(SUBTOTAL(3,INDIRECT(SUBSTITUTE(ADDRESS(ROW(),COLUMN(),4),ROW(),)&amp;ROW(R9:R316)))))</f>
        <v>14</v>
      </c>
      <c r="S319" s="223">
        <f ca="1">SUMPRODUCT((S9:S316="●")*(SUBTOTAL(3,INDIRECT(SUBSTITUTE(ADDRESS(ROW(),COLUMN(),4),ROW(),)&amp;ROW(S9:S316)))))</f>
        <v>14</v>
      </c>
      <c r="T319" s="224">
        <f ca="1">SUMPRODUCT((T9:T316="●")*(SUBTOTAL(3,INDIRECT(SUBSTITUTE(ADDRESS(ROW(),COLUMN(),4),ROW(),)&amp;ROW(T9:T316)))))</f>
        <v>15</v>
      </c>
      <c r="U319" s="224">
        <f ca="1">SUMPRODUCT((U9:U316="●")*(SUBTOTAL(3,INDIRECT(SUBSTITUTE(ADDRESS(ROW(),COLUMN(),4),ROW(),)&amp;ROW(U9:U316)))))</f>
        <v>13</v>
      </c>
      <c r="V319" s="224">
        <f ca="1">SUMPRODUCT((V9:V316="●")*(SUBTOTAL(3,INDIRECT(SUBSTITUTE(ADDRESS(ROW(),COLUMN(),4),ROW(),)&amp;ROW(V9:V316)))))</f>
        <v>17</v>
      </c>
      <c r="W319" s="224">
        <f ca="1">SUMPRODUCT((W9:W316="●")*(SUBTOTAL(3,INDIRECT(SUBSTITUTE(ADDRESS(ROW(),COLUMN(),4),ROW(),)&amp;ROW(W9:W316)))))</f>
        <v>15</v>
      </c>
      <c r="X319" s="224">
        <f ca="1">SUMPRODUCT((X9:X316="●")*(SUBTOTAL(3,INDIRECT(SUBSTITUTE(ADDRESS(ROW(),COLUMN(),4),ROW(),)&amp;ROW(X9:X316)))))</f>
        <v>15</v>
      </c>
      <c r="Y319" s="224">
        <f ca="1">SUMPRODUCT((Y9:Y316="●")*(SUBTOTAL(3,INDIRECT(SUBSTITUTE(ADDRESS(ROW(),COLUMN(),4),ROW(),)&amp;ROW(Y9:Y316)))))</f>
        <v>15</v>
      </c>
      <c r="Z319" s="224">
        <f ca="1">SUMPRODUCT((Z9:Z316="●")*(SUBTOTAL(3,INDIRECT(SUBSTITUTE(ADDRESS(ROW(),COLUMN(),4),ROW(),)&amp;ROW(Z9:Z316)))))</f>
        <v>13</v>
      </c>
      <c r="AA319" s="224">
        <f ca="1">SUMPRODUCT((AA9:AA316="●")*(SUBTOTAL(3,INDIRECT(SUBSTITUTE(ADDRESS(ROW(),COLUMN(),4),ROW(),)&amp;ROW(AA9:AA316)))))</f>
        <v>15</v>
      </c>
      <c r="AB319" s="225">
        <f ca="1">SUMPRODUCT((AB9:AB316="●")*(SUBTOTAL(3,INDIRECT(SUBSTITUTE(ADDRESS(ROW(),COLUMN(),4),ROW(),)&amp;ROW(AB9:AB316)))))</f>
        <v>14</v>
      </c>
      <c r="AC319" s="223">
        <f ca="1">SUMPRODUCT((AC9:AC316="●")*(SUBTOTAL(3,INDIRECT(SUBSTITUTE(ADDRESS(ROW(),COLUMN(),4),ROW(),)&amp;ROW(AC9:AC316)))))</f>
        <v>14</v>
      </c>
      <c r="AD319" s="224">
        <f ca="1">SUMPRODUCT((AD9:AD316="●")*(SUBTOTAL(3,INDIRECT(SUBSTITUTE(ADDRESS(ROW(),COLUMN(),4),ROW(),)&amp;ROW(AD9:AD316)))))</f>
        <v>15</v>
      </c>
      <c r="AE319" s="224">
        <f ca="1">SUMPRODUCT((AE9:AE316="●")*(SUBTOTAL(3,INDIRECT(SUBSTITUTE(ADDRESS(ROW(),COLUMN(),4),ROW(),)&amp;ROW(AE9:AE316)))))</f>
        <v>15</v>
      </c>
      <c r="AF319" s="224">
        <f ca="1">SUMPRODUCT((AF9:AF316="●")*(SUBTOTAL(3,INDIRECT(SUBSTITUTE(ADDRESS(ROW(),COLUMN(),4),ROW(),)&amp;ROW(AF9:AF316)))))</f>
        <v>12</v>
      </c>
      <c r="AG319" s="224">
        <f ca="1">SUMPRODUCT((AG9:AG316="●")*(SUBTOTAL(3,INDIRECT(SUBSTITUTE(ADDRESS(ROW(),COLUMN(),4),ROW(),)&amp;ROW(AG9:AG316)))))</f>
        <v>16</v>
      </c>
      <c r="AH319" s="224">
        <f ca="1">SUMPRODUCT((AH9:AH316="●")*(SUBTOTAL(3,INDIRECT(SUBSTITUTE(ADDRESS(ROW(),COLUMN(),4),ROW(),)&amp;ROW(AH9:AH316)))))</f>
        <v>15</v>
      </c>
      <c r="AI319" s="224">
        <f ca="1">SUMPRODUCT((AI9:AI316="●")*(SUBTOTAL(3,INDIRECT(SUBSTITUTE(ADDRESS(ROW(),COLUMN(),4),ROW(),)&amp;ROW(AI9:AI316)))))</f>
        <v>15</v>
      </c>
      <c r="AJ319" s="224">
        <f ca="1">SUMPRODUCT((AJ9:AJ316="●")*(SUBTOTAL(3,INDIRECT(SUBSTITUTE(ADDRESS(ROW(),COLUMN(),4),ROW(),)&amp;ROW(AJ9:AJ316)))))</f>
        <v>16</v>
      </c>
      <c r="AK319" s="224">
        <f ca="1">SUMPRODUCT((AK9:AK316="●")*(SUBTOTAL(3,INDIRECT(SUBSTITUTE(ADDRESS(ROW(),COLUMN(),4),ROW(),)&amp;ROW(AK9:AK316)))))</f>
        <v>15</v>
      </c>
      <c r="AL319" s="225">
        <f ca="1">SUMPRODUCT((AL9:AL316="●")*(SUBTOTAL(3,INDIRECT(SUBSTITUTE(ADDRESS(ROW(),COLUMN(),4),ROW(),)&amp;ROW(AL9:AL316)))))</f>
        <v>15</v>
      </c>
      <c r="AM319" s="223">
        <f ca="1">SUMPRODUCT((AM9:AM316="●")*(SUBTOTAL(3,INDIRECT(SUBSTITUTE(ADDRESS(ROW(),COLUMN(),4),ROW(),)&amp;ROW(AM9:AM316)))))</f>
        <v>15</v>
      </c>
      <c r="AN319" s="224">
        <f ca="1">SUMPRODUCT((AN9:AN316="●")*(SUBTOTAL(3,INDIRECT(SUBSTITUTE(ADDRESS(ROW(),COLUMN(),4),ROW(),)&amp;ROW(AN9:AN316)))))</f>
        <v>16</v>
      </c>
      <c r="AO319" s="224">
        <f ca="1">SUMPRODUCT((AO9:AO316="●")*(SUBTOTAL(3,INDIRECT(SUBSTITUTE(ADDRESS(ROW(),COLUMN(),4),ROW(),)&amp;ROW(AO9:AO316)))))</f>
        <v>16</v>
      </c>
      <c r="AP319" s="224">
        <f ca="1">SUMPRODUCT((AP9:AP316="●")*(SUBTOTAL(3,INDIRECT(SUBSTITUTE(ADDRESS(ROW(),COLUMN(),4),ROW(),)&amp;ROW(AP9:AP316)))))</f>
        <v>17</v>
      </c>
      <c r="AQ319" s="224">
        <f ca="1">SUMPRODUCT((AQ9:AQ316="●")*(SUBTOTAL(3,INDIRECT(SUBSTITUTE(ADDRESS(ROW(),COLUMN(),4),ROW(),)&amp;ROW(AQ9:AQ316)))))</f>
        <v>17</v>
      </c>
      <c r="AR319" s="224">
        <f ca="1">SUMPRODUCT((AR9:AR316="●")*(SUBTOTAL(3,INDIRECT(SUBSTITUTE(ADDRESS(ROW(),COLUMN(),4),ROW(),)&amp;ROW(AR9:AR316)))))</f>
        <v>12</v>
      </c>
      <c r="AS319" s="224">
        <f ca="1">SUMPRODUCT((AS9:AS316="●")*(SUBTOTAL(3,INDIRECT(SUBSTITUTE(ADDRESS(ROW(),COLUMN(),4),ROW(),)&amp;ROW(AS9:AS316)))))</f>
        <v>17</v>
      </c>
      <c r="AT319" s="224">
        <f ca="1">SUMPRODUCT((AT9:AT316="●")*(SUBTOTAL(3,INDIRECT(SUBSTITUTE(ADDRESS(ROW(),COLUMN(),4),ROW(),)&amp;ROW(AT9:AT316)))))</f>
        <v>15</v>
      </c>
      <c r="AU319" s="224">
        <f ca="1">SUMPRODUCT((AU9:AU316="●")*(SUBTOTAL(3,INDIRECT(SUBSTITUTE(ADDRESS(ROW(),COLUMN(),4),ROW(),)&amp;ROW(AU9:AU316)))))</f>
        <v>14</v>
      </c>
      <c r="AV319" s="225">
        <f ca="1">SUMPRODUCT((AV9:AV316="●")*(SUBTOTAL(3,INDIRECT(SUBSTITUTE(ADDRESS(ROW(),COLUMN(),4),ROW(),)&amp;ROW(AV9:AV316)))))</f>
        <v>13</v>
      </c>
      <c r="AW319" s="223">
        <f ca="1">SUMPRODUCT((AW9:AW316="●")*(SUBTOTAL(3,INDIRECT(SUBSTITUTE(ADDRESS(ROW(),COLUMN(),4),ROW(),)&amp;ROW(AW9:AW316)))))</f>
        <v>13</v>
      </c>
      <c r="AX319" s="224">
        <f ca="1">SUMPRODUCT((AX9:AX316="●")*(SUBTOTAL(3,INDIRECT(SUBSTITUTE(ADDRESS(ROW(),COLUMN(),4),ROW(),)&amp;ROW(AX9:AX316)))))</f>
        <v>16</v>
      </c>
      <c r="AY319" s="224">
        <f ca="1">SUMPRODUCT((AY9:AY316="●")*(SUBTOTAL(3,INDIRECT(SUBSTITUTE(ADDRESS(ROW(),COLUMN(),4),ROW(),)&amp;ROW(AY9:AY316)))))</f>
        <v>16</v>
      </c>
      <c r="AZ319" s="224">
        <f ca="1">SUMPRODUCT((AZ9:AZ316="●")*(SUBTOTAL(3,INDIRECT(SUBSTITUTE(ADDRESS(ROW(),COLUMN(),4),ROW(),)&amp;ROW(AZ9:AZ316)))))</f>
        <v>15</v>
      </c>
      <c r="BA319" s="224">
        <f ca="1">SUMPRODUCT((BA9:BA316="●")*(SUBTOTAL(3,INDIRECT(SUBSTITUTE(ADDRESS(ROW(),COLUMN(),4),ROW(),)&amp;ROW(BA9:BA316)))))</f>
        <v>15</v>
      </c>
      <c r="BB319" s="224">
        <f ca="1">SUMPRODUCT((BB9:BB316="●")*(SUBTOTAL(3,INDIRECT(SUBSTITUTE(ADDRESS(ROW(),COLUMN(),4),ROW(),)&amp;ROW(BB9:BB316)))))</f>
        <v>15</v>
      </c>
      <c r="BC319" s="224">
        <f ca="1">SUMPRODUCT((BC9:BC316="●")*(SUBTOTAL(3,INDIRECT(SUBSTITUTE(ADDRESS(ROW(),COLUMN(),4),ROW(),)&amp;ROW(BC9:BC316)))))</f>
        <v>15</v>
      </c>
      <c r="BD319" s="224">
        <f ca="1">SUMPRODUCT((BD9:BD316="●")*(SUBTOTAL(3,INDIRECT(SUBSTITUTE(ADDRESS(ROW(),COLUMN(),4),ROW(),)&amp;ROW(BD9:BD316)))))</f>
        <v>13</v>
      </c>
      <c r="BE319" s="224">
        <f ca="1">SUMPRODUCT((BE9:BE316="●")*(SUBTOTAL(3,INDIRECT(SUBSTITUTE(ADDRESS(ROW(),COLUMN(),4),ROW(),)&amp;ROW(BE9:BE316)))))</f>
        <v>15</v>
      </c>
      <c r="BF319" s="225">
        <f ca="1">SUMPRODUCT((BF9:BF316="●")*(SUBTOTAL(3,INDIRECT(SUBSTITUTE(ADDRESS(ROW(),COLUMN(),4),ROW(),)&amp;ROW(BF9:BF316)))))</f>
        <v>9</v>
      </c>
      <c r="BG319" s="223">
        <f ca="1">SUMPRODUCT((BG9:BG316="●")*(SUBTOTAL(3,INDIRECT(SUBSTITUTE(ADDRESS(ROW(),COLUMN(),4),ROW(),)&amp;ROW(BG9:BG316)))))</f>
        <v>14</v>
      </c>
      <c r="BH319" s="224">
        <f ca="1">SUMPRODUCT((BH9:BH316="●")*(SUBTOTAL(3,INDIRECT(SUBSTITUTE(ADDRESS(ROW(),COLUMN(),4),ROW(),)&amp;ROW(BH9:BH316)))))</f>
        <v>14</v>
      </c>
      <c r="BI319" s="224">
        <f ca="1">SUMPRODUCT((BI9:BI316="●")*(SUBTOTAL(3,INDIRECT(SUBSTITUTE(ADDRESS(ROW(),COLUMN(),4),ROW(),)&amp;ROW(BI9:BI316)))))</f>
        <v>13</v>
      </c>
      <c r="BJ319" s="224">
        <f ca="1">SUMPRODUCT((BJ9:BJ316="●")*(SUBTOTAL(3,INDIRECT(SUBSTITUTE(ADDRESS(ROW(),COLUMN(),4),ROW(),)&amp;ROW(BJ9:BJ316)))))</f>
        <v>13</v>
      </c>
      <c r="BK319" s="224">
        <f ca="1">SUMPRODUCT((BK9:BK316="●")*(SUBTOTAL(3,INDIRECT(SUBSTITUTE(ADDRESS(ROW(),COLUMN(),4),ROW(),)&amp;ROW(BK9:BK316)))))</f>
        <v>14</v>
      </c>
      <c r="BL319" s="224">
        <f ca="1">SUMPRODUCT((BL9:BL316="●")*(SUBTOTAL(3,INDIRECT(SUBSTITUTE(ADDRESS(ROW(),COLUMN(),4),ROW(),)&amp;ROW(BL9:BL316)))))</f>
        <v>14</v>
      </c>
      <c r="BM319" s="224">
        <f ca="1">SUMPRODUCT((BM9:BM316="●")*(SUBTOTAL(3,INDIRECT(SUBSTITUTE(ADDRESS(ROW(),COLUMN(),4),ROW(),)&amp;ROW(BM9:BM316)))))</f>
        <v>12</v>
      </c>
      <c r="BN319" s="224">
        <f ca="1">SUMPRODUCT((BN9:BN316="●")*(SUBTOTAL(3,INDIRECT(SUBSTITUTE(ADDRESS(ROW(),COLUMN(),4),ROW(),)&amp;ROW(BN9:BN316)))))</f>
        <v>12</v>
      </c>
      <c r="BO319" s="224">
        <f ca="1">SUMPRODUCT((BO9:BO316="●")*(SUBTOTAL(3,INDIRECT(SUBSTITUTE(ADDRESS(ROW(),COLUMN(),4),ROW(),)&amp;ROW(BO9:BO316)))))</f>
        <v>13</v>
      </c>
      <c r="BP319" s="226">
        <f ca="1">SUMPRODUCT((BP9:BP316="●")*(SUBTOTAL(3,INDIRECT(SUBSTITUTE(ADDRESS(ROW(),COLUMN(),4),ROW(),)&amp;ROW(BP9:BP316)))))</f>
        <v>13</v>
      </c>
      <c r="BQ319" s="223">
        <f ca="1">SUMPRODUCT((BQ9:BQ316="●")*(SUBTOTAL(3,INDIRECT(SUBSTITUTE(ADDRESS(ROW(),COLUMN(),4),ROW(),)&amp;ROW(BQ9:BQ316)))))</f>
        <v>13</v>
      </c>
      <c r="BR319" s="224">
        <f ca="1">SUMPRODUCT((BR9:BR316="●")*(SUBTOTAL(3,INDIRECT(SUBSTITUTE(ADDRESS(ROW(),COLUMN(),4),ROW(),)&amp;ROW(BR9:BR316)))))</f>
        <v>13</v>
      </c>
      <c r="BS319" s="224">
        <f ca="1">SUMPRODUCT((BS9:BS316="●")*(SUBTOTAL(3,INDIRECT(SUBSTITUTE(ADDRESS(ROW(),COLUMN(),4),ROW(),)&amp;ROW(BS9:BS316)))))</f>
        <v>15</v>
      </c>
      <c r="BT319" s="224">
        <f ca="1">SUMPRODUCT((BT9:BT316="●")*(SUBTOTAL(3,INDIRECT(SUBSTITUTE(ADDRESS(ROW(),COLUMN(),4),ROW(),)&amp;ROW(BT9:BT316)))))</f>
        <v>15</v>
      </c>
      <c r="BU319" s="224">
        <f ca="1">SUMPRODUCT((BU9:BU316="●")*(SUBTOTAL(3,INDIRECT(SUBSTITUTE(ADDRESS(ROW(),COLUMN(),4),ROW(),)&amp;ROW(BU9:BU316)))))</f>
        <v>14</v>
      </c>
      <c r="BV319" s="224">
        <f ca="1">SUMPRODUCT((BV9:BV316="●")*(SUBTOTAL(3,INDIRECT(SUBSTITUTE(ADDRESS(ROW(),COLUMN(),4),ROW(),)&amp;ROW(BV9:BV316)))))</f>
        <v>14</v>
      </c>
      <c r="BW319" s="224">
        <f ca="1">SUMPRODUCT((BW9:BW316="●")*(SUBTOTAL(3,INDIRECT(SUBSTITUTE(ADDRESS(ROW(),COLUMN(),4),ROW(),)&amp;ROW(BW9:BW316)))))</f>
        <v>13</v>
      </c>
      <c r="BX319" s="224">
        <f ca="1">SUMPRODUCT((BX9:BX316="●")*(SUBTOTAL(3,INDIRECT(SUBSTITUTE(ADDRESS(ROW(),COLUMN(),4),ROW(),)&amp;ROW(BX9:BX316)))))</f>
        <v>13</v>
      </c>
      <c r="BY319" s="224">
        <f ca="1">SUMPRODUCT((BY9:BY316="●")*(SUBTOTAL(3,INDIRECT(SUBSTITUTE(ADDRESS(ROW(),COLUMN(),4),ROW(),)&amp;ROW(BY9:BY316)))))</f>
        <v>13</v>
      </c>
      <c r="BZ319" s="226">
        <f ca="1">SUMPRODUCT((BZ9:BZ316="●")*(SUBTOTAL(3,INDIRECT(SUBSTITUTE(ADDRESS(ROW(),COLUMN(),4),ROW(),)&amp;ROW(BZ9:BZ316)))))</f>
        <v>13</v>
      </c>
      <c r="CA319" s="223">
        <f ca="1">SUMPRODUCT((CA9:CA316="●")*(SUBTOTAL(3,INDIRECT(SUBSTITUTE(ADDRESS(ROW(),COLUMN(),4),ROW(),)&amp;ROW(CA9:CA316)))))</f>
        <v>13</v>
      </c>
      <c r="CB319" s="224">
        <f ca="1">SUMPRODUCT((CB9:CB316="●")*(SUBTOTAL(3,INDIRECT(SUBSTITUTE(ADDRESS(ROW(),COLUMN(),4),ROW(),)&amp;ROW(CB9:CB316)))))</f>
        <v>13</v>
      </c>
      <c r="CC319" s="224">
        <f ca="1">SUMPRODUCT((CC9:CC316="●")*(SUBTOTAL(3,INDIRECT(SUBSTITUTE(ADDRESS(ROW(),COLUMN(),4),ROW(),)&amp;ROW(CC9:CC316)))))</f>
        <v>13</v>
      </c>
      <c r="CD319" s="224">
        <f ca="1">SUMPRODUCT((CD9:CD316="●")*(SUBTOTAL(3,INDIRECT(SUBSTITUTE(ADDRESS(ROW(),COLUMN(),4),ROW(),)&amp;ROW(CD9:CD316)))))</f>
        <v>13</v>
      </c>
      <c r="CE319" s="224">
        <f ca="1">SUMPRODUCT((CE9:CE316="●")*(SUBTOTAL(3,INDIRECT(SUBSTITUTE(ADDRESS(ROW(),COLUMN(),4),ROW(),)&amp;ROW(CE9:CE316)))))</f>
        <v>14</v>
      </c>
      <c r="CF319" s="224">
        <f ca="1">SUMPRODUCT((CF9:CF316="●")*(SUBTOTAL(3,INDIRECT(SUBSTITUTE(ADDRESS(ROW(),COLUMN(),4),ROW(),)&amp;ROW(CF9:CF316)))))</f>
        <v>14</v>
      </c>
      <c r="CG319" s="224">
        <f ca="1">SUMPRODUCT((CG9:CG316="●")*(SUBTOTAL(3,INDIRECT(SUBSTITUTE(ADDRESS(ROW(),COLUMN(),4),ROW(),)&amp;ROW(CG9:CG316)))))</f>
        <v>14</v>
      </c>
      <c r="CH319" s="224">
        <f ca="1">SUMPRODUCT((CH9:CH316="●")*(SUBTOTAL(3,INDIRECT(SUBSTITUTE(ADDRESS(ROW(),COLUMN(),4),ROW(),)&amp;ROW(CH9:CH316)))))</f>
        <v>14</v>
      </c>
      <c r="CI319" s="224">
        <f ca="1">SUMPRODUCT((CI9:CI316="●")*(SUBTOTAL(3,INDIRECT(SUBSTITUTE(ADDRESS(ROW(),COLUMN(),4),ROW(),)&amp;ROW(CI9:CI316)))))</f>
        <v>14</v>
      </c>
      <c r="CJ319" s="226">
        <f ca="1">SUMPRODUCT((CJ9:CJ316="●")*(SUBTOTAL(3,INDIRECT(SUBSTITUTE(ADDRESS(ROW(),COLUMN(),4),ROW(),)&amp;ROW(CJ9:CJ316)))))</f>
        <v>14</v>
      </c>
      <c r="CK319" s="227" t="s">
        <v>609</v>
      </c>
      <c r="CL319" s="47" t="s">
        <v>609</v>
      </c>
      <c r="CM319" s="47" t="s">
        <v>609</v>
      </c>
      <c r="CN319" s="47" t="s">
        <v>609</v>
      </c>
      <c r="CO319" s="215" t="s">
        <v>609</v>
      </c>
      <c r="CP319" s="227" t="s">
        <v>609</v>
      </c>
      <c r="CQ319" s="47" t="s">
        <v>609</v>
      </c>
      <c r="CR319" s="47" t="s">
        <v>609</v>
      </c>
      <c r="CS319" s="47" t="s">
        <v>609</v>
      </c>
      <c r="CT319" s="215" t="s">
        <v>609</v>
      </c>
      <c r="CU319" s="227" t="s">
        <v>609</v>
      </c>
      <c r="CV319" s="47" t="s">
        <v>609</v>
      </c>
      <c r="CW319" s="47" t="s">
        <v>609</v>
      </c>
      <c r="CX319" s="47" t="s">
        <v>609</v>
      </c>
      <c r="CY319" s="215" t="s">
        <v>609</v>
      </c>
      <c r="CZ319" s="227" t="s">
        <v>609</v>
      </c>
      <c r="DA319" s="47" t="s">
        <v>609</v>
      </c>
      <c r="DB319" s="47" t="s">
        <v>609</v>
      </c>
      <c r="DC319" s="47" t="s">
        <v>609</v>
      </c>
      <c r="DD319" s="215" t="s">
        <v>609</v>
      </c>
      <c r="DE319" s="45" t="s">
        <v>609</v>
      </c>
      <c r="DF319" s="228" t="s">
        <v>609</v>
      </c>
      <c r="DG319" s="46">
        <f>SUBTOTAL(9,DG9:DG316)</f>
        <v>1153</v>
      </c>
      <c r="DH319" s="227">
        <f>SUBTOTAL(9,DH9:DH316)</f>
        <v>15292</v>
      </c>
      <c r="DI319" s="47">
        <f>SUBTOTAL(9,DI9:DI316)</f>
        <v>11099</v>
      </c>
      <c r="DJ319" s="47">
        <f>SUBTOTAL(9,DJ9:DJ316)</f>
        <v>8989</v>
      </c>
      <c r="DK319" s="47">
        <f>SUBTOTAL(9,DK9:DK316)</f>
        <v>8069</v>
      </c>
      <c r="DL319" s="180">
        <f>SUBTOTAL(9,DL9:DL316)</f>
        <v>6148</v>
      </c>
      <c r="DM319" s="54">
        <f>SUBTOTAL(9,DM9:DM316)</f>
        <v>5476</v>
      </c>
      <c r="DN319" s="55">
        <f>SUBTOTAL(9,DN9:DN316)</f>
        <v>9856</v>
      </c>
      <c r="DO319" s="54">
        <f>SUBTOTAL(9,DO9:DO316)</f>
        <v>9948</v>
      </c>
      <c r="DP319" s="48">
        <f>SUBTOTAL(9,DP9:DP316)</f>
        <v>15137</v>
      </c>
      <c r="DQ319" s="227" t="s">
        <v>609</v>
      </c>
      <c r="DR319" s="47" t="s">
        <v>609</v>
      </c>
      <c r="DS319" s="47" t="s">
        <v>609</v>
      </c>
      <c r="DT319" s="47" t="s">
        <v>609</v>
      </c>
      <c r="DU319" s="180" t="s">
        <v>609</v>
      </c>
      <c r="DV319" s="54" t="s">
        <v>609</v>
      </c>
      <c r="DW319" s="55" t="s">
        <v>609</v>
      </c>
      <c r="DX319" s="54" t="s">
        <v>609</v>
      </c>
      <c r="DY319" s="48" t="s">
        <v>609</v>
      </c>
      <c r="DZ319" s="227" t="s">
        <v>609</v>
      </c>
      <c r="EA319" s="47" t="s">
        <v>609</v>
      </c>
      <c r="EB319" s="47" t="s">
        <v>609</v>
      </c>
      <c r="EC319" s="47" t="s">
        <v>609</v>
      </c>
      <c r="ED319" s="180" t="s">
        <v>609</v>
      </c>
      <c r="EE319" s="54" t="s">
        <v>609</v>
      </c>
      <c r="EF319" s="55" t="s">
        <v>609</v>
      </c>
      <c r="EG319" s="54" t="s">
        <v>609</v>
      </c>
      <c r="EH319" s="48" t="s">
        <v>609</v>
      </c>
      <c r="EI319" s="227" t="s">
        <v>609</v>
      </c>
      <c r="EJ319" s="47" t="s">
        <v>609</v>
      </c>
      <c r="EK319" s="47" t="s">
        <v>609</v>
      </c>
      <c r="EL319" s="47" t="s">
        <v>609</v>
      </c>
      <c r="EM319" s="180" t="s">
        <v>609</v>
      </c>
      <c r="EN319" s="54" t="s">
        <v>609</v>
      </c>
      <c r="EO319" s="55" t="s">
        <v>609</v>
      </c>
      <c r="EP319" s="54" t="s">
        <v>609</v>
      </c>
      <c r="EQ319" s="48" t="s">
        <v>609</v>
      </c>
      <c r="ER319" s="227" t="s">
        <v>609</v>
      </c>
      <c r="ES319" s="47" t="s">
        <v>609</v>
      </c>
      <c r="ET319" s="47" t="s">
        <v>609</v>
      </c>
      <c r="EU319" s="47" t="s">
        <v>609</v>
      </c>
      <c r="EV319" s="180" t="s">
        <v>609</v>
      </c>
      <c r="EW319" s="54" t="s">
        <v>609</v>
      </c>
      <c r="EX319" s="55" t="s">
        <v>609</v>
      </c>
      <c r="EY319" s="54" t="s">
        <v>609</v>
      </c>
      <c r="EZ319" s="48" t="s">
        <v>609</v>
      </c>
      <c r="FA319" s="227" t="s">
        <v>609</v>
      </c>
      <c r="FB319" s="47" t="s">
        <v>609</v>
      </c>
      <c r="FC319" s="47" t="s">
        <v>609</v>
      </c>
      <c r="FD319" s="47" t="s">
        <v>609</v>
      </c>
      <c r="FE319" s="180" t="s">
        <v>609</v>
      </c>
      <c r="FF319" s="54" t="s">
        <v>609</v>
      </c>
      <c r="FG319" s="55" t="s">
        <v>609</v>
      </c>
      <c r="FH319" s="54" t="s">
        <v>609</v>
      </c>
      <c r="FI319" s="48" t="s">
        <v>609</v>
      </c>
      <c r="FJ319" s="227" t="s">
        <v>609</v>
      </c>
      <c r="FK319" s="47" t="s">
        <v>609</v>
      </c>
      <c r="FL319" s="47" t="s">
        <v>609</v>
      </c>
      <c r="FM319" s="47" t="s">
        <v>609</v>
      </c>
      <c r="FN319" s="180" t="s">
        <v>609</v>
      </c>
      <c r="FO319" s="54" t="s">
        <v>609</v>
      </c>
      <c r="FP319" s="55" t="s">
        <v>609</v>
      </c>
      <c r="FQ319" s="54" t="s">
        <v>609</v>
      </c>
      <c r="FR319" s="48" t="s">
        <v>609</v>
      </c>
      <c r="FS319" s="227" t="s">
        <v>609</v>
      </c>
      <c r="FT319" s="47" t="s">
        <v>609</v>
      </c>
      <c r="FU319" s="47" t="s">
        <v>609</v>
      </c>
      <c r="FV319" s="47" t="s">
        <v>609</v>
      </c>
      <c r="FW319" s="180" t="s">
        <v>609</v>
      </c>
      <c r="FX319" s="54" t="s">
        <v>609</v>
      </c>
      <c r="FY319" s="55" t="s">
        <v>609</v>
      </c>
      <c r="FZ319" s="54" t="s">
        <v>609</v>
      </c>
      <c r="GA319" s="48" t="s">
        <v>609</v>
      </c>
      <c r="GB319" s="227" t="s">
        <v>609</v>
      </c>
      <c r="GC319" s="47" t="s">
        <v>609</v>
      </c>
      <c r="GD319" s="47" t="s">
        <v>609</v>
      </c>
      <c r="GE319" s="47" t="s">
        <v>609</v>
      </c>
      <c r="GF319" s="180" t="s">
        <v>609</v>
      </c>
      <c r="GG319" s="54" t="s">
        <v>609</v>
      </c>
      <c r="GH319" s="55" t="s">
        <v>609</v>
      </c>
      <c r="GI319" s="54" t="s">
        <v>609</v>
      </c>
      <c r="GJ319" s="48" t="s">
        <v>609</v>
      </c>
      <c r="GK319" s="53">
        <f>SUBTOTAL(9,GK9:GK316)</f>
        <v>1.4000000000000006</v>
      </c>
      <c r="GL319" s="49">
        <f>SUBTOTAL(9,GL9:GL316)</f>
        <v>1.7000000000000006</v>
      </c>
      <c r="GM319" s="49">
        <f>SUBTOTAL(9,GM9:GM316)</f>
        <v>2.38</v>
      </c>
      <c r="GN319" s="49">
        <f>SUBTOTAL(9,GN9:GN316)</f>
        <v>1.2900000000000003</v>
      </c>
      <c r="GO319" s="50">
        <f>SUBTOTAL(9,GO9:GO316)</f>
        <v>0</v>
      </c>
      <c r="GP319" s="51">
        <f>SUBTOTAL(9,GP9:GP316)</f>
        <v>0.29000000000000004</v>
      </c>
      <c r="GQ319" s="52">
        <f>SUBTOTAL(9,GQ9:GQ316)</f>
        <v>0.05</v>
      </c>
      <c r="GR319" s="53">
        <f>SUBTOTAL(9,GR9:GR316)</f>
        <v>0.31000000000000005</v>
      </c>
      <c r="GS319" s="49">
        <f>SUBTOTAL(9,GS9:GS316)</f>
        <v>0.33</v>
      </c>
      <c r="GT319" s="49">
        <f>SUBTOTAL(9,GT9:GT316)</f>
        <v>7.0000000000000007E-2</v>
      </c>
      <c r="GU319" s="49">
        <f>SUBTOTAL(9,GU9:GU316)</f>
        <v>0.21000000000000002</v>
      </c>
      <c r="GV319" s="49">
        <f>SUBTOTAL(9,GV9:GV316)</f>
        <v>7.0000000000000007E-2</v>
      </c>
      <c r="GW319" s="49">
        <f>SUBTOTAL(9,GW9:GW316)</f>
        <v>0</v>
      </c>
      <c r="GX319" s="49">
        <f>SUBTOTAL(9,GX9:GX316)</f>
        <v>7.0000000000000007E-2</v>
      </c>
      <c r="GY319" s="144">
        <f>SUBTOTAL(9,GY9:GY316)</f>
        <v>0.15000000000000002</v>
      </c>
      <c r="GZ319" s="51">
        <f>SUBTOTAL(9,GZ9:GZ316)</f>
        <v>0.76000000000000023</v>
      </c>
      <c r="HA319" s="49">
        <f>SUBTOTAL(9,HA9:HA316)</f>
        <v>0.21000000000000002</v>
      </c>
      <c r="HB319" s="49">
        <f>SUBTOTAL(9,HB9:HB316)</f>
        <v>0.25</v>
      </c>
      <c r="HC319" s="49">
        <f>SUBTOTAL(9,HC9:HC316)</f>
        <v>0.47000000000000003</v>
      </c>
      <c r="HD319" s="49">
        <f>SUBTOTAL(9,HD9:HD316)</f>
        <v>0.31000000000000005</v>
      </c>
      <c r="HE319" s="49">
        <f>SUBTOTAL(9,HE9:HE316)</f>
        <v>0.39</v>
      </c>
      <c r="HF319" s="49">
        <f>SUBTOTAL(9,HF9:HF316)</f>
        <v>0.36000000000000004</v>
      </c>
      <c r="HG319" s="150">
        <f>SUBTOTAL(9,HG9:HG316)</f>
        <v>0.24000000000000002</v>
      </c>
      <c r="HH319" s="53">
        <f>SUBTOTAL(9,HH9:HH316)</f>
        <v>0.49</v>
      </c>
      <c r="HI319" s="49">
        <f>SUBTOTAL(9,HI9:HI316)</f>
        <v>0.32000000000000006</v>
      </c>
      <c r="HJ319" s="49">
        <f>SUBTOTAL(9,HJ9:HJ316)</f>
        <v>0.56000000000000005</v>
      </c>
      <c r="HK319" s="49">
        <f>SUBTOTAL(9,HK9:HK316)</f>
        <v>0.74</v>
      </c>
      <c r="HL319" s="49">
        <f>SUBTOTAL(9,HL9:HL316)</f>
        <v>0.49000000000000005</v>
      </c>
      <c r="HM319" s="49">
        <f>SUBTOTAL(9,HM9:HM316)</f>
        <v>0.1</v>
      </c>
      <c r="HN319" s="49">
        <f>SUBTOTAL(9,HN9:HN316)</f>
        <v>0.15000000000000002</v>
      </c>
      <c r="HO319" s="144">
        <f>SUBTOTAL(9,HO9:HO316)</f>
        <v>0</v>
      </c>
      <c r="HP319" s="51">
        <f>SUBTOTAL(9,HP9:HP316)</f>
        <v>0.28000000000000003</v>
      </c>
      <c r="HQ319" s="49">
        <f>SUBTOTAL(9,HQ9:HQ316)</f>
        <v>0</v>
      </c>
      <c r="HR319" s="49">
        <f>SUBTOTAL(9,HR9:HR316)</f>
        <v>0.12000000000000001</v>
      </c>
      <c r="HS319" s="49">
        <f>SUBTOTAL(9,HS9:HS316)</f>
        <v>0.1</v>
      </c>
      <c r="HT319" s="49">
        <f>SUBTOTAL(9,HT9:HT316)</f>
        <v>0</v>
      </c>
      <c r="HU319" s="49">
        <f>SUBTOTAL(9,HU9:HU316)</f>
        <v>0.17</v>
      </c>
      <c r="HV319" s="49">
        <f>SUBTOTAL(9,HV9:HV316)</f>
        <v>0.22000000000000003</v>
      </c>
      <c r="HW319" s="49">
        <f>SUBTOTAL(9,HW9:HW316)</f>
        <v>0.18000000000000002</v>
      </c>
      <c r="HX319" s="49">
        <f>SUBTOTAL(9,HX9:HX316)</f>
        <v>0</v>
      </c>
      <c r="HY319" s="49">
        <f>SUBTOTAL(9,HY9:HY316)</f>
        <v>7.0000000000000007E-2</v>
      </c>
      <c r="HZ319" s="49">
        <f>SUBTOTAL(9,HZ9:HZ316)</f>
        <v>0.12000000000000001</v>
      </c>
      <c r="IA319" s="49">
        <f>SUBTOTAL(9,IA9:IA316)</f>
        <v>0</v>
      </c>
      <c r="IB319" s="150">
        <f>SUBTOTAL(9,IB9:IB316)</f>
        <v>0</v>
      </c>
      <c r="IC319" s="51">
        <f>SUBTOTAL(9,IC9:IC316)</f>
        <v>1.8600000000000008</v>
      </c>
      <c r="ID319" s="49">
        <f>SUBTOTAL(9,ID9:ID316)</f>
        <v>0</v>
      </c>
      <c r="IE319" s="49">
        <f>SUBTOTAL(9,IE9:IE316)</f>
        <v>7.0000000000000007E-2</v>
      </c>
      <c r="IF319" s="49">
        <f>SUBTOTAL(9,IF9:IF316)</f>
        <v>0.55000000000000004</v>
      </c>
      <c r="IG319" s="150">
        <f>SUBTOTAL(9,IG9:IG316)</f>
        <v>0.06</v>
      </c>
      <c r="IH319" s="53">
        <f>SUBTOTAL(9,IH9:IH316)</f>
        <v>0</v>
      </c>
      <c r="II319" s="49">
        <f>SUBTOTAL(9,II9:II316)</f>
        <v>0</v>
      </c>
      <c r="IJ319" s="49">
        <f>SUBTOTAL(9,IJ9:IJ316)</f>
        <v>0</v>
      </c>
      <c r="IK319" s="49">
        <f>SUBTOTAL(9,IK9:IK316)</f>
        <v>0</v>
      </c>
      <c r="IL319" s="49">
        <f>SUBTOTAL(9,IL9:IL316)</f>
        <v>0</v>
      </c>
      <c r="IM319" s="156">
        <f>SUBTOTAL(9,IM9:IM316)</f>
        <v>0</v>
      </c>
      <c r="IN319" s="49">
        <f>SUBTOTAL(9,IN9:IN316)</f>
        <v>0</v>
      </c>
      <c r="IO319" s="49">
        <f>SUBTOTAL(9,IO9:IO316)</f>
        <v>0</v>
      </c>
      <c r="IP319" s="49">
        <f>SUBTOTAL(9,IP9:IP316)</f>
        <v>0</v>
      </c>
      <c r="IQ319" s="49">
        <f>SUBTOTAL(9,IQ9:IQ316)</f>
        <v>0</v>
      </c>
      <c r="IR319" s="49">
        <f>SUBTOTAL(9,IR9:IR316)</f>
        <v>0</v>
      </c>
      <c r="IS319" s="49">
        <f>SUBTOTAL(9,IS9:IS316)</f>
        <v>0</v>
      </c>
      <c r="IT319" s="49">
        <f>SUBTOTAL(9,IT9:IT316)</f>
        <v>0.2</v>
      </c>
      <c r="IU319" s="49">
        <f>SUBTOTAL(9,IU9:IU316)</f>
        <v>0</v>
      </c>
      <c r="IV319" s="156">
        <f>SUBTOTAL(9,IV9:IV316)</f>
        <v>0</v>
      </c>
      <c r="IW319" s="49">
        <f>SUBTOTAL(9,IW9:IW316)</f>
        <v>0</v>
      </c>
      <c r="IX319" s="49">
        <f>SUBTOTAL(9,IX9:IX316)</f>
        <v>0</v>
      </c>
      <c r="IY319" s="49">
        <f>SUBTOTAL(9,IY9:IY316)</f>
        <v>0</v>
      </c>
      <c r="IZ319" s="49">
        <f>SUBTOTAL(9,IZ9:IZ316)</f>
        <v>0</v>
      </c>
      <c r="JA319" s="49">
        <f>SUBTOTAL(9,JA9:JA316)</f>
        <v>0</v>
      </c>
      <c r="JB319" s="49">
        <f>SUBTOTAL(9,JB9:JB316)</f>
        <v>0</v>
      </c>
      <c r="JC319" s="144">
        <f>SUBTOTAL(9,JC9:JC316)</f>
        <v>0</v>
      </c>
      <c r="JD319" s="54">
        <f>SUBTOTAL(9,JD9:JD316)</f>
        <v>0</v>
      </c>
      <c r="JE319" s="55">
        <f>SUBTOTAL(9,JE9:JE316)</f>
        <v>18</v>
      </c>
      <c r="JF319" s="53">
        <f>SUBTOTAL(9,JF9:JF316)</f>
        <v>0.12000000000000001</v>
      </c>
      <c r="JG319" s="49">
        <f>SUBTOTAL(9,JG9:JG316)</f>
        <v>0</v>
      </c>
      <c r="JH319" s="47">
        <f>SUBTOTAL(9,JH9:JH316)</f>
        <v>30</v>
      </c>
      <c r="JI319" s="47">
        <f>SUBTOTAL(9,JI9:JI316)</f>
        <v>17</v>
      </c>
      <c r="JJ319" s="47">
        <f>SUBTOTAL(9,JJ9:JJ316)</f>
        <v>20</v>
      </c>
      <c r="JK319" s="33">
        <f>SUBTOTAL(9,JK9:JK316)</f>
        <v>6</v>
      </c>
      <c r="JL319" s="53">
        <f>SUBTOTAL(9,JL9:JL316)</f>
        <v>0</v>
      </c>
      <c r="JM319" s="49">
        <f>SUBTOTAL(9,JM9:JM316)</f>
        <v>0</v>
      </c>
      <c r="JN319" s="49">
        <f>SUBTOTAL(9,JN9:JN316)</f>
        <v>0</v>
      </c>
      <c r="JO319" s="49">
        <f>SUBTOTAL(9,JO9:JO316)</f>
        <v>0.05</v>
      </c>
      <c r="JP319" s="144">
        <f>SUBTOTAL(9,JP9:JP316)</f>
        <v>0.05</v>
      </c>
      <c r="JQ319" s="51">
        <f>SUBTOTAL(9,JQ9:JQ316)</f>
        <v>0.62000000000000011</v>
      </c>
      <c r="JR319" s="49">
        <f>SUBTOTAL(9,JR9:JR316)</f>
        <v>1.2000000000000004</v>
      </c>
      <c r="JS319" s="49">
        <f>SUBTOTAL(9,JS9:JS316)</f>
        <v>1.0700000000000003</v>
      </c>
      <c r="JT319" s="49">
        <f>SUBTOTAL(9,JT9:JT316)</f>
        <v>1.1200000000000003</v>
      </c>
      <c r="JU319" s="49">
        <f>SUBTOTAL(9,JU9:JU316)</f>
        <v>0.56000000000000005</v>
      </c>
      <c r="JV319" s="49">
        <f>SUBTOTAL(9,JV9:JV316)</f>
        <v>0.86000000000000032</v>
      </c>
      <c r="JW319" s="49">
        <f>SUBTOTAL(9,JW9:JW316)</f>
        <v>0.59000000000000008</v>
      </c>
      <c r="JX319" s="49">
        <f>SUBTOTAL(9,JX9:JX316)</f>
        <v>0.28999999999999998</v>
      </c>
      <c r="JY319" s="150">
        <f>SUBTOTAL(9,JY9:JY316)</f>
        <v>0.32</v>
      </c>
      <c r="JZ319" s="53">
        <f>SUBTOTAL(9,JZ9:JZ316)</f>
        <v>0</v>
      </c>
      <c r="KA319" s="49">
        <f>SUBTOTAL(9,KA9:KA316)</f>
        <v>0</v>
      </c>
      <c r="KB319" s="49">
        <f>SUBTOTAL(9,KB9:KB316)</f>
        <v>0</v>
      </c>
      <c r="KC319" s="49">
        <f>SUBTOTAL(9,KC9:KC316)</f>
        <v>0</v>
      </c>
      <c r="KD319" s="49">
        <f>SUBTOTAL(9,KD9:KD316)</f>
        <v>0.05</v>
      </c>
      <c r="KE319" s="49">
        <f>SUBTOTAL(9,KE9:KE316)</f>
        <v>0.1</v>
      </c>
      <c r="KF319" s="49">
        <f>SUBTOTAL(9,KF9:KF316)</f>
        <v>0</v>
      </c>
      <c r="KG319" s="49">
        <f>SUBTOTAL(9,KG9:KG316)</f>
        <v>0</v>
      </c>
      <c r="KH319" s="49">
        <f>SUBTOTAL(9,KH9:KH316)</f>
        <v>0</v>
      </c>
      <c r="KI319" s="49">
        <f>SUBTOTAL(9,KI9:KI316)</f>
        <v>0</v>
      </c>
      <c r="KJ319" s="49">
        <f>SUBTOTAL(9,KJ9:KJ316)</f>
        <v>0</v>
      </c>
      <c r="KK319" s="49">
        <f>SUBTOTAL(9,KK9:KK316)</f>
        <v>0</v>
      </c>
      <c r="KL319" s="156">
        <f>SUBTOTAL(9,KL9:KL316)</f>
        <v>0</v>
      </c>
      <c r="KM319" s="47" t="s">
        <v>609</v>
      </c>
      <c r="KN319" s="48" t="s">
        <v>609</v>
      </c>
      <c r="KO319" s="49">
        <f>SUBTOTAL(9,KO9:KO316)</f>
        <v>0.48</v>
      </c>
      <c r="KP319" s="49">
        <f>SUBTOTAL(9,KP9:KP316)</f>
        <v>0</v>
      </c>
      <c r="KQ319" s="49">
        <f>SUBTOTAL(9,KQ9:KQ316)</f>
        <v>1.0900000000000003</v>
      </c>
      <c r="KR319" s="49">
        <f>SUBTOTAL(9,KR9:KR316)</f>
        <v>0.27</v>
      </c>
      <c r="KS319" s="49">
        <f>SUBTOTAL(9,KS9:KS316)</f>
        <v>0.14000000000000001</v>
      </c>
      <c r="KT319" s="156">
        <f>SUBTOTAL(9,KT9:KT316)</f>
        <v>0.63000000000000012</v>
      </c>
      <c r="KU319" s="49">
        <f>SUBTOTAL(9,KU9:KU316)</f>
        <v>0.7200000000000002</v>
      </c>
      <c r="KV319" s="49">
        <f>SUBTOTAL(9,KV9:KV316)</f>
        <v>0.82000000000000028</v>
      </c>
      <c r="KW319" s="49">
        <f>SUBTOTAL(9,KW9:KW316)</f>
        <v>0.92000000000000015</v>
      </c>
      <c r="KX319" s="49">
        <f>SUBTOTAL(9,KX9:KX316)</f>
        <v>0.45</v>
      </c>
      <c r="KY319" s="49">
        <f>SUBTOTAL(9,KY9:KY316)</f>
        <v>0.79999999999999993</v>
      </c>
      <c r="KZ319" s="49">
        <f>SUBTOTAL(9,KZ9:KZ316)</f>
        <v>0.68000000000000016</v>
      </c>
      <c r="LA319" s="49">
        <f>SUBTOTAL(9,LA9:LA316)</f>
        <v>0.82000000000000006</v>
      </c>
      <c r="LB319" s="49">
        <f>SUBTOTAL(9,LB9:LB316)</f>
        <v>1.0500000000000003</v>
      </c>
      <c r="LC319" s="156">
        <f>SUBTOTAL(9,LC9:LC316)</f>
        <v>0.62</v>
      </c>
      <c r="LD319" s="49">
        <f>SUBTOTAL(9,LD9:LD316)</f>
        <v>0.54</v>
      </c>
      <c r="LE319" s="49">
        <f>SUBTOTAL(9,LE9:LE316)</f>
        <v>0.94000000000000039</v>
      </c>
      <c r="LF319" s="49">
        <f>SUBTOTAL(9,LF9:LF316)</f>
        <v>0</v>
      </c>
      <c r="LG319" s="49">
        <f>SUBTOTAL(9,LG9:LG316)</f>
        <v>0</v>
      </c>
      <c r="LH319" s="49">
        <f>SUBTOTAL(9,LH9:LH316)</f>
        <v>0.2</v>
      </c>
      <c r="LI319" s="49">
        <f>SUBTOTAL(9,LI9:LI316)</f>
        <v>0.1</v>
      </c>
      <c r="LJ319" s="56">
        <f>SUBTOTAL(9,LJ9:LJ316)</f>
        <v>0</v>
      </c>
      <c r="LK319" s="138" t="s">
        <v>609</v>
      </c>
      <c r="LL319" s="52" t="s">
        <v>609</v>
      </c>
      <c r="LM319" s="52"/>
      <c r="LN319" s="56"/>
      <c r="LO319" s="195"/>
      <c r="LP319" s="5" t="s">
        <v>1</v>
      </c>
    </row>
    <row r="320" spans="1:328" ht="17.25" customHeight="1" x14ac:dyDescent="0.15">
      <c r="A320" s="220" t="s">
        <v>351</v>
      </c>
      <c r="B320" s="221" t="s">
        <v>1149</v>
      </c>
      <c r="C320" s="222">
        <f ca="1">SUMPRODUCT((C10:C317="S")*(SUBTOTAL(3,INDIRECT(SUBSTITUTE(ADDRESS(ROW(),COLUMN(),4),ROW(),)&amp;ROW(C10:C317)))))</f>
        <v>0</v>
      </c>
      <c r="D320" s="222">
        <f ca="1">SUMPRODUCT((D10:D317="S")*(SUBTOTAL(3,INDIRECT(SUBSTITUTE(ADDRESS(ROW(),COLUMN(),4),ROW(),)&amp;ROW(D10:D317)))))</f>
        <v>0</v>
      </c>
      <c r="E320" s="222">
        <f>SUBTOTAL(9,E10:E317)</f>
        <v>0</v>
      </c>
      <c r="F320" s="221">
        <f>SUBTOTAL(9,F10:F317)</f>
        <v>15894</v>
      </c>
      <c r="G320" s="221" t="s">
        <v>609</v>
      </c>
      <c r="H320" s="221" t="s">
        <v>609</v>
      </c>
      <c r="I320" s="223" t="s">
        <v>609</v>
      </c>
      <c r="J320" s="224" t="s">
        <v>609</v>
      </c>
      <c r="K320" s="224" t="s">
        <v>609</v>
      </c>
      <c r="L320" s="224" t="s">
        <v>609</v>
      </c>
      <c r="M320" s="224" t="s">
        <v>609</v>
      </c>
      <c r="N320" s="224" t="s">
        <v>609</v>
      </c>
      <c r="O320" s="224" t="s">
        <v>609</v>
      </c>
      <c r="P320" s="224" t="s">
        <v>609</v>
      </c>
      <c r="Q320" s="224" t="s">
        <v>609</v>
      </c>
      <c r="R320" s="225" t="s">
        <v>609</v>
      </c>
      <c r="S320" s="223" t="s">
        <v>609</v>
      </c>
      <c r="T320" s="224" t="s">
        <v>609</v>
      </c>
      <c r="U320" s="224" t="s">
        <v>609</v>
      </c>
      <c r="V320" s="224" t="s">
        <v>609</v>
      </c>
      <c r="W320" s="224" t="s">
        <v>609</v>
      </c>
      <c r="X320" s="224" t="s">
        <v>609</v>
      </c>
      <c r="Y320" s="224" t="s">
        <v>609</v>
      </c>
      <c r="Z320" s="224" t="s">
        <v>609</v>
      </c>
      <c r="AA320" s="224" t="s">
        <v>609</v>
      </c>
      <c r="AB320" s="225" t="s">
        <v>609</v>
      </c>
      <c r="AC320" s="223" t="s">
        <v>609</v>
      </c>
      <c r="AD320" s="224" t="s">
        <v>609</v>
      </c>
      <c r="AE320" s="224" t="s">
        <v>609</v>
      </c>
      <c r="AF320" s="224" t="s">
        <v>609</v>
      </c>
      <c r="AG320" s="224" t="s">
        <v>609</v>
      </c>
      <c r="AH320" s="224" t="s">
        <v>609</v>
      </c>
      <c r="AI320" s="224" t="s">
        <v>609</v>
      </c>
      <c r="AJ320" s="224" t="s">
        <v>609</v>
      </c>
      <c r="AK320" s="224" t="s">
        <v>609</v>
      </c>
      <c r="AL320" s="225" t="s">
        <v>609</v>
      </c>
      <c r="AM320" s="223" t="s">
        <v>609</v>
      </c>
      <c r="AN320" s="224" t="s">
        <v>609</v>
      </c>
      <c r="AO320" s="224" t="s">
        <v>609</v>
      </c>
      <c r="AP320" s="224" t="s">
        <v>609</v>
      </c>
      <c r="AQ320" s="224" t="s">
        <v>609</v>
      </c>
      <c r="AR320" s="224" t="s">
        <v>609</v>
      </c>
      <c r="AS320" s="224" t="s">
        <v>609</v>
      </c>
      <c r="AT320" s="224" t="s">
        <v>609</v>
      </c>
      <c r="AU320" s="224" t="s">
        <v>609</v>
      </c>
      <c r="AV320" s="225" t="s">
        <v>609</v>
      </c>
      <c r="AW320" s="223" t="s">
        <v>609</v>
      </c>
      <c r="AX320" s="224" t="s">
        <v>609</v>
      </c>
      <c r="AY320" s="224" t="s">
        <v>609</v>
      </c>
      <c r="AZ320" s="224" t="s">
        <v>609</v>
      </c>
      <c r="BA320" s="224" t="s">
        <v>609</v>
      </c>
      <c r="BB320" s="224" t="s">
        <v>609</v>
      </c>
      <c r="BC320" s="224" t="s">
        <v>609</v>
      </c>
      <c r="BD320" s="224" t="s">
        <v>609</v>
      </c>
      <c r="BE320" s="224" t="s">
        <v>609</v>
      </c>
      <c r="BF320" s="225" t="s">
        <v>609</v>
      </c>
      <c r="BG320" s="223" t="s">
        <v>609</v>
      </c>
      <c r="BH320" s="224" t="s">
        <v>609</v>
      </c>
      <c r="BI320" s="224" t="s">
        <v>609</v>
      </c>
      <c r="BJ320" s="224" t="s">
        <v>609</v>
      </c>
      <c r="BK320" s="224" t="s">
        <v>609</v>
      </c>
      <c r="BL320" s="224" t="s">
        <v>609</v>
      </c>
      <c r="BM320" s="224" t="s">
        <v>609</v>
      </c>
      <c r="BN320" s="224" t="s">
        <v>609</v>
      </c>
      <c r="BO320" s="224" t="s">
        <v>609</v>
      </c>
      <c r="BP320" s="226" t="s">
        <v>609</v>
      </c>
      <c r="BQ320" s="223" t="s">
        <v>609</v>
      </c>
      <c r="BR320" s="224" t="s">
        <v>609</v>
      </c>
      <c r="BS320" s="224" t="s">
        <v>609</v>
      </c>
      <c r="BT320" s="224" t="s">
        <v>609</v>
      </c>
      <c r="BU320" s="224" t="s">
        <v>609</v>
      </c>
      <c r="BV320" s="224" t="s">
        <v>609</v>
      </c>
      <c r="BW320" s="224" t="s">
        <v>609</v>
      </c>
      <c r="BX320" s="224" t="s">
        <v>609</v>
      </c>
      <c r="BY320" s="224" t="s">
        <v>609</v>
      </c>
      <c r="BZ320" s="226" t="s">
        <v>609</v>
      </c>
      <c r="CA320" s="223" t="s">
        <v>609</v>
      </c>
      <c r="CB320" s="224" t="s">
        <v>609</v>
      </c>
      <c r="CC320" s="224" t="s">
        <v>609</v>
      </c>
      <c r="CD320" s="224" t="s">
        <v>609</v>
      </c>
      <c r="CE320" s="224" t="s">
        <v>609</v>
      </c>
      <c r="CF320" s="224" t="s">
        <v>609</v>
      </c>
      <c r="CG320" s="224" t="s">
        <v>609</v>
      </c>
      <c r="CH320" s="224" t="s">
        <v>609</v>
      </c>
      <c r="CI320" s="224" t="s">
        <v>609</v>
      </c>
      <c r="CJ320" s="226" t="s">
        <v>609</v>
      </c>
      <c r="CK320" s="227" t="s">
        <v>609</v>
      </c>
      <c r="CL320" s="47" t="s">
        <v>609</v>
      </c>
      <c r="CM320" s="47" t="s">
        <v>609</v>
      </c>
      <c r="CN320" s="47" t="s">
        <v>609</v>
      </c>
      <c r="CO320" s="215" t="s">
        <v>609</v>
      </c>
      <c r="CP320" s="227" t="s">
        <v>609</v>
      </c>
      <c r="CQ320" s="47" t="s">
        <v>609</v>
      </c>
      <c r="CR320" s="47" t="s">
        <v>609</v>
      </c>
      <c r="CS320" s="47" t="s">
        <v>609</v>
      </c>
      <c r="CT320" s="215" t="s">
        <v>609</v>
      </c>
      <c r="CU320" s="227" t="s">
        <v>609</v>
      </c>
      <c r="CV320" s="47" t="s">
        <v>609</v>
      </c>
      <c r="CW320" s="47" t="s">
        <v>609</v>
      </c>
      <c r="CX320" s="47" t="s">
        <v>609</v>
      </c>
      <c r="CY320" s="215" t="s">
        <v>609</v>
      </c>
      <c r="CZ320" s="227" t="s">
        <v>609</v>
      </c>
      <c r="DA320" s="47" t="s">
        <v>609</v>
      </c>
      <c r="DB320" s="47" t="s">
        <v>609</v>
      </c>
      <c r="DC320" s="47" t="s">
        <v>609</v>
      </c>
      <c r="DD320" s="215" t="s">
        <v>609</v>
      </c>
      <c r="DE320" s="45" t="s">
        <v>609</v>
      </c>
      <c r="DF320" s="228" t="s">
        <v>609</v>
      </c>
      <c r="DG320" s="46" t="s">
        <v>609</v>
      </c>
      <c r="DH320" s="227">
        <f>ROUND(AVERAGEIF(DH9:DH316,"&lt;&gt;0"),2)</f>
        <v>53.1</v>
      </c>
      <c r="DI320" s="47">
        <f>ROUND(AVERAGEIF(DI9:DI316,"&lt;&gt;0"),2)</f>
        <v>38.54</v>
      </c>
      <c r="DJ320" s="47">
        <f>ROUND(AVERAGEIF(DJ9:DJ316,"&lt;&gt;0"),2)</f>
        <v>31.21</v>
      </c>
      <c r="DK320" s="47">
        <f>ROUND(AVERAGEIF(DK9:DK316,"&lt;&gt;0"),2)</f>
        <v>28.02</v>
      </c>
      <c r="DL320" s="180">
        <f>ROUND(AVERAGEIF(DL9:DL316,"&lt;&gt;0"),2)</f>
        <v>21.35</v>
      </c>
      <c r="DM320" s="54">
        <f>ROUND(AVERAGEIF(DM9:DM316,"&lt;&gt;0"),2)</f>
        <v>19.010000000000002</v>
      </c>
      <c r="DN320" s="55">
        <f>ROUND(AVERAGEIF(DN9:DN316,"&lt;&gt;0"),2)</f>
        <v>34.22</v>
      </c>
      <c r="DO320" s="54">
        <f>ROUND(AVERAGEIF(DO9:DO316,"&lt;&gt;0"),2)</f>
        <v>34.54</v>
      </c>
      <c r="DP320" s="48">
        <f>ROUND(AVERAGEIF(DP9:DP316,"&lt;&gt;0"),2)</f>
        <v>52.56</v>
      </c>
      <c r="DQ320" s="227" t="s">
        <v>609</v>
      </c>
      <c r="DR320" s="47" t="s">
        <v>609</v>
      </c>
      <c r="DS320" s="47" t="s">
        <v>609</v>
      </c>
      <c r="DT320" s="47" t="s">
        <v>609</v>
      </c>
      <c r="DU320" s="180" t="s">
        <v>609</v>
      </c>
      <c r="DV320" s="54" t="s">
        <v>609</v>
      </c>
      <c r="DW320" s="55" t="s">
        <v>609</v>
      </c>
      <c r="DX320" s="54" t="s">
        <v>609</v>
      </c>
      <c r="DY320" s="48" t="s">
        <v>609</v>
      </c>
      <c r="DZ320" s="227" t="s">
        <v>609</v>
      </c>
      <c r="EA320" s="47" t="s">
        <v>609</v>
      </c>
      <c r="EB320" s="47" t="s">
        <v>609</v>
      </c>
      <c r="EC320" s="47" t="s">
        <v>609</v>
      </c>
      <c r="ED320" s="180" t="s">
        <v>609</v>
      </c>
      <c r="EE320" s="54" t="s">
        <v>609</v>
      </c>
      <c r="EF320" s="55" t="s">
        <v>609</v>
      </c>
      <c r="EG320" s="54" t="s">
        <v>609</v>
      </c>
      <c r="EH320" s="48" t="s">
        <v>609</v>
      </c>
      <c r="EI320" s="229">
        <f>ROUND(AVERAGEIF(EI9:EI316,"&lt;&gt;0"),2)</f>
        <v>0.99</v>
      </c>
      <c r="EJ320" s="166">
        <f>ROUND(AVERAGEIF(EJ9:EJ316,"&lt;&gt;0"),2)</f>
        <v>0.74</v>
      </c>
      <c r="EK320" s="166">
        <f>ROUND(AVERAGEIF(EK9:EK316,"&lt;&gt;0"),2)</f>
        <v>0.57999999999999996</v>
      </c>
      <c r="EL320" s="166">
        <f>ROUND(AVERAGEIF(EL9:EL316,"&lt;&gt;0"),2)</f>
        <v>0.51</v>
      </c>
      <c r="EM320" s="230">
        <f>ROUND(AVERAGEIF(EM9:EM316,"&lt;&gt;0"),2)</f>
        <v>0.4</v>
      </c>
      <c r="EN320" s="231">
        <f>ROUND(AVERAGEIF(EN9:EN316,"&lt;&gt;0"),2)</f>
        <v>0.36</v>
      </c>
      <c r="EO320" s="232">
        <f>ROUND(AVERAGEIF(EO9:EO316,"&lt;&gt;0"),2)</f>
        <v>0.64</v>
      </c>
      <c r="EP320" s="231">
        <f>ROUND(AVERAGEIF(EP9:EP316,"&lt;&gt;0"),2)</f>
        <v>0.64</v>
      </c>
      <c r="EQ320" s="167">
        <f>ROUND(AVERAGEIF(EQ9:EQ316,"&lt;&gt;0"),2)</f>
        <v>0.98</v>
      </c>
      <c r="ER320" s="227" t="s">
        <v>609</v>
      </c>
      <c r="ES320" s="47" t="s">
        <v>609</v>
      </c>
      <c r="ET320" s="47" t="s">
        <v>609</v>
      </c>
      <c r="EU320" s="47" t="s">
        <v>609</v>
      </c>
      <c r="EV320" s="180" t="s">
        <v>609</v>
      </c>
      <c r="EW320" s="54" t="s">
        <v>609</v>
      </c>
      <c r="EX320" s="55" t="s">
        <v>609</v>
      </c>
      <c r="EY320" s="54" t="s">
        <v>609</v>
      </c>
      <c r="EZ320" s="48" t="s">
        <v>609</v>
      </c>
      <c r="FA320" s="227" t="s">
        <v>609</v>
      </c>
      <c r="FB320" s="47" t="s">
        <v>609</v>
      </c>
      <c r="FC320" s="47" t="s">
        <v>609</v>
      </c>
      <c r="FD320" s="47" t="s">
        <v>609</v>
      </c>
      <c r="FE320" s="180" t="s">
        <v>609</v>
      </c>
      <c r="FF320" s="54" t="s">
        <v>609</v>
      </c>
      <c r="FG320" s="55" t="s">
        <v>609</v>
      </c>
      <c r="FH320" s="54" t="s">
        <v>609</v>
      </c>
      <c r="FI320" s="48" t="s">
        <v>609</v>
      </c>
      <c r="FJ320" s="227" t="s">
        <v>609</v>
      </c>
      <c r="FK320" s="47" t="s">
        <v>609</v>
      </c>
      <c r="FL320" s="47" t="s">
        <v>609</v>
      </c>
      <c r="FM320" s="47" t="s">
        <v>609</v>
      </c>
      <c r="FN320" s="180" t="s">
        <v>609</v>
      </c>
      <c r="FO320" s="54" t="s">
        <v>609</v>
      </c>
      <c r="FP320" s="55" t="s">
        <v>609</v>
      </c>
      <c r="FQ320" s="54" t="s">
        <v>609</v>
      </c>
      <c r="FR320" s="48" t="s">
        <v>609</v>
      </c>
      <c r="FS320" s="227" t="s">
        <v>609</v>
      </c>
      <c r="FT320" s="47" t="s">
        <v>609</v>
      </c>
      <c r="FU320" s="47" t="s">
        <v>609</v>
      </c>
      <c r="FV320" s="47" t="s">
        <v>609</v>
      </c>
      <c r="FW320" s="180" t="s">
        <v>609</v>
      </c>
      <c r="FX320" s="54" t="s">
        <v>609</v>
      </c>
      <c r="FY320" s="55" t="s">
        <v>609</v>
      </c>
      <c r="FZ320" s="54" t="s">
        <v>609</v>
      </c>
      <c r="GA320" s="48" t="s">
        <v>609</v>
      </c>
      <c r="GB320" s="227" t="s">
        <v>609</v>
      </c>
      <c r="GC320" s="47" t="s">
        <v>609</v>
      </c>
      <c r="GD320" s="47" t="s">
        <v>609</v>
      </c>
      <c r="GE320" s="47" t="s">
        <v>609</v>
      </c>
      <c r="GF320" s="180" t="s">
        <v>609</v>
      </c>
      <c r="GG320" s="54" t="s">
        <v>609</v>
      </c>
      <c r="GH320" s="55" t="s">
        <v>609</v>
      </c>
      <c r="GI320" s="54" t="s">
        <v>609</v>
      </c>
      <c r="GJ320" s="48" t="s">
        <v>609</v>
      </c>
      <c r="GK320" s="53" t="s">
        <v>609</v>
      </c>
      <c r="GL320" s="49" t="s">
        <v>609</v>
      </c>
      <c r="GM320" s="49" t="s">
        <v>609</v>
      </c>
      <c r="GN320" s="49" t="s">
        <v>609</v>
      </c>
      <c r="GO320" s="50" t="s">
        <v>609</v>
      </c>
      <c r="GP320" s="51" t="s">
        <v>609</v>
      </c>
      <c r="GQ320" s="52" t="s">
        <v>609</v>
      </c>
      <c r="GR320" s="53" t="s">
        <v>609</v>
      </c>
      <c r="GS320" s="49" t="s">
        <v>609</v>
      </c>
      <c r="GT320" s="49" t="s">
        <v>609</v>
      </c>
      <c r="GU320" s="49" t="s">
        <v>609</v>
      </c>
      <c r="GV320" s="49" t="s">
        <v>609</v>
      </c>
      <c r="GW320" s="49" t="s">
        <v>609</v>
      </c>
      <c r="GX320" s="49" t="s">
        <v>609</v>
      </c>
      <c r="GY320" s="144" t="s">
        <v>609</v>
      </c>
      <c r="GZ320" s="51" t="s">
        <v>609</v>
      </c>
      <c r="HA320" s="49" t="s">
        <v>609</v>
      </c>
      <c r="HB320" s="49" t="s">
        <v>609</v>
      </c>
      <c r="HC320" s="49" t="s">
        <v>609</v>
      </c>
      <c r="HD320" s="49" t="s">
        <v>609</v>
      </c>
      <c r="HE320" s="49" t="s">
        <v>609</v>
      </c>
      <c r="HF320" s="49" t="s">
        <v>609</v>
      </c>
      <c r="HG320" s="150" t="s">
        <v>609</v>
      </c>
      <c r="HH320" s="53" t="s">
        <v>609</v>
      </c>
      <c r="HI320" s="49" t="s">
        <v>609</v>
      </c>
      <c r="HJ320" s="49" t="s">
        <v>609</v>
      </c>
      <c r="HK320" s="49" t="s">
        <v>609</v>
      </c>
      <c r="HL320" s="49" t="s">
        <v>609</v>
      </c>
      <c r="HM320" s="49" t="s">
        <v>609</v>
      </c>
      <c r="HN320" s="49" t="s">
        <v>609</v>
      </c>
      <c r="HO320" s="144" t="s">
        <v>609</v>
      </c>
      <c r="HP320" s="51" t="s">
        <v>609</v>
      </c>
      <c r="HQ320" s="49" t="s">
        <v>609</v>
      </c>
      <c r="HR320" s="49" t="s">
        <v>609</v>
      </c>
      <c r="HS320" s="49" t="s">
        <v>609</v>
      </c>
      <c r="HT320" s="49" t="s">
        <v>609</v>
      </c>
      <c r="HU320" s="49" t="s">
        <v>609</v>
      </c>
      <c r="HV320" s="49" t="s">
        <v>609</v>
      </c>
      <c r="HW320" s="49" t="s">
        <v>609</v>
      </c>
      <c r="HX320" s="49" t="s">
        <v>609</v>
      </c>
      <c r="HY320" s="49" t="s">
        <v>609</v>
      </c>
      <c r="HZ320" s="49" t="s">
        <v>609</v>
      </c>
      <c r="IA320" s="49" t="s">
        <v>609</v>
      </c>
      <c r="IB320" s="150" t="s">
        <v>609</v>
      </c>
      <c r="IC320" s="51" t="s">
        <v>609</v>
      </c>
      <c r="ID320" s="49" t="s">
        <v>609</v>
      </c>
      <c r="IE320" s="49" t="s">
        <v>609</v>
      </c>
      <c r="IF320" s="49" t="s">
        <v>609</v>
      </c>
      <c r="IG320" s="150" t="s">
        <v>609</v>
      </c>
      <c r="IH320" s="53" t="s">
        <v>609</v>
      </c>
      <c r="II320" s="49" t="s">
        <v>609</v>
      </c>
      <c r="IJ320" s="49" t="s">
        <v>609</v>
      </c>
      <c r="IK320" s="49" t="s">
        <v>609</v>
      </c>
      <c r="IL320" s="49" t="s">
        <v>609</v>
      </c>
      <c r="IM320" s="156" t="s">
        <v>609</v>
      </c>
      <c r="IN320" s="49" t="s">
        <v>609</v>
      </c>
      <c r="IO320" s="49" t="s">
        <v>609</v>
      </c>
      <c r="IP320" s="49" t="s">
        <v>609</v>
      </c>
      <c r="IQ320" s="49" t="s">
        <v>609</v>
      </c>
      <c r="IR320" s="49" t="s">
        <v>609</v>
      </c>
      <c r="IS320" s="49" t="s">
        <v>609</v>
      </c>
      <c r="IT320" s="49" t="s">
        <v>609</v>
      </c>
      <c r="IU320" s="49" t="s">
        <v>609</v>
      </c>
      <c r="IV320" s="156" t="s">
        <v>609</v>
      </c>
      <c r="IW320" s="49" t="s">
        <v>609</v>
      </c>
      <c r="IX320" s="49" t="s">
        <v>609</v>
      </c>
      <c r="IY320" s="49" t="s">
        <v>609</v>
      </c>
      <c r="IZ320" s="49" t="s">
        <v>609</v>
      </c>
      <c r="JA320" s="49" t="s">
        <v>609</v>
      </c>
      <c r="JB320" s="49" t="s">
        <v>609</v>
      </c>
      <c r="JC320" s="144" t="s">
        <v>609</v>
      </c>
      <c r="JD320" s="54" t="s">
        <v>609</v>
      </c>
      <c r="JE320" s="55" t="s">
        <v>609</v>
      </c>
      <c r="JF320" s="53" t="s">
        <v>609</v>
      </c>
      <c r="JG320" s="49" t="s">
        <v>609</v>
      </c>
      <c r="JH320" s="47" t="s">
        <v>609</v>
      </c>
      <c r="JI320" s="47" t="s">
        <v>609</v>
      </c>
      <c r="JJ320" s="47" t="s">
        <v>609</v>
      </c>
      <c r="JK320" s="33" t="s">
        <v>609</v>
      </c>
      <c r="JL320" s="53" t="s">
        <v>609</v>
      </c>
      <c r="JM320" s="49" t="s">
        <v>609</v>
      </c>
      <c r="JN320" s="49" t="s">
        <v>609</v>
      </c>
      <c r="JO320" s="49" t="s">
        <v>609</v>
      </c>
      <c r="JP320" s="144" t="s">
        <v>609</v>
      </c>
      <c r="JQ320" s="51" t="s">
        <v>609</v>
      </c>
      <c r="JR320" s="49" t="s">
        <v>609</v>
      </c>
      <c r="JS320" s="49" t="s">
        <v>609</v>
      </c>
      <c r="JT320" s="49" t="s">
        <v>609</v>
      </c>
      <c r="JU320" s="49" t="s">
        <v>609</v>
      </c>
      <c r="JV320" s="49" t="s">
        <v>609</v>
      </c>
      <c r="JW320" s="49" t="s">
        <v>609</v>
      </c>
      <c r="JX320" s="49" t="s">
        <v>609</v>
      </c>
      <c r="JY320" s="150" t="s">
        <v>609</v>
      </c>
      <c r="JZ320" s="53" t="s">
        <v>609</v>
      </c>
      <c r="KA320" s="49" t="s">
        <v>609</v>
      </c>
      <c r="KB320" s="49" t="s">
        <v>609</v>
      </c>
      <c r="KC320" s="49" t="s">
        <v>609</v>
      </c>
      <c r="KD320" s="49" t="s">
        <v>609</v>
      </c>
      <c r="KE320" s="49" t="s">
        <v>609</v>
      </c>
      <c r="KF320" s="49" t="s">
        <v>609</v>
      </c>
      <c r="KG320" s="49" t="s">
        <v>609</v>
      </c>
      <c r="KH320" s="49" t="s">
        <v>609</v>
      </c>
      <c r="KI320" s="49" t="s">
        <v>609</v>
      </c>
      <c r="KJ320" s="49" t="s">
        <v>609</v>
      </c>
      <c r="KK320" s="49" t="s">
        <v>609</v>
      </c>
      <c r="KL320" s="156" t="s">
        <v>609</v>
      </c>
      <c r="KM320" s="47" t="s">
        <v>609</v>
      </c>
      <c r="KN320" s="48" t="s">
        <v>609</v>
      </c>
      <c r="KO320" s="49" t="s">
        <v>609</v>
      </c>
      <c r="KP320" s="49" t="s">
        <v>609</v>
      </c>
      <c r="KQ320" s="49" t="s">
        <v>609</v>
      </c>
      <c r="KR320" s="49" t="s">
        <v>609</v>
      </c>
      <c r="KS320" s="49" t="s">
        <v>609</v>
      </c>
      <c r="KT320" s="156" t="s">
        <v>609</v>
      </c>
      <c r="KU320" s="49" t="s">
        <v>609</v>
      </c>
      <c r="KV320" s="49" t="s">
        <v>609</v>
      </c>
      <c r="KW320" s="49" t="s">
        <v>609</v>
      </c>
      <c r="KX320" s="49" t="s">
        <v>609</v>
      </c>
      <c r="KY320" s="49" t="s">
        <v>609</v>
      </c>
      <c r="KZ320" s="49" t="s">
        <v>609</v>
      </c>
      <c r="LA320" s="49" t="s">
        <v>609</v>
      </c>
      <c r="LB320" s="49" t="s">
        <v>609</v>
      </c>
      <c r="LC320" s="156" t="s">
        <v>609</v>
      </c>
      <c r="LD320" s="49" t="s">
        <v>609</v>
      </c>
      <c r="LE320" s="49" t="s">
        <v>609</v>
      </c>
      <c r="LF320" s="49" t="s">
        <v>609</v>
      </c>
      <c r="LG320" s="49" t="s">
        <v>609</v>
      </c>
      <c r="LH320" s="49" t="s">
        <v>609</v>
      </c>
      <c r="LI320" s="49" t="s">
        <v>609</v>
      </c>
      <c r="LJ320" s="56" t="s">
        <v>609</v>
      </c>
      <c r="LK320" s="138" t="s">
        <v>609</v>
      </c>
      <c r="LL320" s="52" t="s">
        <v>609</v>
      </c>
      <c r="LM320" s="52"/>
      <c r="LN320" s="56"/>
      <c r="LO320" s="195"/>
      <c r="LP320" s="5" t="s">
        <v>1</v>
      </c>
    </row>
    <row r="321" spans="1:328" ht="17.25" customHeight="1" thickBot="1" x14ac:dyDescent="0.2">
      <c r="A321" s="110" t="s">
        <v>351</v>
      </c>
      <c r="B321" s="111" t="s">
        <v>1150</v>
      </c>
      <c r="C321" s="112">
        <f ca="1">SUMPRODUCT((C11:C318="S")*(SUBTOTAL(3,INDIRECT(SUBSTITUTE(ADDRESS(ROW(),COLUMN(),4),ROW(),)&amp;ROW(C11:C318)))))</f>
        <v>0</v>
      </c>
      <c r="D321" s="112">
        <f ca="1">SUMPRODUCT((D11:D318="S")*(SUBTOTAL(3,INDIRECT(SUBSTITUTE(ADDRESS(ROW(),COLUMN(),4),ROW(),)&amp;ROW(D11:D318)))))</f>
        <v>0</v>
      </c>
      <c r="E321" s="112">
        <f>SUBTOTAL(9,E11:E318)</f>
        <v>289</v>
      </c>
      <c r="F321" s="111">
        <f>SUBTOTAL(9,F11:F318)</f>
        <v>31788</v>
      </c>
      <c r="G321" s="111" t="s">
        <v>609</v>
      </c>
      <c r="H321" s="111" t="s">
        <v>609</v>
      </c>
      <c r="I321" s="113" t="s">
        <v>609</v>
      </c>
      <c r="J321" s="114" t="s">
        <v>609</v>
      </c>
      <c r="K321" s="114" t="s">
        <v>609</v>
      </c>
      <c r="L321" s="114" t="s">
        <v>609</v>
      </c>
      <c r="M321" s="114" t="s">
        <v>609</v>
      </c>
      <c r="N321" s="114" t="s">
        <v>609</v>
      </c>
      <c r="O321" s="114" t="s">
        <v>609</v>
      </c>
      <c r="P321" s="114" t="s">
        <v>609</v>
      </c>
      <c r="Q321" s="114" t="s">
        <v>609</v>
      </c>
      <c r="R321" s="115" t="s">
        <v>609</v>
      </c>
      <c r="S321" s="113" t="s">
        <v>609</v>
      </c>
      <c r="T321" s="114" t="s">
        <v>609</v>
      </c>
      <c r="U321" s="114" t="s">
        <v>609</v>
      </c>
      <c r="V321" s="114" t="s">
        <v>609</v>
      </c>
      <c r="W321" s="114" t="s">
        <v>609</v>
      </c>
      <c r="X321" s="114" t="s">
        <v>609</v>
      </c>
      <c r="Y321" s="114" t="s">
        <v>609</v>
      </c>
      <c r="Z321" s="114" t="s">
        <v>609</v>
      </c>
      <c r="AA321" s="114" t="s">
        <v>609</v>
      </c>
      <c r="AB321" s="115" t="s">
        <v>609</v>
      </c>
      <c r="AC321" s="113" t="s">
        <v>609</v>
      </c>
      <c r="AD321" s="114" t="s">
        <v>609</v>
      </c>
      <c r="AE321" s="114" t="s">
        <v>609</v>
      </c>
      <c r="AF321" s="114" t="s">
        <v>609</v>
      </c>
      <c r="AG321" s="114" t="s">
        <v>609</v>
      </c>
      <c r="AH321" s="114" t="s">
        <v>609</v>
      </c>
      <c r="AI321" s="114" t="s">
        <v>609</v>
      </c>
      <c r="AJ321" s="114" t="s">
        <v>609</v>
      </c>
      <c r="AK321" s="114" t="s">
        <v>609</v>
      </c>
      <c r="AL321" s="115" t="s">
        <v>609</v>
      </c>
      <c r="AM321" s="113" t="s">
        <v>609</v>
      </c>
      <c r="AN321" s="114" t="s">
        <v>609</v>
      </c>
      <c r="AO321" s="114" t="s">
        <v>609</v>
      </c>
      <c r="AP321" s="114" t="s">
        <v>609</v>
      </c>
      <c r="AQ321" s="114" t="s">
        <v>609</v>
      </c>
      <c r="AR321" s="114" t="s">
        <v>609</v>
      </c>
      <c r="AS321" s="114" t="s">
        <v>609</v>
      </c>
      <c r="AT321" s="114" t="s">
        <v>609</v>
      </c>
      <c r="AU321" s="114" t="s">
        <v>609</v>
      </c>
      <c r="AV321" s="115" t="s">
        <v>609</v>
      </c>
      <c r="AW321" s="113" t="s">
        <v>609</v>
      </c>
      <c r="AX321" s="114" t="s">
        <v>609</v>
      </c>
      <c r="AY321" s="114" t="s">
        <v>609</v>
      </c>
      <c r="AZ321" s="114" t="s">
        <v>609</v>
      </c>
      <c r="BA321" s="114" t="s">
        <v>609</v>
      </c>
      <c r="BB321" s="114" t="s">
        <v>609</v>
      </c>
      <c r="BC321" s="114" t="s">
        <v>609</v>
      </c>
      <c r="BD321" s="114" t="s">
        <v>609</v>
      </c>
      <c r="BE321" s="114" t="s">
        <v>609</v>
      </c>
      <c r="BF321" s="115" t="s">
        <v>609</v>
      </c>
      <c r="BG321" s="113" t="s">
        <v>609</v>
      </c>
      <c r="BH321" s="114" t="s">
        <v>609</v>
      </c>
      <c r="BI321" s="114" t="s">
        <v>609</v>
      </c>
      <c r="BJ321" s="114" t="s">
        <v>609</v>
      </c>
      <c r="BK321" s="114" t="s">
        <v>609</v>
      </c>
      <c r="BL321" s="114" t="s">
        <v>609</v>
      </c>
      <c r="BM321" s="114" t="s">
        <v>609</v>
      </c>
      <c r="BN321" s="114" t="s">
        <v>609</v>
      </c>
      <c r="BO321" s="114" t="s">
        <v>609</v>
      </c>
      <c r="BP321" s="116" t="s">
        <v>609</v>
      </c>
      <c r="BQ321" s="113" t="s">
        <v>609</v>
      </c>
      <c r="BR321" s="114" t="s">
        <v>609</v>
      </c>
      <c r="BS321" s="114" t="s">
        <v>609</v>
      </c>
      <c r="BT321" s="114" t="s">
        <v>609</v>
      </c>
      <c r="BU321" s="114" t="s">
        <v>609</v>
      </c>
      <c r="BV321" s="114" t="s">
        <v>609</v>
      </c>
      <c r="BW321" s="114" t="s">
        <v>609</v>
      </c>
      <c r="BX321" s="114" t="s">
        <v>609</v>
      </c>
      <c r="BY321" s="114" t="s">
        <v>609</v>
      </c>
      <c r="BZ321" s="116" t="s">
        <v>609</v>
      </c>
      <c r="CA321" s="113" t="s">
        <v>609</v>
      </c>
      <c r="CB321" s="114" t="s">
        <v>609</v>
      </c>
      <c r="CC321" s="114" t="s">
        <v>609</v>
      </c>
      <c r="CD321" s="114" t="s">
        <v>609</v>
      </c>
      <c r="CE321" s="114" t="s">
        <v>609</v>
      </c>
      <c r="CF321" s="114" t="s">
        <v>609</v>
      </c>
      <c r="CG321" s="114" t="s">
        <v>609</v>
      </c>
      <c r="CH321" s="114" t="s">
        <v>609</v>
      </c>
      <c r="CI321" s="114" t="s">
        <v>609</v>
      </c>
      <c r="CJ321" s="116" t="s">
        <v>609</v>
      </c>
      <c r="CK321" s="120" t="s">
        <v>609</v>
      </c>
      <c r="CL321" s="121" t="s">
        <v>609</v>
      </c>
      <c r="CM321" s="121" t="s">
        <v>609</v>
      </c>
      <c r="CN321" s="121" t="s">
        <v>609</v>
      </c>
      <c r="CO321" s="125" t="s">
        <v>609</v>
      </c>
      <c r="CP321" s="120" t="s">
        <v>609</v>
      </c>
      <c r="CQ321" s="121" t="s">
        <v>609</v>
      </c>
      <c r="CR321" s="121" t="s">
        <v>609</v>
      </c>
      <c r="CS321" s="121" t="s">
        <v>609</v>
      </c>
      <c r="CT321" s="125" t="s">
        <v>609</v>
      </c>
      <c r="CU321" s="120" t="s">
        <v>609</v>
      </c>
      <c r="CV321" s="121" t="s">
        <v>609</v>
      </c>
      <c r="CW321" s="121" t="s">
        <v>609</v>
      </c>
      <c r="CX321" s="121" t="s">
        <v>609</v>
      </c>
      <c r="CY321" s="125" t="s">
        <v>609</v>
      </c>
      <c r="CZ321" s="120" t="s">
        <v>609</v>
      </c>
      <c r="DA321" s="121" t="s">
        <v>609</v>
      </c>
      <c r="DB321" s="121" t="s">
        <v>609</v>
      </c>
      <c r="DC321" s="121" t="s">
        <v>609</v>
      </c>
      <c r="DD321" s="125" t="s">
        <v>609</v>
      </c>
      <c r="DE321" s="117" t="s">
        <v>609</v>
      </c>
      <c r="DF321" s="118" t="s">
        <v>609</v>
      </c>
      <c r="DG321" s="119" t="s">
        <v>609</v>
      </c>
      <c r="DH321" s="120">
        <f>ROUND(AVERAGEIF(DH10:DH317,"&lt;&gt;0"),2)</f>
        <v>53.27</v>
      </c>
      <c r="DI321" s="121">
        <f>ROUND(AVERAGEIF(DI10:DI317,"&lt;&gt;0"),2)</f>
        <v>38.659999999999997</v>
      </c>
      <c r="DJ321" s="121">
        <f>ROUND(AVERAGEIF(DJ10:DJ317,"&lt;&gt;0"),2)</f>
        <v>31.31</v>
      </c>
      <c r="DK321" s="121">
        <f>ROUND(AVERAGEIF(DK10:DK317,"&lt;&gt;0"),2)</f>
        <v>28.1</v>
      </c>
      <c r="DL321" s="122">
        <f>ROUND(AVERAGEIF(DL10:DL317,"&lt;&gt;0"),2)</f>
        <v>21.42</v>
      </c>
      <c r="DM321" s="123">
        <f>ROUND(AVERAGEIF(DM10:DM317,"&lt;&gt;0"),2)</f>
        <v>19.079999999999998</v>
      </c>
      <c r="DN321" s="124">
        <f>ROUND(AVERAGEIF(DN10:DN317,"&lt;&gt;0"),2)</f>
        <v>34.33</v>
      </c>
      <c r="DO321" s="123">
        <f>ROUND(AVERAGEIF(DO10:DO317,"&lt;&gt;0"),2)</f>
        <v>34.659999999999997</v>
      </c>
      <c r="DP321" s="211">
        <f>ROUND(AVERAGEIF(DP10:DP317,"&lt;&gt;0"),2)</f>
        <v>52.73</v>
      </c>
      <c r="DQ321" s="120" t="s">
        <v>609</v>
      </c>
      <c r="DR321" s="121" t="s">
        <v>609</v>
      </c>
      <c r="DS321" s="121" t="s">
        <v>609</v>
      </c>
      <c r="DT321" s="121" t="s">
        <v>609</v>
      </c>
      <c r="DU321" s="122" t="s">
        <v>609</v>
      </c>
      <c r="DV321" s="123" t="s">
        <v>609</v>
      </c>
      <c r="DW321" s="124" t="s">
        <v>609</v>
      </c>
      <c r="DX321" s="123" t="s">
        <v>609</v>
      </c>
      <c r="DY321" s="211" t="s">
        <v>609</v>
      </c>
      <c r="DZ321" s="120" t="s">
        <v>609</v>
      </c>
      <c r="EA321" s="121" t="s">
        <v>609</v>
      </c>
      <c r="EB321" s="121" t="s">
        <v>609</v>
      </c>
      <c r="EC321" s="121" t="s">
        <v>609</v>
      </c>
      <c r="ED321" s="122" t="s">
        <v>609</v>
      </c>
      <c r="EE321" s="123" t="s">
        <v>609</v>
      </c>
      <c r="EF321" s="124" t="s">
        <v>609</v>
      </c>
      <c r="EG321" s="123" t="s">
        <v>609</v>
      </c>
      <c r="EH321" s="211" t="s">
        <v>609</v>
      </c>
      <c r="EI321" s="233">
        <f>ROUND(SUBTOTAL(101,EI9:EI316),2)</f>
        <v>0.99</v>
      </c>
      <c r="EJ321" s="234">
        <f t="shared" ref="EJ321:EQ321" si="498">ROUND(SUBTOTAL(101,EJ9:EJ316),2)</f>
        <v>0.74</v>
      </c>
      <c r="EK321" s="234">
        <f t="shared" si="498"/>
        <v>0.56999999999999995</v>
      </c>
      <c r="EL321" s="234">
        <f t="shared" si="498"/>
        <v>0.51</v>
      </c>
      <c r="EM321" s="235">
        <f t="shared" si="498"/>
        <v>0.4</v>
      </c>
      <c r="EN321" s="236">
        <f t="shared" si="498"/>
        <v>0.36</v>
      </c>
      <c r="EO321" s="237">
        <f t="shared" si="498"/>
        <v>0.64</v>
      </c>
      <c r="EP321" s="236">
        <f t="shared" si="498"/>
        <v>0.64</v>
      </c>
      <c r="EQ321" s="238">
        <f t="shared" si="498"/>
        <v>0.97</v>
      </c>
      <c r="ER321" s="120" t="s">
        <v>609</v>
      </c>
      <c r="ES321" s="121" t="s">
        <v>609</v>
      </c>
      <c r="ET321" s="121" t="s">
        <v>609</v>
      </c>
      <c r="EU321" s="121" t="s">
        <v>609</v>
      </c>
      <c r="EV321" s="122" t="s">
        <v>609</v>
      </c>
      <c r="EW321" s="123" t="s">
        <v>609</v>
      </c>
      <c r="EX321" s="124" t="s">
        <v>609</v>
      </c>
      <c r="EY321" s="123" t="s">
        <v>609</v>
      </c>
      <c r="EZ321" s="211" t="s">
        <v>609</v>
      </c>
      <c r="FA321" s="120" t="s">
        <v>609</v>
      </c>
      <c r="FB321" s="121" t="s">
        <v>609</v>
      </c>
      <c r="FC321" s="121" t="s">
        <v>609</v>
      </c>
      <c r="FD321" s="121" t="s">
        <v>609</v>
      </c>
      <c r="FE321" s="122" t="s">
        <v>609</v>
      </c>
      <c r="FF321" s="123" t="s">
        <v>609</v>
      </c>
      <c r="FG321" s="124" t="s">
        <v>609</v>
      </c>
      <c r="FH321" s="123" t="s">
        <v>609</v>
      </c>
      <c r="FI321" s="211" t="s">
        <v>609</v>
      </c>
      <c r="FJ321" s="120" t="s">
        <v>609</v>
      </c>
      <c r="FK321" s="121" t="s">
        <v>609</v>
      </c>
      <c r="FL321" s="121" t="s">
        <v>609</v>
      </c>
      <c r="FM321" s="121" t="s">
        <v>609</v>
      </c>
      <c r="FN321" s="122" t="s">
        <v>609</v>
      </c>
      <c r="FO321" s="123" t="s">
        <v>609</v>
      </c>
      <c r="FP321" s="124" t="s">
        <v>609</v>
      </c>
      <c r="FQ321" s="123" t="s">
        <v>609</v>
      </c>
      <c r="FR321" s="211" t="s">
        <v>609</v>
      </c>
      <c r="FS321" s="120" t="s">
        <v>609</v>
      </c>
      <c r="FT321" s="121" t="s">
        <v>609</v>
      </c>
      <c r="FU321" s="121" t="s">
        <v>609</v>
      </c>
      <c r="FV321" s="121" t="s">
        <v>609</v>
      </c>
      <c r="FW321" s="122" t="s">
        <v>609</v>
      </c>
      <c r="FX321" s="123" t="s">
        <v>609</v>
      </c>
      <c r="FY321" s="124" t="s">
        <v>609</v>
      </c>
      <c r="FZ321" s="123" t="s">
        <v>609</v>
      </c>
      <c r="GA321" s="211" t="s">
        <v>609</v>
      </c>
      <c r="GB321" s="120" t="s">
        <v>609</v>
      </c>
      <c r="GC321" s="121" t="s">
        <v>609</v>
      </c>
      <c r="GD321" s="121" t="s">
        <v>609</v>
      </c>
      <c r="GE321" s="121" t="s">
        <v>609</v>
      </c>
      <c r="GF321" s="122" t="s">
        <v>609</v>
      </c>
      <c r="GG321" s="123" t="s">
        <v>609</v>
      </c>
      <c r="GH321" s="124" t="s">
        <v>609</v>
      </c>
      <c r="GI321" s="123" t="s">
        <v>609</v>
      </c>
      <c r="GJ321" s="211" t="s">
        <v>609</v>
      </c>
      <c r="GK321" s="126" t="s">
        <v>609</v>
      </c>
      <c r="GL321" s="127" t="s">
        <v>609</v>
      </c>
      <c r="GM321" s="127" t="s">
        <v>609</v>
      </c>
      <c r="GN321" s="127" t="s">
        <v>609</v>
      </c>
      <c r="GO321" s="128" t="s">
        <v>609</v>
      </c>
      <c r="GP321" s="129" t="s">
        <v>609</v>
      </c>
      <c r="GQ321" s="130" t="s">
        <v>609</v>
      </c>
      <c r="GR321" s="126" t="s">
        <v>609</v>
      </c>
      <c r="GS321" s="127" t="s">
        <v>609</v>
      </c>
      <c r="GT321" s="127" t="s">
        <v>609</v>
      </c>
      <c r="GU321" s="127" t="s">
        <v>609</v>
      </c>
      <c r="GV321" s="127" t="s">
        <v>609</v>
      </c>
      <c r="GW321" s="127" t="s">
        <v>609</v>
      </c>
      <c r="GX321" s="127" t="s">
        <v>609</v>
      </c>
      <c r="GY321" s="148" t="s">
        <v>609</v>
      </c>
      <c r="GZ321" s="129" t="s">
        <v>609</v>
      </c>
      <c r="HA321" s="127" t="s">
        <v>609</v>
      </c>
      <c r="HB321" s="127" t="s">
        <v>609</v>
      </c>
      <c r="HC321" s="127" t="s">
        <v>609</v>
      </c>
      <c r="HD321" s="127" t="s">
        <v>609</v>
      </c>
      <c r="HE321" s="127" t="s">
        <v>609</v>
      </c>
      <c r="HF321" s="127" t="s">
        <v>609</v>
      </c>
      <c r="HG321" s="154" t="s">
        <v>609</v>
      </c>
      <c r="HH321" s="126" t="s">
        <v>609</v>
      </c>
      <c r="HI321" s="127" t="s">
        <v>609</v>
      </c>
      <c r="HJ321" s="127" t="s">
        <v>609</v>
      </c>
      <c r="HK321" s="127" t="s">
        <v>609</v>
      </c>
      <c r="HL321" s="127" t="s">
        <v>609</v>
      </c>
      <c r="HM321" s="127" t="s">
        <v>609</v>
      </c>
      <c r="HN321" s="127" t="s">
        <v>609</v>
      </c>
      <c r="HO321" s="148" t="s">
        <v>609</v>
      </c>
      <c r="HP321" s="129" t="s">
        <v>609</v>
      </c>
      <c r="HQ321" s="127" t="s">
        <v>609</v>
      </c>
      <c r="HR321" s="127" t="s">
        <v>609</v>
      </c>
      <c r="HS321" s="127" t="s">
        <v>609</v>
      </c>
      <c r="HT321" s="127" t="s">
        <v>609</v>
      </c>
      <c r="HU321" s="127" t="s">
        <v>609</v>
      </c>
      <c r="HV321" s="127" t="s">
        <v>609</v>
      </c>
      <c r="HW321" s="127" t="s">
        <v>609</v>
      </c>
      <c r="HX321" s="127" t="s">
        <v>609</v>
      </c>
      <c r="HY321" s="127" t="s">
        <v>609</v>
      </c>
      <c r="HZ321" s="127" t="s">
        <v>609</v>
      </c>
      <c r="IA321" s="127" t="s">
        <v>609</v>
      </c>
      <c r="IB321" s="154" t="s">
        <v>609</v>
      </c>
      <c r="IC321" s="129" t="s">
        <v>609</v>
      </c>
      <c r="ID321" s="127" t="s">
        <v>609</v>
      </c>
      <c r="IE321" s="127" t="s">
        <v>609</v>
      </c>
      <c r="IF321" s="127" t="s">
        <v>609</v>
      </c>
      <c r="IG321" s="154" t="s">
        <v>609</v>
      </c>
      <c r="IH321" s="126" t="s">
        <v>609</v>
      </c>
      <c r="II321" s="127" t="s">
        <v>609</v>
      </c>
      <c r="IJ321" s="127" t="s">
        <v>609</v>
      </c>
      <c r="IK321" s="127" t="s">
        <v>609</v>
      </c>
      <c r="IL321" s="127" t="s">
        <v>609</v>
      </c>
      <c r="IM321" s="160" t="s">
        <v>609</v>
      </c>
      <c r="IN321" s="127" t="s">
        <v>609</v>
      </c>
      <c r="IO321" s="127" t="s">
        <v>609</v>
      </c>
      <c r="IP321" s="127" t="s">
        <v>609</v>
      </c>
      <c r="IQ321" s="127" t="s">
        <v>609</v>
      </c>
      <c r="IR321" s="127" t="s">
        <v>609</v>
      </c>
      <c r="IS321" s="127" t="s">
        <v>609</v>
      </c>
      <c r="IT321" s="127" t="s">
        <v>609</v>
      </c>
      <c r="IU321" s="127" t="s">
        <v>609</v>
      </c>
      <c r="IV321" s="160" t="s">
        <v>609</v>
      </c>
      <c r="IW321" s="127" t="s">
        <v>609</v>
      </c>
      <c r="IX321" s="127" t="s">
        <v>609</v>
      </c>
      <c r="IY321" s="127" t="s">
        <v>609</v>
      </c>
      <c r="IZ321" s="127" t="s">
        <v>609</v>
      </c>
      <c r="JA321" s="127" t="s">
        <v>609</v>
      </c>
      <c r="JB321" s="127" t="s">
        <v>609</v>
      </c>
      <c r="JC321" s="148" t="s">
        <v>609</v>
      </c>
      <c r="JD321" s="123" t="s">
        <v>609</v>
      </c>
      <c r="JE321" s="124" t="s">
        <v>609</v>
      </c>
      <c r="JF321" s="126" t="s">
        <v>609</v>
      </c>
      <c r="JG321" s="127" t="s">
        <v>609</v>
      </c>
      <c r="JH321" s="121" t="s">
        <v>609</v>
      </c>
      <c r="JI321" s="121" t="s">
        <v>609</v>
      </c>
      <c r="JJ321" s="121" t="s">
        <v>609</v>
      </c>
      <c r="JK321" s="163" t="s">
        <v>609</v>
      </c>
      <c r="JL321" s="126" t="s">
        <v>609</v>
      </c>
      <c r="JM321" s="127" t="s">
        <v>609</v>
      </c>
      <c r="JN321" s="127" t="s">
        <v>609</v>
      </c>
      <c r="JO321" s="127" t="s">
        <v>609</v>
      </c>
      <c r="JP321" s="148" t="s">
        <v>609</v>
      </c>
      <c r="JQ321" s="129" t="s">
        <v>609</v>
      </c>
      <c r="JR321" s="127" t="s">
        <v>609</v>
      </c>
      <c r="JS321" s="127" t="s">
        <v>609</v>
      </c>
      <c r="JT321" s="127" t="s">
        <v>609</v>
      </c>
      <c r="JU321" s="127" t="s">
        <v>609</v>
      </c>
      <c r="JV321" s="127" t="s">
        <v>609</v>
      </c>
      <c r="JW321" s="127" t="s">
        <v>609</v>
      </c>
      <c r="JX321" s="127" t="s">
        <v>609</v>
      </c>
      <c r="JY321" s="154" t="s">
        <v>609</v>
      </c>
      <c r="JZ321" s="126" t="s">
        <v>609</v>
      </c>
      <c r="KA321" s="127" t="s">
        <v>609</v>
      </c>
      <c r="KB321" s="127" t="s">
        <v>609</v>
      </c>
      <c r="KC321" s="127" t="s">
        <v>609</v>
      </c>
      <c r="KD321" s="127" t="s">
        <v>609</v>
      </c>
      <c r="KE321" s="127" t="s">
        <v>609</v>
      </c>
      <c r="KF321" s="127" t="s">
        <v>609</v>
      </c>
      <c r="KG321" s="127" t="s">
        <v>609</v>
      </c>
      <c r="KH321" s="127" t="s">
        <v>609</v>
      </c>
      <c r="KI321" s="127" t="s">
        <v>609</v>
      </c>
      <c r="KJ321" s="127" t="s">
        <v>609</v>
      </c>
      <c r="KK321" s="127" t="s">
        <v>609</v>
      </c>
      <c r="KL321" s="160" t="s">
        <v>609</v>
      </c>
      <c r="KM321" s="121" t="s">
        <v>609</v>
      </c>
      <c r="KN321" s="211" t="s">
        <v>609</v>
      </c>
      <c r="KO321" s="127" t="s">
        <v>609</v>
      </c>
      <c r="KP321" s="127" t="s">
        <v>609</v>
      </c>
      <c r="KQ321" s="127" t="s">
        <v>609</v>
      </c>
      <c r="KR321" s="127" t="s">
        <v>609</v>
      </c>
      <c r="KS321" s="127" t="s">
        <v>609</v>
      </c>
      <c r="KT321" s="160" t="s">
        <v>609</v>
      </c>
      <c r="KU321" s="127" t="s">
        <v>609</v>
      </c>
      <c r="KV321" s="127" t="s">
        <v>609</v>
      </c>
      <c r="KW321" s="127" t="s">
        <v>609</v>
      </c>
      <c r="KX321" s="127" t="s">
        <v>609</v>
      </c>
      <c r="KY321" s="127" t="s">
        <v>609</v>
      </c>
      <c r="KZ321" s="127" t="s">
        <v>609</v>
      </c>
      <c r="LA321" s="127" t="s">
        <v>609</v>
      </c>
      <c r="LB321" s="127" t="s">
        <v>609</v>
      </c>
      <c r="LC321" s="160" t="s">
        <v>609</v>
      </c>
      <c r="LD321" s="127" t="s">
        <v>609</v>
      </c>
      <c r="LE321" s="127" t="s">
        <v>609</v>
      </c>
      <c r="LF321" s="127" t="s">
        <v>609</v>
      </c>
      <c r="LG321" s="127" t="s">
        <v>609</v>
      </c>
      <c r="LH321" s="127" t="s">
        <v>609</v>
      </c>
      <c r="LI321" s="127" t="s">
        <v>609</v>
      </c>
      <c r="LJ321" s="131" t="s">
        <v>609</v>
      </c>
      <c r="LK321" s="141" t="s">
        <v>609</v>
      </c>
      <c r="LL321" s="130" t="s">
        <v>609</v>
      </c>
      <c r="LM321" s="130"/>
      <c r="LN321" s="131"/>
      <c r="LO321" s="195"/>
      <c r="LP321" s="5" t="s">
        <v>1</v>
      </c>
    </row>
    <row r="322" spans="1:328" ht="17.25" customHeight="1" thickTop="1" x14ac:dyDescent="0.15">
      <c r="A322" s="3" t="s">
        <v>749</v>
      </c>
      <c r="B322" s="3"/>
      <c r="C322" s="4"/>
      <c r="D322" s="4"/>
      <c r="E322" s="4"/>
      <c r="F322" s="3"/>
      <c r="G322" s="3"/>
      <c r="H322" s="3"/>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3"/>
      <c r="CL322" s="3"/>
      <c r="CM322" s="3"/>
      <c r="CN322" s="3"/>
      <c r="CO322" s="3"/>
      <c r="CP322" s="3"/>
      <c r="CQ322" s="3"/>
      <c r="CR322" s="3"/>
      <c r="CS322" s="3"/>
      <c r="CT322" s="3"/>
      <c r="CU322" s="3"/>
      <c r="CV322" s="3"/>
      <c r="CW322" s="3"/>
      <c r="CX322" s="3"/>
      <c r="CY322" s="3"/>
      <c r="CZ322" s="3"/>
      <c r="DA322" s="3"/>
      <c r="DB322" s="3"/>
      <c r="DC322" s="3"/>
      <c r="DD322" s="3"/>
      <c r="DE322" s="4"/>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190"/>
      <c r="LP322" s="5" t="s">
        <v>1</v>
      </c>
    </row>
    <row r="323" spans="1:328" ht="17.25" customHeight="1" x14ac:dyDescent="0.15">
      <c r="A323" s="3" t="s">
        <v>750</v>
      </c>
      <c r="B323" s="3"/>
      <c r="C323" s="4"/>
      <c r="D323" s="4"/>
      <c r="E323" s="4"/>
      <c r="F323" s="3"/>
      <c r="G323" s="3"/>
      <c r="H323" s="3"/>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3"/>
      <c r="CL323" s="3"/>
      <c r="CM323" s="3"/>
      <c r="CN323" s="3"/>
      <c r="CO323" s="3"/>
      <c r="CP323" s="3"/>
      <c r="CQ323" s="3"/>
      <c r="CR323" s="3"/>
      <c r="CS323" s="3"/>
      <c r="CT323" s="3"/>
      <c r="CU323" s="3"/>
      <c r="CV323" s="3"/>
      <c r="CW323" s="3"/>
      <c r="CX323" s="3"/>
      <c r="CY323" s="3"/>
      <c r="CZ323" s="3"/>
      <c r="DA323" s="3"/>
      <c r="DB323" s="3"/>
      <c r="DC323" s="3"/>
      <c r="DD323" s="3"/>
      <c r="DE323" s="4"/>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190"/>
      <c r="LP323" s="5" t="s">
        <v>1</v>
      </c>
    </row>
    <row r="324" spans="1:328" ht="17.25" customHeight="1" x14ac:dyDescent="0.15">
      <c r="A324" s="3" t="s">
        <v>751</v>
      </c>
      <c r="B324" s="3"/>
      <c r="C324" s="4"/>
      <c r="D324" s="4"/>
      <c r="E324" s="4"/>
      <c r="F324" s="3"/>
      <c r="G324" s="3"/>
      <c r="H324" s="3"/>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3"/>
      <c r="CL324" s="3"/>
      <c r="CM324" s="3"/>
      <c r="CN324" s="3"/>
      <c r="CO324" s="3"/>
      <c r="CP324" s="3"/>
      <c r="CQ324" s="3"/>
      <c r="CR324" s="3"/>
      <c r="CS324" s="3"/>
      <c r="CT324" s="3"/>
      <c r="CU324" s="3"/>
      <c r="CV324" s="3"/>
      <c r="CW324" s="3"/>
      <c r="CX324" s="3"/>
      <c r="CY324" s="3"/>
      <c r="CZ324" s="3"/>
      <c r="DA324" s="3"/>
      <c r="DB324" s="3"/>
      <c r="DC324" s="3"/>
      <c r="DD324" s="3"/>
      <c r="DE324" s="4"/>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190"/>
      <c r="LP324" s="5" t="s">
        <v>1</v>
      </c>
    </row>
    <row r="325" spans="1:328" ht="17.25" customHeight="1" x14ac:dyDescent="0.15">
      <c r="A325" s="3" t="s">
        <v>752</v>
      </c>
      <c r="B325" s="3"/>
      <c r="C325" s="4"/>
      <c r="D325" s="4"/>
      <c r="E325" s="4"/>
      <c r="F325" s="3"/>
      <c r="G325" s="3"/>
      <c r="H325" s="3"/>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3"/>
      <c r="CL325" s="3"/>
      <c r="CM325" s="3"/>
      <c r="CN325" s="3"/>
      <c r="CO325" s="3"/>
      <c r="CP325" s="3"/>
      <c r="CQ325" s="3"/>
      <c r="CR325" s="3"/>
      <c r="CS325" s="3"/>
      <c r="CT325" s="3"/>
      <c r="CU325" s="3"/>
      <c r="CV325" s="3"/>
      <c r="CW325" s="3"/>
      <c r="CX325" s="3"/>
      <c r="CY325" s="3"/>
      <c r="CZ325" s="3"/>
      <c r="DA325" s="3"/>
      <c r="DB325" s="3"/>
      <c r="DC325" s="3"/>
      <c r="DD325" s="3"/>
      <c r="DE325" s="4"/>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190"/>
      <c r="LP325" s="5" t="s">
        <v>1</v>
      </c>
    </row>
    <row r="326" spans="1:328" ht="17.25" customHeight="1" x14ac:dyDescent="0.15">
      <c r="A326" s="3" t="s">
        <v>753</v>
      </c>
      <c r="B326" s="3"/>
      <c r="C326" s="4"/>
      <c r="D326" s="4"/>
      <c r="E326" s="4"/>
      <c r="F326" s="3"/>
      <c r="G326" s="3"/>
      <c r="H326" s="3"/>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3"/>
      <c r="CL326" s="3"/>
      <c r="CM326" s="3"/>
      <c r="CN326" s="3"/>
      <c r="CO326" s="3"/>
      <c r="CP326" s="3"/>
      <c r="CQ326" s="3"/>
      <c r="CR326" s="3"/>
      <c r="CS326" s="3"/>
      <c r="CT326" s="3"/>
      <c r="CU326" s="3"/>
      <c r="CV326" s="3"/>
      <c r="CW326" s="3"/>
      <c r="CX326" s="3"/>
      <c r="CY326" s="3"/>
      <c r="CZ326" s="3"/>
      <c r="DA326" s="3"/>
      <c r="DB326" s="3"/>
      <c r="DC326" s="3"/>
      <c r="DD326" s="3"/>
      <c r="DE326" s="4"/>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190"/>
      <c r="LP326" s="5" t="s">
        <v>1</v>
      </c>
    </row>
    <row r="327" spans="1:328" ht="17.25" customHeight="1" x14ac:dyDescent="0.15">
      <c r="A327" s="3" t="s">
        <v>754</v>
      </c>
      <c r="B327" s="3"/>
      <c r="C327" s="4"/>
      <c r="D327" s="4"/>
      <c r="E327" s="4"/>
      <c r="F327" s="3"/>
      <c r="G327" s="3"/>
      <c r="H327" s="3"/>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3"/>
      <c r="CL327" s="3"/>
      <c r="CM327" s="3"/>
      <c r="CN327" s="3"/>
      <c r="CO327" s="3"/>
      <c r="CP327" s="3"/>
      <c r="CQ327" s="3"/>
      <c r="CR327" s="3"/>
      <c r="CS327" s="3"/>
      <c r="CT327" s="3"/>
      <c r="CU327" s="3"/>
      <c r="CV327" s="3"/>
      <c r="CW327" s="3"/>
      <c r="CX327" s="3"/>
      <c r="CY327" s="3"/>
      <c r="CZ327" s="3"/>
      <c r="DA327" s="3"/>
      <c r="DB327" s="3"/>
      <c r="DC327" s="3"/>
      <c r="DD327" s="3"/>
      <c r="DE327" s="4"/>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190"/>
      <c r="LP327" s="5" t="s">
        <v>1</v>
      </c>
    </row>
    <row r="328" spans="1:328" ht="17.25" customHeight="1" x14ac:dyDescent="0.15">
      <c r="A328" s="3" t="s">
        <v>755</v>
      </c>
      <c r="B328" s="3"/>
      <c r="C328" s="4"/>
      <c r="D328" s="4"/>
      <c r="E328" s="4"/>
      <c r="F328" s="3"/>
      <c r="G328" s="3"/>
      <c r="H328" s="3"/>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3"/>
      <c r="CL328" s="3"/>
      <c r="CM328" s="3"/>
      <c r="CN328" s="3"/>
      <c r="CO328" s="3"/>
      <c r="CP328" s="3"/>
      <c r="CQ328" s="3"/>
      <c r="CR328" s="3"/>
      <c r="CS328" s="3"/>
      <c r="CT328" s="3"/>
      <c r="CU328" s="3"/>
      <c r="CV328" s="3"/>
      <c r="CW328" s="3"/>
      <c r="CX328" s="3"/>
      <c r="CY328" s="3"/>
      <c r="CZ328" s="3"/>
      <c r="DA328" s="3"/>
      <c r="DB328" s="3"/>
      <c r="DC328" s="3"/>
      <c r="DD328" s="3"/>
      <c r="DE328" s="4"/>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190"/>
      <c r="LP328" s="5" t="s">
        <v>1</v>
      </c>
    </row>
    <row r="329" spans="1:328" ht="17.25" customHeight="1" x14ac:dyDescent="0.15">
      <c r="A329" s="3" t="s">
        <v>756</v>
      </c>
      <c r="B329" s="3"/>
      <c r="C329" s="4"/>
      <c r="D329" s="4"/>
      <c r="E329" s="4"/>
      <c r="F329" s="3"/>
      <c r="G329" s="3"/>
      <c r="H329" s="3"/>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3"/>
      <c r="CL329" s="3"/>
      <c r="CM329" s="3"/>
      <c r="CN329" s="3"/>
      <c r="CO329" s="3"/>
      <c r="CP329" s="3"/>
      <c r="CQ329" s="3"/>
      <c r="CR329" s="3"/>
      <c r="CS329" s="3"/>
      <c r="CT329" s="3"/>
      <c r="CU329" s="3"/>
      <c r="CV329" s="3"/>
      <c r="CW329" s="3"/>
      <c r="CX329" s="3"/>
      <c r="CY329" s="3"/>
      <c r="CZ329" s="3"/>
      <c r="DA329" s="3"/>
      <c r="DB329" s="3"/>
      <c r="DC329" s="3"/>
      <c r="DD329" s="3"/>
      <c r="DE329" s="4"/>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190"/>
      <c r="LP329" s="5" t="s">
        <v>1</v>
      </c>
    </row>
    <row r="330" spans="1:328" x14ac:dyDescent="0.15">
      <c r="A330" s="3" t="s">
        <v>757</v>
      </c>
      <c r="B330" s="3"/>
      <c r="C330" s="4"/>
      <c r="D330" s="4"/>
      <c r="E330" s="4"/>
      <c r="F330" s="3"/>
      <c r="G330" s="3"/>
      <c r="H330" s="3"/>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3"/>
      <c r="CL330" s="3"/>
      <c r="CM330" s="3"/>
      <c r="CN330" s="3"/>
      <c r="CO330" s="3"/>
      <c r="CP330" s="3"/>
      <c r="CQ330" s="3"/>
      <c r="CR330" s="3"/>
      <c r="CS330" s="3"/>
      <c r="CT330" s="3"/>
      <c r="CU330" s="3"/>
      <c r="CV330" s="3"/>
      <c r="CW330" s="3"/>
      <c r="CX330" s="3"/>
      <c r="CY330" s="3"/>
      <c r="CZ330" s="3"/>
      <c r="DA330" s="3"/>
      <c r="DB330" s="3"/>
      <c r="DC330" s="3"/>
      <c r="DD330" s="3"/>
      <c r="DE330" s="4"/>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190"/>
      <c r="LP330" s="5" t="s">
        <v>1</v>
      </c>
    </row>
    <row r="331" spans="1:328" x14ac:dyDescent="0.15">
      <c r="A331" s="3"/>
      <c r="B331" s="3"/>
      <c r="C331" s="4"/>
      <c r="D331" s="4"/>
      <c r="E331" s="4"/>
      <c r="F331" s="3"/>
      <c r="G331" s="3"/>
      <c r="H331" s="3"/>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3"/>
      <c r="CL331" s="3"/>
      <c r="CM331" s="3"/>
      <c r="CN331" s="3"/>
      <c r="CO331" s="3"/>
      <c r="CP331" s="3"/>
      <c r="CQ331" s="3"/>
      <c r="CR331" s="3"/>
      <c r="CS331" s="3"/>
      <c r="CT331" s="3"/>
      <c r="CU331" s="3"/>
      <c r="CV331" s="3"/>
      <c r="CW331" s="3"/>
      <c r="CX331" s="3"/>
      <c r="CY331" s="3"/>
      <c r="CZ331" s="3"/>
      <c r="DA331" s="3"/>
      <c r="DB331" s="3"/>
      <c r="DC331" s="3"/>
      <c r="DD331" s="3"/>
      <c r="DE331" s="4"/>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190"/>
      <c r="LP331" s="5" t="s">
        <v>1</v>
      </c>
    </row>
    <row r="332" spans="1:328" x14ac:dyDescent="0.15">
      <c r="A332" s="5" t="s">
        <v>1</v>
      </c>
      <c r="B332" s="5" t="s">
        <v>1</v>
      </c>
      <c r="C332" s="5" t="s">
        <v>1</v>
      </c>
      <c r="D332" s="5" t="s">
        <v>1</v>
      </c>
      <c r="E332" s="5" t="s">
        <v>1</v>
      </c>
      <c r="F332" s="5" t="s">
        <v>1</v>
      </c>
      <c r="G332" s="5" t="s">
        <v>1</v>
      </c>
      <c r="H332" s="5" t="s">
        <v>1</v>
      </c>
      <c r="I332" s="5" t="s">
        <v>1</v>
      </c>
      <c r="J332" s="5" t="s">
        <v>1</v>
      </c>
      <c r="K332" s="5" t="s">
        <v>1</v>
      </c>
      <c r="L332" s="5" t="s">
        <v>1</v>
      </c>
      <c r="M332" s="5" t="s">
        <v>1</v>
      </c>
      <c r="N332" s="5" t="s">
        <v>1</v>
      </c>
      <c r="O332" s="5" t="s">
        <v>1</v>
      </c>
      <c r="P332" s="5" t="s">
        <v>1</v>
      </c>
      <c r="Q332" s="5" t="s">
        <v>1</v>
      </c>
      <c r="R332" s="5" t="s">
        <v>1</v>
      </c>
      <c r="S332" s="5" t="s">
        <v>1</v>
      </c>
      <c r="T332" s="5" t="s">
        <v>1</v>
      </c>
      <c r="U332" s="5" t="s">
        <v>1</v>
      </c>
      <c r="V332" s="5" t="s">
        <v>1</v>
      </c>
      <c r="W332" s="5" t="s">
        <v>1</v>
      </c>
      <c r="X332" s="5" t="s">
        <v>1</v>
      </c>
      <c r="Y332" s="5" t="s">
        <v>1</v>
      </c>
      <c r="Z332" s="5" t="s">
        <v>1</v>
      </c>
      <c r="AA332" s="5" t="s">
        <v>1</v>
      </c>
      <c r="AB332" s="5" t="s">
        <v>1</v>
      </c>
      <c r="AC332" s="5" t="s">
        <v>1</v>
      </c>
      <c r="AD332" s="5" t="s">
        <v>1</v>
      </c>
      <c r="AE332" s="5" t="s">
        <v>1</v>
      </c>
      <c r="AF332" s="5" t="s">
        <v>1</v>
      </c>
      <c r="AG332" s="5" t="s">
        <v>1</v>
      </c>
      <c r="AH332" s="5" t="s">
        <v>1</v>
      </c>
      <c r="AI332" s="5" t="s">
        <v>1</v>
      </c>
      <c r="AJ332" s="5" t="s">
        <v>1</v>
      </c>
      <c r="AK332" s="5" t="s">
        <v>1</v>
      </c>
      <c r="AL332" s="5" t="s">
        <v>1</v>
      </c>
      <c r="AM332" s="5" t="s">
        <v>1</v>
      </c>
      <c r="AN332" s="5" t="s">
        <v>1</v>
      </c>
      <c r="AO332" s="5" t="s">
        <v>1</v>
      </c>
      <c r="AP332" s="5" t="s">
        <v>1</v>
      </c>
      <c r="AQ332" s="5" t="s">
        <v>1</v>
      </c>
      <c r="AR332" s="5" t="s">
        <v>1</v>
      </c>
      <c r="AS332" s="5" t="s">
        <v>1</v>
      </c>
      <c r="AT332" s="5" t="s">
        <v>1</v>
      </c>
      <c r="AU332" s="5" t="s">
        <v>1</v>
      </c>
      <c r="AV332" s="5" t="s">
        <v>1</v>
      </c>
      <c r="AW332" s="5" t="s">
        <v>1</v>
      </c>
      <c r="AX332" s="5" t="s">
        <v>1</v>
      </c>
      <c r="AY332" s="5" t="s">
        <v>1</v>
      </c>
      <c r="AZ332" s="5" t="s">
        <v>1</v>
      </c>
      <c r="BA332" s="5" t="s">
        <v>1</v>
      </c>
      <c r="BB332" s="5" t="s">
        <v>1</v>
      </c>
      <c r="BC332" s="5" t="s">
        <v>1</v>
      </c>
      <c r="BD332" s="5" t="s">
        <v>1</v>
      </c>
      <c r="BE332" s="5" t="s">
        <v>1</v>
      </c>
      <c r="BF332" s="5" t="s">
        <v>1</v>
      </c>
      <c r="BG332" s="5" t="s">
        <v>1</v>
      </c>
      <c r="BH332" s="5" t="s">
        <v>1</v>
      </c>
      <c r="BI332" s="5" t="s">
        <v>1</v>
      </c>
      <c r="BJ332" s="5" t="s">
        <v>1</v>
      </c>
      <c r="BK332" s="5" t="s">
        <v>1</v>
      </c>
      <c r="BL332" s="5" t="s">
        <v>1</v>
      </c>
      <c r="BM332" s="5" t="s">
        <v>1</v>
      </c>
      <c r="BN332" s="5" t="s">
        <v>1</v>
      </c>
      <c r="BO332" s="5" t="s">
        <v>1</v>
      </c>
      <c r="BP332" s="5" t="s">
        <v>1</v>
      </c>
      <c r="BQ332" s="5" t="s">
        <v>1</v>
      </c>
      <c r="BR332" s="5" t="s">
        <v>1</v>
      </c>
      <c r="BS332" s="5" t="s">
        <v>1</v>
      </c>
      <c r="BT332" s="5" t="s">
        <v>1</v>
      </c>
      <c r="BU332" s="5" t="s">
        <v>1</v>
      </c>
      <c r="BV332" s="5" t="s">
        <v>1</v>
      </c>
      <c r="BW332" s="5" t="s">
        <v>1</v>
      </c>
      <c r="BX332" s="5" t="s">
        <v>1</v>
      </c>
      <c r="BY332" s="5" t="s">
        <v>1</v>
      </c>
      <c r="BZ332" s="5" t="s">
        <v>1</v>
      </c>
      <c r="CA332" s="5" t="s">
        <v>1</v>
      </c>
      <c r="CB332" s="5" t="s">
        <v>1</v>
      </c>
      <c r="CC332" s="5" t="s">
        <v>1</v>
      </c>
      <c r="CD332" s="5" t="s">
        <v>1</v>
      </c>
      <c r="CE332" s="5" t="s">
        <v>1</v>
      </c>
      <c r="CF332" s="5" t="s">
        <v>1</v>
      </c>
      <c r="CG332" s="5" t="s">
        <v>1</v>
      </c>
      <c r="CH332" s="5" t="s">
        <v>1</v>
      </c>
      <c r="CI332" s="5" t="s">
        <v>1</v>
      </c>
      <c r="CJ332" s="5" t="s">
        <v>1</v>
      </c>
      <c r="CK332" s="5"/>
      <c r="CL332" s="5"/>
      <c r="CM332" s="5"/>
      <c r="CN332" s="5"/>
      <c r="CO332" s="5"/>
      <c r="CP332" s="5"/>
      <c r="CQ332" s="5"/>
      <c r="CR332" s="5"/>
      <c r="CS332" s="5"/>
      <c r="CT332" s="5"/>
      <c r="CU332" s="5"/>
      <c r="CV332" s="5"/>
      <c r="CW332" s="5"/>
      <c r="CX332" s="5"/>
      <c r="CY332" s="5"/>
      <c r="CZ332" s="5"/>
      <c r="DA332" s="5"/>
      <c r="DB332" s="5"/>
      <c r="DC332" s="5"/>
      <c r="DD332" s="5"/>
      <c r="DE332" s="5" t="s">
        <v>1</v>
      </c>
      <c r="DF332" s="5" t="s">
        <v>1</v>
      </c>
      <c r="DG332" s="5" t="s">
        <v>1</v>
      </c>
      <c r="DH332" s="5" t="s">
        <v>1</v>
      </c>
      <c r="DI332" s="5" t="s">
        <v>1</v>
      </c>
      <c r="DJ332" s="5" t="s">
        <v>1</v>
      </c>
      <c r="DK332" s="5" t="s">
        <v>1</v>
      </c>
      <c r="DL332" s="5" t="s">
        <v>1</v>
      </c>
      <c r="DM332" s="5" t="s">
        <v>1</v>
      </c>
      <c r="DN332" s="5" t="s">
        <v>1</v>
      </c>
      <c r="DO332" s="5" t="s">
        <v>1</v>
      </c>
      <c r="DP332" s="5" t="s">
        <v>1</v>
      </c>
      <c r="DQ332" s="5" t="s">
        <v>1</v>
      </c>
      <c r="DR332" s="5" t="s">
        <v>1</v>
      </c>
      <c r="DS332" s="5" t="s">
        <v>1</v>
      </c>
      <c r="DT332" s="5" t="s">
        <v>1</v>
      </c>
      <c r="DU332" s="5" t="s">
        <v>1</v>
      </c>
      <c r="DV332" s="5" t="s">
        <v>1</v>
      </c>
      <c r="DW332" s="5" t="s">
        <v>1</v>
      </c>
      <c r="DX332" s="5" t="s">
        <v>1</v>
      </c>
      <c r="DY332" s="5" t="s">
        <v>1</v>
      </c>
      <c r="DZ332" s="5" t="s">
        <v>1</v>
      </c>
      <c r="EA332" s="5" t="s">
        <v>1</v>
      </c>
      <c r="EB332" s="5" t="s">
        <v>1</v>
      </c>
      <c r="EC332" s="5" t="s">
        <v>1</v>
      </c>
      <c r="ED332" s="5" t="s">
        <v>1</v>
      </c>
      <c r="EE332" s="5" t="s">
        <v>1</v>
      </c>
      <c r="EF332" s="5" t="s">
        <v>1</v>
      </c>
      <c r="EG332" s="5" t="s">
        <v>1</v>
      </c>
      <c r="EH332" s="5" t="s">
        <v>1</v>
      </c>
      <c r="EI332" s="5" t="s">
        <v>1</v>
      </c>
      <c r="EJ332" s="5" t="s">
        <v>1</v>
      </c>
      <c r="EK332" s="5" t="s">
        <v>1</v>
      </c>
      <c r="EL332" s="5" t="s">
        <v>1</v>
      </c>
      <c r="EM332" s="5" t="s">
        <v>1</v>
      </c>
      <c r="EN332" s="5" t="s">
        <v>1</v>
      </c>
      <c r="EO332" s="5" t="s">
        <v>1</v>
      </c>
      <c r="EP332" s="5" t="s">
        <v>1</v>
      </c>
      <c r="EQ332" s="5" t="s">
        <v>1</v>
      </c>
      <c r="ER332" s="5" t="s">
        <v>1</v>
      </c>
      <c r="ES332" s="5" t="s">
        <v>1</v>
      </c>
      <c r="ET332" s="5" t="s">
        <v>1</v>
      </c>
      <c r="EU332" s="5" t="s">
        <v>1</v>
      </c>
      <c r="EV332" s="5" t="s">
        <v>1</v>
      </c>
      <c r="EW332" s="5" t="s">
        <v>1</v>
      </c>
      <c r="EX332" s="5" t="s">
        <v>1</v>
      </c>
      <c r="EY332" s="5" t="s">
        <v>1</v>
      </c>
      <c r="EZ332" s="5" t="s">
        <v>1</v>
      </c>
      <c r="FA332" s="5" t="s">
        <v>1</v>
      </c>
      <c r="FB332" s="5" t="s">
        <v>1</v>
      </c>
      <c r="FC332" s="5" t="s">
        <v>1</v>
      </c>
      <c r="FD332" s="5" t="s">
        <v>1</v>
      </c>
      <c r="FE332" s="5" t="s">
        <v>1</v>
      </c>
      <c r="FF332" s="5" t="s">
        <v>1</v>
      </c>
      <c r="FG332" s="5" t="s">
        <v>1</v>
      </c>
      <c r="FH332" s="5" t="s">
        <v>1</v>
      </c>
      <c r="FI332" s="5" t="s">
        <v>1</v>
      </c>
      <c r="FJ332" s="5" t="s">
        <v>1</v>
      </c>
      <c r="FK332" s="5" t="s">
        <v>1</v>
      </c>
      <c r="FL332" s="5" t="s">
        <v>1</v>
      </c>
      <c r="FM332" s="5" t="s">
        <v>1</v>
      </c>
      <c r="FN332" s="5" t="s">
        <v>1</v>
      </c>
      <c r="FO332" s="5" t="s">
        <v>1</v>
      </c>
      <c r="FP332" s="5" t="s">
        <v>1</v>
      </c>
      <c r="FQ332" s="5" t="s">
        <v>1</v>
      </c>
      <c r="FR332" s="5" t="s">
        <v>1</v>
      </c>
      <c r="FS332" s="5" t="s">
        <v>1</v>
      </c>
      <c r="FT332" s="5" t="s">
        <v>1</v>
      </c>
      <c r="FU332" s="5" t="s">
        <v>1</v>
      </c>
      <c r="FV332" s="5" t="s">
        <v>1</v>
      </c>
      <c r="FW332" s="5" t="s">
        <v>1</v>
      </c>
      <c r="FX332" s="5" t="s">
        <v>1</v>
      </c>
      <c r="FY332" s="5" t="s">
        <v>1</v>
      </c>
      <c r="FZ332" s="5" t="s">
        <v>1</v>
      </c>
      <c r="GA332" s="5" t="s">
        <v>1</v>
      </c>
      <c r="GB332" s="5" t="s">
        <v>1</v>
      </c>
      <c r="GC332" s="5" t="s">
        <v>1</v>
      </c>
      <c r="GD332" s="5" t="s">
        <v>1</v>
      </c>
      <c r="GE332" s="5" t="s">
        <v>1</v>
      </c>
      <c r="GF332" s="5" t="s">
        <v>1</v>
      </c>
      <c r="GG332" s="5" t="s">
        <v>1</v>
      </c>
      <c r="GH332" s="5" t="s">
        <v>1</v>
      </c>
      <c r="GI332" s="5" t="s">
        <v>1</v>
      </c>
      <c r="GJ332" s="5" t="s">
        <v>1</v>
      </c>
      <c r="GK332" s="5" t="s">
        <v>1</v>
      </c>
      <c r="GL332" s="5" t="s">
        <v>1</v>
      </c>
      <c r="GM332" s="5" t="s">
        <v>1</v>
      </c>
      <c r="GN332" s="5" t="s">
        <v>1</v>
      </c>
      <c r="GO332" s="5" t="s">
        <v>1</v>
      </c>
      <c r="GP332" s="5" t="s">
        <v>1</v>
      </c>
      <c r="GQ332" s="5" t="s">
        <v>1</v>
      </c>
      <c r="GR332" s="5" t="s">
        <v>1</v>
      </c>
      <c r="GS332" s="5" t="s">
        <v>1</v>
      </c>
      <c r="GT332" s="5" t="s">
        <v>1</v>
      </c>
      <c r="GU332" s="5" t="s">
        <v>1</v>
      </c>
      <c r="GV332" s="5" t="s">
        <v>1</v>
      </c>
      <c r="GW332" s="5" t="s">
        <v>1</v>
      </c>
      <c r="GX332" s="5" t="s">
        <v>1</v>
      </c>
      <c r="GY332" s="5" t="s">
        <v>1</v>
      </c>
      <c r="GZ332" s="5" t="s">
        <v>1</v>
      </c>
      <c r="HA332" s="5" t="s">
        <v>1</v>
      </c>
      <c r="HB332" s="5" t="s">
        <v>1</v>
      </c>
      <c r="HC332" s="5" t="s">
        <v>1</v>
      </c>
      <c r="HD332" s="5" t="s">
        <v>1</v>
      </c>
      <c r="HE332" s="5" t="s">
        <v>1</v>
      </c>
      <c r="HF332" s="5" t="s">
        <v>1</v>
      </c>
      <c r="HG332" s="5" t="s">
        <v>1</v>
      </c>
      <c r="HH332" s="5" t="s">
        <v>1</v>
      </c>
      <c r="HI332" s="5" t="s">
        <v>1</v>
      </c>
      <c r="HJ332" s="5" t="s">
        <v>1</v>
      </c>
      <c r="HK332" s="5" t="s">
        <v>1</v>
      </c>
      <c r="HL332" s="5" t="s">
        <v>1</v>
      </c>
      <c r="HM332" s="5" t="s">
        <v>1</v>
      </c>
      <c r="HN332" s="5" t="s">
        <v>1</v>
      </c>
      <c r="HO332" s="5" t="s">
        <v>1</v>
      </c>
      <c r="HP332" s="5" t="s">
        <v>1</v>
      </c>
      <c r="HQ332" s="5" t="s">
        <v>1</v>
      </c>
      <c r="HR332" s="5" t="s">
        <v>1</v>
      </c>
      <c r="HS332" s="5" t="s">
        <v>1</v>
      </c>
      <c r="HT332" s="5" t="s">
        <v>1</v>
      </c>
      <c r="HU332" s="5" t="s">
        <v>1</v>
      </c>
      <c r="HV332" s="5" t="s">
        <v>1</v>
      </c>
      <c r="HW332" s="5" t="s">
        <v>1</v>
      </c>
      <c r="HX332" s="5" t="s">
        <v>1</v>
      </c>
      <c r="HY332" s="5" t="s">
        <v>1</v>
      </c>
      <c r="HZ332" s="5" t="s">
        <v>1</v>
      </c>
      <c r="IA332" s="5" t="s">
        <v>1</v>
      </c>
      <c r="IB332" s="5" t="s">
        <v>1</v>
      </c>
      <c r="IC332" s="5" t="s">
        <v>1</v>
      </c>
      <c r="ID332" s="5" t="s">
        <v>1</v>
      </c>
      <c r="IE332" s="5" t="s">
        <v>1</v>
      </c>
      <c r="IF332" s="5" t="s">
        <v>1</v>
      </c>
      <c r="IG332" s="5" t="s">
        <v>1</v>
      </c>
      <c r="IH332" s="5" t="s">
        <v>1</v>
      </c>
      <c r="II332" s="5" t="s">
        <v>1</v>
      </c>
      <c r="IJ332" s="5" t="s">
        <v>1</v>
      </c>
      <c r="IK332" s="5" t="s">
        <v>1</v>
      </c>
      <c r="IL332" s="5" t="s">
        <v>1</v>
      </c>
      <c r="IM332" s="5" t="s">
        <v>1</v>
      </c>
      <c r="IN332" s="5" t="s">
        <v>1</v>
      </c>
      <c r="IO332" s="5" t="s">
        <v>1</v>
      </c>
      <c r="IP332" s="5" t="s">
        <v>1</v>
      </c>
      <c r="IQ332" s="5" t="s">
        <v>1</v>
      </c>
      <c r="IR332" s="5" t="s">
        <v>1</v>
      </c>
      <c r="IS332" s="5" t="s">
        <v>1</v>
      </c>
      <c r="IT332" s="5" t="s">
        <v>1</v>
      </c>
      <c r="IU332" s="5" t="s">
        <v>1</v>
      </c>
      <c r="IV332" s="5" t="s">
        <v>1</v>
      </c>
      <c r="IW332" s="5" t="s">
        <v>1</v>
      </c>
      <c r="IX332" s="5" t="s">
        <v>1</v>
      </c>
      <c r="IY332" s="5" t="s">
        <v>1</v>
      </c>
      <c r="IZ332" s="5" t="s">
        <v>1</v>
      </c>
      <c r="JA332" s="5" t="s">
        <v>1</v>
      </c>
      <c r="JB332" s="5" t="s">
        <v>1</v>
      </c>
      <c r="JC332" s="5" t="s">
        <v>1</v>
      </c>
      <c r="JD332" s="5" t="s">
        <v>1</v>
      </c>
      <c r="JE332" s="5" t="s">
        <v>1</v>
      </c>
      <c r="JF332" s="5" t="s">
        <v>1</v>
      </c>
      <c r="JG332" s="5" t="s">
        <v>1</v>
      </c>
      <c r="JH332" s="5" t="s">
        <v>1</v>
      </c>
      <c r="JI332" s="5" t="s">
        <v>1</v>
      </c>
      <c r="JJ332" s="5" t="s">
        <v>1</v>
      </c>
      <c r="JK332" s="5" t="s">
        <v>1</v>
      </c>
      <c r="JL332" s="5" t="s">
        <v>1</v>
      </c>
      <c r="JM332" s="5" t="s">
        <v>1</v>
      </c>
      <c r="JN332" s="5" t="s">
        <v>1</v>
      </c>
      <c r="JO332" s="5" t="s">
        <v>1</v>
      </c>
      <c r="JP332" s="5" t="s">
        <v>1</v>
      </c>
      <c r="JQ332" s="5" t="s">
        <v>1</v>
      </c>
      <c r="JR332" s="5" t="s">
        <v>1</v>
      </c>
      <c r="JS332" s="5" t="s">
        <v>1</v>
      </c>
      <c r="JT332" s="5" t="s">
        <v>1</v>
      </c>
      <c r="JU332" s="5" t="s">
        <v>1</v>
      </c>
      <c r="JV332" s="5" t="s">
        <v>1</v>
      </c>
      <c r="JW332" s="5" t="s">
        <v>1</v>
      </c>
      <c r="JX332" s="5" t="s">
        <v>1</v>
      </c>
      <c r="JY332" s="5" t="s">
        <v>1</v>
      </c>
      <c r="JZ332" s="5" t="s">
        <v>1</v>
      </c>
      <c r="KA332" s="5" t="s">
        <v>1</v>
      </c>
      <c r="KB332" s="5" t="s">
        <v>1</v>
      </c>
      <c r="KC332" s="5" t="s">
        <v>1</v>
      </c>
      <c r="KD332" s="5" t="s">
        <v>1</v>
      </c>
      <c r="KE332" s="5" t="s">
        <v>1</v>
      </c>
      <c r="KF332" s="5" t="s">
        <v>1</v>
      </c>
      <c r="KG332" s="5" t="s">
        <v>1</v>
      </c>
      <c r="KH332" s="5" t="s">
        <v>1</v>
      </c>
      <c r="KI332" s="5" t="s">
        <v>1</v>
      </c>
      <c r="KJ332" s="5" t="s">
        <v>1</v>
      </c>
      <c r="KK332" s="5" t="s">
        <v>1</v>
      </c>
      <c r="KL332" s="5" t="s">
        <v>1</v>
      </c>
      <c r="KM332" s="5"/>
      <c r="KN332" s="5"/>
      <c r="KO332" s="5" t="s">
        <v>1</v>
      </c>
      <c r="KP332" s="5" t="s">
        <v>1</v>
      </c>
      <c r="KQ332" s="5" t="s">
        <v>1</v>
      </c>
      <c r="KR332" s="5" t="s">
        <v>1</v>
      </c>
      <c r="KS332" s="5" t="s">
        <v>1</v>
      </c>
      <c r="KT332" s="5" t="s">
        <v>1</v>
      </c>
      <c r="KU332" s="5" t="s">
        <v>1</v>
      </c>
      <c r="KV332" s="5" t="s">
        <v>1</v>
      </c>
      <c r="KW332" s="5" t="s">
        <v>1</v>
      </c>
      <c r="KX332" s="5" t="s">
        <v>1</v>
      </c>
      <c r="KY332" s="5" t="s">
        <v>1</v>
      </c>
      <c r="KZ332" s="5" t="s">
        <v>1</v>
      </c>
      <c r="LA332" s="5" t="s">
        <v>1</v>
      </c>
      <c r="LB332" s="5" t="s">
        <v>1</v>
      </c>
      <c r="LC332" s="5" t="s">
        <v>1</v>
      </c>
      <c r="LD332" s="5" t="s">
        <v>1</v>
      </c>
      <c r="LE332" s="5" t="s">
        <v>1</v>
      </c>
      <c r="LF332" s="5" t="s">
        <v>1</v>
      </c>
      <c r="LG332" s="5" t="s">
        <v>1</v>
      </c>
      <c r="LH332" s="5" t="s">
        <v>1</v>
      </c>
      <c r="LI332" s="5" t="s">
        <v>1</v>
      </c>
      <c r="LJ332" s="5" t="s">
        <v>1</v>
      </c>
      <c r="LK332" s="5" t="s">
        <v>1</v>
      </c>
      <c r="LL332" s="5" t="s">
        <v>1</v>
      </c>
      <c r="LM332" s="5" t="s">
        <v>1</v>
      </c>
      <c r="LN332" s="5" t="s">
        <v>1</v>
      </c>
      <c r="LO332" s="196" t="s">
        <v>1</v>
      </c>
      <c r="LP332" s="5" t="s">
        <v>1</v>
      </c>
    </row>
  </sheetData>
  <sheetProtection selectLockedCells="1" autoFilter="0"/>
  <autoFilter ref="A8:LN8"/>
  <mergeCells count="244">
    <mergeCell ref="FS5:GA5"/>
    <mergeCell ref="GA6:GA7"/>
    <mergeCell ref="GB5:GJ5"/>
    <mergeCell ref="GB6:GB7"/>
    <mergeCell ref="GC6:GC7"/>
    <mergeCell ref="GD6:GD7"/>
    <mergeCell ref="GE6:GE7"/>
    <mergeCell ref="GF6:GF7"/>
    <mergeCell ref="GG6:GG7"/>
    <mergeCell ref="GH6:GH7"/>
    <mergeCell ref="GI6:GI7"/>
    <mergeCell ref="GJ6:GJ7"/>
    <mergeCell ref="FJ5:FR5"/>
    <mergeCell ref="FJ6:FJ7"/>
    <mergeCell ref="FK6:FK7"/>
    <mergeCell ref="FL6:FL7"/>
    <mergeCell ref="FM6:FM7"/>
    <mergeCell ref="FN6:FN7"/>
    <mergeCell ref="FO6:FO7"/>
    <mergeCell ref="FP6:FP7"/>
    <mergeCell ref="FQ6:FQ7"/>
    <mergeCell ref="FR6:FR7"/>
    <mergeCell ref="DO6:DO7"/>
    <mergeCell ref="DX6:DX7"/>
    <mergeCell ref="EG6:EG7"/>
    <mergeCell ref="EQ6:EQ7"/>
    <mergeCell ref="EI5:EQ5"/>
    <mergeCell ref="EZ6:EZ7"/>
    <mergeCell ref="ER5:EZ5"/>
    <mergeCell ref="JL5:KN5"/>
    <mergeCell ref="KM6:KN6"/>
    <mergeCell ref="ER6:ER7"/>
    <mergeCell ref="ES6:ES7"/>
    <mergeCell ref="ET6:ET7"/>
    <mergeCell ref="EU6:EU7"/>
    <mergeCell ref="EV6:EV7"/>
    <mergeCell ref="EW6:EW7"/>
    <mergeCell ref="EX6:EX7"/>
    <mergeCell ref="EY6:EY7"/>
    <mergeCell ref="GK6:GO6"/>
    <mergeCell ref="GP6:GQ6"/>
    <mergeCell ref="GR6:GY6"/>
    <mergeCell ref="GZ6:HG6"/>
    <mergeCell ref="HH6:HO6"/>
    <mergeCell ref="HP6:IB6"/>
    <mergeCell ref="IH6:IH7"/>
    <mergeCell ref="II6:IM6"/>
    <mergeCell ref="EI6:EI7"/>
    <mergeCell ref="EJ6:EJ7"/>
    <mergeCell ref="EK6:EK7"/>
    <mergeCell ref="EL6:EL7"/>
    <mergeCell ref="EM6:EM7"/>
    <mergeCell ref="EN6:EN7"/>
    <mergeCell ref="EO6:EO7"/>
    <mergeCell ref="EP6:EP7"/>
    <mergeCell ref="FS6:FS7"/>
    <mergeCell ref="FT6:FT7"/>
    <mergeCell ref="FU6:FU7"/>
    <mergeCell ref="FV6:FV7"/>
    <mergeCell ref="FW6:FW7"/>
    <mergeCell ref="FX6:FX7"/>
    <mergeCell ref="FY6:FY7"/>
    <mergeCell ref="FZ6:FZ7"/>
    <mergeCell ref="DZ5:EH5"/>
    <mergeCell ref="DZ6:DZ7"/>
    <mergeCell ref="EA6:EA7"/>
    <mergeCell ref="EB6:EB7"/>
    <mergeCell ref="EC6:EC7"/>
    <mergeCell ref="ED6:ED7"/>
    <mergeCell ref="EE6:EE7"/>
    <mergeCell ref="EF6:EF7"/>
    <mergeCell ref="EH6:EH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E5:DE7"/>
    <mergeCell ref="DF5:DF7"/>
    <mergeCell ref="DG5:DG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DH5:DP5"/>
    <mergeCell ref="DQ5:DY5"/>
    <mergeCell ref="GK5:IB5"/>
    <mergeCell ref="IC5:IG6"/>
    <mergeCell ref="IH5:JC5"/>
    <mergeCell ref="JD5:JE6"/>
    <mergeCell ref="JF5:JK5"/>
    <mergeCell ref="KO5:LJ5"/>
    <mergeCell ref="DH6:DH7"/>
    <mergeCell ref="DI6:DI7"/>
    <mergeCell ref="DJ6:DJ7"/>
    <mergeCell ref="DK6:DK7"/>
    <mergeCell ref="DL6:DL7"/>
    <mergeCell ref="DM6:DM7"/>
    <mergeCell ref="DN6:DN7"/>
    <mergeCell ref="DP6:DP7"/>
    <mergeCell ref="DQ6:DQ7"/>
    <mergeCell ref="DR6:DR7"/>
    <mergeCell ref="DS6:DS7"/>
    <mergeCell ref="DT6:DT7"/>
    <mergeCell ref="DU6:DU7"/>
    <mergeCell ref="DV6:DV7"/>
    <mergeCell ref="DW6:DW7"/>
    <mergeCell ref="DY6:DY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KP6:KT6"/>
    <mergeCell ref="KU6:LC6"/>
    <mergeCell ref="LD6:LH6"/>
    <mergeCell ref="LI6:LJ6"/>
    <mergeCell ref="LK6:LL6"/>
    <mergeCell ref="LM6:LN6"/>
    <mergeCell ref="IN6:IV6"/>
    <mergeCell ref="IW6:JA6"/>
    <mergeCell ref="JB6:JC6"/>
    <mergeCell ref="JH6:JI6"/>
    <mergeCell ref="JJ6:JK6"/>
    <mergeCell ref="JL6:JP6"/>
    <mergeCell ref="JQ6:JY6"/>
    <mergeCell ref="JZ6:KL6"/>
    <mergeCell ref="KO6:KO7"/>
    <mergeCell ref="CK6:CK7"/>
    <mergeCell ref="CO6:CO7"/>
    <mergeCell ref="CL6:CL7"/>
    <mergeCell ref="CM6:CM7"/>
    <mergeCell ref="CN6:CN7"/>
    <mergeCell ref="CK5:CO5"/>
    <mergeCell ref="CU5:CY5"/>
    <mergeCell ref="CU6:CU7"/>
    <mergeCell ref="CY6:CY7"/>
    <mergeCell ref="CV6:CV7"/>
    <mergeCell ref="CW6:CW7"/>
    <mergeCell ref="CX6:CX7"/>
    <mergeCell ref="CZ5:DD5"/>
    <mergeCell ref="CZ6:CZ7"/>
    <mergeCell ref="DA6:DA7"/>
    <mergeCell ref="DB6:DB7"/>
    <mergeCell ref="DC6:DC7"/>
    <mergeCell ref="DD6:DD7"/>
    <mergeCell ref="CP5:CT5"/>
    <mergeCell ref="CP6:CP7"/>
    <mergeCell ref="CQ6:CQ7"/>
    <mergeCell ref="CR6:CR7"/>
    <mergeCell ref="CS6:CS7"/>
    <mergeCell ref="CT6:CT7"/>
    <mergeCell ref="CA5:CJ5"/>
    <mergeCell ref="CA6:CA7"/>
    <mergeCell ref="CB6:CB7"/>
    <mergeCell ref="CC6:CC7"/>
    <mergeCell ref="CD6:CD7"/>
    <mergeCell ref="CE6:CE7"/>
    <mergeCell ref="CF6:CF7"/>
    <mergeCell ref="CG6:CG7"/>
    <mergeCell ref="CH6:CH7"/>
    <mergeCell ref="CI6:CI7"/>
    <mergeCell ref="CJ6:CJ7"/>
    <mergeCell ref="FA5:FI5"/>
    <mergeCell ref="FA6:FA7"/>
    <mergeCell ref="FB6:FB7"/>
    <mergeCell ref="FC6:FC7"/>
    <mergeCell ref="FD6:FD7"/>
    <mergeCell ref="FE6:FE7"/>
    <mergeCell ref="FF6:FF7"/>
    <mergeCell ref="FG6:FG7"/>
    <mergeCell ref="FH6:FH7"/>
    <mergeCell ref="FI6:FI7"/>
  </mergeCells>
  <phoneticPr fontId="12"/>
  <hyperlinks>
    <hyperlink ref="I3" r:id="rId1"/>
  </hyperlinks>
  <pageMargins left="0.7" right="0.7" top="0.75" bottom="0.75" header="0.51180555555555496" footer="0.51180555555555496"/>
  <pageSetup paperSize="9" firstPageNumber="0" orientation="portrait" horizontalDpi="300" verticalDpi="300" r:id="rId2"/>
  <ignoredErrors>
    <ignoredError sqref="FJ9:GA301 FJ314:GA314 FJ304:GA308"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U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RowHeight="13.5" x14ac:dyDescent="0.15"/>
  <cols>
    <col min="1" max="1" width="36.125" style="246" bestFit="1" customWidth="1"/>
    <col min="2" max="304" width="15.625" style="247" customWidth="1"/>
    <col min="305" max="305" width="24" style="247" bestFit="1" customWidth="1"/>
    <col min="306" max="16384" width="9" style="247"/>
  </cols>
  <sheetData>
    <row r="1" spans="1:307" s="246" customFormat="1" x14ac:dyDescent="0.15">
      <c r="A1" s="249" t="s">
        <v>4</v>
      </c>
      <c r="B1" s="250">
        <v>1</v>
      </c>
      <c r="C1" s="250">
        <v>2</v>
      </c>
      <c r="D1" s="250">
        <v>3</v>
      </c>
      <c r="E1" s="250">
        <v>4</v>
      </c>
      <c r="F1" s="250">
        <v>5</v>
      </c>
      <c r="G1" s="250">
        <v>6</v>
      </c>
      <c r="H1" s="250">
        <v>7</v>
      </c>
      <c r="I1" s="250">
        <v>8</v>
      </c>
      <c r="J1" s="250">
        <v>9</v>
      </c>
      <c r="K1" s="250">
        <v>10</v>
      </c>
      <c r="L1" s="250">
        <v>11</v>
      </c>
      <c r="M1" s="250">
        <v>12</v>
      </c>
      <c r="N1" s="250">
        <v>13</v>
      </c>
      <c r="O1" s="250">
        <v>14</v>
      </c>
      <c r="P1" s="250">
        <v>15</v>
      </c>
      <c r="Q1" s="250">
        <v>16</v>
      </c>
      <c r="R1" s="250">
        <v>17</v>
      </c>
      <c r="S1" s="250">
        <v>18</v>
      </c>
      <c r="T1" s="250">
        <v>19</v>
      </c>
      <c r="U1" s="250">
        <v>20</v>
      </c>
      <c r="V1" s="250">
        <v>21</v>
      </c>
      <c r="W1" s="250">
        <v>22</v>
      </c>
      <c r="X1" s="250">
        <v>23</v>
      </c>
      <c r="Y1" s="250">
        <v>24</v>
      </c>
      <c r="Z1" s="250">
        <v>25</v>
      </c>
      <c r="AA1" s="250">
        <v>26</v>
      </c>
      <c r="AB1" s="250">
        <v>27</v>
      </c>
      <c r="AC1" s="250">
        <v>28</v>
      </c>
      <c r="AD1" s="250">
        <v>29</v>
      </c>
      <c r="AE1" s="250">
        <v>30</v>
      </c>
      <c r="AF1" s="250">
        <v>31</v>
      </c>
      <c r="AG1" s="250">
        <v>32</v>
      </c>
      <c r="AH1" s="250">
        <v>33</v>
      </c>
      <c r="AI1" s="250">
        <v>34</v>
      </c>
      <c r="AJ1" s="250">
        <v>35</v>
      </c>
      <c r="AK1" s="250">
        <v>36</v>
      </c>
      <c r="AL1" s="250">
        <v>37</v>
      </c>
      <c r="AM1" s="250">
        <v>38</v>
      </c>
      <c r="AN1" s="250">
        <v>39</v>
      </c>
      <c r="AO1" s="250">
        <v>40</v>
      </c>
      <c r="AP1" s="250">
        <v>41</v>
      </c>
      <c r="AQ1" s="250">
        <v>42</v>
      </c>
      <c r="AR1" s="250">
        <v>43</v>
      </c>
      <c r="AS1" s="250">
        <v>44</v>
      </c>
      <c r="AT1" s="250">
        <v>45</v>
      </c>
      <c r="AU1" s="250">
        <v>46</v>
      </c>
      <c r="AV1" s="250">
        <v>47</v>
      </c>
      <c r="AW1" s="250">
        <v>48</v>
      </c>
      <c r="AX1" s="250">
        <v>49</v>
      </c>
      <c r="AY1" s="250">
        <v>50</v>
      </c>
      <c r="AZ1" s="250">
        <v>51</v>
      </c>
      <c r="BA1" s="250">
        <v>52</v>
      </c>
      <c r="BB1" s="250">
        <v>53</v>
      </c>
      <c r="BC1" s="250">
        <v>54</v>
      </c>
      <c r="BD1" s="250">
        <v>55</v>
      </c>
      <c r="BE1" s="250">
        <v>56</v>
      </c>
      <c r="BF1" s="250">
        <v>57</v>
      </c>
      <c r="BG1" s="250">
        <v>58</v>
      </c>
      <c r="BH1" s="250">
        <v>59</v>
      </c>
      <c r="BI1" s="250">
        <v>60</v>
      </c>
      <c r="BJ1" s="250">
        <v>61</v>
      </c>
      <c r="BK1" s="250">
        <v>62</v>
      </c>
      <c r="BL1" s="250">
        <v>63</v>
      </c>
      <c r="BM1" s="250">
        <v>64</v>
      </c>
      <c r="BN1" s="250">
        <v>65</v>
      </c>
      <c r="BO1" s="250">
        <v>66</v>
      </c>
      <c r="BP1" s="250">
        <v>67</v>
      </c>
      <c r="BQ1" s="250">
        <v>68</v>
      </c>
      <c r="BR1" s="250">
        <v>69</v>
      </c>
      <c r="BS1" s="250">
        <v>70</v>
      </c>
      <c r="BT1" s="250">
        <v>71</v>
      </c>
      <c r="BU1" s="250">
        <v>72</v>
      </c>
      <c r="BV1" s="250">
        <v>73</v>
      </c>
      <c r="BW1" s="250">
        <v>74</v>
      </c>
      <c r="BX1" s="250">
        <v>75</v>
      </c>
      <c r="BY1" s="250">
        <v>76</v>
      </c>
      <c r="BZ1" s="250">
        <v>77</v>
      </c>
      <c r="CA1" s="250">
        <v>78</v>
      </c>
      <c r="CB1" s="250">
        <v>79</v>
      </c>
      <c r="CC1" s="250">
        <v>80</v>
      </c>
      <c r="CD1" s="250">
        <v>81</v>
      </c>
      <c r="CE1" s="250">
        <v>82</v>
      </c>
      <c r="CF1" s="250">
        <v>83</v>
      </c>
      <c r="CG1" s="250">
        <v>84</v>
      </c>
      <c r="CH1" s="250">
        <v>85</v>
      </c>
      <c r="CI1" s="250">
        <v>86</v>
      </c>
      <c r="CJ1" s="250">
        <v>87</v>
      </c>
      <c r="CK1" s="250">
        <v>88</v>
      </c>
      <c r="CL1" s="250">
        <v>89</v>
      </c>
      <c r="CM1" s="250">
        <v>90</v>
      </c>
      <c r="CN1" s="250">
        <v>91</v>
      </c>
      <c r="CO1" s="250">
        <v>92</v>
      </c>
      <c r="CP1" s="250">
        <v>93</v>
      </c>
      <c r="CQ1" s="250">
        <v>94</v>
      </c>
      <c r="CR1" s="250">
        <v>95</v>
      </c>
      <c r="CS1" s="250">
        <v>96</v>
      </c>
      <c r="CT1" s="250">
        <v>97</v>
      </c>
      <c r="CU1" s="250">
        <v>98</v>
      </c>
      <c r="CV1" s="250">
        <v>99</v>
      </c>
      <c r="CW1" s="250">
        <v>100</v>
      </c>
      <c r="CX1" s="250">
        <v>101</v>
      </c>
      <c r="CY1" s="250">
        <v>102</v>
      </c>
      <c r="CZ1" s="250">
        <v>103</v>
      </c>
      <c r="DA1" s="250">
        <v>104</v>
      </c>
      <c r="DB1" s="250">
        <v>105</v>
      </c>
      <c r="DC1" s="250">
        <v>106</v>
      </c>
      <c r="DD1" s="250">
        <v>107</v>
      </c>
      <c r="DE1" s="250">
        <v>108</v>
      </c>
      <c r="DF1" s="250">
        <v>109</v>
      </c>
      <c r="DG1" s="250">
        <v>110</v>
      </c>
      <c r="DH1" s="250">
        <v>111</v>
      </c>
      <c r="DI1" s="250">
        <v>112</v>
      </c>
      <c r="DJ1" s="250">
        <v>113</v>
      </c>
      <c r="DK1" s="250">
        <v>114</v>
      </c>
      <c r="DL1" s="250">
        <v>115</v>
      </c>
      <c r="DM1" s="250">
        <v>116</v>
      </c>
      <c r="DN1" s="250">
        <v>117</v>
      </c>
      <c r="DO1" s="250">
        <v>118</v>
      </c>
      <c r="DP1" s="250">
        <v>119</v>
      </c>
      <c r="DQ1" s="250">
        <v>120</v>
      </c>
      <c r="DR1" s="250">
        <v>121</v>
      </c>
      <c r="DS1" s="250">
        <v>122</v>
      </c>
      <c r="DT1" s="250">
        <v>123</v>
      </c>
      <c r="DU1" s="250">
        <v>124</v>
      </c>
      <c r="DV1" s="250">
        <v>125</v>
      </c>
      <c r="DW1" s="250">
        <v>126</v>
      </c>
      <c r="DX1" s="250">
        <v>127</v>
      </c>
      <c r="DY1" s="250">
        <v>128</v>
      </c>
      <c r="DZ1" s="250">
        <v>129</v>
      </c>
      <c r="EA1" s="250">
        <v>130</v>
      </c>
      <c r="EB1" s="250">
        <v>131</v>
      </c>
      <c r="EC1" s="250">
        <v>132</v>
      </c>
      <c r="ED1" s="250">
        <v>133</v>
      </c>
      <c r="EE1" s="250">
        <v>134</v>
      </c>
      <c r="EF1" s="250">
        <v>135</v>
      </c>
      <c r="EG1" s="250">
        <v>136</v>
      </c>
      <c r="EH1" s="250">
        <v>137</v>
      </c>
      <c r="EI1" s="250">
        <v>138</v>
      </c>
      <c r="EJ1" s="250">
        <v>139</v>
      </c>
      <c r="EK1" s="250">
        <v>140</v>
      </c>
      <c r="EL1" s="250">
        <v>141</v>
      </c>
      <c r="EM1" s="250">
        <v>142</v>
      </c>
      <c r="EN1" s="250">
        <v>143</v>
      </c>
      <c r="EO1" s="250">
        <v>144</v>
      </c>
      <c r="EP1" s="250">
        <v>145</v>
      </c>
      <c r="EQ1" s="250">
        <v>146</v>
      </c>
      <c r="ER1" s="250">
        <v>147</v>
      </c>
      <c r="ES1" s="250">
        <v>148</v>
      </c>
      <c r="ET1" s="250">
        <v>149</v>
      </c>
      <c r="EU1" s="250">
        <v>150</v>
      </c>
      <c r="EV1" s="250">
        <v>151</v>
      </c>
      <c r="EW1" s="250">
        <v>152</v>
      </c>
      <c r="EX1" s="250">
        <v>153</v>
      </c>
      <c r="EY1" s="250">
        <v>154</v>
      </c>
      <c r="EZ1" s="250">
        <v>155</v>
      </c>
      <c r="FA1" s="250">
        <v>156</v>
      </c>
      <c r="FB1" s="250">
        <v>157</v>
      </c>
      <c r="FC1" s="250">
        <v>158</v>
      </c>
      <c r="FD1" s="250">
        <v>159</v>
      </c>
      <c r="FE1" s="250">
        <v>160</v>
      </c>
      <c r="FF1" s="250">
        <v>161</v>
      </c>
      <c r="FG1" s="250">
        <v>162</v>
      </c>
      <c r="FH1" s="250">
        <v>163</v>
      </c>
      <c r="FI1" s="250">
        <v>164</v>
      </c>
      <c r="FJ1" s="250">
        <v>165</v>
      </c>
      <c r="FK1" s="250">
        <v>166</v>
      </c>
      <c r="FL1" s="250">
        <v>167</v>
      </c>
      <c r="FM1" s="250">
        <v>168</v>
      </c>
      <c r="FN1" s="250">
        <v>169</v>
      </c>
      <c r="FO1" s="250">
        <v>170</v>
      </c>
      <c r="FP1" s="250">
        <v>171</v>
      </c>
      <c r="FQ1" s="250">
        <v>172</v>
      </c>
      <c r="FR1" s="250">
        <v>173</v>
      </c>
      <c r="FS1" s="250">
        <v>174</v>
      </c>
      <c r="FT1" s="250">
        <v>175</v>
      </c>
      <c r="FU1" s="250">
        <v>176</v>
      </c>
      <c r="FV1" s="250">
        <v>177</v>
      </c>
      <c r="FW1" s="250">
        <v>178</v>
      </c>
      <c r="FX1" s="250">
        <v>179</v>
      </c>
      <c r="FY1" s="250">
        <v>180</v>
      </c>
      <c r="FZ1" s="250">
        <v>181</v>
      </c>
      <c r="GA1" s="250">
        <v>182</v>
      </c>
      <c r="GB1" s="250">
        <v>183</v>
      </c>
      <c r="GC1" s="250">
        <v>184</v>
      </c>
      <c r="GD1" s="250">
        <v>185</v>
      </c>
      <c r="GE1" s="250">
        <v>186</v>
      </c>
      <c r="GF1" s="250">
        <v>187</v>
      </c>
      <c r="GG1" s="250">
        <v>188</v>
      </c>
      <c r="GH1" s="250">
        <v>189</v>
      </c>
      <c r="GI1" s="250">
        <v>190</v>
      </c>
      <c r="GJ1" s="250">
        <v>191</v>
      </c>
      <c r="GK1" s="250">
        <v>192</v>
      </c>
      <c r="GL1" s="250">
        <v>193</v>
      </c>
      <c r="GM1" s="250">
        <v>194</v>
      </c>
      <c r="GN1" s="250">
        <v>195</v>
      </c>
      <c r="GO1" s="250">
        <v>196</v>
      </c>
      <c r="GP1" s="250">
        <v>197</v>
      </c>
      <c r="GQ1" s="250">
        <v>198</v>
      </c>
      <c r="GR1" s="250">
        <v>199</v>
      </c>
      <c r="GS1" s="250">
        <v>200</v>
      </c>
      <c r="GT1" s="250">
        <v>201</v>
      </c>
      <c r="GU1" s="250">
        <v>202</v>
      </c>
      <c r="GV1" s="250">
        <v>203</v>
      </c>
      <c r="GW1" s="250">
        <v>204</v>
      </c>
      <c r="GX1" s="250">
        <v>205</v>
      </c>
      <c r="GY1" s="250">
        <v>206</v>
      </c>
      <c r="GZ1" s="250">
        <v>207</v>
      </c>
      <c r="HA1" s="250">
        <v>208</v>
      </c>
      <c r="HB1" s="250">
        <v>209</v>
      </c>
      <c r="HC1" s="250">
        <v>210</v>
      </c>
      <c r="HD1" s="250">
        <v>211</v>
      </c>
      <c r="HE1" s="250">
        <v>212</v>
      </c>
      <c r="HF1" s="250">
        <v>213</v>
      </c>
      <c r="HG1" s="250">
        <v>214</v>
      </c>
      <c r="HH1" s="250">
        <v>215</v>
      </c>
      <c r="HI1" s="250">
        <v>216</v>
      </c>
      <c r="HJ1" s="250">
        <v>217</v>
      </c>
      <c r="HK1" s="250">
        <v>218</v>
      </c>
      <c r="HL1" s="250">
        <v>219</v>
      </c>
      <c r="HM1" s="250">
        <v>220</v>
      </c>
      <c r="HN1" s="251">
        <v>221</v>
      </c>
      <c r="HO1" s="251">
        <v>222</v>
      </c>
      <c r="HP1" s="251">
        <v>223</v>
      </c>
      <c r="HQ1" s="251">
        <v>224</v>
      </c>
      <c r="HR1" s="251">
        <v>225</v>
      </c>
      <c r="HS1" s="251">
        <v>226</v>
      </c>
      <c r="HT1" s="251">
        <v>227</v>
      </c>
      <c r="HU1" s="251">
        <v>228</v>
      </c>
      <c r="HV1" s="251">
        <v>229</v>
      </c>
      <c r="HW1" s="251">
        <v>230</v>
      </c>
      <c r="HX1" s="251">
        <v>231</v>
      </c>
      <c r="HY1" s="251">
        <v>232</v>
      </c>
      <c r="HZ1" s="251">
        <v>233</v>
      </c>
      <c r="IA1" s="251">
        <v>234</v>
      </c>
      <c r="IB1" s="251">
        <v>235</v>
      </c>
      <c r="IC1" s="251">
        <v>236</v>
      </c>
      <c r="ID1" s="251">
        <v>237</v>
      </c>
      <c r="IE1" s="251">
        <v>238</v>
      </c>
      <c r="IF1" s="251">
        <v>239</v>
      </c>
      <c r="IG1" s="251">
        <v>240</v>
      </c>
      <c r="IH1" s="251">
        <v>241</v>
      </c>
      <c r="II1" s="251">
        <v>242</v>
      </c>
      <c r="IJ1" s="251">
        <v>243</v>
      </c>
      <c r="IK1" s="251">
        <v>244</v>
      </c>
      <c r="IL1" s="251">
        <v>245</v>
      </c>
      <c r="IM1" s="251">
        <v>246</v>
      </c>
      <c r="IN1" s="251">
        <v>247</v>
      </c>
      <c r="IO1" s="251">
        <v>248</v>
      </c>
      <c r="IP1" s="251">
        <v>249</v>
      </c>
      <c r="IQ1" s="251">
        <v>250</v>
      </c>
      <c r="IR1" s="251">
        <v>251</v>
      </c>
      <c r="IS1" s="251">
        <v>252</v>
      </c>
      <c r="IT1" s="251">
        <v>253</v>
      </c>
      <c r="IU1" s="251">
        <v>254</v>
      </c>
      <c r="IV1" s="251">
        <v>255</v>
      </c>
      <c r="IW1" s="251">
        <v>256</v>
      </c>
      <c r="IX1" s="251">
        <v>257</v>
      </c>
      <c r="IY1" s="251">
        <v>258</v>
      </c>
      <c r="IZ1" s="251">
        <v>259</v>
      </c>
      <c r="JA1" s="251">
        <v>260</v>
      </c>
      <c r="JB1" s="251">
        <v>261</v>
      </c>
      <c r="JC1" s="251">
        <v>262</v>
      </c>
      <c r="JD1" s="251">
        <v>263</v>
      </c>
      <c r="JE1" s="251">
        <v>264</v>
      </c>
      <c r="JF1" s="251">
        <v>265</v>
      </c>
      <c r="JG1" s="251">
        <v>266</v>
      </c>
      <c r="JH1" s="251">
        <v>267</v>
      </c>
      <c r="JI1" s="251">
        <v>268</v>
      </c>
      <c r="JJ1" s="251">
        <v>269</v>
      </c>
      <c r="JK1" s="251">
        <v>270</v>
      </c>
      <c r="JL1" s="251">
        <v>271</v>
      </c>
      <c r="JM1" s="251">
        <v>272</v>
      </c>
      <c r="JN1" s="251">
        <v>273</v>
      </c>
      <c r="JO1" s="251">
        <v>274</v>
      </c>
      <c r="JP1" s="251">
        <v>275</v>
      </c>
      <c r="JQ1" s="251">
        <v>276</v>
      </c>
      <c r="JR1" s="251">
        <v>277</v>
      </c>
      <c r="JS1" s="251">
        <v>278</v>
      </c>
      <c r="JT1" s="251">
        <v>279</v>
      </c>
      <c r="JU1" s="251">
        <v>280</v>
      </c>
      <c r="JV1" s="251">
        <v>281</v>
      </c>
      <c r="JW1" s="251">
        <v>282</v>
      </c>
      <c r="JX1" s="251">
        <v>283</v>
      </c>
      <c r="JY1" s="251">
        <v>284</v>
      </c>
      <c r="JZ1" s="251">
        <v>285</v>
      </c>
      <c r="KA1" s="251">
        <v>286</v>
      </c>
      <c r="KB1" s="251">
        <v>287</v>
      </c>
      <c r="KC1" s="251">
        <v>288</v>
      </c>
      <c r="KD1" s="251">
        <v>289</v>
      </c>
      <c r="KE1" s="251">
        <v>290</v>
      </c>
      <c r="KF1" s="251">
        <v>291</v>
      </c>
      <c r="KG1" s="251">
        <v>292</v>
      </c>
      <c r="KH1" s="251">
        <v>293</v>
      </c>
      <c r="KI1" s="251">
        <v>294</v>
      </c>
      <c r="KJ1" s="251">
        <v>295</v>
      </c>
      <c r="KK1" s="250">
        <v>296</v>
      </c>
      <c r="KL1" s="250">
        <v>297</v>
      </c>
      <c r="KM1" s="250">
        <v>298</v>
      </c>
      <c r="KN1" s="250">
        <v>299</v>
      </c>
      <c r="KO1" s="250">
        <v>300</v>
      </c>
      <c r="KP1" s="251">
        <v>301</v>
      </c>
      <c r="KQ1" s="251">
        <v>302</v>
      </c>
      <c r="KR1" s="251">
        <v>303</v>
      </c>
      <c r="KS1" s="251">
        <v>9001</v>
      </c>
      <c r="KT1" s="251">
        <v>9002</v>
      </c>
      <c r="KU1" s="246" t="s">
        <v>746</v>
      </c>
    </row>
    <row r="2" spans="1:307" s="246" customFormat="1" x14ac:dyDescent="0.15">
      <c r="A2" s="252" t="s">
        <v>1214</v>
      </c>
      <c r="B2" s="250" t="s">
        <v>344</v>
      </c>
      <c r="C2" s="250" t="s">
        <v>352</v>
      </c>
      <c r="D2" s="250" t="s">
        <v>356</v>
      </c>
      <c r="E2" s="250" t="s">
        <v>358</v>
      </c>
      <c r="F2" s="250" t="s">
        <v>361</v>
      </c>
      <c r="G2" s="250" t="s">
        <v>364</v>
      </c>
      <c r="H2" s="250" t="s">
        <v>366</v>
      </c>
      <c r="I2" s="250" t="s">
        <v>368</v>
      </c>
      <c r="J2" s="250" t="s">
        <v>371</v>
      </c>
      <c r="K2" s="250" t="s">
        <v>375</v>
      </c>
      <c r="L2" s="250" t="s">
        <v>377</v>
      </c>
      <c r="M2" s="250" t="s">
        <v>379</v>
      </c>
      <c r="N2" s="250" t="s">
        <v>382</v>
      </c>
      <c r="O2" s="250" t="s">
        <v>384</v>
      </c>
      <c r="P2" s="250" t="s">
        <v>385</v>
      </c>
      <c r="Q2" s="250" t="s">
        <v>387</v>
      </c>
      <c r="R2" s="250" t="s">
        <v>390</v>
      </c>
      <c r="S2" s="250" t="s">
        <v>392</v>
      </c>
      <c r="T2" s="250" t="s">
        <v>394</v>
      </c>
      <c r="U2" s="250" t="s">
        <v>397</v>
      </c>
      <c r="V2" s="250" t="s">
        <v>398</v>
      </c>
      <c r="W2" s="250" t="s">
        <v>402</v>
      </c>
      <c r="X2" s="250" t="s">
        <v>405</v>
      </c>
      <c r="Y2" s="250" t="s">
        <v>407</v>
      </c>
      <c r="Z2" s="250" t="s">
        <v>409</v>
      </c>
      <c r="AA2" s="250" t="s">
        <v>412</v>
      </c>
      <c r="AB2" s="250" t="s">
        <v>415</v>
      </c>
      <c r="AC2" s="250" t="s">
        <v>416</v>
      </c>
      <c r="AD2" s="250" t="s">
        <v>420</v>
      </c>
      <c r="AE2" s="250" t="s">
        <v>422</v>
      </c>
      <c r="AF2" s="250" t="s">
        <v>425</v>
      </c>
      <c r="AG2" s="250" t="s">
        <v>427</v>
      </c>
      <c r="AH2" s="250" t="s">
        <v>429</v>
      </c>
      <c r="AI2" s="250" t="s">
        <v>431</v>
      </c>
      <c r="AJ2" s="250" t="s">
        <v>433</v>
      </c>
      <c r="AK2" s="250" t="s">
        <v>435</v>
      </c>
      <c r="AL2" s="250" t="s">
        <v>437</v>
      </c>
      <c r="AM2" s="250" t="s">
        <v>440</v>
      </c>
      <c r="AN2" s="250" t="s">
        <v>442</v>
      </c>
      <c r="AO2" s="250" t="s">
        <v>446</v>
      </c>
      <c r="AP2" s="250" t="s">
        <v>449</v>
      </c>
      <c r="AQ2" s="250" t="s">
        <v>452</v>
      </c>
      <c r="AR2" s="250" t="s">
        <v>456</v>
      </c>
      <c r="AS2" s="250" t="s">
        <v>457</v>
      </c>
      <c r="AT2" s="250" t="s">
        <v>459</v>
      </c>
      <c r="AU2" s="250" t="s">
        <v>462</v>
      </c>
      <c r="AV2" s="250" t="s">
        <v>463</v>
      </c>
      <c r="AW2" s="250" t="s">
        <v>465</v>
      </c>
      <c r="AX2" s="250" t="s">
        <v>468</v>
      </c>
      <c r="AY2" s="250" t="s">
        <v>471</v>
      </c>
      <c r="AZ2" s="250" t="s">
        <v>474</v>
      </c>
      <c r="BA2" s="250" t="s">
        <v>476</v>
      </c>
      <c r="BB2" s="250" t="s">
        <v>477</v>
      </c>
      <c r="BC2" s="250" t="s">
        <v>478</v>
      </c>
      <c r="BD2" s="250" t="s">
        <v>479</v>
      </c>
      <c r="BE2" s="250" t="s">
        <v>482</v>
      </c>
      <c r="BF2" s="250" t="s">
        <v>485</v>
      </c>
      <c r="BG2" s="250" t="s">
        <v>486</v>
      </c>
      <c r="BH2" s="250" t="s">
        <v>487</v>
      </c>
      <c r="BI2" s="250" t="s">
        <v>488</v>
      </c>
      <c r="BJ2" s="250" t="s">
        <v>489</v>
      </c>
      <c r="BK2" s="250" t="s">
        <v>491</v>
      </c>
      <c r="BL2" s="250" t="s">
        <v>493</v>
      </c>
      <c r="BM2" s="250" t="s">
        <v>495</v>
      </c>
      <c r="BN2" s="250" t="s">
        <v>496</v>
      </c>
      <c r="BO2" s="250" t="s">
        <v>498</v>
      </c>
      <c r="BP2" s="250" t="s">
        <v>501</v>
      </c>
      <c r="BQ2" s="250" t="s">
        <v>502</v>
      </c>
      <c r="BR2" s="250" t="s">
        <v>504</v>
      </c>
      <c r="BS2" s="250" t="s">
        <v>505</v>
      </c>
      <c r="BT2" s="250" t="s">
        <v>508</v>
      </c>
      <c r="BU2" s="250" t="s">
        <v>510</v>
      </c>
      <c r="BV2" s="250" t="s">
        <v>512</v>
      </c>
      <c r="BW2" s="250" t="s">
        <v>514</v>
      </c>
      <c r="BX2" s="250" t="s">
        <v>516</v>
      </c>
      <c r="BY2" s="250" t="s">
        <v>517</v>
      </c>
      <c r="BZ2" s="250" t="s">
        <v>520</v>
      </c>
      <c r="CA2" s="250" t="s">
        <v>521</v>
      </c>
      <c r="CB2" s="250" t="s">
        <v>524</v>
      </c>
      <c r="CC2" s="250" t="s">
        <v>526</v>
      </c>
      <c r="CD2" s="250" t="s">
        <v>528</v>
      </c>
      <c r="CE2" s="250" t="s">
        <v>530</v>
      </c>
      <c r="CF2" s="250" t="s">
        <v>531</v>
      </c>
      <c r="CG2" s="250" t="s">
        <v>532</v>
      </c>
      <c r="CH2" s="250" t="s">
        <v>533</v>
      </c>
      <c r="CI2" s="250" t="s">
        <v>534</v>
      </c>
      <c r="CJ2" s="250" t="s">
        <v>535</v>
      </c>
      <c r="CK2" s="250" t="s">
        <v>538</v>
      </c>
      <c r="CL2" s="250" t="s">
        <v>539</v>
      </c>
      <c r="CM2" s="250" t="s">
        <v>541</v>
      </c>
      <c r="CN2" s="250" t="s">
        <v>542</v>
      </c>
      <c r="CO2" s="250" t="s">
        <v>543</v>
      </c>
      <c r="CP2" s="250" t="s">
        <v>545</v>
      </c>
      <c r="CQ2" s="250" t="s">
        <v>546</v>
      </c>
      <c r="CR2" s="250" t="s">
        <v>547</v>
      </c>
      <c r="CS2" s="250" t="s">
        <v>549</v>
      </c>
      <c r="CT2" s="250" t="s">
        <v>550</v>
      </c>
      <c r="CU2" s="250" t="s">
        <v>551</v>
      </c>
      <c r="CV2" s="250" t="s">
        <v>552</v>
      </c>
      <c r="CW2" s="250" t="s">
        <v>554</v>
      </c>
      <c r="CX2" s="250" t="s">
        <v>555</v>
      </c>
      <c r="CY2" s="250" t="s">
        <v>556</v>
      </c>
      <c r="CZ2" s="250" t="s">
        <v>558</v>
      </c>
      <c r="DA2" s="250" t="s">
        <v>559</v>
      </c>
      <c r="DB2" s="250" t="s">
        <v>560</v>
      </c>
      <c r="DC2" s="250" t="s">
        <v>561</v>
      </c>
      <c r="DD2" s="250" t="s">
        <v>562</v>
      </c>
      <c r="DE2" s="250" t="s">
        <v>563</v>
      </c>
      <c r="DF2" s="250" t="s">
        <v>564</v>
      </c>
      <c r="DG2" s="250" t="s">
        <v>565</v>
      </c>
      <c r="DH2" s="250" t="s">
        <v>566</v>
      </c>
      <c r="DI2" s="250" t="s">
        <v>567</v>
      </c>
      <c r="DJ2" s="250" t="s">
        <v>568</v>
      </c>
      <c r="DK2" s="250" t="s">
        <v>569</v>
      </c>
      <c r="DL2" s="250" t="s">
        <v>570</v>
      </c>
      <c r="DM2" s="250" t="s">
        <v>571</v>
      </c>
      <c r="DN2" s="250" t="s">
        <v>572</v>
      </c>
      <c r="DO2" s="250" t="s">
        <v>573</v>
      </c>
      <c r="DP2" s="250" t="s">
        <v>574</v>
      </c>
      <c r="DQ2" s="250" t="s">
        <v>575</v>
      </c>
      <c r="DR2" s="250" t="s">
        <v>576</v>
      </c>
      <c r="DS2" s="250" t="s">
        <v>577</v>
      </c>
      <c r="DT2" s="250" t="s">
        <v>579</v>
      </c>
      <c r="DU2" s="250" t="s">
        <v>580</v>
      </c>
      <c r="DV2" s="250" t="s">
        <v>582</v>
      </c>
      <c r="DW2" s="250" t="s">
        <v>583</v>
      </c>
      <c r="DX2" s="250" t="s">
        <v>584</v>
      </c>
      <c r="DY2" s="250" t="s">
        <v>585</v>
      </c>
      <c r="DZ2" s="250" t="s">
        <v>586</v>
      </c>
      <c r="EA2" s="250" t="s">
        <v>587</v>
      </c>
      <c r="EB2" s="250" t="s">
        <v>588</v>
      </c>
      <c r="EC2" s="250" t="s">
        <v>589</v>
      </c>
      <c r="ED2" s="250" t="s">
        <v>590</v>
      </c>
      <c r="EE2" s="250" t="s">
        <v>591</v>
      </c>
      <c r="EF2" s="250" t="s">
        <v>592</v>
      </c>
      <c r="EG2" s="250" t="s">
        <v>593</v>
      </c>
      <c r="EH2" s="250" t="s">
        <v>594</v>
      </c>
      <c r="EI2" s="250" t="s">
        <v>595</v>
      </c>
      <c r="EJ2" s="250" t="s">
        <v>596</v>
      </c>
      <c r="EK2" s="250" t="s">
        <v>597</v>
      </c>
      <c r="EL2" s="250" t="s">
        <v>598</v>
      </c>
      <c r="EM2" s="250" t="s">
        <v>599</v>
      </c>
      <c r="EN2" s="250" t="s">
        <v>601</v>
      </c>
      <c r="EO2" s="250" t="s">
        <v>602</v>
      </c>
      <c r="EP2" s="250" t="s">
        <v>603</v>
      </c>
      <c r="EQ2" s="250" t="s">
        <v>604</v>
      </c>
      <c r="ER2" s="250" t="s">
        <v>605</v>
      </c>
      <c r="ES2" s="250" t="s">
        <v>606</v>
      </c>
      <c r="ET2" s="250" t="s">
        <v>607</v>
      </c>
      <c r="EU2" s="250" t="s">
        <v>611</v>
      </c>
      <c r="EV2" s="250" t="s">
        <v>612</v>
      </c>
      <c r="EW2" s="250" t="s">
        <v>613</v>
      </c>
      <c r="EX2" s="250" t="s">
        <v>614</v>
      </c>
      <c r="EY2" s="250" t="s">
        <v>615</v>
      </c>
      <c r="EZ2" s="250" t="s">
        <v>617</v>
      </c>
      <c r="FA2" s="250" t="s">
        <v>619</v>
      </c>
      <c r="FB2" s="250" t="s">
        <v>620</v>
      </c>
      <c r="FC2" s="250" t="s">
        <v>622</v>
      </c>
      <c r="FD2" s="250" t="s">
        <v>623</v>
      </c>
      <c r="FE2" s="250" t="s">
        <v>624</v>
      </c>
      <c r="FF2" s="250" t="s">
        <v>625</v>
      </c>
      <c r="FG2" s="250" t="s">
        <v>626</v>
      </c>
      <c r="FH2" s="250" t="s">
        <v>627</v>
      </c>
      <c r="FI2" s="250" t="s">
        <v>628</v>
      </c>
      <c r="FJ2" s="250" t="s">
        <v>629</v>
      </c>
      <c r="FK2" s="250" t="s">
        <v>630</v>
      </c>
      <c r="FL2" s="250" t="s">
        <v>631</v>
      </c>
      <c r="FM2" s="250" t="s">
        <v>632</v>
      </c>
      <c r="FN2" s="250" t="s">
        <v>633</v>
      </c>
      <c r="FO2" s="250" t="s">
        <v>634</v>
      </c>
      <c r="FP2" s="250" t="s">
        <v>635</v>
      </c>
      <c r="FQ2" s="250" t="s">
        <v>636</v>
      </c>
      <c r="FR2" s="250" t="s">
        <v>637</v>
      </c>
      <c r="FS2" s="250" t="s">
        <v>638</v>
      </c>
      <c r="FT2" s="250" t="s">
        <v>640</v>
      </c>
      <c r="FU2" s="250" t="s">
        <v>641</v>
      </c>
      <c r="FV2" s="250" t="s">
        <v>642</v>
      </c>
      <c r="FW2" s="250" t="s">
        <v>643</v>
      </c>
      <c r="FX2" s="250" t="s">
        <v>644</v>
      </c>
      <c r="FY2" s="250" t="s">
        <v>646</v>
      </c>
      <c r="FZ2" s="250" t="s">
        <v>647</v>
      </c>
      <c r="GA2" s="250" t="s">
        <v>648</v>
      </c>
      <c r="GB2" s="250" t="s">
        <v>650</v>
      </c>
      <c r="GC2" s="250" t="s">
        <v>651</v>
      </c>
      <c r="GD2" s="250" t="s">
        <v>652</v>
      </c>
      <c r="GE2" s="250" t="s">
        <v>653</v>
      </c>
      <c r="GF2" s="250" t="s">
        <v>654</v>
      </c>
      <c r="GG2" s="250" t="s">
        <v>656</v>
      </c>
      <c r="GH2" s="250" t="s">
        <v>657</v>
      </c>
      <c r="GI2" s="250" t="s">
        <v>658</v>
      </c>
      <c r="GJ2" s="250" t="s">
        <v>659</v>
      </c>
      <c r="GK2" s="250" t="s">
        <v>660</v>
      </c>
      <c r="GL2" s="250" t="s">
        <v>660</v>
      </c>
      <c r="GM2" s="250" t="s">
        <v>661</v>
      </c>
      <c r="GN2" s="250" t="s">
        <v>662</v>
      </c>
      <c r="GO2" s="250" t="s">
        <v>663</v>
      </c>
      <c r="GP2" s="250" t="s">
        <v>664</v>
      </c>
      <c r="GQ2" s="250" t="s">
        <v>665</v>
      </c>
      <c r="GR2" s="250" t="s">
        <v>667</v>
      </c>
      <c r="GS2" s="250" t="s">
        <v>668</v>
      </c>
      <c r="GT2" s="250" t="s">
        <v>669</v>
      </c>
      <c r="GU2" s="250" t="s">
        <v>670</v>
      </c>
      <c r="GV2" s="250" t="s">
        <v>671</v>
      </c>
      <c r="GW2" s="250" t="s">
        <v>672</v>
      </c>
      <c r="GX2" s="250" t="s">
        <v>673</v>
      </c>
      <c r="GY2" s="250" t="s">
        <v>674</v>
      </c>
      <c r="GZ2" s="250" t="s">
        <v>675</v>
      </c>
      <c r="HA2" s="250" t="s">
        <v>676</v>
      </c>
      <c r="HB2" s="250" t="s">
        <v>677</v>
      </c>
      <c r="HC2" s="250" t="s">
        <v>678</v>
      </c>
      <c r="HD2" s="250" t="s">
        <v>679</v>
      </c>
      <c r="HE2" s="250" t="s">
        <v>680</v>
      </c>
      <c r="HF2" s="250" t="s">
        <v>681</v>
      </c>
      <c r="HG2" s="250" t="s">
        <v>682</v>
      </c>
      <c r="HH2" s="250" t="s">
        <v>683</v>
      </c>
      <c r="HI2" s="250" t="s">
        <v>684</v>
      </c>
      <c r="HJ2" s="250" t="s">
        <v>685</v>
      </c>
      <c r="HK2" s="250" t="s">
        <v>686</v>
      </c>
      <c r="HL2" s="250" t="s">
        <v>687</v>
      </c>
      <c r="HM2" s="250" t="s">
        <v>688</v>
      </c>
      <c r="HN2" s="250" t="s">
        <v>689</v>
      </c>
      <c r="HO2" s="250" t="s">
        <v>690</v>
      </c>
      <c r="HP2" s="250" t="s">
        <v>691</v>
      </c>
      <c r="HQ2" s="250" t="s">
        <v>692</v>
      </c>
      <c r="HR2" s="250" t="s">
        <v>693</v>
      </c>
      <c r="HS2" s="250" t="s">
        <v>694</v>
      </c>
      <c r="HT2" s="250" t="s">
        <v>695</v>
      </c>
      <c r="HU2" s="250" t="s">
        <v>696</v>
      </c>
      <c r="HV2" s="250" t="s">
        <v>697</v>
      </c>
      <c r="HW2" s="250" t="s">
        <v>698</v>
      </c>
      <c r="HX2" s="250" t="s">
        <v>699</v>
      </c>
      <c r="HY2" s="250" t="s">
        <v>700</v>
      </c>
      <c r="HZ2" s="250" t="s">
        <v>701</v>
      </c>
      <c r="IA2" s="250" t="s">
        <v>702</v>
      </c>
      <c r="IB2" s="250" t="s">
        <v>703</v>
      </c>
      <c r="IC2" s="250" t="s">
        <v>704</v>
      </c>
      <c r="ID2" s="250" t="s">
        <v>705</v>
      </c>
      <c r="IE2" s="250" t="s">
        <v>706</v>
      </c>
      <c r="IF2" s="250" t="s">
        <v>707</v>
      </c>
      <c r="IG2" s="250" t="s">
        <v>708</v>
      </c>
      <c r="IH2" s="250" t="s">
        <v>709</v>
      </c>
      <c r="II2" s="250" t="s">
        <v>710</v>
      </c>
      <c r="IJ2" s="250" t="s">
        <v>711</v>
      </c>
      <c r="IK2" s="250" t="s">
        <v>712</v>
      </c>
      <c r="IL2" s="250" t="s">
        <v>713</v>
      </c>
      <c r="IM2" s="250" t="s">
        <v>714</v>
      </c>
      <c r="IN2" s="250" t="s">
        <v>715</v>
      </c>
      <c r="IO2" s="250" t="s">
        <v>719</v>
      </c>
      <c r="IP2" s="250" t="s">
        <v>721</v>
      </c>
      <c r="IQ2" s="250" t="s">
        <v>724</v>
      </c>
      <c r="IR2" s="250" t="s">
        <v>727</v>
      </c>
      <c r="IS2" s="250" t="s">
        <v>731</v>
      </c>
      <c r="IT2" s="250" t="s">
        <v>734</v>
      </c>
      <c r="IU2" s="250" t="s">
        <v>893</v>
      </c>
      <c r="IV2" s="250" t="s">
        <v>739</v>
      </c>
      <c r="IW2" s="250" t="s">
        <v>740</v>
      </c>
      <c r="IX2" s="250" t="s">
        <v>743</v>
      </c>
      <c r="IY2" s="250" t="s">
        <v>795</v>
      </c>
      <c r="IZ2" s="250" t="s">
        <v>816</v>
      </c>
      <c r="JA2" s="250" t="s">
        <v>819</v>
      </c>
      <c r="JB2" s="250" t="s">
        <v>903</v>
      </c>
      <c r="JC2" s="250" t="s">
        <v>905</v>
      </c>
      <c r="JD2" s="250" t="s">
        <v>907</v>
      </c>
      <c r="JE2" s="250" t="s">
        <v>908</v>
      </c>
      <c r="JF2" s="250" t="s">
        <v>935</v>
      </c>
      <c r="JG2" s="250" t="s">
        <v>948</v>
      </c>
      <c r="JH2" s="250" t="s">
        <v>1148</v>
      </c>
      <c r="JI2" s="250" t="s">
        <v>949</v>
      </c>
      <c r="JJ2" s="250" t="s">
        <v>950</v>
      </c>
      <c r="JK2" s="250" t="s">
        <v>941</v>
      </c>
      <c r="JL2" s="250" t="s">
        <v>942</v>
      </c>
      <c r="JM2" s="250" t="s">
        <v>943</v>
      </c>
      <c r="JN2" s="250" t="s">
        <v>951</v>
      </c>
      <c r="JO2" s="250" t="s">
        <v>952</v>
      </c>
      <c r="JP2" s="250" t="s">
        <v>954</v>
      </c>
      <c r="JQ2" s="250" t="s">
        <v>955</v>
      </c>
      <c r="JR2" s="250" t="s">
        <v>956</v>
      </c>
      <c r="JS2" s="250" t="s">
        <v>959</v>
      </c>
      <c r="JT2" s="250" t="s">
        <v>957</v>
      </c>
      <c r="JU2" s="250" t="s">
        <v>958</v>
      </c>
      <c r="JV2" s="250" t="s">
        <v>1039</v>
      </c>
      <c r="JW2" s="250" t="s">
        <v>1041</v>
      </c>
      <c r="JX2" s="250" t="s">
        <v>1059</v>
      </c>
      <c r="JY2" s="250" t="s">
        <v>1071</v>
      </c>
      <c r="JZ2" s="250" t="s">
        <v>1070</v>
      </c>
      <c r="KA2" s="250" t="s">
        <v>1092</v>
      </c>
      <c r="KB2" s="250" t="s">
        <v>1112</v>
      </c>
      <c r="KC2" s="250" t="s">
        <v>1113</v>
      </c>
      <c r="KD2" s="250" t="s">
        <v>1141</v>
      </c>
      <c r="KE2" s="250" t="s">
        <v>1142</v>
      </c>
      <c r="KF2" s="250" t="s">
        <v>1151</v>
      </c>
      <c r="KG2" s="250" t="s">
        <v>1152</v>
      </c>
      <c r="KH2" s="250" t="s">
        <v>1153</v>
      </c>
      <c r="KI2" s="250" t="s">
        <v>1174</v>
      </c>
      <c r="KJ2" s="250" t="s">
        <v>1175</v>
      </c>
      <c r="KK2" s="251" t="s">
        <v>1169</v>
      </c>
      <c r="KL2" s="251" t="s">
        <v>1171</v>
      </c>
      <c r="KM2" s="251" t="s">
        <v>1173</v>
      </c>
      <c r="KN2" s="251" t="s">
        <v>1172</v>
      </c>
      <c r="KO2" s="251" t="s">
        <v>1170</v>
      </c>
      <c r="KP2" s="250" t="s">
        <v>1292</v>
      </c>
      <c r="KQ2" s="250" t="s">
        <v>1293</v>
      </c>
      <c r="KR2" s="250" t="s">
        <v>1314</v>
      </c>
      <c r="KS2" s="250" t="s">
        <v>1114</v>
      </c>
      <c r="KT2" s="250" t="s">
        <v>1296</v>
      </c>
      <c r="KU2" s="246" t="s">
        <v>746</v>
      </c>
    </row>
    <row r="3" spans="1:307" x14ac:dyDescent="0.15">
      <c r="A3" s="252" t="s">
        <v>1094</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c r="IS3" s="253"/>
      <c r="IT3" s="253"/>
      <c r="IU3" s="253"/>
      <c r="IV3" s="253"/>
      <c r="IW3" s="253"/>
      <c r="IX3" s="253"/>
      <c r="IY3" s="253"/>
      <c r="IZ3" s="253"/>
      <c r="JA3" s="253"/>
      <c r="JB3" s="253"/>
      <c r="JC3" s="253"/>
      <c r="JD3" s="253"/>
      <c r="JE3" s="253"/>
      <c r="JF3" s="253"/>
      <c r="JG3" s="253"/>
      <c r="JH3" s="253"/>
      <c r="JI3" s="253"/>
      <c r="JJ3" s="253"/>
      <c r="JK3" s="253"/>
      <c r="JL3" s="253"/>
      <c r="JM3" s="253"/>
      <c r="JN3" s="253"/>
      <c r="JO3" s="253"/>
      <c r="JP3" s="253"/>
      <c r="JQ3" s="253"/>
      <c r="JR3" s="253"/>
      <c r="JS3" s="253"/>
      <c r="JT3" s="253"/>
      <c r="JU3" s="253"/>
      <c r="JV3" s="253"/>
      <c r="JW3" s="253"/>
      <c r="JX3" s="253"/>
      <c r="JY3" s="253"/>
      <c r="JZ3" s="253"/>
      <c r="KA3" s="253"/>
      <c r="KB3" s="253"/>
      <c r="KC3" s="253"/>
      <c r="KD3" s="253"/>
      <c r="KE3" s="253"/>
      <c r="KF3" s="253"/>
      <c r="KG3" s="253"/>
      <c r="KH3" s="253"/>
      <c r="KI3" s="253"/>
      <c r="KJ3" s="253"/>
      <c r="KK3" s="253"/>
      <c r="KL3" s="253"/>
      <c r="KM3" s="253"/>
      <c r="KN3" s="253"/>
      <c r="KO3" s="253"/>
      <c r="KP3" s="253"/>
      <c r="KQ3" s="253"/>
      <c r="KR3" s="253"/>
      <c r="KS3" s="253"/>
      <c r="KT3" s="253"/>
      <c r="KU3" s="246" t="s">
        <v>746</v>
      </c>
    </row>
    <row r="4" spans="1:307" x14ac:dyDescent="0.15">
      <c r="A4" s="252" t="s">
        <v>7</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253"/>
      <c r="EQ4" s="253"/>
      <c r="ER4" s="253"/>
      <c r="ES4" s="253"/>
      <c r="ET4" s="253"/>
      <c r="EU4" s="253"/>
      <c r="EV4" s="253"/>
      <c r="EW4" s="253"/>
      <c r="EX4" s="253"/>
      <c r="EY4" s="253"/>
      <c r="EZ4" s="253"/>
      <c r="FA4" s="253"/>
      <c r="FB4" s="253"/>
      <c r="FC4" s="253"/>
      <c r="FD4" s="253"/>
      <c r="FE4" s="253"/>
      <c r="FF4" s="253"/>
      <c r="FG4" s="253"/>
      <c r="FH4" s="253"/>
      <c r="FI4" s="253"/>
      <c r="FJ4" s="253"/>
      <c r="FK4" s="253"/>
      <c r="FL4" s="253"/>
      <c r="FM4" s="253"/>
      <c r="FN4" s="253"/>
      <c r="FO4" s="253"/>
      <c r="FP4" s="253"/>
      <c r="FQ4" s="253"/>
      <c r="FR4" s="253"/>
      <c r="FS4" s="253"/>
      <c r="FT4" s="253"/>
      <c r="FU4" s="253"/>
      <c r="FV4" s="253"/>
      <c r="FW4" s="253"/>
      <c r="FX4" s="253"/>
      <c r="FY4" s="253"/>
      <c r="FZ4" s="253"/>
      <c r="GA4" s="253"/>
      <c r="GB4" s="253"/>
      <c r="GC4" s="253"/>
      <c r="GD4" s="253"/>
      <c r="GE4" s="253"/>
      <c r="GF4" s="253"/>
      <c r="GG4" s="253"/>
      <c r="GH4" s="253"/>
      <c r="GI4" s="253"/>
      <c r="GJ4" s="253"/>
      <c r="GK4" s="253"/>
      <c r="GL4" s="253"/>
      <c r="GM4" s="253"/>
      <c r="GN4" s="253"/>
      <c r="GO4" s="253"/>
      <c r="GP4" s="253"/>
      <c r="GQ4" s="253"/>
      <c r="GR4" s="253"/>
      <c r="GS4" s="253"/>
      <c r="GT4" s="253"/>
      <c r="GU4" s="253"/>
      <c r="GV4" s="253"/>
      <c r="GW4" s="253"/>
      <c r="GX4" s="253"/>
      <c r="GY4" s="253"/>
      <c r="GZ4" s="253"/>
      <c r="HA4" s="253"/>
      <c r="HB4" s="253"/>
      <c r="HC4" s="253"/>
      <c r="HD4" s="253"/>
      <c r="HE4" s="253"/>
      <c r="HF4" s="253"/>
      <c r="HG4" s="253"/>
      <c r="HH4" s="253"/>
      <c r="HI4" s="253"/>
      <c r="HJ4" s="253"/>
      <c r="HK4" s="253"/>
      <c r="HL4" s="253"/>
      <c r="HM4" s="253"/>
      <c r="HN4" s="253"/>
      <c r="HO4" s="253"/>
      <c r="HP4" s="253"/>
      <c r="HQ4" s="253"/>
      <c r="HR4" s="253"/>
      <c r="HS4" s="253"/>
      <c r="HT4" s="253"/>
      <c r="HU4" s="253"/>
      <c r="HV4" s="253"/>
      <c r="HW4" s="253"/>
      <c r="HX4" s="253"/>
      <c r="HY4" s="253"/>
      <c r="HZ4" s="253"/>
      <c r="IA4" s="253"/>
      <c r="IB4" s="253"/>
      <c r="IC4" s="253"/>
      <c r="ID4" s="253"/>
      <c r="IE4" s="253"/>
      <c r="IF4" s="253"/>
      <c r="IG4" s="253"/>
      <c r="IH4" s="253"/>
      <c r="II4" s="253"/>
      <c r="IJ4" s="253"/>
      <c r="IK4" s="253"/>
      <c r="IL4" s="253"/>
      <c r="IM4" s="253"/>
      <c r="IN4" s="253"/>
      <c r="IO4" s="253"/>
      <c r="IP4" s="253"/>
      <c r="IQ4" s="253"/>
      <c r="IR4" s="253"/>
      <c r="IS4" s="253"/>
      <c r="IT4" s="253"/>
      <c r="IU4" s="253"/>
      <c r="IV4" s="253"/>
      <c r="IW4" s="253"/>
      <c r="IX4" s="253"/>
      <c r="IY4" s="253"/>
      <c r="IZ4" s="253"/>
      <c r="JA4" s="253"/>
      <c r="JB4" s="253"/>
      <c r="JC4" s="253"/>
      <c r="JD4" s="253"/>
      <c r="JE4" s="253"/>
      <c r="JF4" s="253"/>
      <c r="JG4" s="253"/>
      <c r="JH4" s="253"/>
      <c r="JI4" s="253"/>
      <c r="JJ4" s="253"/>
      <c r="JK4" s="253"/>
      <c r="JL4" s="253"/>
      <c r="JM4" s="253"/>
      <c r="JN4" s="253"/>
      <c r="JO4" s="253"/>
      <c r="JP4" s="253"/>
      <c r="JQ4" s="253"/>
      <c r="JR4" s="253"/>
      <c r="JS4" s="253"/>
      <c r="JT4" s="253"/>
      <c r="JU4" s="253"/>
      <c r="JV4" s="253"/>
      <c r="JW4" s="253"/>
      <c r="JX4" s="253"/>
      <c r="JY4" s="253"/>
      <c r="JZ4" s="253"/>
      <c r="KA4" s="253"/>
      <c r="KB4" s="253"/>
      <c r="KC4" s="253"/>
      <c r="KD4" s="253"/>
      <c r="KE4" s="253"/>
      <c r="KF4" s="253"/>
      <c r="KG4" s="253"/>
      <c r="KH4" s="253"/>
      <c r="KI4" s="253"/>
      <c r="KJ4" s="253"/>
      <c r="KK4" s="253"/>
      <c r="KL4" s="253"/>
      <c r="KM4" s="253"/>
      <c r="KN4" s="253"/>
      <c r="KO4" s="253"/>
      <c r="KP4" s="253"/>
      <c r="KQ4" s="253"/>
      <c r="KR4" s="253"/>
      <c r="KS4" s="253"/>
      <c r="KT4" s="253"/>
      <c r="KU4" s="246" t="s">
        <v>746</v>
      </c>
    </row>
    <row r="5" spans="1:307" x14ac:dyDescent="0.15">
      <c r="A5" s="252" t="s">
        <v>8</v>
      </c>
      <c r="B5" s="254" t="s">
        <v>345</v>
      </c>
      <c r="C5" s="254" t="s">
        <v>345</v>
      </c>
      <c r="D5" s="254" t="s">
        <v>345</v>
      </c>
      <c r="E5" s="254" t="s">
        <v>345</v>
      </c>
      <c r="F5" s="254" t="s">
        <v>345</v>
      </c>
      <c r="G5" s="254" t="s">
        <v>345</v>
      </c>
      <c r="H5" s="254" t="s">
        <v>345</v>
      </c>
      <c r="I5" s="254" t="s">
        <v>345</v>
      </c>
      <c r="J5" s="254" t="s">
        <v>345</v>
      </c>
      <c r="K5" s="254" t="s">
        <v>345</v>
      </c>
      <c r="L5" s="254" t="s">
        <v>345</v>
      </c>
      <c r="M5" s="254" t="s">
        <v>345</v>
      </c>
      <c r="N5" s="254" t="s">
        <v>345</v>
      </c>
      <c r="O5" s="254" t="s">
        <v>345</v>
      </c>
      <c r="P5" s="254" t="s">
        <v>345</v>
      </c>
      <c r="Q5" s="254" t="s">
        <v>345</v>
      </c>
      <c r="R5" s="254" t="s">
        <v>345</v>
      </c>
      <c r="S5" s="254" t="s">
        <v>345</v>
      </c>
      <c r="T5" s="254" t="s">
        <v>345</v>
      </c>
      <c r="U5" s="254" t="s">
        <v>345</v>
      </c>
      <c r="V5" s="254" t="s">
        <v>345</v>
      </c>
      <c r="W5" s="254" t="s">
        <v>345</v>
      </c>
      <c r="X5" s="254" t="s">
        <v>345</v>
      </c>
      <c r="Y5" s="254" t="s">
        <v>345</v>
      </c>
      <c r="Z5" s="254" t="s">
        <v>345</v>
      </c>
      <c r="AA5" s="254" t="s">
        <v>345</v>
      </c>
      <c r="AB5" s="254" t="s">
        <v>345</v>
      </c>
      <c r="AC5" s="254" t="s">
        <v>345</v>
      </c>
      <c r="AD5" s="254" t="s">
        <v>345</v>
      </c>
      <c r="AE5" s="254" t="s">
        <v>345</v>
      </c>
      <c r="AF5" s="254" t="s">
        <v>345</v>
      </c>
      <c r="AG5" s="254" t="s">
        <v>345</v>
      </c>
      <c r="AH5" s="254" t="s">
        <v>345</v>
      </c>
      <c r="AI5" s="254" t="s">
        <v>345</v>
      </c>
      <c r="AJ5" s="254" t="s">
        <v>345</v>
      </c>
      <c r="AK5" s="254" t="s">
        <v>345</v>
      </c>
      <c r="AL5" s="254" t="s">
        <v>345</v>
      </c>
      <c r="AM5" s="254" t="s">
        <v>345</v>
      </c>
      <c r="AN5" s="254" t="s">
        <v>345</v>
      </c>
      <c r="AO5" s="254" t="s">
        <v>345</v>
      </c>
      <c r="AP5" s="254" t="s">
        <v>345</v>
      </c>
      <c r="AQ5" s="254" t="s">
        <v>345</v>
      </c>
      <c r="AR5" s="254" t="s">
        <v>345</v>
      </c>
      <c r="AS5" s="254" t="s">
        <v>345</v>
      </c>
      <c r="AT5" s="254" t="s">
        <v>345</v>
      </c>
      <c r="AU5" s="254" t="s">
        <v>345</v>
      </c>
      <c r="AV5" s="254" t="s">
        <v>345</v>
      </c>
      <c r="AW5" s="254" t="s">
        <v>345</v>
      </c>
      <c r="AX5" s="254" t="s">
        <v>345</v>
      </c>
      <c r="AY5" s="254" t="s">
        <v>345</v>
      </c>
      <c r="AZ5" s="254" t="s">
        <v>345</v>
      </c>
      <c r="BA5" s="254" t="s">
        <v>345</v>
      </c>
      <c r="BB5" s="254" t="s">
        <v>345</v>
      </c>
      <c r="BC5" s="254" t="s">
        <v>345</v>
      </c>
      <c r="BD5" s="254" t="s">
        <v>345</v>
      </c>
      <c r="BE5" s="254" t="s">
        <v>345</v>
      </c>
      <c r="BF5" s="254" t="s">
        <v>345</v>
      </c>
      <c r="BG5" s="254" t="s">
        <v>345</v>
      </c>
      <c r="BH5" s="254" t="s">
        <v>345</v>
      </c>
      <c r="BI5" s="254" t="s">
        <v>345</v>
      </c>
      <c r="BJ5" s="254" t="s">
        <v>345</v>
      </c>
      <c r="BK5" s="254" t="s">
        <v>345</v>
      </c>
      <c r="BL5" s="254" t="s">
        <v>345</v>
      </c>
      <c r="BM5" s="254" t="s">
        <v>345</v>
      </c>
      <c r="BN5" s="254" t="s">
        <v>345</v>
      </c>
      <c r="BO5" s="254" t="s">
        <v>345</v>
      </c>
      <c r="BP5" s="254" t="s">
        <v>345</v>
      </c>
      <c r="BQ5" s="254" t="s">
        <v>345</v>
      </c>
      <c r="BR5" s="254" t="s">
        <v>345</v>
      </c>
      <c r="BS5" s="254" t="s">
        <v>345</v>
      </c>
      <c r="BT5" s="254" t="s">
        <v>345</v>
      </c>
      <c r="BU5" s="254" t="s">
        <v>345</v>
      </c>
      <c r="BV5" s="254" t="s">
        <v>345</v>
      </c>
      <c r="BW5" s="254" t="s">
        <v>345</v>
      </c>
      <c r="BX5" s="254" t="s">
        <v>345</v>
      </c>
      <c r="BY5" s="254" t="s">
        <v>345</v>
      </c>
      <c r="BZ5" s="254" t="s">
        <v>345</v>
      </c>
      <c r="CA5" s="254" t="s">
        <v>345</v>
      </c>
      <c r="CB5" s="254" t="s">
        <v>345</v>
      </c>
      <c r="CC5" s="254" t="s">
        <v>345</v>
      </c>
      <c r="CD5" s="254" t="s">
        <v>345</v>
      </c>
      <c r="CE5" s="254" t="s">
        <v>345</v>
      </c>
      <c r="CF5" s="254" t="s">
        <v>345</v>
      </c>
      <c r="CG5" s="254" t="s">
        <v>345</v>
      </c>
      <c r="CH5" s="254" t="s">
        <v>345</v>
      </c>
      <c r="CI5" s="254" t="s">
        <v>345</v>
      </c>
      <c r="CJ5" s="254" t="s">
        <v>345</v>
      </c>
      <c r="CK5" s="254" t="s">
        <v>345</v>
      </c>
      <c r="CL5" s="254" t="s">
        <v>345</v>
      </c>
      <c r="CM5" s="254" t="s">
        <v>345</v>
      </c>
      <c r="CN5" s="254" t="s">
        <v>345</v>
      </c>
      <c r="CO5" s="254" t="s">
        <v>345</v>
      </c>
      <c r="CP5" s="254" t="s">
        <v>345</v>
      </c>
      <c r="CQ5" s="254" t="s">
        <v>345</v>
      </c>
      <c r="CR5" s="254" t="s">
        <v>345</v>
      </c>
      <c r="CS5" s="254" t="s">
        <v>345</v>
      </c>
      <c r="CT5" s="254" t="s">
        <v>345</v>
      </c>
      <c r="CU5" s="254" t="s">
        <v>345</v>
      </c>
      <c r="CV5" s="254" t="s">
        <v>345</v>
      </c>
      <c r="CW5" s="254" t="s">
        <v>345</v>
      </c>
      <c r="CX5" s="254" t="s">
        <v>345</v>
      </c>
      <c r="CY5" s="254" t="s">
        <v>345</v>
      </c>
      <c r="CZ5" s="254" t="s">
        <v>345</v>
      </c>
      <c r="DA5" s="254" t="s">
        <v>345</v>
      </c>
      <c r="DB5" s="254" t="s">
        <v>345</v>
      </c>
      <c r="DC5" s="254" t="s">
        <v>345</v>
      </c>
      <c r="DD5" s="254" t="s">
        <v>345</v>
      </c>
      <c r="DE5" s="254" t="s">
        <v>345</v>
      </c>
      <c r="DF5" s="254" t="s">
        <v>345</v>
      </c>
      <c r="DG5" s="254" t="s">
        <v>345</v>
      </c>
      <c r="DH5" s="254" t="s">
        <v>345</v>
      </c>
      <c r="DI5" s="254" t="s">
        <v>345</v>
      </c>
      <c r="DJ5" s="254" t="s">
        <v>345</v>
      </c>
      <c r="DK5" s="254" t="s">
        <v>345</v>
      </c>
      <c r="DL5" s="254" t="s">
        <v>345</v>
      </c>
      <c r="DM5" s="254" t="s">
        <v>345</v>
      </c>
      <c r="DN5" s="254" t="s">
        <v>345</v>
      </c>
      <c r="DO5" s="254" t="s">
        <v>345</v>
      </c>
      <c r="DP5" s="254" t="s">
        <v>345</v>
      </c>
      <c r="DQ5" s="254" t="s">
        <v>345</v>
      </c>
      <c r="DR5" s="254" t="s">
        <v>345</v>
      </c>
      <c r="DS5" s="254" t="s">
        <v>345</v>
      </c>
      <c r="DT5" s="254" t="s">
        <v>345</v>
      </c>
      <c r="DU5" s="254" t="s">
        <v>345</v>
      </c>
      <c r="DV5" s="254" t="s">
        <v>345</v>
      </c>
      <c r="DW5" s="254" t="s">
        <v>345</v>
      </c>
      <c r="DX5" s="254" t="s">
        <v>345</v>
      </c>
      <c r="DY5" s="254" t="s">
        <v>345</v>
      </c>
      <c r="DZ5" s="254" t="s">
        <v>345</v>
      </c>
      <c r="EA5" s="254" t="s">
        <v>345</v>
      </c>
      <c r="EB5" s="254" t="s">
        <v>345</v>
      </c>
      <c r="EC5" s="254" t="s">
        <v>345</v>
      </c>
      <c r="ED5" s="254" t="s">
        <v>345</v>
      </c>
      <c r="EE5" s="254" t="s">
        <v>345</v>
      </c>
      <c r="EF5" s="254" t="s">
        <v>345</v>
      </c>
      <c r="EG5" s="254" t="s">
        <v>345</v>
      </c>
      <c r="EH5" s="254" t="s">
        <v>345</v>
      </c>
      <c r="EI5" s="254" t="s">
        <v>345</v>
      </c>
      <c r="EJ5" s="254" t="s">
        <v>345</v>
      </c>
      <c r="EK5" s="254" t="s">
        <v>345</v>
      </c>
      <c r="EL5" s="254" t="s">
        <v>345</v>
      </c>
      <c r="EM5" s="254" t="s">
        <v>345</v>
      </c>
      <c r="EN5" s="254" t="s">
        <v>345</v>
      </c>
      <c r="EO5" s="254" t="s">
        <v>345</v>
      </c>
      <c r="EP5" s="254" t="s">
        <v>345</v>
      </c>
      <c r="EQ5" s="254" t="s">
        <v>345</v>
      </c>
      <c r="ER5" s="254" t="s">
        <v>345</v>
      </c>
      <c r="ES5" s="254" t="s">
        <v>345</v>
      </c>
      <c r="ET5" s="254" t="s">
        <v>716</v>
      </c>
      <c r="EU5" s="254" t="s">
        <v>345</v>
      </c>
      <c r="EV5" s="254" t="s">
        <v>716</v>
      </c>
      <c r="EW5" s="254" t="s">
        <v>345</v>
      </c>
      <c r="EX5" s="254" t="s">
        <v>716</v>
      </c>
      <c r="EY5" s="254" t="s">
        <v>345</v>
      </c>
      <c r="EZ5" s="254" t="s">
        <v>345</v>
      </c>
      <c r="FA5" s="254" t="s">
        <v>345</v>
      </c>
      <c r="FB5" s="254" t="s">
        <v>345</v>
      </c>
      <c r="FC5" s="254" t="s">
        <v>345</v>
      </c>
      <c r="FD5" s="254" t="s">
        <v>345</v>
      </c>
      <c r="FE5" s="254" t="s">
        <v>345</v>
      </c>
      <c r="FF5" s="254" t="s">
        <v>345</v>
      </c>
      <c r="FG5" s="254" t="s">
        <v>345</v>
      </c>
      <c r="FH5" s="254" t="s">
        <v>345</v>
      </c>
      <c r="FI5" s="254" t="s">
        <v>345</v>
      </c>
      <c r="FJ5" s="254" t="s">
        <v>345</v>
      </c>
      <c r="FK5" s="254" t="s">
        <v>345</v>
      </c>
      <c r="FL5" s="254" t="s">
        <v>345</v>
      </c>
      <c r="FM5" s="254" t="s">
        <v>345</v>
      </c>
      <c r="FN5" s="254" t="s">
        <v>716</v>
      </c>
      <c r="FO5" s="254" t="s">
        <v>345</v>
      </c>
      <c r="FP5" s="254" t="s">
        <v>345</v>
      </c>
      <c r="FQ5" s="254" t="s">
        <v>345</v>
      </c>
      <c r="FR5" s="254" t="s">
        <v>345</v>
      </c>
      <c r="FS5" s="254" t="s">
        <v>345</v>
      </c>
      <c r="FT5" s="254" t="s">
        <v>345</v>
      </c>
      <c r="FU5" s="254" t="s">
        <v>345</v>
      </c>
      <c r="FV5" s="254" t="s">
        <v>345</v>
      </c>
      <c r="FW5" s="254" t="s">
        <v>345</v>
      </c>
      <c r="FX5" s="254" t="s">
        <v>345</v>
      </c>
      <c r="FY5" s="254" t="s">
        <v>345</v>
      </c>
      <c r="FZ5" s="254" t="s">
        <v>345</v>
      </c>
      <c r="GA5" s="254" t="s">
        <v>345</v>
      </c>
      <c r="GB5" s="254" t="s">
        <v>345</v>
      </c>
      <c r="GC5" s="254" t="s">
        <v>345</v>
      </c>
      <c r="GD5" s="254" t="s">
        <v>345</v>
      </c>
      <c r="GE5" s="254" t="s">
        <v>345</v>
      </c>
      <c r="GF5" s="254" t="s">
        <v>345</v>
      </c>
      <c r="GG5" s="254" t="s">
        <v>345</v>
      </c>
      <c r="GH5" s="254" t="s">
        <v>345</v>
      </c>
      <c r="GI5" s="254" t="s">
        <v>345</v>
      </c>
      <c r="GJ5" s="254" t="s">
        <v>345</v>
      </c>
      <c r="GK5" s="254" t="s">
        <v>608</v>
      </c>
      <c r="GL5" s="254" t="s">
        <v>345</v>
      </c>
      <c r="GM5" s="254" t="s">
        <v>345</v>
      </c>
      <c r="GN5" s="254" t="s">
        <v>345</v>
      </c>
      <c r="GO5" s="254" t="s">
        <v>345</v>
      </c>
      <c r="GP5" s="254" t="s">
        <v>345</v>
      </c>
      <c r="GQ5" s="254" t="s">
        <v>345</v>
      </c>
      <c r="GR5" s="254" t="s">
        <v>345</v>
      </c>
      <c r="GS5" s="254" t="s">
        <v>345</v>
      </c>
      <c r="GT5" s="254" t="s">
        <v>345</v>
      </c>
      <c r="GU5" s="254" t="s">
        <v>345</v>
      </c>
      <c r="GV5" s="254" t="s">
        <v>345</v>
      </c>
      <c r="GW5" s="254" t="s">
        <v>345</v>
      </c>
      <c r="GX5" s="254" t="s">
        <v>345</v>
      </c>
      <c r="GY5" s="254" t="s">
        <v>345</v>
      </c>
      <c r="GZ5" s="254" t="s">
        <v>345</v>
      </c>
      <c r="HA5" s="254" t="s">
        <v>608</v>
      </c>
      <c r="HB5" s="254" t="s">
        <v>345</v>
      </c>
      <c r="HC5" s="254" t="s">
        <v>345</v>
      </c>
      <c r="HD5" s="254" t="s">
        <v>345</v>
      </c>
      <c r="HE5" s="254" t="s">
        <v>345</v>
      </c>
      <c r="HF5" s="254" t="s">
        <v>345</v>
      </c>
      <c r="HG5" s="254" t="s">
        <v>345</v>
      </c>
      <c r="HH5" s="254" t="s">
        <v>345</v>
      </c>
      <c r="HI5" s="254" t="s">
        <v>345</v>
      </c>
      <c r="HJ5" s="254" t="s">
        <v>345</v>
      </c>
      <c r="HK5" s="254" t="s">
        <v>345</v>
      </c>
      <c r="HL5" s="254" t="s">
        <v>345</v>
      </c>
      <c r="HM5" s="254" t="s">
        <v>345</v>
      </c>
      <c r="HN5" s="254" t="s">
        <v>345</v>
      </c>
      <c r="HO5" s="254" t="s">
        <v>345</v>
      </c>
      <c r="HP5" s="254" t="s">
        <v>345</v>
      </c>
      <c r="HQ5" s="254" t="s">
        <v>345</v>
      </c>
      <c r="HR5" s="254" t="s">
        <v>608</v>
      </c>
      <c r="HS5" s="254" t="s">
        <v>345</v>
      </c>
      <c r="HT5" s="254" t="s">
        <v>345</v>
      </c>
      <c r="HU5" s="254" t="s">
        <v>345</v>
      </c>
      <c r="HV5" s="254" t="s">
        <v>345</v>
      </c>
      <c r="HW5" s="254" t="s">
        <v>608</v>
      </c>
      <c r="HX5" s="254" t="s">
        <v>345</v>
      </c>
      <c r="HY5" s="254" t="s">
        <v>345</v>
      </c>
      <c r="HZ5" s="254" t="s">
        <v>345</v>
      </c>
      <c r="IA5" s="254" t="s">
        <v>345</v>
      </c>
      <c r="IB5" s="254" t="s">
        <v>345</v>
      </c>
      <c r="IC5" s="254" t="s">
        <v>345</v>
      </c>
      <c r="ID5" s="254" t="s">
        <v>345</v>
      </c>
      <c r="IE5" s="254" t="s">
        <v>345</v>
      </c>
      <c r="IF5" s="254" t="s">
        <v>345</v>
      </c>
      <c r="IG5" s="254" t="s">
        <v>345</v>
      </c>
      <c r="IH5" s="254" t="s">
        <v>345</v>
      </c>
      <c r="II5" s="254" t="s">
        <v>345</v>
      </c>
      <c r="IJ5" s="254" t="s">
        <v>345</v>
      </c>
      <c r="IK5" s="254" t="s">
        <v>608</v>
      </c>
      <c r="IL5" s="254" t="s">
        <v>345</v>
      </c>
      <c r="IM5" s="254" t="s">
        <v>608</v>
      </c>
      <c r="IN5" s="254" t="s">
        <v>716</v>
      </c>
      <c r="IO5" s="254" t="s">
        <v>716</v>
      </c>
      <c r="IP5" s="254" t="s">
        <v>716</v>
      </c>
      <c r="IQ5" s="254" t="s">
        <v>608</v>
      </c>
      <c r="IR5" s="254" t="s">
        <v>716</v>
      </c>
      <c r="IS5" s="254" t="s">
        <v>716</v>
      </c>
      <c r="IT5" s="254" t="s">
        <v>716</v>
      </c>
      <c r="IU5" s="254" t="s">
        <v>716</v>
      </c>
      <c r="IV5" s="254" t="s">
        <v>716</v>
      </c>
      <c r="IW5" s="254" t="s">
        <v>608</v>
      </c>
      <c r="IX5" s="254" t="s">
        <v>716</v>
      </c>
      <c r="IY5" s="254" t="s">
        <v>716</v>
      </c>
      <c r="IZ5" s="254" t="s">
        <v>608</v>
      </c>
      <c r="JA5" s="254" t="s">
        <v>716</v>
      </c>
      <c r="JB5" s="254" t="s">
        <v>716</v>
      </c>
      <c r="JC5" s="254" t="s">
        <v>716</v>
      </c>
      <c r="JD5" s="254" t="s">
        <v>716</v>
      </c>
      <c r="JE5" s="254" t="s">
        <v>716</v>
      </c>
      <c r="JF5" s="254" t="s">
        <v>716</v>
      </c>
      <c r="JG5" s="254" t="s">
        <v>716</v>
      </c>
      <c r="JH5" s="254" t="s">
        <v>716</v>
      </c>
      <c r="JI5" s="254" t="s">
        <v>716</v>
      </c>
      <c r="JJ5" s="254" t="s">
        <v>716</v>
      </c>
      <c r="JK5" s="254" t="s">
        <v>716</v>
      </c>
      <c r="JL5" s="254" t="s">
        <v>716</v>
      </c>
      <c r="JM5" s="254" t="s">
        <v>716</v>
      </c>
      <c r="JN5" s="254" t="s">
        <v>953</v>
      </c>
      <c r="JO5" s="254" t="s">
        <v>953</v>
      </c>
      <c r="JP5" s="254" t="s">
        <v>953</v>
      </c>
      <c r="JQ5" s="254" t="s">
        <v>953</v>
      </c>
      <c r="JR5" s="254" t="s">
        <v>953</v>
      </c>
      <c r="JS5" s="254" t="s">
        <v>953</v>
      </c>
      <c r="JT5" s="254" t="s">
        <v>716</v>
      </c>
      <c r="JU5" s="254" t="s">
        <v>953</v>
      </c>
      <c r="JV5" s="254" t="s">
        <v>716</v>
      </c>
      <c r="JW5" s="254" t="s">
        <v>716</v>
      </c>
      <c r="JX5" s="254" t="s">
        <v>716</v>
      </c>
      <c r="JY5" s="254" t="s">
        <v>716</v>
      </c>
      <c r="JZ5" s="254" t="s">
        <v>716</v>
      </c>
      <c r="KA5" s="254" t="s">
        <v>716</v>
      </c>
      <c r="KB5" s="254" t="s">
        <v>716</v>
      </c>
      <c r="KC5" s="254" t="s">
        <v>716</v>
      </c>
      <c r="KD5" s="254" t="s">
        <v>716</v>
      </c>
      <c r="KE5" s="254" t="s">
        <v>716</v>
      </c>
      <c r="KF5" s="254" t="s">
        <v>716</v>
      </c>
      <c r="KG5" s="254" t="s">
        <v>716</v>
      </c>
      <c r="KH5" s="254" t="s">
        <v>716</v>
      </c>
      <c r="KI5" s="254" t="s">
        <v>953</v>
      </c>
      <c r="KJ5" s="254" t="s">
        <v>953</v>
      </c>
      <c r="KK5" s="254" t="s">
        <v>345</v>
      </c>
      <c r="KL5" s="254" t="s">
        <v>345</v>
      </c>
      <c r="KM5" s="254" t="s">
        <v>345</v>
      </c>
      <c r="KN5" s="254" t="s">
        <v>345</v>
      </c>
      <c r="KO5" s="254" t="s">
        <v>345</v>
      </c>
      <c r="KP5" s="254" t="s">
        <v>716</v>
      </c>
      <c r="KQ5" s="254" t="s">
        <v>716</v>
      </c>
      <c r="KR5" s="254" t="s">
        <v>1315</v>
      </c>
      <c r="KS5" s="254" t="s">
        <v>716</v>
      </c>
      <c r="KT5" s="254" t="s">
        <v>716</v>
      </c>
      <c r="KU5" s="248" t="s">
        <v>746</v>
      </c>
    </row>
    <row r="6" spans="1:307" x14ac:dyDescent="0.15">
      <c r="A6" s="252" t="s">
        <v>1215</v>
      </c>
      <c r="B6" s="255">
        <v>3</v>
      </c>
      <c r="C6" s="255">
        <v>3</v>
      </c>
      <c r="D6" s="255">
        <v>5</v>
      </c>
      <c r="E6" s="255">
        <v>8</v>
      </c>
      <c r="F6" s="255">
        <v>6</v>
      </c>
      <c r="G6" s="255">
        <v>6</v>
      </c>
      <c r="H6" s="255">
        <v>14</v>
      </c>
      <c r="I6" s="255">
        <v>8</v>
      </c>
      <c r="J6" s="255">
        <v>8</v>
      </c>
      <c r="K6" s="255">
        <v>9</v>
      </c>
      <c r="L6" s="255">
        <v>9</v>
      </c>
      <c r="M6" s="255">
        <v>9</v>
      </c>
      <c r="N6" s="255">
        <v>17</v>
      </c>
      <c r="O6" s="255">
        <v>11</v>
      </c>
      <c r="P6" s="255">
        <v>12</v>
      </c>
      <c r="Q6" s="255">
        <v>12</v>
      </c>
      <c r="R6" s="255">
        <v>12</v>
      </c>
      <c r="S6" s="255">
        <v>12</v>
      </c>
      <c r="T6" s="255">
        <v>17</v>
      </c>
      <c r="U6" s="255">
        <v>18</v>
      </c>
      <c r="V6" s="255">
        <v>18</v>
      </c>
      <c r="W6" s="255">
        <v>15</v>
      </c>
      <c r="X6" s="255">
        <v>15</v>
      </c>
      <c r="Y6" s="255">
        <v>15</v>
      </c>
      <c r="Z6" s="255">
        <v>21</v>
      </c>
      <c r="AA6" s="255">
        <v>17</v>
      </c>
      <c r="AB6" s="255">
        <v>17</v>
      </c>
      <c r="AC6" s="255">
        <v>21</v>
      </c>
      <c r="AD6" s="255">
        <v>32</v>
      </c>
      <c r="AE6" s="255">
        <v>20</v>
      </c>
      <c r="AF6" s="255">
        <v>21</v>
      </c>
      <c r="AG6" s="255">
        <v>18</v>
      </c>
      <c r="AH6" s="255">
        <v>23</v>
      </c>
      <c r="AI6" s="255">
        <v>24</v>
      </c>
      <c r="AJ6" s="255">
        <v>21</v>
      </c>
      <c r="AK6" s="255">
        <v>21</v>
      </c>
      <c r="AL6" s="255">
        <v>26</v>
      </c>
      <c r="AM6" s="255">
        <v>30</v>
      </c>
      <c r="AN6" s="255">
        <v>24</v>
      </c>
      <c r="AO6" s="255">
        <v>24</v>
      </c>
      <c r="AP6" s="255">
        <v>29</v>
      </c>
      <c r="AQ6" s="255">
        <v>32</v>
      </c>
      <c r="AR6" s="255">
        <v>26</v>
      </c>
      <c r="AS6" s="255">
        <v>26</v>
      </c>
      <c r="AT6" s="255">
        <v>30</v>
      </c>
      <c r="AU6" s="255">
        <v>33</v>
      </c>
      <c r="AV6" s="255">
        <v>27</v>
      </c>
      <c r="AW6" s="255">
        <v>27</v>
      </c>
      <c r="AX6" s="255">
        <v>27</v>
      </c>
      <c r="AY6" s="255">
        <v>29</v>
      </c>
      <c r="AZ6" s="255">
        <v>33</v>
      </c>
      <c r="BA6" s="255">
        <v>36</v>
      </c>
      <c r="BB6" s="255">
        <v>30</v>
      </c>
      <c r="BC6" s="255">
        <v>30</v>
      </c>
      <c r="BD6" s="255">
        <v>32</v>
      </c>
      <c r="BE6" s="255">
        <v>32</v>
      </c>
      <c r="BF6" s="255">
        <v>32</v>
      </c>
      <c r="BG6" s="255">
        <v>32</v>
      </c>
      <c r="BH6" s="255">
        <v>32</v>
      </c>
      <c r="BI6" s="255">
        <v>32</v>
      </c>
      <c r="BJ6" s="255">
        <v>32</v>
      </c>
      <c r="BK6" s="255">
        <v>32</v>
      </c>
      <c r="BL6" s="255">
        <v>35</v>
      </c>
      <c r="BM6" s="255">
        <v>33</v>
      </c>
      <c r="BN6" s="255">
        <v>35</v>
      </c>
      <c r="BO6" s="255">
        <v>44</v>
      </c>
      <c r="BP6" s="255">
        <v>38</v>
      </c>
      <c r="BQ6" s="255">
        <v>39</v>
      </c>
      <c r="BR6" s="255">
        <v>35</v>
      </c>
      <c r="BS6" s="255">
        <v>39</v>
      </c>
      <c r="BT6" s="255">
        <v>42</v>
      </c>
      <c r="BU6" s="255">
        <v>75</v>
      </c>
      <c r="BV6" s="255">
        <v>36</v>
      </c>
      <c r="BW6" s="255">
        <v>44</v>
      </c>
      <c r="BX6" s="255">
        <v>48</v>
      </c>
      <c r="BY6" s="255">
        <v>39</v>
      </c>
      <c r="BZ6" s="255">
        <v>39</v>
      </c>
      <c r="CA6" s="255">
        <v>39</v>
      </c>
      <c r="CB6" s="255">
        <v>39</v>
      </c>
      <c r="CC6" s="255">
        <v>48</v>
      </c>
      <c r="CD6" s="255">
        <v>60</v>
      </c>
      <c r="CE6" s="255">
        <v>51</v>
      </c>
      <c r="CF6" s="255">
        <v>41</v>
      </c>
      <c r="CG6" s="255">
        <v>41</v>
      </c>
      <c r="CH6" s="255">
        <v>42</v>
      </c>
      <c r="CI6" s="255">
        <v>45</v>
      </c>
      <c r="CJ6" s="255">
        <v>48</v>
      </c>
      <c r="CK6" s="255">
        <v>44</v>
      </c>
      <c r="CL6" s="255">
        <v>45</v>
      </c>
      <c r="CM6" s="255">
        <v>45</v>
      </c>
      <c r="CN6" s="255">
        <v>51</v>
      </c>
      <c r="CO6" s="255">
        <v>54</v>
      </c>
      <c r="CP6" s="255">
        <v>47</v>
      </c>
      <c r="CQ6" s="255">
        <v>50</v>
      </c>
      <c r="CR6" s="255">
        <v>54</v>
      </c>
      <c r="CS6" s="255">
        <v>47</v>
      </c>
      <c r="CT6" s="255">
        <v>48</v>
      </c>
      <c r="CU6" s="255">
        <v>51</v>
      </c>
      <c r="CV6" s="255">
        <v>59</v>
      </c>
      <c r="CW6" s="255">
        <v>56</v>
      </c>
      <c r="CX6" s="255">
        <v>53</v>
      </c>
      <c r="CY6" s="255">
        <v>53</v>
      </c>
      <c r="CZ6" s="255">
        <v>53</v>
      </c>
      <c r="DA6" s="255">
        <v>57</v>
      </c>
      <c r="DB6" s="255">
        <v>77</v>
      </c>
      <c r="DC6" s="255">
        <v>60</v>
      </c>
      <c r="DD6" s="255">
        <v>54</v>
      </c>
      <c r="DE6" s="255">
        <v>54</v>
      </c>
      <c r="DF6" s="255">
        <v>62</v>
      </c>
      <c r="DG6" s="255">
        <v>63</v>
      </c>
      <c r="DH6" s="255">
        <v>75</v>
      </c>
      <c r="DI6" s="255">
        <v>62</v>
      </c>
      <c r="DJ6" s="255">
        <v>57</v>
      </c>
      <c r="DK6" s="255">
        <v>57</v>
      </c>
      <c r="DL6" s="255">
        <v>57</v>
      </c>
      <c r="DM6" s="255">
        <v>57</v>
      </c>
      <c r="DN6" s="255">
        <v>62</v>
      </c>
      <c r="DO6" s="255">
        <v>63</v>
      </c>
      <c r="DP6" s="255">
        <v>63</v>
      </c>
      <c r="DQ6" s="255">
        <v>68</v>
      </c>
      <c r="DR6" s="255">
        <v>69</v>
      </c>
      <c r="DS6" s="255">
        <v>69</v>
      </c>
      <c r="DT6" s="255">
        <v>62</v>
      </c>
      <c r="DU6" s="255">
        <v>62</v>
      </c>
      <c r="DV6" s="255">
        <v>62</v>
      </c>
      <c r="DW6" s="255">
        <v>62</v>
      </c>
      <c r="DX6" s="255">
        <v>62</v>
      </c>
      <c r="DY6" s="255">
        <v>32</v>
      </c>
      <c r="DZ6" s="255">
        <v>62</v>
      </c>
      <c r="EA6" s="255">
        <v>62</v>
      </c>
      <c r="EB6" s="255">
        <v>66</v>
      </c>
      <c r="EC6" s="255">
        <v>62</v>
      </c>
      <c r="ED6" s="255">
        <v>75</v>
      </c>
      <c r="EE6" s="255">
        <v>71</v>
      </c>
      <c r="EF6" s="255">
        <v>65</v>
      </c>
      <c r="EG6" s="255">
        <v>69</v>
      </c>
      <c r="EH6" s="255">
        <v>92</v>
      </c>
      <c r="EI6" s="255">
        <v>72</v>
      </c>
      <c r="EJ6" s="255">
        <v>66</v>
      </c>
      <c r="EK6" s="255">
        <v>66</v>
      </c>
      <c r="EL6" s="255">
        <v>66</v>
      </c>
      <c r="EM6" s="255">
        <v>71</v>
      </c>
      <c r="EN6" s="255">
        <v>72</v>
      </c>
      <c r="EO6" s="255">
        <v>74</v>
      </c>
      <c r="EP6" s="255">
        <v>75</v>
      </c>
      <c r="EQ6" s="255">
        <v>69</v>
      </c>
      <c r="ER6" s="255">
        <v>71</v>
      </c>
      <c r="ES6" s="255">
        <v>75</v>
      </c>
      <c r="ET6" s="255">
        <v>77</v>
      </c>
      <c r="EU6" s="255">
        <v>77</v>
      </c>
      <c r="EV6" s="255">
        <v>93</v>
      </c>
      <c r="EW6" s="255">
        <v>81</v>
      </c>
      <c r="EX6" s="255">
        <v>99</v>
      </c>
      <c r="EY6" s="255">
        <v>24</v>
      </c>
      <c r="EZ6" s="255">
        <v>6</v>
      </c>
      <c r="FA6" s="255">
        <v>11</v>
      </c>
      <c r="FB6" s="255">
        <v>15</v>
      </c>
      <c r="FC6" s="255">
        <v>24</v>
      </c>
      <c r="FD6" s="255">
        <v>29</v>
      </c>
      <c r="FE6" s="255">
        <v>39</v>
      </c>
      <c r="FF6" s="255">
        <v>20</v>
      </c>
      <c r="FG6" s="255">
        <v>33</v>
      </c>
      <c r="FH6" s="255">
        <v>35</v>
      </c>
      <c r="FI6" s="255">
        <v>38</v>
      </c>
      <c r="FJ6" s="255">
        <v>41</v>
      </c>
      <c r="FK6" s="255">
        <v>44</v>
      </c>
      <c r="FL6" s="255">
        <v>47</v>
      </c>
      <c r="FM6" s="255">
        <v>50</v>
      </c>
      <c r="FN6" s="255">
        <v>92</v>
      </c>
      <c r="FO6" s="255">
        <v>32</v>
      </c>
      <c r="FP6" s="255">
        <v>39</v>
      </c>
      <c r="FQ6" s="255">
        <v>54</v>
      </c>
      <c r="FR6" s="255">
        <v>17</v>
      </c>
      <c r="FS6" s="255">
        <v>24</v>
      </c>
      <c r="FT6" s="255">
        <v>39</v>
      </c>
      <c r="FU6" s="255">
        <v>62</v>
      </c>
      <c r="FV6" s="255">
        <v>26</v>
      </c>
      <c r="FW6" s="255">
        <v>41</v>
      </c>
      <c r="FX6" s="255">
        <v>65</v>
      </c>
      <c r="FY6" s="255">
        <v>27</v>
      </c>
      <c r="FZ6" s="255">
        <v>42</v>
      </c>
      <c r="GA6" s="255">
        <v>68</v>
      </c>
      <c r="GB6" s="255">
        <v>29</v>
      </c>
      <c r="GC6" s="255">
        <v>44</v>
      </c>
      <c r="GD6" s="255">
        <v>77</v>
      </c>
      <c r="GE6" s="255">
        <v>62</v>
      </c>
      <c r="GF6" s="255">
        <v>69</v>
      </c>
      <c r="GG6" s="255">
        <v>47</v>
      </c>
      <c r="GH6" s="255">
        <v>69</v>
      </c>
      <c r="GI6" s="255">
        <v>62</v>
      </c>
      <c r="GJ6" s="255">
        <v>69</v>
      </c>
      <c r="GK6" s="255" t="s">
        <v>609</v>
      </c>
      <c r="GL6" s="255">
        <v>77</v>
      </c>
      <c r="GM6" s="255">
        <v>65</v>
      </c>
      <c r="GN6" s="255">
        <v>68</v>
      </c>
      <c r="GO6" s="255">
        <v>65</v>
      </c>
      <c r="GP6" s="255">
        <v>17</v>
      </c>
      <c r="GQ6" s="255">
        <v>47</v>
      </c>
      <c r="GR6" s="255">
        <v>66</v>
      </c>
      <c r="GS6" s="255">
        <v>69</v>
      </c>
      <c r="GT6" s="255">
        <v>78</v>
      </c>
      <c r="GU6" s="255">
        <v>39</v>
      </c>
      <c r="GV6" s="255">
        <v>62</v>
      </c>
      <c r="GW6" s="255">
        <v>69</v>
      </c>
      <c r="GX6" s="255">
        <v>69</v>
      </c>
      <c r="GY6" s="255">
        <v>62</v>
      </c>
      <c r="GZ6" s="255">
        <v>77</v>
      </c>
      <c r="HA6" s="255" t="s">
        <v>609</v>
      </c>
      <c r="HB6" s="255">
        <v>78</v>
      </c>
      <c r="HC6" s="255">
        <v>78</v>
      </c>
      <c r="HD6" s="255">
        <v>80</v>
      </c>
      <c r="HE6" s="255">
        <v>81</v>
      </c>
      <c r="HF6" s="255">
        <v>81</v>
      </c>
      <c r="HG6" s="255">
        <v>83</v>
      </c>
      <c r="HH6" s="255">
        <v>83</v>
      </c>
      <c r="HI6" s="255">
        <v>83</v>
      </c>
      <c r="HJ6" s="255">
        <v>84</v>
      </c>
      <c r="HK6" s="255">
        <v>84</v>
      </c>
      <c r="HL6" s="255">
        <v>84</v>
      </c>
      <c r="HM6" s="255">
        <v>86</v>
      </c>
      <c r="HN6" s="255">
        <v>92</v>
      </c>
      <c r="HO6" s="255">
        <v>87</v>
      </c>
      <c r="HP6" s="255">
        <v>90</v>
      </c>
      <c r="HQ6" s="255">
        <v>87</v>
      </c>
      <c r="HR6" s="255" t="s">
        <v>609</v>
      </c>
      <c r="HS6" s="255">
        <v>62</v>
      </c>
      <c r="HT6" s="255">
        <v>78</v>
      </c>
      <c r="HU6" s="255">
        <v>30</v>
      </c>
      <c r="HV6" s="255">
        <v>81</v>
      </c>
      <c r="HW6" s="255" t="s">
        <v>609</v>
      </c>
      <c r="HX6" s="255">
        <v>80</v>
      </c>
      <c r="HY6" s="255">
        <v>77</v>
      </c>
      <c r="HZ6" s="255">
        <v>81</v>
      </c>
      <c r="IA6" s="255">
        <v>84</v>
      </c>
      <c r="IB6" s="255">
        <v>86</v>
      </c>
      <c r="IC6" s="255">
        <v>87</v>
      </c>
      <c r="ID6" s="255">
        <v>89</v>
      </c>
      <c r="IE6" s="255">
        <v>89</v>
      </c>
      <c r="IF6" s="255">
        <v>92</v>
      </c>
      <c r="IG6" s="255">
        <v>90</v>
      </c>
      <c r="IH6" s="255">
        <v>95</v>
      </c>
      <c r="II6" s="255">
        <v>96</v>
      </c>
      <c r="IJ6" s="255">
        <v>96</v>
      </c>
      <c r="IK6" s="255" t="s">
        <v>609</v>
      </c>
      <c r="IL6" s="255">
        <v>98</v>
      </c>
      <c r="IM6" s="255" t="s">
        <v>609</v>
      </c>
      <c r="IN6" s="255">
        <v>81</v>
      </c>
      <c r="IO6" s="255">
        <v>84</v>
      </c>
      <c r="IP6" s="255">
        <v>81</v>
      </c>
      <c r="IQ6" s="255" t="s">
        <v>609</v>
      </c>
      <c r="IR6" s="255">
        <v>69</v>
      </c>
      <c r="IS6" s="255">
        <v>84</v>
      </c>
      <c r="IT6" s="255">
        <v>81</v>
      </c>
      <c r="IU6" s="255">
        <v>84</v>
      </c>
      <c r="IV6" s="255">
        <v>81</v>
      </c>
      <c r="IW6" s="255" t="s">
        <v>609</v>
      </c>
      <c r="IX6" s="255">
        <v>87</v>
      </c>
      <c r="IY6" s="255">
        <v>81</v>
      </c>
      <c r="IZ6" s="255" t="s">
        <v>609</v>
      </c>
      <c r="JA6" s="255">
        <v>84</v>
      </c>
      <c r="JB6" s="255">
        <v>54</v>
      </c>
      <c r="JC6" s="255">
        <v>77</v>
      </c>
      <c r="JD6" s="255">
        <v>84</v>
      </c>
      <c r="JE6" s="255">
        <v>87</v>
      </c>
      <c r="JF6" s="255">
        <v>84</v>
      </c>
      <c r="JG6" s="255">
        <v>93</v>
      </c>
      <c r="JH6" s="255">
        <v>95</v>
      </c>
      <c r="JI6" s="255">
        <v>96</v>
      </c>
      <c r="JJ6" s="255">
        <v>98</v>
      </c>
      <c r="JK6" s="255">
        <v>99</v>
      </c>
      <c r="JL6" s="255">
        <v>99</v>
      </c>
      <c r="JM6" s="255">
        <v>99</v>
      </c>
      <c r="JN6" s="255" t="s">
        <v>609</v>
      </c>
      <c r="JO6" s="255" t="s">
        <v>609</v>
      </c>
      <c r="JP6" s="255" t="s">
        <v>609</v>
      </c>
      <c r="JQ6" s="255" t="s">
        <v>609</v>
      </c>
      <c r="JR6" s="255" t="s">
        <v>609</v>
      </c>
      <c r="JS6" s="255" t="s">
        <v>609</v>
      </c>
      <c r="JT6" s="255">
        <v>47</v>
      </c>
      <c r="JU6" s="255" t="s">
        <v>609</v>
      </c>
      <c r="JV6" s="255">
        <v>10</v>
      </c>
      <c r="JW6" s="255">
        <v>92</v>
      </c>
      <c r="JX6" s="255">
        <v>93</v>
      </c>
      <c r="JY6" s="255">
        <v>90</v>
      </c>
      <c r="JZ6" s="255">
        <v>99</v>
      </c>
      <c r="KA6" s="255">
        <v>92</v>
      </c>
      <c r="KB6" s="255">
        <v>39</v>
      </c>
      <c r="KC6" s="255">
        <v>92</v>
      </c>
      <c r="KD6" s="255">
        <v>39</v>
      </c>
      <c r="KE6" s="255">
        <v>93</v>
      </c>
      <c r="KF6" s="255">
        <v>39</v>
      </c>
      <c r="KG6" s="255">
        <v>42</v>
      </c>
      <c r="KH6" s="255">
        <v>92</v>
      </c>
      <c r="KI6" s="255" t="s">
        <v>609</v>
      </c>
      <c r="KJ6" s="255" t="s">
        <v>609</v>
      </c>
      <c r="KK6" s="255">
        <v>92</v>
      </c>
      <c r="KL6" s="255">
        <v>92</v>
      </c>
      <c r="KM6" s="255">
        <v>92</v>
      </c>
      <c r="KN6" s="255">
        <v>92</v>
      </c>
      <c r="KO6" s="255">
        <v>92</v>
      </c>
      <c r="KP6" s="255">
        <v>93</v>
      </c>
      <c r="KQ6" s="255">
        <v>93</v>
      </c>
      <c r="KR6" s="255">
        <v>93</v>
      </c>
      <c r="KS6" s="255">
        <v>66</v>
      </c>
      <c r="KT6" s="255">
        <v>87</v>
      </c>
      <c r="KU6" s="248" t="s">
        <v>746</v>
      </c>
    </row>
    <row r="7" spans="1:307" x14ac:dyDescent="0.15">
      <c r="A7" s="252" t="s">
        <v>1216</v>
      </c>
      <c r="B7" s="255" t="s">
        <v>346</v>
      </c>
      <c r="C7" s="255" t="s">
        <v>346</v>
      </c>
      <c r="D7" s="255" t="s">
        <v>346</v>
      </c>
      <c r="E7" s="255" t="s">
        <v>346</v>
      </c>
      <c r="F7" s="255" t="s">
        <v>346</v>
      </c>
      <c r="G7" s="255" t="s">
        <v>365</v>
      </c>
      <c r="H7" s="255" t="s">
        <v>346</v>
      </c>
      <c r="I7" s="255" t="s">
        <v>346</v>
      </c>
      <c r="J7" s="255" t="s">
        <v>373</v>
      </c>
      <c r="K7" s="255" t="s">
        <v>346</v>
      </c>
      <c r="L7" s="255" t="s">
        <v>365</v>
      </c>
      <c r="M7" s="255" t="s">
        <v>380</v>
      </c>
      <c r="N7" s="255" t="s">
        <v>383</v>
      </c>
      <c r="O7" s="255" t="s">
        <v>346</v>
      </c>
      <c r="P7" s="255" t="s">
        <v>346</v>
      </c>
      <c r="Q7" s="255" t="s">
        <v>346</v>
      </c>
      <c r="R7" s="255" t="s">
        <v>365</v>
      </c>
      <c r="S7" s="255" t="s">
        <v>373</v>
      </c>
      <c r="T7" s="255" t="s">
        <v>346</v>
      </c>
      <c r="U7" s="255" t="s">
        <v>365</v>
      </c>
      <c r="V7" s="255" t="s">
        <v>401</v>
      </c>
      <c r="W7" s="255" t="s">
        <v>346</v>
      </c>
      <c r="X7" s="255" t="s">
        <v>365</v>
      </c>
      <c r="Y7" s="255" t="s">
        <v>380</v>
      </c>
      <c r="Z7" s="255" t="s">
        <v>380</v>
      </c>
      <c r="AA7" s="255" t="s">
        <v>346</v>
      </c>
      <c r="AB7" s="255" t="s">
        <v>373</v>
      </c>
      <c r="AC7" s="255" t="s">
        <v>373</v>
      </c>
      <c r="AD7" s="255" t="s">
        <v>346</v>
      </c>
      <c r="AE7" s="255" t="s">
        <v>346</v>
      </c>
      <c r="AF7" s="255" t="s">
        <v>365</v>
      </c>
      <c r="AG7" s="255" t="s">
        <v>346</v>
      </c>
      <c r="AH7" s="255" t="s">
        <v>346</v>
      </c>
      <c r="AI7" s="255" t="s">
        <v>383</v>
      </c>
      <c r="AJ7" s="255" t="s">
        <v>346</v>
      </c>
      <c r="AK7" s="255" t="s">
        <v>346</v>
      </c>
      <c r="AL7" s="255" t="s">
        <v>346</v>
      </c>
      <c r="AM7" s="255" t="s">
        <v>373</v>
      </c>
      <c r="AN7" s="255" t="s">
        <v>346</v>
      </c>
      <c r="AO7" s="255" t="s">
        <v>365</v>
      </c>
      <c r="AP7" s="255" t="s">
        <v>401</v>
      </c>
      <c r="AQ7" s="255" t="s">
        <v>383</v>
      </c>
      <c r="AR7" s="255" t="s">
        <v>346</v>
      </c>
      <c r="AS7" s="255" t="s">
        <v>373</v>
      </c>
      <c r="AT7" s="255" t="s">
        <v>346</v>
      </c>
      <c r="AU7" s="255" t="s">
        <v>380</v>
      </c>
      <c r="AV7" s="255" t="s">
        <v>346</v>
      </c>
      <c r="AW7" s="255" t="s">
        <v>365</v>
      </c>
      <c r="AX7" s="255" t="s">
        <v>380</v>
      </c>
      <c r="AY7" s="255" t="s">
        <v>346</v>
      </c>
      <c r="AZ7" s="255" t="s">
        <v>365</v>
      </c>
      <c r="BA7" s="255" t="s">
        <v>346</v>
      </c>
      <c r="BB7" s="255" t="s">
        <v>346</v>
      </c>
      <c r="BC7" s="255" t="s">
        <v>365</v>
      </c>
      <c r="BD7" s="255" t="s">
        <v>373</v>
      </c>
      <c r="BE7" s="255" t="s">
        <v>373</v>
      </c>
      <c r="BF7" s="255" t="s">
        <v>373</v>
      </c>
      <c r="BG7" s="255" t="s">
        <v>373</v>
      </c>
      <c r="BH7" s="255" t="s">
        <v>373</v>
      </c>
      <c r="BI7" s="255" t="s">
        <v>373</v>
      </c>
      <c r="BJ7" s="255" t="s">
        <v>373</v>
      </c>
      <c r="BK7" s="255" t="s">
        <v>373</v>
      </c>
      <c r="BL7" s="255" t="s">
        <v>346</v>
      </c>
      <c r="BM7" s="255" t="s">
        <v>346</v>
      </c>
      <c r="BN7" s="255" t="s">
        <v>346</v>
      </c>
      <c r="BO7" s="255" t="s">
        <v>346</v>
      </c>
      <c r="BP7" s="255" t="s">
        <v>346</v>
      </c>
      <c r="BQ7" s="255" t="s">
        <v>383</v>
      </c>
      <c r="BR7" s="255" t="s">
        <v>373</v>
      </c>
      <c r="BS7" s="255" t="s">
        <v>346</v>
      </c>
      <c r="BT7" s="255" t="s">
        <v>346</v>
      </c>
      <c r="BU7" s="255" t="s">
        <v>373</v>
      </c>
      <c r="BV7" s="255" t="s">
        <v>365</v>
      </c>
      <c r="BW7" s="255" t="s">
        <v>346</v>
      </c>
      <c r="BX7" s="255" t="s">
        <v>373</v>
      </c>
      <c r="BY7" s="255" t="s">
        <v>346</v>
      </c>
      <c r="BZ7" s="255" t="s">
        <v>365</v>
      </c>
      <c r="CA7" s="255" t="s">
        <v>373</v>
      </c>
      <c r="CB7" s="255" t="s">
        <v>380</v>
      </c>
      <c r="CC7" s="255" t="s">
        <v>346</v>
      </c>
      <c r="CD7" s="255" t="s">
        <v>346</v>
      </c>
      <c r="CE7" s="255" t="s">
        <v>380</v>
      </c>
      <c r="CF7" s="255" t="s">
        <v>346</v>
      </c>
      <c r="CG7" s="255" t="s">
        <v>346</v>
      </c>
      <c r="CH7" s="255" t="s">
        <v>365</v>
      </c>
      <c r="CI7" s="255" t="s">
        <v>346</v>
      </c>
      <c r="CJ7" s="255" t="s">
        <v>365</v>
      </c>
      <c r="CK7" s="255" t="s">
        <v>373</v>
      </c>
      <c r="CL7" s="255" t="s">
        <v>365</v>
      </c>
      <c r="CM7" s="255" t="s">
        <v>380</v>
      </c>
      <c r="CN7" s="255" t="s">
        <v>346</v>
      </c>
      <c r="CO7" s="255" t="s">
        <v>401</v>
      </c>
      <c r="CP7" s="255" t="s">
        <v>383</v>
      </c>
      <c r="CQ7" s="255" t="s">
        <v>346</v>
      </c>
      <c r="CR7" s="255" t="s">
        <v>383</v>
      </c>
      <c r="CS7" s="255" t="s">
        <v>346</v>
      </c>
      <c r="CT7" s="255" t="s">
        <v>346</v>
      </c>
      <c r="CU7" s="255" t="s">
        <v>365</v>
      </c>
      <c r="CV7" s="255" t="s">
        <v>346</v>
      </c>
      <c r="CW7" s="255" t="s">
        <v>346</v>
      </c>
      <c r="CX7" s="255" t="s">
        <v>346</v>
      </c>
      <c r="CY7" s="255" t="s">
        <v>346</v>
      </c>
      <c r="CZ7" s="255" t="s">
        <v>373</v>
      </c>
      <c r="DA7" s="255" t="s">
        <v>365</v>
      </c>
      <c r="DB7" s="255" t="s">
        <v>383</v>
      </c>
      <c r="DC7" s="255" t="s">
        <v>365</v>
      </c>
      <c r="DD7" s="255" t="s">
        <v>346</v>
      </c>
      <c r="DE7" s="255" t="s">
        <v>365</v>
      </c>
      <c r="DF7" s="255" t="s">
        <v>346</v>
      </c>
      <c r="DG7" s="255" t="s">
        <v>365</v>
      </c>
      <c r="DH7" s="255" t="s">
        <v>346</v>
      </c>
      <c r="DI7" s="255" t="s">
        <v>346</v>
      </c>
      <c r="DJ7" s="255" t="s">
        <v>346</v>
      </c>
      <c r="DK7" s="255" t="s">
        <v>346</v>
      </c>
      <c r="DL7" s="255" t="s">
        <v>373</v>
      </c>
      <c r="DM7" s="255" t="s">
        <v>380</v>
      </c>
      <c r="DN7" s="255" t="s">
        <v>373</v>
      </c>
      <c r="DO7" s="255" t="s">
        <v>380</v>
      </c>
      <c r="DP7" s="255" t="s">
        <v>346</v>
      </c>
      <c r="DQ7" s="255" t="s">
        <v>346</v>
      </c>
      <c r="DR7" s="255" t="s">
        <v>365</v>
      </c>
      <c r="DS7" s="255" t="s">
        <v>383</v>
      </c>
      <c r="DT7" s="255" t="s">
        <v>373</v>
      </c>
      <c r="DU7" s="255" t="s">
        <v>373</v>
      </c>
      <c r="DV7" s="255" t="s">
        <v>373</v>
      </c>
      <c r="DW7" s="255" t="s">
        <v>373</v>
      </c>
      <c r="DX7" s="255" t="s">
        <v>373</v>
      </c>
      <c r="DY7" s="255" t="s">
        <v>373</v>
      </c>
      <c r="DZ7" s="255" t="s">
        <v>373</v>
      </c>
      <c r="EA7" s="255" t="s">
        <v>373</v>
      </c>
      <c r="EB7" s="255" t="s">
        <v>346</v>
      </c>
      <c r="EC7" s="255" t="s">
        <v>383</v>
      </c>
      <c r="ED7" s="255" t="s">
        <v>365</v>
      </c>
      <c r="EE7" s="255" t="s">
        <v>346</v>
      </c>
      <c r="EF7" s="255" t="s">
        <v>346</v>
      </c>
      <c r="EG7" s="255" t="s">
        <v>346</v>
      </c>
      <c r="EH7" s="255" t="s">
        <v>383</v>
      </c>
      <c r="EI7" s="255" t="s">
        <v>365</v>
      </c>
      <c r="EJ7" s="255" t="s">
        <v>346</v>
      </c>
      <c r="EK7" s="255" t="s">
        <v>365</v>
      </c>
      <c r="EL7" s="255" t="s">
        <v>373</v>
      </c>
      <c r="EM7" s="255" t="s">
        <v>346</v>
      </c>
      <c r="EN7" s="255" t="s">
        <v>346</v>
      </c>
      <c r="EO7" s="255" t="s">
        <v>346</v>
      </c>
      <c r="EP7" s="255" t="s">
        <v>380</v>
      </c>
      <c r="EQ7" s="255" t="s">
        <v>380</v>
      </c>
      <c r="ER7" s="255" t="s">
        <v>373</v>
      </c>
      <c r="ES7" s="255" t="s">
        <v>346</v>
      </c>
      <c r="ET7" s="255" t="s">
        <v>609</v>
      </c>
      <c r="EU7" s="255" t="s">
        <v>346</v>
      </c>
      <c r="EV7" s="255" t="s">
        <v>974</v>
      </c>
      <c r="EW7" s="255" t="s">
        <v>380</v>
      </c>
      <c r="EX7" s="255" t="s">
        <v>609</v>
      </c>
      <c r="EY7" s="255" t="s">
        <v>609</v>
      </c>
      <c r="EZ7" s="255" t="s">
        <v>346</v>
      </c>
      <c r="FA7" s="255" t="s">
        <v>346</v>
      </c>
      <c r="FB7" s="255" t="s">
        <v>346</v>
      </c>
      <c r="FC7" s="255" t="s">
        <v>346</v>
      </c>
      <c r="FD7" s="255" t="s">
        <v>346</v>
      </c>
      <c r="FE7" s="255" t="s">
        <v>346</v>
      </c>
      <c r="FF7" s="255" t="s">
        <v>365</v>
      </c>
      <c r="FG7" s="255" t="s">
        <v>365</v>
      </c>
      <c r="FH7" s="255" t="s">
        <v>346</v>
      </c>
      <c r="FI7" s="255" t="s">
        <v>346</v>
      </c>
      <c r="FJ7" s="255" t="s">
        <v>365</v>
      </c>
      <c r="FK7" s="255" t="s">
        <v>346</v>
      </c>
      <c r="FL7" s="255" t="s">
        <v>346</v>
      </c>
      <c r="FM7" s="255" t="s">
        <v>365</v>
      </c>
      <c r="FN7" s="255" t="s">
        <v>609</v>
      </c>
      <c r="FO7" s="255" t="s">
        <v>609</v>
      </c>
      <c r="FP7" s="255" t="s">
        <v>609</v>
      </c>
      <c r="FQ7" s="255" t="s">
        <v>609</v>
      </c>
      <c r="FR7" s="255" t="s">
        <v>373</v>
      </c>
      <c r="FS7" s="255" t="s">
        <v>609</v>
      </c>
      <c r="FT7" s="255" t="s">
        <v>609</v>
      </c>
      <c r="FU7" s="255" t="s">
        <v>609</v>
      </c>
      <c r="FV7" s="255" t="s">
        <v>609</v>
      </c>
      <c r="FW7" s="255" t="s">
        <v>609</v>
      </c>
      <c r="FX7" s="255" t="s">
        <v>609</v>
      </c>
      <c r="FY7" s="255" t="s">
        <v>609</v>
      </c>
      <c r="FZ7" s="255" t="s">
        <v>609</v>
      </c>
      <c r="GA7" s="255" t="s">
        <v>609</v>
      </c>
      <c r="GB7" s="255" t="s">
        <v>609</v>
      </c>
      <c r="GC7" s="255" t="s">
        <v>609</v>
      </c>
      <c r="GD7" s="255" t="s">
        <v>609</v>
      </c>
      <c r="GE7" s="255" t="s">
        <v>609</v>
      </c>
      <c r="GF7" s="255" t="s">
        <v>609</v>
      </c>
      <c r="GG7" s="255" t="s">
        <v>609</v>
      </c>
      <c r="GH7" s="255" t="s">
        <v>609</v>
      </c>
      <c r="GI7" s="255" t="s">
        <v>609</v>
      </c>
      <c r="GJ7" s="255" t="s">
        <v>609</v>
      </c>
      <c r="GK7" s="255" t="s">
        <v>609</v>
      </c>
      <c r="GL7" s="255" t="s">
        <v>609</v>
      </c>
      <c r="GM7" s="255" t="s">
        <v>609</v>
      </c>
      <c r="GN7" s="255" t="s">
        <v>609</v>
      </c>
      <c r="GO7" s="255" t="s">
        <v>609</v>
      </c>
      <c r="GP7" s="255" t="s">
        <v>346</v>
      </c>
      <c r="GQ7" s="255" t="s">
        <v>365</v>
      </c>
      <c r="GR7" s="255" t="s">
        <v>373</v>
      </c>
      <c r="GS7" s="255" t="s">
        <v>609</v>
      </c>
      <c r="GT7" s="255" t="s">
        <v>401</v>
      </c>
      <c r="GU7" s="255" t="s">
        <v>346</v>
      </c>
      <c r="GV7" s="255" t="s">
        <v>609</v>
      </c>
      <c r="GW7" s="255" t="s">
        <v>609</v>
      </c>
      <c r="GX7" s="255" t="s">
        <v>609</v>
      </c>
      <c r="GY7" s="255" t="s">
        <v>609</v>
      </c>
      <c r="GZ7" s="255" t="s">
        <v>609</v>
      </c>
      <c r="HA7" s="255" t="s">
        <v>609</v>
      </c>
      <c r="HB7" s="255" t="s">
        <v>346</v>
      </c>
      <c r="HC7" s="255" t="s">
        <v>365</v>
      </c>
      <c r="HD7" s="255" t="s">
        <v>373</v>
      </c>
      <c r="HE7" s="255" t="s">
        <v>346</v>
      </c>
      <c r="HF7" s="255" t="s">
        <v>365</v>
      </c>
      <c r="HG7" s="255" t="s">
        <v>346</v>
      </c>
      <c r="HH7" s="255" t="s">
        <v>365</v>
      </c>
      <c r="HI7" s="255" t="s">
        <v>373</v>
      </c>
      <c r="HJ7" s="255" t="s">
        <v>346</v>
      </c>
      <c r="HK7" s="255" t="s">
        <v>365</v>
      </c>
      <c r="HL7" s="255" t="s">
        <v>383</v>
      </c>
      <c r="HM7" s="255" t="s">
        <v>365</v>
      </c>
      <c r="HN7" s="255" t="s">
        <v>346</v>
      </c>
      <c r="HO7" s="255" t="s">
        <v>373</v>
      </c>
      <c r="HP7" s="255" t="s">
        <v>346</v>
      </c>
      <c r="HQ7" s="255" t="s">
        <v>380</v>
      </c>
      <c r="HR7" s="255" t="s">
        <v>609</v>
      </c>
      <c r="HS7" s="255" t="s">
        <v>609</v>
      </c>
      <c r="HT7" s="255" t="s">
        <v>609</v>
      </c>
      <c r="HU7" s="255" t="s">
        <v>365</v>
      </c>
      <c r="HV7" s="255" t="s">
        <v>609</v>
      </c>
      <c r="HW7" s="255" t="s">
        <v>609</v>
      </c>
      <c r="HX7" s="255" t="s">
        <v>609</v>
      </c>
      <c r="HY7" s="255" t="s">
        <v>609</v>
      </c>
      <c r="HZ7" s="255" t="s">
        <v>609</v>
      </c>
      <c r="IA7" s="255" t="s">
        <v>609</v>
      </c>
      <c r="IB7" s="255" t="s">
        <v>346</v>
      </c>
      <c r="IC7" s="255" t="s">
        <v>346</v>
      </c>
      <c r="ID7" s="255" t="s">
        <v>346</v>
      </c>
      <c r="IE7" s="255" t="s">
        <v>365</v>
      </c>
      <c r="IF7" s="255" t="s">
        <v>373</v>
      </c>
      <c r="IG7" s="255" t="s">
        <v>365</v>
      </c>
      <c r="IH7" s="255" t="s">
        <v>978</v>
      </c>
      <c r="II7" s="255" t="s">
        <v>976</v>
      </c>
      <c r="IJ7" s="255" t="s">
        <v>977</v>
      </c>
      <c r="IK7" s="255" t="s">
        <v>609</v>
      </c>
      <c r="IL7" s="255" t="s">
        <v>978</v>
      </c>
      <c r="IM7" s="255" t="s">
        <v>609</v>
      </c>
      <c r="IN7" s="255" t="s">
        <v>609</v>
      </c>
      <c r="IO7" s="255" t="s">
        <v>609</v>
      </c>
      <c r="IP7" s="255" t="s">
        <v>609</v>
      </c>
      <c r="IQ7" s="255" t="s">
        <v>609</v>
      </c>
      <c r="IR7" s="255" t="s">
        <v>609</v>
      </c>
      <c r="IS7" s="255" t="s">
        <v>609</v>
      </c>
      <c r="IT7" s="255" t="s">
        <v>609</v>
      </c>
      <c r="IU7" s="255" t="s">
        <v>609</v>
      </c>
      <c r="IV7" s="255" t="s">
        <v>609</v>
      </c>
      <c r="IW7" s="255" t="s">
        <v>609</v>
      </c>
      <c r="IX7" s="255" t="s">
        <v>609</v>
      </c>
      <c r="IY7" s="255" t="s">
        <v>609</v>
      </c>
      <c r="IZ7" s="255" t="s">
        <v>609</v>
      </c>
      <c r="JA7" s="255" t="s">
        <v>609</v>
      </c>
      <c r="JB7" s="255" t="s">
        <v>609</v>
      </c>
      <c r="JC7" s="255" t="s">
        <v>609</v>
      </c>
      <c r="JD7" s="255" t="s">
        <v>609</v>
      </c>
      <c r="JE7" s="255" t="s">
        <v>609</v>
      </c>
      <c r="JF7" s="255" t="s">
        <v>609</v>
      </c>
      <c r="JG7" s="255" t="s">
        <v>976</v>
      </c>
      <c r="JH7" s="255" t="s">
        <v>976</v>
      </c>
      <c r="JI7" s="255" t="s">
        <v>974</v>
      </c>
      <c r="JJ7" s="255" t="s">
        <v>976</v>
      </c>
      <c r="JK7" s="255" t="s">
        <v>346</v>
      </c>
      <c r="JL7" s="255" t="s">
        <v>365</v>
      </c>
      <c r="JM7" s="255" t="s">
        <v>944</v>
      </c>
      <c r="JN7" s="255" t="s">
        <v>609</v>
      </c>
      <c r="JO7" s="255" t="s">
        <v>609</v>
      </c>
      <c r="JP7" s="255" t="s">
        <v>609</v>
      </c>
      <c r="JQ7" s="255" t="s">
        <v>609</v>
      </c>
      <c r="JR7" s="255" t="s">
        <v>609</v>
      </c>
      <c r="JS7" s="255" t="s">
        <v>609</v>
      </c>
      <c r="JT7" s="255" t="s">
        <v>609</v>
      </c>
      <c r="JU7" s="255" t="s">
        <v>609</v>
      </c>
      <c r="JV7" s="255" t="s">
        <v>609</v>
      </c>
      <c r="JW7" s="255" t="s">
        <v>609</v>
      </c>
      <c r="JX7" s="255" t="s">
        <v>609</v>
      </c>
      <c r="JY7" s="255" t="s">
        <v>609</v>
      </c>
      <c r="JZ7" s="255" t="s">
        <v>609</v>
      </c>
      <c r="KA7" s="255" t="s">
        <v>609</v>
      </c>
      <c r="KB7" s="255" t="s">
        <v>609</v>
      </c>
      <c r="KC7" s="255" t="s">
        <v>609</v>
      </c>
      <c r="KD7" s="255" t="s">
        <v>609</v>
      </c>
      <c r="KE7" s="255" t="s">
        <v>609</v>
      </c>
      <c r="KF7" s="255" t="s">
        <v>609</v>
      </c>
      <c r="KG7" s="255" t="s">
        <v>609</v>
      </c>
      <c r="KH7" s="255" t="s">
        <v>609</v>
      </c>
      <c r="KI7" s="255" t="s">
        <v>609</v>
      </c>
      <c r="KJ7" s="255" t="s">
        <v>609</v>
      </c>
      <c r="KK7" s="255" t="s">
        <v>373</v>
      </c>
      <c r="KL7" s="255" t="s">
        <v>373</v>
      </c>
      <c r="KM7" s="255" t="s">
        <v>373</v>
      </c>
      <c r="KN7" s="255" t="s">
        <v>373</v>
      </c>
      <c r="KO7" s="255" t="s">
        <v>373</v>
      </c>
      <c r="KP7" s="255" t="s">
        <v>609</v>
      </c>
      <c r="KQ7" s="255" t="s">
        <v>609</v>
      </c>
      <c r="KR7" s="255" t="s">
        <v>609</v>
      </c>
      <c r="KS7" s="255" t="s">
        <v>609</v>
      </c>
      <c r="KT7" s="255" t="s">
        <v>609</v>
      </c>
      <c r="KU7" s="248" t="s">
        <v>746</v>
      </c>
    </row>
    <row r="8" spans="1:307" x14ac:dyDescent="0.15">
      <c r="A8" s="252" t="s">
        <v>1217</v>
      </c>
      <c r="B8" s="255"/>
      <c r="C8" s="255"/>
      <c r="D8" s="255"/>
      <c r="E8" s="255" t="s">
        <v>360</v>
      </c>
      <c r="F8" s="255"/>
      <c r="G8" s="255"/>
      <c r="H8" s="255"/>
      <c r="I8" s="255"/>
      <c r="J8" s="255"/>
      <c r="K8" s="255"/>
      <c r="L8" s="255"/>
      <c r="M8" s="255"/>
      <c r="N8" s="255"/>
      <c r="O8" s="255"/>
      <c r="P8" s="255"/>
      <c r="Q8" s="255" t="s">
        <v>389</v>
      </c>
      <c r="R8" s="255"/>
      <c r="S8" s="255"/>
      <c r="T8" s="255"/>
      <c r="U8" s="255"/>
      <c r="V8" s="255"/>
      <c r="W8" s="255"/>
      <c r="X8" s="255" t="s">
        <v>360</v>
      </c>
      <c r="Y8" s="255"/>
      <c r="Z8" s="255"/>
      <c r="AA8" s="255"/>
      <c r="AB8" s="255"/>
      <c r="AC8" s="255"/>
      <c r="AD8" s="255"/>
      <c r="AE8" s="255"/>
      <c r="AF8" s="255"/>
      <c r="AG8" s="255"/>
      <c r="AH8" s="255"/>
      <c r="AI8" s="255"/>
      <c r="AJ8" s="255"/>
      <c r="AK8" s="255" t="s">
        <v>360</v>
      </c>
      <c r="AL8" s="255"/>
      <c r="AM8" s="255"/>
      <c r="AN8" s="255"/>
      <c r="AO8" s="255"/>
      <c r="AP8" s="255"/>
      <c r="AQ8" s="255"/>
      <c r="AR8" s="255"/>
      <c r="AS8" s="255"/>
      <c r="AT8" s="255"/>
      <c r="AU8" s="255"/>
      <c r="AV8" s="255"/>
      <c r="AW8" s="255"/>
      <c r="AX8" s="255"/>
      <c r="AY8" s="255"/>
      <c r="AZ8" s="255"/>
      <c r="BA8" s="255"/>
      <c r="BB8" s="255"/>
      <c r="BC8" s="255"/>
      <c r="BD8" s="255" t="s">
        <v>481</v>
      </c>
      <c r="BE8" s="255" t="s">
        <v>481</v>
      </c>
      <c r="BF8" s="255" t="s">
        <v>481</v>
      </c>
      <c r="BG8" s="255" t="s">
        <v>481</v>
      </c>
      <c r="BH8" s="255" t="s">
        <v>481</v>
      </c>
      <c r="BI8" s="255" t="s">
        <v>481</v>
      </c>
      <c r="BJ8" s="255" t="s">
        <v>481</v>
      </c>
      <c r="BK8" s="255" t="s">
        <v>481</v>
      </c>
      <c r="BL8" s="255"/>
      <c r="BM8" s="255"/>
      <c r="BN8" s="255" t="s">
        <v>389</v>
      </c>
      <c r="BO8" s="255"/>
      <c r="BP8" s="255"/>
      <c r="BQ8" s="255"/>
      <c r="BR8" s="255"/>
      <c r="BS8" s="255" t="s">
        <v>360</v>
      </c>
      <c r="BT8" s="255"/>
      <c r="BU8" s="255"/>
      <c r="BV8" s="255"/>
      <c r="BW8" s="255"/>
      <c r="BX8" s="255"/>
      <c r="BY8" s="255"/>
      <c r="BZ8" s="255"/>
      <c r="CA8" s="255"/>
      <c r="CB8" s="255"/>
      <c r="CC8" s="255" t="s">
        <v>360</v>
      </c>
      <c r="CD8" s="255"/>
      <c r="CE8" s="255"/>
      <c r="CF8" s="255"/>
      <c r="CG8" s="255"/>
      <c r="CH8" s="255"/>
      <c r="CI8" s="255"/>
      <c r="CJ8" s="255"/>
      <c r="CK8" s="255" t="s">
        <v>360</v>
      </c>
      <c r="CL8" s="255" t="s">
        <v>389</v>
      </c>
      <c r="CM8" s="255"/>
      <c r="CN8" s="255"/>
      <c r="CO8" s="255"/>
      <c r="CP8" s="255"/>
      <c r="CQ8" s="255"/>
      <c r="CR8" s="255"/>
      <c r="CS8" s="255"/>
      <c r="CT8" s="255"/>
      <c r="CU8" s="255"/>
      <c r="CV8" s="255"/>
      <c r="CW8" s="255"/>
      <c r="CX8" s="255"/>
      <c r="CY8" s="255"/>
      <c r="CZ8" s="255"/>
      <c r="DA8" s="255"/>
      <c r="DB8" s="255"/>
      <c r="DC8" s="255"/>
      <c r="DD8" s="255"/>
      <c r="DE8" s="255" t="s">
        <v>360</v>
      </c>
      <c r="DF8" s="255" t="s">
        <v>360</v>
      </c>
      <c r="DG8" s="255"/>
      <c r="DH8" s="255"/>
      <c r="DI8" s="255"/>
      <c r="DJ8" s="255"/>
      <c r="DK8" s="255"/>
      <c r="DL8" s="255"/>
      <c r="DM8" s="255"/>
      <c r="DN8" s="255"/>
      <c r="DO8" s="255"/>
      <c r="DP8" s="255"/>
      <c r="DQ8" s="255"/>
      <c r="DR8" s="255"/>
      <c r="DS8" s="255"/>
      <c r="DT8" s="255" t="s">
        <v>481</v>
      </c>
      <c r="DU8" s="255" t="s">
        <v>481</v>
      </c>
      <c r="DV8" s="255" t="s">
        <v>481</v>
      </c>
      <c r="DW8" s="255" t="s">
        <v>481</v>
      </c>
      <c r="DX8" s="255" t="s">
        <v>481</v>
      </c>
      <c r="DY8" s="255" t="s">
        <v>481</v>
      </c>
      <c r="DZ8" s="255" t="s">
        <v>481</v>
      </c>
      <c r="EA8" s="255" t="s">
        <v>481</v>
      </c>
      <c r="EB8" s="255"/>
      <c r="EC8" s="255"/>
      <c r="ED8" s="255"/>
      <c r="EE8" s="255" t="s">
        <v>360</v>
      </c>
      <c r="EF8" s="255"/>
      <c r="EG8" s="255"/>
      <c r="EH8" s="255"/>
      <c r="EI8" s="255"/>
      <c r="EJ8" s="255"/>
      <c r="EK8" s="255"/>
      <c r="EL8" s="255" t="s">
        <v>389</v>
      </c>
      <c r="EM8" s="255"/>
      <c r="EN8" s="255"/>
      <c r="EO8" s="255"/>
      <c r="EP8" s="255"/>
      <c r="EQ8" s="255"/>
      <c r="ER8" s="255"/>
      <c r="ES8" s="255"/>
      <c r="ET8" s="255" t="s">
        <v>1080</v>
      </c>
      <c r="EU8" s="255"/>
      <c r="EV8" s="255"/>
      <c r="EW8" s="255"/>
      <c r="EX8" s="255" t="s">
        <v>1080</v>
      </c>
      <c r="EY8" s="255" t="s">
        <v>616</v>
      </c>
      <c r="EZ8" s="255" t="s">
        <v>618</v>
      </c>
      <c r="FA8" s="255" t="s">
        <v>618</v>
      </c>
      <c r="FB8" s="255" t="s">
        <v>618</v>
      </c>
      <c r="FC8" s="255" t="s">
        <v>618</v>
      </c>
      <c r="FD8" s="255" t="s">
        <v>618</v>
      </c>
      <c r="FE8" s="255" t="s">
        <v>618</v>
      </c>
      <c r="FF8" s="255" t="s">
        <v>618</v>
      </c>
      <c r="FG8" s="255" t="s">
        <v>618</v>
      </c>
      <c r="FH8" s="255" t="s">
        <v>618</v>
      </c>
      <c r="FI8" s="255" t="s">
        <v>618</v>
      </c>
      <c r="FJ8" s="255" t="s">
        <v>618</v>
      </c>
      <c r="FK8" s="255" t="s">
        <v>618</v>
      </c>
      <c r="FL8" s="255" t="s">
        <v>618</v>
      </c>
      <c r="FM8" s="255" t="s">
        <v>618</v>
      </c>
      <c r="FN8" s="255" t="s">
        <v>1080</v>
      </c>
      <c r="FO8" s="255" t="s">
        <v>616</v>
      </c>
      <c r="FP8" s="255" t="s">
        <v>616</v>
      </c>
      <c r="FQ8" s="255" t="s">
        <v>616</v>
      </c>
      <c r="FR8" s="255" t="s">
        <v>618</v>
      </c>
      <c r="FS8" s="255" t="s">
        <v>639</v>
      </c>
      <c r="FT8" s="255" t="s">
        <v>639</v>
      </c>
      <c r="FU8" s="255" t="s">
        <v>639</v>
      </c>
      <c r="FV8" s="255" t="s">
        <v>639</v>
      </c>
      <c r="FW8" s="255" t="s">
        <v>639</v>
      </c>
      <c r="FX8" s="255" t="s">
        <v>639</v>
      </c>
      <c r="FY8" s="255" t="s">
        <v>639</v>
      </c>
      <c r="FZ8" s="255" t="s">
        <v>639</v>
      </c>
      <c r="GA8" s="255" t="s">
        <v>639</v>
      </c>
      <c r="GB8" s="255" t="s">
        <v>639</v>
      </c>
      <c r="GC8" s="255" t="s">
        <v>639</v>
      </c>
      <c r="GD8" s="255" t="s">
        <v>639</v>
      </c>
      <c r="GE8" s="255" t="s">
        <v>616</v>
      </c>
      <c r="GF8" s="255" t="s">
        <v>655</v>
      </c>
      <c r="GG8" s="255" t="s">
        <v>616</v>
      </c>
      <c r="GH8" s="255" t="s">
        <v>655</v>
      </c>
      <c r="GI8" s="255" t="s">
        <v>616</v>
      </c>
      <c r="GJ8" s="255" t="s">
        <v>655</v>
      </c>
      <c r="GK8" s="255" t="s">
        <v>610</v>
      </c>
      <c r="GL8" s="255" t="s">
        <v>616</v>
      </c>
      <c r="GM8" s="255" t="s">
        <v>655</v>
      </c>
      <c r="GN8" s="255" t="s">
        <v>655</v>
      </c>
      <c r="GO8" s="255" t="s">
        <v>655</v>
      </c>
      <c r="GP8" s="255" t="s">
        <v>618</v>
      </c>
      <c r="GQ8" s="255" t="s">
        <v>666</v>
      </c>
      <c r="GR8" s="255" t="s">
        <v>666</v>
      </c>
      <c r="GS8" s="255" t="s">
        <v>616</v>
      </c>
      <c r="GT8" s="255"/>
      <c r="GU8" s="255" t="s">
        <v>666</v>
      </c>
      <c r="GV8" s="255" t="s">
        <v>655</v>
      </c>
      <c r="GW8" s="255" t="s">
        <v>655</v>
      </c>
      <c r="GX8" s="255" t="s">
        <v>655</v>
      </c>
      <c r="GY8" s="255" t="s">
        <v>655</v>
      </c>
      <c r="GZ8" s="255" t="s">
        <v>655</v>
      </c>
      <c r="HA8" s="255" t="s">
        <v>610</v>
      </c>
      <c r="HB8" s="255"/>
      <c r="HC8" s="255"/>
      <c r="HD8" s="255" t="s">
        <v>389</v>
      </c>
      <c r="HE8" s="255"/>
      <c r="HF8" s="255" t="s">
        <v>389</v>
      </c>
      <c r="HG8" s="255"/>
      <c r="HH8" s="255" t="s">
        <v>360</v>
      </c>
      <c r="HI8" s="255"/>
      <c r="HJ8" s="255"/>
      <c r="HK8" s="255"/>
      <c r="HL8" s="255"/>
      <c r="HM8" s="255"/>
      <c r="HN8" s="255"/>
      <c r="HO8" s="255"/>
      <c r="HP8" s="255" t="s">
        <v>360</v>
      </c>
      <c r="HQ8" s="255"/>
      <c r="HR8" s="255" t="s">
        <v>610</v>
      </c>
      <c r="HS8" s="255" t="s">
        <v>655</v>
      </c>
      <c r="HT8" s="255" t="s">
        <v>655</v>
      </c>
      <c r="HU8" s="255" t="s">
        <v>666</v>
      </c>
      <c r="HV8" s="255" t="s">
        <v>655</v>
      </c>
      <c r="HW8" s="255" t="s">
        <v>610</v>
      </c>
      <c r="HX8" s="255" t="s">
        <v>655</v>
      </c>
      <c r="HY8" s="255" t="s">
        <v>616</v>
      </c>
      <c r="HZ8" s="255" t="s">
        <v>655</v>
      </c>
      <c r="IA8" s="255" t="s">
        <v>616</v>
      </c>
      <c r="IB8" s="255"/>
      <c r="IC8" s="255"/>
      <c r="ID8" s="255"/>
      <c r="IE8" s="255" t="s">
        <v>389</v>
      </c>
      <c r="IF8" s="255"/>
      <c r="IG8" s="255"/>
      <c r="IH8" s="255" t="s">
        <v>979</v>
      </c>
      <c r="II8" s="255"/>
      <c r="IJ8" s="255"/>
      <c r="IK8" s="255" t="s">
        <v>610</v>
      </c>
      <c r="IL8" s="255"/>
      <c r="IM8" s="255" t="s">
        <v>610</v>
      </c>
      <c r="IN8" s="255" t="s">
        <v>717</v>
      </c>
      <c r="IO8" s="255" t="s">
        <v>720</v>
      </c>
      <c r="IP8" s="255" t="s">
        <v>717</v>
      </c>
      <c r="IQ8" s="255"/>
      <c r="IR8" s="255" t="s">
        <v>618</v>
      </c>
      <c r="IS8" s="255" t="s">
        <v>618</v>
      </c>
      <c r="IT8" s="255" t="s">
        <v>717</v>
      </c>
      <c r="IU8" s="255" t="s">
        <v>720</v>
      </c>
      <c r="IV8" s="255" t="s">
        <v>717</v>
      </c>
      <c r="IW8" s="255" t="s">
        <v>618</v>
      </c>
      <c r="IX8" s="255" t="s">
        <v>717</v>
      </c>
      <c r="IY8" s="255" t="s">
        <v>717</v>
      </c>
      <c r="IZ8" s="255"/>
      <c r="JA8" s="255" t="s">
        <v>720</v>
      </c>
      <c r="JB8" s="255" t="s">
        <v>666</v>
      </c>
      <c r="JC8" s="255" t="s">
        <v>666</v>
      </c>
      <c r="JD8" s="255" t="s">
        <v>717</v>
      </c>
      <c r="JE8" s="255" t="s">
        <v>717</v>
      </c>
      <c r="JF8" s="255" t="s">
        <v>717</v>
      </c>
      <c r="JG8" s="255"/>
      <c r="JH8" s="255"/>
      <c r="JI8" s="255"/>
      <c r="JJ8" s="255"/>
      <c r="JK8" s="255"/>
      <c r="JL8" s="255" t="s">
        <v>980</v>
      </c>
      <c r="JM8" s="255"/>
      <c r="JN8" s="255"/>
      <c r="JO8" s="255"/>
      <c r="JP8" s="255"/>
      <c r="JQ8" s="255"/>
      <c r="JR8" s="255"/>
      <c r="JS8" s="255"/>
      <c r="JT8" s="255" t="s">
        <v>717</v>
      </c>
      <c r="JU8" s="255"/>
      <c r="JV8" s="255" t="s">
        <v>720</v>
      </c>
      <c r="JW8" s="255" t="s">
        <v>717</v>
      </c>
      <c r="JX8" s="255" t="s">
        <v>720</v>
      </c>
      <c r="JY8" s="255" t="s">
        <v>717</v>
      </c>
      <c r="JZ8" s="255" t="s">
        <v>720</v>
      </c>
      <c r="KA8" s="255" t="s">
        <v>717</v>
      </c>
      <c r="KB8" s="255" t="s">
        <v>618</v>
      </c>
      <c r="KC8" s="255" t="s">
        <v>717</v>
      </c>
      <c r="KD8" s="255" t="s">
        <v>618</v>
      </c>
      <c r="KE8" s="255" t="s">
        <v>720</v>
      </c>
      <c r="KF8" s="255" t="s">
        <v>618</v>
      </c>
      <c r="KG8" s="255" t="s">
        <v>618</v>
      </c>
      <c r="KH8" s="255" t="s">
        <v>717</v>
      </c>
      <c r="KI8" s="255"/>
      <c r="KJ8" s="255"/>
      <c r="KK8" s="255" t="s">
        <v>481</v>
      </c>
      <c r="KL8" s="255" t="s">
        <v>481</v>
      </c>
      <c r="KM8" s="255" t="s">
        <v>481</v>
      </c>
      <c r="KN8" s="255" t="s">
        <v>481</v>
      </c>
      <c r="KO8" s="255" t="s">
        <v>481</v>
      </c>
      <c r="KP8" s="255" t="s">
        <v>717</v>
      </c>
      <c r="KQ8" s="255" t="s">
        <v>717</v>
      </c>
      <c r="KR8" s="255" t="s">
        <v>1316</v>
      </c>
      <c r="KS8" s="255" t="s">
        <v>666</v>
      </c>
      <c r="KT8" s="255" t="s">
        <v>666</v>
      </c>
      <c r="KU8" s="248" t="s">
        <v>746</v>
      </c>
    </row>
    <row r="9" spans="1:307" x14ac:dyDescent="0.15">
      <c r="A9" s="252" t="s">
        <v>138</v>
      </c>
      <c r="B9" s="256" t="s">
        <v>347</v>
      </c>
      <c r="C9" s="256" t="s">
        <v>347</v>
      </c>
      <c r="D9" s="256" t="s">
        <v>348</v>
      </c>
      <c r="E9" s="256" t="s">
        <v>348</v>
      </c>
      <c r="F9" s="256" t="s">
        <v>348</v>
      </c>
      <c r="G9" s="256" t="s">
        <v>348</v>
      </c>
      <c r="H9" s="256" t="s">
        <v>348</v>
      </c>
      <c r="I9" s="256" t="s">
        <v>348</v>
      </c>
      <c r="J9" s="256" t="s">
        <v>348</v>
      </c>
      <c r="K9" s="256" t="s">
        <v>348</v>
      </c>
      <c r="L9" s="256" t="s">
        <v>348</v>
      </c>
      <c r="M9" s="256" t="s">
        <v>348</v>
      </c>
      <c r="N9" s="256" t="s">
        <v>348</v>
      </c>
      <c r="O9" s="256" t="s">
        <v>348</v>
      </c>
      <c r="P9" s="256" t="s">
        <v>348</v>
      </c>
      <c r="Q9" s="256" t="s">
        <v>348</v>
      </c>
      <c r="R9" s="256" t="s">
        <v>348</v>
      </c>
      <c r="S9" s="256" t="s">
        <v>348</v>
      </c>
      <c r="T9" s="256" t="s">
        <v>348</v>
      </c>
      <c r="U9" s="256" t="s">
        <v>348</v>
      </c>
      <c r="V9" s="256" t="s">
        <v>348</v>
      </c>
      <c r="W9" s="256" t="s">
        <v>348</v>
      </c>
      <c r="X9" s="256" t="s">
        <v>348</v>
      </c>
      <c r="Y9" s="256" t="s">
        <v>348</v>
      </c>
      <c r="Z9" s="256" t="s">
        <v>348</v>
      </c>
      <c r="AA9" s="256" t="s">
        <v>348</v>
      </c>
      <c r="AB9" s="256" t="s">
        <v>348</v>
      </c>
      <c r="AC9" s="256" t="s">
        <v>348</v>
      </c>
      <c r="AD9" s="256" t="s">
        <v>348</v>
      </c>
      <c r="AE9" s="256" t="s">
        <v>348</v>
      </c>
      <c r="AF9" s="256" t="s">
        <v>348</v>
      </c>
      <c r="AG9" s="256" t="s">
        <v>348</v>
      </c>
      <c r="AH9" s="256" t="s">
        <v>348</v>
      </c>
      <c r="AI9" s="256" t="s">
        <v>348</v>
      </c>
      <c r="AJ9" s="256" t="s">
        <v>348</v>
      </c>
      <c r="AK9" s="256" t="s">
        <v>348</v>
      </c>
      <c r="AL9" s="256" t="s">
        <v>348</v>
      </c>
      <c r="AM9" s="256" t="s">
        <v>348</v>
      </c>
      <c r="AN9" s="256" t="s">
        <v>348</v>
      </c>
      <c r="AO9" s="256" t="s">
        <v>348</v>
      </c>
      <c r="AP9" s="256" t="s">
        <v>348</v>
      </c>
      <c r="AQ9" s="256" t="s">
        <v>348</v>
      </c>
      <c r="AR9" s="256" t="s">
        <v>348</v>
      </c>
      <c r="AS9" s="256" t="s">
        <v>348</v>
      </c>
      <c r="AT9" s="256" t="s">
        <v>348</v>
      </c>
      <c r="AU9" s="256" t="s">
        <v>348</v>
      </c>
      <c r="AV9" s="256" t="s">
        <v>348</v>
      </c>
      <c r="AW9" s="256" t="s">
        <v>348</v>
      </c>
      <c r="AX9" s="256" t="s">
        <v>348</v>
      </c>
      <c r="AY9" s="256" t="s">
        <v>348</v>
      </c>
      <c r="AZ9" s="256" t="s">
        <v>348</v>
      </c>
      <c r="BA9" s="256" t="s">
        <v>348</v>
      </c>
      <c r="BB9" s="256" t="s">
        <v>348</v>
      </c>
      <c r="BC9" s="256" t="s">
        <v>348</v>
      </c>
      <c r="BD9" s="256" t="s">
        <v>348</v>
      </c>
      <c r="BE9" s="256" t="s">
        <v>348</v>
      </c>
      <c r="BF9" s="256" t="s">
        <v>348</v>
      </c>
      <c r="BG9" s="256" t="s">
        <v>348</v>
      </c>
      <c r="BH9" s="256" t="s">
        <v>348</v>
      </c>
      <c r="BI9" s="256" t="s">
        <v>348</v>
      </c>
      <c r="BJ9" s="256" t="s">
        <v>348</v>
      </c>
      <c r="BK9" s="256" t="s">
        <v>348</v>
      </c>
      <c r="BL9" s="256" t="s">
        <v>348</v>
      </c>
      <c r="BM9" s="256" t="s">
        <v>348</v>
      </c>
      <c r="BN9" s="256" t="s">
        <v>348</v>
      </c>
      <c r="BO9" s="256" t="s">
        <v>348</v>
      </c>
      <c r="BP9" s="256" t="s">
        <v>348</v>
      </c>
      <c r="BQ9" s="256" t="s">
        <v>348</v>
      </c>
      <c r="BR9" s="256" t="s">
        <v>348</v>
      </c>
      <c r="BS9" s="256" t="s">
        <v>348</v>
      </c>
      <c r="BT9" s="256" t="s">
        <v>348</v>
      </c>
      <c r="BU9" s="256" t="s">
        <v>348</v>
      </c>
      <c r="BV9" s="256" t="s">
        <v>348</v>
      </c>
      <c r="BW9" s="256" t="s">
        <v>348</v>
      </c>
      <c r="BX9" s="256" t="s">
        <v>348</v>
      </c>
      <c r="BY9" s="256" t="s">
        <v>348</v>
      </c>
      <c r="BZ9" s="256" t="s">
        <v>348</v>
      </c>
      <c r="CA9" s="256" t="s">
        <v>348</v>
      </c>
      <c r="CB9" s="256" t="s">
        <v>348</v>
      </c>
      <c r="CC9" s="256" t="s">
        <v>348</v>
      </c>
      <c r="CD9" s="256" t="s">
        <v>348</v>
      </c>
      <c r="CE9" s="256" t="s">
        <v>348</v>
      </c>
      <c r="CF9" s="256" t="s">
        <v>348</v>
      </c>
      <c r="CG9" s="256" t="s">
        <v>348</v>
      </c>
      <c r="CH9" s="256" t="s">
        <v>348</v>
      </c>
      <c r="CI9" s="256" t="s">
        <v>348</v>
      </c>
      <c r="CJ9" s="256" t="s">
        <v>348</v>
      </c>
      <c r="CK9" s="256" t="s">
        <v>348</v>
      </c>
      <c r="CL9" s="256" t="s">
        <v>348</v>
      </c>
      <c r="CM9" s="256" t="s">
        <v>348</v>
      </c>
      <c r="CN9" s="256" t="s">
        <v>348</v>
      </c>
      <c r="CO9" s="256" t="s">
        <v>348</v>
      </c>
      <c r="CP9" s="256" t="s">
        <v>348</v>
      </c>
      <c r="CQ9" s="256" t="s">
        <v>348</v>
      </c>
      <c r="CR9" s="256" t="s">
        <v>348</v>
      </c>
      <c r="CS9" s="256" t="s">
        <v>348</v>
      </c>
      <c r="CT9" s="256" t="s">
        <v>348</v>
      </c>
      <c r="CU9" s="256" t="s">
        <v>348</v>
      </c>
      <c r="CV9" s="256" t="s">
        <v>348</v>
      </c>
      <c r="CW9" s="256" t="s">
        <v>348</v>
      </c>
      <c r="CX9" s="256" t="s">
        <v>348</v>
      </c>
      <c r="CY9" s="256" t="s">
        <v>348</v>
      </c>
      <c r="CZ9" s="256" t="s">
        <v>348</v>
      </c>
      <c r="DA9" s="256" t="s">
        <v>348</v>
      </c>
      <c r="DB9" s="256" t="s">
        <v>348</v>
      </c>
      <c r="DC9" s="256" t="s">
        <v>348</v>
      </c>
      <c r="DD9" s="256" t="s">
        <v>348</v>
      </c>
      <c r="DE9" s="256" t="s">
        <v>348</v>
      </c>
      <c r="DF9" s="256" t="s">
        <v>348</v>
      </c>
      <c r="DG9" s="256" t="s">
        <v>348</v>
      </c>
      <c r="DH9" s="256" t="s">
        <v>348</v>
      </c>
      <c r="DI9" s="256" t="s">
        <v>348</v>
      </c>
      <c r="DJ9" s="256" t="s">
        <v>348</v>
      </c>
      <c r="DK9" s="256" t="s">
        <v>348</v>
      </c>
      <c r="DL9" s="256" t="s">
        <v>348</v>
      </c>
      <c r="DM9" s="256" t="s">
        <v>348</v>
      </c>
      <c r="DN9" s="256" t="s">
        <v>348</v>
      </c>
      <c r="DO9" s="256" t="s">
        <v>348</v>
      </c>
      <c r="DP9" s="256" t="s">
        <v>348</v>
      </c>
      <c r="DQ9" s="256" t="s">
        <v>348</v>
      </c>
      <c r="DR9" s="256" t="s">
        <v>348</v>
      </c>
      <c r="DS9" s="256" t="s">
        <v>348</v>
      </c>
      <c r="DT9" s="256" t="s">
        <v>348</v>
      </c>
      <c r="DU9" s="256" t="s">
        <v>348</v>
      </c>
      <c r="DV9" s="256" t="s">
        <v>348</v>
      </c>
      <c r="DW9" s="256" t="s">
        <v>348</v>
      </c>
      <c r="DX9" s="256" t="s">
        <v>348</v>
      </c>
      <c r="DY9" s="256" t="s">
        <v>348</v>
      </c>
      <c r="DZ9" s="256" t="s">
        <v>348</v>
      </c>
      <c r="EA9" s="256" t="s">
        <v>348</v>
      </c>
      <c r="EB9" s="256" t="s">
        <v>348</v>
      </c>
      <c r="EC9" s="256" t="s">
        <v>348</v>
      </c>
      <c r="ED9" s="256" t="s">
        <v>348</v>
      </c>
      <c r="EE9" s="256" t="s">
        <v>348</v>
      </c>
      <c r="EF9" s="256" t="s">
        <v>348</v>
      </c>
      <c r="EG9" s="256" t="s">
        <v>348</v>
      </c>
      <c r="EH9" s="256" t="s">
        <v>348</v>
      </c>
      <c r="EI9" s="256" t="s">
        <v>348</v>
      </c>
      <c r="EJ9" s="256" t="s">
        <v>348</v>
      </c>
      <c r="EK9" s="256" t="s">
        <v>348</v>
      </c>
      <c r="EL9" s="256" t="s">
        <v>348</v>
      </c>
      <c r="EM9" s="256" t="s">
        <v>348</v>
      </c>
      <c r="EN9" s="256" t="s">
        <v>348</v>
      </c>
      <c r="EO9" s="256" t="s">
        <v>348</v>
      </c>
      <c r="EP9" s="256" t="s">
        <v>348</v>
      </c>
      <c r="EQ9" s="256" t="s">
        <v>348</v>
      </c>
      <c r="ER9" s="256" t="s">
        <v>348</v>
      </c>
      <c r="ES9" s="256" t="s">
        <v>348</v>
      </c>
      <c r="ET9" s="256" t="s">
        <v>348</v>
      </c>
      <c r="EU9" s="256" t="s">
        <v>348</v>
      </c>
      <c r="EV9" s="256" t="s">
        <v>348</v>
      </c>
      <c r="EW9" s="256" t="s">
        <v>348</v>
      </c>
      <c r="EX9" s="256" t="s">
        <v>348</v>
      </c>
      <c r="EY9" s="256" t="s">
        <v>348</v>
      </c>
      <c r="EZ9" s="256" t="s">
        <v>348</v>
      </c>
      <c r="FA9" s="256" t="s">
        <v>348</v>
      </c>
      <c r="FB9" s="256" t="s">
        <v>348</v>
      </c>
      <c r="FC9" s="256" t="s">
        <v>348</v>
      </c>
      <c r="FD9" s="256" t="s">
        <v>348</v>
      </c>
      <c r="FE9" s="256" t="s">
        <v>348</v>
      </c>
      <c r="FF9" s="256" t="s">
        <v>348</v>
      </c>
      <c r="FG9" s="256" t="s">
        <v>348</v>
      </c>
      <c r="FH9" s="256" t="s">
        <v>348</v>
      </c>
      <c r="FI9" s="256" t="s">
        <v>348</v>
      </c>
      <c r="FJ9" s="256" t="s">
        <v>348</v>
      </c>
      <c r="FK9" s="256" t="s">
        <v>348</v>
      </c>
      <c r="FL9" s="256" t="s">
        <v>348</v>
      </c>
      <c r="FM9" s="256" t="s">
        <v>348</v>
      </c>
      <c r="FN9" s="256" t="s">
        <v>348</v>
      </c>
      <c r="FO9" s="256" t="s">
        <v>348</v>
      </c>
      <c r="FP9" s="256" t="s">
        <v>348</v>
      </c>
      <c r="FQ9" s="256" t="s">
        <v>348</v>
      </c>
      <c r="FR9" s="256" t="s">
        <v>348</v>
      </c>
      <c r="FS9" s="256" t="s">
        <v>348</v>
      </c>
      <c r="FT9" s="256" t="s">
        <v>348</v>
      </c>
      <c r="FU9" s="256" t="s">
        <v>348</v>
      </c>
      <c r="FV9" s="256" t="s">
        <v>348</v>
      </c>
      <c r="FW9" s="256" t="s">
        <v>348</v>
      </c>
      <c r="FX9" s="256" t="s">
        <v>348</v>
      </c>
      <c r="FY9" s="256" t="s">
        <v>348</v>
      </c>
      <c r="FZ9" s="256" t="s">
        <v>348</v>
      </c>
      <c r="GA9" s="256" t="s">
        <v>348</v>
      </c>
      <c r="GB9" s="256" t="s">
        <v>348</v>
      </c>
      <c r="GC9" s="256" t="s">
        <v>348</v>
      </c>
      <c r="GD9" s="256" t="s">
        <v>348</v>
      </c>
      <c r="GE9" s="256" t="s">
        <v>348</v>
      </c>
      <c r="GF9" s="256" t="s">
        <v>348</v>
      </c>
      <c r="GG9" s="256" t="s">
        <v>348</v>
      </c>
      <c r="GH9" s="256" t="s">
        <v>348</v>
      </c>
      <c r="GI9" s="256" t="s">
        <v>348</v>
      </c>
      <c r="GJ9" s="256" t="s">
        <v>348</v>
      </c>
      <c r="GK9" s="256" t="s">
        <v>348</v>
      </c>
      <c r="GL9" s="256" t="s">
        <v>348</v>
      </c>
      <c r="GM9" s="256" t="s">
        <v>348</v>
      </c>
      <c r="GN9" s="256" t="s">
        <v>348</v>
      </c>
      <c r="GO9" s="256" t="s">
        <v>348</v>
      </c>
      <c r="GP9" s="256" t="s">
        <v>348</v>
      </c>
      <c r="GQ9" s="256" t="s">
        <v>348</v>
      </c>
      <c r="GR9" s="256" t="s">
        <v>348</v>
      </c>
      <c r="GS9" s="256" t="s">
        <v>348</v>
      </c>
      <c r="GT9" s="256" t="s">
        <v>348</v>
      </c>
      <c r="GU9" s="256" t="s">
        <v>348</v>
      </c>
      <c r="GV9" s="256" t="s">
        <v>348</v>
      </c>
      <c r="GW9" s="256" t="s">
        <v>348</v>
      </c>
      <c r="GX9" s="256" t="s">
        <v>348</v>
      </c>
      <c r="GY9" s="256" t="s">
        <v>348</v>
      </c>
      <c r="GZ9" s="256" t="s">
        <v>348</v>
      </c>
      <c r="HA9" s="256" t="s">
        <v>348</v>
      </c>
      <c r="HB9" s="256" t="s">
        <v>348</v>
      </c>
      <c r="HC9" s="256" t="s">
        <v>348</v>
      </c>
      <c r="HD9" s="256" t="s">
        <v>348</v>
      </c>
      <c r="HE9" s="256" t="s">
        <v>348</v>
      </c>
      <c r="HF9" s="256" t="s">
        <v>348</v>
      </c>
      <c r="HG9" s="256" t="s">
        <v>348</v>
      </c>
      <c r="HH9" s="256" t="s">
        <v>348</v>
      </c>
      <c r="HI9" s="256" t="s">
        <v>348</v>
      </c>
      <c r="HJ9" s="256" t="s">
        <v>348</v>
      </c>
      <c r="HK9" s="256" t="s">
        <v>348</v>
      </c>
      <c r="HL9" s="256" t="s">
        <v>348</v>
      </c>
      <c r="HM9" s="256" t="s">
        <v>348</v>
      </c>
      <c r="HN9" s="256" t="s">
        <v>348</v>
      </c>
      <c r="HO9" s="256" t="s">
        <v>348</v>
      </c>
      <c r="HP9" s="256" t="s">
        <v>348</v>
      </c>
      <c r="HQ9" s="256" t="s">
        <v>348</v>
      </c>
      <c r="HR9" s="256" t="s">
        <v>348</v>
      </c>
      <c r="HS9" s="256" t="s">
        <v>348</v>
      </c>
      <c r="HT9" s="256" t="s">
        <v>348</v>
      </c>
      <c r="HU9" s="256" t="s">
        <v>348</v>
      </c>
      <c r="HV9" s="256" t="s">
        <v>348</v>
      </c>
      <c r="HW9" s="256" t="s">
        <v>348</v>
      </c>
      <c r="HX9" s="256" t="s">
        <v>348</v>
      </c>
      <c r="HY9" s="256" t="s">
        <v>348</v>
      </c>
      <c r="HZ9" s="256" t="s">
        <v>348</v>
      </c>
      <c r="IA9" s="256" t="s">
        <v>348</v>
      </c>
      <c r="IB9" s="256" t="s">
        <v>348</v>
      </c>
      <c r="IC9" s="256" t="s">
        <v>348</v>
      </c>
      <c r="ID9" s="256" t="s">
        <v>348</v>
      </c>
      <c r="IE9" s="256" t="s">
        <v>348</v>
      </c>
      <c r="IF9" s="256" t="s">
        <v>348</v>
      </c>
      <c r="IG9" s="256" t="s">
        <v>348</v>
      </c>
      <c r="IH9" s="256" t="s">
        <v>348</v>
      </c>
      <c r="II9" s="256" t="s">
        <v>348</v>
      </c>
      <c r="IJ9" s="256" t="s">
        <v>348</v>
      </c>
      <c r="IK9" s="256" t="s">
        <v>348</v>
      </c>
      <c r="IL9" s="256" t="s">
        <v>348</v>
      </c>
      <c r="IM9" s="256" t="s">
        <v>348</v>
      </c>
      <c r="IN9" s="256" t="s">
        <v>348</v>
      </c>
      <c r="IO9" s="256" t="s">
        <v>348</v>
      </c>
      <c r="IP9" s="256" t="s">
        <v>348</v>
      </c>
      <c r="IQ9" s="256" t="s">
        <v>348</v>
      </c>
      <c r="IR9" s="256" t="s">
        <v>348</v>
      </c>
      <c r="IS9" s="256" t="s">
        <v>348</v>
      </c>
      <c r="IT9" s="256" t="s">
        <v>348</v>
      </c>
      <c r="IU9" s="256" t="s">
        <v>348</v>
      </c>
      <c r="IV9" s="256" t="s">
        <v>348</v>
      </c>
      <c r="IW9" s="256" t="s">
        <v>348</v>
      </c>
      <c r="IX9" s="256" t="s">
        <v>348</v>
      </c>
      <c r="IY9" s="256" t="s">
        <v>348</v>
      </c>
      <c r="IZ9" s="256" t="s">
        <v>348</v>
      </c>
      <c r="JA9" s="256" t="s">
        <v>348</v>
      </c>
      <c r="JB9" s="256" t="s">
        <v>348</v>
      </c>
      <c r="JC9" s="256" t="s">
        <v>348</v>
      </c>
      <c r="JD9" s="256" t="s">
        <v>348</v>
      </c>
      <c r="JE9" s="256" t="s">
        <v>348</v>
      </c>
      <c r="JF9" s="256" t="s">
        <v>348</v>
      </c>
      <c r="JG9" s="256" t="s">
        <v>348</v>
      </c>
      <c r="JH9" s="256" t="s">
        <v>348</v>
      </c>
      <c r="JI9" s="256" t="s">
        <v>348</v>
      </c>
      <c r="JJ9" s="256" t="s">
        <v>348</v>
      </c>
      <c r="JK9" s="256" t="s">
        <v>348</v>
      </c>
      <c r="JL9" s="256" t="s">
        <v>348</v>
      </c>
      <c r="JM9" s="256" t="s">
        <v>348</v>
      </c>
      <c r="JN9" s="256" t="s">
        <v>348</v>
      </c>
      <c r="JO9" s="256" t="s">
        <v>348</v>
      </c>
      <c r="JP9" s="256" t="s">
        <v>348</v>
      </c>
      <c r="JQ9" s="256" t="s">
        <v>348</v>
      </c>
      <c r="JR9" s="256" t="s">
        <v>348</v>
      </c>
      <c r="JS9" s="256" t="s">
        <v>348</v>
      </c>
      <c r="JT9" s="256" t="s">
        <v>348</v>
      </c>
      <c r="JU9" s="256" t="s">
        <v>348</v>
      </c>
      <c r="JV9" s="256" t="s">
        <v>348</v>
      </c>
      <c r="JW9" s="256" t="s">
        <v>348</v>
      </c>
      <c r="JX9" s="256" t="s">
        <v>348</v>
      </c>
      <c r="JY9" s="256" t="s">
        <v>348</v>
      </c>
      <c r="JZ9" s="256" t="s">
        <v>348</v>
      </c>
      <c r="KA9" s="256" t="s">
        <v>348</v>
      </c>
      <c r="KB9" s="256" t="s">
        <v>348</v>
      </c>
      <c r="KC9" s="256" t="s">
        <v>348</v>
      </c>
      <c r="KD9" s="256" t="s">
        <v>348</v>
      </c>
      <c r="KE9" s="256" t="s">
        <v>348</v>
      </c>
      <c r="KF9" s="256" t="s">
        <v>348</v>
      </c>
      <c r="KG9" s="256" t="s">
        <v>348</v>
      </c>
      <c r="KH9" s="256" t="s">
        <v>348</v>
      </c>
      <c r="KI9" s="256" t="s">
        <v>348</v>
      </c>
      <c r="KJ9" s="256" t="s">
        <v>348</v>
      </c>
      <c r="KK9" s="256" t="s">
        <v>348</v>
      </c>
      <c r="KL9" s="256" t="s">
        <v>348</v>
      </c>
      <c r="KM9" s="256" t="s">
        <v>348</v>
      </c>
      <c r="KN9" s="256" t="s">
        <v>348</v>
      </c>
      <c r="KO9" s="256" t="s">
        <v>348</v>
      </c>
      <c r="KP9" s="256" t="s">
        <v>348</v>
      </c>
      <c r="KQ9" s="256" t="s">
        <v>348</v>
      </c>
      <c r="KR9" s="256" t="s">
        <v>348</v>
      </c>
      <c r="KS9" s="256" t="s">
        <v>348</v>
      </c>
      <c r="KT9" s="256" t="s">
        <v>348</v>
      </c>
      <c r="KU9" s="248" t="s">
        <v>746</v>
      </c>
    </row>
    <row r="10" spans="1:307" x14ac:dyDescent="0.15">
      <c r="A10" s="252" t="s">
        <v>139</v>
      </c>
      <c r="B10" s="256" t="s">
        <v>347</v>
      </c>
      <c r="C10" s="256" t="s">
        <v>347</v>
      </c>
      <c r="D10" s="256" t="s">
        <v>347</v>
      </c>
      <c r="E10" s="256" t="s">
        <v>348</v>
      </c>
      <c r="F10" s="256" t="s">
        <v>348</v>
      </c>
      <c r="G10" s="256" t="s">
        <v>348</v>
      </c>
      <c r="H10" s="256" t="s">
        <v>348</v>
      </c>
      <c r="I10" s="256" t="s">
        <v>348</v>
      </c>
      <c r="J10" s="256" t="s">
        <v>348</v>
      </c>
      <c r="K10" s="256" t="s">
        <v>348</v>
      </c>
      <c r="L10" s="256" t="s">
        <v>348</v>
      </c>
      <c r="M10" s="256" t="s">
        <v>348</v>
      </c>
      <c r="N10" s="256" t="s">
        <v>348</v>
      </c>
      <c r="O10" s="256" t="s">
        <v>348</v>
      </c>
      <c r="P10" s="256" t="s">
        <v>348</v>
      </c>
      <c r="Q10" s="256" t="s">
        <v>348</v>
      </c>
      <c r="R10" s="256" t="s">
        <v>348</v>
      </c>
      <c r="S10" s="256" t="s">
        <v>348</v>
      </c>
      <c r="T10" s="256" t="s">
        <v>348</v>
      </c>
      <c r="U10" s="256" t="s">
        <v>348</v>
      </c>
      <c r="V10" s="256" t="s">
        <v>348</v>
      </c>
      <c r="W10" s="256" t="s">
        <v>348</v>
      </c>
      <c r="X10" s="256" t="s">
        <v>348</v>
      </c>
      <c r="Y10" s="256" t="s">
        <v>348</v>
      </c>
      <c r="Z10" s="256" t="s">
        <v>348</v>
      </c>
      <c r="AA10" s="256" t="s">
        <v>348</v>
      </c>
      <c r="AB10" s="256" t="s">
        <v>348</v>
      </c>
      <c r="AC10" s="256" t="s">
        <v>348</v>
      </c>
      <c r="AD10" s="256" t="s">
        <v>348</v>
      </c>
      <c r="AE10" s="256" t="s">
        <v>348</v>
      </c>
      <c r="AF10" s="256" t="s">
        <v>348</v>
      </c>
      <c r="AG10" s="256" t="s">
        <v>348</v>
      </c>
      <c r="AH10" s="256" t="s">
        <v>348</v>
      </c>
      <c r="AI10" s="256" t="s">
        <v>348</v>
      </c>
      <c r="AJ10" s="256" t="s">
        <v>348</v>
      </c>
      <c r="AK10" s="256" t="s">
        <v>348</v>
      </c>
      <c r="AL10" s="256" t="s">
        <v>348</v>
      </c>
      <c r="AM10" s="256" t="s">
        <v>348</v>
      </c>
      <c r="AN10" s="256" t="s">
        <v>348</v>
      </c>
      <c r="AO10" s="256" t="s">
        <v>348</v>
      </c>
      <c r="AP10" s="256" t="s">
        <v>348</v>
      </c>
      <c r="AQ10" s="256" t="s">
        <v>348</v>
      </c>
      <c r="AR10" s="256" t="s">
        <v>348</v>
      </c>
      <c r="AS10" s="256" t="s">
        <v>348</v>
      </c>
      <c r="AT10" s="256" t="s">
        <v>348</v>
      </c>
      <c r="AU10" s="256" t="s">
        <v>348</v>
      </c>
      <c r="AV10" s="256" t="s">
        <v>348</v>
      </c>
      <c r="AW10" s="256" t="s">
        <v>348</v>
      </c>
      <c r="AX10" s="256" t="s">
        <v>348</v>
      </c>
      <c r="AY10" s="256" t="s">
        <v>348</v>
      </c>
      <c r="AZ10" s="256" t="s">
        <v>348</v>
      </c>
      <c r="BA10" s="256" t="s">
        <v>348</v>
      </c>
      <c r="BB10" s="256" t="s">
        <v>348</v>
      </c>
      <c r="BC10" s="256" t="s">
        <v>348</v>
      </c>
      <c r="BD10" s="256" t="s">
        <v>348</v>
      </c>
      <c r="BE10" s="256" t="s">
        <v>348</v>
      </c>
      <c r="BF10" s="256" t="s">
        <v>348</v>
      </c>
      <c r="BG10" s="256" t="s">
        <v>348</v>
      </c>
      <c r="BH10" s="256" t="s">
        <v>348</v>
      </c>
      <c r="BI10" s="256" t="s">
        <v>348</v>
      </c>
      <c r="BJ10" s="256" t="s">
        <v>348</v>
      </c>
      <c r="BK10" s="256" t="s">
        <v>348</v>
      </c>
      <c r="BL10" s="256" t="s">
        <v>348</v>
      </c>
      <c r="BM10" s="256" t="s">
        <v>348</v>
      </c>
      <c r="BN10" s="256" t="s">
        <v>348</v>
      </c>
      <c r="BO10" s="256" t="s">
        <v>348</v>
      </c>
      <c r="BP10" s="256" t="s">
        <v>348</v>
      </c>
      <c r="BQ10" s="256" t="s">
        <v>348</v>
      </c>
      <c r="BR10" s="256" t="s">
        <v>348</v>
      </c>
      <c r="BS10" s="256" t="s">
        <v>348</v>
      </c>
      <c r="BT10" s="256" t="s">
        <v>348</v>
      </c>
      <c r="BU10" s="256" t="s">
        <v>348</v>
      </c>
      <c r="BV10" s="256" t="s">
        <v>348</v>
      </c>
      <c r="BW10" s="256" t="s">
        <v>348</v>
      </c>
      <c r="BX10" s="256" t="s">
        <v>348</v>
      </c>
      <c r="BY10" s="256" t="s">
        <v>348</v>
      </c>
      <c r="BZ10" s="256" t="s">
        <v>348</v>
      </c>
      <c r="CA10" s="256" t="s">
        <v>348</v>
      </c>
      <c r="CB10" s="256" t="s">
        <v>348</v>
      </c>
      <c r="CC10" s="256" t="s">
        <v>348</v>
      </c>
      <c r="CD10" s="256" t="s">
        <v>348</v>
      </c>
      <c r="CE10" s="256" t="s">
        <v>348</v>
      </c>
      <c r="CF10" s="256" t="s">
        <v>348</v>
      </c>
      <c r="CG10" s="256" t="s">
        <v>348</v>
      </c>
      <c r="CH10" s="256" t="s">
        <v>348</v>
      </c>
      <c r="CI10" s="256" t="s">
        <v>348</v>
      </c>
      <c r="CJ10" s="256" t="s">
        <v>348</v>
      </c>
      <c r="CK10" s="256" t="s">
        <v>348</v>
      </c>
      <c r="CL10" s="256" t="s">
        <v>348</v>
      </c>
      <c r="CM10" s="256" t="s">
        <v>348</v>
      </c>
      <c r="CN10" s="256" t="s">
        <v>348</v>
      </c>
      <c r="CO10" s="256" t="s">
        <v>348</v>
      </c>
      <c r="CP10" s="256" t="s">
        <v>348</v>
      </c>
      <c r="CQ10" s="256" t="s">
        <v>348</v>
      </c>
      <c r="CR10" s="256" t="s">
        <v>348</v>
      </c>
      <c r="CS10" s="256" t="s">
        <v>348</v>
      </c>
      <c r="CT10" s="256" t="s">
        <v>348</v>
      </c>
      <c r="CU10" s="256" t="s">
        <v>348</v>
      </c>
      <c r="CV10" s="256" t="s">
        <v>348</v>
      </c>
      <c r="CW10" s="256" t="s">
        <v>348</v>
      </c>
      <c r="CX10" s="256" t="s">
        <v>348</v>
      </c>
      <c r="CY10" s="256" t="s">
        <v>348</v>
      </c>
      <c r="CZ10" s="256" t="s">
        <v>348</v>
      </c>
      <c r="DA10" s="256" t="s">
        <v>348</v>
      </c>
      <c r="DB10" s="256" t="s">
        <v>348</v>
      </c>
      <c r="DC10" s="256" t="s">
        <v>348</v>
      </c>
      <c r="DD10" s="256" t="s">
        <v>348</v>
      </c>
      <c r="DE10" s="256" t="s">
        <v>348</v>
      </c>
      <c r="DF10" s="256" t="s">
        <v>348</v>
      </c>
      <c r="DG10" s="256" t="s">
        <v>348</v>
      </c>
      <c r="DH10" s="256" t="s">
        <v>348</v>
      </c>
      <c r="DI10" s="256" t="s">
        <v>348</v>
      </c>
      <c r="DJ10" s="256" t="s">
        <v>348</v>
      </c>
      <c r="DK10" s="256" t="s">
        <v>348</v>
      </c>
      <c r="DL10" s="256" t="s">
        <v>348</v>
      </c>
      <c r="DM10" s="256" t="s">
        <v>348</v>
      </c>
      <c r="DN10" s="256" t="s">
        <v>348</v>
      </c>
      <c r="DO10" s="256" t="s">
        <v>348</v>
      </c>
      <c r="DP10" s="256" t="s">
        <v>348</v>
      </c>
      <c r="DQ10" s="256" t="s">
        <v>348</v>
      </c>
      <c r="DR10" s="256" t="s">
        <v>348</v>
      </c>
      <c r="DS10" s="256" t="s">
        <v>348</v>
      </c>
      <c r="DT10" s="256" t="s">
        <v>348</v>
      </c>
      <c r="DU10" s="256" t="s">
        <v>348</v>
      </c>
      <c r="DV10" s="256" t="s">
        <v>348</v>
      </c>
      <c r="DW10" s="256" t="s">
        <v>348</v>
      </c>
      <c r="DX10" s="256" t="s">
        <v>348</v>
      </c>
      <c r="DY10" s="256" t="s">
        <v>348</v>
      </c>
      <c r="DZ10" s="256" t="s">
        <v>348</v>
      </c>
      <c r="EA10" s="256" t="s">
        <v>348</v>
      </c>
      <c r="EB10" s="256" t="s">
        <v>348</v>
      </c>
      <c r="EC10" s="256" t="s">
        <v>348</v>
      </c>
      <c r="ED10" s="256" t="s">
        <v>348</v>
      </c>
      <c r="EE10" s="256" t="s">
        <v>348</v>
      </c>
      <c r="EF10" s="256" t="s">
        <v>348</v>
      </c>
      <c r="EG10" s="256" t="s">
        <v>348</v>
      </c>
      <c r="EH10" s="256" t="s">
        <v>348</v>
      </c>
      <c r="EI10" s="256" t="s">
        <v>348</v>
      </c>
      <c r="EJ10" s="256" t="s">
        <v>348</v>
      </c>
      <c r="EK10" s="256" t="s">
        <v>348</v>
      </c>
      <c r="EL10" s="256" t="s">
        <v>348</v>
      </c>
      <c r="EM10" s="256" t="s">
        <v>348</v>
      </c>
      <c r="EN10" s="256" t="s">
        <v>348</v>
      </c>
      <c r="EO10" s="256" t="s">
        <v>348</v>
      </c>
      <c r="EP10" s="256" t="s">
        <v>348</v>
      </c>
      <c r="EQ10" s="256" t="s">
        <v>348</v>
      </c>
      <c r="ER10" s="256" t="s">
        <v>348</v>
      </c>
      <c r="ES10" s="256" t="s">
        <v>348</v>
      </c>
      <c r="ET10" s="256" t="s">
        <v>348</v>
      </c>
      <c r="EU10" s="256" t="s">
        <v>348</v>
      </c>
      <c r="EV10" s="256" t="s">
        <v>348</v>
      </c>
      <c r="EW10" s="256" t="s">
        <v>348</v>
      </c>
      <c r="EX10" s="256" t="s">
        <v>348</v>
      </c>
      <c r="EY10" s="256" t="s">
        <v>348</v>
      </c>
      <c r="EZ10" s="256" t="s">
        <v>348</v>
      </c>
      <c r="FA10" s="256" t="s">
        <v>348</v>
      </c>
      <c r="FB10" s="256" t="s">
        <v>348</v>
      </c>
      <c r="FC10" s="256" t="s">
        <v>348</v>
      </c>
      <c r="FD10" s="256" t="s">
        <v>348</v>
      </c>
      <c r="FE10" s="256" t="s">
        <v>348</v>
      </c>
      <c r="FF10" s="256" t="s">
        <v>348</v>
      </c>
      <c r="FG10" s="256" t="s">
        <v>348</v>
      </c>
      <c r="FH10" s="256" t="s">
        <v>348</v>
      </c>
      <c r="FI10" s="256" t="s">
        <v>348</v>
      </c>
      <c r="FJ10" s="256" t="s">
        <v>348</v>
      </c>
      <c r="FK10" s="256" t="s">
        <v>348</v>
      </c>
      <c r="FL10" s="256" t="s">
        <v>348</v>
      </c>
      <c r="FM10" s="256" t="s">
        <v>348</v>
      </c>
      <c r="FN10" s="256" t="s">
        <v>348</v>
      </c>
      <c r="FO10" s="256" t="s">
        <v>348</v>
      </c>
      <c r="FP10" s="256" t="s">
        <v>348</v>
      </c>
      <c r="FQ10" s="256" t="s">
        <v>348</v>
      </c>
      <c r="FR10" s="256" t="s">
        <v>348</v>
      </c>
      <c r="FS10" s="256" t="s">
        <v>348</v>
      </c>
      <c r="FT10" s="256" t="s">
        <v>348</v>
      </c>
      <c r="FU10" s="256" t="s">
        <v>348</v>
      </c>
      <c r="FV10" s="256" t="s">
        <v>348</v>
      </c>
      <c r="FW10" s="256" t="s">
        <v>348</v>
      </c>
      <c r="FX10" s="256" t="s">
        <v>348</v>
      </c>
      <c r="FY10" s="256" t="s">
        <v>348</v>
      </c>
      <c r="FZ10" s="256" t="s">
        <v>348</v>
      </c>
      <c r="GA10" s="256" t="s">
        <v>348</v>
      </c>
      <c r="GB10" s="256" t="s">
        <v>348</v>
      </c>
      <c r="GC10" s="256" t="s">
        <v>348</v>
      </c>
      <c r="GD10" s="256" t="s">
        <v>348</v>
      </c>
      <c r="GE10" s="256" t="s">
        <v>348</v>
      </c>
      <c r="GF10" s="256" t="s">
        <v>348</v>
      </c>
      <c r="GG10" s="256" t="s">
        <v>348</v>
      </c>
      <c r="GH10" s="256" t="s">
        <v>348</v>
      </c>
      <c r="GI10" s="256" t="s">
        <v>348</v>
      </c>
      <c r="GJ10" s="256" t="s">
        <v>348</v>
      </c>
      <c r="GK10" s="256" t="s">
        <v>348</v>
      </c>
      <c r="GL10" s="256" t="s">
        <v>348</v>
      </c>
      <c r="GM10" s="256" t="s">
        <v>348</v>
      </c>
      <c r="GN10" s="256" t="s">
        <v>348</v>
      </c>
      <c r="GO10" s="256" t="s">
        <v>348</v>
      </c>
      <c r="GP10" s="256" t="s">
        <v>348</v>
      </c>
      <c r="GQ10" s="256" t="s">
        <v>348</v>
      </c>
      <c r="GR10" s="256" t="s">
        <v>348</v>
      </c>
      <c r="GS10" s="256" t="s">
        <v>348</v>
      </c>
      <c r="GT10" s="256" t="s">
        <v>348</v>
      </c>
      <c r="GU10" s="256" t="s">
        <v>348</v>
      </c>
      <c r="GV10" s="256" t="s">
        <v>348</v>
      </c>
      <c r="GW10" s="256" t="s">
        <v>348</v>
      </c>
      <c r="GX10" s="256" t="s">
        <v>348</v>
      </c>
      <c r="GY10" s="256" t="s">
        <v>348</v>
      </c>
      <c r="GZ10" s="256" t="s">
        <v>348</v>
      </c>
      <c r="HA10" s="256" t="s">
        <v>348</v>
      </c>
      <c r="HB10" s="256" t="s">
        <v>348</v>
      </c>
      <c r="HC10" s="256" t="s">
        <v>348</v>
      </c>
      <c r="HD10" s="256" t="s">
        <v>348</v>
      </c>
      <c r="HE10" s="256" t="s">
        <v>348</v>
      </c>
      <c r="HF10" s="256" t="s">
        <v>348</v>
      </c>
      <c r="HG10" s="256" t="s">
        <v>348</v>
      </c>
      <c r="HH10" s="256" t="s">
        <v>348</v>
      </c>
      <c r="HI10" s="256" t="s">
        <v>348</v>
      </c>
      <c r="HJ10" s="256" t="s">
        <v>348</v>
      </c>
      <c r="HK10" s="256" t="s">
        <v>348</v>
      </c>
      <c r="HL10" s="256" t="s">
        <v>348</v>
      </c>
      <c r="HM10" s="256" t="s">
        <v>348</v>
      </c>
      <c r="HN10" s="256" t="s">
        <v>348</v>
      </c>
      <c r="HO10" s="256" t="s">
        <v>348</v>
      </c>
      <c r="HP10" s="256" t="s">
        <v>348</v>
      </c>
      <c r="HQ10" s="256" t="s">
        <v>348</v>
      </c>
      <c r="HR10" s="256" t="s">
        <v>348</v>
      </c>
      <c r="HS10" s="256" t="s">
        <v>348</v>
      </c>
      <c r="HT10" s="256" t="s">
        <v>348</v>
      </c>
      <c r="HU10" s="256" t="s">
        <v>348</v>
      </c>
      <c r="HV10" s="256" t="s">
        <v>348</v>
      </c>
      <c r="HW10" s="256" t="s">
        <v>348</v>
      </c>
      <c r="HX10" s="256" t="s">
        <v>348</v>
      </c>
      <c r="HY10" s="256" t="s">
        <v>348</v>
      </c>
      <c r="HZ10" s="256" t="s">
        <v>348</v>
      </c>
      <c r="IA10" s="256" t="s">
        <v>348</v>
      </c>
      <c r="IB10" s="256" t="s">
        <v>348</v>
      </c>
      <c r="IC10" s="256" t="s">
        <v>348</v>
      </c>
      <c r="ID10" s="256" t="s">
        <v>348</v>
      </c>
      <c r="IE10" s="256" t="s">
        <v>348</v>
      </c>
      <c r="IF10" s="256" t="s">
        <v>348</v>
      </c>
      <c r="IG10" s="256" t="s">
        <v>348</v>
      </c>
      <c r="IH10" s="256" t="s">
        <v>348</v>
      </c>
      <c r="II10" s="256" t="s">
        <v>348</v>
      </c>
      <c r="IJ10" s="256" t="s">
        <v>348</v>
      </c>
      <c r="IK10" s="256" t="s">
        <v>348</v>
      </c>
      <c r="IL10" s="256" t="s">
        <v>348</v>
      </c>
      <c r="IM10" s="256" t="s">
        <v>348</v>
      </c>
      <c r="IN10" s="256" t="s">
        <v>348</v>
      </c>
      <c r="IO10" s="256" t="s">
        <v>348</v>
      </c>
      <c r="IP10" s="256" t="s">
        <v>348</v>
      </c>
      <c r="IQ10" s="256" t="s">
        <v>348</v>
      </c>
      <c r="IR10" s="256" t="s">
        <v>348</v>
      </c>
      <c r="IS10" s="256" t="s">
        <v>348</v>
      </c>
      <c r="IT10" s="256" t="s">
        <v>348</v>
      </c>
      <c r="IU10" s="256" t="s">
        <v>348</v>
      </c>
      <c r="IV10" s="256" t="s">
        <v>348</v>
      </c>
      <c r="IW10" s="256" t="s">
        <v>348</v>
      </c>
      <c r="IX10" s="256" t="s">
        <v>348</v>
      </c>
      <c r="IY10" s="256" t="s">
        <v>348</v>
      </c>
      <c r="IZ10" s="256" t="s">
        <v>348</v>
      </c>
      <c r="JA10" s="256" t="s">
        <v>348</v>
      </c>
      <c r="JB10" s="256" t="s">
        <v>348</v>
      </c>
      <c r="JC10" s="256" t="s">
        <v>348</v>
      </c>
      <c r="JD10" s="256" t="s">
        <v>348</v>
      </c>
      <c r="JE10" s="256" t="s">
        <v>348</v>
      </c>
      <c r="JF10" s="256" t="s">
        <v>348</v>
      </c>
      <c r="JG10" s="256" t="s">
        <v>348</v>
      </c>
      <c r="JH10" s="256" t="s">
        <v>348</v>
      </c>
      <c r="JI10" s="256" t="s">
        <v>348</v>
      </c>
      <c r="JJ10" s="256" t="s">
        <v>348</v>
      </c>
      <c r="JK10" s="256" t="s">
        <v>348</v>
      </c>
      <c r="JL10" s="256" t="s">
        <v>348</v>
      </c>
      <c r="JM10" s="256" t="s">
        <v>348</v>
      </c>
      <c r="JN10" s="256" t="s">
        <v>348</v>
      </c>
      <c r="JO10" s="256" t="s">
        <v>348</v>
      </c>
      <c r="JP10" s="256" t="s">
        <v>348</v>
      </c>
      <c r="JQ10" s="256" t="s">
        <v>348</v>
      </c>
      <c r="JR10" s="256" t="s">
        <v>348</v>
      </c>
      <c r="JS10" s="256" t="s">
        <v>348</v>
      </c>
      <c r="JT10" s="256" t="s">
        <v>348</v>
      </c>
      <c r="JU10" s="256" t="s">
        <v>348</v>
      </c>
      <c r="JV10" s="256" t="s">
        <v>348</v>
      </c>
      <c r="JW10" s="256" t="s">
        <v>348</v>
      </c>
      <c r="JX10" s="256" t="s">
        <v>348</v>
      </c>
      <c r="JY10" s="256" t="s">
        <v>348</v>
      </c>
      <c r="JZ10" s="256" t="s">
        <v>348</v>
      </c>
      <c r="KA10" s="256" t="s">
        <v>348</v>
      </c>
      <c r="KB10" s="256" t="s">
        <v>348</v>
      </c>
      <c r="KC10" s="256" t="s">
        <v>348</v>
      </c>
      <c r="KD10" s="256" t="s">
        <v>348</v>
      </c>
      <c r="KE10" s="256" t="s">
        <v>348</v>
      </c>
      <c r="KF10" s="256" t="s">
        <v>348</v>
      </c>
      <c r="KG10" s="256" t="s">
        <v>348</v>
      </c>
      <c r="KH10" s="256" t="s">
        <v>348</v>
      </c>
      <c r="KI10" s="256" t="s">
        <v>348</v>
      </c>
      <c r="KJ10" s="256" t="s">
        <v>348</v>
      </c>
      <c r="KK10" s="256" t="s">
        <v>348</v>
      </c>
      <c r="KL10" s="256" t="s">
        <v>348</v>
      </c>
      <c r="KM10" s="256" t="s">
        <v>348</v>
      </c>
      <c r="KN10" s="256" t="s">
        <v>348</v>
      </c>
      <c r="KO10" s="256" t="s">
        <v>348</v>
      </c>
      <c r="KP10" s="256" t="s">
        <v>348</v>
      </c>
      <c r="KQ10" s="256" t="s">
        <v>348</v>
      </c>
      <c r="KR10" s="256" t="s">
        <v>348</v>
      </c>
      <c r="KS10" s="256" t="s">
        <v>348</v>
      </c>
      <c r="KT10" s="256" t="s">
        <v>348</v>
      </c>
      <c r="KU10" s="248" t="s">
        <v>746</v>
      </c>
    </row>
    <row r="11" spans="1:307" x14ac:dyDescent="0.15">
      <c r="A11" s="252" t="s">
        <v>140</v>
      </c>
      <c r="B11" s="256" t="s">
        <v>347</v>
      </c>
      <c r="C11" s="256" t="s">
        <v>347</v>
      </c>
      <c r="D11" s="256" t="s">
        <v>347</v>
      </c>
      <c r="E11" s="256" t="s">
        <v>348</v>
      </c>
      <c r="F11" s="256" t="s">
        <v>347</v>
      </c>
      <c r="G11" s="256" t="s">
        <v>347</v>
      </c>
      <c r="H11" s="256" t="s">
        <v>348</v>
      </c>
      <c r="I11" s="256" t="s">
        <v>348</v>
      </c>
      <c r="J11" s="256" t="s">
        <v>348</v>
      </c>
      <c r="K11" s="256" t="s">
        <v>348</v>
      </c>
      <c r="L11" s="256" t="s">
        <v>348</v>
      </c>
      <c r="M11" s="256" t="s">
        <v>348</v>
      </c>
      <c r="N11" s="256" t="s">
        <v>348</v>
      </c>
      <c r="O11" s="256" t="s">
        <v>348</v>
      </c>
      <c r="P11" s="256" t="s">
        <v>348</v>
      </c>
      <c r="Q11" s="256" t="s">
        <v>348</v>
      </c>
      <c r="R11" s="256" t="s">
        <v>348</v>
      </c>
      <c r="S11" s="256" t="s">
        <v>348</v>
      </c>
      <c r="T11" s="256" t="s">
        <v>348</v>
      </c>
      <c r="U11" s="256" t="s">
        <v>348</v>
      </c>
      <c r="V11" s="256" t="s">
        <v>348</v>
      </c>
      <c r="W11" s="256" t="s">
        <v>348</v>
      </c>
      <c r="X11" s="256" t="s">
        <v>348</v>
      </c>
      <c r="Y11" s="256" t="s">
        <v>348</v>
      </c>
      <c r="Z11" s="256" t="s">
        <v>348</v>
      </c>
      <c r="AA11" s="256" t="s">
        <v>348</v>
      </c>
      <c r="AB11" s="256" t="s">
        <v>348</v>
      </c>
      <c r="AC11" s="256" t="s">
        <v>348</v>
      </c>
      <c r="AD11" s="256" t="s">
        <v>348</v>
      </c>
      <c r="AE11" s="256" t="s">
        <v>348</v>
      </c>
      <c r="AF11" s="256" t="s">
        <v>348</v>
      </c>
      <c r="AG11" s="256" t="s">
        <v>348</v>
      </c>
      <c r="AH11" s="256" t="s">
        <v>348</v>
      </c>
      <c r="AI11" s="256" t="s">
        <v>348</v>
      </c>
      <c r="AJ11" s="256" t="s">
        <v>348</v>
      </c>
      <c r="AK11" s="256" t="s">
        <v>348</v>
      </c>
      <c r="AL11" s="256" t="s">
        <v>348</v>
      </c>
      <c r="AM11" s="256" t="s">
        <v>348</v>
      </c>
      <c r="AN11" s="256" t="s">
        <v>348</v>
      </c>
      <c r="AO11" s="256" t="s">
        <v>348</v>
      </c>
      <c r="AP11" s="256" t="s">
        <v>348</v>
      </c>
      <c r="AQ11" s="256" t="s">
        <v>348</v>
      </c>
      <c r="AR11" s="256" t="s">
        <v>348</v>
      </c>
      <c r="AS11" s="256" t="s">
        <v>348</v>
      </c>
      <c r="AT11" s="256" t="s">
        <v>348</v>
      </c>
      <c r="AU11" s="256" t="s">
        <v>348</v>
      </c>
      <c r="AV11" s="256" t="s">
        <v>348</v>
      </c>
      <c r="AW11" s="256" t="s">
        <v>348</v>
      </c>
      <c r="AX11" s="256" t="s">
        <v>348</v>
      </c>
      <c r="AY11" s="256" t="s">
        <v>348</v>
      </c>
      <c r="AZ11" s="256" t="s">
        <v>348</v>
      </c>
      <c r="BA11" s="256" t="s">
        <v>348</v>
      </c>
      <c r="BB11" s="256" t="s">
        <v>348</v>
      </c>
      <c r="BC11" s="256" t="s">
        <v>348</v>
      </c>
      <c r="BD11" s="256" t="s">
        <v>348</v>
      </c>
      <c r="BE11" s="256" t="s">
        <v>348</v>
      </c>
      <c r="BF11" s="256" t="s">
        <v>348</v>
      </c>
      <c r="BG11" s="256" t="s">
        <v>348</v>
      </c>
      <c r="BH11" s="256" t="s">
        <v>348</v>
      </c>
      <c r="BI11" s="256" t="s">
        <v>348</v>
      </c>
      <c r="BJ11" s="256" t="s">
        <v>348</v>
      </c>
      <c r="BK11" s="256" t="s">
        <v>348</v>
      </c>
      <c r="BL11" s="256" t="s">
        <v>348</v>
      </c>
      <c r="BM11" s="256" t="s">
        <v>348</v>
      </c>
      <c r="BN11" s="256" t="s">
        <v>348</v>
      </c>
      <c r="BO11" s="256" t="s">
        <v>348</v>
      </c>
      <c r="BP11" s="256" t="s">
        <v>348</v>
      </c>
      <c r="BQ11" s="256" t="s">
        <v>348</v>
      </c>
      <c r="BR11" s="256" t="s">
        <v>348</v>
      </c>
      <c r="BS11" s="256" t="s">
        <v>348</v>
      </c>
      <c r="BT11" s="256" t="s">
        <v>348</v>
      </c>
      <c r="BU11" s="256" t="s">
        <v>348</v>
      </c>
      <c r="BV11" s="256" t="s">
        <v>348</v>
      </c>
      <c r="BW11" s="256" t="s">
        <v>348</v>
      </c>
      <c r="BX11" s="256" t="s">
        <v>348</v>
      </c>
      <c r="BY11" s="256" t="s">
        <v>348</v>
      </c>
      <c r="BZ11" s="256" t="s">
        <v>348</v>
      </c>
      <c r="CA11" s="256" t="s">
        <v>348</v>
      </c>
      <c r="CB11" s="256" t="s">
        <v>348</v>
      </c>
      <c r="CC11" s="256" t="s">
        <v>348</v>
      </c>
      <c r="CD11" s="256" t="s">
        <v>348</v>
      </c>
      <c r="CE11" s="256" t="s">
        <v>348</v>
      </c>
      <c r="CF11" s="256" t="s">
        <v>348</v>
      </c>
      <c r="CG11" s="256" t="s">
        <v>348</v>
      </c>
      <c r="CH11" s="256" t="s">
        <v>348</v>
      </c>
      <c r="CI11" s="256" t="s">
        <v>348</v>
      </c>
      <c r="CJ11" s="256" t="s">
        <v>348</v>
      </c>
      <c r="CK11" s="256" t="s">
        <v>348</v>
      </c>
      <c r="CL11" s="256" t="s">
        <v>348</v>
      </c>
      <c r="CM11" s="256" t="s">
        <v>348</v>
      </c>
      <c r="CN11" s="256" t="s">
        <v>348</v>
      </c>
      <c r="CO11" s="256" t="s">
        <v>348</v>
      </c>
      <c r="CP11" s="256" t="s">
        <v>348</v>
      </c>
      <c r="CQ11" s="256" t="s">
        <v>348</v>
      </c>
      <c r="CR11" s="256" t="s">
        <v>348</v>
      </c>
      <c r="CS11" s="256" t="s">
        <v>348</v>
      </c>
      <c r="CT11" s="256" t="s">
        <v>348</v>
      </c>
      <c r="CU11" s="256" t="s">
        <v>348</v>
      </c>
      <c r="CV11" s="256" t="s">
        <v>348</v>
      </c>
      <c r="CW11" s="256" t="s">
        <v>348</v>
      </c>
      <c r="CX11" s="256" t="s">
        <v>348</v>
      </c>
      <c r="CY11" s="256" t="s">
        <v>348</v>
      </c>
      <c r="CZ11" s="256" t="s">
        <v>348</v>
      </c>
      <c r="DA11" s="256" t="s">
        <v>348</v>
      </c>
      <c r="DB11" s="256" t="s">
        <v>348</v>
      </c>
      <c r="DC11" s="256" t="s">
        <v>348</v>
      </c>
      <c r="DD11" s="256" t="s">
        <v>348</v>
      </c>
      <c r="DE11" s="256" t="s">
        <v>348</v>
      </c>
      <c r="DF11" s="256" t="s">
        <v>348</v>
      </c>
      <c r="DG11" s="256" t="s">
        <v>348</v>
      </c>
      <c r="DH11" s="256" t="s">
        <v>348</v>
      </c>
      <c r="DI11" s="256" t="s">
        <v>348</v>
      </c>
      <c r="DJ11" s="256" t="s">
        <v>348</v>
      </c>
      <c r="DK11" s="256" t="s">
        <v>348</v>
      </c>
      <c r="DL11" s="256" t="s">
        <v>348</v>
      </c>
      <c r="DM11" s="256" t="s">
        <v>348</v>
      </c>
      <c r="DN11" s="256" t="s">
        <v>348</v>
      </c>
      <c r="DO11" s="256" t="s">
        <v>348</v>
      </c>
      <c r="DP11" s="256" t="s">
        <v>348</v>
      </c>
      <c r="DQ11" s="256" t="s">
        <v>348</v>
      </c>
      <c r="DR11" s="256" t="s">
        <v>348</v>
      </c>
      <c r="DS11" s="256" t="s">
        <v>348</v>
      </c>
      <c r="DT11" s="256" t="s">
        <v>348</v>
      </c>
      <c r="DU11" s="256" t="s">
        <v>348</v>
      </c>
      <c r="DV11" s="256" t="s">
        <v>348</v>
      </c>
      <c r="DW11" s="256" t="s">
        <v>348</v>
      </c>
      <c r="DX11" s="256" t="s">
        <v>348</v>
      </c>
      <c r="DY11" s="256" t="s">
        <v>348</v>
      </c>
      <c r="DZ11" s="256" t="s">
        <v>348</v>
      </c>
      <c r="EA11" s="256" t="s">
        <v>348</v>
      </c>
      <c r="EB11" s="256" t="s">
        <v>348</v>
      </c>
      <c r="EC11" s="256" t="s">
        <v>348</v>
      </c>
      <c r="ED11" s="256" t="s">
        <v>348</v>
      </c>
      <c r="EE11" s="256" t="s">
        <v>348</v>
      </c>
      <c r="EF11" s="256" t="s">
        <v>348</v>
      </c>
      <c r="EG11" s="256" t="s">
        <v>348</v>
      </c>
      <c r="EH11" s="256" t="s">
        <v>348</v>
      </c>
      <c r="EI11" s="256" t="s">
        <v>348</v>
      </c>
      <c r="EJ11" s="256" t="s">
        <v>348</v>
      </c>
      <c r="EK11" s="256" t="s">
        <v>348</v>
      </c>
      <c r="EL11" s="256" t="s">
        <v>348</v>
      </c>
      <c r="EM11" s="256" t="s">
        <v>348</v>
      </c>
      <c r="EN11" s="256" t="s">
        <v>348</v>
      </c>
      <c r="EO11" s="256" t="s">
        <v>348</v>
      </c>
      <c r="EP11" s="256" t="s">
        <v>348</v>
      </c>
      <c r="EQ11" s="256" t="s">
        <v>348</v>
      </c>
      <c r="ER11" s="256" t="s">
        <v>348</v>
      </c>
      <c r="ES11" s="256" t="s">
        <v>348</v>
      </c>
      <c r="ET11" s="256" t="s">
        <v>348</v>
      </c>
      <c r="EU11" s="256" t="s">
        <v>348</v>
      </c>
      <c r="EV11" s="256" t="s">
        <v>348</v>
      </c>
      <c r="EW11" s="256" t="s">
        <v>348</v>
      </c>
      <c r="EX11" s="256" t="s">
        <v>348</v>
      </c>
      <c r="EY11" s="256" t="s">
        <v>348</v>
      </c>
      <c r="EZ11" s="256" t="s">
        <v>348</v>
      </c>
      <c r="FA11" s="256" t="s">
        <v>348</v>
      </c>
      <c r="FB11" s="256" t="s">
        <v>348</v>
      </c>
      <c r="FC11" s="256" t="s">
        <v>348</v>
      </c>
      <c r="FD11" s="256" t="s">
        <v>348</v>
      </c>
      <c r="FE11" s="256" t="s">
        <v>348</v>
      </c>
      <c r="FF11" s="256" t="s">
        <v>348</v>
      </c>
      <c r="FG11" s="256" t="s">
        <v>348</v>
      </c>
      <c r="FH11" s="256" t="s">
        <v>348</v>
      </c>
      <c r="FI11" s="256" t="s">
        <v>348</v>
      </c>
      <c r="FJ11" s="256" t="s">
        <v>348</v>
      </c>
      <c r="FK11" s="256" t="s">
        <v>348</v>
      </c>
      <c r="FL11" s="256" t="s">
        <v>348</v>
      </c>
      <c r="FM11" s="256" t="s">
        <v>348</v>
      </c>
      <c r="FN11" s="256" t="s">
        <v>348</v>
      </c>
      <c r="FO11" s="256" t="s">
        <v>348</v>
      </c>
      <c r="FP11" s="256" t="s">
        <v>348</v>
      </c>
      <c r="FQ11" s="256" t="s">
        <v>348</v>
      </c>
      <c r="FR11" s="256" t="s">
        <v>348</v>
      </c>
      <c r="FS11" s="256" t="s">
        <v>348</v>
      </c>
      <c r="FT11" s="256" t="s">
        <v>348</v>
      </c>
      <c r="FU11" s="256" t="s">
        <v>348</v>
      </c>
      <c r="FV11" s="256" t="s">
        <v>348</v>
      </c>
      <c r="FW11" s="256" t="s">
        <v>348</v>
      </c>
      <c r="FX11" s="256" t="s">
        <v>348</v>
      </c>
      <c r="FY11" s="256" t="s">
        <v>348</v>
      </c>
      <c r="FZ11" s="256" t="s">
        <v>348</v>
      </c>
      <c r="GA11" s="256" t="s">
        <v>348</v>
      </c>
      <c r="GB11" s="256" t="s">
        <v>348</v>
      </c>
      <c r="GC11" s="256" t="s">
        <v>348</v>
      </c>
      <c r="GD11" s="256" t="s">
        <v>348</v>
      </c>
      <c r="GE11" s="256" t="s">
        <v>348</v>
      </c>
      <c r="GF11" s="256" t="s">
        <v>348</v>
      </c>
      <c r="GG11" s="256" t="s">
        <v>348</v>
      </c>
      <c r="GH11" s="256" t="s">
        <v>348</v>
      </c>
      <c r="GI11" s="256" t="s">
        <v>348</v>
      </c>
      <c r="GJ11" s="256" t="s">
        <v>348</v>
      </c>
      <c r="GK11" s="256" t="s">
        <v>348</v>
      </c>
      <c r="GL11" s="256" t="s">
        <v>348</v>
      </c>
      <c r="GM11" s="256" t="s">
        <v>348</v>
      </c>
      <c r="GN11" s="256" t="s">
        <v>348</v>
      </c>
      <c r="GO11" s="256" t="s">
        <v>348</v>
      </c>
      <c r="GP11" s="256" t="s">
        <v>348</v>
      </c>
      <c r="GQ11" s="256" t="s">
        <v>348</v>
      </c>
      <c r="GR11" s="256" t="s">
        <v>348</v>
      </c>
      <c r="GS11" s="256" t="s">
        <v>348</v>
      </c>
      <c r="GT11" s="256" t="s">
        <v>348</v>
      </c>
      <c r="GU11" s="256" t="s">
        <v>348</v>
      </c>
      <c r="GV11" s="256" t="s">
        <v>348</v>
      </c>
      <c r="GW11" s="256" t="s">
        <v>348</v>
      </c>
      <c r="GX11" s="256" t="s">
        <v>348</v>
      </c>
      <c r="GY11" s="256" t="s">
        <v>348</v>
      </c>
      <c r="GZ11" s="256" t="s">
        <v>348</v>
      </c>
      <c r="HA11" s="256" t="s">
        <v>348</v>
      </c>
      <c r="HB11" s="256" t="s">
        <v>348</v>
      </c>
      <c r="HC11" s="256" t="s">
        <v>348</v>
      </c>
      <c r="HD11" s="256" t="s">
        <v>348</v>
      </c>
      <c r="HE11" s="256" t="s">
        <v>348</v>
      </c>
      <c r="HF11" s="256" t="s">
        <v>348</v>
      </c>
      <c r="HG11" s="256" t="s">
        <v>348</v>
      </c>
      <c r="HH11" s="256" t="s">
        <v>348</v>
      </c>
      <c r="HI11" s="256" t="s">
        <v>348</v>
      </c>
      <c r="HJ11" s="256" t="s">
        <v>348</v>
      </c>
      <c r="HK11" s="256" t="s">
        <v>348</v>
      </c>
      <c r="HL11" s="256" t="s">
        <v>348</v>
      </c>
      <c r="HM11" s="256" t="s">
        <v>348</v>
      </c>
      <c r="HN11" s="256" t="s">
        <v>348</v>
      </c>
      <c r="HO11" s="256" t="s">
        <v>348</v>
      </c>
      <c r="HP11" s="256" t="s">
        <v>348</v>
      </c>
      <c r="HQ11" s="256" t="s">
        <v>348</v>
      </c>
      <c r="HR11" s="256" t="s">
        <v>348</v>
      </c>
      <c r="HS11" s="256" t="s">
        <v>348</v>
      </c>
      <c r="HT11" s="256" t="s">
        <v>348</v>
      </c>
      <c r="HU11" s="256" t="s">
        <v>348</v>
      </c>
      <c r="HV11" s="256" t="s">
        <v>348</v>
      </c>
      <c r="HW11" s="256" t="s">
        <v>348</v>
      </c>
      <c r="HX11" s="256" t="s">
        <v>348</v>
      </c>
      <c r="HY11" s="256" t="s">
        <v>348</v>
      </c>
      <c r="HZ11" s="256" t="s">
        <v>348</v>
      </c>
      <c r="IA11" s="256" t="s">
        <v>348</v>
      </c>
      <c r="IB11" s="256" t="s">
        <v>348</v>
      </c>
      <c r="IC11" s="256" t="s">
        <v>348</v>
      </c>
      <c r="ID11" s="256" t="s">
        <v>348</v>
      </c>
      <c r="IE11" s="256" t="s">
        <v>348</v>
      </c>
      <c r="IF11" s="256" t="s">
        <v>348</v>
      </c>
      <c r="IG11" s="256" t="s">
        <v>348</v>
      </c>
      <c r="IH11" s="256" t="s">
        <v>348</v>
      </c>
      <c r="II11" s="256" t="s">
        <v>348</v>
      </c>
      <c r="IJ11" s="256" t="s">
        <v>348</v>
      </c>
      <c r="IK11" s="256" t="s">
        <v>348</v>
      </c>
      <c r="IL11" s="256" t="s">
        <v>348</v>
      </c>
      <c r="IM11" s="256" t="s">
        <v>348</v>
      </c>
      <c r="IN11" s="256" t="s">
        <v>348</v>
      </c>
      <c r="IO11" s="256" t="s">
        <v>348</v>
      </c>
      <c r="IP11" s="256" t="s">
        <v>348</v>
      </c>
      <c r="IQ11" s="256" t="s">
        <v>348</v>
      </c>
      <c r="IR11" s="256" t="s">
        <v>348</v>
      </c>
      <c r="IS11" s="256" t="s">
        <v>348</v>
      </c>
      <c r="IT11" s="256" t="s">
        <v>348</v>
      </c>
      <c r="IU11" s="256" t="s">
        <v>348</v>
      </c>
      <c r="IV11" s="256" t="s">
        <v>348</v>
      </c>
      <c r="IW11" s="256" t="s">
        <v>348</v>
      </c>
      <c r="IX11" s="256" t="s">
        <v>348</v>
      </c>
      <c r="IY11" s="256" t="s">
        <v>348</v>
      </c>
      <c r="IZ11" s="256" t="s">
        <v>348</v>
      </c>
      <c r="JA11" s="256" t="s">
        <v>348</v>
      </c>
      <c r="JB11" s="256" t="s">
        <v>348</v>
      </c>
      <c r="JC11" s="256" t="s">
        <v>348</v>
      </c>
      <c r="JD11" s="256" t="s">
        <v>348</v>
      </c>
      <c r="JE11" s="256" t="s">
        <v>348</v>
      </c>
      <c r="JF11" s="256" t="s">
        <v>348</v>
      </c>
      <c r="JG11" s="256" t="s">
        <v>348</v>
      </c>
      <c r="JH11" s="256" t="s">
        <v>348</v>
      </c>
      <c r="JI11" s="256" t="s">
        <v>348</v>
      </c>
      <c r="JJ11" s="256" t="s">
        <v>348</v>
      </c>
      <c r="JK11" s="256" t="s">
        <v>348</v>
      </c>
      <c r="JL11" s="256" t="s">
        <v>348</v>
      </c>
      <c r="JM11" s="256" t="s">
        <v>348</v>
      </c>
      <c r="JN11" s="256" t="s">
        <v>348</v>
      </c>
      <c r="JO11" s="256" t="s">
        <v>348</v>
      </c>
      <c r="JP11" s="256" t="s">
        <v>348</v>
      </c>
      <c r="JQ11" s="256" t="s">
        <v>348</v>
      </c>
      <c r="JR11" s="256" t="s">
        <v>348</v>
      </c>
      <c r="JS11" s="256" t="s">
        <v>348</v>
      </c>
      <c r="JT11" s="256" t="s">
        <v>348</v>
      </c>
      <c r="JU11" s="256" t="s">
        <v>348</v>
      </c>
      <c r="JV11" s="256" t="s">
        <v>348</v>
      </c>
      <c r="JW11" s="256" t="s">
        <v>348</v>
      </c>
      <c r="JX11" s="256" t="s">
        <v>348</v>
      </c>
      <c r="JY11" s="256" t="s">
        <v>348</v>
      </c>
      <c r="JZ11" s="256" t="s">
        <v>348</v>
      </c>
      <c r="KA11" s="256" t="s">
        <v>348</v>
      </c>
      <c r="KB11" s="256" t="s">
        <v>348</v>
      </c>
      <c r="KC11" s="256" t="s">
        <v>348</v>
      </c>
      <c r="KD11" s="256" t="s">
        <v>348</v>
      </c>
      <c r="KE11" s="256" t="s">
        <v>348</v>
      </c>
      <c r="KF11" s="256" t="s">
        <v>348</v>
      </c>
      <c r="KG11" s="256" t="s">
        <v>348</v>
      </c>
      <c r="KH11" s="256" t="s">
        <v>348</v>
      </c>
      <c r="KI11" s="256" t="s">
        <v>348</v>
      </c>
      <c r="KJ11" s="256" t="s">
        <v>348</v>
      </c>
      <c r="KK11" s="256" t="s">
        <v>348</v>
      </c>
      <c r="KL11" s="256" t="s">
        <v>348</v>
      </c>
      <c r="KM11" s="256" t="s">
        <v>348</v>
      </c>
      <c r="KN11" s="256" t="s">
        <v>348</v>
      </c>
      <c r="KO11" s="256" t="s">
        <v>348</v>
      </c>
      <c r="KP11" s="256" t="s">
        <v>348</v>
      </c>
      <c r="KQ11" s="256" t="s">
        <v>348</v>
      </c>
      <c r="KR11" s="256" t="s">
        <v>348</v>
      </c>
      <c r="KS11" s="256" t="s">
        <v>348</v>
      </c>
      <c r="KT11" s="256" t="s">
        <v>348</v>
      </c>
      <c r="KU11" s="248" t="s">
        <v>746</v>
      </c>
    </row>
    <row r="12" spans="1:307" x14ac:dyDescent="0.15">
      <c r="A12" s="252" t="s">
        <v>141</v>
      </c>
      <c r="B12" s="256" t="s">
        <v>347</v>
      </c>
      <c r="C12" s="256" t="s">
        <v>347</v>
      </c>
      <c r="D12" s="256" t="s">
        <v>347</v>
      </c>
      <c r="E12" s="256" t="s">
        <v>348</v>
      </c>
      <c r="F12" s="256" t="s">
        <v>347</v>
      </c>
      <c r="G12" s="256" t="s">
        <v>347</v>
      </c>
      <c r="H12" s="256" t="s">
        <v>348</v>
      </c>
      <c r="I12" s="256" t="s">
        <v>348</v>
      </c>
      <c r="J12" s="256" t="s">
        <v>348</v>
      </c>
      <c r="K12" s="256" t="s">
        <v>348</v>
      </c>
      <c r="L12" s="256" t="s">
        <v>348</v>
      </c>
      <c r="M12" s="256" t="s">
        <v>348</v>
      </c>
      <c r="N12" s="256" t="s">
        <v>348</v>
      </c>
      <c r="O12" s="256" t="s">
        <v>348</v>
      </c>
      <c r="P12" s="256" t="s">
        <v>348</v>
      </c>
      <c r="Q12" s="256" t="s">
        <v>348</v>
      </c>
      <c r="R12" s="256" t="s">
        <v>348</v>
      </c>
      <c r="S12" s="256" t="s">
        <v>348</v>
      </c>
      <c r="T12" s="256" t="s">
        <v>348</v>
      </c>
      <c r="U12" s="256" t="s">
        <v>348</v>
      </c>
      <c r="V12" s="256" t="s">
        <v>348</v>
      </c>
      <c r="W12" s="256" t="s">
        <v>348</v>
      </c>
      <c r="X12" s="256" t="s">
        <v>348</v>
      </c>
      <c r="Y12" s="256" t="s">
        <v>348</v>
      </c>
      <c r="Z12" s="256" t="s">
        <v>348</v>
      </c>
      <c r="AA12" s="256" t="s">
        <v>348</v>
      </c>
      <c r="AB12" s="256" t="s">
        <v>348</v>
      </c>
      <c r="AC12" s="256" t="s">
        <v>348</v>
      </c>
      <c r="AD12" s="256" t="s">
        <v>348</v>
      </c>
      <c r="AE12" s="256" t="s">
        <v>348</v>
      </c>
      <c r="AF12" s="256" t="s">
        <v>348</v>
      </c>
      <c r="AG12" s="256" t="s">
        <v>348</v>
      </c>
      <c r="AH12" s="256" t="s">
        <v>348</v>
      </c>
      <c r="AI12" s="256" t="s">
        <v>348</v>
      </c>
      <c r="AJ12" s="256" t="s">
        <v>348</v>
      </c>
      <c r="AK12" s="256" t="s">
        <v>348</v>
      </c>
      <c r="AL12" s="256" t="s">
        <v>348</v>
      </c>
      <c r="AM12" s="256" t="s">
        <v>348</v>
      </c>
      <c r="AN12" s="256" t="s">
        <v>348</v>
      </c>
      <c r="AO12" s="256" t="s">
        <v>348</v>
      </c>
      <c r="AP12" s="256" t="s">
        <v>348</v>
      </c>
      <c r="AQ12" s="256" t="s">
        <v>348</v>
      </c>
      <c r="AR12" s="256" t="s">
        <v>348</v>
      </c>
      <c r="AS12" s="256" t="s">
        <v>348</v>
      </c>
      <c r="AT12" s="256" t="s">
        <v>348</v>
      </c>
      <c r="AU12" s="256" t="s">
        <v>348</v>
      </c>
      <c r="AV12" s="256" t="s">
        <v>348</v>
      </c>
      <c r="AW12" s="256" t="s">
        <v>348</v>
      </c>
      <c r="AX12" s="256" t="s">
        <v>348</v>
      </c>
      <c r="AY12" s="256" t="s">
        <v>348</v>
      </c>
      <c r="AZ12" s="256" t="s">
        <v>348</v>
      </c>
      <c r="BA12" s="256" t="s">
        <v>348</v>
      </c>
      <c r="BB12" s="256" t="s">
        <v>348</v>
      </c>
      <c r="BC12" s="256" t="s">
        <v>348</v>
      </c>
      <c r="BD12" s="256" t="s">
        <v>348</v>
      </c>
      <c r="BE12" s="256" t="s">
        <v>348</v>
      </c>
      <c r="BF12" s="256" t="s">
        <v>348</v>
      </c>
      <c r="BG12" s="256" t="s">
        <v>348</v>
      </c>
      <c r="BH12" s="256" t="s">
        <v>348</v>
      </c>
      <c r="BI12" s="256" t="s">
        <v>348</v>
      </c>
      <c r="BJ12" s="256" t="s">
        <v>348</v>
      </c>
      <c r="BK12" s="256" t="s">
        <v>348</v>
      </c>
      <c r="BL12" s="256" t="s">
        <v>348</v>
      </c>
      <c r="BM12" s="256" t="s">
        <v>348</v>
      </c>
      <c r="BN12" s="256" t="s">
        <v>348</v>
      </c>
      <c r="BO12" s="256" t="s">
        <v>348</v>
      </c>
      <c r="BP12" s="256" t="s">
        <v>348</v>
      </c>
      <c r="BQ12" s="256" t="s">
        <v>348</v>
      </c>
      <c r="BR12" s="256" t="s">
        <v>348</v>
      </c>
      <c r="BS12" s="256" t="s">
        <v>348</v>
      </c>
      <c r="BT12" s="256" t="s">
        <v>348</v>
      </c>
      <c r="BU12" s="256" t="s">
        <v>348</v>
      </c>
      <c r="BV12" s="256" t="s">
        <v>348</v>
      </c>
      <c r="BW12" s="256" t="s">
        <v>348</v>
      </c>
      <c r="BX12" s="256" t="s">
        <v>348</v>
      </c>
      <c r="BY12" s="256" t="s">
        <v>348</v>
      </c>
      <c r="BZ12" s="256" t="s">
        <v>348</v>
      </c>
      <c r="CA12" s="256" t="s">
        <v>348</v>
      </c>
      <c r="CB12" s="256" t="s">
        <v>348</v>
      </c>
      <c r="CC12" s="256" t="s">
        <v>348</v>
      </c>
      <c r="CD12" s="256" t="s">
        <v>348</v>
      </c>
      <c r="CE12" s="256" t="s">
        <v>348</v>
      </c>
      <c r="CF12" s="256" t="s">
        <v>348</v>
      </c>
      <c r="CG12" s="256" t="s">
        <v>348</v>
      </c>
      <c r="CH12" s="256" t="s">
        <v>348</v>
      </c>
      <c r="CI12" s="256" t="s">
        <v>348</v>
      </c>
      <c r="CJ12" s="256" t="s">
        <v>348</v>
      </c>
      <c r="CK12" s="256" t="s">
        <v>348</v>
      </c>
      <c r="CL12" s="256" t="s">
        <v>348</v>
      </c>
      <c r="CM12" s="256" t="s">
        <v>348</v>
      </c>
      <c r="CN12" s="256" t="s">
        <v>348</v>
      </c>
      <c r="CO12" s="256" t="s">
        <v>348</v>
      </c>
      <c r="CP12" s="256" t="s">
        <v>348</v>
      </c>
      <c r="CQ12" s="256" t="s">
        <v>348</v>
      </c>
      <c r="CR12" s="256" t="s">
        <v>348</v>
      </c>
      <c r="CS12" s="256" t="s">
        <v>348</v>
      </c>
      <c r="CT12" s="256" t="s">
        <v>348</v>
      </c>
      <c r="CU12" s="256" t="s">
        <v>348</v>
      </c>
      <c r="CV12" s="256" t="s">
        <v>348</v>
      </c>
      <c r="CW12" s="256" t="s">
        <v>348</v>
      </c>
      <c r="CX12" s="256" t="s">
        <v>348</v>
      </c>
      <c r="CY12" s="256" t="s">
        <v>348</v>
      </c>
      <c r="CZ12" s="256" t="s">
        <v>348</v>
      </c>
      <c r="DA12" s="256" t="s">
        <v>348</v>
      </c>
      <c r="DB12" s="256" t="s">
        <v>348</v>
      </c>
      <c r="DC12" s="256" t="s">
        <v>348</v>
      </c>
      <c r="DD12" s="256" t="s">
        <v>348</v>
      </c>
      <c r="DE12" s="256" t="s">
        <v>348</v>
      </c>
      <c r="DF12" s="256" t="s">
        <v>348</v>
      </c>
      <c r="DG12" s="256" t="s">
        <v>348</v>
      </c>
      <c r="DH12" s="256" t="s">
        <v>348</v>
      </c>
      <c r="DI12" s="256" t="s">
        <v>348</v>
      </c>
      <c r="DJ12" s="256" t="s">
        <v>348</v>
      </c>
      <c r="DK12" s="256" t="s">
        <v>348</v>
      </c>
      <c r="DL12" s="256" t="s">
        <v>348</v>
      </c>
      <c r="DM12" s="256" t="s">
        <v>348</v>
      </c>
      <c r="DN12" s="256" t="s">
        <v>348</v>
      </c>
      <c r="DO12" s="256" t="s">
        <v>348</v>
      </c>
      <c r="DP12" s="256" t="s">
        <v>348</v>
      </c>
      <c r="DQ12" s="256" t="s">
        <v>348</v>
      </c>
      <c r="DR12" s="256" t="s">
        <v>348</v>
      </c>
      <c r="DS12" s="256" t="s">
        <v>348</v>
      </c>
      <c r="DT12" s="256" t="s">
        <v>348</v>
      </c>
      <c r="DU12" s="256" t="s">
        <v>348</v>
      </c>
      <c r="DV12" s="256" t="s">
        <v>348</v>
      </c>
      <c r="DW12" s="256" t="s">
        <v>348</v>
      </c>
      <c r="DX12" s="256" t="s">
        <v>348</v>
      </c>
      <c r="DY12" s="256" t="s">
        <v>348</v>
      </c>
      <c r="DZ12" s="256" t="s">
        <v>348</v>
      </c>
      <c r="EA12" s="256" t="s">
        <v>348</v>
      </c>
      <c r="EB12" s="256" t="s">
        <v>348</v>
      </c>
      <c r="EC12" s="256" t="s">
        <v>348</v>
      </c>
      <c r="ED12" s="256" t="s">
        <v>348</v>
      </c>
      <c r="EE12" s="256" t="s">
        <v>348</v>
      </c>
      <c r="EF12" s="256" t="s">
        <v>348</v>
      </c>
      <c r="EG12" s="256" t="s">
        <v>348</v>
      </c>
      <c r="EH12" s="256" t="s">
        <v>348</v>
      </c>
      <c r="EI12" s="256" t="s">
        <v>348</v>
      </c>
      <c r="EJ12" s="256" t="s">
        <v>348</v>
      </c>
      <c r="EK12" s="256" t="s">
        <v>348</v>
      </c>
      <c r="EL12" s="256" t="s">
        <v>348</v>
      </c>
      <c r="EM12" s="256" t="s">
        <v>348</v>
      </c>
      <c r="EN12" s="256" t="s">
        <v>348</v>
      </c>
      <c r="EO12" s="256" t="s">
        <v>348</v>
      </c>
      <c r="EP12" s="256" t="s">
        <v>348</v>
      </c>
      <c r="EQ12" s="256" t="s">
        <v>348</v>
      </c>
      <c r="ER12" s="256" t="s">
        <v>348</v>
      </c>
      <c r="ES12" s="256" t="s">
        <v>348</v>
      </c>
      <c r="ET12" s="256" t="s">
        <v>348</v>
      </c>
      <c r="EU12" s="256" t="s">
        <v>348</v>
      </c>
      <c r="EV12" s="256" t="s">
        <v>348</v>
      </c>
      <c r="EW12" s="256" t="s">
        <v>348</v>
      </c>
      <c r="EX12" s="256" t="s">
        <v>348</v>
      </c>
      <c r="EY12" s="256" t="s">
        <v>348</v>
      </c>
      <c r="EZ12" s="256" t="s">
        <v>348</v>
      </c>
      <c r="FA12" s="256" t="s">
        <v>348</v>
      </c>
      <c r="FB12" s="256" t="s">
        <v>348</v>
      </c>
      <c r="FC12" s="256" t="s">
        <v>348</v>
      </c>
      <c r="FD12" s="256" t="s">
        <v>348</v>
      </c>
      <c r="FE12" s="256" t="s">
        <v>348</v>
      </c>
      <c r="FF12" s="256" t="s">
        <v>348</v>
      </c>
      <c r="FG12" s="256" t="s">
        <v>348</v>
      </c>
      <c r="FH12" s="256" t="s">
        <v>348</v>
      </c>
      <c r="FI12" s="256" t="s">
        <v>348</v>
      </c>
      <c r="FJ12" s="256" t="s">
        <v>348</v>
      </c>
      <c r="FK12" s="256" t="s">
        <v>348</v>
      </c>
      <c r="FL12" s="256" t="s">
        <v>348</v>
      </c>
      <c r="FM12" s="256" t="s">
        <v>348</v>
      </c>
      <c r="FN12" s="256" t="s">
        <v>348</v>
      </c>
      <c r="FO12" s="256" t="s">
        <v>348</v>
      </c>
      <c r="FP12" s="256" t="s">
        <v>348</v>
      </c>
      <c r="FQ12" s="256" t="s">
        <v>348</v>
      </c>
      <c r="FR12" s="256" t="s">
        <v>348</v>
      </c>
      <c r="FS12" s="256" t="s">
        <v>348</v>
      </c>
      <c r="FT12" s="256" t="s">
        <v>348</v>
      </c>
      <c r="FU12" s="256" t="s">
        <v>348</v>
      </c>
      <c r="FV12" s="256" t="s">
        <v>348</v>
      </c>
      <c r="FW12" s="256" t="s">
        <v>348</v>
      </c>
      <c r="FX12" s="256" t="s">
        <v>348</v>
      </c>
      <c r="FY12" s="256" t="s">
        <v>348</v>
      </c>
      <c r="FZ12" s="256" t="s">
        <v>348</v>
      </c>
      <c r="GA12" s="256" t="s">
        <v>348</v>
      </c>
      <c r="GB12" s="256" t="s">
        <v>348</v>
      </c>
      <c r="GC12" s="256" t="s">
        <v>348</v>
      </c>
      <c r="GD12" s="256" t="s">
        <v>348</v>
      </c>
      <c r="GE12" s="256" t="s">
        <v>348</v>
      </c>
      <c r="GF12" s="256" t="s">
        <v>348</v>
      </c>
      <c r="GG12" s="256" t="s">
        <v>348</v>
      </c>
      <c r="GH12" s="256" t="s">
        <v>348</v>
      </c>
      <c r="GI12" s="256" t="s">
        <v>348</v>
      </c>
      <c r="GJ12" s="256" t="s">
        <v>348</v>
      </c>
      <c r="GK12" s="256" t="s">
        <v>348</v>
      </c>
      <c r="GL12" s="256" t="s">
        <v>348</v>
      </c>
      <c r="GM12" s="256" t="s">
        <v>348</v>
      </c>
      <c r="GN12" s="256" t="s">
        <v>348</v>
      </c>
      <c r="GO12" s="256" t="s">
        <v>348</v>
      </c>
      <c r="GP12" s="256" t="s">
        <v>348</v>
      </c>
      <c r="GQ12" s="256" t="s">
        <v>348</v>
      </c>
      <c r="GR12" s="256" t="s">
        <v>348</v>
      </c>
      <c r="GS12" s="256" t="s">
        <v>348</v>
      </c>
      <c r="GT12" s="256" t="s">
        <v>348</v>
      </c>
      <c r="GU12" s="256" t="s">
        <v>348</v>
      </c>
      <c r="GV12" s="256" t="s">
        <v>348</v>
      </c>
      <c r="GW12" s="256" t="s">
        <v>348</v>
      </c>
      <c r="GX12" s="256" t="s">
        <v>348</v>
      </c>
      <c r="GY12" s="256" t="s">
        <v>348</v>
      </c>
      <c r="GZ12" s="256" t="s">
        <v>348</v>
      </c>
      <c r="HA12" s="256" t="s">
        <v>348</v>
      </c>
      <c r="HB12" s="256" t="s">
        <v>348</v>
      </c>
      <c r="HC12" s="256" t="s">
        <v>348</v>
      </c>
      <c r="HD12" s="256" t="s">
        <v>348</v>
      </c>
      <c r="HE12" s="256" t="s">
        <v>348</v>
      </c>
      <c r="HF12" s="256" t="s">
        <v>348</v>
      </c>
      <c r="HG12" s="256" t="s">
        <v>348</v>
      </c>
      <c r="HH12" s="256" t="s">
        <v>348</v>
      </c>
      <c r="HI12" s="256" t="s">
        <v>348</v>
      </c>
      <c r="HJ12" s="256" t="s">
        <v>348</v>
      </c>
      <c r="HK12" s="256" t="s">
        <v>348</v>
      </c>
      <c r="HL12" s="256" t="s">
        <v>348</v>
      </c>
      <c r="HM12" s="256" t="s">
        <v>348</v>
      </c>
      <c r="HN12" s="256" t="s">
        <v>348</v>
      </c>
      <c r="HO12" s="256" t="s">
        <v>348</v>
      </c>
      <c r="HP12" s="256" t="s">
        <v>348</v>
      </c>
      <c r="HQ12" s="256" t="s">
        <v>348</v>
      </c>
      <c r="HR12" s="256" t="s">
        <v>348</v>
      </c>
      <c r="HS12" s="256" t="s">
        <v>348</v>
      </c>
      <c r="HT12" s="256" t="s">
        <v>348</v>
      </c>
      <c r="HU12" s="256" t="s">
        <v>348</v>
      </c>
      <c r="HV12" s="256" t="s">
        <v>348</v>
      </c>
      <c r="HW12" s="256" t="s">
        <v>348</v>
      </c>
      <c r="HX12" s="256" t="s">
        <v>348</v>
      </c>
      <c r="HY12" s="256" t="s">
        <v>348</v>
      </c>
      <c r="HZ12" s="256" t="s">
        <v>348</v>
      </c>
      <c r="IA12" s="256" t="s">
        <v>348</v>
      </c>
      <c r="IB12" s="256" t="s">
        <v>348</v>
      </c>
      <c r="IC12" s="256" t="s">
        <v>348</v>
      </c>
      <c r="ID12" s="256" t="s">
        <v>348</v>
      </c>
      <c r="IE12" s="256" t="s">
        <v>348</v>
      </c>
      <c r="IF12" s="256" t="s">
        <v>348</v>
      </c>
      <c r="IG12" s="256" t="s">
        <v>348</v>
      </c>
      <c r="IH12" s="256" t="s">
        <v>348</v>
      </c>
      <c r="II12" s="256" t="s">
        <v>348</v>
      </c>
      <c r="IJ12" s="256" t="s">
        <v>348</v>
      </c>
      <c r="IK12" s="256" t="s">
        <v>348</v>
      </c>
      <c r="IL12" s="256" t="s">
        <v>348</v>
      </c>
      <c r="IM12" s="256" t="s">
        <v>348</v>
      </c>
      <c r="IN12" s="256" t="s">
        <v>348</v>
      </c>
      <c r="IO12" s="256" t="s">
        <v>348</v>
      </c>
      <c r="IP12" s="256" t="s">
        <v>348</v>
      </c>
      <c r="IQ12" s="256" t="s">
        <v>348</v>
      </c>
      <c r="IR12" s="256" t="s">
        <v>348</v>
      </c>
      <c r="IS12" s="256" t="s">
        <v>348</v>
      </c>
      <c r="IT12" s="256" t="s">
        <v>348</v>
      </c>
      <c r="IU12" s="256" t="s">
        <v>348</v>
      </c>
      <c r="IV12" s="256" t="s">
        <v>348</v>
      </c>
      <c r="IW12" s="256" t="s">
        <v>348</v>
      </c>
      <c r="IX12" s="256" t="s">
        <v>348</v>
      </c>
      <c r="IY12" s="256" t="s">
        <v>348</v>
      </c>
      <c r="IZ12" s="256" t="s">
        <v>348</v>
      </c>
      <c r="JA12" s="256" t="s">
        <v>348</v>
      </c>
      <c r="JB12" s="256" t="s">
        <v>348</v>
      </c>
      <c r="JC12" s="256" t="s">
        <v>348</v>
      </c>
      <c r="JD12" s="256" t="s">
        <v>348</v>
      </c>
      <c r="JE12" s="256" t="s">
        <v>348</v>
      </c>
      <c r="JF12" s="256" t="s">
        <v>348</v>
      </c>
      <c r="JG12" s="256" t="s">
        <v>348</v>
      </c>
      <c r="JH12" s="256" t="s">
        <v>348</v>
      </c>
      <c r="JI12" s="256" t="s">
        <v>348</v>
      </c>
      <c r="JJ12" s="256" t="s">
        <v>348</v>
      </c>
      <c r="JK12" s="256" t="s">
        <v>348</v>
      </c>
      <c r="JL12" s="256" t="s">
        <v>348</v>
      </c>
      <c r="JM12" s="256" t="s">
        <v>348</v>
      </c>
      <c r="JN12" s="256" t="s">
        <v>348</v>
      </c>
      <c r="JO12" s="256" t="s">
        <v>348</v>
      </c>
      <c r="JP12" s="256" t="s">
        <v>348</v>
      </c>
      <c r="JQ12" s="256" t="s">
        <v>348</v>
      </c>
      <c r="JR12" s="256" t="s">
        <v>348</v>
      </c>
      <c r="JS12" s="256" t="s">
        <v>348</v>
      </c>
      <c r="JT12" s="256" t="s">
        <v>348</v>
      </c>
      <c r="JU12" s="256" t="s">
        <v>348</v>
      </c>
      <c r="JV12" s="256" t="s">
        <v>348</v>
      </c>
      <c r="JW12" s="256" t="s">
        <v>348</v>
      </c>
      <c r="JX12" s="256" t="s">
        <v>348</v>
      </c>
      <c r="JY12" s="256" t="s">
        <v>348</v>
      </c>
      <c r="JZ12" s="256" t="s">
        <v>348</v>
      </c>
      <c r="KA12" s="256" t="s">
        <v>348</v>
      </c>
      <c r="KB12" s="256" t="s">
        <v>348</v>
      </c>
      <c r="KC12" s="256" t="s">
        <v>348</v>
      </c>
      <c r="KD12" s="256" t="s">
        <v>348</v>
      </c>
      <c r="KE12" s="256" t="s">
        <v>348</v>
      </c>
      <c r="KF12" s="256" t="s">
        <v>348</v>
      </c>
      <c r="KG12" s="256" t="s">
        <v>348</v>
      </c>
      <c r="KH12" s="256" t="s">
        <v>348</v>
      </c>
      <c r="KI12" s="256" t="s">
        <v>348</v>
      </c>
      <c r="KJ12" s="256" t="s">
        <v>348</v>
      </c>
      <c r="KK12" s="256" t="s">
        <v>348</v>
      </c>
      <c r="KL12" s="256" t="s">
        <v>348</v>
      </c>
      <c r="KM12" s="256" t="s">
        <v>348</v>
      </c>
      <c r="KN12" s="256" t="s">
        <v>348</v>
      </c>
      <c r="KO12" s="256" t="s">
        <v>348</v>
      </c>
      <c r="KP12" s="256" t="s">
        <v>348</v>
      </c>
      <c r="KQ12" s="256" t="s">
        <v>348</v>
      </c>
      <c r="KR12" s="256" t="s">
        <v>348</v>
      </c>
      <c r="KS12" s="256" t="s">
        <v>348</v>
      </c>
      <c r="KT12" s="256" t="s">
        <v>348</v>
      </c>
      <c r="KU12" s="248" t="s">
        <v>746</v>
      </c>
    </row>
    <row r="13" spans="1:307" x14ac:dyDescent="0.15">
      <c r="A13" s="252" t="s">
        <v>142</v>
      </c>
      <c r="B13" s="256" t="s">
        <v>347</v>
      </c>
      <c r="C13" s="256" t="s">
        <v>347</v>
      </c>
      <c r="D13" s="256" t="s">
        <v>347</v>
      </c>
      <c r="E13" s="256" t="s">
        <v>347</v>
      </c>
      <c r="F13" s="256" t="s">
        <v>347</v>
      </c>
      <c r="G13" s="256" t="s">
        <v>347</v>
      </c>
      <c r="H13" s="256" t="s">
        <v>348</v>
      </c>
      <c r="I13" s="256" t="s">
        <v>347</v>
      </c>
      <c r="J13" s="256" t="s">
        <v>347</v>
      </c>
      <c r="K13" s="256" t="s">
        <v>348</v>
      </c>
      <c r="L13" s="256" t="s">
        <v>348</v>
      </c>
      <c r="M13" s="256" t="s">
        <v>348</v>
      </c>
      <c r="N13" s="256" t="s">
        <v>348</v>
      </c>
      <c r="O13" s="256" t="s">
        <v>348</v>
      </c>
      <c r="P13" s="256" t="s">
        <v>348</v>
      </c>
      <c r="Q13" s="256" t="s">
        <v>348</v>
      </c>
      <c r="R13" s="256" t="s">
        <v>348</v>
      </c>
      <c r="S13" s="256" t="s">
        <v>348</v>
      </c>
      <c r="T13" s="256" t="s">
        <v>348</v>
      </c>
      <c r="U13" s="256" t="s">
        <v>348</v>
      </c>
      <c r="V13" s="256" t="s">
        <v>348</v>
      </c>
      <c r="W13" s="256" t="s">
        <v>348</v>
      </c>
      <c r="X13" s="256" t="s">
        <v>348</v>
      </c>
      <c r="Y13" s="256" t="s">
        <v>348</v>
      </c>
      <c r="Z13" s="256" t="s">
        <v>348</v>
      </c>
      <c r="AA13" s="256" t="s">
        <v>348</v>
      </c>
      <c r="AB13" s="256" t="s">
        <v>348</v>
      </c>
      <c r="AC13" s="256" t="s">
        <v>348</v>
      </c>
      <c r="AD13" s="256" t="s">
        <v>348</v>
      </c>
      <c r="AE13" s="256" t="s">
        <v>348</v>
      </c>
      <c r="AF13" s="256" t="s">
        <v>348</v>
      </c>
      <c r="AG13" s="256" t="s">
        <v>348</v>
      </c>
      <c r="AH13" s="256" t="s">
        <v>348</v>
      </c>
      <c r="AI13" s="256" t="s">
        <v>348</v>
      </c>
      <c r="AJ13" s="256" t="s">
        <v>348</v>
      </c>
      <c r="AK13" s="256" t="s">
        <v>348</v>
      </c>
      <c r="AL13" s="256" t="s">
        <v>348</v>
      </c>
      <c r="AM13" s="256" t="s">
        <v>348</v>
      </c>
      <c r="AN13" s="256" t="s">
        <v>348</v>
      </c>
      <c r="AO13" s="256" t="s">
        <v>348</v>
      </c>
      <c r="AP13" s="256" t="s">
        <v>348</v>
      </c>
      <c r="AQ13" s="256" t="s">
        <v>348</v>
      </c>
      <c r="AR13" s="256" t="s">
        <v>348</v>
      </c>
      <c r="AS13" s="256" t="s">
        <v>348</v>
      </c>
      <c r="AT13" s="256" t="s">
        <v>348</v>
      </c>
      <c r="AU13" s="256" t="s">
        <v>348</v>
      </c>
      <c r="AV13" s="256" t="s">
        <v>348</v>
      </c>
      <c r="AW13" s="256" t="s">
        <v>348</v>
      </c>
      <c r="AX13" s="256" t="s">
        <v>348</v>
      </c>
      <c r="AY13" s="256" t="s">
        <v>348</v>
      </c>
      <c r="AZ13" s="256" t="s">
        <v>348</v>
      </c>
      <c r="BA13" s="256" t="s">
        <v>348</v>
      </c>
      <c r="BB13" s="256" t="s">
        <v>348</v>
      </c>
      <c r="BC13" s="256" t="s">
        <v>348</v>
      </c>
      <c r="BD13" s="256" t="s">
        <v>348</v>
      </c>
      <c r="BE13" s="256" t="s">
        <v>348</v>
      </c>
      <c r="BF13" s="256" t="s">
        <v>348</v>
      </c>
      <c r="BG13" s="256" t="s">
        <v>348</v>
      </c>
      <c r="BH13" s="256" t="s">
        <v>348</v>
      </c>
      <c r="BI13" s="256" t="s">
        <v>348</v>
      </c>
      <c r="BJ13" s="256" t="s">
        <v>348</v>
      </c>
      <c r="BK13" s="256" t="s">
        <v>348</v>
      </c>
      <c r="BL13" s="256" t="s">
        <v>348</v>
      </c>
      <c r="BM13" s="256" t="s">
        <v>348</v>
      </c>
      <c r="BN13" s="256" t="s">
        <v>348</v>
      </c>
      <c r="BO13" s="256" t="s">
        <v>348</v>
      </c>
      <c r="BP13" s="256" t="s">
        <v>348</v>
      </c>
      <c r="BQ13" s="256" t="s">
        <v>348</v>
      </c>
      <c r="BR13" s="256" t="s">
        <v>348</v>
      </c>
      <c r="BS13" s="256" t="s">
        <v>348</v>
      </c>
      <c r="BT13" s="256" t="s">
        <v>348</v>
      </c>
      <c r="BU13" s="256" t="s">
        <v>348</v>
      </c>
      <c r="BV13" s="256" t="s">
        <v>348</v>
      </c>
      <c r="BW13" s="256" t="s">
        <v>348</v>
      </c>
      <c r="BX13" s="256" t="s">
        <v>348</v>
      </c>
      <c r="BY13" s="256" t="s">
        <v>348</v>
      </c>
      <c r="BZ13" s="256" t="s">
        <v>348</v>
      </c>
      <c r="CA13" s="256" t="s">
        <v>348</v>
      </c>
      <c r="CB13" s="256" t="s">
        <v>348</v>
      </c>
      <c r="CC13" s="256" t="s">
        <v>348</v>
      </c>
      <c r="CD13" s="256" t="s">
        <v>348</v>
      </c>
      <c r="CE13" s="256" t="s">
        <v>348</v>
      </c>
      <c r="CF13" s="256" t="s">
        <v>348</v>
      </c>
      <c r="CG13" s="256" t="s">
        <v>348</v>
      </c>
      <c r="CH13" s="256" t="s">
        <v>348</v>
      </c>
      <c r="CI13" s="256" t="s">
        <v>348</v>
      </c>
      <c r="CJ13" s="256" t="s">
        <v>348</v>
      </c>
      <c r="CK13" s="256" t="s">
        <v>348</v>
      </c>
      <c r="CL13" s="256" t="s">
        <v>348</v>
      </c>
      <c r="CM13" s="256" t="s">
        <v>348</v>
      </c>
      <c r="CN13" s="256" t="s">
        <v>348</v>
      </c>
      <c r="CO13" s="256" t="s">
        <v>348</v>
      </c>
      <c r="CP13" s="256" t="s">
        <v>348</v>
      </c>
      <c r="CQ13" s="256" t="s">
        <v>348</v>
      </c>
      <c r="CR13" s="256" t="s">
        <v>348</v>
      </c>
      <c r="CS13" s="256" t="s">
        <v>348</v>
      </c>
      <c r="CT13" s="256" t="s">
        <v>348</v>
      </c>
      <c r="CU13" s="256" t="s">
        <v>348</v>
      </c>
      <c r="CV13" s="256" t="s">
        <v>348</v>
      </c>
      <c r="CW13" s="256" t="s">
        <v>348</v>
      </c>
      <c r="CX13" s="256" t="s">
        <v>348</v>
      </c>
      <c r="CY13" s="256" t="s">
        <v>348</v>
      </c>
      <c r="CZ13" s="256" t="s">
        <v>348</v>
      </c>
      <c r="DA13" s="256" t="s">
        <v>348</v>
      </c>
      <c r="DB13" s="256" t="s">
        <v>348</v>
      </c>
      <c r="DC13" s="256" t="s">
        <v>348</v>
      </c>
      <c r="DD13" s="256" t="s">
        <v>348</v>
      </c>
      <c r="DE13" s="256" t="s">
        <v>348</v>
      </c>
      <c r="DF13" s="256" t="s">
        <v>348</v>
      </c>
      <c r="DG13" s="256" t="s">
        <v>348</v>
      </c>
      <c r="DH13" s="256" t="s">
        <v>348</v>
      </c>
      <c r="DI13" s="256" t="s">
        <v>348</v>
      </c>
      <c r="DJ13" s="256" t="s">
        <v>348</v>
      </c>
      <c r="DK13" s="256" t="s">
        <v>348</v>
      </c>
      <c r="DL13" s="256" t="s">
        <v>348</v>
      </c>
      <c r="DM13" s="256" t="s">
        <v>348</v>
      </c>
      <c r="DN13" s="256" t="s">
        <v>348</v>
      </c>
      <c r="DO13" s="256" t="s">
        <v>348</v>
      </c>
      <c r="DP13" s="256" t="s">
        <v>348</v>
      </c>
      <c r="DQ13" s="256" t="s">
        <v>348</v>
      </c>
      <c r="DR13" s="256" t="s">
        <v>348</v>
      </c>
      <c r="DS13" s="256" t="s">
        <v>348</v>
      </c>
      <c r="DT13" s="256" t="s">
        <v>348</v>
      </c>
      <c r="DU13" s="256" t="s">
        <v>348</v>
      </c>
      <c r="DV13" s="256" t="s">
        <v>348</v>
      </c>
      <c r="DW13" s="256" t="s">
        <v>348</v>
      </c>
      <c r="DX13" s="256" t="s">
        <v>348</v>
      </c>
      <c r="DY13" s="256" t="s">
        <v>348</v>
      </c>
      <c r="DZ13" s="256" t="s">
        <v>348</v>
      </c>
      <c r="EA13" s="256" t="s">
        <v>348</v>
      </c>
      <c r="EB13" s="256" t="s">
        <v>348</v>
      </c>
      <c r="EC13" s="256" t="s">
        <v>348</v>
      </c>
      <c r="ED13" s="256" t="s">
        <v>348</v>
      </c>
      <c r="EE13" s="256" t="s">
        <v>348</v>
      </c>
      <c r="EF13" s="256" t="s">
        <v>348</v>
      </c>
      <c r="EG13" s="256" t="s">
        <v>348</v>
      </c>
      <c r="EH13" s="256" t="s">
        <v>348</v>
      </c>
      <c r="EI13" s="256" t="s">
        <v>348</v>
      </c>
      <c r="EJ13" s="256" t="s">
        <v>348</v>
      </c>
      <c r="EK13" s="256" t="s">
        <v>348</v>
      </c>
      <c r="EL13" s="256" t="s">
        <v>348</v>
      </c>
      <c r="EM13" s="256" t="s">
        <v>348</v>
      </c>
      <c r="EN13" s="256" t="s">
        <v>348</v>
      </c>
      <c r="EO13" s="256" t="s">
        <v>348</v>
      </c>
      <c r="EP13" s="256" t="s">
        <v>348</v>
      </c>
      <c r="EQ13" s="256" t="s">
        <v>348</v>
      </c>
      <c r="ER13" s="256" t="s">
        <v>348</v>
      </c>
      <c r="ES13" s="256" t="s">
        <v>348</v>
      </c>
      <c r="ET13" s="256" t="s">
        <v>348</v>
      </c>
      <c r="EU13" s="256" t="s">
        <v>348</v>
      </c>
      <c r="EV13" s="256" t="s">
        <v>348</v>
      </c>
      <c r="EW13" s="256" t="s">
        <v>348</v>
      </c>
      <c r="EX13" s="256" t="s">
        <v>348</v>
      </c>
      <c r="EY13" s="256" t="s">
        <v>348</v>
      </c>
      <c r="EZ13" s="256" t="s">
        <v>348</v>
      </c>
      <c r="FA13" s="256" t="s">
        <v>348</v>
      </c>
      <c r="FB13" s="256" t="s">
        <v>348</v>
      </c>
      <c r="FC13" s="256" t="s">
        <v>348</v>
      </c>
      <c r="FD13" s="256" t="s">
        <v>348</v>
      </c>
      <c r="FE13" s="256" t="s">
        <v>348</v>
      </c>
      <c r="FF13" s="256" t="s">
        <v>348</v>
      </c>
      <c r="FG13" s="256" t="s">
        <v>348</v>
      </c>
      <c r="FH13" s="256" t="s">
        <v>348</v>
      </c>
      <c r="FI13" s="256" t="s">
        <v>348</v>
      </c>
      <c r="FJ13" s="256" t="s">
        <v>348</v>
      </c>
      <c r="FK13" s="256" t="s">
        <v>348</v>
      </c>
      <c r="FL13" s="256" t="s">
        <v>348</v>
      </c>
      <c r="FM13" s="256" t="s">
        <v>348</v>
      </c>
      <c r="FN13" s="256" t="s">
        <v>348</v>
      </c>
      <c r="FO13" s="256" t="s">
        <v>348</v>
      </c>
      <c r="FP13" s="256" t="s">
        <v>348</v>
      </c>
      <c r="FQ13" s="256" t="s">
        <v>348</v>
      </c>
      <c r="FR13" s="256" t="s">
        <v>348</v>
      </c>
      <c r="FS13" s="256" t="s">
        <v>348</v>
      </c>
      <c r="FT13" s="256" t="s">
        <v>348</v>
      </c>
      <c r="FU13" s="256" t="s">
        <v>348</v>
      </c>
      <c r="FV13" s="256" t="s">
        <v>348</v>
      </c>
      <c r="FW13" s="256" t="s">
        <v>348</v>
      </c>
      <c r="FX13" s="256" t="s">
        <v>348</v>
      </c>
      <c r="FY13" s="256" t="s">
        <v>348</v>
      </c>
      <c r="FZ13" s="256" t="s">
        <v>348</v>
      </c>
      <c r="GA13" s="256" t="s">
        <v>348</v>
      </c>
      <c r="GB13" s="256" t="s">
        <v>348</v>
      </c>
      <c r="GC13" s="256" t="s">
        <v>348</v>
      </c>
      <c r="GD13" s="256" t="s">
        <v>348</v>
      </c>
      <c r="GE13" s="256" t="s">
        <v>348</v>
      </c>
      <c r="GF13" s="256" t="s">
        <v>348</v>
      </c>
      <c r="GG13" s="256" t="s">
        <v>348</v>
      </c>
      <c r="GH13" s="256" t="s">
        <v>348</v>
      </c>
      <c r="GI13" s="256" t="s">
        <v>348</v>
      </c>
      <c r="GJ13" s="256" t="s">
        <v>348</v>
      </c>
      <c r="GK13" s="256" t="s">
        <v>348</v>
      </c>
      <c r="GL13" s="256" t="s">
        <v>348</v>
      </c>
      <c r="GM13" s="256" t="s">
        <v>348</v>
      </c>
      <c r="GN13" s="256" t="s">
        <v>348</v>
      </c>
      <c r="GO13" s="256" t="s">
        <v>348</v>
      </c>
      <c r="GP13" s="256" t="s">
        <v>348</v>
      </c>
      <c r="GQ13" s="256" t="s">
        <v>348</v>
      </c>
      <c r="GR13" s="256" t="s">
        <v>348</v>
      </c>
      <c r="GS13" s="256" t="s">
        <v>348</v>
      </c>
      <c r="GT13" s="256" t="s">
        <v>348</v>
      </c>
      <c r="GU13" s="256" t="s">
        <v>348</v>
      </c>
      <c r="GV13" s="256" t="s">
        <v>348</v>
      </c>
      <c r="GW13" s="256" t="s">
        <v>348</v>
      </c>
      <c r="GX13" s="256" t="s">
        <v>348</v>
      </c>
      <c r="GY13" s="256" t="s">
        <v>348</v>
      </c>
      <c r="GZ13" s="256" t="s">
        <v>348</v>
      </c>
      <c r="HA13" s="256" t="s">
        <v>348</v>
      </c>
      <c r="HB13" s="256" t="s">
        <v>348</v>
      </c>
      <c r="HC13" s="256" t="s">
        <v>348</v>
      </c>
      <c r="HD13" s="256" t="s">
        <v>348</v>
      </c>
      <c r="HE13" s="256" t="s">
        <v>348</v>
      </c>
      <c r="HF13" s="256" t="s">
        <v>348</v>
      </c>
      <c r="HG13" s="256" t="s">
        <v>348</v>
      </c>
      <c r="HH13" s="256" t="s">
        <v>348</v>
      </c>
      <c r="HI13" s="256" t="s">
        <v>348</v>
      </c>
      <c r="HJ13" s="256" t="s">
        <v>348</v>
      </c>
      <c r="HK13" s="256" t="s">
        <v>348</v>
      </c>
      <c r="HL13" s="256" t="s">
        <v>348</v>
      </c>
      <c r="HM13" s="256" t="s">
        <v>348</v>
      </c>
      <c r="HN13" s="256" t="s">
        <v>348</v>
      </c>
      <c r="HO13" s="256" t="s">
        <v>348</v>
      </c>
      <c r="HP13" s="256" t="s">
        <v>348</v>
      </c>
      <c r="HQ13" s="256" t="s">
        <v>348</v>
      </c>
      <c r="HR13" s="256" t="s">
        <v>348</v>
      </c>
      <c r="HS13" s="256" t="s">
        <v>348</v>
      </c>
      <c r="HT13" s="256" t="s">
        <v>348</v>
      </c>
      <c r="HU13" s="256" t="s">
        <v>348</v>
      </c>
      <c r="HV13" s="256" t="s">
        <v>348</v>
      </c>
      <c r="HW13" s="256" t="s">
        <v>348</v>
      </c>
      <c r="HX13" s="256" t="s">
        <v>348</v>
      </c>
      <c r="HY13" s="256" t="s">
        <v>348</v>
      </c>
      <c r="HZ13" s="256" t="s">
        <v>348</v>
      </c>
      <c r="IA13" s="256" t="s">
        <v>348</v>
      </c>
      <c r="IB13" s="256" t="s">
        <v>348</v>
      </c>
      <c r="IC13" s="256" t="s">
        <v>348</v>
      </c>
      <c r="ID13" s="256" t="s">
        <v>348</v>
      </c>
      <c r="IE13" s="256" t="s">
        <v>348</v>
      </c>
      <c r="IF13" s="256" t="s">
        <v>348</v>
      </c>
      <c r="IG13" s="256" t="s">
        <v>348</v>
      </c>
      <c r="IH13" s="256" t="s">
        <v>348</v>
      </c>
      <c r="II13" s="256" t="s">
        <v>348</v>
      </c>
      <c r="IJ13" s="256" t="s">
        <v>348</v>
      </c>
      <c r="IK13" s="256" t="s">
        <v>348</v>
      </c>
      <c r="IL13" s="256" t="s">
        <v>348</v>
      </c>
      <c r="IM13" s="256" t="s">
        <v>348</v>
      </c>
      <c r="IN13" s="256" t="s">
        <v>348</v>
      </c>
      <c r="IO13" s="256" t="s">
        <v>348</v>
      </c>
      <c r="IP13" s="256" t="s">
        <v>348</v>
      </c>
      <c r="IQ13" s="256" t="s">
        <v>348</v>
      </c>
      <c r="IR13" s="256" t="s">
        <v>348</v>
      </c>
      <c r="IS13" s="256" t="s">
        <v>348</v>
      </c>
      <c r="IT13" s="256" t="s">
        <v>348</v>
      </c>
      <c r="IU13" s="256" t="s">
        <v>348</v>
      </c>
      <c r="IV13" s="256" t="s">
        <v>348</v>
      </c>
      <c r="IW13" s="256" t="s">
        <v>348</v>
      </c>
      <c r="IX13" s="256" t="s">
        <v>348</v>
      </c>
      <c r="IY13" s="256" t="s">
        <v>348</v>
      </c>
      <c r="IZ13" s="256" t="s">
        <v>348</v>
      </c>
      <c r="JA13" s="256" t="s">
        <v>348</v>
      </c>
      <c r="JB13" s="256" t="s">
        <v>348</v>
      </c>
      <c r="JC13" s="256" t="s">
        <v>348</v>
      </c>
      <c r="JD13" s="256" t="s">
        <v>348</v>
      </c>
      <c r="JE13" s="256" t="s">
        <v>348</v>
      </c>
      <c r="JF13" s="256" t="s">
        <v>348</v>
      </c>
      <c r="JG13" s="256" t="s">
        <v>348</v>
      </c>
      <c r="JH13" s="256" t="s">
        <v>348</v>
      </c>
      <c r="JI13" s="256" t="s">
        <v>348</v>
      </c>
      <c r="JJ13" s="256" t="s">
        <v>348</v>
      </c>
      <c r="JK13" s="256" t="s">
        <v>348</v>
      </c>
      <c r="JL13" s="256" t="s">
        <v>348</v>
      </c>
      <c r="JM13" s="256" t="s">
        <v>348</v>
      </c>
      <c r="JN13" s="256" t="s">
        <v>348</v>
      </c>
      <c r="JO13" s="256" t="s">
        <v>348</v>
      </c>
      <c r="JP13" s="256" t="s">
        <v>348</v>
      </c>
      <c r="JQ13" s="256" t="s">
        <v>348</v>
      </c>
      <c r="JR13" s="256" t="s">
        <v>348</v>
      </c>
      <c r="JS13" s="256" t="s">
        <v>348</v>
      </c>
      <c r="JT13" s="256" t="s">
        <v>348</v>
      </c>
      <c r="JU13" s="256" t="s">
        <v>348</v>
      </c>
      <c r="JV13" s="256" t="s">
        <v>348</v>
      </c>
      <c r="JW13" s="256" t="s">
        <v>348</v>
      </c>
      <c r="JX13" s="256" t="s">
        <v>348</v>
      </c>
      <c r="JY13" s="256" t="s">
        <v>348</v>
      </c>
      <c r="JZ13" s="256" t="s">
        <v>348</v>
      </c>
      <c r="KA13" s="256" t="s">
        <v>348</v>
      </c>
      <c r="KB13" s="256" t="s">
        <v>348</v>
      </c>
      <c r="KC13" s="256" t="s">
        <v>348</v>
      </c>
      <c r="KD13" s="256" t="s">
        <v>348</v>
      </c>
      <c r="KE13" s="256" t="s">
        <v>348</v>
      </c>
      <c r="KF13" s="256" t="s">
        <v>348</v>
      </c>
      <c r="KG13" s="256" t="s">
        <v>348</v>
      </c>
      <c r="KH13" s="256" t="s">
        <v>348</v>
      </c>
      <c r="KI13" s="256" t="s">
        <v>348</v>
      </c>
      <c r="KJ13" s="256" t="s">
        <v>348</v>
      </c>
      <c r="KK13" s="256" t="s">
        <v>348</v>
      </c>
      <c r="KL13" s="256" t="s">
        <v>348</v>
      </c>
      <c r="KM13" s="256" t="s">
        <v>348</v>
      </c>
      <c r="KN13" s="256" t="s">
        <v>348</v>
      </c>
      <c r="KO13" s="256" t="s">
        <v>348</v>
      </c>
      <c r="KP13" s="256" t="s">
        <v>348</v>
      </c>
      <c r="KQ13" s="256" t="s">
        <v>348</v>
      </c>
      <c r="KR13" s="256" t="s">
        <v>348</v>
      </c>
      <c r="KS13" s="256" t="s">
        <v>348</v>
      </c>
      <c r="KT13" s="256" t="s">
        <v>348</v>
      </c>
      <c r="KU13" s="248" t="s">
        <v>746</v>
      </c>
    </row>
    <row r="14" spans="1:307" x14ac:dyDescent="0.15">
      <c r="A14" s="252" t="s">
        <v>143</v>
      </c>
      <c r="B14" s="256" t="s">
        <v>347</v>
      </c>
      <c r="C14" s="256" t="s">
        <v>347</v>
      </c>
      <c r="D14" s="256" t="s">
        <v>347</v>
      </c>
      <c r="E14" s="256" t="s">
        <v>347</v>
      </c>
      <c r="F14" s="256" t="s">
        <v>347</v>
      </c>
      <c r="G14" s="256" t="s">
        <v>347</v>
      </c>
      <c r="H14" s="256" t="s">
        <v>348</v>
      </c>
      <c r="I14" s="256" t="s">
        <v>347</v>
      </c>
      <c r="J14" s="256" t="s">
        <v>347</v>
      </c>
      <c r="K14" s="256" t="s">
        <v>347</v>
      </c>
      <c r="L14" s="256" t="s">
        <v>347</v>
      </c>
      <c r="M14" s="256" t="s">
        <v>347</v>
      </c>
      <c r="N14" s="256" t="s">
        <v>348</v>
      </c>
      <c r="O14" s="256" t="s">
        <v>348</v>
      </c>
      <c r="P14" s="256" t="s">
        <v>348</v>
      </c>
      <c r="Q14" s="256" t="s">
        <v>348</v>
      </c>
      <c r="R14" s="256" t="s">
        <v>348</v>
      </c>
      <c r="S14" s="256" t="s">
        <v>348</v>
      </c>
      <c r="T14" s="256" t="s">
        <v>348</v>
      </c>
      <c r="U14" s="256" t="s">
        <v>348</v>
      </c>
      <c r="V14" s="256" t="s">
        <v>348</v>
      </c>
      <c r="W14" s="256" t="s">
        <v>348</v>
      </c>
      <c r="X14" s="256" t="s">
        <v>348</v>
      </c>
      <c r="Y14" s="256" t="s">
        <v>348</v>
      </c>
      <c r="Z14" s="256" t="s">
        <v>348</v>
      </c>
      <c r="AA14" s="256" t="s">
        <v>348</v>
      </c>
      <c r="AB14" s="256" t="s">
        <v>348</v>
      </c>
      <c r="AC14" s="256" t="s">
        <v>348</v>
      </c>
      <c r="AD14" s="256" t="s">
        <v>348</v>
      </c>
      <c r="AE14" s="256" t="s">
        <v>348</v>
      </c>
      <c r="AF14" s="256" t="s">
        <v>348</v>
      </c>
      <c r="AG14" s="256" t="s">
        <v>348</v>
      </c>
      <c r="AH14" s="256" t="s">
        <v>348</v>
      </c>
      <c r="AI14" s="256" t="s">
        <v>348</v>
      </c>
      <c r="AJ14" s="256" t="s">
        <v>348</v>
      </c>
      <c r="AK14" s="256" t="s">
        <v>348</v>
      </c>
      <c r="AL14" s="256" t="s">
        <v>348</v>
      </c>
      <c r="AM14" s="256" t="s">
        <v>348</v>
      </c>
      <c r="AN14" s="256" t="s">
        <v>348</v>
      </c>
      <c r="AO14" s="256" t="s">
        <v>348</v>
      </c>
      <c r="AP14" s="256" t="s">
        <v>348</v>
      </c>
      <c r="AQ14" s="256" t="s">
        <v>348</v>
      </c>
      <c r="AR14" s="256" t="s">
        <v>348</v>
      </c>
      <c r="AS14" s="256" t="s">
        <v>348</v>
      </c>
      <c r="AT14" s="256" t="s">
        <v>348</v>
      </c>
      <c r="AU14" s="256" t="s">
        <v>348</v>
      </c>
      <c r="AV14" s="256" t="s">
        <v>348</v>
      </c>
      <c r="AW14" s="256" t="s">
        <v>348</v>
      </c>
      <c r="AX14" s="256" t="s">
        <v>348</v>
      </c>
      <c r="AY14" s="256" t="s">
        <v>348</v>
      </c>
      <c r="AZ14" s="256" t="s">
        <v>348</v>
      </c>
      <c r="BA14" s="256" t="s">
        <v>348</v>
      </c>
      <c r="BB14" s="256" t="s">
        <v>348</v>
      </c>
      <c r="BC14" s="256" t="s">
        <v>348</v>
      </c>
      <c r="BD14" s="256" t="s">
        <v>348</v>
      </c>
      <c r="BE14" s="256" t="s">
        <v>348</v>
      </c>
      <c r="BF14" s="256" t="s">
        <v>348</v>
      </c>
      <c r="BG14" s="256" t="s">
        <v>348</v>
      </c>
      <c r="BH14" s="256" t="s">
        <v>348</v>
      </c>
      <c r="BI14" s="256" t="s">
        <v>348</v>
      </c>
      <c r="BJ14" s="256" t="s">
        <v>348</v>
      </c>
      <c r="BK14" s="256" t="s">
        <v>348</v>
      </c>
      <c r="BL14" s="256" t="s">
        <v>348</v>
      </c>
      <c r="BM14" s="256" t="s">
        <v>348</v>
      </c>
      <c r="BN14" s="256" t="s">
        <v>348</v>
      </c>
      <c r="BO14" s="256" t="s">
        <v>348</v>
      </c>
      <c r="BP14" s="256" t="s">
        <v>348</v>
      </c>
      <c r="BQ14" s="256" t="s">
        <v>348</v>
      </c>
      <c r="BR14" s="256" t="s">
        <v>348</v>
      </c>
      <c r="BS14" s="256" t="s">
        <v>348</v>
      </c>
      <c r="BT14" s="256" t="s">
        <v>348</v>
      </c>
      <c r="BU14" s="256" t="s">
        <v>348</v>
      </c>
      <c r="BV14" s="256" t="s">
        <v>348</v>
      </c>
      <c r="BW14" s="256" t="s">
        <v>348</v>
      </c>
      <c r="BX14" s="256" t="s">
        <v>348</v>
      </c>
      <c r="BY14" s="256" t="s">
        <v>348</v>
      </c>
      <c r="BZ14" s="256" t="s">
        <v>348</v>
      </c>
      <c r="CA14" s="256" t="s">
        <v>348</v>
      </c>
      <c r="CB14" s="256" t="s">
        <v>348</v>
      </c>
      <c r="CC14" s="256" t="s">
        <v>348</v>
      </c>
      <c r="CD14" s="256" t="s">
        <v>348</v>
      </c>
      <c r="CE14" s="256" t="s">
        <v>348</v>
      </c>
      <c r="CF14" s="256" t="s">
        <v>348</v>
      </c>
      <c r="CG14" s="256" t="s">
        <v>348</v>
      </c>
      <c r="CH14" s="256" t="s">
        <v>348</v>
      </c>
      <c r="CI14" s="256" t="s">
        <v>348</v>
      </c>
      <c r="CJ14" s="256" t="s">
        <v>348</v>
      </c>
      <c r="CK14" s="256" t="s">
        <v>348</v>
      </c>
      <c r="CL14" s="256" t="s">
        <v>348</v>
      </c>
      <c r="CM14" s="256" t="s">
        <v>348</v>
      </c>
      <c r="CN14" s="256" t="s">
        <v>348</v>
      </c>
      <c r="CO14" s="256" t="s">
        <v>348</v>
      </c>
      <c r="CP14" s="256" t="s">
        <v>348</v>
      </c>
      <c r="CQ14" s="256" t="s">
        <v>348</v>
      </c>
      <c r="CR14" s="256" t="s">
        <v>348</v>
      </c>
      <c r="CS14" s="256" t="s">
        <v>348</v>
      </c>
      <c r="CT14" s="256" t="s">
        <v>348</v>
      </c>
      <c r="CU14" s="256" t="s">
        <v>348</v>
      </c>
      <c r="CV14" s="256" t="s">
        <v>348</v>
      </c>
      <c r="CW14" s="256" t="s">
        <v>348</v>
      </c>
      <c r="CX14" s="256" t="s">
        <v>348</v>
      </c>
      <c r="CY14" s="256" t="s">
        <v>348</v>
      </c>
      <c r="CZ14" s="256" t="s">
        <v>348</v>
      </c>
      <c r="DA14" s="256" t="s">
        <v>348</v>
      </c>
      <c r="DB14" s="256" t="s">
        <v>348</v>
      </c>
      <c r="DC14" s="256" t="s">
        <v>348</v>
      </c>
      <c r="DD14" s="256" t="s">
        <v>348</v>
      </c>
      <c r="DE14" s="256" t="s">
        <v>348</v>
      </c>
      <c r="DF14" s="256" t="s">
        <v>348</v>
      </c>
      <c r="DG14" s="256" t="s">
        <v>348</v>
      </c>
      <c r="DH14" s="256" t="s">
        <v>348</v>
      </c>
      <c r="DI14" s="256" t="s">
        <v>348</v>
      </c>
      <c r="DJ14" s="256" t="s">
        <v>348</v>
      </c>
      <c r="DK14" s="256" t="s">
        <v>348</v>
      </c>
      <c r="DL14" s="256" t="s">
        <v>348</v>
      </c>
      <c r="DM14" s="256" t="s">
        <v>348</v>
      </c>
      <c r="DN14" s="256" t="s">
        <v>348</v>
      </c>
      <c r="DO14" s="256" t="s">
        <v>348</v>
      </c>
      <c r="DP14" s="256" t="s">
        <v>348</v>
      </c>
      <c r="DQ14" s="256" t="s">
        <v>348</v>
      </c>
      <c r="DR14" s="256" t="s">
        <v>348</v>
      </c>
      <c r="DS14" s="256" t="s">
        <v>348</v>
      </c>
      <c r="DT14" s="256" t="s">
        <v>348</v>
      </c>
      <c r="DU14" s="256" t="s">
        <v>348</v>
      </c>
      <c r="DV14" s="256" t="s">
        <v>348</v>
      </c>
      <c r="DW14" s="256" t="s">
        <v>348</v>
      </c>
      <c r="DX14" s="256" t="s">
        <v>348</v>
      </c>
      <c r="DY14" s="256" t="s">
        <v>348</v>
      </c>
      <c r="DZ14" s="256" t="s">
        <v>348</v>
      </c>
      <c r="EA14" s="256" t="s">
        <v>348</v>
      </c>
      <c r="EB14" s="256" t="s">
        <v>348</v>
      </c>
      <c r="EC14" s="256" t="s">
        <v>348</v>
      </c>
      <c r="ED14" s="256" t="s">
        <v>348</v>
      </c>
      <c r="EE14" s="256" t="s">
        <v>348</v>
      </c>
      <c r="EF14" s="256" t="s">
        <v>348</v>
      </c>
      <c r="EG14" s="256" t="s">
        <v>348</v>
      </c>
      <c r="EH14" s="256" t="s">
        <v>348</v>
      </c>
      <c r="EI14" s="256" t="s">
        <v>348</v>
      </c>
      <c r="EJ14" s="256" t="s">
        <v>348</v>
      </c>
      <c r="EK14" s="256" t="s">
        <v>348</v>
      </c>
      <c r="EL14" s="256" t="s">
        <v>348</v>
      </c>
      <c r="EM14" s="256" t="s">
        <v>348</v>
      </c>
      <c r="EN14" s="256" t="s">
        <v>348</v>
      </c>
      <c r="EO14" s="256" t="s">
        <v>348</v>
      </c>
      <c r="EP14" s="256" t="s">
        <v>348</v>
      </c>
      <c r="EQ14" s="256" t="s">
        <v>348</v>
      </c>
      <c r="ER14" s="256" t="s">
        <v>348</v>
      </c>
      <c r="ES14" s="256" t="s">
        <v>348</v>
      </c>
      <c r="ET14" s="256" t="s">
        <v>348</v>
      </c>
      <c r="EU14" s="256" t="s">
        <v>348</v>
      </c>
      <c r="EV14" s="256" t="s">
        <v>348</v>
      </c>
      <c r="EW14" s="256" t="s">
        <v>348</v>
      </c>
      <c r="EX14" s="256" t="s">
        <v>348</v>
      </c>
      <c r="EY14" s="256" t="s">
        <v>348</v>
      </c>
      <c r="EZ14" s="256" t="s">
        <v>348</v>
      </c>
      <c r="FA14" s="256" t="s">
        <v>348</v>
      </c>
      <c r="FB14" s="256" t="s">
        <v>348</v>
      </c>
      <c r="FC14" s="256" t="s">
        <v>348</v>
      </c>
      <c r="FD14" s="256" t="s">
        <v>348</v>
      </c>
      <c r="FE14" s="256" t="s">
        <v>348</v>
      </c>
      <c r="FF14" s="256" t="s">
        <v>348</v>
      </c>
      <c r="FG14" s="256" t="s">
        <v>348</v>
      </c>
      <c r="FH14" s="256" t="s">
        <v>348</v>
      </c>
      <c r="FI14" s="256" t="s">
        <v>348</v>
      </c>
      <c r="FJ14" s="256" t="s">
        <v>348</v>
      </c>
      <c r="FK14" s="256" t="s">
        <v>348</v>
      </c>
      <c r="FL14" s="256" t="s">
        <v>348</v>
      </c>
      <c r="FM14" s="256" t="s">
        <v>348</v>
      </c>
      <c r="FN14" s="256" t="s">
        <v>348</v>
      </c>
      <c r="FO14" s="256" t="s">
        <v>348</v>
      </c>
      <c r="FP14" s="256" t="s">
        <v>348</v>
      </c>
      <c r="FQ14" s="256" t="s">
        <v>348</v>
      </c>
      <c r="FR14" s="256" t="s">
        <v>348</v>
      </c>
      <c r="FS14" s="256" t="s">
        <v>348</v>
      </c>
      <c r="FT14" s="256" t="s">
        <v>348</v>
      </c>
      <c r="FU14" s="256" t="s">
        <v>348</v>
      </c>
      <c r="FV14" s="256" t="s">
        <v>348</v>
      </c>
      <c r="FW14" s="256" t="s">
        <v>348</v>
      </c>
      <c r="FX14" s="256" t="s">
        <v>348</v>
      </c>
      <c r="FY14" s="256" t="s">
        <v>348</v>
      </c>
      <c r="FZ14" s="256" t="s">
        <v>348</v>
      </c>
      <c r="GA14" s="256" t="s">
        <v>348</v>
      </c>
      <c r="GB14" s="256" t="s">
        <v>348</v>
      </c>
      <c r="GC14" s="256" t="s">
        <v>348</v>
      </c>
      <c r="GD14" s="256" t="s">
        <v>348</v>
      </c>
      <c r="GE14" s="256" t="s">
        <v>348</v>
      </c>
      <c r="GF14" s="256" t="s">
        <v>348</v>
      </c>
      <c r="GG14" s="256" t="s">
        <v>348</v>
      </c>
      <c r="GH14" s="256" t="s">
        <v>348</v>
      </c>
      <c r="GI14" s="256" t="s">
        <v>348</v>
      </c>
      <c r="GJ14" s="256" t="s">
        <v>348</v>
      </c>
      <c r="GK14" s="256" t="s">
        <v>348</v>
      </c>
      <c r="GL14" s="256" t="s">
        <v>348</v>
      </c>
      <c r="GM14" s="256" t="s">
        <v>348</v>
      </c>
      <c r="GN14" s="256" t="s">
        <v>348</v>
      </c>
      <c r="GO14" s="256" t="s">
        <v>348</v>
      </c>
      <c r="GP14" s="256" t="s">
        <v>348</v>
      </c>
      <c r="GQ14" s="256" t="s">
        <v>348</v>
      </c>
      <c r="GR14" s="256" t="s">
        <v>348</v>
      </c>
      <c r="GS14" s="256" t="s">
        <v>348</v>
      </c>
      <c r="GT14" s="256" t="s">
        <v>348</v>
      </c>
      <c r="GU14" s="256" t="s">
        <v>348</v>
      </c>
      <c r="GV14" s="256" t="s">
        <v>348</v>
      </c>
      <c r="GW14" s="256" t="s">
        <v>348</v>
      </c>
      <c r="GX14" s="256" t="s">
        <v>348</v>
      </c>
      <c r="GY14" s="256" t="s">
        <v>348</v>
      </c>
      <c r="GZ14" s="256" t="s">
        <v>348</v>
      </c>
      <c r="HA14" s="256" t="s">
        <v>348</v>
      </c>
      <c r="HB14" s="256" t="s">
        <v>348</v>
      </c>
      <c r="HC14" s="256" t="s">
        <v>348</v>
      </c>
      <c r="HD14" s="256" t="s">
        <v>348</v>
      </c>
      <c r="HE14" s="256" t="s">
        <v>348</v>
      </c>
      <c r="HF14" s="256" t="s">
        <v>348</v>
      </c>
      <c r="HG14" s="256" t="s">
        <v>348</v>
      </c>
      <c r="HH14" s="256" t="s">
        <v>348</v>
      </c>
      <c r="HI14" s="256" t="s">
        <v>348</v>
      </c>
      <c r="HJ14" s="256" t="s">
        <v>348</v>
      </c>
      <c r="HK14" s="256" t="s">
        <v>348</v>
      </c>
      <c r="HL14" s="256" t="s">
        <v>348</v>
      </c>
      <c r="HM14" s="256" t="s">
        <v>348</v>
      </c>
      <c r="HN14" s="256" t="s">
        <v>348</v>
      </c>
      <c r="HO14" s="256" t="s">
        <v>348</v>
      </c>
      <c r="HP14" s="256" t="s">
        <v>348</v>
      </c>
      <c r="HQ14" s="256" t="s">
        <v>348</v>
      </c>
      <c r="HR14" s="256" t="s">
        <v>348</v>
      </c>
      <c r="HS14" s="256" t="s">
        <v>348</v>
      </c>
      <c r="HT14" s="256" t="s">
        <v>348</v>
      </c>
      <c r="HU14" s="256" t="s">
        <v>348</v>
      </c>
      <c r="HV14" s="256" t="s">
        <v>348</v>
      </c>
      <c r="HW14" s="256" t="s">
        <v>348</v>
      </c>
      <c r="HX14" s="256" t="s">
        <v>348</v>
      </c>
      <c r="HY14" s="256" t="s">
        <v>348</v>
      </c>
      <c r="HZ14" s="256" t="s">
        <v>348</v>
      </c>
      <c r="IA14" s="256" t="s">
        <v>348</v>
      </c>
      <c r="IB14" s="256" t="s">
        <v>348</v>
      </c>
      <c r="IC14" s="256" t="s">
        <v>348</v>
      </c>
      <c r="ID14" s="256" t="s">
        <v>348</v>
      </c>
      <c r="IE14" s="256" t="s">
        <v>348</v>
      </c>
      <c r="IF14" s="256" t="s">
        <v>348</v>
      </c>
      <c r="IG14" s="256" t="s">
        <v>348</v>
      </c>
      <c r="IH14" s="256" t="s">
        <v>348</v>
      </c>
      <c r="II14" s="256" t="s">
        <v>348</v>
      </c>
      <c r="IJ14" s="256" t="s">
        <v>348</v>
      </c>
      <c r="IK14" s="256" t="s">
        <v>348</v>
      </c>
      <c r="IL14" s="256" t="s">
        <v>348</v>
      </c>
      <c r="IM14" s="256" t="s">
        <v>348</v>
      </c>
      <c r="IN14" s="256" t="s">
        <v>348</v>
      </c>
      <c r="IO14" s="256" t="s">
        <v>348</v>
      </c>
      <c r="IP14" s="256" t="s">
        <v>348</v>
      </c>
      <c r="IQ14" s="256" t="s">
        <v>348</v>
      </c>
      <c r="IR14" s="256" t="s">
        <v>348</v>
      </c>
      <c r="IS14" s="256" t="s">
        <v>348</v>
      </c>
      <c r="IT14" s="256" t="s">
        <v>348</v>
      </c>
      <c r="IU14" s="256" t="s">
        <v>348</v>
      </c>
      <c r="IV14" s="256" t="s">
        <v>348</v>
      </c>
      <c r="IW14" s="256" t="s">
        <v>348</v>
      </c>
      <c r="IX14" s="256" t="s">
        <v>348</v>
      </c>
      <c r="IY14" s="256" t="s">
        <v>348</v>
      </c>
      <c r="IZ14" s="256" t="s">
        <v>348</v>
      </c>
      <c r="JA14" s="256" t="s">
        <v>348</v>
      </c>
      <c r="JB14" s="256" t="s">
        <v>348</v>
      </c>
      <c r="JC14" s="256" t="s">
        <v>348</v>
      </c>
      <c r="JD14" s="256" t="s">
        <v>348</v>
      </c>
      <c r="JE14" s="256" t="s">
        <v>348</v>
      </c>
      <c r="JF14" s="256" t="s">
        <v>348</v>
      </c>
      <c r="JG14" s="256" t="s">
        <v>348</v>
      </c>
      <c r="JH14" s="256" t="s">
        <v>348</v>
      </c>
      <c r="JI14" s="256" t="s">
        <v>348</v>
      </c>
      <c r="JJ14" s="256" t="s">
        <v>348</v>
      </c>
      <c r="JK14" s="256" t="s">
        <v>348</v>
      </c>
      <c r="JL14" s="256" t="s">
        <v>348</v>
      </c>
      <c r="JM14" s="256" t="s">
        <v>348</v>
      </c>
      <c r="JN14" s="256" t="s">
        <v>348</v>
      </c>
      <c r="JO14" s="256" t="s">
        <v>348</v>
      </c>
      <c r="JP14" s="256" t="s">
        <v>348</v>
      </c>
      <c r="JQ14" s="256" t="s">
        <v>348</v>
      </c>
      <c r="JR14" s="256" t="s">
        <v>348</v>
      </c>
      <c r="JS14" s="256" t="s">
        <v>348</v>
      </c>
      <c r="JT14" s="256" t="s">
        <v>348</v>
      </c>
      <c r="JU14" s="256" t="s">
        <v>348</v>
      </c>
      <c r="JV14" s="256" t="s">
        <v>348</v>
      </c>
      <c r="JW14" s="256" t="s">
        <v>348</v>
      </c>
      <c r="JX14" s="256" t="s">
        <v>348</v>
      </c>
      <c r="JY14" s="256" t="s">
        <v>348</v>
      </c>
      <c r="JZ14" s="256" t="s">
        <v>348</v>
      </c>
      <c r="KA14" s="256" t="s">
        <v>348</v>
      </c>
      <c r="KB14" s="256" t="s">
        <v>348</v>
      </c>
      <c r="KC14" s="256" t="s">
        <v>348</v>
      </c>
      <c r="KD14" s="256" t="s">
        <v>348</v>
      </c>
      <c r="KE14" s="256" t="s">
        <v>348</v>
      </c>
      <c r="KF14" s="256" t="s">
        <v>348</v>
      </c>
      <c r="KG14" s="256" t="s">
        <v>348</v>
      </c>
      <c r="KH14" s="256" t="s">
        <v>348</v>
      </c>
      <c r="KI14" s="256" t="s">
        <v>348</v>
      </c>
      <c r="KJ14" s="256" t="s">
        <v>348</v>
      </c>
      <c r="KK14" s="256" t="s">
        <v>348</v>
      </c>
      <c r="KL14" s="256" t="s">
        <v>348</v>
      </c>
      <c r="KM14" s="256" t="s">
        <v>348</v>
      </c>
      <c r="KN14" s="256" t="s">
        <v>348</v>
      </c>
      <c r="KO14" s="256" t="s">
        <v>348</v>
      </c>
      <c r="KP14" s="256" t="s">
        <v>348</v>
      </c>
      <c r="KQ14" s="256" t="s">
        <v>348</v>
      </c>
      <c r="KR14" s="256" t="s">
        <v>348</v>
      </c>
      <c r="KS14" s="256" t="s">
        <v>348</v>
      </c>
      <c r="KT14" s="256" t="s">
        <v>348</v>
      </c>
      <c r="KU14" s="248" t="s">
        <v>746</v>
      </c>
    </row>
    <row r="15" spans="1:307" x14ac:dyDescent="0.15">
      <c r="A15" s="252" t="s">
        <v>144</v>
      </c>
      <c r="B15" s="256" t="s">
        <v>348</v>
      </c>
      <c r="C15" s="256" t="s">
        <v>348</v>
      </c>
      <c r="D15" s="256" t="s">
        <v>347</v>
      </c>
      <c r="E15" s="256" t="s">
        <v>347</v>
      </c>
      <c r="F15" s="256" t="s">
        <v>347</v>
      </c>
      <c r="G15" s="256" t="s">
        <v>347</v>
      </c>
      <c r="H15" s="256" t="s">
        <v>348</v>
      </c>
      <c r="I15" s="256" t="s">
        <v>347</v>
      </c>
      <c r="J15" s="256" t="s">
        <v>347</v>
      </c>
      <c r="K15" s="256" t="s">
        <v>347</v>
      </c>
      <c r="L15" s="256" t="s">
        <v>347</v>
      </c>
      <c r="M15" s="256" t="s">
        <v>347</v>
      </c>
      <c r="N15" s="256" t="s">
        <v>348</v>
      </c>
      <c r="O15" s="256" t="s">
        <v>347</v>
      </c>
      <c r="P15" s="256" t="s">
        <v>348</v>
      </c>
      <c r="Q15" s="256" t="s">
        <v>348</v>
      </c>
      <c r="R15" s="256" t="s">
        <v>348</v>
      </c>
      <c r="S15" s="256" t="s">
        <v>348</v>
      </c>
      <c r="T15" s="256" t="s">
        <v>348</v>
      </c>
      <c r="U15" s="256" t="s">
        <v>348</v>
      </c>
      <c r="V15" s="256" t="s">
        <v>348</v>
      </c>
      <c r="W15" s="256" t="s">
        <v>348</v>
      </c>
      <c r="X15" s="256" t="s">
        <v>348</v>
      </c>
      <c r="Y15" s="256" t="s">
        <v>348</v>
      </c>
      <c r="Z15" s="256" t="s">
        <v>348</v>
      </c>
      <c r="AA15" s="256" t="s">
        <v>348</v>
      </c>
      <c r="AB15" s="256" t="s">
        <v>348</v>
      </c>
      <c r="AC15" s="256" t="s">
        <v>348</v>
      </c>
      <c r="AD15" s="256" t="s">
        <v>348</v>
      </c>
      <c r="AE15" s="256" t="s">
        <v>348</v>
      </c>
      <c r="AF15" s="256" t="s">
        <v>348</v>
      </c>
      <c r="AG15" s="256" t="s">
        <v>348</v>
      </c>
      <c r="AH15" s="256" t="s">
        <v>348</v>
      </c>
      <c r="AI15" s="256" t="s">
        <v>348</v>
      </c>
      <c r="AJ15" s="256" t="s">
        <v>348</v>
      </c>
      <c r="AK15" s="256" t="s">
        <v>348</v>
      </c>
      <c r="AL15" s="256" t="s">
        <v>348</v>
      </c>
      <c r="AM15" s="256" t="s">
        <v>348</v>
      </c>
      <c r="AN15" s="256" t="s">
        <v>348</v>
      </c>
      <c r="AO15" s="256" t="s">
        <v>348</v>
      </c>
      <c r="AP15" s="256" t="s">
        <v>348</v>
      </c>
      <c r="AQ15" s="256" t="s">
        <v>348</v>
      </c>
      <c r="AR15" s="256" t="s">
        <v>348</v>
      </c>
      <c r="AS15" s="256" t="s">
        <v>348</v>
      </c>
      <c r="AT15" s="256" t="s">
        <v>348</v>
      </c>
      <c r="AU15" s="256" t="s">
        <v>348</v>
      </c>
      <c r="AV15" s="256" t="s">
        <v>348</v>
      </c>
      <c r="AW15" s="256" t="s">
        <v>348</v>
      </c>
      <c r="AX15" s="256" t="s">
        <v>348</v>
      </c>
      <c r="AY15" s="256" t="s">
        <v>348</v>
      </c>
      <c r="AZ15" s="256" t="s">
        <v>348</v>
      </c>
      <c r="BA15" s="256" t="s">
        <v>348</v>
      </c>
      <c r="BB15" s="256" t="s">
        <v>348</v>
      </c>
      <c r="BC15" s="256" t="s">
        <v>348</v>
      </c>
      <c r="BD15" s="256" t="s">
        <v>348</v>
      </c>
      <c r="BE15" s="256" t="s">
        <v>348</v>
      </c>
      <c r="BF15" s="256" t="s">
        <v>348</v>
      </c>
      <c r="BG15" s="256" t="s">
        <v>348</v>
      </c>
      <c r="BH15" s="256" t="s">
        <v>348</v>
      </c>
      <c r="BI15" s="256" t="s">
        <v>348</v>
      </c>
      <c r="BJ15" s="256" t="s">
        <v>348</v>
      </c>
      <c r="BK15" s="256" t="s">
        <v>348</v>
      </c>
      <c r="BL15" s="256" t="s">
        <v>348</v>
      </c>
      <c r="BM15" s="256" t="s">
        <v>348</v>
      </c>
      <c r="BN15" s="256" t="s">
        <v>348</v>
      </c>
      <c r="BO15" s="256" t="s">
        <v>348</v>
      </c>
      <c r="BP15" s="256" t="s">
        <v>348</v>
      </c>
      <c r="BQ15" s="256" t="s">
        <v>348</v>
      </c>
      <c r="BR15" s="256" t="s">
        <v>348</v>
      </c>
      <c r="BS15" s="256" t="s">
        <v>348</v>
      </c>
      <c r="BT15" s="256" t="s">
        <v>348</v>
      </c>
      <c r="BU15" s="256" t="s">
        <v>348</v>
      </c>
      <c r="BV15" s="256" t="s">
        <v>348</v>
      </c>
      <c r="BW15" s="256" t="s">
        <v>348</v>
      </c>
      <c r="BX15" s="256" t="s">
        <v>348</v>
      </c>
      <c r="BY15" s="256" t="s">
        <v>348</v>
      </c>
      <c r="BZ15" s="256" t="s">
        <v>348</v>
      </c>
      <c r="CA15" s="256" t="s">
        <v>348</v>
      </c>
      <c r="CB15" s="256" t="s">
        <v>348</v>
      </c>
      <c r="CC15" s="256" t="s">
        <v>348</v>
      </c>
      <c r="CD15" s="256" t="s">
        <v>348</v>
      </c>
      <c r="CE15" s="256" t="s">
        <v>348</v>
      </c>
      <c r="CF15" s="256" t="s">
        <v>348</v>
      </c>
      <c r="CG15" s="256" t="s">
        <v>348</v>
      </c>
      <c r="CH15" s="256" t="s">
        <v>348</v>
      </c>
      <c r="CI15" s="256" t="s">
        <v>348</v>
      </c>
      <c r="CJ15" s="256" t="s">
        <v>348</v>
      </c>
      <c r="CK15" s="256" t="s">
        <v>348</v>
      </c>
      <c r="CL15" s="256" t="s">
        <v>348</v>
      </c>
      <c r="CM15" s="256" t="s">
        <v>348</v>
      </c>
      <c r="CN15" s="256" t="s">
        <v>348</v>
      </c>
      <c r="CO15" s="256" t="s">
        <v>348</v>
      </c>
      <c r="CP15" s="256" t="s">
        <v>348</v>
      </c>
      <c r="CQ15" s="256" t="s">
        <v>348</v>
      </c>
      <c r="CR15" s="256" t="s">
        <v>348</v>
      </c>
      <c r="CS15" s="256" t="s">
        <v>348</v>
      </c>
      <c r="CT15" s="256" t="s">
        <v>348</v>
      </c>
      <c r="CU15" s="256" t="s">
        <v>348</v>
      </c>
      <c r="CV15" s="256" t="s">
        <v>348</v>
      </c>
      <c r="CW15" s="256" t="s">
        <v>348</v>
      </c>
      <c r="CX15" s="256" t="s">
        <v>348</v>
      </c>
      <c r="CY15" s="256" t="s">
        <v>348</v>
      </c>
      <c r="CZ15" s="256" t="s">
        <v>348</v>
      </c>
      <c r="DA15" s="256" t="s">
        <v>348</v>
      </c>
      <c r="DB15" s="256" t="s">
        <v>348</v>
      </c>
      <c r="DC15" s="256" t="s">
        <v>348</v>
      </c>
      <c r="DD15" s="256" t="s">
        <v>348</v>
      </c>
      <c r="DE15" s="256" t="s">
        <v>348</v>
      </c>
      <c r="DF15" s="256" t="s">
        <v>348</v>
      </c>
      <c r="DG15" s="256" t="s">
        <v>348</v>
      </c>
      <c r="DH15" s="256" t="s">
        <v>348</v>
      </c>
      <c r="DI15" s="256" t="s">
        <v>348</v>
      </c>
      <c r="DJ15" s="256" t="s">
        <v>348</v>
      </c>
      <c r="DK15" s="256" t="s">
        <v>348</v>
      </c>
      <c r="DL15" s="256" t="s">
        <v>348</v>
      </c>
      <c r="DM15" s="256" t="s">
        <v>348</v>
      </c>
      <c r="DN15" s="256" t="s">
        <v>348</v>
      </c>
      <c r="DO15" s="256" t="s">
        <v>348</v>
      </c>
      <c r="DP15" s="256" t="s">
        <v>348</v>
      </c>
      <c r="DQ15" s="256" t="s">
        <v>348</v>
      </c>
      <c r="DR15" s="256" t="s">
        <v>348</v>
      </c>
      <c r="DS15" s="256" t="s">
        <v>348</v>
      </c>
      <c r="DT15" s="256" t="s">
        <v>348</v>
      </c>
      <c r="DU15" s="256" t="s">
        <v>348</v>
      </c>
      <c r="DV15" s="256" t="s">
        <v>348</v>
      </c>
      <c r="DW15" s="256" t="s">
        <v>348</v>
      </c>
      <c r="DX15" s="256" t="s">
        <v>348</v>
      </c>
      <c r="DY15" s="256" t="s">
        <v>348</v>
      </c>
      <c r="DZ15" s="256" t="s">
        <v>348</v>
      </c>
      <c r="EA15" s="256" t="s">
        <v>348</v>
      </c>
      <c r="EB15" s="256" t="s">
        <v>348</v>
      </c>
      <c r="EC15" s="256" t="s">
        <v>348</v>
      </c>
      <c r="ED15" s="256" t="s">
        <v>348</v>
      </c>
      <c r="EE15" s="256" t="s">
        <v>348</v>
      </c>
      <c r="EF15" s="256" t="s">
        <v>348</v>
      </c>
      <c r="EG15" s="256" t="s">
        <v>348</v>
      </c>
      <c r="EH15" s="256" t="s">
        <v>348</v>
      </c>
      <c r="EI15" s="256" t="s">
        <v>348</v>
      </c>
      <c r="EJ15" s="256" t="s">
        <v>348</v>
      </c>
      <c r="EK15" s="256" t="s">
        <v>348</v>
      </c>
      <c r="EL15" s="256" t="s">
        <v>348</v>
      </c>
      <c r="EM15" s="256" t="s">
        <v>348</v>
      </c>
      <c r="EN15" s="256" t="s">
        <v>348</v>
      </c>
      <c r="EO15" s="256" t="s">
        <v>348</v>
      </c>
      <c r="EP15" s="256" t="s">
        <v>348</v>
      </c>
      <c r="EQ15" s="256" t="s">
        <v>348</v>
      </c>
      <c r="ER15" s="256" t="s">
        <v>348</v>
      </c>
      <c r="ES15" s="256" t="s">
        <v>348</v>
      </c>
      <c r="ET15" s="256" t="s">
        <v>348</v>
      </c>
      <c r="EU15" s="256" t="s">
        <v>348</v>
      </c>
      <c r="EV15" s="256" t="s">
        <v>348</v>
      </c>
      <c r="EW15" s="256" t="s">
        <v>348</v>
      </c>
      <c r="EX15" s="256" t="s">
        <v>348</v>
      </c>
      <c r="EY15" s="256" t="s">
        <v>348</v>
      </c>
      <c r="EZ15" s="256" t="s">
        <v>348</v>
      </c>
      <c r="FA15" s="256" t="s">
        <v>348</v>
      </c>
      <c r="FB15" s="256" t="s">
        <v>348</v>
      </c>
      <c r="FC15" s="256" t="s">
        <v>348</v>
      </c>
      <c r="FD15" s="256" t="s">
        <v>348</v>
      </c>
      <c r="FE15" s="256" t="s">
        <v>348</v>
      </c>
      <c r="FF15" s="256" t="s">
        <v>348</v>
      </c>
      <c r="FG15" s="256" t="s">
        <v>348</v>
      </c>
      <c r="FH15" s="256" t="s">
        <v>348</v>
      </c>
      <c r="FI15" s="256" t="s">
        <v>348</v>
      </c>
      <c r="FJ15" s="256" t="s">
        <v>348</v>
      </c>
      <c r="FK15" s="256" t="s">
        <v>348</v>
      </c>
      <c r="FL15" s="256" t="s">
        <v>348</v>
      </c>
      <c r="FM15" s="256" t="s">
        <v>348</v>
      </c>
      <c r="FN15" s="256" t="s">
        <v>348</v>
      </c>
      <c r="FO15" s="256" t="s">
        <v>348</v>
      </c>
      <c r="FP15" s="256" t="s">
        <v>348</v>
      </c>
      <c r="FQ15" s="256" t="s">
        <v>348</v>
      </c>
      <c r="FR15" s="256" t="s">
        <v>348</v>
      </c>
      <c r="FS15" s="256" t="s">
        <v>348</v>
      </c>
      <c r="FT15" s="256" t="s">
        <v>348</v>
      </c>
      <c r="FU15" s="256" t="s">
        <v>348</v>
      </c>
      <c r="FV15" s="256" t="s">
        <v>348</v>
      </c>
      <c r="FW15" s="256" t="s">
        <v>348</v>
      </c>
      <c r="FX15" s="256" t="s">
        <v>348</v>
      </c>
      <c r="FY15" s="256" t="s">
        <v>348</v>
      </c>
      <c r="FZ15" s="256" t="s">
        <v>348</v>
      </c>
      <c r="GA15" s="256" t="s">
        <v>348</v>
      </c>
      <c r="GB15" s="256" t="s">
        <v>348</v>
      </c>
      <c r="GC15" s="256" t="s">
        <v>348</v>
      </c>
      <c r="GD15" s="256" t="s">
        <v>348</v>
      </c>
      <c r="GE15" s="256" t="s">
        <v>348</v>
      </c>
      <c r="GF15" s="256" t="s">
        <v>348</v>
      </c>
      <c r="GG15" s="256" t="s">
        <v>348</v>
      </c>
      <c r="GH15" s="256" t="s">
        <v>348</v>
      </c>
      <c r="GI15" s="256" t="s">
        <v>348</v>
      </c>
      <c r="GJ15" s="256" t="s">
        <v>348</v>
      </c>
      <c r="GK15" s="256" t="s">
        <v>348</v>
      </c>
      <c r="GL15" s="256" t="s">
        <v>348</v>
      </c>
      <c r="GM15" s="256" t="s">
        <v>348</v>
      </c>
      <c r="GN15" s="256" t="s">
        <v>348</v>
      </c>
      <c r="GO15" s="256" t="s">
        <v>348</v>
      </c>
      <c r="GP15" s="256" t="s">
        <v>348</v>
      </c>
      <c r="GQ15" s="256" t="s">
        <v>348</v>
      </c>
      <c r="GR15" s="256" t="s">
        <v>348</v>
      </c>
      <c r="GS15" s="256" t="s">
        <v>348</v>
      </c>
      <c r="GT15" s="256" t="s">
        <v>348</v>
      </c>
      <c r="GU15" s="256" t="s">
        <v>348</v>
      </c>
      <c r="GV15" s="256" t="s">
        <v>348</v>
      </c>
      <c r="GW15" s="256" t="s">
        <v>348</v>
      </c>
      <c r="GX15" s="256" t="s">
        <v>348</v>
      </c>
      <c r="GY15" s="256" t="s">
        <v>348</v>
      </c>
      <c r="GZ15" s="256" t="s">
        <v>348</v>
      </c>
      <c r="HA15" s="256" t="s">
        <v>348</v>
      </c>
      <c r="HB15" s="256" t="s">
        <v>348</v>
      </c>
      <c r="HC15" s="256" t="s">
        <v>348</v>
      </c>
      <c r="HD15" s="256" t="s">
        <v>348</v>
      </c>
      <c r="HE15" s="256" t="s">
        <v>348</v>
      </c>
      <c r="HF15" s="256" t="s">
        <v>348</v>
      </c>
      <c r="HG15" s="256" t="s">
        <v>348</v>
      </c>
      <c r="HH15" s="256" t="s">
        <v>348</v>
      </c>
      <c r="HI15" s="256" t="s">
        <v>348</v>
      </c>
      <c r="HJ15" s="256" t="s">
        <v>348</v>
      </c>
      <c r="HK15" s="256" t="s">
        <v>348</v>
      </c>
      <c r="HL15" s="256" t="s">
        <v>348</v>
      </c>
      <c r="HM15" s="256" t="s">
        <v>348</v>
      </c>
      <c r="HN15" s="256" t="s">
        <v>348</v>
      </c>
      <c r="HO15" s="256" t="s">
        <v>348</v>
      </c>
      <c r="HP15" s="256" t="s">
        <v>348</v>
      </c>
      <c r="HQ15" s="256" t="s">
        <v>348</v>
      </c>
      <c r="HR15" s="256" t="s">
        <v>348</v>
      </c>
      <c r="HS15" s="256" t="s">
        <v>348</v>
      </c>
      <c r="HT15" s="256" t="s">
        <v>348</v>
      </c>
      <c r="HU15" s="256" t="s">
        <v>348</v>
      </c>
      <c r="HV15" s="256" t="s">
        <v>348</v>
      </c>
      <c r="HW15" s="256" t="s">
        <v>348</v>
      </c>
      <c r="HX15" s="256" t="s">
        <v>348</v>
      </c>
      <c r="HY15" s="256" t="s">
        <v>348</v>
      </c>
      <c r="HZ15" s="256" t="s">
        <v>348</v>
      </c>
      <c r="IA15" s="256" t="s">
        <v>348</v>
      </c>
      <c r="IB15" s="256" t="s">
        <v>348</v>
      </c>
      <c r="IC15" s="256" t="s">
        <v>348</v>
      </c>
      <c r="ID15" s="256" t="s">
        <v>348</v>
      </c>
      <c r="IE15" s="256" t="s">
        <v>348</v>
      </c>
      <c r="IF15" s="256" t="s">
        <v>348</v>
      </c>
      <c r="IG15" s="256" t="s">
        <v>348</v>
      </c>
      <c r="IH15" s="256" t="s">
        <v>348</v>
      </c>
      <c r="II15" s="256" t="s">
        <v>348</v>
      </c>
      <c r="IJ15" s="256" t="s">
        <v>348</v>
      </c>
      <c r="IK15" s="256" t="s">
        <v>348</v>
      </c>
      <c r="IL15" s="256" t="s">
        <v>348</v>
      </c>
      <c r="IM15" s="256" t="s">
        <v>348</v>
      </c>
      <c r="IN15" s="256" t="s">
        <v>348</v>
      </c>
      <c r="IO15" s="256" t="s">
        <v>348</v>
      </c>
      <c r="IP15" s="256" t="s">
        <v>348</v>
      </c>
      <c r="IQ15" s="256" t="s">
        <v>348</v>
      </c>
      <c r="IR15" s="256" t="s">
        <v>348</v>
      </c>
      <c r="IS15" s="256" t="s">
        <v>348</v>
      </c>
      <c r="IT15" s="256" t="s">
        <v>348</v>
      </c>
      <c r="IU15" s="256" t="s">
        <v>348</v>
      </c>
      <c r="IV15" s="256" t="s">
        <v>348</v>
      </c>
      <c r="IW15" s="256" t="s">
        <v>348</v>
      </c>
      <c r="IX15" s="256" t="s">
        <v>348</v>
      </c>
      <c r="IY15" s="256" t="s">
        <v>348</v>
      </c>
      <c r="IZ15" s="256" t="s">
        <v>348</v>
      </c>
      <c r="JA15" s="256" t="s">
        <v>348</v>
      </c>
      <c r="JB15" s="256" t="s">
        <v>348</v>
      </c>
      <c r="JC15" s="256" t="s">
        <v>348</v>
      </c>
      <c r="JD15" s="256" t="s">
        <v>348</v>
      </c>
      <c r="JE15" s="256" t="s">
        <v>348</v>
      </c>
      <c r="JF15" s="256" t="s">
        <v>348</v>
      </c>
      <c r="JG15" s="256" t="s">
        <v>348</v>
      </c>
      <c r="JH15" s="256" t="s">
        <v>348</v>
      </c>
      <c r="JI15" s="256" t="s">
        <v>348</v>
      </c>
      <c r="JJ15" s="256" t="s">
        <v>348</v>
      </c>
      <c r="JK15" s="256" t="s">
        <v>348</v>
      </c>
      <c r="JL15" s="256" t="s">
        <v>348</v>
      </c>
      <c r="JM15" s="256" t="s">
        <v>348</v>
      </c>
      <c r="JN15" s="256" t="s">
        <v>348</v>
      </c>
      <c r="JO15" s="256" t="s">
        <v>348</v>
      </c>
      <c r="JP15" s="256" t="s">
        <v>348</v>
      </c>
      <c r="JQ15" s="256" t="s">
        <v>348</v>
      </c>
      <c r="JR15" s="256" t="s">
        <v>348</v>
      </c>
      <c r="JS15" s="256" t="s">
        <v>348</v>
      </c>
      <c r="JT15" s="256" t="s">
        <v>348</v>
      </c>
      <c r="JU15" s="256" t="s">
        <v>348</v>
      </c>
      <c r="JV15" s="256" t="s">
        <v>348</v>
      </c>
      <c r="JW15" s="256" t="s">
        <v>348</v>
      </c>
      <c r="JX15" s="256" t="s">
        <v>348</v>
      </c>
      <c r="JY15" s="256" t="s">
        <v>348</v>
      </c>
      <c r="JZ15" s="256" t="s">
        <v>348</v>
      </c>
      <c r="KA15" s="256" t="s">
        <v>348</v>
      </c>
      <c r="KB15" s="256" t="s">
        <v>348</v>
      </c>
      <c r="KC15" s="256" t="s">
        <v>348</v>
      </c>
      <c r="KD15" s="256" t="s">
        <v>348</v>
      </c>
      <c r="KE15" s="256" t="s">
        <v>348</v>
      </c>
      <c r="KF15" s="256" t="s">
        <v>348</v>
      </c>
      <c r="KG15" s="256" t="s">
        <v>348</v>
      </c>
      <c r="KH15" s="256" t="s">
        <v>348</v>
      </c>
      <c r="KI15" s="256" t="s">
        <v>348</v>
      </c>
      <c r="KJ15" s="256" t="s">
        <v>348</v>
      </c>
      <c r="KK15" s="256" t="s">
        <v>348</v>
      </c>
      <c r="KL15" s="256" t="s">
        <v>348</v>
      </c>
      <c r="KM15" s="256" t="s">
        <v>348</v>
      </c>
      <c r="KN15" s="256" t="s">
        <v>348</v>
      </c>
      <c r="KO15" s="256" t="s">
        <v>348</v>
      </c>
      <c r="KP15" s="256" t="s">
        <v>348</v>
      </c>
      <c r="KQ15" s="256" t="s">
        <v>348</v>
      </c>
      <c r="KR15" s="256" t="s">
        <v>348</v>
      </c>
      <c r="KS15" s="256" t="s">
        <v>348</v>
      </c>
      <c r="KT15" s="256" t="s">
        <v>348</v>
      </c>
      <c r="KU15" s="248" t="s">
        <v>746</v>
      </c>
    </row>
    <row r="16" spans="1:307" x14ac:dyDescent="0.15">
      <c r="A16" s="252" t="s">
        <v>145</v>
      </c>
      <c r="B16" s="256" t="s">
        <v>348</v>
      </c>
      <c r="C16" s="256" t="s">
        <v>348</v>
      </c>
      <c r="D16" s="256" t="s">
        <v>348</v>
      </c>
      <c r="E16" s="256" t="s">
        <v>347</v>
      </c>
      <c r="F16" s="256" t="s">
        <v>347</v>
      </c>
      <c r="G16" s="256" t="s">
        <v>347</v>
      </c>
      <c r="H16" s="256" t="s">
        <v>348</v>
      </c>
      <c r="I16" s="256" t="s">
        <v>347</v>
      </c>
      <c r="J16" s="256" t="s">
        <v>347</v>
      </c>
      <c r="K16" s="256" t="s">
        <v>347</v>
      </c>
      <c r="L16" s="256" t="s">
        <v>347</v>
      </c>
      <c r="M16" s="256" t="s">
        <v>347</v>
      </c>
      <c r="N16" s="256" t="s">
        <v>348</v>
      </c>
      <c r="O16" s="256" t="s">
        <v>347</v>
      </c>
      <c r="P16" s="256" t="s">
        <v>347</v>
      </c>
      <c r="Q16" s="256" t="s">
        <v>347</v>
      </c>
      <c r="R16" s="256" t="s">
        <v>347</v>
      </c>
      <c r="S16" s="256" t="s">
        <v>347</v>
      </c>
      <c r="T16" s="256" t="s">
        <v>348</v>
      </c>
      <c r="U16" s="256" t="s">
        <v>348</v>
      </c>
      <c r="V16" s="256" t="s">
        <v>348</v>
      </c>
      <c r="W16" s="256" t="s">
        <v>348</v>
      </c>
      <c r="X16" s="256" t="s">
        <v>348</v>
      </c>
      <c r="Y16" s="256" t="s">
        <v>348</v>
      </c>
      <c r="Z16" s="256" t="s">
        <v>348</v>
      </c>
      <c r="AA16" s="256" t="s">
        <v>348</v>
      </c>
      <c r="AB16" s="256" t="s">
        <v>348</v>
      </c>
      <c r="AC16" s="256" t="s">
        <v>348</v>
      </c>
      <c r="AD16" s="256" t="s">
        <v>348</v>
      </c>
      <c r="AE16" s="256" t="s">
        <v>348</v>
      </c>
      <c r="AF16" s="256" t="s">
        <v>348</v>
      </c>
      <c r="AG16" s="256" t="s">
        <v>348</v>
      </c>
      <c r="AH16" s="256" t="s">
        <v>348</v>
      </c>
      <c r="AI16" s="256" t="s">
        <v>348</v>
      </c>
      <c r="AJ16" s="256" t="s">
        <v>348</v>
      </c>
      <c r="AK16" s="256" t="s">
        <v>348</v>
      </c>
      <c r="AL16" s="256" t="s">
        <v>348</v>
      </c>
      <c r="AM16" s="256" t="s">
        <v>348</v>
      </c>
      <c r="AN16" s="256" t="s">
        <v>348</v>
      </c>
      <c r="AO16" s="256" t="s">
        <v>348</v>
      </c>
      <c r="AP16" s="256" t="s">
        <v>348</v>
      </c>
      <c r="AQ16" s="256" t="s">
        <v>348</v>
      </c>
      <c r="AR16" s="256" t="s">
        <v>348</v>
      </c>
      <c r="AS16" s="256" t="s">
        <v>348</v>
      </c>
      <c r="AT16" s="256" t="s">
        <v>348</v>
      </c>
      <c r="AU16" s="256" t="s">
        <v>348</v>
      </c>
      <c r="AV16" s="256" t="s">
        <v>348</v>
      </c>
      <c r="AW16" s="256" t="s">
        <v>348</v>
      </c>
      <c r="AX16" s="256" t="s">
        <v>348</v>
      </c>
      <c r="AY16" s="256" t="s">
        <v>348</v>
      </c>
      <c r="AZ16" s="256" t="s">
        <v>348</v>
      </c>
      <c r="BA16" s="256" t="s">
        <v>348</v>
      </c>
      <c r="BB16" s="256" t="s">
        <v>348</v>
      </c>
      <c r="BC16" s="256" t="s">
        <v>348</v>
      </c>
      <c r="BD16" s="256" t="s">
        <v>348</v>
      </c>
      <c r="BE16" s="256" t="s">
        <v>348</v>
      </c>
      <c r="BF16" s="256" t="s">
        <v>348</v>
      </c>
      <c r="BG16" s="256" t="s">
        <v>348</v>
      </c>
      <c r="BH16" s="256" t="s">
        <v>348</v>
      </c>
      <c r="BI16" s="256" t="s">
        <v>348</v>
      </c>
      <c r="BJ16" s="256" t="s">
        <v>348</v>
      </c>
      <c r="BK16" s="256" t="s">
        <v>348</v>
      </c>
      <c r="BL16" s="256" t="s">
        <v>348</v>
      </c>
      <c r="BM16" s="256" t="s">
        <v>348</v>
      </c>
      <c r="BN16" s="256" t="s">
        <v>348</v>
      </c>
      <c r="BO16" s="256" t="s">
        <v>348</v>
      </c>
      <c r="BP16" s="256" t="s">
        <v>348</v>
      </c>
      <c r="BQ16" s="256" t="s">
        <v>348</v>
      </c>
      <c r="BR16" s="256" t="s">
        <v>348</v>
      </c>
      <c r="BS16" s="256" t="s">
        <v>348</v>
      </c>
      <c r="BT16" s="256" t="s">
        <v>348</v>
      </c>
      <c r="BU16" s="256" t="s">
        <v>348</v>
      </c>
      <c r="BV16" s="256" t="s">
        <v>348</v>
      </c>
      <c r="BW16" s="256" t="s">
        <v>348</v>
      </c>
      <c r="BX16" s="256" t="s">
        <v>348</v>
      </c>
      <c r="BY16" s="256" t="s">
        <v>348</v>
      </c>
      <c r="BZ16" s="256" t="s">
        <v>348</v>
      </c>
      <c r="CA16" s="256" t="s">
        <v>348</v>
      </c>
      <c r="CB16" s="256" t="s">
        <v>348</v>
      </c>
      <c r="CC16" s="256" t="s">
        <v>348</v>
      </c>
      <c r="CD16" s="256" t="s">
        <v>348</v>
      </c>
      <c r="CE16" s="256" t="s">
        <v>348</v>
      </c>
      <c r="CF16" s="256" t="s">
        <v>348</v>
      </c>
      <c r="CG16" s="256" t="s">
        <v>348</v>
      </c>
      <c r="CH16" s="256" t="s">
        <v>348</v>
      </c>
      <c r="CI16" s="256" t="s">
        <v>348</v>
      </c>
      <c r="CJ16" s="256" t="s">
        <v>348</v>
      </c>
      <c r="CK16" s="256" t="s">
        <v>348</v>
      </c>
      <c r="CL16" s="256" t="s">
        <v>348</v>
      </c>
      <c r="CM16" s="256" t="s">
        <v>348</v>
      </c>
      <c r="CN16" s="256" t="s">
        <v>348</v>
      </c>
      <c r="CO16" s="256" t="s">
        <v>348</v>
      </c>
      <c r="CP16" s="256" t="s">
        <v>348</v>
      </c>
      <c r="CQ16" s="256" t="s">
        <v>348</v>
      </c>
      <c r="CR16" s="256" t="s">
        <v>348</v>
      </c>
      <c r="CS16" s="256" t="s">
        <v>348</v>
      </c>
      <c r="CT16" s="256" t="s">
        <v>348</v>
      </c>
      <c r="CU16" s="256" t="s">
        <v>348</v>
      </c>
      <c r="CV16" s="256" t="s">
        <v>348</v>
      </c>
      <c r="CW16" s="256" t="s">
        <v>348</v>
      </c>
      <c r="CX16" s="256" t="s">
        <v>348</v>
      </c>
      <c r="CY16" s="256" t="s">
        <v>348</v>
      </c>
      <c r="CZ16" s="256" t="s">
        <v>348</v>
      </c>
      <c r="DA16" s="256" t="s">
        <v>348</v>
      </c>
      <c r="DB16" s="256" t="s">
        <v>348</v>
      </c>
      <c r="DC16" s="256" t="s">
        <v>348</v>
      </c>
      <c r="DD16" s="256" t="s">
        <v>348</v>
      </c>
      <c r="DE16" s="256" t="s">
        <v>348</v>
      </c>
      <c r="DF16" s="256" t="s">
        <v>348</v>
      </c>
      <c r="DG16" s="256" t="s">
        <v>348</v>
      </c>
      <c r="DH16" s="256" t="s">
        <v>348</v>
      </c>
      <c r="DI16" s="256" t="s">
        <v>348</v>
      </c>
      <c r="DJ16" s="256" t="s">
        <v>348</v>
      </c>
      <c r="DK16" s="256" t="s">
        <v>348</v>
      </c>
      <c r="DL16" s="256" t="s">
        <v>348</v>
      </c>
      <c r="DM16" s="256" t="s">
        <v>348</v>
      </c>
      <c r="DN16" s="256" t="s">
        <v>348</v>
      </c>
      <c r="DO16" s="256" t="s">
        <v>348</v>
      </c>
      <c r="DP16" s="256" t="s">
        <v>348</v>
      </c>
      <c r="DQ16" s="256" t="s">
        <v>348</v>
      </c>
      <c r="DR16" s="256" t="s">
        <v>348</v>
      </c>
      <c r="DS16" s="256" t="s">
        <v>348</v>
      </c>
      <c r="DT16" s="256" t="s">
        <v>348</v>
      </c>
      <c r="DU16" s="256" t="s">
        <v>348</v>
      </c>
      <c r="DV16" s="256" t="s">
        <v>348</v>
      </c>
      <c r="DW16" s="256" t="s">
        <v>348</v>
      </c>
      <c r="DX16" s="256" t="s">
        <v>348</v>
      </c>
      <c r="DY16" s="256" t="s">
        <v>348</v>
      </c>
      <c r="DZ16" s="256" t="s">
        <v>348</v>
      </c>
      <c r="EA16" s="256" t="s">
        <v>348</v>
      </c>
      <c r="EB16" s="256" t="s">
        <v>348</v>
      </c>
      <c r="EC16" s="256" t="s">
        <v>348</v>
      </c>
      <c r="ED16" s="256" t="s">
        <v>348</v>
      </c>
      <c r="EE16" s="256" t="s">
        <v>348</v>
      </c>
      <c r="EF16" s="256" t="s">
        <v>348</v>
      </c>
      <c r="EG16" s="256" t="s">
        <v>348</v>
      </c>
      <c r="EH16" s="256" t="s">
        <v>348</v>
      </c>
      <c r="EI16" s="256" t="s">
        <v>348</v>
      </c>
      <c r="EJ16" s="256" t="s">
        <v>348</v>
      </c>
      <c r="EK16" s="256" t="s">
        <v>348</v>
      </c>
      <c r="EL16" s="256" t="s">
        <v>348</v>
      </c>
      <c r="EM16" s="256" t="s">
        <v>348</v>
      </c>
      <c r="EN16" s="256" t="s">
        <v>348</v>
      </c>
      <c r="EO16" s="256" t="s">
        <v>348</v>
      </c>
      <c r="EP16" s="256" t="s">
        <v>348</v>
      </c>
      <c r="EQ16" s="256" t="s">
        <v>348</v>
      </c>
      <c r="ER16" s="256" t="s">
        <v>348</v>
      </c>
      <c r="ES16" s="256" t="s">
        <v>348</v>
      </c>
      <c r="ET16" s="256" t="s">
        <v>348</v>
      </c>
      <c r="EU16" s="256" t="s">
        <v>348</v>
      </c>
      <c r="EV16" s="256" t="s">
        <v>348</v>
      </c>
      <c r="EW16" s="256" t="s">
        <v>348</v>
      </c>
      <c r="EX16" s="256" t="s">
        <v>348</v>
      </c>
      <c r="EY16" s="256" t="s">
        <v>348</v>
      </c>
      <c r="EZ16" s="256" t="s">
        <v>348</v>
      </c>
      <c r="FA16" s="256" t="s">
        <v>348</v>
      </c>
      <c r="FB16" s="256" t="s">
        <v>348</v>
      </c>
      <c r="FC16" s="256" t="s">
        <v>348</v>
      </c>
      <c r="FD16" s="256" t="s">
        <v>348</v>
      </c>
      <c r="FE16" s="256" t="s">
        <v>348</v>
      </c>
      <c r="FF16" s="256" t="s">
        <v>348</v>
      </c>
      <c r="FG16" s="256" t="s">
        <v>348</v>
      </c>
      <c r="FH16" s="256" t="s">
        <v>348</v>
      </c>
      <c r="FI16" s="256" t="s">
        <v>348</v>
      </c>
      <c r="FJ16" s="256" t="s">
        <v>348</v>
      </c>
      <c r="FK16" s="256" t="s">
        <v>348</v>
      </c>
      <c r="FL16" s="256" t="s">
        <v>348</v>
      </c>
      <c r="FM16" s="256" t="s">
        <v>348</v>
      </c>
      <c r="FN16" s="256" t="s">
        <v>348</v>
      </c>
      <c r="FO16" s="256" t="s">
        <v>348</v>
      </c>
      <c r="FP16" s="256" t="s">
        <v>348</v>
      </c>
      <c r="FQ16" s="256" t="s">
        <v>348</v>
      </c>
      <c r="FR16" s="256" t="s">
        <v>348</v>
      </c>
      <c r="FS16" s="256" t="s">
        <v>348</v>
      </c>
      <c r="FT16" s="256" t="s">
        <v>348</v>
      </c>
      <c r="FU16" s="256" t="s">
        <v>348</v>
      </c>
      <c r="FV16" s="256" t="s">
        <v>348</v>
      </c>
      <c r="FW16" s="256" t="s">
        <v>348</v>
      </c>
      <c r="FX16" s="256" t="s">
        <v>348</v>
      </c>
      <c r="FY16" s="256" t="s">
        <v>348</v>
      </c>
      <c r="FZ16" s="256" t="s">
        <v>348</v>
      </c>
      <c r="GA16" s="256" t="s">
        <v>348</v>
      </c>
      <c r="GB16" s="256" t="s">
        <v>348</v>
      </c>
      <c r="GC16" s="256" t="s">
        <v>348</v>
      </c>
      <c r="GD16" s="256" t="s">
        <v>348</v>
      </c>
      <c r="GE16" s="256" t="s">
        <v>348</v>
      </c>
      <c r="GF16" s="256" t="s">
        <v>348</v>
      </c>
      <c r="GG16" s="256" t="s">
        <v>348</v>
      </c>
      <c r="GH16" s="256" t="s">
        <v>348</v>
      </c>
      <c r="GI16" s="256" t="s">
        <v>348</v>
      </c>
      <c r="GJ16" s="256" t="s">
        <v>348</v>
      </c>
      <c r="GK16" s="256" t="s">
        <v>348</v>
      </c>
      <c r="GL16" s="256" t="s">
        <v>348</v>
      </c>
      <c r="GM16" s="256" t="s">
        <v>348</v>
      </c>
      <c r="GN16" s="256" t="s">
        <v>348</v>
      </c>
      <c r="GO16" s="256" t="s">
        <v>348</v>
      </c>
      <c r="GP16" s="256" t="s">
        <v>348</v>
      </c>
      <c r="GQ16" s="256" t="s">
        <v>348</v>
      </c>
      <c r="GR16" s="256" t="s">
        <v>348</v>
      </c>
      <c r="GS16" s="256" t="s">
        <v>348</v>
      </c>
      <c r="GT16" s="256" t="s">
        <v>348</v>
      </c>
      <c r="GU16" s="256" t="s">
        <v>348</v>
      </c>
      <c r="GV16" s="256" t="s">
        <v>348</v>
      </c>
      <c r="GW16" s="256" t="s">
        <v>348</v>
      </c>
      <c r="GX16" s="256" t="s">
        <v>348</v>
      </c>
      <c r="GY16" s="256" t="s">
        <v>348</v>
      </c>
      <c r="GZ16" s="256" t="s">
        <v>348</v>
      </c>
      <c r="HA16" s="256" t="s">
        <v>348</v>
      </c>
      <c r="HB16" s="256" t="s">
        <v>348</v>
      </c>
      <c r="HC16" s="256" t="s">
        <v>348</v>
      </c>
      <c r="HD16" s="256" t="s">
        <v>348</v>
      </c>
      <c r="HE16" s="256" t="s">
        <v>348</v>
      </c>
      <c r="HF16" s="256" t="s">
        <v>348</v>
      </c>
      <c r="HG16" s="256" t="s">
        <v>348</v>
      </c>
      <c r="HH16" s="256" t="s">
        <v>348</v>
      </c>
      <c r="HI16" s="256" t="s">
        <v>348</v>
      </c>
      <c r="HJ16" s="256" t="s">
        <v>348</v>
      </c>
      <c r="HK16" s="256" t="s">
        <v>348</v>
      </c>
      <c r="HL16" s="256" t="s">
        <v>348</v>
      </c>
      <c r="HM16" s="256" t="s">
        <v>348</v>
      </c>
      <c r="HN16" s="256" t="s">
        <v>348</v>
      </c>
      <c r="HO16" s="256" t="s">
        <v>348</v>
      </c>
      <c r="HP16" s="256" t="s">
        <v>348</v>
      </c>
      <c r="HQ16" s="256" t="s">
        <v>348</v>
      </c>
      <c r="HR16" s="256" t="s">
        <v>348</v>
      </c>
      <c r="HS16" s="256" t="s">
        <v>348</v>
      </c>
      <c r="HT16" s="256" t="s">
        <v>348</v>
      </c>
      <c r="HU16" s="256" t="s">
        <v>348</v>
      </c>
      <c r="HV16" s="256" t="s">
        <v>348</v>
      </c>
      <c r="HW16" s="256" t="s">
        <v>348</v>
      </c>
      <c r="HX16" s="256" t="s">
        <v>348</v>
      </c>
      <c r="HY16" s="256" t="s">
        <v>348</v>
      </c>
      <c r="HZ16" s="256" t="s">
        <v>348</v>
      </c>
      <c r="IA16" s="256" t="s">
        <v>348</v>
      </c>
      <c r="IB16" s="256" t="s">
        <v>348</v>
      </c>
      <c r="IC16" s="256" t="s">
        <v>348</v>
      </c>
      <c r="ID16" s="256" t="s">
        <v>348</v>
      </c>
      <c r="IE16" s="256" t="s">
        <v>348</v>
      </c>
      <c r="IF16" s="256" t="s">
        <v>348</v>
      </c>
      <c r="IG16" s="256" t="s">
        <v>348</v>
      </c>
      <c r="IH16" s="256" t="s">
        <v>348</v>
      </c>
      <c r="II16" s="256" t="s">
        <v>348</v>
      </c>
      <c r="IJ16" s="256" t="s">
        <v>348</v>
      </c>
      <c r="IK16" s="256" t="s">
        <v>348</v>
      </c>
      <c r="IL16" s="256" t="s">
        <v>348</v>
      </c>
      <c r="IM16" s="256" t="s">
        <v>348</v>
      </c>
      <c r="IN16" s="256" t="s">
        <v>348</v>
      </c>
      <c r="IO16" s="256" t="s">
        <v>348</v>
      </c>
      <c r="IP16" s="256" t="s">
        <v>348</v>
      </c>
      <c r="IQ16" s="256" t="s">
        <v>348</v>
      </c>
      <c r="IR16" s="256" t="s">
        <v>348</v>
      </c>
      <c r="IS16" s="256" t="s">
        <v>348</v>
      </c>
      <c r="IT16" s="256" t="s">
        <v>348</v>
      </c>
      <c r="IU16" s="256" t="s">
        <v>348</v>
      </c>
      <c r="IV16" s="256" t="s">
        <v>348</v>
      </c>
      <c r="IW16" s="256" t="s">
        <v>348</v>
      </c>
      <c r="IX16" s="256" t="s">
        <v>348</v>
      </c>
      <c r="IY16" s="256" t="s">
        <v>348</v>
      </c>
      <c r="IZ16" s="256" t="s">
        <v>348</v>
      </c>
      <c r="JA16" s="256" t="s">
        <v>348</v>
      </c>
      <c r="JB16" s="256" t="s">
        <v>348</v>
      </c>
      <c r="JC16" s="256" t="s">
        <v>348</v>
      </c>
      <c r="JD16" s="256" t="s">
        <v>348</v>
      </c>
      <c r="JE16" s="256" t="s">
        <v>348</v>
      </c>
      <c r="JF16" s="256" t="s">
        <v>348</v>
      </c>
      <c r="JG16" s="256" t="s">
        <v>348</v>
      </c>
      <c r="JH16" s="256" t="s">
        <v>348</v>
      </c>
      <c r="JI16" s="256" t="s">
        <v>348</v>
      </c>
      <c r="JJ16" s="256" t="s">
        <v>348</v>
      </c>
      <c r="JK16" s="256" t="s">
        <v>348</v>
      </c>
      <c r="JL16" s="256" t="s">
        <v>348</v>
      </c>
      <c r="JM16" s="256" t="s">
        <v>348</v>
      </c>
      <c r="JN16" s="256" t="s">
        <v>348</v>
      </c>
      <c r="JO16" s="256" t="s">
        <v>348</v>
      </c>
      <c r="JP16" s="256" t="s">
        <v>348</v>
      </c>
      <c r="JQ16" s="256" t="s">
        <v>348</v>
      </c>
      <c r="JR16" s="256" t="s">
        <v>348</v>
      </c>
      <c r="JS16" s="256" t="s">
        <v>348</v>
      </c>
      <c r="JT16" s="256" t="s">
        <v>348</v>
      </c>
      <c r="JU16" s="256" t="s">
        <v>348</v>
      </c>
      <c r="JV16" s="256" t="s">
        <v>348</v>
      </c>
      <c r="JW16" s="256" t="s">
        <v>348</v>
      </c>
      <c r="JX16" s="256" t="s">
        <v>348</v>
      </c>
      <c r="JY16" s="256" t="s">
        <v>348</v>
      </c>
      <c r="JZ16" s="256" t="s">
        <v>348</v>
      </c>
      <c r="KA16" s="256" t="s">
        <v>348</v>
      </c>
      <c r="KB16" s="256" t="s">
        <v>348</v>
      </c>
      <c r="KC16" s="256" t="s">
        <v>348</v>
      </c>
      <c r="KD16" s="256" t="s">
        <v>348</v>
      </c>
      <c r="KE16" s="256" t="s">
        <v>348</v>
      </c>
      <c r="KF16" s="256" t="s">
        <v>348</v>
      </c>
      <c r="KG16" s="256" t="s">
        <v>348</v>
      </c>
      <c r="KH16" s="256" t="s">
        <v>348</v>
      </c>
      <c r="KI16" s="256" t="s">
        <v>348</v>
      </c>
      <c r="KJ16" s="256" t="s">
        <v>348</v>
      </c>
      <c r="KK16" s="256" t="s">
        <v>348</v>
      </c>
      <c r="KL16" s="256" t="s">
        <v>348</v>
      </c>
      <c r="KM16" s="256" t="s">
        <v>348</v>
      </c>
      <c r="KN16" s="256" t="s">
        <v>348</v>
      </c>
      <c r="KO16" s="256" t="s">
        <v>348</v>
      </c>
      <c r="KP16" s="256" t="s">
        <v>348</v>
      </c>
      <c r="KQ16" s="256" t="s">
        <v>348</v>
      </c>
      <c r="KR16" s="256" t="s">
        <v>348</v>
      </c>
      <c r="KS16" s="256" t="s">
        <v>348</v>
      </c>
      <c r="KT16" s="256" t="s">
        <v>348</v>
      </c>
      <c r="KU16" s="248" t="s">
        <v>746</v>
      </c>
    </row>
    <row r="17" spans="1:307" x14ac:dyDescent="0.15">
      <c r="A17" s="252" t="s">
        <v>146</v>
      </c>
      <c r="B17" s="256" t="s">
        <v>348</v>
      </c>
      <c r="C17" s="256" t="s">
        <v>348</v>
      </c>
      <c r="D17" s="256" t="s">
        <v>348</v>
      </c>
      <c r="E17" s="256" t="s">
        <v>347</v>
      </c>
      <c r="F17" s="256" t="s">
        <v>348</v>
      </c>
      <c r="G17" s="256" t="s">
        <v>348</v>
      </c>
      <c r="H17" s="256" t="s">
        <v>347</v>
      </c>
      <c r="I17" s="256" t="s">
        <v>347</v>
      </c>
      <c r="J17" s="256" t="s">
        <v>347</v>
      </c>
      <c r="K17" s="256" t="s">
        <v>347</v>
      </c>
      <c r="L17" s="256" t="s">
        <v>347</v>
      </c>
      <c r="M17" s="256" t="s">
        <v>347</v>
      </c>
      <c r="N17" s="256" t="s">
        <v>348</v>
      </c>
      <c r="O17" s="256" t="s">
        <v>347</v>
      </c>
      <c r="P17" s="256" t="s">
        <v>347</v>
      </c>
      <c r="Q17" s="256" t="s">
        <v>347</v>
      </c>
      <c r="R17" s="256" t="s">
        <v>347</v>
      </c>
      <c r="S17" s="256" t="s">
        <v>347</v>
      </c>
      <c r="T17" s="256" t="s">
        <v>348</v>
      </c>
      <c r="U17" s="256" t="s">
        <v>348</v>
      </c>
      <c r="V17" s="256" t="s">
        <v>347</v>
      </c>
      <c r="W17" s="256" t="s">
        <v>348</v>
      </c>
      <c r="X17" s="256" t="s">
        <v>348</v>
      </c>
      <c r="Y17" s="256" t="s">
        <v>348</v>
      </c>
      <c r="Z17" s="256" t="s">
        <v>348</v>
      </c>
      <c r="AA17" s="256" t="s">
        <v>348</v>
      </c>
      <c r="AB17" s="256" t="s">
        <v>348</v>
      </c>
      <c r="AC17" s="256" t="s">
        <v>348</v>
      </c>
      <c r="AD17" s="256" t="s">
        <v>348</v>
      </c>
      <c r="AE17" s="256" t="s">
        <v>348</v>
      </c>
      <c r="AF17" s="256" t="s">
        <v>348</v>
      </c>
      <c r="AG17" s="256" t="s">
        <v>348</v>
      </c>
      <c r="AH17" s="256" t="s">
        <v>348</v>
      </c>
      <c r="AI17" s="256" t="s">
        <v>348</v>
      </c>
      <c r="AJ17" s="256" t="s">
        <v>348</v>
      </c>
      <c r="AK17" s="256" t="s">
        <v>348</v>
      </c>
      <c r="AL17" s="256" t="s">
        <v>348</v>
      </c>
      <c r="AM17" s="256" t="s">
        <v>348</v>
      </c>
      <c r="AN17" s="256" t="s">
        <v>348</v>
      </c>
      <c r="AO17" s="256" t="s">
        <v>348</v>
      </c>
      <c r="AP17" s="256" t="s">
        <v>348</v>
      </c>
      <c r="AQ17" s="256" t="s">
        <v>348</v>
      </c>
      <c r="AR17" s="256" t="s">
        <v>348</v>
      </c>
      <c r="AS17" s="256" t="s">
        <v>348</v>
      </c>
      <c r="AT17" s="256" t="s">
        <v>348</v>
      </c>
      <c r="AU17" s="256" t="s">
        <v>348</v>
      </c>
      <c r="AV17" s="256" t="s">
        <v>348</v>
      </c>
      <c r="AW17" s="256" t="s">
        <v>348</v>
      </c>
      <c r="AX17" s="256" t="s">
        <v>348</v>
      </c>
      <c r="AY17" s="256" t="s">
        <v>348</v>
      </c>
      <c r="AZ17" s="256" t="s">
        <v>348</v>
      </c>
      <c r="BA17" s="256" t="s">
        <v>348</v>
      </c>
      <c r="BB17" s="256" t="s">
        <v>348</v>
      </c>
      <c r="BC17" s="256" t="s">
        <v>348</v>
      </c>
      <c r="BD17" s="256" t="s">
        <v>348</v>
      </c>
      <c r="BE17" s="256" t="s">
        <v>348</v>
      </c>
      <c r="BF17" s="256" t="s">
        <v>348</v>
      </c>
      <c r="BG17" s="256" t="s">
        <v>348</v>
      </c>
      <c r="BH17" s="256" t="s">
        <v>348</v>
      </c>
      <c r="BI17" s="256" t="s">
        <v>348</v>
      </c>
      <c r="BJ17" s="256" t="s">
        <v>348</v>
      </c>
      <c r="BK17" s="256" t="s">
        <v>348</v>
      </c>
      <c r="BL17" s="256" t="s">
        <v>348</v>
      </c>
      <c r="BM17" s="256" t="s">
        <v>348</v>
      </c>
      <c r="BN17" s="256" t="s">
        <v>348</v>
      </c>
      <c r="BO17" s="256" t="s">
        <v>348</v>
      </c>
      <c r="BP17" s="256" t="s">
        <v>348</v>
      </c>
      <c r="BQ17" s="256" t="s">
        <v>348</v>
      </c>
      <c r="BR17" s="256" t="s">
        <v>348</v>
      </c>
      <c r="BS17" s="256" t="s">
        <v>348</v>
      </c>
      <c r="BT17" s="256" t="s">
        <v>348</v>
      </c>
      <c r="BU17" s="256" t="s">
        <v>348</v>
      </c>
      <c r="BV17" s="256" t="s">
        <v>348</v>
      </c>
      <c r="BW17" s="256" t="s">
        <v>348</v>
      </c>
      <c r="BX17" s="256" t="s">
        <v>348</v>
      </c>
      <c r="BY17" s="256" t="s">
        <v>348</v>
      </c>
      <c r="BZ17" s="256" t="s">
        <v>348</v>
      </c>
      <c r="CA17" s="256" t="s">
        <v>348</v>
      </c>
      <c r="CB17" s="256" t="s">
        <v>348</v>
      </c>
      <c r="CC17" s="256" t="s">
        <v>348</v>
      </c>
      <c r="CD17" s="256" t="s">
        <v>348</v>
      </c>
      <c r="CE17" s="256" t="s">
        <v>348</v>
      </c>
      <c r="CF17" s="256" t="s">
        <v>348</v>
      </c>
      <c r="CG17" s="256" t="s">
        <v>348</v>
      </c>
      <c r="CH17" s="256" t="s">
        <v>348</v>
      </c>
      <c r="CI17" s="256" t="s">
        <v>348</v>
      </c>
      <c r="CJ17" s="256" t="s">
        <v>348</v>
      </c>
      <c r="CK17" s="256" t="s">
        <v>348</v>
      </c>
      <c r="CL17" s="256" t="s">
        <v>348</v>
      </c>
      <c r="CM17" s="256" t="s">
        <v>348</v>
      </c>
      <c r="CN17" s="256" t="s">
        <v>348</v>
      </c>
      <c r="CO17" s="256" t="s">
        <v>348</v>
      </c>
      <c r="CP17" s="256" t="s">
        <v>348</v>
      </c>
      <c r="CQ17" s="256" t="s">
        <v>348</v>
      </c>
      <c r="CR17" s="256" t="s">
        <v>348</v>
      </c>
      <c r="CS17" s="256" t="s">
        <v>348</v>
      </c>
      <c r="CT17" s="256" t="s">
        <v>348</v>
      </c>
      <c r="CU17" s="256" t="s">
        <v>348</v>
      </c>
      <c r="CV17" s="256" t="s">
        <v>348</v>
      </c>
      <c r="CW17" s="256" t="s">
        <v>348</v>
      </c>
      <c r="CX17" s="256" t="s">
        <v>348</v>
      </c>
      <c r="CY17" s="256" t="s">
        <v>348</v>
      </c>
      <c r="CZ17" s="256" t="s">
        <v>348</v>
      </c>
      <c r="DA17" s="256" t="s">
        <v>348</v>
      </c>
      <c r="DB17" s="256" t="s">
        <v>348</v>
      </c>
      <c r="DC17" s="256" t="s">
        <v>348</v>
      </c>
      <c r="DD17" s="256" t="s">
        <v>348</v>
      </c>
      <c r="DE17" s="256" t="s">
        <v>348</v>
      </c>
      <c r="DF17" s="256" t="s">
        <v>348</v>
      </c>
      <c r="DG17" s="256" t="s">
        <v>348</v>
      </c>
      <c r="DH17" s="256" t="s">
        <v>348</v>
      </c>
      <c r="DI17" s="256" t="s">
        <v>348</v>
      </c>
      <c r="DJ17" s="256" t="s">
        <v>348</v>
      </c>
      <c r="DK17" s="256" t="s">
        <v>348</v>
      </c>
      <c r="DL17" s="256" t="s">
        <v>348</v>
      </c>
      <c r="DM17" s="256" t="s">
        <v>348</v>
      </c>
      <c r="DN17" s="256" t="s">
        <v>348</v>
      </c>
      <c r="DO17" s="256" t="s">
        <v>348</v>
      </c>
      <c r="DP17" s="256" t="s">
        <v>348</v>
      </c>
      <c r="DQ17" s="256" t="s">
        <v>348</v>
      </c>
      <c r="DR17" s="256" t="s">
        <v>348</v>
      </c>
      <c r="DS17" s="256" t="s">
        <v>348</v>
      </c>
      <c r="DT17" s="256" t="s">
        <v>348</v>
      </c>
      <c r="DU17" s="256" t="s">
        <v>348</v>
      </c>
      <c r="DV17" s="256" t="s">
        <v>348</v>
      </c>
      <c r="DW17" s="256" t="s">
        <v>348</v>
      </c>
      <c r="DX17" s="256" t="s">
        <v>348</v>
      </c>
      <c r="DY17" s="256" t="s">
        <v>348</v>
      </c>
      <c r="DZ17" s="256" t="s">
        <v>348</v>
      </c>
      <c r="EA17" s="256" t="s">
        <v>348</v>
      </c>
      <c r="EB17" s="256" t="s">
        <v>348</v>
      </c>
      <c r="EC17" s="256" t="s">
        <v>348</v>
      </c>
      <c r="ED17" s="256" t="s">
        <v>348</v>
      </c>
      <c r="EE17" s="256" t="s">
        <v>348</v>
      </c>
      <c r="EF17" s="256" t="s">
        <v>348</v>
      </c>
      <c r="EG17" s="256" t="s">
        <v>348</v>
      </c>
      <c r="EH17" s="256" t="s">
        <v>348</v>
      </c>
      <c r="EI17" s="256" t="s">
        <v>348</v>
      </c>
      <c r="EJ17" s="256" t="s">
        <v>348</v>
      </c>
      <c r="EK17" s="256" t="s">
        <v>348</v>
      </c>
      <c r="EL17" s="256" t="s">
        <v>348</v>
      </c>
      <c r="EM17" s="256" t="s">
        <v>348</v>
      </c>
      <c r="EN17" s="256" t="s">
        <v>348</v>
      </c>
      <c r="EO17" s="256" t="s">
        <v>348</v>
      </c>
      <c r="EP17" s="256" t="s">
        <v>348</v>
      </c>
      <c r="EQ17" s="256" t="s">
        <v>348</v>
      </c>
      <c r="ER17" s="256" t="s">
        <v>348</v>
      </c>
      <c r="ES17" s="256" t="s">
        <v>348</v>
      </c>
      <c r="ET17" s="256" t="s">
        <v>348</v>
      </c>
      <c r="EU17" s="256" t="s">
        <v>348</v>
      </c>
      <c r="EV17" s="256" t="s">
        <v>348</v>
      </c>
      <c r="EW17" s="256" t="s">
        <v>348</v>
      </c>
      <c r="EX17" s="256" t="s">
        <v>348</v>
      </c>
      <c r="EY17" s="256" t="s">
        <v>348</v>
      </c>
      <c r="EZ17" s="256" t="s">
        <v>348</v>
      </c>
      <c r="FA17" s="256" t="s">
        <v>348</v>
      </c>
      <c r="FB17" s="256" t="s">
        <v>348</v>
      </c>
      <c r="FC17" s="256" t="s">
        <v>348</v>
      </c>
      <c r="FD17" s="256" t="s">
        <v>348</v>
      </c>
      <c r="FE17" s="256" t="s">
        <v>348</v>
      </c>
      <c r="FF17" s="256" t="s">
        <v>348</v>
      </c>
      <c r="FG17" s="256" t="s">
        <v>348</v>
      </c>
      <c r="FH17" s="256" t="s">
        <v>348</v>
      </c>
      <c r="FI17" s="256" t="s">
        <v>348</v>
      </c>
      <c r="FJ17" s="256" t="s">
        <v>348</v>
      </c>
      <c r="FK17" s="256" t="s">
        <v>348</v>
      </c>
      <c r="FL17" s="256" t="s">
        <v>348</v>
      </c>
      <c r="FM17" s="256" t="s">
        <v>348</v>
      </c>
      <c r="FN17" s="256" t="s">
        <v>348</v>
      </c>
      <c r="FO17" s="256" t="s">
        <v>348</v>
      </c>
      <c r="FP17" s="256" t="s">
        <v>348</v>
      </c>
      <c r="FQ17" s="256" t="s">
        <v>348</v>
      </c>
      <c r="FR17" s="256" t="s">
        <v>348</v>
      </c>
      <c r="FS17" s="256" t="s">
        <v>348</v>
      </c>
      <c r="FT17" s="256" t="s">
        <v>348</v>
      </c>
      <c r="FU17" s="256" t="s">
        <v>348</v>
      </c>
      <c r="FV17" s="256" t="s">
        <v>348</v>
      </c>
      <c r="FW17" s="256" t="s">
        <v>348</v>
      </c>
      <c r="FX17" s="256" t="s">
        <v>348</v>
      </c>
      <c r="FY17" s="256" t="s">
        <v>348</v>
      </c>
      <c r="FZ17" s="256" t="s">
        <v>348</v>
      </c>
      <c r="GA17" s="256" t="s">
        <v>348</v>
      </c>
      <c r="GB17" s="256" t="s">
        <v>348</v>
      </c>
      <c r="GC17" s="256" t="s">
        <v>348</v>
      </c>
      <c r="GD17" s="256" t="s">
        <v>348</v>
      </c>
      <c r="GE17" s="256" t="s">
        <v>348</v>
      </c>
      <c r="GF17" s="256" t="s">
        <v>348</v>
      </c>
      <c r="GG17" s="256" t="s">
        <v>348</v>
      </c>
      <c r="GH17" s="256" t="s">
        <v>348</v>
      </c>
      <c r="GI17" s="256" t="s">
        <v>348</v>
      </c>
      <c r="GJ17" s="256" t="s">
        <v>348</v>
      </c>
      <c r="GK17" s="256" t="s">
        <v>348</v>
      </c>
      <c r="GL17" s="256" t="s">
        <v>348</v>
      </c>
      <c r="GM17" s="256" t="s">
        <v>348</v>
      </c>
      <c r="GN17" s="256" t="s">
        <v>348</v>
      </c>
      <c r="GO17" s="256" t="s">
        <v>348</v>
      </c>
      <c r="GP17" s="256" t="s">
        <v>348</v>
      </c>
      <c r="GQ17" s="256" t="s">
        <v>348</v>
      </c>
      <c r="GR17" s="256" t="s">
        <v>348</v>
      </c>
      <c r="GS17" s="256" t="s">
        <v>348</v>
      </c>
      <c r="GT17" s="256" t="s">
        <v>348</v>
      </c>
      <c r="GU17" s="256" t="s">
        <v>348</v>
      </c>
      <c r="GV17" s="256" t="s">
        <v>348</v>
      </c>
      <c r="GW17" s="256" t="s">
        <v>348</v>
      </c>
      <c r="GX17" s="256" t="s">
        <v>348</v>
      </c>
      <c r="GY17" s="256" t="s">
        <v>348</v>
      </c>
      <c r="GZ17" s="256" t="s">
        <v>348</v>
      </c>
      <c r="HA17" s="256" t="s">
        <v>348</v>
      </c>
      <c r="HB17" s="256" t="s">
        <v>348</v>
      </c>
      <c r="HC17" s="256" t="s">
        <v>348</v>
      </c>
      <c r="HD17" s="256" t="s">
        <v>348</v>
      </c>
      <c r="HE17" s="256" t="s">
        <v>348</v>
      </c>
      <c r="HF17" s="256" t="s">
        <v>348</v>
      </c>
      <c r="HG17" s="256" t="s">
        <v>348</v>
      </c>
      <c r="HH17" s="256" t="s">
        <v>348</v>
      </c>
      <c r="HI17" s="256" t="s">
        <v>348</v>
      </c>
      <c r="HJ17" s="256" t="s">
        <v>348</v>
      </c>
      <c r="HK17" s="256" t="s">
        <v>348</v>
      </c>
      <c r="HL17" s="256" t="s">
        <v>348</v>
      </c>
      <c r="HM17" s="256" t="s">
        <v>348</v>
      </c>
      <c r="HN17" s="256" t="s">
        <v>348</v>
      </c>
      <c r="HO17" s="256" t="s">
        <v>348</v>
      </c>
      <c r="HP17" s="256" t="s">
        <v>348</v>
      </c>
      <c r="HQ17" s="256" t="s">
        <v>348</v>
      </c>
      <c r="HR17" s="256" t="s">
        <v>348</v>
      </c>
      <c r="HS17" s="256" t="s">
        <v>348</v>
      </c>
      <c r="HT17" s="256" t="s">
        <v>348</v>
      </c>
      <c r="HU17" s="256" t="s">
        <v>348</v>
      </c>
      <c r="HV17" s="256" t="s">
        <v>348</v>
      </c>
      <c r="HW17" s="256" t="s">
        <v>348</v>
      </c>
      <c r="HX17" s="256" t="s">
        <v>348</v>
      </c>
      <c r="HY17" s="256" t="s">
        <v>348</v>
      </c>
      <c r="HZ17" s="256" t="s">
        <v>348</v>
      </c>
      <c r="IA17" s="256" t="s">
        <v>348</v>
      </c>
      <c r="IB17" s="256" t="s">
        <v>348</v>
      </c>
      <c r="IC17" s="256" t="s">
        <v>348</v>
      </c>
      <c r="ID17" s="256" t="s">
        <v>348</v>
      </c>
      <c r="IE17" s="256" t="s">
        <v>348</v>
      </c>
      <c r="IF17" s="256" t="s">
        <v>348</v>
      </c>
      <c r="IG17" s="256" t="s">
        <v>348</v>
      </c>
      <c r="IH17" s="256" t="s">
        <v>348</v>
      </c>
      <c r="II17" s="256" t="s">
        <v>348</v>
      </c>
      <c r="IJ17" s="256" t="s">
        <v>348</v>
      </c>
      <c r="IK17" s="256" t="s">
        <v>348</v>
      </c>
      <c r="IL17" s="256" t="s">
        <v>348</v>
      </c>
      <c r="IM17" s="256" t="s">
        <v>348</v>
      </c>
      <c r="IN17" s="256" t="s">
        <v>348</v>
      </c>
      <c r="IO17" s="256" t="s">
        <v>348</v>
      </c>
      <c r="IP17" s="256" t="s">
        <v>348</v>
      </c>
      <c r="IQ17" s="256" t="s">
        <v>348</v>
      </c>
      <c r="IR17" s="256" t="s">
        <v>348</v>
      </c>
      <c r="IS17" s="256" t="s">
        <v>348</v>
      </c>
      <c r="IT17" s="256" t="s">
        <v>348</v>
      </c>
      <c r="IU17" s="256" t="s">
        <v>348</v>
      </c>
      <c r="IV17" s="256" t="s">
        <v>348</v>
      </c>
      <c r="IW17" s="256" t="s">
        <v>348</v>
      </c>
      <c r="IX17" s="256" t="s">
        <v>348</v>
      </c>
      <c r="IY17" s="256" t="s">
        <v>348</v>
      </c>
      <c r="IZ17" s="256" t="s">
        <v>348</v>
      </c>
      <c r="JA17" s="256" t="s">
        <v>348</v>
      </c>
      <c r="JB17" s="256" t="s">
        <v>348</v>
      </c>
      <c r="JC17" s="256" t="s">
        <v>348</v>
      </c>
      <c r="JD17" s="256" t="s">
        <v>348</v>
      </c>
      <c r="JE17" s="256" t="s">
        <v>348</v>
      </c>
      <c r="JF17" s="256" t="s">
        <v>348</v>
      </c>
      <c r="JG17" s="256" t="s">
        <v>348</v>
      </c>
      <c r="JH17" s="256" t="s">
        <v>348</v>
      </c>
      <c r="JI17" s="256" t="s">
        <v>348</v>
      </c>
      <c r="JJ17" s="256" t="s">
        <v>348</v>
      </c>
      <c r="JK17" s="256" t="s">
        <v>348</v>
      </c>
      <c r="JL17" s="256" t="s">
        <v>348</v>
      </c>
      <c r="JM17" s="256" t="s">
        <v>348</v>
      </c>
      <c r="JN17" s="256" t="s">
        <v>348</v>
      </c>
      <c r="JO17" s="256" t="s">
        <v>348</v>
      </c>
      <c r="JP17" s="256" t="s">
        <v>348</v>
      </c>
      <c r="JQ17" s="256" t="s">
        <v>348</v>
      </c>
      <c r="JR17" s="256" t="s">
        <v>348</v>
      </c>
      <c r="JS17" s="256" t="s">
        <v>348</v>
      </c>
      <c r="JT17" s="256" t="s">
        <v>348</v>
      </c>
      <c r="JU17" s="256" t="s">
        <v>348</v>
      </c>
      <c r="JV17" s="256" t="s">
        <v>348</v>
      </c>
      <c r="JW17" s="256" t="s">
        <v>348</v>
      </c>
      <c r="JX17" s="256" t="s">
        <v>348</v>
      </c>
      <c r="JY17" s="256" t="s">
        <v>348</v>
      </c>
      <c r="JZ17" s="256" t="s">
        <v>348</v>
      </c>
      <c r="KA17" s="256" t="s">
        <v>348</v>
      </c>
      <c r="KB17" s="256" t="s">
        <v>348</v>
      </c>
      <c r="KC17" s="256" t="s">
        <v>348</v>
      </c>
      <c r="KD17" s="256" t="s">
        <v>348</v>
      </c>
      <c r="KE17" s="256" t="s">
        <v>348</v>
      </c>
      <c r="KF17" s="256" t="s">
        <v>348</v>
      </c>
      <c r="KG17" s="256" t="s">
        <v>348</v>
      </c>
      <c r="KH17" s="256" t="s">
        <v>348</v>
      </c>
      <c r="KI17" s="256" t="s">
        <v>348</v>
      </c>
      <c r="KJ17" s="256" t="s">
        <v>348</v>
      </c>
      <c r="KK17" s="256" t="s">
        <v>348</v>
      </c>
      <c r="KL17" s="256" t="s">
        <v>348</v>
      </c>
      <c r="KM17" s="256" t="s">
        <v>348</v>
      </c>
      <c r="KN17" s="256" t="s">
        <v>348</v>
      </c>
      <c r="KO17" s="256" t="s">
        <v>348</v>
      </c>
      <c r="KP17" s="256" t="s">
        <v>348</v>
      </c>
      <c r="KQ17" s="256" t="s">
        <v>348</v>
      </c>
      <c r="KR17" s="256" t="s">
        <v>348</v>
      </c>
      <c r="KS17" s="256" t="s">
        <v>348</v>
      </c>
      <c r="KT17" s="256" t="s">
        <v>348</v>
      </c>
      <c r="KU17" s="248" t="s">
        <v>746</v>
      </c>
    </row>
    <row r="18" spans="1:307" x14ac:dyDescent="0.15">
      <c r="A18" s="252" t="s">
        <v>147</v>
      </c>
      <c r="B18" s="256" t="s">
        <v>348</v>
      </c>
      <c r="C18" s="256" t="s">
        <v>348</v>
      </c>
      <c r="D18" s="256" t="s">
        <v>348</v>
      </c>
      <c r="E18" s="256" t="s">
        <v>348</v>
      </c>
      <c r="F18" s="256" t="s">
        <v>348</v>
      </c>
      <c r="G18" s="256" t="s">
        <v>348</v>
      </c>
      <c r="H18" s="256" t="s">
        <v>347</v>
      </c>
      <c r="I18" s="256" t="s">
        <v>348</v>
      </c>
      <c r="J18" s="256" t="s">
        <v>348</v>
      </c>
      <c r="K18" s="256" t="s">
        <v>348</v>
      </c>
      <c r="L18" s="256" t="s">
        <v>348</v>
      </c>
      <c r="M18" s="256" t="s">
        <v>348</v>
      </c>
      <c r="N18" s="256" t="s">
        <v>347</v>
      </c>
      <c r="O18" s="256" t="s">
        <v>347</v>
      </c>
      <c r="P18" s="256" t="s">
        <v>347</v>
      </c>
      <c r="Q18" s="256" t="s">
        <v>347</v>
      </c>
      <c r="R18" s="256" t="s">
        <v>347</v>
      </c>
      <c r="S18" s="256" t="s">
        <v>347</v>
      </c>
      <c r="T18" s="256" t="s">
        <v>347</v>
      </c>
      <c r="U18" s="256" t="s">
        <v>348</v>
      </c>
      <c r="V18" s="256" t="s">
        <v>347</v>
      </c>
      <c r="W18" s="256" t="s">
        <v>347</v>
      </c>
      <c r="X18" s="256" t="s">
        <v>347</v>
      </c>
      <c r="Y18" s="256" t="s">
        <v>347</v>
      </c>
      <c r="Z18" s="256" t="s">
        <v>348</v>
      </c>
      <c r="AA18" s="256" t="s">
        <v>347</v>
      </c>
      <c r="AB18" s="256" t="s">
        <v>347</v>
      </c>
      <c r="AC18" s="256" t="s">
        <v>348</v>
      </c>
      <c r="AD18" s="256" t="s">
        <v>348</v>
      </c>
      <c r="AE18" s="256" t="s">
        <v>348</v>
      </c>
      <c r="AF18" s="256" t="s">
        <v>348</v>
      </c>
      <c r="AG18" s="256" t="s">
        <v>348</v>
      </c>
      <c r="AH18" s="256" t="s">
        <v>348</v>
      </c>
      <c r="AI18" s="256" t="s">
        <v>348</v>
      </c>
      <c r="AJ18" s="256" t="s">
        <v>348</v>
      </c>
      <c r="AK18" s="256" t="s">
        <v>348</v>
      </c>
      <c r="AL18" s="256" t="s">
        <v>348</v>
      </c>
      <c r="AM18" s="256" t="s">
        <v>348</v>
      </c>
      <c r="AN18" s="256" t="s">
        <v>348</v>
      </c>
      <c r="AO18" s="256" t="s">
        <v>348</v>
      </c>
      <c r="AP18" s="256" t="s">
        <v>348</v>
      </c>
      <c r="AQ18" s="256" t="s">
        <v>348</v>
      </c>
      <c r="AR18" s="256" t="s">
        <v>348</v>
      </c>
      <c r="AS18" s="256" t="s">
        <v>348</v>
      </c>
      <c r="AT18" s="256" t="s">
        <v>348</v>
      </c>
      <c r="AU18" s="256" t="s">
        <v>348</v>
      </c>
      <c r="AV18" s="256" t="s">
        <v>348</v>
      </c>
      <c r="AW18" s="256" t="s">
        <v>348</v>
      </c>
      <c r="AX18" s="256" t="s">
        <v>348</v>
      </c>
      <c r="AY18" s="256" t="s">
        <v>348</v>
      </c>
      <c r="AZ18" s="256" t="s">
        <v>348</v>
      </c>
      <c r="BA18" s="256" t="s">
        <v>348</v>
      </c>
      <c r="BB18" s="256" t="s">
        <v>348</v>
      </c>
      <c r="BC18" s="256" t="s">
        <v>348</v>
      </c>
      <c r="BD18" s="256" t="s">
        <v>348</v>
      </c>
      <c r="BE18" s="256" t="s">
        <v>348</v>
      </c>
      <c r="BF18" s="256" t="s">
        <v>348</v>
      </c>
      <c r="BG18" s="256" t="s">
        <v>348</v>
      </c>
      <c r="BH18" s="256" t="s">
        <v>348</v>
      </c>
      <c r="BI18" s="256" t="s">
        <v>348</v>
      </c>
      <c r="BJ18" s="256" t="s">
        <v>348</v>
      </c>
      <c r="BK18" s="256" t="s">
        <v>348</v>
      </c>
      <c r="BL18" s="256" t="s">
        <v>348</v>
      </c>
      <c r="BM18" s="256" t="s">
        <v>348</v>
      </c>
      <c r="BN18" s="256" t="s">
        <v>348</v>
      </c>
      <c r="BO18" s="256" t="s">
        <v>348</v>
      </c>
      <c r="BP18" s="256" t="s">
        <v>348</v>
      </c>
      <c r="BQ18" s="256" t="s">
        <v>348</v>
      </c>
      <c r="BR18" s="256" t="s">
        <v>348</v>
      </c>
      <c r="BS18" s="256" t="s">
        <v>348</v>
      </c>
      <c r="BT18" s="256" t="s">
        <v>348</v>
      </c>
      <c r="BU18" s="256" t="s">
        <v>348</v>
      </c>
      <c r="BV18" s="256" t="s">
        <v>348</v>
      </c>
      <c r="BW18" s="256" t="s">
        <v>348</v>
      </c>
      <c r="BX18" s="256" t="s">
        <v>348</v>
      </c>
      <c r="BY18" s="256" t="s">
        <v>348</v>
      </c>
      <c r="BZ18" s="256" t="s">
        <v>348</v>
      </c>
      <c r="CA18" s="256" t="s">
        <v>348</v>
      </c>
      <c r="CB18" s="256" t="s">
        <v>348</v>
      </c>
      <c r="CC18" s="256" t="s">
        <v>348</v>
      </c>
      <c r="CD18" s="256" t="s">
        <v>348</v>
      </c>
      <c r="CE18" s="256" t="s">
        <v>348</v>
      </c>
      <c r="CF18" s="256" t="s">
        <v>348</v>
      </c>
      <c r="CG18" s="256" t="s">
        <v>348</v>
      </c>
      <c r="CH18" s="256" t="s">
        <v>348</v>
      </c>
      <c r="CI18" s="256" t="s">
        <v>348</v>
      </c>
      <c r="CJ18" s="256" t="s">
        <v>348</v>
      </c>
      <c r="CK18" s="256" t="s">
        <v>348</v>
      </c>
      <c r="CL18" s="256" t="s">
        <v>348</v>
      </c>
      <c r="CM18" s="256" t="s">
        <v>348</v>
      </c>
      <c r="CN18" s="256" t="s">
        <v>348</v>
      </c>
      <c r="CO18" s="256" t="s">
        <v>348</v>
      </c>
      <c r="CP18" s="256" t="s">
        <v>348</v>
      </c>
      <c r="CQ18" s="256" t="s">
        <v>348</v>
      </c>
      <c r="CR18" s="256" t="s">
        <v>348</v>
      </c>
      <c r="CS18" s="256" t="s">
        <v>348</v>
      </c>
      <c r="CT18" s="256" t="s">
        <v>348</v>
      </c>
      <c r="CU18" s="256" t="s">
        <v>348</v>
      </c>
      <c r="CV18" s="256" t="s">
        <v>348</v>
      </c>
      <c r="CW18" s="256" t="s">
        <v>348</v>
      </c>
      <c r="CX18" s="256" t="s">
        <v>348</v>
      </c>
      <c r="CY18" s="256" t="s">
        <v>348</v>
      </c>
      <c r="CZ18" s="256" t="s">
        <v>348</v>
      </c>
      <c r="DA18" s="256" t="s">
        <v>348</v>
      </c>
      <c r="DB18" s="256" t="s">
        <v>348</v>
      </c>
      <c r="DC18" s="256" t="s">
        <v>348</v>
      </c>
      <c r="DD18" s="256" t="s">
        <v>348</v>
      </c>
      <c r="DE18" s="256" t="s">
        <v>348</v>
      </c>
      <c r="DF18" s="256" t="s">
        <v>348</v>
      </c>
      <c r="DG18" s="256" t="s">
        <v>348</v>
      </c>
      <c r="DH18" s="256" t="s">
        <v>348</v>
      </c>
      <c r="DI18" s="256" t="s">
        <v>348</v>
      </c>
      <c r="DJ18" s="256" t="s">
        <v>348</v>
      </c>
      <c r="DK18" s="256" t="s">
        <v>348</v>
      </c>
      <c r="DL18" s="256" t="s">
        <v>348</v>
      </c>
      <c r="DM18" s="256" t="s">
        <v>348</v>
      </c>
      <c r="DN18" s="256" t="s">
        <v>348</v>
      </c>
      <c r="DO18" s="256" t="s">
        <v>348</v>
      </c>
      <c r="DP18" s="256" t="s">
        <v>348</v>
      </c>
      <c r="DQ18" s="256" t="s">
        <v>348</v>
      </c>
      <c r="DR18" s="256" t="s">
        <v>348</v>
      </c>
      <c r="DS18" s="256" t="s">
        <v>348</v>
      </c>
      <c r="DT18" s="256" t="s">
        <v>348</v>
      </c>
      <c r="DU18" s="256" t="s">
        <v>348</v>
      </c>
      <c r="DV18" s="256" t="s">
        <v>348</v>
      </c>
      <c r="DW18" s="256" t="s">
        <v>348</v>
      </c>
      <c r="DX18" s="256" t="s">
        <v>348</v>
      </c>
      <c r="DY18" s="256" t="s">
        <v>348</v>
      </c>
      <c r="DZ18" s="256" t="s">
        <v>348</v>
      </c>
      <c r="EA18" s="256" t="s">
        <v>348</v>
      </c>
      <c r="EB18" s="256" t="s">
        <v>348</v>
      </c>
      <c r="EC18" s="256" t="s">
        <v>348</v>
      </c>
      <c r="ED18" s="256" t="s">
        <v>348</v>
      </c>
      <c r="EE18" s="256" t="s">
        <v>348</v>
      </c>
      <c r="EF18" s="256" t="s">
        <v>348</v>
      </c>
      <c r="EG18" s="256" t="s">
        <v>348</v>
      </c>
      <c r="EH18" s="256" t="s">
        <v>348</v>
      </c>
      <c r="EI18" s="256" t="s">
        <v>348</v>
      </c>
      <c r="EJ18" s="256" t="s">
        <v>348</v>
      </c>
      <c r="EK18" s="256" t="s">
        <v>348</v>
      </c>
      <c r="EL18" s="256" t="s">
        <v>348</v>
      </c>
      <c r="EM18" s="256" t="s">
        <v>348</v>
      </c>
      <c r="EN18" s="256" t="s">
        <v>348</v>
      </c>
      <c r="EO18" s="256" t="s">
        <v>348</v>
      </c>
      <c r="EP18" s="256" t="s">
        <v>348</v>
      </c>
      <c r="EQ18" s="256" t="s">
        <v>348</v>
      </c>
      <c r="ER18" s="256" t="s">
        <v>348</v>
      </c>
      <c r="ES18" s="256" t="s">
        <v>348</v>
      </c>
      <c r="ET18" s="256" t="s">
        <v>348</v>
      </c>
      <c r="EU18" s="256" t="s">
        <v>348</v>
      </c>
      <c r="EV18" s="256" t="s">
        <v>348</v>
      </c>
      <c r="EW18" s="256" t="s">
        <v>348</v>
      </c>
      <c r="EX18" s="256" t="s">
        <v>348</v>
      </c>
      <c r="EY18" s="256" t="s">
        <v>348</v>
      </c>
      <c r="EZ18" s="256" t="s">
        <v>348</v>
      </c>
      <c r="FA18" s="256" t="s">
        <v>348</v>
      </c>
      <c r="FB18" s="256" t="s">
        <v>348</v>
      </c>
      <c r="FC18" s="256" t="s">
        <v>348</v>
      </c>
      <c r="FD18" s="256" t="s">
        <v>348</v>
      </c>
      <c r="FE18" s="256" t="s">
        <v>348</v>
      </c>
      <c r="FF18" s="256" t="s">
        <v>348</v>
      </c>
      <c r="FG18" s="256" t="s">
        <v>348</v>
      </c>
      <c r="FH18" s="256" t="s">
        <v>348</v>
      </c>
      <c r="FI18" s="256" t="s">
        <v>348</v>
      </c>
      <c r="FJ18" s="256" t="s">
        <v>348</v>
      </c>
      <c r="FK18" s="256" t="s">
        <v>348</v>
      </c>
      <c r="FL18" s="256" t="s">
        <v>348</v>
      </c>
      <c r="FM18" s="256" t="s">
        <v>348</v>
      </c>
      <c r="FN18" s="256" t="s">
        <v>348</v>
      </c>
      <c r="FO18" s="256" t="s">
        <v>348</v>
      </c>
      <c r="FP18" s="256" t="s">
        <v>348</v>
      </c>
      <c r="FQ18" s="256" t="s">
        <v>348</v>
      </c>
      <c r="FR18" s="256" t="s">
        <v>348</v>
      </c>
      <c r="FS18" s="256" t="s">
        <v>348</v>
      </c>
      <c r="FT18" s="256" t="s">
        <v>348</v>
      </c>
      <c r="FU18" s="256" t="s">
        <v>348</v>
      </c>
      <c r="FV18" s="256" t="s">
        <v>348</v>
      </c>
      <c r="FW18" s="256" t="s">
        <v>348</v>
      </c>
      <c r="FX18" s="256" t="s">
        <v>348</v>
      </c>
      <c r="FY18" s="256" t="s">
        <v>348</v>
      </c>
      <c r="FZ18" s="256" t="s">
        <v>348</v>
      </c>
      <c r="GA18" s="256" t="s">
        <v>348</v>
      </c>
      <c r="GB18" s="256" t="s">
        <v>348</v>
      </c>
      <c r="GC18" s="256" t="s">
        <v>348</v>
      </c>
      <c r="GD18" s="256" t="s">
        <v>348</v>
      </c>
      <c r="GE18" s="256" t="s">
        <v>348</v>
      </c>
      <c r="GF18" s="256" t="s">
        <v>348</v>
      </c>
      <c r="GG18" s="256" t="s">
        <v>348</v>
      </c>
      <c r="GH18" s="256" t="s">
        <v>348</v>
      </c>
      <c r="GI18" s="256" t="s">
        <v>348</v>
      </c>
      <c r="GJ18" s="256" t="s">
        <v>348</v>
      </c>
      <c r="GK18" s="256" t="s">
        <v>348</v>
      </c>
      <c r="GL18" s="256" t="s">
        <v>348</v>
      </c>
      <c r="GM18" s="256" t="s">
        <v>348</v>
      </c>
      <c r="GN18" s="256" t="s">
        <v>348</v>
      </c>
      <c r="GO18" s="256" t="s">
        <v>348</v>
      </c>
      <c r="GP18" s="256" t="s">
        <v>348</v>
      </c>
      <c r="GQ18" s="256" t="s">
        <v>348</v>
      </c>
      <c r="GR18" s="256" t="s">
        <v>348</v>
      </c>
      <c r="GS18" s="256" t="s">
        <v>348</v>
      </c>
      <c r="GT18" s="256" t="s">
        <v>348</v>
      </c>
      <c r="GU18" s="256" t="s">
        <v>348</v>
      </c>
      <c r="GV18" s="256" t="s">
        <v>348</v>
      </c>
      <c r="GW18" s="256" t="s">
        <v>348</v>
      </c>
      <c r="GX18" s="256" t="s">
        <v>348</v>
      </c>
      <c r="GY18" s="256" t="s">
        <v>348</v>
      </c>
      <c r="GZ18" s="256" t="s">
        <v>348</v>
      </c>
      <c r="HA18" s="256" t="s">
        <v>348</v>
      </c>
      <c r="HB18" s="256" t="s">
        <v>348</v>
      </c>
      <c r="HC18" s="256" t="s">
        <v>348</v>
      </c>
      <c r="HD18" s="256" t="s">
        <v>348</v>
      </c>
      <c r="HE18" s="256" t="s">
        <v>348</v>
      </c>
      <c r="HF18" s="256" t="s">
        <v>348</v>
      </c>
      <c r="HG18" s="256" t="s">
        <v>348</v>
      </c>
      <c r="HH18" s="256" t="s">
        <v>348</v>
      </c>
      <c r="HI18" s="256" t="s">
        <v>348</v>
      </c>
      <c r="HJ18" s="256" t="s">
        <v>348</v>
      </c>
      <c r="HK18" s="256" t="s">
        <v>348</v>
      </c>
      <c r="HL18" s="256" t="s">
        <v>348</v>
      </c>
      <c r="HM18" s="256" t="s">
        <v>348</v>
      </c>
      <c r="HN18" s="256" t="s">
        <v>348</v>
      </c>
      <c r="HO18" s="256" t="s">
        <v>348</v>
      </c>
      <c r="HP18" s="256" t="s">
        <v>348</v>
      </c>
      <c r="HQ18" s="256" t="s">
        <v>348</v>
      </c>
      <c r="HR18" s="256" t="s">
        <v>348</v>
      </c>
      <c r="HS18" s="256" t="s">
        <v>348</v>
      </c>
      <c r="HT18" s="256" t="s">
        <v>348</v>
      </c>
      <c r="HU18" s="256" t="s">
        <v>348</v>
      </c>
      <c r="HV18" s="256" t="s">
        <v>348</v>
      </c>
      <c r="HW18" s="256" t="s">
        <v>348</v>
      </c>
      <c r="HX18" s="256" t="s">
        <v>348</v>
      </c>
      <c r="HY18" s="256" t="s">
        <v>348</v>
      </c>
      <c r="HZ18" s="256" t="s">
        <v>348</v>
      </c>
      <c r="IA18" s="256" t="s">
        <v>348</v>
      </c>
      <c r="IB18" s="256" t="s">
        <v>348</v>
      </c>
      <c r="IC18" s="256" t="s">
        <v>348</v>
      </c>
      <c r="ID18" s="256" t="s">
        <v>348</v>
      </c>
      <c r="IE18" s="256" t="s">
        <v>348</v>
      </c>
      <c r="IF18" s="256" t="s">
        <v>348</v>
      </c>
      <c r="IG18" s="256" t="s">
        <v>348</v>
      </c>
      <c r="IH18" s="256" t="s">
        <v>348</v>
      </c>
      <c r="II18" s="256" t="s">
        <v>348</v>
      </c>
      <c r="IJ18" s="256" t="s">
        <v>348</v>
      </c>
      <c r="IK18" s="256" t="s">
        <v>348</v>
      </c>
      <c r="IL18" s="256" t="s">
        <v>348</v>
      </c>
      <c r="IM18" s="256" t="s">
        <v>348</v>
      </c>
      <c r="IN18" s="256" t="s">
        <v>348</v>
      </c>
      <c r="IO18" s="256" t="s">
        <v>348</v>
      </c>
      <c r="IP18" s="256" t="s">
        <v>348</v>
      </c>
      <c r="IQ18" s="256" t="s">
        <v>348</v>
      </c>
      <c r="IR18" s="256" t="s">
        <v>348</v>
      </c>
      <c r="IS18" s="256" t="s">
        <v>348</v>
      </c>
      <c r="IT18" s="256" t="s">
        <v>348</v>
      </c>
      <c r="IU18" s="256" t="s">
        <v>348</v>
      </c>
      <c r="IV18" s="256" t="s">
        <v>348</v>
      </c>
      <c r="IW18" s="256" t="s">
        <v>348</v>
      </c>
      <c r="IX18" s="256" t="s">
        <v>348</v>
      </c>
      <c r="IY18" s="256" t="s">
        <v>348</v>
      </c>
      <c r="IZ18" s="256" t="s">
        <v>348</v>
      </c>
      <c r="JA18" s="256" t="s">
        <v>348</v>
      </c>
      <c r="JB18" s="256" t="s">
        <v>348</v>
      </c>
      <c r="JC18" s="256" t="s">
        <v>348</v>
      </c>
      <c r="JD18" s="256" t="s">
        <v>348</v>
      </c>
      <c r="JE18" s="256" t="s">
        <v>348</v>
      </c>
      <c r="JF18" s="256" t="s">
        <v>348</v>
      </c>
      <c r="JG18" s="256" t="s">
        <v>348</v>
      </c>
      <c r="JH18" s="256" t="s">
        <v>348</v>
      </c>
      <c r="JI18" s="256" t="s">
        <v>348</v>
      </c>
      <c r="JJ18" s="256" t="s">
        <v>348</v>
      </c>
      <c r="JK18" s="256" t="s">
        <v>348</v>
      </c>
      <c r="JL18" s="256" t="s">
        <v>348</v>
      </c>
      <c r="JM18" s="256" t="s">
        <v>348</v>
      </c>
      <c r="JN18" s="256" t="s">
        <v>348</v>
      </c>
      <c r="JO18" s="256" t="s">
        <v>348</v>
      </c>
      <c r="JP18" s="256" t="s">
        <v>348</v>
      </c>
      <c r="JQ18" s="256" t="s">
        <v>348</v>
      </c>
      <c r="JR18" s="256" t="s">
        <v>348</v>
      </c>
      <c r="JS18" s="256" t="s">
        <v>348</v>
      </c>
      <c r="JT18" s="256" t="s">
        <v>348</v>
      </c>
      <c r="JU18" s="256" t="s">
        <v>348</v>
      </c>
      <c r="JV18" s="256" t="s">
        <v>348</v>
      </c>
      <c r="JW18" s="256" t="s">
        <v>348</v>
      </c>
      <c r="JX18" s="256" t="s">
        <v>348</v>
      </c>
      <c r="JY18" s="256" t="s">
        <v>348</v>
      </c>
      <c r="JZ18" s="256" t="s">
        <v>348</v>
      </c>
      <c r="KA18" s="256" t="s">
        <v>348</v>
      </c>
      <c r="KB18" s="256" t="s">
        <v>348</v>
      </c>
      <c r="KC18" s="256" t="s">
        <v>348</v>
      </c>
      <c r="KD18" s="256" t="s">
        <v>348</v>
      </c>
      <c r="KE18" s="256" t="s">
        <v>348</v>
      </c>
      <c r="KF18" s="256" t="s">
        <v>348</v>
      </c>
      <c r="KG18" s="256" t="s">
        <v>348</v>
      </c>
      <c r="KH18" s="256" t="s">
        <v>348</v>
      </c>
      <c r="KI18" s="256" t="s">
        <v>348</v>
      </c>
      <c r="KJ18" s="256" t="s">
        <v>348</v>
      </c>
      <c r="KK18" s="256" t="s">
        <v>348</v>
      </c>
      <c r="KL18" s="256" t="s">
        <v>348</v>
      </c>
      <c r="KM18" s="256" t="s">
        <v>348</v>
      </c>
      <c r="KN18" s="256" t="s">
        <v>348</v>
      </c>
      <c r="KO18" s="256" t="s">
        <v>348</v>
      </c>
      <c r="KP18" s="256" t="s">
        <v>348</v>
      </c>
      <c r="KQ18" s="256" t="s">
        <v>348</v>
      </c>
      <c r="KR18" s="256" t="s">
        <v>348</v>
      </c>
      <c r="KS18" s="256" t="s">
        <v>348</v>
      </c>
      <c r="KT18" s="256" t="s">
        <v>348</v>
      </c>
      <c r="KU18" s="248" t="s">
        <v>746</v>
      </c>
    </row>
    <row r="19" spans="1:307" x14ac:dyDescent="0.15">
      <c r="A19" s="252" t="s">
        <v>148</v>
      </c>
      <c r="B19" s="256" t="s">
        <v>348</v>
      </c>
      <c r="C19" s="256" t="s">
        <v>348</v>
      </c>
      <c r="D19" s="256" t="s">
        <v>348</v>
      </c>
      <c r="E19" s="256" t="s">
        <v>348</v>
      </c>
      <c r="F19" s="256" t="s">
        <v>348</v>
      </c>
      <c r="G19" s="256" t="s">
        <v>348</v>
      </c>
      <c r="H19" s="256" t="s">
        <v>347</v>
      </c>
      <c r="I19" s="256" t="s">
        <v>348</v>
      </c>
      <c r="J19" s="256" t="s">
        <v>348</v>
      </c>
      <c r="K19" s="256" t="s">
        <v>348</v>
      </c>
      <c r="L19" s="256" t="s">
        <v>348</v>
      </c>
      <c r="M19" s="256" t="s">
        <v>348</v>
      </c>
      <c r="N19" s="256" t="s">
        <v>347</v>
      </c>
      <c r="O19" s="256" t="s">
        <v>347</v>
      </c>
      <c r="P19" s="256" t="s">
        <v>347</v>
      </c>
      <c r="Q19" s="256" t="s">
        <v>347</v>
      </c>
      <c r="R19" s="256" t="s">
        <v>347</v>
      </c>
      <c r="S19" s="256" t="s">
        <v>347</v>
      </c>
      <c r="T19" s="256" t="s">
        <v>347</v>
      </c>
      <c r="U19" s="256" t="s">
        <v>348</v>
      </c>
      <c r="V19" s="256" t="s">
        <v>347</v>
      </c>
      <c r="W19" s="256" t="s">
        <v>347</v>
      </c>
      <c r="X19" s="256" t="s">
        <v>347</v>
      </c>
      <c r="Y19" s="256" t="s">
        <v>347</v>
      </c>
      <c r="Z19" s="256" t="s">
        <v>348</v>
      </c>
      <c r="AA19" s="256" t="s">
        <v>347</v>
      </c>
      <c r="AB19" s="256" t="s">
        <v>347</v>
      </c>
      <c r="AC19" s="256" t="s">
        <v>348</v>
      </c>
      <c r="AD19" s="256" t="s">
        <v>348</v>
      </c>
      <c r="AE19" s="256" t="s">
        <v>348</v>
      </c>
      <c r="AF19" s="256" t="s">
        <v>348</v>
      </c>
      <c r="AG19" s="256" t="s">
        <v>348</v>
      </c>
      <c r="AH19" s="256" t="s">
        <v>348</v>
      </c>
      <c r="AI19" s="256" t="s">
        <v>348</v>
      </c>
      <c r="AJ19" s="256" t="s">
        <v>348</v>
      </c>
      <c r="AK19" s="256" t="s">
        <v>348</v>
      </c>
      <c r="AL19" s="256" t="s">
        <v>348</v>
      </c>
      <c r="AM19" s="256" t="s">
        <v>348</v>
      </c>
      <c r="AN19" s="256" t="s">
        <v>348</v>
      </c>
      <c r="AO19" s="256" t="s">
        <v>348</v>
      </c>
      <c r="AP19" s="256" t="s">
        <v>348</v>
      </c>
      <c r="AQ19" s="256" t="s">
        <v>348</v>
      </c>
      <c r="AR19" s="256" t="s">
        <v>348</v>
      </c>
      <c r="AS19" s="256" t="s">
        <v>348</v>
      </c>
      <c r="AT19" s="256" t="s">
        <v>348</v>
      </c>
      <c r="AU19" s="256" t="s">
        <v>348</v>
      </c>
      <c r="AV19" s="256" t="s">
        <v>348</v>
      </c>
      <c r="AW19" s="256" t="s">
        <v>348</v>
      </c>
      <c r="AX19" s="256" t="s">
        <v>348</v>
      </c>
      <c r="AY19" s="256" t="s">
        <v>348</v>
      </c>
      <c r="AZ19" s="256" t="s">
        <v>348</v>
      </c>
      <c r="BA19" s="256" t="s">
        <v>348</v>
      </c>
      <c r="BB19" s="256" t="s">
        <v>348</v>
      </c>
      <c r="BC19" s="256" t="s">
        <v>348</v>
      </c>
      <c r="BD19" s="256" t="s">
        <v>348</v>
      </c>
      <c r="BE19" s="256" t="s">
        <v>348</v>
      </c>
      <c r="BF19" s="256" t="s">
        <v>348</v>
      </c>
      <c r="BG19" s="256" t="s">
        <v>348</v>
      </c>
      <c r="BH19" s="256" t="s">
        <v>348</v>
      </c>
      <c r="BI19" s="256" t="s">
        <v>348</v>
      </c>
      <c r="BJ19" s="256" t="s">
        <v>348</v>
      </c>
      <c r="BK19" s="256" t="s">
        <v>348</v>
      </c>
      <c r="BL19" s="256" t="s">
        <v>348</v>
      </c>
      <c r="BM19" s="256" t="s">
        <v>348</v>
      </c>
      <c r="BN19" s="256" t="s">
        <v>348</v>
      </c>
      <c r="BO19" s="256" t="s">
        <v>348</v>
      </c>
      <c r="BP19" s="256" t="s">
        <v>348</v>
      </c>
      <c r="BQ19" s="256" t="s">
        <v>348</v>
      </c>
      <c r="BR19" s="256" t="s">
        <v>348</v>
      </c>
      <c r="BS19" s="256" t="s">
        <v>348</v>
      </c>
      <c r="BT19" s="256" t="s">
        <v>348</v>
      </c>
      <c r="BU19" s="256" t="s">
        <v>348</v>
      </c>
      <c r="BV19" s="256" t="s">
        <v>348</v>
      </c>
      <c r="BW19" s="256" t="s">
        <v>348</v>
      </c>
      <c r="BX19" s="256" t="s">
        <v>348</v>
      </c>
      <c r="BY19" s="256" t="s">
        <v>348</v>
      </c>
      <c r="BZ19" s="256" t="s">
        <v>348</v>
      </c>
      <c r="CA19" s="256" t="s">
        <v>348</v>
      </c>
      <c r="CB19" s="256" t="s">
        <v>348</v>
      </c>
      <c r="CC19" s="256" t="s">
        <v>348</v>
      </c>
      <c r="CD19" s="256" t="s">
        <v>348</v>
      </c>
      <c r="CE19" s="256" t="s">
        <v>348</v>
      </c>
      <c r="CF19" s="256" t="s">
        <v>348</v>
      </c>
      <c r="CG19" s="256" t="s">
        <v>348</v>
      </c>
      <c r="CH19" s="256" t="s">
        <v>348</v>
      </c>
      <c r="CI19" s="256" t="s">
        <v>348</v>
      </c>
      <c r="CJ19" s="256" t="s">
        <v>348</v>
      </c>
      <c r="CK19" s="256" t="s">
        <v>348</v>
      </c>
      <c r="CL19" s="256" t="s">
        <v>348</v>
      </c>
      <c r="CM19" s="256" t="s">
        <v>348</v>
      </c>
      <c r="CN19" s="256" t="s">
        <v>348</v>
      </c>
      <c r="CO19" s="256" t="s">
        <v>348</v>
      </c>
      <c r="CP19" s="256" t="s">
        <v>348</v>
      </c>
      <c r="CQ19" s="256" t="s">
        <v>348</v>
      </c>
      <c r="CR19" s="256" t="s">
        <v>348</v>
      </c>
      <c r="CS19" s="256" t="s">
        <v>348</v>
      </c>
      <c r="CT19" s="256" t="s">
        <v>348</v>
      </c>
      <c r="CU19" s="256" t="s">
        <v>348</v>
      </c>
      <c r="CV19" s="256" t="s">
        <v>348</v>
      </c>
      <c r="CW19" s="256" t="s">
        <v>348</v>
      </c>
      <c r="CX19" s="256" t="s">
        <v>348</v>
      </c>
      <c r="CY19" s="256" t="s">
        <v>348</v>
      </c>
      <c r="CZ19" s="256" t="s">
        <v>348</v>
      </c>
      <c r="DA19" s="256" t="s">
        <v>348</v>
      </c>
      <c r="DB19" s="256" t="s">
        <v>348</v>
      </c>
      <c r="DC19" s="256" t="s">
        <v>348</v>
      </c>
      <c r="DD19" s="256" t="s">
        <v>348</v>
      </c>
      <c r="DE19" s="256" t="s">
        <v>348</v>
      </c>
      <c r="DF19" s="256" t="s">
        <v>348</v>
      </c>
      <c r="DG19" s="256" t="s">
        <v>348</v>
      </c>
      <c r="DH19" s="256" t="s">
        <v>348</v>
      </c>
      <c r="DI19" s="256" t="s">
        <v>348</v>
      </c>
      <c r="DJ19" s="256" t="s">
        <v>348</v>
      </c>
      <c r="DK19" s="256" t="s">
        <v>348</v>
      </c>
      <c r="DL19" s="256" t="s">
        <v>348</v>
      </c>
      <c r="DM19" s="256" t="s">
        <v>348</v>
      </c>
      <c r="DN19" s="256" t="s">
        <v>348</v>
      </c>
      <c r="DO19" s="256" t="s">
        <v>348</v>
      </c>
      <c r="DP19" s="256" t="s">
        <v>348</v>
      </c>
      <c r="DQ19" s="256" t="s">
        <v>348</v>
      </c>
      <c r="DR19" s="256" t="s">
        <v>348</v>
      </c>
      <c r="DS19" s="256" t="s">
        <v>348</v>
      </c>
      <c r="DT19" s="256" t="s">
        <v>348</v>
      </c>
      <c r="DU19" s="256" t="s">
        <v>348</v>
      </c>
      <c r="DV19" s="256" t="s">
        <v>348</v>
      </c>
      <c r="DW19" s="256" t="s">
        <v>348</v>
      </c>
      <c r="DX19" s="256" t="s">
        <v>348</v>
      </c>
      <c r="DY19" s="256" t="s">
        <v>348</v>
      </c>
      <c r="DZ19" s="256" t="s">
        <v>348</v>
      </c>
      <c r="EA19" s="256" t="s">
        <v>348</v>
      </c>
      <c r="EB19" s="256" t="s">
        <v>348</v>
      </c>
      <c r="EC19" s="256" t="s">
        <v>348</v>
      </c>
      <c r="ED19" s="256" t="s">
        <v>348</v>
      </c>
      <c r="EE19" s="256" t="s">
        <v>348</v>
      </c>
      <c r="EF19" s="256" t="s">
        <v>348</v>
      </c>
      <c r="EG19" s="256" t="s">
        <v>348</v>
      </c>
      <c r="EH19" s="256" t="s">
        <v>348</v>
      </c>
      <c r="EI19" s="256" t="s">
        <v>348</v>
      </c>
      <c r="EJ19" s="256" t="s">
        <v>348</v>
      </c>
      <c r="EK19" s="256" t="s">
        <v>348</v>
      </c>
      <c r="EL19" s="256" t="s">
        <v>348</v>
      </c>
      <c r="EM19" s="256" t="s">
        <v>348</v>
      </c>
      <c r="EN19" s="256" t="s">
        <v>348</v>
      </c>
      <c r="EO19" s="256" t="s">
        <v>348</v>
      </c>
      <c r="EP19" s="256" t="s">
        <v>348</v>
      </c>
      <c r="EQ19" s="256" t="s">
        <v>348</v>
      </c>
      <c r="ER19" s="256" t="s">
        <v>348</v>
      </c>
      <c r="ES19" s="256" t="s">
        <v>348</v>
      </c>
      <c r="ET19" s="256" t="s">
        <v>348</v>
      </c>
      <c r="EU19" s="256" t="s">
        <v>348</v>
      </c>
      <c r="EV19" s="256" t="s">
        <v>348</v>
      </c>
      <c r="EW19" s="256" t="s">
        <v>348</v>
      </c>
      <c r="EX19" s="256" t="s">
        <v>348</v>
      </c>
      <c r="EY19" s="256" t="s">
        <v>348</v>
      </c>
      <c r="EZ19" s="256" t="s">
        <v>348</v>
      </c>
      <c r="FA19" s="256" t="s">
        <v>348</v>
      </c>
      <c r="FB19" s="256" t="s">
        <v>348</v>
      </c>
      <c r="FC19" s="256" t="s">
        <v>348</v>
      </c>
      <c r="FD19" s="256" t="s">
        <v>348</v>
      </c>
      <c r="FE19" s="256" t="s">
        <v>348</v>
      </c>
      <c r="FF19" s="256" t="s">
        <v>348</v>
      </c>
      <c r="FG19" s="256" t="s">
        <v>348</v>
      </c>
      <c r="FH19" s="256" t="s">
        <v>348</v>
      </c>
      <c r="FI19" s="256" t="s">
        <v>348</v>
      </c>
      <c r="FJ19" s="256" t="s">
        <v>348</v>
      </c>
      <c r="FK19" s="256" t="s">
        <v>348</v>
      </c>
      <c r="FL19" s="256" t="s">
        <v>348</v>
      </c>
      <c r="FM19" s="256" t="s">
        <v>348</v>
      </c>
      <c r="FN19" s="256" t="s">
        <v>348</v>
      </c>
      <c r="FO19" s="256" t="s">
        <v>348</v>
      </c>
      <c r="FP19" s="256" t="s">
        <v>348</v>
      </c>
      <c r="FQ19" s="256" t="s">
        <v>348</v>
      </c>
      <c r="FR19" s="256" t="s">
        <v>348</v>
      </c>
      <c r="FS19" s="256" t="s">
        <v>348</v>
      </c>
      <c r="FT19" s="256" t="s">
        <v>348</v>
      </c>
      <c r="FU19" s="256" t="s">
        <v>348</v>
      </c>
      <c r="FV19" s="256" t="s">
        <v>348</v>
      </c>
      <c r="FW19" s="256" t="s">
        <v>348</v>
      </c>
      <c r="FX19" s="256" t="s">
        <v>348</v>
      </c>
      <c r="FY19" s="256" t="s">
        <v>348</v>
      </c>
      <c r="FZ19" s="256" t="s">
        <v>348</v>
      </c>
      <c r="GA19" s="256" t="s">
        <v>348</v>
      </c>
      <c r="GB19" s="256" t="s">
        <v>348</v>
      </c>
      <c r="GC19" s="256" t="s">
        <v>348</v>
      </c>
      <c r="GD19" s="256" t="s">
        <v>348</v>
      </c>
      <c r="GE19" s="256" t="s">
        <v>348</v>
      </c>
      <c r="GF19" s="256" t="s">
        <v>348</v>
      </c>
      <c r="GG19" s="256" t="s">
        <v>348</v>
      </c>
      <c r="GH19" s="256" t="s">
        <v>348</v>
      </c>
      <c r="GI19" s="256" t="s">
        <v>348</v>
      </c>
      <c r="GJ19" s="256" t="s">
        <v>348</v>
      </c>
      <c r="GK19" s="256" t="s">
        <v>348</v>
      </c>
      <c r="GL19" s="256" t="s">
        <v>348</v>
      </c>
      <c r="GM19" s="256" t="s">
        <v>348</v>
      </c>
      <c r="GN19" s="256" t="s">
        <v>348</v>
      </c>
      <c r="GO19" s="256" t="s">
        <v>348</v>
      </c>
      <c r="GP19" s="256" t="s">
        <v>348</v>
      </c>
      <c r="GQ19" s="256" t="s">
        <v>348</v>
      </c>
      <c r="GR19" s="256" t="s">
        <v>348</v>
      </c>
      <c r="GS19" s="256" t="s">
        <v>348</v>
      </c>
      <c r="GT19" s="256" t="s">
        <v>348</v>
      </c>
      <c r="GU19" s="256" t="s">
        <v>348</v>
      </c>
      <c r="GV19" s="256" t="s">
        <v>348</v>
      </c>
      <c r="GW19" s="256" t="s">
        <v>348</v>
      </c>
      <c r="GX19" s="256" t="s">
        <v>348</v>
      </c>
      <c r="GY19" s="256" t="s">
        <v>348</v>
      </c>
      <c r="GZ19" s="256" t="s">
        <v>348</v>
      </c>
      <c r="HA19" s="256" t="s">
        <v>348</v>
      </c>
      <c r="HB19" s="256" t="s">
        <v>348</v>
      </c>
      <c r="HC19" s="256" t="s">
        <v>348</v>
      </c>
      <c r="HD19" s="256" t="s">
        <v>348</v>
      </c>
      <c r="HE19" s="256" t="s">
        <v>348</v>
      </c>
      <c r="HF19" s="256" t="s">
        <v>348</v>
      </c>
      <c r="HG19" s="256" t="s">
        <v>348</v>
      </c>
      <c r="HH19" s="256" t="s">
        <v>348</v>
      </c>
      <c r="HI19" s="256" t="s">
        <v>348</v>
      </c>
      <c r="HJ19" s="256" t="s">
        <v>348</v>
      </c>
      <c r="HK19" s="256" t="s">
        <v>348</v>
      </c>
      <c r="HL19" s="256" t="s">
        <v>348</v>
      </c>
      <c r="HM19" s="256" t="s">
        <v>348</v>
      </c>
      <c r="HN19" s="256" t="s">
        <v>348</v>
      </c>
      <c r="HO19" s="256" t="s">
        <v>348</v>
      </c>
      <c r="HP19" s="256" t="s">
        <v>348</v>
      </c>
      <c r="HQ19" s="256" t="s">
        <v>348</v>
      </c>
      <c r="HR19" s="256" t="s">
        <v>348</v>
      </c>
      <c r="HS19" s="256" t="s">
        <v>348</v>
      </c>
      <c r="HT19" s="256" t="s">
        <v>348</v>
      </c>
      <c r="HU19" s="256" t="s">
        <v>348</v>
      </c>
      <c r="HV19" s="256" t="s">
        <v>348</v>
      </c>
      <c r="HW19" s="256" t="s">
        <v>348</v>
      </c>
      <c r="HX19" s="256" t="s">
        <v>348</v>
      </c>
      <c r="HY19" s="256" t="s">
        <v>348</v>
      </c>
      <c r="HZ19" s="256" t="s">
        <v>348</v>
      </c>
      <c r="IA19" s="256" t="s">
        <v>348</v>
      </c>
      <c r="IB19" s="256" t="s">
        <v>348</v>
      </c>
      <c r="IC19" s="256" t="s">
        <v>348</v>
      </c>
      <c r="ID19" s="256" t="s">
        <v>348</v>
      </c>
      <c r="IE19" s="256" t="s">
        <v>348</v>
      </c>
      <c r="IF19" s="256" t="s">
        <v>348</v>
      </c>
      <c r="IG19" s="256" t="s">
        <v>348</v>
      </c>
      <c r="IH19" s="256" t="s">
        <v>348</v>
      </c>
      <c r="II19" s="256" t="s">
        <v>348</v>
      </c>
      <c r="IJ19" s="256" t="s">
        <v>348</v>
      </c>
      <c r="IK19" s="256" t="s">
        <v>348</v>
      </c>
      <c r="IL19" s="256" t="s">
        <v>348</v>
      </c>
      <c r="IM19" s="256" t="s">
        <v>348</v>
      </c>
      <c r="IN19" s="256" t="s">
        <v>348</v>
      </c>
      <c r="IO19" s="256" t="s">
        <v>348</v>
      </c>
      <c r="IP19" s="256" t="s">
        <v>348</v>
      </c>
      <c r="IQ19" s="256" t="s">
        <v>348</v>
      </c>
      <c r="IR19" s="256" t="s">
        <v>348</v>
      </c>
      <c r="IS19" s="256" t="s">
        <v>348</v>
      </c>
      <c r="IT19" s="256" t="s">
        <v>348</v>
      </c>
      <c r="IU19" s="256" t="s">
        <v>348</v>
      </c>
      <c r="IV19" s="256" t="s">
        <v>348</v>
      </c>
      <c r="IW19" s="256" t="s">
        <v>348</v>
      </c>
      <c r="IX19" s="256" t="s">
        <v>348</v>
      </c>
      <c r="IY19" s="256" t="s">
        <v>348</v>
      </c>
      <c r="IZ19" s="256" t="s">
        <v>348</v>
      </c>
      <c r="JA19" s="256" t="s">
        <v>348</v>
      </c>
      <c r="JB19" s="256" t="s">
        <v>348</v>
      </c>
      <c r="JC19" s="256" t="s">
        <v>348</v>
      </c>
      <c r="JD19" s="256" t="s">
        <v>348</v>
      </c>
      <c r="JE19" s="256" t="s">
        <v>348</v>
      </c>
      <c r="JF19" s="256" t="s">
        <v>348</v>
      </c>
      <c r="JG19" s="256" t="s">
        <v>348</v>
      </c>
      <c r="JH19" s="256" t="s">
        <v>348</v>
      </c>
      <c r="JI19" s="256" t="s">
        <v>348</v>
      </c>
      <c r="JJ19" s="256" t="s">
        <v>348</v>
      </c>
      <c r="JK19" s="256" t="s">
        <v>348</v>
      </c>
      <c r="JL19" s="256" t="s">
        <v>348</v>
      </c>
      <c r="JM19" s="256" t="s">
        <v>348</v>
      </c>
      <c r="JN19" s="256" t="s">
        <v>348</v>
      </c>
      <c r="JO19" s="256" t="s">
        <v>348</v>
      </c>
      <c r="JP19" s="256" t="s">
        <v>348</v>
      </c>
      <c r="JQ19" s="256" t="s">
        <v>348</v>
      </c>
      <c r="JR19" s="256" t="s">
        <v>348</v>
      </c>
      <c r="JS19" s="256" t="s">
        <v>348</v>
      </c>
      <c r="JT19" s="256" t="s">
        <v>348</v>
      </c>
      <c r="JU19" s="256" t="s">
        <v>348</v>
      </c>
      <c r="JV19" s="256" t="s">
        <v>348</v>
      </c>
      <c r="JW19" s="256" t="s">
        <v>348</v>
      </c>
      <c r="JX19" s="256" t="s">
        <v>348</v>
      </c>
      <c r="JY19" s="256" t="s">
        <v>348</v>
      </c>
      <c r="JZ19" s="256" t="s">
        <v>348</v>
      </c>
      <c r="KA19" s="256" t="s">
        <v>348</v>
      </c>
      <c r="KB19" s="256" t="s">
        <v>348</v>
      </c>
      <c r="KC19" s="256" t="s">
        <v>348</v>
      </c>
      <c r="KD19" s="256" t="s">
        <v>348</v>
      </c>
      <c r="KE19" s="256" t="s">
        <v>348</v>
      </c>
      <c r="KF19" s="256" t="s">
        <v>348</v>
      </c>
      <c r="KG19" s="256" t="s">
        <v>348</v>
      </c>
      <c r="KH19" s="256" t="s">
        <v>348</v>
      </c>
      <c r="KI19" s="256" t="s">
        <v>348</v>
      </c>
      <c r="KJ19" s="256" t="s">
        <v>348</v>
      </c>
      <c r="KK19" s="256" t="s">
        <v>348</v>
      </c>
      <c r="KL19" s="256" t="s">
        <v>348</v>
      </c>
      <c r="KM19" s="256" t="s">
        <v>348</v>
      </c>
      <c r="KN19" s="256" t="s">
        <v>348</v>
      </c>
      <c r="KO19" s="256" t="s">
        <v>348</v>
      </c>
      <c r="KP19" s="256" t="s">
        <v>348</v>
      </c>
      <c r="KQ19" s="256" t="s">
        <v>348</v>
      </c>
      <c r="KR19" s="256" t="s">
        <v>348</v>
      </c>
      <c r="KS19" s="256" t="s">
        <v>348</v>
      </c>
      <c r="KT19" s="256" t="s">
        <v>348</v>
      </c>
      <c r="KU19" s="248" t="s">
        <v>746</v>
      </c>
    </row>
    <row r="20" spans="1:307" x14ac:dyDescent="0.15">
      <c r="A20" s="252" t="s">
        <v>149</v>
      </c>
      <c r="B20" s="256" t="s">
        <v>348</v>
      </c>
      <c r="C20" s="256" t="s">
        <v>348</v>
      </c>
      <c r="D20" s="256" t="s">
        <v>348</v>
      </c>
      <c r="E20" s="256" t="s">
        <v>348</v>
      </c>
      <c r="F20" s="256" t="s">
        <v>348</v>
      </c>
      <c r="G20" s="256" t="s">
        <v>348</v>
      </c>
      <c r="H20" s="256" t="s">
        <v>347</v>
      </c>
      <c r="I20" s="256" t="s">
        <v>348</v>
      </c>
      <c r="J20" s="256" t="s">
        <v>348</v>
      </c>
      <c r="K20" s="256" t="s">
        <v>348</v>
      </c>
      <c r="L20" s="256" t="s">
        <v>348</v>
      </c>
      <c r="M20" s="256" t="s">
        <v>348</v>
      </c>
      <c r="N20" s="256" t="s">
        <v>347</v>
      </c>
      <c r="O20" s="256" t="s">
        <v>348</v>
      </c>
      <c r="P20" s="256" t="s">
        <v>347</v>
      </c>
      <c r="Q20" s="256" t="s">
        <v>347</v>
      </c>
      <c r="R20" s="256" t="s">
        <v>347</v>
      </c>
      <c r="S20" s="256" t="s">
        <v>347</v>
      </c>
      <c r="T20" s="256" t="s">
        <v>347</v>
      </c>
      <c r="U20" s="256" t="s">
        <v>347</v>
      </c>
      <c r="V20" s="256" t="s">
        <v>347</v>
      </c>
      <c r="W20" s="256" t="s">
        <v>347</v>
      </c>
      <c r="X20" s="256" t="s">
        <v>347</v>
      </c>
      <c r="Y20" s="256" t="s">
        <v>347</v>
      </c>
      <c r="Z20" s="256" t="s">
        <v>348</v>
      </c>
      <c r="AA20" s="256" t="s">
        <v>347</v>
      </c>
      <c r="AB20" s="256" t="s">
        <v>347</v>
      </c>
      <c r="AC20" s="256" t="s">
        <v>348</v>
      </c>
      <c r="AD20" s="256" t="s">
        <v>348</v>
      </c>
      <c r="AE20" s="256" t="s">
        <v>348</v>
      </c>
      <c r="AF20" s="256" t="s">
        <v>348</v>
      </c>
      <c r="AG20" s="256" t="s">
        <v>347</v>
      </c>
      <c r="AH20" s="256" t="s">
        <v>348</v>
      </c>
      <c r="AI20" s="256" t="s">
        <v>348</v>
      </c>
      <c r="AJ20" s="256" t="s">
        <v>348</v>
      </c>
      <c r="AK20" s="256" t="s">
        <v>348</v>
      </c>
      <c r="AL20" s="256" t="s">
        <v>348</v>
      </c>
      <c r="AM20" s="256" t="s">
        <v>348</v>
      </c>
      <c r="AN20" s="256" t="s">
        <v>348</v>
      </c>
      <c r="AO20" s="256" t="s">
        <v>348</v>
      </c>
      <c r="AP20" s="256" t="s">
        <v>348</v>
      </c>
      <c r="AQ20" s="256" t="s">
        <v>348</v>
      </c>
      <c r="AR20" s="256" t="s">
        <v>348</v>
      </c>
      <c r="AS20" s="256" t="s">
        <v>348</v>
      </c>
      <c r="AT20" s="256" t="s">
        <v>348</v>
      </c>
      <c r="AU20" s="256" t="s">
        <v>348</v>
      </c>
      <c r="AV20" s="256" t="s">
        <v>348</v>
      </c>
      <c r="AW20" s="256" t="s">
        <v>348</v>
      </c>
      <c r="AX20" s="256" t="s">
        <v>348</v>
      </c>
      <c r="AY20" s="256" t="s">
        <v>348</v>
      </c>
      <c r="AZ20" s="256" t="s">
        <v>348</v>
      </c>
      <c r="BA20" s="256" t="s">
        <v>348</v>
      </c>
      <c r="BB20" s="256" t="s">
        <v>348</v>
      </c>
      <c r="BC20" s="256" t="s">
        <v>348</v>
      </c>
      <c r="BD20" s="256" t="s">
        <v>348</v>
      </c>
      <c r="BE20" s="256" t="s">
        <v>348</v>
      </c>
      <c r="BF20" s="256" t="s">
        <v>348</v>
      </c>
      <c r="BG20" s="256" t="s">
        <v>348</v>
      </c>
      <c r="BH20" s="256" t="s">
        <v>348</v>
      </c>
      <c r="BI20" s="256" t="s">
        <v>348</v>
      </c>
      <c r="BJ20" s="256" t="s">
        <v>348</v>
      </c>
      <c r="BK20" s="256" t="s">
        <v>348</v>
      </c>
      <c r="BL20" s="256" t="s">
        <v>348</v>
      </c>
      <c r="BM20" s="256" t="s">
        <v>348</v>
      </c>
      <c r="BN20" s="256" t="s">
        <v>348</v>
      </c>
      <c r="BO20" s="256" t="s">
        <v>348</v>
      </c>
      <c r="BP20" s="256" t="s">
        <v>348</v>
      </c>
      <c r="BQ20" s="256" t="s">
        <v>348</v>
      </c>
      <c r="BR20" s="256" t="s">
        <v>348</v>
      </c>
      <c r="BS20" s="256" t="s">
        <v>348</v>
      </c>
      <c r="BT20" s="256" t="s">
        <v>348</v>
      </c>
      <c r="BU20" s="256" t="s">
        <v>348</v>
      </c>
      <c r="BV20" s="256" t="s">
        <v>348</v>
      </c>
      <c r="BW20" s="256" t="s">
        <v>348</v>
      </c>
      <c r="BX20" s="256" t="s">
        <v>348</v>
      </c>
      <c r="BY20" s="256" t="s">
        <v>348</v>
      </c>
      <c r="BZ20" s="256" t="s">
        <v>348</v>
      </c>
      <c r="CA20" s="256" t="s">
        <v>348</v>
      </c>
      <c r="CB20" s="256" t="s">
        <v>348</v>
      </c>
      <c r="CC20" s="256" t="s">
        <v>348</v>
      </c>
      <c r="CD20" s="256" t="s">
        <v>348</v>
      </c>
      <c r="CE20" s="256" t="s">
        <v>348</v>
      </c>
      <c r="CF20" s="256" t="s">
        <v>348</v>
      </c>
      <c r="CG20" s="256" t="s">
        <v>348</v>
      </c>
      <c r="CH20" s="256" t="s">
        <v>348</v>
      </c>
      <c r="CI20" s="256" t="s">
        <v>348</v>
      </c>
      <c r="CJ20" s="256" t="s">
        <v>348</v>
      </c>
      <c r="CK20" s="256" t="s">
        <v>348</v>
      </c>
      <c r="CL20" s="256" t="s">
        <v>348</v>
      </c>
      <c r="CM20" s="256" t="s">
        <v>348</v>
      </c>
      <c r="CN20" s="256" t="s">
        <v>348</v>
      </c>
      <c r="CO20" s="256" t="s">
        <v>348</v>
      </c>
      <c r="CP20" s="256" t="s">
        <v>348</v>
      </c>
      <c r="CQ20" s="256" t="s">
        <v>348</v>
      </c>
      <c r="CR20" s="256" t="s">
        <v>348</v>
      </c>
      <c r="CS20" s="256" t="s">
        <v>348</v>
      </c>
      <c r="CT20" s="256" t="s">
        <v>348</v>
      </c>
      <c r="CU20" s="256" t="s">
        <v>348</v>
      </c>
      <c r="CV20" s="256" t="s">
        <v>348</v>
      </c>
      <c r="CW20" s="256" t="s">
        <v>348</v>
      </c>
      <c r="CX20" s="256" t="s">
        <v>348</v>
      </c>
      <c r="CY20" s="256" t="s">
        <v>348</v>
      </c>
      <c r="CZ20" s="256" t="s">
        <v>348</v>
      </c>
      <c r="DA20" s="256" t="s">
        <v>348</v>
      </c>
      <c r="DB20" s="256" t="s">
        <v>348</v>
      </c>
      <c r="DC20" s="256" t="s">
        <v>348</v>
      </c>
      <c r="DD20" s="256" t="s">
        <v>348</v>
      </c>
      <c r="DE20" s="256" t="s">
        <v>348</v>
      </c>
      <c r="DF20" s="256" t="s">
        <v>348</v>
      </c>
      <c r="DG20" s="256" t="s">
        <v>348</v>
      </c>
      <c r="DH20" s="256" t="s">
        <v>348</v>
      </c>
      <c r="DI20" s="256" t="s">
        <v>348</v>
      </c>
      <c r="DJ20" s="256" t="s">
        <v>348</v>
      </c>
      <c r="DK20" s="256" t="s">
        <v>348</v>
      </c>
      <c r="DL20" s="256" t="s">
        <v>348</v>
      </c>
      <c r="DM20" s="256" t="s">
        <v>348</v>
      </c>
      <c r="DN20" s="256" t="s">
        <v>348</v>
      </c>
      <c r="DO20" s="256" t="s">
        <v>348</v>
      </c>
      <c r="DP20" s="256" t="s">
        <v>348</v>
      </c>
      <c r="DQ20" s="256" t="s">
        <v>348</v>
      </c>
      <c r="DR20" s="256" t="s">
        <v>348</v>
      </c>
      <c r="DS20" s="256" t="s">
        <v>348</v>
      </c>
      <c r="DT20" s="256" t="s">
        <v>348</v>
      </c>
      <c r="DU20" s="256" t="s">
        <v>348</v>
      </c>
      <c r="DV20" s="256" t="s">
        <v>348</v>
      </c>
      <c r="DW20" s="256" t="s">
        <v>348</v>
      </c>
      <c r="DX20" s="256" t="s">
        <v>348</v>
      </c>
      <c r="DY20" s="256" t="s">
        <v>348</v>
      </c>
      <c r="DZ20" s="256" t="s">
        <v>348</v>
      </c>
      <c r="EA20" s="256" t="s">
        <v>348</v>
      </c>
      <c r="EB20" s="256" t="s">
        <v>348</v>
      </c>
      <c r="EC20" s="256" t="s">
        <v>348</v>
      </c>
      <c r="ED20" s="256" t="s">
        <v>348</v>
      </c>
      <c r="EE20" s="256" t="s">
        <v>348</v>
      </c>
      <c r="EF20" s="256" t="s">
        <v>348</v>
      </c>
      <c r="EG20" s="256" t="s">
        <v>348</v>
      </c>
      <c r="EH20" s="256" t="s">
        <v>348</v>
      </c>
      <c r="EI20" s="256" t="s">
        <v>348</v>
      </c>
      <c r="EJ20" s="256" t="s">
        <v>348</v>
      </c>
      <c r="EK20" s="256" t="s">
        <v>348</v>
      </c>
      <c r="EL20" s="256" t="s">
        <v>348</v>
      </c>
      <c r="EM20" s="256" t="s">
        <v>348</v>
      </c>
      <c r="EN20" s="256" t="s">
        <v>348</v>
      </c>
      <c r="EO20" s="256" t="s">
        <v>348</v>
      </c>
      <c r="EP20" s="256" t="s">
        <v>348</v>
      </c>
      <c r="EQ20" s="256" t="s">
        <v>348</v>
      </c>
      <c r="ER20" s="256" t="s">
        <v>348</v>
      </c>
      <c r="ES20" s="256" t="s">
        <v>348</v>
      </c>
      <c r="ET20" s="256" t="s">
        <v>348</v>
      </c>
      <c r="EU20" s="256" t="s">
        <v>348</v>
      </c>
      <c r="EV20" s="256" t="s">
        <v>348</v>
      </c>
      <c r="EW20" s="256" t="s">
        <v>348</v>
      </c>
      <c r="EX20" s="256" t="s">
        <v>348</v>
      </c>
      <c r="EY20" s="256" t="s">
        <v>348</v>
      </c>
      <c r="EZ20" s="256" t="s">
        <v>348</v>
      </c>
      <c r="FA20" s="256" t="s">
        <v>348</v>
      </c>
      <c r="FB20" s="256" t="s">
        <v>348</v>
      </c>
      <c r="FC20" s="256" t="s">
        <v>348</v>
      </c>
      <c r="FD20" s="256" t="s">
        <v>348</v>
      </c>
      <c r="FE20" s="256" t="s">
        <v>348</v>
      </c>
      <c r="FF20" s="256" t="s">
        <v>348</v>
      </c>
      <c r="FG20" s="256" t="s">
        <v>348</v>
      </c>
      <c r="FH20" s="256" t="s">
        <v>348</v>
      </c>
      <c r="FI20" s="256" t="s">
        <v>348</v>
      </c>
      <c r="FJ20" s="256" t="s">
        <v>348</v>
      </c>
      <c r="FK20" s="256" t="s">
        <v>348</v>
      </c>
      <c r="FL20" s="256" t="s">
        <v>348</v>
      </c>
      <c r="FM20" s="256" t="s">
        <v>348</v>
      </c>
      <c r="FN20" s="256" t="s">
        <v>348</v>
      </c>
      <c r="FO20" s="256" t="s">
        <v>348</v>
      </c>
      <c r="FP20" s="256" t="s">
        <v>348</v>
      </c>
      <c r="FQ20" s="256" t="s">
        <v>348</v>
      </c>
      <c r="FR20" s="256" t="s">
        <v>348</v>
      </c>
      <c r="FS20" s="256" t="s">
        <v>348</v>
      </c>
      <c r="FT20" s="256" t="s">
        <v>348</v>
      </c>
      <c r="FU20" s="256" t="s">
        <v>348</v>
      </c>
      <c r="FV20" s="256" t="s">
        <v>348</v>
      </c>
      <c r="FW20" s="256" t="s">
        <v>348</v>
      </c>
      <c r="FX20" s="256" t="s">
        <v>348</v>
      </c>
      <c r="FY20" s="256" t="s">
        <v>348</v>
      </c>
      <c r="FZ20" s="256" t="s">
        <v>348</v>
      </c>
      <c r="GA20" s="256" t="s">
        <v>348</v>
      </c>
      <c r="GB20" s="256" t="s">
        <v>348</v>
      </c>
      <c r="GC20" s="256" t="s">
        <v>348</v>
      </c>
      <c r="GD20" s="256" t="s">
        <v>348</v>
      </c>
      <c r="GE20" s="256" t="s">
        <v>348</v>
      </c>
      <c r="GF20" s="256" t="s">
        <v>348</v>
      </c>
      <c r="GG20" s="256" t="s">
        <v>348</v>
      </c>
      <c r="GH20" s="256" t="s">
        <v>348</v>
      </c>
      <c r="GI20" s="256" t="s">
        <v>348</v>
      </c>
      <c r="GJ20" s="256" t="s">
        <v>348</v>
      </c>
      <c r="GK20" s="256" t="s">
        <v>348</v>
      </c>
      <c r="GL20" s="256" t="s">
        <v>348</v>
      </c>
      <c r="GM20" s="256" t="s">
        <v>348</v>
      </c>
      <c r="GN20" s="256" t="s">
        <v>348</v>
      </c>
      <c r="GO20" s="256" t="s">
        <v>348</v>
      </c>
      <c r="GP20" s="256" t="s">
        <v>348</v>
      </c>
      <c r="GQ20" s="256" t="s">
        <v>348</v>
      </c>
      <c r="GR20" s="256" t="s">
        <v>348</v>
      </c>
      <c r="GS20" s="256" t="s">
        <v>348</v>
      </c>
      <c r="GT20" s="256" t="s">
        <v>348</v>
      </c>
      <c r="GU20" s="256" t="s">
        <v>348</v>
      </c>
      <c r="GV20" s="256" t="s">
        <v>348</v>
      </c>
      <c r="GW20" s="256" t="s">
        <v>348</v>
      </c>
      <c r="GX20" s="256" t="s">
        <v>348</v>
      </c>
      <c r="GY20" s="256" t="s">
        <v>348</v>
      </c>
      <c r="GZ20" s="256" t="s">
        <v>348</v>
      </c>
      <c r="HA20" s="256" t="s">
        <v>348</v>
      </c>
      <c r="HB20" s="256" t="s">
        <v>348</v>
      </c>
      <c r="HC20" s="256" t="s">
        <v>348</v>
      </c>
      <c r="HD20" s="256" t="s">
        <v>348</v>
      </c>
      <c r="HE20" s="256" t="s">
        <v>348</v>
      </c>
      <c r="HF20" s="256" t="s">
        <v>348</v>
      </c>
      <c r="HG20" s="256" t="s">
        <v>348</v>
      </c>
      <c r="HH20" s="256" t="s">
        <v>348</v>
      </c>
      <c r="HI20" s="256" t="s">
        <v>348</v>
      </c>
      <c r="HJ20" s="256" t="s">
        <v>348</v>
      </c>
      <c r="HK20" s="256" t="s">
        <v>348</v>
      </c>
      <c r="HL20" s="256" t="s">
        <v>348</v>
      </c>
      <c r="HM20" s="256" t="s">
        <v>348</v>
      </c>
      <c r="HN20" s="256" t="s">
        <v>348</v>
      </c>
      <c r="HO20" s="256" t="s">
        <v>348</v>
      </c>
      <c r="HP20" s="256" t="s">
        <v>348</v>
      </c>
      <c r="HQ20" s="256" t="s">
        <v>348</v>
      </c>
      <c r="HR20" s="256" t="s">
        <v>348</v>
      </c>
      <c r="HS20" s="256" t="s">
        <v>348</v>
      </c>
      <c r="HT20" s="256" t="s">
        <v>348</v>
      </c>
      <c r="HU20" s="256" t="s">
        <v>348</v>
      </c>
      <c r="HV20" s="256" t="s">
        <v>348</v>
      </c>
      <c r="HW20" s="256" t="s">
        <v>348</v>
      </c>
      <c r="HX20" s="256" t="s">
        <v>348</v>
      </c>
      <c r="HY20" s="256" t="s">
        <v>348</v>
      </c>
      <c r="HZ20" s="256" t="s">
        <v>348</v>
      </c>
      <c r="IA20" s="256" t="s">
        <v>348</v>
      </c>
      <c r="IB20" s="256" t="s">
        <v>348</v>
      </c>
      <c r="IC20" s="256" t="s">
        <v>348</v>
      </c>
      <c r="ID20" s="256" t="s">
        <v>348</v>
      </c>
      <c r="IE20" s="256" t="s">
        <v>348</v>
      </c>
      <c r="IF20" s="256" t="s">
        <v>348</v>
      </c>
      <c r="IG20" s="256" t="s">
        <v>348</v>
      </c>
      <c r="IH20" s="256" t="s">
        <v>348</v>
      </c>
      <c r="II20" s="256" t="s">
        <v>348</v>
      </c>
      <c r="IJ20" s="256" t="s">
        <v>348</v>
      </c>
      <c r="IK20" s="256" t="s">
        <v>348</v>
      </c>
      <c r="IL20" s="256" t="s">
        <v>348</v>
      </c>
      <c r="IM20" s="256" t="s">
        <v>348</v>
      </c>
      <c r="IN20" s="256" t="s">
        <v>348</v>
      </c>
      <c r="IO20" s="256" t="s">
        <v>348</v>
      </c>
      <c r="IP20" s="256" t="s">
        <v>348</v>
      </c>
      <c r="IQ20" s="256" t="s">
        <v>348</v>
      </c>
      <c r="IR20" s="256" t="s">
        <v>348</v>
      </c>
      <c r="IS20" s="256" t="s">
        <v>348</v>
      </c>
      <c r="IT20" s="256" t="s">
        <v>348</v>
      </c>
      <c r="IU20" s="256" t="s">
        <v>348</v>
      </c>
      <c r="IV20" s="256" t="s">
        <v>348</v>
      </c>
      <c r="IW20" s="256" t="s">
        <v>348</v>
      </c>
      <c r="IX20" s="256" t="s">
        <v>348</v>
      </c>
      <c r="IY20" s="256" t="s">
        <v>348</v>
      </c>
      <c r="IZ20" s="256" t="s">
        <v>348</v>
      </c>
      <c r="JA20" s="256" t="s">
        <v>348</v>
      </c>
      <c r="JB20" s="256" t="s">
        <v>348</v>
      </c>
      <c r="JC20" s="256" t="s">
        <v>348</v>
      </c>
      <c r="JD20" s="256" t="s">
        <v>348</v>
      </c>
      <c r="JE20" s="256" t="s">
        <v>348</v>
      </c>
      <c r="JF20" s="256" t="s">
        <v>348</v>
      </c>
      <c r="JG20" s="256" t="s">
        <v>348</v>
      </c>
      <c r="JH20" s="256" t="s">
        <v>348</v>
      </c>
      <c r="JI20" s="256" t="s">
        <v>348</v>
      </c>
      <c r="JJ20" s="256" t="s">
        <v>348</v>
      </c>
      <c r="JK20" s="256" t="s">
        <v>348</v>
      </c>
      <c r="JL20" s="256" t="s">
        <v>348</v>
      </c>
      <c r="JM20" s="256" t="s">
        <v>348</v>
      </c>
      <c r="JN20" s="256" t="s">
        <v>348</v>
      </c>
      <c r="JO20" s="256" t="s">
        <v>348</v>
      </c>
      <c r="JP20" s="256" t="s">
        <v>348</v>
      </c>
      <c r="JQ20" s="256" t="s">
        <v>348</v>
      </c>
      <c r="JR20" s="256" t="s">
        <v>348</v>
      </c>
      <c r="JS20" s="256" t="s">
        <v>348</v>
      </c>
      <c r="JT20" s="256" t="s">
        <v>348</v>
      </c>
      <c r="JU20" s="256" t="s">
        <v>348</v>
      </c>
      <c r="JV20" s="256" t="s">
        <v>348</v>
      </c>
      <c r="JW20" s="256" t="s">
        <v>348</v>
      </c>
      <c r="JX20" s="256" t="s">
        <v>348</v>
      </c>
      <c r="JY20" s="256" t="s">
        <v>348</v>
      </c>
      <c r="JZ20" s="256" t="s">
        <v>348</v>
      </c>
      <c r="KA20" s="256" t="s">
        <v>348</v>
      </c>
      <c r="KB20" s="256" t="s">
        <v>348</v>
      </c>
      <c r="KC20" s="256" t="s">
        <v>348</v>
      </c>
      <c r="KD20" s="256" t="s">
        <v>348</v>
      </c>
      <c r="KE20" s="256" t="s">
        <v>348</v>
      </c>
      <c r="KF20" s="256" t="s">
        <v>348</v>
      </c>
      <c r="KG20" s="256" t="s">
        <v>348</v>
      </c>
      <c r="KH20" s="256" t="s">
        <v>348</v>
      </c>
      <c r="KI20" s="256" t="s">
        <v>348</v>
      </c>
      <c r="KJ20" s="256" t="s">
        <v>348</v>
      </c>
      <c r="KK20" s="256" t="s">
        <v>348</v>
      </c>
      <c r="KL20" s="256" t="s">
        <v>348</v>
      </c>
      <c r="KM20" s="256" t="s">
        <v>348</v>
      </c>
      <c r="KN20" s="256" t="s">
        <v>348</v>
      </c>
      <c r="KO20" s="256" t="s">
        <v>348</v>
      </c>
      <c r="KP20" s="256" t="s">
        <v>348</v>
      </c>
      <c r="KQ20" s="256" t="s">
        <v>348</v>
      </c>
      <c r="KR20" s="256" t="s">
        <v>348</v>
      </c>
      <c r="KS20" s="256" t="s">
        <v>348</v>
      </c>
      <c r="KT20" s="256" t="s">
        <v>348</v>
      </c>
      <c r="KU20" s="248" t="s">
        <v>746</v>
      </c>
    </row>
    <row r="21" spans="1:307" x14ac:dyDescent="0.15">
      <c r="A21" s="252" t="s">
        <v>150</v>
      </c>
      <c r="B21" s="256" t="s">
        <v>348</v>
      </c>
      <c r="C21" s="256" t="s">
        <v>348</v>
      </c>
      <c r="D21" s="256" t="s">
        <v>348</v>
      </c>
      <c r="E21" s="256" t="s">
        <v>348</v>
      </c>
      <c r="F21" s="256" t="s">
        <v>348</v>
      </c>
      <c r="G21" s="256" t="s">
        <v>348</v>
      </c>
      <c r="H21" s="256" t="s">
        <v>347</v>
      </c>
      <c r="I21" s="256" t="s">
        <v>348</v>
      </c>
      <c r="J21" s="256" t="s">
        <v>348</v>
      </c>
      <c r="K21" s="256" t="s">
        <v>348</v>
      </c>
      <c r="L21" s="256" t="s">
        <v>348</v>
      </c>
      <c r="M21" s="256" t="s">
        <v>348</v>
      </c>
      <c r="N21" s="256" t="s">
        <v>347</v>
      </c>
      <c r="O21" s="256" t="s">
        <v>348</v>
      </c>
      <c r="P21" s="256" t="s">
        <v>348</v>
      </c>
      <c r="Q21" s="256" t="s">
        <v>347</v>
      </c>
      <c r="R21" s="256" t="s">
        <v>348</v>
      </c>
      <c r="S21" s="256" t="s">
        <v>348</v>
      </c>
      <c r="T21" s="256" t="s">
        <v>347</v>
      </c>
      <c r="U21" s="256" t="s">
        <v>347</v>
      </c>
      <c r="V21" s="256" t="s">
        <v>347</v>
      </c>
      <c r="W21" s="256" t="s">
        <v>347</v>
      </c>
      <c r="X21" s="256" t="s">
        <v>347</v>
      </c>
      <c r="Y21" s="256" t="s">
        <v>347</v>
      </c>
      <c r="Z21" s="256" t="s">
        <v>348</v>
      </c>
      <c r="AA21" s="256" t="s">
        <v>347</v>
      </c>
      <c r="AB21" s="256" t="s">
        <v>347</v>
      </c>
      <c r="AC21" s="256" t="s">
        <v>348</v>
      </c>
      <c r="AD21" s="256" t="s">
        <v>348</v>
      </c>
      <c r="AE21" s="256" t="s">
        <v>347</v>
      </c>
      <c r="AF21" s="256" t="s">
        <v>348</v>
      </c>
      <c r="AG21" s="256" t="s">
        <v>347</v>
      </c>
      <c r="AH21" s="256" t="s">
        <v>348</v>
      </c>
      <c r="AI21" s="256" t="s">
        <v>348</v>
      </c>
      <c r="AJ21" s="256" t="s">
        <v>348</v>
      </c>
      <c r="AK21" s="256" t="s">
        <v>348</v>
      </c>
      <c r="AL21" s="256" t="s">
        <v>348</v>
      </c>
      <c r="AM21" s="256" t="s">
        <v>348</v>
      </c>
      <c r="AN21" s="256" t="s">
        <v>348</v>
      </c>
      <c r="AO21" s="256" t="s">
        <v>348</v>
      </c>
      <c r="AP21" s="256" t="s">
        <v>348</v>
      </c>
      <c r="AQ21" s="256" t="s">
        <v>348</v>
      </c>
      <c r="AR21" s="256" t="s">
        <v>348</v>
      </c>
      <c r="AS21" s="256" t="s">
        <v>348</v>
      </c>
      <c r="AT21" s="256" t="s">
        <v>348</v>
      </c>
      <c r="AU21" s="256" t="s">
        <v>348</v>
      </c>
      <c r="AV21" s="256" t="s">
        <v>348</v>
      </c>
      <c r="AW21" s="256" t="s">
        <v>348</v>
      </c>
      <c r="AX21" s="256" t="s">
        <v>348</v>
      </c>
      <c r="AY21" s="256" t="s">
        <v>348</v>
      </c>
      <c r="AZ21" s="256" t="s">
        <v>348</v>
      </c>
      <c r="BA21" s="256" t="s">
        <v>348</v>
      </c>
      <c r="BB21" s="256" t="s">
        <v>348</v>
      </c>
      <c r="BC21" s="256" t="s">
        <v>348</v>
      </c>
      <c r="BD21" s="256" t="s">
        <v>348</v>
      </c>
      <c r="BE21" s="256" t="s">
        <v>348</v>
      </c>
      <c r="BF21" s="256" t="s">
        <v>348</v>
      </c>
      <c r="BG21" s="256" t="s">
        <v>348</v>
      </c>
      <c r="BH21" s="256" t="s">
        <v>348</v>
      </c>
      <c r="BI21" s="256" t="s">
        <v>348</v>
      </c>
      <c r="BJ21" s="256" t="s">
        <v>348</v>
      </c>
      <c r="BK21" s="256" t="s">
        <v>348</v>
      </c>
      <c r="BL21" s="256" t="s">
        <v>348</v>
      </c>
      <c r="BM21" s="256" t="s">
        <v>348</v>
      </c>
      <c r="BN21" s="256" t="s">
        <v>348</v>
      </c>
      <c r="BO21" s="256" t="s">
        <v>348</v>
      </c>
      <c r="BP21" s="256" t="s">
        <v>348</v>
      </c>
      <c r="BQ21" s="256" t="s">
        <v>348</v>
      </c>
      <c r="BR21" s="256" t="s">
        <v>348</v>
      </c>
      <c r="BS21" s="256" t="s">
        <v>348</v>
      </c>
      <c r="BT21" s="256" t="s">
        <v>348</v>
      </c>
      <c r="BU21" s="256" t="s">
        <v>348</v>
      </c>
      <c r="BV21" s="256" t="s">
        <v>348</v>
      </c>
      <c r="BW21" s="256" t="s">
        <v>348</v>
      </c>
      <c r="BX21" s="256" t="s">
        <v>348</v>
      </c>
      <c r="BY21" s="256" t="s">
        <v>348</v>
      </c>
      <c r="BZ21" s="256" t="s">
        <v>348</v>
      </c>
      <c r="CA21" s="256" t="s">
        <v>348</v>
      </c>
      <c r="CB21" s="256" t="s">
        <v>348</v>
      </c>
      <c r="CC21" s="256" t="s">
        <v>348</v>
      </c>
      <c r="CD21" s="256" t="s">
        <v>348</v>
      </c>
      <c r="CE21" s="256" t="s">
        <v>348</v>
      </c>
      <c r="CF21" s="256" t="s">
        <v>348</v>
      </c>
      <c r="CG21" s="256" t="s">
        <v>348</v>
      </c>
      <c r="CH21" s="256" t="s">
        <v>348</v>
      </c>
      <c r="CI21" s="256" t="s">
        <v>348</v>
      </c>
      <c r="CJ21" s="256" t="s">
        <v>348</v>
      </c>
      <c r="CK21" s="256" t="s">
        <v>348</v>
      </c>
      <c r="CL21" s="256" t="s">
        <v>348</v>
      </c>
      <c r="CM21" s="256" t="s">
        <v>348</v>
      </c>
      <c r="CN21" s="256" t="s">
        <v>348</v>
      </c>
      <c r="CO21" s="256" t="s">
        <v>348</v>
      </c>
      <c r="CP21" s="256" t="s">
        <v>348</v>
      </c>
      <c r="CQ21" s="256" t="s">
        <v>348</v>
      </c>
      <c r="CR21" s="256" t="s">
        <v>348</v>
      </c>
      <c r="CS21" s="256" t="s">
        <v>348</v>
      </c>
      <c r="CT21" s="256" t="s">
        <v>348</v>
      </c>
      <c r="CU21" s="256" t="s">
        <v>348</v>
      </c>
      <c r="CV21" s="256" t="s">
        <v>348</v>
      </c>
      <c r="CW21" s="256" t="s">
        <v>348</v>
      </c>
      <c r="CX21" s="256" t="s">
        <v>348</v>
      </c>
      <c r="CY21" s="256" t="s">
        <v>348</v>
      </c>
      <c r="CZ21" s="256" t="s">
        <v>348</v>
      </c>
      <c r="DA21" s="256" t="s">
        <v>348</v>
      </c>
      <c r="DB21" s="256" t="s">
        <v>348</v>
      </c>
      <c r="DC21" s="256" t="s">
        <v>348</v>
      </c>
      <c r="DD21" s="256" t="s">
        <v>348</v>
      </c>
      <c r="DE21" s="256" t="s">
        <v>348</v>
      </c>
      <c r="DF21" s="256" t="s">
        <v>348</v>
      </c>
      <c r="DG21" s="256" t="s">
        <v>348</v>
      </c>
      <c r="DH21" s="256" t="s">
        <v>348</v>
      </c>
      <c r="DI21" s="256" t="s">
        <v>348</v>
      </c>
      <c r="DJ21" s="256" t="s">
        <v>348</v>
      </c>
      <c r="DK21" s="256" t="s">
        <v>348</v>
      </c>
      <c r="DL21" s="256" t="s">
        <v>348</v>
      </c>
      <c r="DM21" s="256" t="s">
        <v>348</v>
      </c>
      <c r="DN21" s="256" t="s">
        <v>348</v>
      </c>
      <c r="DO21" s="256" t="s">
        <v>348</v>
      </c>
      <c r="DP21" s="256" t="s">
        <v>348</v>
      </c>
      <c r="DQ21" s="256" t="s">
        <v>348</v>
      </c>
      <c r="DR21" s="256" t="s">
        <v>348</v>
      </c>
      <c r="DS21" s="256" t="s">
        <v>348</v>
      </c>
      <c r="DT21" s="256" t="s">
        <v>348</v>
      </c>
      <c r="DU21" s="256" t="s">
        <v>348</v>
      </c>
      <c r="DV21" s="256" t="s">
        <v>348</v>
      </c>
      <c r="DW21" s="256" t="s">
        <v>348</v>
      </c>
      <c r="DX21" s="256" t="s">
        <v>348</v>
      </c>
      <c r="DY21" s="256" t="s">
        <v>348</v>
      </c>
      <c r="DZ21" s="256" t="s">
        <v>348</v>
      </c>
      <c r="EA21" s="256" t="s">
        <v>348</v>
      </c>
      <c r="EB21" s="256" t="s">
        <v>348</v>
      </c>
      <c r="EC21" s="256" t="s">
        <v>348</v>
      </c>
      <c r="ED21" s="256" t="s">
        <v>348</v>
      </c>
      <c r="EE21" s="256" t="s">
        <v>348</v>
      </c>
      <c r="EF21" s="256" t="s">
        <v>348</v>
      </c>
      <c r="EG21" s="256" t="s">
        <v>348</v>
      </c>
      <c r="EH21" s="256" t="s">
        <v>348</v>
      </c>
      <c r="EI21" s="256" t="s">
        <v>348</v>
      </c>
      <c r="EJ21" s="256" t="s">
        <v>348</v>
      </c>
      <c r="EK21" s="256" t="s">
        <v>348</v>
      </c>
      <c r="EL21" s="256" t="s">
        <v>348</v>
      </c>
      <c r="EM21" s="256" t="s">
        <v>348</v>
      </c>
      <c r="EN21" s="256" t="s">
        <v>348</v>
      </c>
      <c r="EO21" s="256" t="s">
        <v>348</v>
      </c>
      <c r="EP21" s="256" t="s">
        <v>348</v>
      </c>
      <c r="EQ21" s="256" t="s">
        <v>348</v>
      </c>
      <c r="ER21" s="256" t="s">
        <v>348</v>
      </c>
      <c r="ES21" s="256" t="s">
        <v>348</v>
      </c>
      <c r="ET21" s="256" t="s">
        <v>348</v>
      </c>
      <c r="EU21" s="256" t="s">
        <v>348</v>
      </c>
      <c r="EV21" s="256" t="s">
        <v>348</v>
      </c>
      <c r="EW21" s="256" t="s">
        <v>348</v>
      </c>
      <c r="EX21" s="256" t="s">
        <v>348</v>
      </c>
      <c r="EY21" s="256" t="s">
        <v>348</v>
      </c>
      <c r="EZ21" s="256" t="s">
        <v>348</v>
      </c>
      <c r="FA21" s="256" t="s">
        <v>348</v>
      </c>
      <c r="FB21" s="256" t="s">
        <v>348</v>
      </c>
      <c r="FC21" s="256" t="s">
        <v>348</v>
      </c>
      <c r="FD21" s="256" t="s">
        <v>348</v>
      </c>
      <c r="FE21" s="256" t="s">
        <v>348</v>
      </c>
      <c r="FF21" s="256" t="s">
        <v>348</v>
      </c>
      <c r="FG21" s="256" t="s">
        <v>348</v>
      </c>
      <c r="FH21" s="256" t="s">
        <v>348</v>
      </c>
      <c r="FI21" s="256" t="s">
        <v>348</v>
      </c>
      <c r="FJ21" s="256" t="s">
        <v>348</v>
      </c>
      <c r="FK21" s="256" t="s">
        <v>348</v>
      </c>
      <c r="FL21" s="256" t="s">
        <v>348</v>
      </c>
      <c r="FM21" s="256" t="s">
        <v>348</v>
      </c>
      <c r="FN21" s="256" t="s">
        <v>348</v>
      </c>
      <c r="FO21" s="256" t="s">
        <v>348</v>
      </c>
      <c r="FP21" s="256" t="s">
        <v>348</v>
      </c>
      <c r="FQ21" s="256" t="s">
        <v>348</v>
      </c>
      <c r="FR21" s="256" t="s">
        <v>348</v>
      </c>
      <c r="FS21" s="256" t="s">
        <v>348</v>
      </c>
      <c r="FT21" s="256" t="s">
        <v>348</v>
      </c>
      <c r="FU21" s="256" t="s">
        <v>348</v>
      </c>
      <c r="FV21" s="256" t="s">
        <v>348</v>
      </c>
      <c r="FW21" s="256" t="s">
        <v>348</v>
      </c>
      <c r="FX21" s="256" t="s">
        <v>348</v>
      </c>
      <c r="FY21" s="256" t="s">
        <v>348</v>
      </c>
      <c r="FZ21" s="256" t="s">
        <v>348</v>
      </c>
      <c r="GA21" s="256" t="s">
        <v>348</v>
      </c>
      <c r="GB21" s="256" t="s">
        <v>348</v>
      </c>
      <c r="GC21" s="256" t="s">
        <v>348</v>
      </c>
      <c r="GD21" s="256" t="s">
        <v>348</v>
      </c>
      <c r="GE21" s="256" t="s">
        <v>348</v>
      </c>
      <c r="GF21" s="256" t="s">
        <v>348</v>
      </c>
      <c r="GG21" s="256" t="s">
        <v>348</v>
      </c>
      <c r="GH21" s="256" t="s">
        <v>348</v>
      </c>
      <c r="GI21" s="256" t="s">
        <v>348</v>
      </c>
      <c r="GJ21" s="256" t="s">
        <v>348</v>
      </c>
      <c r="GK21" s="256" t="s">
        <v>348</v>
      </c>
      <c r="GL21" s="256" t="s">
        <v>348</v>
      </c>
      <c r="GM21" s="256" t="s">
        <v>348</v>
      </c>
      <c r="GN21" s="256" t="s">
        <v>348</v>
      </c>
      <c r="GO21" s="256" t="s">
        <v>348</v>
      </c>
      <c r="GP21" s="256" t="s">
        <v>348</v>
      </c>
      <c r="GQ21" s="256" t="s">
        <v>348</v>
      </c>
      <c r="GR21" s="256" t="s">
        <v>348</v>
      </c>
      <c r="GS21" s="256" t="s">
        <v>348</v>
      </c>
      <c r="GT21" s="256" t="s">
        <v>348</v>
      </c>
      <c r="GU21" s="256" t="s">
        <v>348</v>
      </c>
      <c r="GV21" s="256" t="s">
        <v>348</v>
      </c>
      <c r="GW21" s="256" t="s">
        <v>348</v>
      </c>
      <c r="GX21" s="256" t="s">
        <v>348</v>
      </c>
      <c r="GY21" s="256" t="s">
        <v>348</v>
      </c>
      <c r="GZ21" s="256" t="s">
        <v>348</v>
      </c>
      <c r="HA21" s="256" t="s">
        <v>348</v>
      </c>
      <c r="HB21" s="256" t="s">
        <v>348</v>
      </c>
      <c r="HC21" s="256" t="s">
        <v>348</v>
      </c>
      <c r="HD21" s="256" t="s">
        <v>348</v>
      </c>
      <c r="HE21" s="256" t="s">
        <v>348</v>
      </c>
      <c r="HF21" s="256" t="s">
        <v>348</v>
      </c>
      <c r="HG21" s="256" t="s">
        <v>348</v>
      </c>
      <c r="HH21" s="256" t="s">
        <v>348</v>
      </c>
      <c r="HI21" s="256" t="s">
        <v>348</v>
      </c>
      <c r="HJ21" s="256" t="s">
        <v>348</v>
      </c>
      <c r="HK21" s="256" t="s">
        <v>348</v>
      </c>
      <c r="HL21" s="256" t="s">
        <v>348</v>
      </c>
      <c r="HM21" s="256" t="s">
        <v>348</v>
      </c>
      <c r="HN21" s="256" t="s">
        <v>348</v>
      </c>
      <c r="HO21" s="256" t="s">
        <v>348</v>
      </c>
      <c r="HP21" s="256" t="s">
        <v>348</v>
      </c>
      <c r="HQ21" s="256" t="s">
        <v>348</v>
      </c>
      <c r="HR21" s="256" t="s">
        <v>348</v>
      </c>
      <c r="HS21" s="256" t="s">
        <v>348</v>
      </c>
      <c r="HT21" s="256" t="s">
        <v>348</v>
      </c>
      <c r="HU21" s="256" t="s">
        <v>348</v>
      </c>
      <c r="HV21" s="256" t="s">
        <v>348</v>
      </c>
      <c r="HW21" s="256" t="s">
        <v>348</v>
      </c>
      <c r="HX21" s="256" t="s">
        <v>348</v>
      </c>
      <c r="HY21" s="256" t="s">
        <v>348</v>
      </c>
      <c r="HZ21" s="256" t="s">
        <v>348</v>
      </c>
      <c r="IA21" s="256" t="s">
        <v>348</v>
      </c>
      <c r="IB21" s="256" t="s">
        <v>348</v>
      </c>
      <c r="IC21" s="256" t="s">
        <v>348</v>
      </c>
      <c r="ID21" s="256" t="s">
        <v>348</v>
      </c>
      <c r="IE21" s="256" t="s">
        <v>348</v>
      </c>
      <c r="IF21" s="256" t="s">
        <v>348</v>
      </c>
      <c r="IG21" s="256" t="s">
        <v>348</v>
      </c>
      <c r="IH21" s="256" t="s">
        <v>348</v>
      </c>
      <c r="II21" s="256" t="s">
        <v>348</v>
      </c>
      <c r="IJ21" s="256" t="s">
        <v>348</v>
      </c>
      <c r="IK21" s="256" t="s">
        <v>348</v>
      </c>
      <c r="IL21" s="256" t="s">
        <v>348</v>
      </c>
      <c r="IM21" s="256" t="s">
        <v>348</v>
      </c>
      <c r="IN21" s="256" t="s">
        <v>348</v>
      </c>
      <c r="IO21" s="256" t="s">
        <v>348</v>
      </c>
      <c r="IP21" s="256" t="s">
        <v>348</v>
      </c>
      <c r="IQ21" s="256" t="s">
        <v>348</v>
      </c>
      <c r="IR21" s="256" t="s">
        <v>348</v>
      </c>
      <c r="IS21" s="256" t="s">
        <v>348</v>
      </c>
      <c r="IT21" s="256" t="s">
        <v>348</v>
      </c>
      <c r="IU21" s="256" t="s">
        <v>348</v>
      </c>
      <c r="IV21" s="256" t="s">
        <v>348</v>
      </c>
      <c r="IW21" s="256" t="s">
        <v>348</v>
      </c>
      <c r="IX21" s="256" t="s">
        <v>348</v>
      </c>
      <c r="IY21" s="256" t="s">
        <v>348</v>
      </c>
      <c r="IZ21" s="256" t="s">
        <v>348</v>
      </c>
      <c r="JA21" s="256" t="s">
        <v>348</v>
      </c>
      <c r="JB21" s="256" t="s">
        <v>348</v>
      </c>
      <c r="JC21" s="256" t="s">
        <v>348</v>
      </c>
      <c r="JD21" s="256" t="s">
        <v>348</v>
      </c>
      <c r="JE21" s="256" t="s">
        <v>348</v>
      </c>
      <c r="JF21" s="256" t="s">
        <v>348</v>
      </c>
      <c r="JG21" s="256" t="s">
        <v>348</v>
      </c>
      <c r="JH21" s="256" t="s">
        <v>348</v>
      </c>
      <c r="JI21" s="256" t="s">
        <v>348</v>
      </c>
      <c r="JJ21" s="256" t="s">
        <v>348</v>
      </c>
      <c r="JK21" s="256" t="s">
        <v>348</v>
      </c>
      <c r="JL21" s="256" t="s">
        <v>348</v>
      </c>
      <c r="JM21" s="256" t="s">
        <v>348</v>
      </c>
      <c r="JN21" s="256" t="s">
        <v>348</v>
      </c>
      <c r="JO21" s="256" t="s">
        <v>348</v>
      </c>
      <c r="JP21" s="256" t="s">
        <v>348</v>
      </c>
      <c r="JQ21" s="256" t="s">
        <v>348</v>
      </c>
      <c r="JR21" s="256" t="s">
        <v>348</v>
      </c>
      <c r="JS21" s="256" t="s">
        <v>348</v>
      </c>
      <c r="JT21" s="256" t="s">
        <v>348</v>
      </c>
      <c r="JU21" s="256" t="s">
        <v>348</v>
      </c>
      <c r="JV21" s="256" t="s">
        <v>348</v>
      </c>
      <c r="JW21" s="256" t="s">
        <v>348</v>
      </c>
      <c r="JX21" s="256" t="s">
        <v>348</v>
      </c>
      <c r="JY21" s="256" t="s">
        <v>348</v>
      </c>
      <c r="JZ21" s="256" t="s">
        <v>348</v>
      </c>
      <c r="KA21" s="256" t="s">
        <v>348</v>
      </c>
      <c r="KB21" s="256" t="s">
        <v>348</v>
      </c>
      <c r="KC21" s="256" t="s">
        <v>348</v>
      </c>
      <c r="KD21" s="256" t="s">
        <v>348</v>
      </c>
      <c r="KE21" s="256" t="s">
        <v>348</v>
      </c>
      <c r="KF21" s="256" t="s">
        <v>348</v>
      </c>
      <c r="KG21" s="256" t="s">
        <v>348</v>
      </c>
      <c r="KH21" s="256" t="s">
        <v>348</v>
      </c>
      <c r="KI21" s="256" t="s">
        <v>348</v>
      </c>
      <c r="KJ21" s="256" t="s">
        <v>348</v>
      </c>
      <c r="KK21" s="256" t="s">
        <v>348</v>
      </c>
      <c r="KL21" s="256" t="s">
        <v>348</v>
      </c>
      <c r="KM21" s="256" t="s">
        <v>348</v>
      </c>
      <c r="KN21" s="256" t="s">
        <v>348</v>
      </c>
      <c r="KO21" s="256" t="s">
        <v>348</v>
      </c>
      <c r="KP21" s="256" t="s">
        <v>348</v>
      </c>
      <c r="KQ21" s="256" t="s">
        <v>348</v>
      </c>
      <c r="KR21" s="256" t="s">
        <v>348</v>
      </c>
      <c r="KS21" s="256" t="s">
        <v>348</v>
      </c>
      <c r="KT21" s="256" t="s">
        <v>348</v>
      </c>
      <c r="KU21" s="248" t="s">
        <v>746</v>
      </c>
    </row>
    <row r="22" spans="1:307" x14ac:dyDescent="0.15">
      <c r="A22" s="252" t="s">
        <v>151</v>
      </c>
      <c r="B22" s="256" t="s">
        <v>348</v>
      </c>
      <c r="C22" s="256" t="s">
        <v>348</v>
      </c>
      <c r="D22" s="256" t="s">
        <v>348</v>
      </c>
      <c r="E22" s="256" t="s">
        <v>348</v>
      </c>
      <c r="F22" s="256" t="s">
        <v>348</v>
      </c>
      <c r="G22" s="256" t="s">
        <v>348</v>
      </c>
      <c r="H22" s="256" t="s">
        <v>348</v>
      </c>
      <c r="I22" s="256" t="s">
        <v>348</v>
      </c>
      <c r="J22" s="256" t="s">
        <v>348</v>
      </c>
      <c r="K22" s="256" t="s">
        <v>348</v>
      </c>
      <c r="L22" s="256" t="s">
        <v>348</v>
      </c>
      <c r="M22" s="256" t="s">
        <v>348</v>
      </c>
      <c r="N22" s="256" t="s">
        <v>347</v>
      </c>
      <c r="O22" s="256" t="s">
        <v>348</v>
      </c>
      <c r="P22" s="256" t="s">
        <v>348</v>
      </c>
      <c r="Q22" s="256" t="s">
        <v>347</v>
      </c>
      <c r="R22" s="256" t="s">
        <v>348</v>
      </c>
      <c r="S22" s="256" t="s">
        <v>348</v>
      </c>
      <c r="T22" s="256" t="s">
        <v>347</v>
      </c>
      <c r="U22" s="256" t="s">
        <v>347</v>
      </c>
      <c r="V22" s="256" t="s">
        <v>347</v>
      </c>
      <c r="W22" s="256" t="s">
        <v>347</v>
      </c>
      <c r="X22" s="256" t="s">
        <v>347</v>
      </c>
      <c r="Y22" s="256" t="s">
        <v>347</v>
      </c>
      <c r="Z22" s="256" t="s">
        <v>347</v>
      </c>
      <c r="AA22" s="256" t="s">
        <v>347</v>
      </c>
      <c r="AB22" s="256" t="s">
        <v>347</v>
      </c>
      <c r="AC22" s="256" t="s">
        <v>347</v>
      </c>
      <c r="AD22" s="256" t="s">
        <v>348</v>
      </c>
      <c r="AE22" s="256" t="s">
        <v>347</v>
      </c>
      <c r="AF22" s="256" t="s">
        <v>347</v>
      </c>
      <c r="AG22" s="256" t="s">
        <v>347</v>
      </c>
      <c r="AH22" s="256" t="s">
        <v>348</v>
      </c>
      <c r="AI22" s="256" t="s">
        <v>348</v>
      </c>
      <c r="AJ22" s="256" t="s">
        <v>347</v>
      </c>
      <c r="AK22" s="256" t="s">
        <v>347</v>
      </c>
      <c r="AL22" s="256" t="s">
        <v>348</v>
      </c>
      <c r="AM22" s="256" t="s">
        <v>348</v>
      </c>
      <c r="AN22" s="256" t="s">
        <v>348</v>
      </c>
      <c r="AO22" s="256" t="s">
        <v>348</v>
      </c>
      <c r="AP22" s="256" t="s">
        <v>348</v>
      </c>
      <c r="AQ22" s="256" t="s">
        <v>348</v>
      </c>
      <c r="AR22" s="256" t="s">
        <v>348</v>
      </c>
      <c r="AS22" s="256" t="s">
        <v>348</v>
      </c>
      <c r="AT22" s="256" t="s">
        <v>348</v>
      </c>
      <c r="AU22" s="256" t="s">
        <v>348</v>
      </c>
      <c r="AV22" s="256" t="s">
        <v>348</v>
      </c>
      <c r="AW22" s="256" t="s">
        <v>348</v>
      </c>
      <c r="AX22" s="256" t="s">
        <v>348</v>
      </c>
      <c r="AY22" s="256" t="s">
        <v>348</v>
      </c>
      <c r="AZ22" s="256" t="s">
        <v>348</v>
      </c>
      <c r="BA22" s="256" t="s">
        <v>348</v>
      </c>
      <c r="BB22" s="256" t="s">
        <v>348</v>
      </c>
      <c r="BC22" s="256" t="s">
        <v>348</v>
      </c>
      <c r="BD22" s="256" t="s">
        <v>348</v>
      </c>
      <c r="BE22" s="256" t="s">
        <v>348</v>
      </c>
      <c r="BF22" s="256" t="s">
        <v>348</v>
      </c>
      <c r="BG22" s="256" t="s">
        <v>348</v>
      </c>
      <c r="BH22" s="256" t="s">
        <v>348</v>
      </c>
      <c r="BI22" s="256" t="s">
        <v>348</v>
      </c>
      <c r="BJ22" s="256" t="s">
        <v>348</v>
      </c>
      <c r="BK22" s="256" t="s">
        <v>348</v>
      </c>
      <c r="BL22" s="256" t="s">
        <v>348</v>
      </c>
      <c r="BM22" s="256" t="s">
        <v>348</v>
      </c>
      <c r="BN22" s="256" t="s">
        <v>348</v>
      </c>
      <c r="BO22" s="256" t="s">
        <v>348</v>
      </c>
      <c r="BP22" s="256" t="s">
        <v>348</v>
      </c>
      <c r="BQ22" s="256" t="s">
        <v>348</v>
      </c>
      <c r="BR22" s="256" t="s">
        <v>348</v>
      </c>
      <c r="BS22" s="256" t="s">
        <v>348</v>
      </c>
      <c r="BT22" s="256" t="s">
        <v>348</v>
      </c>
      <c r="BU22" s="256" t="s">
        <v>348</v>
      </c>
      <c r="BV22" s="256" t="s">
        <v>348</v>
      </c>
      <c r="BW22" s="256" t="s">
        <v>348</v>
      </c>
      <c r="BX22" s="256" t="s">
        <v>348</v>
      </c>
      <c r="BY22" s="256" t="s">
        <v>348</v>
      </c>
      <c r="BZ22" s="256" t="s">
        <v>348</v>
      </c>
      <c r="CA22" s="256" t="s">
        <v>348</v>
      </c>
      <c r="CB22" s="256" t="s">
        <v>348</v>
      </c>
      <c r="CC22" s="256" t="s">
        <v>348</v>
      </c>
      <c r="CD22" s="256" t="s">
        <v>348</v>
      </c>
      <c r="CE22" s="256" t="s">
        <v>348</v>
      </c>
      <c r="CF22" s="256" t="s">
        <v>348</v>
      </c>
      <c r="CG22" s="256" t="s">
        <v>348</v>
      </c>
      <c r="CH22" s="256" t="s">
        <v>348</v>
      </c>
      <c r="CI22" s="256" t="s">
        <v>348</v>
      </c>
      <c r="CJ22" s="256" t="s">
        <v>348</v>
      </c>
      <c r="CK22" s="256" t="s">
        <v>348</v>
      </c>
      <c r="CL22" s="256" t="s">
        <v>348</v>
      </c>
      <c r="CM22" s="256" t="s">
        <v>348</v>
      </c>
      <c r="CN22" s="256" t="s">
        <v>348</v>
      </c>
      <c r="CO22" s="256" t="s">
        <v>348</v>
      </c>
      <c r="CP22" s="256" t="s">
        <v>348</v>
      </c>
      <c r="CQ22" s="256" t="s">
        <v>348</v>
      </c>
      <c r="CR22" s="256" t="s">
        <v>348</v>
      </c>
      <c r="CS22" s="256" t="s">
        <v>348</v>
      </c>
      <c r="CT22" s="256" t="s">
        <v>348</v>
      </c>
      <c r="CU22" s="256" t="s">
        <v>348</v>
      </c>
      <c r="CV22" s="256" t="s">
        <v>348</v>
      </c>
      <c r="CW22" s="256" t="s">
        <v>348</v>
      </c>
      <c r="CX22" s="256" t="s">
        <v>348</v>
      </c>
      <c r="CY22" s="256" t="s">
        <v>348</v>
      </c>
      <c r="CZ22" s="256" t="s">
        <v>348</v>
      </c>
      <c r="DA22" s="256" t="s">
        <v>348</v>
      </c>
      <c r="DB22" s="256" t="s">
        <v>348</v>
      </c>
      <c r="DC22" s="256" t="s">
        <v>348</v>
      </c>
      <c r="DD22" s="256" t="s">
        <v>348</v>
      </c>
      <c r="DE22" s="256" t="s">
        <v>348</v>
      </c>
      <c r="DF22" s="256" t="s">
        <v>348</v>
      </c>
      <c r="DG22" s="256" t="s">
        <v>348</v>
      </c>
      <c r="DH22" s="256" t="s">
        <v>348</v>
      </c>
      <c r="DI22" s="256" t="s">
        <v>348</v>
      </c>
      <c r="DJ22" s="256" t="s">
        <v>348</v>
      </c>
      <c r="DK22" s="256" t="s">
        <v>348</v>
      </c>
      <c r="DL22" s="256" t="s">
        <v>348</v>
      </c>
      <c r="DM22" s="256" t="s">
        <v>348</v>
      </c>
      <c r="DN22" s="256" t="s">
        <v>348</v>
      </c>
      <c r="DO22" s="256" t="s">
        <v>348</v>
      </c>
      <c r="DP22" s="256" t="s">
        <v>348</v>
      </c>
      <c r="DQ22" s="256" t="s">
        <v>348</v>
      </c>
      <c r="DR22" s="256" t="s">
        <v>348</v>
      </c>
      <c r="DS22" s="256" t="s">
        <v>348</v>
      </c>
      <c r="DT22" s="256" t="s">
        <v>348</v>
      </c>
      <c r="DU22" s="256" t="s">
        <v>348</v>
      </c>
      <c r="DV22" s="256" t="s">
        <v>348</v>
      </c>
      <c r="DW22" s="256" t="s">
        <v>348</v>
      </c>
      <c r="DX22" s="256" t="s">
        <v>348</v>
      </c>
      <c r="DY22" s="256" t="s">
        <v>348</v>
      </c>
      <c r="DZ22" s="256" t="s">
        <v>348</v>
      </c>
      <c r="EA22" s="256" t="s">
        <v>348</v>
      </c>
      <c r="EB22" s="256" t="s">
        <v>348</v>
      </c>
      <c r="EC22" s="256" t="s">
        <v>348</v>
      </c>
      <c r="ED22" s="256" t="s">
        <v>348</v>
      </c>
      <c r="EE22" s="256" t="s">
        <v>348</v>
      </c>
      <c r="EF22" s="256" t="s">
        <v>348</v>
      </c>
      <c r="EG22" s="256" t="s">
        <v>348</v>
      </c>
      <c r="EH22" s="256" t="s">
        <v>348</v>
      </c>
      <c r="EI22" s="256" t="s">
        <v>348</v>
      </c>
      <c r="EJ22" s="256" t="s">
        <v>348</v>
      </c>
      <c r="EK22" s="256" t="s">
        <v>348</v>
      </c>
      <c r="EL22" s="256" t="s">
        <v>348</v>
      </c>
      <c r="EM22" s="256" t="s">
        <v>348</v>
      </c>
      <c r="EN22" s="256" t="s">
        <v>348</v>
      </c>
      <c r="EO22" s="256" t="s">
        <v>348</v>
      </c>
      <c r="EP22" s="256" t="s">
        <v>348</v>
      </c>
      <c r="EQ22" s="256" t="s">
        <v>348</v>
      </c>
      <c r="ER22" s="256" t="s">
        <v>348</v>
      </c>
      <c r="ES22" s="256" t="s">
        <v>348</v>
      </c>
      <c r="ET22" s="256" t="s">
        <v>348</v>
      </c>
      <c r="EU22" s="256" t="s">
        <v>348</v>
      </c>
      <c r="EV22" s="256" t="s">
        <v>348</v>
      </c>
      <c r="EW22" s="256" t="s">
        <v>348</v>
      </c>
      <c r="EX22" s="256" t="s">
        <v>348</v>
      </c>
      <c r="EY22" s="256" t="s">
        <v>348</v>
      </c>
      <c r="EZ22" s="256" t="s">
        <v>348</v>
      </c>
      <c r="FA22" s="256" t="s">
        <v>348</v>
      </c>
      <c r="FB22" s="256" t="s">
        <v>348</v>
      </c>
      <c r="FC22" s="256" t="s">
        <v>348</v>
      </c>
      <c r="FD22" s="256" t="s">
        <v>348</v>
      </c>
      <c r="FE22" s="256" t="s">
        <v>348</v>
      </c>
      <c r="FF22" s="256" t="s">
        <v>348</v>
      </c>
      <c r="FG22" s="256" t="s">
        <v>348</v>
      </c>
      <c r="FH22" s="256" t="s">
        <v>348</v>
      </c>
      <c r="FI22" s="256" t="s">
        <v>348</v>
      </c>
      <c r="FJ22" s="256" t="s">
        <v>348</v>
      </c>
      <c r="FK22" s="256" t="s">
        <v>348</v>
      </c>
      <c r="FL22" s="256" t="s">
        <v>348</v>
      </c>
      <c r="FM22" s="256" t="s">
        <v>348</v>
      </c>
      <c r="FN22" s="256" t="s">
        <v>348</v>
      </c>
      <c r="FO22" s="256" t="s">
        <v>348</v>
      </c>
      <c r="FP22" s="256" t="s">
        <v>348</v>
      </c>
      <c r="FQ22" s="256" t="s">
        <v>348</v>
      </c>
      <c r="FR22" s="256" t="s">
        <v>348</v>
      </c>
      <c r="FS22" s="256" t="s">
        <v>348</v>
      </c>
      <c r="FT22" s="256" t="s">
        <v>348</v>
      </c>
      <c r="FU22" s="256" t="s">
        <v>348</v>
      </c>
      <c r="FV22" s="256" t="s">
        <v>348</v>
      </c>
      <c r="FW22" s="256" t="s">
        <v>348</v>
      </c>
      <c r="FX22" s="256" t="s">
        <v>348</v>
      </c>
      <c r="FY22" s="256" t="s">
        <v>348</v>
      </c>
      <c r="FZ22" s="256" t="s">
        <v>348</v>
      </c>
      <c r="GA22" s="256" t="s">
        <v>348</v>
      </c>
      <c r="GB22" s="256" t="s">
        <v>348</v>
      </c>
      <c r="GC22" s="256" t="s">
        <v>348</v>
      </c>
      <c r="GD22" s="256" t="s">
        <v>348</v>
      </c>
      <c r="GE22" s="256" t="s">
        <v>348</v>
      </c>
      <c r="GF22" s="256" t="s">
        <v>348</v>
      </c>
      <c r="GG22" s="256" t="s">
        <v>348</v>
      </c>
      <c r="GH22" s="256" t="s">
        <v>348</v>
      </c>
      <c r="GI22" s="256" t="s">
        <v>348</v>
      </c>
      <c r="GJ22" s="256" t="s">
        <v>348</v>
      </c>
      <c r="GK22" s="256" t="s">
        <v>348</v>
      </c>
      <c r="GL22" s="256" t="s">
        <v>348</v>
      </c>
      <c r="GM22" s="256" t="s">
        <v>348</v>
      </c>
      <c r="GN22" s="256" t="s">
        <v>348</v>
      </c>
      <c r="GO22" s="256" t="s">
        <v>348</v>
      </c>
      <c r="GP22" s="256" t="s">
        <v>348</v>
      </c>
      <c r="GQ22" s="256" t="s">
        <v>348</v>
      </c>
      <c r="GR22" s="256" t="s">
        <v>348</v>
      </c>
      <c r="GS22" s="256" t="s">
        <v>348</v>
      </c>
      <c r="GT22" s="256" t="s">
        <v>348</v>
      </c>
      <c r="GU22" s="256" t="s">
        <v>348</v>
      </c>
      <c r="GV22" s="256" t="s">
        <v>348</v>
      </c>
      <c r="GW22" s="256" t="s">
        <v>348</v>
      </c>
      <c r="GX22" s="256" t="s">
        <v>348</v>
      </c>
      <c r="GY22" s="256" t="s">
        <v>348</v>
      </c>
      <c r="GZ22" s="256" t="s">
        <v>348</v>
      </c>
      <c r="HA22" s="256" t="s">
        <v>348</v>
      </c>
      <c r="HB22" s="256" t="s">
        <v>348</v>
      </c>
      <c r="HC22" s="256" t="s">
        <v>348</v>
      </c>
      <c r="HD22" s="256" t="s">
        <v>348</v>
      </c>
      <c r="HE22" s="256" t="s">
        <v>348</v>
      </c>
      <c r="HF22" s="256" t="s">
        <v>348</v>
      </c>
      <c r="HG22" s="256" t="s">
        <v>348</v>
      </c>
      <c r="HH22" s="256" t="s">
        <v>348</v>
      </c>
      <c r="HI22" s="256" t="s">
        <v>348</v>
      </c>
      <c r="HJ22" s="256" t="s">
        <v>348</v>
      </c>
      <c r="HK22" s="256" t="s">
        <v>348</v>
      </c>
      <c r="HL22" s="256" t="s">
        <v>348</v>
      </c>
      <c r="HM22" s="256" t="s">
        <v>348</v>
      </c>
      <c r="HN22" s="256" t="s">
        <v>348</v>
      </c>
      <c r="HO22" s="256" t="s">
        <v>348</v>
      </c>
      <c r="HP22" s="256" t="s">
        <v>348</v>
      </c>
      <c r="HQ22" s="256" t="s">
        <v>348</v>
      </c>
      <c r="HR22" s="256" t="s">
        <v>348</v>
      </c>
      <c r="HS22" s="256" t="s">
        <v>348</v>
      </c>
      <c r="HT22" s="256" t="s">
        <v>348</v>
      </c>
      <c r="HU22" s="256" t="s">
        <v>348</v>
      </c>
      <c r="HV22" s="256" t="s">
        <v>348</v>
      </c>
      <c r="HW22" s="256" t="s">
        <v>348</v>
      </c>
      <c r="HX22" s="256" t="s">
        <v>348</v>
      </c>
      <c r="HY22" s="256" t="s">
        <v>348</v>
      </c>
      <c r="HZ22" s="256" t="s">
        <v>348</v>
      </c>
      <c r="IA22" s="256" t="s">
        <v>348</v>
      </c>
      <c r="IB22" s="256" t="s">
        <v>348</v>
      </c>
      <c r="IC22" s="256" t="s">
        <v>348</v>
      </c>
      <c r="ID22" s="256" t="s">
        <v>348</v>
      </c>
      <c r="IE22" s="256" t="s">
        <v>348</v>
      </c>
      <c r="IF22" s="256" t="s">
        <v>348</v>
      </c>
      <c r="IG22" s="256" t="s">
        <v>348</v>
      </c>
      <c r="IH22" s="256" t="s">
        <v>348</v>
      </c>
      <c r="II22" s="256" t="s">
        <v>348</v>
      </c>
      <c r="IJ22" s="256" t="s">
        <v>348</v>
      </c>
      <c r="IK22" s="256" t="s">
        <v>348</v>
      </c>
      <c r="IL22" s="256" t="s">
        <v>348</v>
      </c>
      <c r="IM22" s="256" t="s">
        <v>348</v>
      </c>
      <c r="IN22" s="256" t="s">
        <v>348</v>
      </c>
      <c r="IO22" s="256" t="s">
        <v>348</v>
      </c>
      <c r="IP22" s="256" t="s">
        <v>348</v>
      </c>
      <c r="IQ22" s="256" t="s">
        <v>348</v>
      </c>
      <c r="IR22" s="256" t="s">
        <v>348</v>
      </c>
      <c r="IS22" s="256" t="s">
        <v>348</v>
      </c>
      <c r="IT22" s="256" t="s">
        <v>348</v>
      </c>
      <c r="IU22" s="256" t="s">
        <v>348</v>
      </c>
      <c r="IV22" s="256" t="s">
        <v>348</v>
      </c>
      <c r="IW22" s="256" t="s">
        <v>348</v>
      </c>
      <c r="IX22" s="256" t="s">
        <v>348</v>
      </c>
      <c r="IY22" s="256" t="s">
        <v>348</v>
      </c>
      <c r="IZ22" s="256" t="s">
        <v>348</v>
      </c>
      <c r="JA22" s="256" t="s">
        <v>348</v>
      </c>
      <c r="JB22" s="256" t="s">
        <v>348</v>
      </c>
      <c r="JC22" s="256" t="s">
        <v>348</v>
      </c>
      <c r="JD22" s="256" t="s">
        <v>348</v>
      </c>
      <c r="JE22" s="256" t="s">
        <v>348</v>
      </c>
      <c r="JF22" s="256" t="s">
        <v>348</v>
      </c>
      <c r="JG22" s="256" t="s">
        <v>348</v>
      </c>
      <c r="JH22" s="256" t="s">
        <v>348</v>
      </c>
      <c r="JI22" s="256" t="s">
        <v>348</v>
      </c>
      <c r="JJ22" s="256" t="s">
        <v>348</v>
      </c>
      <c r="JK22" s="256" t="s">
        <v>348</v>
      </c>
      <c r="JL22" s="256" t="s">
        <v>348</v>
      </c>
      <c r="JM22" s="256" t="s">
        <v>348</v>
      </c>
      <c r="JN22" s="256" t="s">
        <v>348</v>
      </c>
      <c r="JO22" s="256" t="s">
        <v>348</v>
      </c>
      <c r="JP22" s="256" t="s">
        <v>348</v>
      </c>
      <c r="JQ22" s="256" t="s">
        <v>348</v>
      </c>
      <c r="JR22" s="256" t="s">
        <v>348</v>
      </c>
      <c r="JS22" s="256" t="s">
        <v>348</v>
      </c>
      <c r="JT22" s="256" t="s">
        <v>348</v>
      </c>
      <c r="JU22" s="256" t="s">
        <v>348</v>
      </c>
      <c r="JV22" s="256" t="s">
        <v>348</v>
      </c>
      <c r="JW22" s="256" t="s">
        <v>348</v>
      </c>
      <c r="JX22" s="256" t="s">
        <v>348</v>
      </c>
      <c r="JY22" s="256" t="s">
        <v>348</v>
      </c>
      <c r="JZ22" s="256" t="s">
        <v>348</v>
      </c>
      <c r="KA22" s="256" t="s">
        <v>348</v>
      </c>
      <c r="KB22" s="256" t="s">
        <v>348</v>
      </c>
      <c r="KC22" s="256" t="s">
        <v>348</v>
      </c>
      <c r="KD22" s="256" t="s">
        <v>348</v>
      </c>
      <c r="KE22" s="256" t="s">
        <v>348</v>
      </c>
      <c r="KF22" s="256" t="s">
        <v>348</v>
      </c>
      <c r="KG22" s="256" t="s">
        <v>348</v>
      </c>
      <c r="KH22" s="256" t="s">
        <v>348</v>
      </c>
      <c r="KI22" s="256" t="s">
        <v>348</v>
      </c>
      <c r="KJ22" s="256" t="s">
        <v>348</v>
      </c>
      <c r="KK22" s="256" t="s">
        <v>348</v>
      </c>
      <c r="KL22" s="256" t="s">
        <v>348</v>
      </c>
      <c r="KM22" s="256" t="s">
        <v>348</v>
      </c>
      <c r="KN22" s="256" t="s">
        <v>348</v>
      </c>
      <c r="KO22" s="256" t="s">
        <v>348</v>
      </c>
      <c r="KP22" s="256" t="s">
        <v>348</v>
      </c>
      <c r="KQ22" s="256" t="s">
        <v>348</v>
      </c>
      <c r="KR22" s="256" t="s">
        <v>348</v>
      </c>
      <c r="KS22" s="256" t="s">
        <v>348</v>
      </c>
      <c r="KT22" s="256" t="s">
        <v>348</v>
      </c>
      <c r="KU22" s="248" t="s">
        <v>746</v>
      </c>
    </row>
    <row r="23" spans="1:307" x14ac:dyDescent="0.15">
      <c r="A23" s="252" t="s">
        <v>152</v>
      </c>
      <c r="B23" s="256" t="s">
        <v>348</v>
      </c>
      <c r="C23" s="256" t="s">
        <v>348</v>
      </c>
      <c r="D23" s="256" t="s">
        <v>348</v>
      </c>
      <c r="E23" s="256" t="s">
        <v>348</v>
      </c>
      <c r="F23" s="256" t="s">
        <v>348</v>
      </c>
      <c r="G23" s="256" t="s">
        <v>348</v>
      </c>
      <c r="H23" s="256" t="s">
        <v>348</v>
      </c>
      <c r="I23" s="256" t="s">
        <v>348</v>
      </c>
      <c r="J23" s="256" t="s">
        <v>348</v>
      </c>
      <c r="K23" s="256" t="s">
        <v>348</v>
      </c>
      <c r="L23" s="256" t="s">
        <v>348</v>
      </c>
      <c r="M23" s="256" t="s">
        <v>348</v>
      </c>
      <c r="N23" s="256" t="s">
        <v>347</v>
      </c>
      <c r="O23" s="256" t="s">
        <v>348</v>
      </c>
      <c r="P23" s="256" t="s">
        <v>348</v>
      </c>
      <c r="Q23" s="256" t="s">
        <v>347</v>
      </c>
      <c r="R23" s="256" t="s">
        <v>348</v>
      </c>
      <c r="S23" s="256" t="s">
        <v>348</v>
      </c>
      <c r="T23" s="256" t="s">
        <v>347</v>
      </c>
      <c r="U23" s="256" t="s">
        <v>347</v>
      </c>
      <c r="V23" s="256" t="s">
        <v>347</v>
      </c>
      <c r="W23" s="256" t="s">
        <v>348</v>
      </c>
      <c r="X23" s="256" t="s">
        <v>348</v>
      </c>
      <c r="Y23" s="256" t="s">
        <v>348</v>
      </c>
      <c r="Z23" s="256" t="s">
        <v>347</v>
      </c>
      <c r="AA23" s="256" t="s">
        <v>347</v>
      </c>
      <c r="AB23" s="256" t="s">
        <v>347</v>
      </c>
      <c r="AC23" s="256" t="s">
        <v>347</v>
      </c>
      <c r="AD23" s="256" t="s">
        <v>348</v>
      </c>
      <c r="AE23" s="256" t="s">
        <v>347</v>
      </c>
      <c r="AF23" s="256" t="s">
        <v>347</v>
      </c>
      <c r="AG23" s="256" t="s">
        <v>347</v>
      </c>
      <c r="AH23" s="256" t="s">
        <v>347</v>
      </c>
      <c r="AI23" s="256" t="s">
        <v>348</v>
      </c>
      <c r="AJ23" s="256" t="s">
        <v>347</v>
      </c>
      <c r="AK23" s="256" t="s">
        <v>347</v>
      </c>
      <c r="AL23" s="256" t="s">
        <v>348</v>
      </c>
      <c r="AM23" s="256" t="s">
        <v>348</v>
      </c>
      <c r="AN23" s="256" t="s">
        <v>348</v>
      </c>
      <c r="AO23" s="256" t="s">
        <v>348</v>
      </c>
      <c r="AP23" s="256" t="s">
        <v>348</v>
      </c>
      <c r="AQ23" s="256" t="s">
        <v>348</v>
      </c>
      <c r="AR23" s="256" t="s">
        <v>348</v>
      </c>
      <c r="AS23" s="256" t="s">
        <v>348</v>
      </c>
      <c r="AT23" s="256" t="s">
        <v>348</v>
      </c>
      <c r="AU23" s="256" t="s">
        <v>348</v>
      </c>
      <c r="AV23" s="256" t="s">
        <v>348</v>
      </c>
      <c r="AW23" s="256" t="s">
        <v>348</v>
      </c>
      <c r="AX23" s="256" t="s">
        <v>348</v>
      </c>
      <c r="AY23" s="256" t="s">
        <v>348</v>
      </c>
      <c r="AZ23" s="256" t="s">
        <v>348</v>
      </c>
      <c r="BA23" s="256" t="s">
        <v>348</v>
      </c>
      <c r="BB23" s="256" t="s">
        <v>348</v>
      </c>
      <c r="BC23" s="256" t="s">
        <v>348</v>
      </c>
      <c r="BD23" s="256" t="s">
        <v>348</v>
      </c>
      <c r="BE23" s="256" t="s">
        <v>348</v>
      </c>
      <c r="BF23" s="256" t="s">
        <v>348</v>
      </c>
      <c r="BG23" s="256" t="s">
        <v>348</v>
      </c>
      <c r="BH23" s="256" t="s">
        <v>348</v>
      </c>
      <c r="BI23" s="256" t="s">
        <v>348</v>
      </c>
      <c r="BJ23" s="256" t="s">
        <v>348</v>
      </c>
      <c r="BK23" s="256" t="s">
        <v>348</v>
      </c>
      <c r="BL23" s="256" t="s">
        <v>348</v>
      </c>
      <c r="BM23" s="256" t="s">
        <v>348</v>
      </c>
      <c r="BN23" s="256" t="s">
        <v>348</v>
      </c>
      <c r="BO23" s="256" t="s">
        <v>348</v>
      </c>
      <c r="BP23" s="256" t="s">
        <v>348</v>
      </c>
      <c r="BQ23" s="256" t="s">
        <v>348</v>
      </c>
      <c r="BR23" s="256" t="s">
        <v>348</v>
      </c>
      <c r="BS23" s="256" t="s">
        <v>348</v>
      </c>
      <c r="BT23" s="256" t="s">
        <v>348</v>
      </c>
      <c r="BU23" s="256" t="s">
        <v>348</v>
      </c>
      <c r="BV23" s="256" t="s">
        <v>348</v>
      </c>
      <c r="BW23" s="256" t="s">
        <v>348</v>
      </c>
      <c r="BX23" s="256" t="s">
        <v>348</v>
      </c>
      <c r="BY23" s="256" t="s">
        <v>348</v>
      </c>
      <c r="BZ23" s="256" t="s">
        <v>348</v>
      </c>
      <c r="CA23" s="256" t="s">
        <v>348</v>
      </c>
      <c r="CB23" s="256" t="s">
        <v>348</v>
      </c>
      <c r="CC23" s="256" t="s">
        <v>348</v>
      </c>
      <c r="CD23" s="256" t="s">
        <v>348</v>
      </c>
      <c r="CE23" s="256" t="s">
        <v>348</v>
      </c>
      <c r="CF23" s="256" t="s">
        <v>348</v>
      </c>
      <c r="CG23" s="256" t="s">
        <v>348</v>
      </c>
      <c r="CH23" s="256" t="s">
        <v>348</v>
      </c>
      <c r="CI23" s="256" t="s">
        <v>348</v>
      </c>
      <c r="CJ23" s="256" t="s">
        <v>348</v>
      </c>
      <c r="CK23" s="256" t="s">
        <v>348</v>
      </c>
      <c r="CL23" s="256" t="s">
        <v>348</v>
      </c>
      <c r="CM23" s="256" t="s">
        <v>348</v>
      </c>
      <c r="CN23" s="256" t="s">
        <v>348</v>
      </c>
      <c r="CO23" s="256" t="s">
        <v>348</v>
      </c>
      <c r="CP23" s="256" t="s">
        <v>348</v>
      </c>
      <c r="CQ23" s="256" t="s">
        <v>348</v>
      </c>
      <c r="CR23" s="256" t="s">
        <v>348</v>
      </c>
      <c r="CS23" s="256" t="s">
        <v>348</v>
      </c>
      <c r="CT23" s="256" t="s">
        <v>348</v>
      </c>
      <c r="CU23" s="256" t="s">
        <v>348</v>
      </c>
      <c r="CV23" s="256" t="s">
        <v>348</v>
      </c>
      <c r="CW23" s="256" t="s">
        <v>348</v>
      </c>
      <c r="CX23" s="256" t="s">
        <v>348</v>
      </c>
      <c r="CY23" s="256" t="s">
        <v>348</v>
      </c>
      <c r="CZ23" s="256" t="s">
        <v>348</v>
      </c>
      <c r="DA23" s="256" t="s">
        <v>348</v>
      </c>
      <c r="DB23" s="256" t="s">
        <v>348</v>
      </c>
      <c r="DC23" s="256" t="s">
        <v>348</v>
      </c>
      <c r="DD23" s="256" t="s">
        <v>348</v>
      </c>
      <c r="DE23" s="256" t="s">
        <v>348</v>
      </c>
      <c r="DF23" s="256" t="s">
        <v>348</v>
      </c>
      <c r="DG23" s="256" t="s">
        <v>348</v>
      </c>
      <c r="DH23" s="256" t="s">
        <v>348</v>
      </c>
      <c r="DI23" s="256" t="s">
        <v>348</v>
      </c>
      <c r="DJ23" s="256" t="s">
        <v>348</v>
      </c>
      <c r="DK23" s="256" t="s">
        <v>348</v>
      </c>
      <c r="DL23" s="256" t="s">
        <v>348</v>
      </c>
      <c r="DM23" s="256" t="s">
        <v>348</v>
      </c>
      <c r="DN23" s="256" t="s">
        <v>348</v>
      </c>
      <c r="DO23" s="256" t="s">
        <v>348</v>
      </c>
      <c r="DP23" s="256" t="s">
        <v>348</v>
      </c>
      <c r="DQ23" s="256" t="s">
        <v>348</v>
      </c>
      <c r="DR23" s="256" t="s">
        <v>348</v>
      </c>
      <c r="DS23" s="256" t="s">
        <v>348</v>
      </c>
      <c r="DT23" s="256" t="s">
        <v>348</v>
      </c>
      <c r="DU23" s="256" t="s">
        <v>348</v>
      </c>
      <c r="DV23" s="256" t="s">
        <v>348</v>
      </c>
      <c r="DW23" s="256" t="s">
        <v>348</v>
      </c>
      <c r="DX23" s="256" t="s">
        <v>348</v>
      </c>
      <c r="DY23" s="256" t="s">
        <v>348</v>
      </c>
      <c r="DZ23" s="256" t="s">
        <v>348</v>
      </c>
      <c r="EA23" s="256" t="s">
        <v>348</v>
      </c>
      <c r="EB23" s="256" t="s">
        <v>348</v>
      </c>
      <c r="EC23" s="256" t="s">
        <v>348</v>
      </c>
      <c r="ED23" s="256" t="s">
        <v>348</v>
      </c>
      <c r="EE23" s="256" t="s">
        <v>348</v>
      </c>
      <c r="EF23" s="256" t="s">
        <v>348</v>
      </c>
      <c r="EG23" s="256" t="s">
        <v>348</v>
      </c>
      <c r="EH23" s="256" t="s">
        <v>348</v>
      </c>
      <c r="EI23" s="256" t="s">
        <v>348</v>
      </c>
      <c r="EJ23" s="256" t="s">
        <v>348</v>
      </c>
      <c r="EK23" s="256" t="s">
        <v>348</v>
      </c>
      <c r="EL23" s="256" t="s">
        <v>348</v>
      </c>
      <c r="EM23" s="256" t="s">
        <v>348</v>
      </c>
      <c r="EN23" s="256" t="s">
        <v>348</v>
      </c>
      <c r="EO23" s="256" t="s">
        <v>348</v>
      </c>
      <c r="EP23" s="256" t="s">
        <v>348</v>
      </c>
      <c r="EQ23" s="256" t="s">
        <v>348</v>
      </c>
      <c r="ER23" s="256" t="s">
        <v>348</v>
      </c>
      <c r="ES23" s="256" t="s">
        <v>348</v>
      </c>
      <c r="ET23" s="256" t="s">
        <v>348</v>
      </c>
      <c r="EU23" s="256" t="s">
        <v>348</v>
      </c>
      <c r="EV23" s="256" t="s">
        <v>348</v>
      </c>
      <c r="EW23" s="256" t="s">
        <v>348</v>
      </c>
      <c r="EX23" s="256" t="s">
        <v>348</v>
      </c>
      <c r="EY23" s="256" t="s">
        <v>348</v>
      </c>
      <c r="EZ23" s="256" t="s">
        <v>348</v>
      </c>
      <c r="FA23" s="256" t="s">
        <v>348</v>
      </c>
      <c r="FB23" s="256" t="s">
        <v>348</v>
      </c>
      <c r="FC23" s="256" t="s">
        <v>348</v>
      </c>
      <c r="FD23" s="256" t="s">
        <v>348</v>
      </c>
      <c r="FE23" s="256" t="s">
        <v>348</v>
      </c>
      <c r="FF23" s="256" t="s">
        <v>348</v>
      </c>
      <c r="FG23" s="256" t="s">
        <v>348</v>
      </c>
      <c r="FH23" s="256" t="s">
        <v>348</v>
      </c>
      <c r="FI23" s="256" t="s">
        <v>348</v>
      </c>
      <c r="FJ23" s="256" t="s">
        <v>348</v>
      </c>
      <c r="FK23" s="256" t="s">
        <v>348</v>
      </c>
      <c r="FL23" s="256" t="s">
        <v>348</v>
      </c>
      <c r="FM23" s="256" t="s">
        <v>348</v>
      </c>
      <c r="FN23" s="256" t="s">
        <v>348</v>
      </c>
      <c r="FO23" s="256" t="s">
        <v>348</v>
      </c>
      <c r="FP23" s="256" t="s">
        <v>348</v>
      </c>
      <c r="FQ23" s="256" t="s">
        <v>348</v>
      </c>
      <c r="FR23" s="256" t="s">
        <v>348</v>
      </c>
      <c r="FS23" s="256" t="s">
        <v>348</v>
      </c>
      <c r="FT23" s="256" t="s">
        <v>348</v>
      </c>
      <c r="FU23" s="256" t="s">
        <v>348</v>
      </c>
      <c r="FV23" s="256" t="s">
        <v>348</v>
      </c>
      <c r="FW23" s="256" t="s">
        <v>348</v>
      </c>
      <c r="FX23" s="256" t="s">
        <v>348</v>
      </c>
      <c r="FY23" s="256" t="s">
        <v>348</v>
      </c>
      <c r="FZ23" s="256" t="s">
        <v>348</v>
      </c>
      <c r="GA23" s="256" t="s">
        <v>348</v>
      </c>
      <c r="GB23" s="256" t="s">
        <v>348</v>
      </c>
      <c r="GC23" s="256" t="s">
        <v>348</v>
      </c>
      <c r="GD23" s="256" t="s">
        <v>348</v>
      </c>
      <c r="GE23" s="256" t="s">
        <v>348</v>
      </c>
      <c r="GF23" s="256" t="s">
        <v>348</v>
      </c>
      <c r="GG23" s="256" t="s">
        <v>348</v>
      </c>
      <c r="GH23" s="256" t="s">
        <v>348</v>
      </c>
      <c r="GI23" s="256" t="s">
        <v>348</v>
      </c>
      <c r="GJ23" s="256" t="s">
        <v>348</v>
      </c>
      <c r="GK23" s="256" t="s">
        <v>348</v>
      </c>
      <c r="GL23" s="256" t="s">
        <v>348</v>
      </c>
      <c r="GM23" s="256" t="s">
        <v>348</v>
      </c>
      <c r="GN23" s="256" t="s">
        <v>348</v>
      </c>
      <c r="GO23" s="256" t="s">
        <v>348</v>
      </c>
      <c r="GP23" s="256" t="s">
        <v>348</v>
      </c>
      <c r="GQ23" s="256" t="s">
        <v>348</v>
      </c>
      <c r="GR23" s="256" t="s">
        <v>348</v>
      </c>
      <c r="GS23" s="256" t="s">
        <v>348</v>
      </c>
      <c r="GT23" s="256" t="s">
        <v>348</v>
      </c>
      <c r="GU23" s="256" t="s">
        <v>348</v>
      </c>
      <c r="GV23" s="256" t="s">
        <v>348</v>
      </c>
      <c r="GW23" s="256" t="s">
        <v>348</v>
      </c>
      <c r="GX23" s="256" t="s">
        <v>348</v>
      </c>
      <c r="GY23" s="256" t="s">
        <v>348</v>
      </c>
      <c r="GZ23" s="256" t="s">
        <v>348</v>
      </c>
      <c r="HA23" s="256" t="s">
        <v>348</v>
      </c>
      <c r="HB23" s="256" t="s">
        <v>348</v>
      </c>
      <c r="HC23" s="256" t="s">
        <v>348</v>
      </c>
      <c r="HD23" s="256" t="s">
        <v>348</v>
      </c>
      <c r="HE23" s="256" t="s">
        <v>348</v>
      </c>
      <c r="HF23" s="256" t="s">
        <v>348</v>
      </c>
      <c r="HG23" s="256" t="s">
        <v>348</v>
      </c>
      <c r="HH23" s="256" t="s">
        <v>348</v>
      </c>
      <c r="HI23" s="256" t="s">
        <v>348</v>
      </c>
      <c r="HJ23" s="256" t="s">
        <v>348</v>
      </c>
      <c r="HK23" s="256" t="s">
        <v>348</v>
      </c>
      <c r="HL23" s="256" t="s">
        <v>348</v>
      </c>
      <c r="HM23" s="256" t="s">
        <v>348</v>
      </c>
      <c r="HN23" s="256" t="s">
        <v>348</v>
      </c>
      <c r="HO23" s="256" t="s">
        <v>348</v>
      </c>
      <c r="HP23" s="256" t="s">
        <v>348</v>
      </c>
      <c r="HQ23" s="256" t="s">
        <v>348</v>
      </c>
      <c r="HR23" s="256" t="s">
        <v>348</v>
      </c>
      <c r="HS23" s="256" t="s">
        <v>348</v>
      </c>
      <c r="HT23" s="256" t="s">
        <v>348</v>
      </c>
      <c r="HU23" s="256" t="s">
        <v>348</v>
      </c>
      <c r="HV23" s="256" t="s">
        <v>348</v>
      </c>
      <c r="HW23" s="256" t="s">
        <v>348</v>
      </c>
      <c r="HX23" s="256" t="s">
        <v>348</v>
      </c>
      <c r="HY23" s="256" t="s">
        <v>348</v>
      </c>
      <c r="HZ23" s="256" t="s">
        <v>348</v>
      </c>
      <c r="IA23" s="256" t="s">
        <v>348</v>
      </c>
      <c r="IB23" s="256" t="s">
        <v>348</v>
      </c>
      <c r="IC23" s="256" t="s">
        <v>348</v>
      </c>
      <c r="ID23" s="256" t="s">
        <v>348</v>
      </c>
      <c r="IE23" s="256" t="s">
        <v>348</v>
      </c>
      <c r="IF23" s="256" t="s">
        <v>348</v>
      </c>
      <c r="IG23" s="256" t="s">
        <v>348</v>
      </c>
      <c r="IH23" s="256" t="s">
        <v>348</v>
      </c>
      <c r="II23" s="256" t="s">
        <v>348</v>
      </c>
      <c r="IJ23" s="256" t="s">
        <v>348</v>
      </c>
      <c r="IK23" s="256" t="s">
        <v>348</v>
      </c>
      <c r="IL23" s="256" t="s">
        <v>348</v>
      </c>
      <c r="IM23" s="256" t="s">
        <v>348</v>
      </c>
      <c r="IN23" s="256" t="s">
        <v>348</v>
      </c>
      <c r="IO23" s="256" t="s">
        <v>348</v>
      </c>
      <c r="IP23" s="256" t="s">
        <v>348</v>
      </c>
      <c r="IQ23" s="256" t="s">
        <v>348</v>
      </c>
      <c r="IR23" s="256" t="s">
        <v>348</v>
      </c>
      <c r="IS23" s="256" t="s">
        <v>348</v>
      </c>
      <c r="IT23" s="256" t="s">
        <v>348</v>
      </c>
      <c r="IU23" s="256" t="s">
        <v>348</v>
      </c>
      <c r="IV23" s="256" t="s">
        <v>348</v>
      </c>
      <c r="IW23" s="256" t="s">
        <v>348</v>
      </c>
      <c r="IX23" s="256" t="s">
        <v>348</v>
      </c>
      <c r="IY23" s="256" t="s">
        <v>348</v>
      </c>
      <c r="IZ23" s="256" t="s">
        <v>348</v>
      </c>
      <c r="JA23" s="256" t="s">
        <v>348</v>
      </c>
      <c r="JB23" s="256" t="s">
        <v>348</v>
      </c>
      <c r="JC23" s="256" t="s">
        <v>348</v>
      </c>
      <c r="JD23" s="256" t="s">
        <v>348</v>
      </c>
      <c r="JE23" s="256" t="s">
        <v>348</v>
      </c>
      <c r="JF23" s="256" t="s">
        <v>348</v>
      </c>
      <c r="JG23" s="256" t="s">
        <v>348</v>
      </c>
      <c r="JH23" s="256" t="s">
        <v>348</v>
      </c>
      <c r="JI23" s="256" t="s">
        <v>348</v>
      </c>
      <c r="JJ23" s="256" t="s">
        <v>348</v>
      </c>
      <c r="JK23" s="256" t="s">
        <v>348</v>
      </c>
      <c r="JL23" s="256" t="s">
        <v>348</v>
      </c>
      <c r="JM23" s="256" t="s">
        <v>348</v>
      </c>
      <c r="JN23" s="256" t="s">
        <v>348</v>
      </c>
      <c r="JO23" s="256" t="s">
        <v>348</v>
      </c>
      <c r="JP23" s="256" t="s">
        <v>348</v>
      </c>
      <c r="JQ23" s="256" t="s">
        <v>348</v>
      </c>
      <c r="JR23" s="256" t="s">
        <v>348</v>
      </c>
      <c r="JS23" s="256" t="s">
        <v>348</v>
      </c>
      <c r="JT23" s="256" t="s">
        <v>348</v>
      </c>
      <c r="JU23" s="256" t="s">
        <v>348</v>
      </c>
      <c r="JV23" s="256" t="s">
        <v>348</v>
      </c>
      <c r="JW23" s="256" t="s">
        <v>348</v>
      </c>
      <c r="JX23" s="256" t="s">
        <v>348</v>
      </c>
      <c r="JY23" s="256" t="s">
        <v>348</v>
      </c>
      <c r="JZ23" s="256" t="s">
        <v>348</v>
      </c>
      <c r="KA23" s="256" t="s">
        <v>348</v>
      </c>
      <c r="KB23" s="256" t="s">
        <v>348</v>
      </c>
      <c r="KC23" s="256" t="s">
        <v>348</v>
      </c>
      <c r="KD23" s="256" t="s">
        <v>348</v>
      </c>
      <c r="KE23" s="256" t="s">
        <v>348</v>
      </c>
      <c r="KF23" s="256" t="s">
        <v>348</v>
      </c>
      <c r="KG23" s="256" t="s">
        <v>348</v>
      </c>
      <c r="KH23" s="256" t="s">
        <v>348</v>
      </c>
      <c r="KI23" s="256" t="s">
        <v>348</v>
      </c>
      <c r="KJ23" s="256" t="s">
        <v>348</v>
      </c>
      <c r="KK23" s="256" t="s">
        <v>348</v>
      </c>
      <c r="KL23" s="256" t="s">
        <v>348</v>
      </c>
      <c r="KM23" s="256" t="s">
        <v>348</v>
      </c>
      <c r="KN23" s="256" t="s">
        <v>348</v>
      </c>
      <c r="KO23" s="256" t="s">
        <v>348</v>
      </c>
      <c r="KP23" s="256" t="s">
        <v>348</v>
      </c>
      <c r="KQ23" s="256" t="s">
        <v>348</v>
      </c>
      <c r="KR23" s="256" t="s">
        <v>348</v>
      </c>
      <c r="KS23" s="256" t="s">
        <v>348</v>
      </c>
      <c r="KT23" s="256" t="s">
        <v>348</v>
      </c>
      <c r="KU23" s="248" t="s">
        <v>746</v>
      </c>
    </row>
    <row r="24" spans="1:307" x14ac:dyDescent="0.15">
      <c r="A24" s="252" t="s">
        <v>153</v>
      </c>
      <c r="B24" s="256" t="s">
        <v>348</v>
      </c>
      <c r="C24" s="256" t="s">
        <v>348</v>
      </c>
      <c r="D24" s="256" t="s">
        <v>348</v>
      </c>
      <c r="E24" s="256" t="s">
        <v>348</v>
      </c>
      <c r="F24" s="256" t="s">
        <v>348</v>
      </c>
      <c r="G24" s="256" t="s">
        <v>348</v>
      </c>
      <c r="H24" s="256" t="s">
        <v>348</v>
      </c>
      <c r="I24" s="256" t="s">
        <v>348</v>
      </c>
      <c r="J24" s="256" t="s">
        <v>348</v>
      </c>
      <c r="K24" s="256" t="s">
        <v>348</v>
      </c>
      <c r="L24" s="256" t="s">
        <v>348</v>
      </c>
      <c r="M24" s="256" t="s">
        <v>348</v>
      </c>
      <c r="N24" s="256" t="s">
        <v>348</v>
      </c>
      <c r="O24" s="256" t="s">
        <v>348</v>
      </c>
      <c r="P24" s="256" t="s">
        <v>348</v>
      </c>
      <c r="Q24" s="256" t="s">
        <v>347</v>
      </c>
      <c r="R24" s="256" t="s">
        <v>348</v>
      </c>
      <c r="S24" s="256" t="s">
        <v>348</v>
      </c>
      <c r="T24" s="256" t="s">
        <v>348</v>
      </c>
      <c r="U24" s="256" t="s">
        <v>347</v>
      </c>
      <c r="V24" s="256" t="s">
        <v>347</v>
      </c>
      <c r="W24" s="256" t="s">
        <v>348</v>
      </c>
      <c r="X24" s="256" t="s">
        <v>348</v>
      </c>
      <c r="Y24" s="256" t="s">
        <v>348</v>
      </c>
      <c r="Z24" s="256" t="s">
        <v>347</v>
      </c>
      <c r="AA24" s="256" t="s">
        <v>348</v>
      </c>
      <c r="AB24" s="256" t="s">
        <v>348</v>
      </c>
      <c r="AC24" s="256" t="s">
        <v>347</v>
      </c>
      <c r="AD24" s="256" t="s">
        <v>348</v>
      </c>
      <c r="AE24" s="256" t="s">
        <v>347</v>
      </c>
      <c r="AF24" s="256" t="s">
        <v>347</v>
      </c>
      <c r="AG24" s="256" t="s">
        <v>347</v>
      </c>
      <c r="AH24" s="256" t="s">
        <v>347</v>
      </c>
      <c r="AI24" s="256" t="s">
        <v>347</v>
      </c>
      <c r="AJ24" s="256" t="s">
        <v>347</v>
      </c>
      <c r="AK24" s="256" t="s">
        <v>347</v>
      </c>
      <c r="AL24" s="256" t="s">
        <v>348</v>
      </c>
      <c r="AM24" s="256" t="s">
        <v>348</v>
      </c>
      <c r="AN24" s="256" t="s">
        <v>347</v>
      </c>
      <c r="AO24" s="256" t="s">
        <v>347</v>
      </c>
      <c r="AP24" s="256" t="s">
        <v>347</v>
      </c>
      <c r="AQ24" s="256" t="s">
        <v>348</v>
      </c>
      <c r="AR24" s="256" t="s">
        <v>348</v>
      </c>
      <c r="AS24" s="256" t="s">
        <v>348</v>
      </c>
      <c r="AT24" s="256" t="s">
        <v>348</v>
      </c>
      <c r="AU24" s="256" t="s">
        <v>348</v>
      </c>
      <c r="AV24" s="256" t="s">
        <v>348</v>
      </c>
      <c r="AW24" s="256" t="s">
        <v>348</v>
      </c>
      <c r="AX24" s="256" t="s">
        <v>348</v>
      </c>
      <c r="AY24" s="256" t="s">
        <v>348</v>
      </c>
      <c r="AZ24" s="256" t="s">
        <v>348</v>
      </c>
      <c r="BA24" s="256" t="s">
        <v>348</v>
      </c>
      <c r="BB24" s="256" t="s">
        <v>348</v>
      </c>
      <c r="BC24" s="256" t="s">
        <v>348</v>
      </c>
      <c r="BD24" s="256" t="s">
        <v>348</v>
      </c>
      <c r="BE24" s="256" t="s">
        <v>348</v>
      </c>
      <c r="BF24" s="256" t="s">
        <v>348</v>
      </c>
      <c r="BG24" s="256" t="s">
        <v>348</v>
      </c>
      <c r="BH24" s="256" t="s">
        <v>348</v>
      </c>
      <c r="BI24" s="256" t="s">
        <v>348</v>
      </c>
      <c r="BJ24" s="256" t="s">
        <v>348</v>
      </c>
      <c r="BK24" s="256" t="s">
        <v>348</v>
      </c>
      <c r="BL24" s="256" t="s">
        <v>348</v>
      </c>
      <c r="BM24" s="256" t="s">
        <v>348</v>
      </c>
      <c r="BN24" s="256" t="s">
        <v>348</v>
      </c>
      <c r="BO24" s="256" t="s">
        <v>348</v>
      </c>
      <c r="BP24" s="256" t="s">
        <v>348</v>
      </c>
      <c r="BQ24" s="256" t="s">
        <v>348</v>
      </c>
      <c r="BR24" s="256" t="s">
        <v>348</v>
      </c>
      <c r="BS24" s="256" t="s">
        <v>348</v>
      </c>
      <c r="BT24" s="256" t="s">
        <v>348</v>
      </c>
      <c r="BU24" s="256" t="s">
        <v>348</v>
      </c>
      <c r="BV24" s="256" t="s">
        <v>348</v>
      </c>
      <c r="BW24" s="256" t="s">
        <v>348</v>
      </c>
      <c r="BX24" s="256" t="s">
        <v>348</v>
      </c>
      <c r="BY24" s="256" t="s">
        <v>348</v>
      </c>
      <c r="BZ24" s="256" t="s">
        <v>348</v>
      </c>
      <c r="CA24" s="256" t="s">
        <v>348</v>
      </c>
      <c r="CB24" s="256" t="s">
        <v>348</v>
      </c>
      <c r="CC24" s="256" t="s">
        <v>348</v>
      </c>
      <c r="CD24" s="256" t="s">
        <v>348</v>
      </c>
      <c r="CE24" s="256" t="s">
        <v>348</v>
      </c>
      <c r="CF24" s="256" t="s">
        <v>348</v>
      </c>
      <c r="CG24" s="256" t="s">
        <v>348</v>
      </c>
      <c r="CH24" s="256" t="s">
        <v>348</v>
      </c>
      <c r="CI24" s="256" t="s">
        <v>348</v>
      </c>
      <c r="CJ24" s="256" t="s">
        <v>348</v>
      </c>
      <c r="CK24" s="256" t="s">
        <v>348</v>
      </c>
      <c r="CL24" s="256" t="s">
        <v>348</v>
      </c>
      <c r="CM24" s="256" t="s">
        <v>348</v>
      </c>
      <c r="CN24" s="256" t="s">
        <v>348</v>
      </c>
      <c r="CO24" s="256" t="s">
        <v>348</v>
      </c>
      <c r="CP24" s="256" t="s">
        <v>348</v>
      </c>
      <c r="CQ24" s="256" t="s">
        <v>348</v>
      </c>
      <c r="CR24" s="256" t="s">
        <v>348</v>
      </c>
      <c r="CS24" s="256" t="s">
        <v>348</v>
      </c>
      <c r="CT24" s="256" t="s">
        <v>348</v>
      </c>
      <c r="CU24" s="256" t="s">
        <v>348</v>
      </c>
      <c r="CV24" s="256" t="s">
        <v>348</v>
      </c>
      <c r="CW24" s="256" t="s">
        <v>348</v>
      </c>
      <c r="CX24" s="256" t="s">
        <v>348</v>
      </c>
      <c r="CY24" s="256" t="s">
        <v>348</v>
      </c>
      <c r="CZ24" s="256" t="s">
        <v>348</v>
      </c>
      <c r="DA24" s="256" t="s">
        <v>348</v>
      </c>
      <c r="DB24" s="256" t="s">
        <v>348</v>
      </c>
      <c r="DC24" s="256" t="s">
        <v>348</v>
      </c>
      <c r="DD24" s="256" t="s">
        <v>348</v>
      </c>
      <c r="DE24" s="256" t="s">
        <v>348</v>
      </c>
      <c r="DF24" s="256" t="s">
        <v>348</v>
      </c>
      <c r="DG24" s="256" t="s">
        <v>348</v>
      </c>
      <c r="DH24" s="256" t="s">
        <v>348</v>
      </c>
      <c r="DI24" s="256" t="s">
        <v>348</v>
      </c>
      <c r="DJ24" s="256" t="s">
        <v>348</v>
      </c>
      <c r="DK24" s="256" t="s">
        <v>348</v>
      </c>
      <c r="DL24" s="256" t="s">
        <v>348</v>
      </c>
      <c r="DM24" s="256" t="s">
        <v>348</v>
      </c>
      <c r="DN24" s="256" t="s">
        <v>348</v>
      </c>
      <c r="DO24" s="256" t="s">
        <v>348</v>
      </c>
      <c r="DP24" s="256" t="s">
        <v>348</v>
      </c>
      <c r="DQ24" s="256" t="s">
        <v>348</v>
      </c>
      <c r="DR24" s="256" t="s">
        <v>348</v>
      </c>
      <c r="DS24" s="256" t="s">
        <v>348</v>
      </c>
      <c r="DT24" s="256" t="s">
        <v>348</v>
      </c>
      <c r="DU24" s="256" t="s">
        <v>348</v>
      </c>
      <c r="DV24" s="256" t="s">
        <v>348</v>
      </c>
      <c r="DW24" s="256" t="s">
        <v>348</v>
      </c>
      <c r="DX24" s="256" t="s">
        <v>348</v>
      </c>
      <c r="DY24" s="256" t="s">
        <v>348</v>
      </c>
      <c r="DZ24" s="256" t="s">
        <v>348</v>
      </c>
      <c r="EA24" s="256" t="s">
        <v>348</v>
      </c>
      <c r="EB24" s="256" t="s">
        <v>348</v>
      </c>
      <c r="EC24" s="256" t="s">
        <v>348</v>
      </c>
      <c r="ED24" s="256" t="s">
        <v>348</v>
      </c>
      <c r="EE24" s="256" t="s">
        <v>348</v>
      </c>
      <c r="EF24" s="256" t="s">
        <v>348</v>
      </c>
      <c r="EG24" s="256" t="s">
        <v>348</v>
      </c>
      <c r="EH24" s="256" t="s">
        <v>348</v>
      </c>
      <c r="EI24" s="256" t="s">
        <v>348</v>
      </c>
      <c r="EJ24" s="256" t="s">
        <v>348</v>
      </c>
      <c r="EK24" s="256" t="s">
        <v>348</v>
      </c>
      <c r="EL24" s="256" t="s">
        <v>348</v>
      </c>
      <c r="EM24" s="256" t="s">
        <v>348</v>
      </c>
      <c r="EN24" s="256" t="s">
        <v>348</v>
      </c>
      <c r="EO24" s="256" t="s">
        <v>348</v>
      </c>
      <c r="EP24" s="256" t="s">
        <v>348</v>
      </c>
      <c r="EQ24" s="256" t="s">
        <v>348</v>
      </c>
      <c r="ER24" s="256" t="s">
        <v>348</v>
      </c>
      <c r="ES24" s="256" t="s">
        <v>348</v>
      </c>
      <c r="ET24" s="256" t="s">
        <v>348</v>
      </c>
      <c r="EU24" s="256" t="s">
        <v>348</v>
      </c>
      <c r="EV24" s="256" t="s">
        <v>348</v>
      </c>
      <c r="EW24" s="256" t="s">
        <v>348</v>
      </c>
      <c r="EX24" s="256" t="s">
        <v>348</v>
      </c>
      <c r="EY24" s="256" t="s">
        <v>348</v>
      </c>
      <c r="EZ24" s="256" t="s">
        <v>348</v>
      </c>
      <c r="FA24" s="256" t="s">
        <v>348</v>
      </c>
      <c r="FB24" s="256" t="s">
        <v>348</v>
      </c>
      <c r="FC24" s="256" t="s">
        <v>348</v>
      </c>
      <c r="FD24" s="256" t="s">
        <v>348</v>
      </c>
      <c r="FE24" s="256" t="s">
        <v>348</v>
      </c>
      <c r="FF24" s="256" t="s">
        <v>348</v>
      </c>
      <c r="FG24" s="256" t="s">
        <v>348</v>
      </c>
      <c r="FH24" s="256" t="s">
        <v>348</v>
      </c>
      <c r="FI24" s="256" t="s">
        <v>348</v>
      </c>
      <c r="FJ24" s="256" t="s">
        <v>348</v>
      </c>
      <c r="FK24" s="256" t="s">
        <v>348</v>
      </c>
      <c r="FL24" s="256" t="s">
        <v>348</v>
      </c>
      <c r="FM24" s="256" t="s">
        <v>348</v>
      </c>
      <c r="FN24" s="256" t="s">
        <v>348</v>
      </c>
      <c r="FO24" s="256" t="s">
        <v>348</v>
      </c>
      <c r="FP24" s="256" t="s">
        <v>348</v>
      </c>
      <c r="FQ24" s="256" t="s">
        <v>348</v>
      </c>
      <c r="FR24" s="256" t="s">
        <v>348</v>
      </c>
      <c r="FS24" s="256" t="s">
        <v>348</v>
      </c>
      <c r="FT24" s="256" t="s">
        <v>348</v>
      </c>
      <c r="FU24" s="256" t="s">
        <v>348</v>
      </c>
      <c r="FV24" s="256" t="s">
        <v>348</v>
      </c>
      <c r="FW24" s="256" t="s">
        <v>348</v>
      </c>
      <c r="FX24" s="256" t="s">
        <v>348</v>
      </c>
      <c r="FY24" s="256" t="s">
        <v>348</v>
      </c>
      <c r="FZ24" s="256" t="s">
        <v>348</v>
      </c>
      <c r="GA24" s="256" t="s">
        <v>348</v>
      </c>
      <c r="GB24" s="256" t="s">
        <v>348</v>
      </c>
      <c r="GC24" s="256" t="s">
        <v>348</v>
      </c>
      <c r="GD24" s="256" t="s">
        <v>348</v>
      </c>
      <c r="GE24" s="256" t="s">
        <v>348</v>
      </c>
      <c r="GF24" s="256" t="s">
        <v>348</v>
      </c>
      <c r="GG24" s="256" t="s">
        <v>348</v>
      </c>
      <c r="GH24" s="256" t="s">
        <v>348</v>
      </c>
      <c r="GI24" s="256" t="s">
        <v>348</v>
      </c>
      <c r="GJ24" s="256" t="s">
        <v>348</v>
      </c>
      <c r="GK24" s="256" t="s">
        <v>348</v>
      </c>
      <c r="GL24" s="256" t="s">
        <v>348</v>
      </c>
      <c r="GM24" s="256" t="s">
        <v>348</v>
      </c>
      <c r="GN24" s="256" t="s">
        <v>348</v>
      </c>
      <c r="GO24" s="256" t="s">
        <v>348</v>
      </c>
      <c r="GP24" s="256" t="s">
        <v>348</v>
      </c>
      <c r="GQ24" s="256" t="s">
        <v>348</v>
      </c>
      <c r="GR24" s="256" t="s">
        <v>348</v>
      </c>
      <c r="GS24" s="256" t="s">
        <v>348</v>
      </c>
      <c r="GT24" s="256" t="s">
        <v>348</v>
      </c>
      <c r="GU24" s="256" t="s">
        <v>348</v>
      </c>
      <c r="GV24" s="256" t="s">
        <v>348</v>
      </c>
      <c r="GW24" s="256" t="s">
        <v>348</v>
      </c>
      <c r="GX24" s="256" t="s">
        <v>348</v>
      </c>
      <c r="GY24" s="256" t="s">
        <v>348</v>
      </c>
      <c r="GZ24" s="256" t="s">
        <v>348</v>
      </c>
      <c r="HA24" s="256" t="s">
        <v>348</v>
      </c>
      <c r="HB24" s="256" t="s">
        <v>348</v>
      </c>
      <c r="HC24" s="256" t="s">
        <v>348</v>
      </c>
      <c r="HD24" s="256" t="s">
        <v>348</v>
      </c>
      <c r="HE24" s="256" t="s">
        <v>348</v>
      </c>
      <c r="HF24" s="256" t="s">
        <v>348</v>
      </c>
      <c r="HG24" s="256" t="s">
        <v>348</v>
      </c>
      <c r="HH24" s="256" t="s">
        <v>348</v>
      </c>
      <c r="HI24" s="256" t="s">
        <v>348</v>
      </c>
      <c r="HJ24" s="256" t="s">
        <v>348</v>
      </c>
      <c r="HK24" s="256" t="s">
        <v>348</v>
      </c>
      <c r="HL24" s="256" t="s">
        <v>348</v>
      </c>
      <c r="HM24" s="256" t="s">
        <v>348</v>
      </c>
      <c r="HN24" s="256" t="s">
        <v>348</v>
      </c>
      <c r="HO24" s="256" t="s">
        <v>348</v>
      </c>
      <c r="HP24" s="256" t="s">
        <v>348</v>
      </c>
      <c r="HQ24" s="256" t="s">
        <v>348</v>
      </c>
      <c r="HR24" s="256" t="s">
        <v>348</v>
      </c>
      <c r="HS24" s="256" t="s">
        <v>348</v>
      </c>
      <c r="HT24" s="256" t="s">
        <v>348</v>
      </c>
      <c r="HU24" s="256" t="s">
        <v>348</v>
      </c>
      <c r="HV24" s="256" t="s">
        <v>348</v>
      </c>
      <c r="HW24" s="256" t="s">
        <v>348</v>
      </c>
      <c r="HX24" s="256" t="s">
        <v>348</v>
      </c>
      <c r="HY24" s="256" t="s">
        <v>348</v>
      </c>
      <c r="HZ24" s="256" t="s">
        <v>348</v>
      </c>
      <c r="IA24" s="256" t="s">
        <v>348</v>
      </c>
      <c r="IB24" s="256" t="s">
        <v>348</v>
      </c>
      <c r="IC24" s="256" t="s">
        <v>348</v>
      </c>
      <c r="ID24" s="256" t="s">
        <v>348</v>
      </c>
      <c r="IE24" s="256" t="s">
        <v>348</v>
      </c>
      <c r="IF24" s="256" t="s">
        <v>348</v>
      </c>
      <c r="IG24" s="256" t="s">
        <v>348</v>
      </c>
      <c r="IH24" s="256" t="s">
        <v>348</v>
      </c>
      <c r="II24" s="256" t="s">
        <v>348</v>
      </c>
      <c r="IJ24" s="256" t="s">
        <v>348</v>
      </c>
      <c r="IK24" s="256" t="s">
        <v>348</v>
      </c>
      <c r="IL24" s="256" t="s">
        <v>348</v>
      </c>
      <c r="IM24" s="256" t="s">
        <v>348</v>
      </c>
      <c r="IN24" s="256" t="s">
        <v>348</v>
      </c>
      <c r="IO24" s="256" t="s">
        <v>348</v>
      </c>
      <c r="IP24" s="256" t="s">
        <v>348</v>
      </c>
      <c r="IQ24" s="256" t="s">
        <v>348</v>
      </c>
      <c r="IR24" s="256" t="s">
        <v>348</v>
      </c>
      <c r="IS24" s="256" t="s">
        <v>348</v>
      </c>
      <c r="IT24" s="256" t="s">
        <v>348</v>
      </c>
      <c r="IU24" s="256" t="s">
        <v>348</v>
      </c>
      <c r="IV24" s="256" t="s">
        <v>348</v>
      </c>
      <c r="IW24" s="256" t="s">
        <v>348</v>
      </c>
      <c r="IX24" s="256" t="s">
        <v>348</v>
      </c>
      <c r="IY24" s="256" t="s">
        <v>348</v>
      </c>
      <c r="IZ24" s="256" t="s">
        <v>348</v>
      </c>
      <c r="JA24" s="256" t="s">
        <v>348</v>
      </c>
      <c r="JB24" s="256" t="s">
        <v>348</v>
      </c>
      <c r="JC24" s="256" t="s">
        <v>348</v>
      </c>
      <c r="JD24" s="256" t="s">
        <v>348</v>
      </c>
      <c r="JE24" s="256" t="s">
        <v>348</v>
      </c>
      <c r="JF24" s="256" t="s">
        <v>348</v>
      </c>
      <c r="JG24" s="256" t="s">
        <v>348</v>
      </c>
      <c r="JH24" s="256" t="s">
        <v>348</v>
      </c>
      <c r="JI24" s="256" t="s">
        <v>348</v>
      </c>
      <c r="JJ24" s="256" t="s">
        <v>348</v>
      </c>
      <c r="JK24" s="256" t="s">
        <v>348</v>
      </c>
      <c r="JL24" s="256" t="s">
        <v>348</v>
      </c>
      <c r="JM24" s="256" t="s">
        <v>348</v>
      </c>
      <c r="JN24" s="256" t="s">
        <v>348</v>
      </c>
      <c r="JO24" s="256" t="s">
        <v>348</v>
      </c>
      <c r="JP24" s="256" t="s">
        <v>348</v>
      </c>
      <c r="JQ24" s="256" t="s">
        <v>348</v>
      </c>
      <c r="JR24" s="256" t="s">
        <v>348</v>
      </c>
      <c r="JS24" s="256" t="s">
        <v>348</v>
      </c>
      <c r="JT24" s="256" t="s">
        <v>348</v>
      </c>
      <c r="JU24" s="256" t="s">
        <v>348</v>
      </c>
      <c r="JV24" s="256" t="s">
        <v>348</v>
      </c>
      <c r="JW24" s="256" t="s">
        <v>348</v>
      </c>
      <c r="JX24" s="256" t="s">
        <v>348</v>
      </c>
      <c r="JY24" s="256" t="s">
        <v>348</v>
      </c>
      <c r="JZ24" s="256" t="s">
        <v>348</v>
      </c>
      <c r="KA24" s="256" t="s">
        <v>348</v>
      </c>
      <c r="KB24" s="256" t="s">
        <v>348</v>
      </c>
      <c r="KC24" s="256" t="s">
        <v>348</v>
      </c>
      <c r="KD24" s="256" t="s">
        <v>348</v>
      </c>
      <c r="KE24" s="256" t="s">
        <v>348</v>
      </c>
      <c r="KF24" s="256" t="s">
        <v>348</v>
      </c>
      <c r="KG24" s="256" t="s">
        <v>348</v>
      </c>
      <c r="KH24" s="256" t="s">
        <v>348</v>
      </c>
      <c r="KI24" s="256" t="s">
        <v>348</v>
      </c>
      <c r="KJ24" s="256" t="s">
        <v>348</v>
      </c>
      <c r="KK24" s="256" t="s">
        <v>348</v>
      </c>
      <c r="KL24" s="256" t="s">
        <v>348</v>
      </c>
      <c r="KM24" s="256" t="s">
        <v>348</v>
      </c>
      <c r="KN24" s="256" t="s">
        <v>348</v>
      </c>
      <c r="KO24" s="256" t="s">
        <v>348</v>
      </c>
      <c r="KP24" s="256" t="s">
        <v>348</v>
      </c>
      <c r="KQ24" s="256" t="s">
        <v>348</v>
      </c>
      <c r="KR24" s="256" t="s">
        <v>348</v>
      </c>
      <c r="KS24" s="256" t="s">
        <v>348</v>
      </c>
      <c r="KT24" s="256" t="s">
        <v>348</v>
      </c>
      <c r="KU24" s="248" t="s">
        <v>746</v>
      </c>
    </row>
    <row r="25" spans="1:307" x14ac:dyDescent="0.15">
      <c r="A25" s="252" t="s">
        <v>154</v>
      </c>
      <c r="B25" s="256" t="s">
        <v>348</v>
      </c>
      <c r="C25" s="256" t="s">
        <v>348</v>
      </c>
      <c r="D25" s="256" t="s">
        <v>348</v>
      </c>
      <c r="E25" s="256" t="s">
        <v>348</v>
      </c>
      <c r="F25" s="256" t="s">
        <v>348</v>
      </c>
      <c r="G25" s="256" t="s">
        <v>348</v>
      </c>
      <c r="H25" s="256" t="s">
        <v>348</v>
      </c>
      <c r="I25" s="256" t="s">
        <v>348</v>
      </c>
      <c r="J25" s="256" t="s">
        <v>348</v>
      </c>
      <c r="K25" s="256" t="s">
        <v>348</v>
      </c>
      <c r="L25" s="256" t="s">
        <v>348</v>
      </c>
      <c r="M25" s="256" t="s">
        <v>348</v>
      </c>
      <c r="N25" s="256" t="s">
        <v>348</v>
      </c>
      <c r="O25" s="256" t="s">
        <v>348</v>
      </c>
      <c r="P25" s="256" t="s">
        <v>348</v>
      </c>
      <c r="Q25" s="256" t="s">
        <v>348</v>
      </c>
      <c r="R25" s="256" t="s">
        <v>348</v>
      </c>
      <c r="S25" s="256" t="s">
        <v>348</v>
      </c>
      <c r="T25" s="256" t="s">
        <v>348</v>
      </c>
      <c r="U25" s="256" t="s">
        <v>348</v>
      </c>
      <c r="V25" s="256" t="s">
        <v>347</v>
      </c>
      <c r="W25" s="256" t="s">
        <v>348</v>
      </c>
      <c r="X25" s="256" t="s">
        <v>348</v>
      </c>
      <c r="Y25" s="256" t="s">
        <v>348</v>
      </c>
      <c r="Z25" s="256" t="s">
        <v>347</v>
      </c>
      <c r="AA25" s="256" t="s">
        <v>348</v>
      </c>
      <c r="AB25" s="256" t="s">
        <v>348</v>
      </c>
      <c r="AC25" s="256" t="s">
        <v>347</v>
      </c>
      <c r="AD25" s="256" t="s">
        <v>348</v>
      </c>
      <c r="AE25" s="256" t="s">
        <v>347</v>
      </c>
      <c r="AF25" s="256" t="s">
        <v>347</v>
      </c>
      <c r="AG25" s="256" t="s">
        <v>348</v>
      </c>
      <c r="AH25" s="256" t="s">
        <v>347</v>
      </c>
      <c r="AI25" s="256" t="s">
        <v>347</v>
      </c>
      <c r="AJ25" s="256" t="s">
        <v>347</v>
      </c>
      <c r="AK25" s="256" t="s">
        <v>347</v>
      </c>
      <c r="AL25" s="256" t="s">
        <v>347</v>
      </c>
      <c r="AM25" s="256" t="s">
        <v>348</v>
      </c>
      <c r="AN25" s="256" t="s">
        <v>347</v>
      </c>
      <c r="AO25" s="256" t="s">
        <v>347</v>
      </c>
      <c r="AP25" s="256" t="s">
        <v>347</v>
      </c>
      <c r="AQ25" s="256" t="s">
        <v>348</v>
      </c>
      <c r="AR25" s="256" t="s">
        <v>347</v>
      </c>
      <c r="AS25" s="256" t="s">
        <v>347</v>
      </c>
      <c r="AT25" s="256" t="s">
        <v>348</v>
      </c>
      <c r="AU25" s="256" t="s">
        <v>348</v>
      </c>
      <c r="AV25" s="256" t="s">
        <v>348</v>
      </c>
      <c r="AW25" s="256" t="s">
        <v>348</v>
      </c>
      <c r="AX25" s="256" t="s">
        <v>348</v>
      </c>
      <c r="AY25" s="256" t="s">
        <v>348</v>
      </c>
      <c r="AZ25" s="256" t="s">
        <v>348</v>
      </c>
      <c r="BA25" s="256" t="s">
        <v>348</v>
      </c>
      <c r="BB25" s="256" t="s">
        <v>348</v>
      </c>
      <c r="BC25" s="256" t="s">
        <v>348</v>
      </c>
      <c r="BD25" s="256" t="s">
        <v>348</v>
      </c>
      <c r="BE25" s="256" t="s">
        <v>348</v>
      </c>
      <c r="BF25" s="256" t="s">
        <v>348</v>
      </c>
      <c r="BG25" s="256" t="s">
        <v>348</v>
      </c>
      <c r="BH25" s="256" t="s">
        <v>348</v>
      </c>
      <c r="BI25" s="256" t="s">
        <v>348</v>
      </c>
      <c r="BJ25" s="256" t="s">
        <v>348</v>
      </c>
      <c r="BK25" s="256" t="s">
        <v>348</v>
      </c>
      <c r="BL25" s="256" t="s">
        <v>348</v>
      </c>
      <c r="BM25" s="256" t="s">
        <v>348</v>
      </c>
      <c r="BN25" s="256" t="s">
        <v>348</v>
      </c>
      <c r="BO25" s="256" t="s">
        <v>348</v>
      </c>
      <c r="BP25" s="256" t="s">
        <v>348</v>
      </c>
      <c r="BQ25" s="256" t="s">
        <v>348</v>
      </c>
      <c r="BR25" s="256" t="s">
        <v>348</v>
      </c>
      <c r="BS25" s="256" t="s">
        <v>348</v>
      </c>
      <c r="BT25" s="256" t="s">
        <v>348</v>
      </c>
      <c r="BU25" s="256" t="s">
        <v>348</v>
      </c>
      <c r="BV25" s="256" t="s">
        <v>348</v>
      </c>
      <c r="BW25" s="256" t="s">
        <v>348</v>
      </c>
      <c r="BX25" s="256" t="s">
        <v>348</v>
      </c>
      <c r="BY25" s="256" t="s">
        <v>348</v>
      </c>
      <c r="BZ25" s="256" t="s">
        <v>348</v>
      </c>
      <c r="CA25" s="256" t="s">
        <v>348</v>
      </c>
      <c r="CB25" s="256" t="s">
        <v>348</v>
      </c>
      <c r="CC25" s="256" t="s">
        <v>348</v>
      </c>
      <c r="CD25" s="256" t="s">
        <v>348</v>
      </c>
      <c r="CE25" s="256" t="s">
        <v>348</v>
      </c>
      <c r="CF25" s="256" t="s">
        <v>348</v>
      </c>
      <c r="CG25" s="256" t="s">
        <v>348</v>
      </c>
      <c r="CH25" s="256" t="s">
        <v>348</v>
      </c>
      <c r="CI25" s="256" t="s">
        <v>348</v>
      </c>
      <c r="CJ25" s="256" t="s">
        <v>348</v>
      </c>
      <c r="CK25" s="256" t="s">
        <v>348</v>
      </c>
      <c r="CL25" s="256" t="s">
        <v>348</v>
      </c>
      <c r="CM25" s="256" t="s">
        <v>348</v>
      </c>
      <c r="CN25" s="256" t="s">
        <v>348</v>
      </c>
      <c r="CO25" s="256" t="s">
        <v>348</v>
      </c>
      <c r="CP25" s="256" t="s">
        <v>348</v>
      </c>
      <c r="CQ25" s="256" t="s">
        <v>348</v>
      </c>
      <c r="CR25" s="256" t="s">
        <v>348</v>
      </c>
      <c r="CS25" s="256" t="s">
        <v>348</v>
      </c>
      <c r="CT25" s="256" t="s">
        <v>348</v>
      </c>
      <c r="CU25" s="256" t="s">
        <v>348</v>
      </c>
      <c r="CV25" s="256" t="s">
        <v>348</v>
      </c>
      <c r="CW25" s="256" t="s">
        <v>348</v>
      </c>
      <c r="CX25" s="256" t="s">
        <v>348</v>
      </c>
      <c r="CY25" s="256" t="s">
        <v>348</v>
      </c>
      <c r="CZ25" s="256" t="s">
        <v>348</v>
      </c>
      <c r="DA25" s="256" t="s">
        <v>348</v>
      </c>
      <c r="DB25" s="256" t="s">
        <v>348</v>
      </c>
      <c r="DC25" s="256" t="s">
        <v>348</v>
      </c>
      <c r="DD25" s="256" t="s">
        <v>348</v>
      </c>
      <c r="DE25" s="256" t="s">
        <v>348</v>
      </c>
      <c r="DF25" s="256" t="s">
        <v>348</v>
      </c>
      <c r="DG25" s="256" t="s">
        <v>348</v>
      </c>
      <c r="DH25" s="256" t="s">
        <v>348</v>
      </c>
      <c r="DI25" s="256" t="s">
        <v>348</v>
      </c>
      <c r="DJ25" s="256" t="s">
        <v>348</v>
      </c>
      <c r="DK25" s="256" t="s">
        <v>348</v>
      </c>
      <c r="DL25" s="256" t="s">
        <v>348</v>
      </c>
      <c r="DM25" s="256" t="s">
        <v>348</v>
      </c>
      <c r="DN25" s="256" t="s">
        <v>348</v>
      </c>
      <c r="DO25" s="256" t="s">
        <v>348</v>
      </c>
      <c r="DP25" s="256" t="s">
        <v>348</v>
      </c>
      <c r="DQ25" s="256" t="s">
        <v>348</v>
      </c>
      <c r="DR25" s="256" t="s">
        <v>348</v>
      </c>
      <c r="DS25" s="256" t="s">
        <v>348</v>
      </c>
      <c r="DT25" s="256" t="s">
        <v>348</v>
      </c>
      <c r="DU25" s="256" t="s">
        <v>348</v>
      </c>
      <c r="DV25" s="256" t="s">
        <v>348</v>
      </c>
      <c r="DW25" s="256" t="s">
        <v>348</v>
      </c>
      <c r="DX25" s="256" t="s">
        <v>348</v>
      </c>
      <c r="DY25" s="256" t="s">
        <v>348</v>
      </c>
      <c r="DZ25" s="256" t="s">
        <v>348</v>
      </c>
      <c r="EA25" s="256" t="s">
        <v>348</v>
      </c>
      <c r="EB25" s="256" t="s">
        <v>348</v>
      </c>
      <c r="EC25" s="256" t="s">
        <v>348</v>
      </c>
      <c r="ED25" s="256" t="s">
        <v>348</v>
      </c>
      <c r="EE25" s="256" t="s">
        <v>348</v>
      </c>
      <c r="EF25" s="256" t="s">
        <v>348</v>
      </c>
      <c r="EG25" s="256" t="s">
        <v>348</v>
      </c>
      <c r="EH25" s="256" t="s">
        <v>348</v>
      </c>
      <c r="EI25" s="256" t="s">
        <v>348</v>
      </c>
      <c r="EJ25" s="256" t="s">
        <v>348</v>
      </c>
      <c r="EK25" s="256" t="s">
        <v>348</v>
      </c>
      <c r="EL25" s="256" t="s">
        <v>348</v>
      </c>
      <c r="EM25" s="256" t="s">
        <v>348</v>
      </c>
      <c r="EN25" s="256" t="s">
        <v>348</v>
      </c>
      <c r="EO25" s="256" t="s">
        <v>348</v>
      </c>
      <c r="EP25" s="256" t="s">
        <v>348</v>
      </c>
      <c r="EQ25" s="256" t="s">
        <v>348</v>
      </c>
      <c r="ER25" s="256" t="s">
        <v>348</v>
      </c>
      <c r="ES25" s="256" t="s">
        <v>348</v>
      </c>
      <c r="ET25" s="256" t="s">
        <v>348</v>
      </c>
      <c r="EU25" s="256" t="s">
        <v>348</v>
      </c>
      <c r="EV25" s="256" t="s">
        <v>348</v>
      </c>
      <c r="EW25" s="256" t="s">
        <v>348</v>
      </c>
      <c r="EX25" s="256" t="s">
        <v>348</v>
      </c>
      <c r="EY25" s="256" t="s">
        <v>348</v>
      </c>
      <c r="EZ25" s="256" t="s">
        <v>348</v>
      </c>
      <c r="FA25" s="256" t="s">
        <v>348</v>
      </c>
      <c r="FB25" s="256" t="s">
        <v>348</v>
      </c>
      <c r="FC25" s="256" t="s">
        <v>348</v>
      </c>
      <c r="FD25" s="256" t="s">
        <v>348</v>
      </c>
      <c r="FE25" s="256" t="s">
        <v>348</v>
      </c>
      <c r="FF25" s="256" t="s">
        <v>348</v>
      </c>
      <c r="FG25" s="256" t="s">
        <v>348</v>
      </c>
      <c r="FH25" s="256" t="s">
        <v>348</v>
      </c>
      <c r="FI25" s="256" t="s">
        <v>348</v>
      </c>
      <c r="FJ25" s="256" t="s">
        <v>348</v>
      </c>
      <c r="FK25" s="256" t="s">
        <v>348</v>
      </c>
      <c r="FL25" s="256" t="s">
        <v>348</v>
      </c>
      <c r="FM25" s="256" t="s">
        <v>348</v>
      </c>
      <c r="FN25" s="256" t="s">
        <v>348</v>
      </c>
      <c r="FO25" s="256" t="s">
        <v>348</v>
      </c>
      <c r="FP25" s="256" t="s">
        <v>348</v>
      </c>
      <c r="FQ25" s="256" t="s">
        <v>348</v>
      </c>
      <c r="FR25" s="256" t="s">
        <v>348</v>
      </c>
      <c r="FS25" s="256" t="s">
        <v>348</v>
      </c>
      <c r="FT25" s="256" t="s">
        <v>348</v>
      </c>
      <c r="FU25" s="256" t="s">
        <v>348</v>
      </c>
      <c r="FV25" s="256" t="s">
        <v>348</v>
      </c>
      <c r="FW25" s="256" t="s">
        <v>348</v>
      </c>
      <c r="FX25" s="256" t="s">
        <v>348</v>
      </c>
      <c r="FY25" s="256" t="s">
        <v>348</v>
      </c>
      <c r="FZ25" s="256" t="s">
        <v>348</v>
      </c>
      <c r="GA25" s="256" t="s">
        <v>348</v>
      </c>
      <c r="GB25" s="256" t="s">
        <v>348</v>
      </c>
      <c r="GC25" s="256" t="s">
        <v>348</v>
      </c>
      <c r="GD25" s="256" t="s">
        <v>348</v>
      </c>
      <c r="GE25" s="256" t="s">
        <v>348</v>
      </c>
      <c r="GF25" s="256" t="s">
        <v>348</v>
      </c>
      <c r="GG25" s="256" t="s">
        <v>348</v>
      </c>
      <c r="GH25" s="256" t="s">
        <v>348</v>
      </c>
      <c r="GI25" s="256" t="s">
        <v>348</v>
      </c>
      <c r="GJ25" s="256" t="s">
        <v>348</v>
      </c>
      <c r="GK25" s="256" t="s">
        <v>348</v>
      </c>
      <c r="GL25" s="256" t="s">
        <v>348</v>
      </c>
      <c r="GM25" s="256" t="s">
        <v>348</v>
      </c>
      <c r="GN25" s="256" t="s">
        <v>348</v>
      </c>
      <c r="GO25" s="256" t="s">
        <v>348</v>
      </c>
      <c r="GP25" s="256" t="s">
        <v>348</v>
      </c>
      <c r="GQ25" s="256" t="s">
        <v>348</v>
      </c>
      <c r="GR25" s="256" t="s">
        <v>348</v>
      </c>
      <c r="GS25" s="256" t="s">
        <v>348</v>
      </c>
      <c r="GT25" s="256" t="s">
        <v>348</v>
      </c>
      <c r="GU25" s="256" t="s">
        <v>348</v>
      </c>
      <c r="GV25" s="256" t="s">
        <v>348</v>
      </c>
      <c r="GW25" s="256" t="s">
        <v>348</v>
      </c>
      <c r="GX25" s="256" t="s">
        <v>348</v>
      </c>
      <c r="GY25" s="256" t="s">
        <v>348</v>
      </c>
      <c r="GZ25" s="256" t="s">
        <v>348</v>
      </c>
      <c r="HA25" s="256" t="s">
        <v>348</v>
      </c>
      <c r="HB25" s="256" t="s">
        <v>348</v>
      </c>
      <c r="HC25" s="256" t="s">
        <v>348</v>
      </c>
      <c r="HD25" s="256" t="s">
        <v>348</v>
      </c>
      <c r="HE25" s="256" t="s">
        <v>348</v>
      </c>
      <c r="HF25" s="256" t="s">
        <v>348</v>
      </c>
      <c r="HG25" s="256" t="s">
        <v>348</v>
      </c>
      <c r="HH25" s="256" t="s">
        <v>348</v>
      </c>
      <c r="HI25" s="256" t="s">
        <v>348</v>
      </c>
      <c r="HJ25" s="256" t="s">
        <v>348</v>
      </c>
      <c r="HK25" s="256" t="s">
        <v>348</v>
      </c>
      <c r="HL25" s="256" t="s">
        <v>348</v>
      </c>
      <c r="HM25" s="256" t="s">
        <v>348</v>
      </c>
      <c r="HN25" s="256" t="s">
        <v>348</v>
      </c>
      <c r="HO25" s="256" t="s">
        <v>348</v>
      </c>
      <c r="HP25" s="256" t="s">
        <v>348</v>
      </c>
      <c r="HQ25" s="256" t="s">
        <v>348</v>
      </c>
      <c r="HR25" s="256" t="s">
        <v>348</v>
      </c>
      <c r="HS25" s="256" t="s">
        <v>348</v>
      </c>
      <c r="HT25" s="256" t="s">
        <v>348</v>
      </c>
      <c r="HU25" s="256" t="s">
        <v>348</v>
      </c>
      <c r="HV25" s="256" t="s">
        <v>348</v>
      </c>
      <c r="HW25" s="256" t="s">
        <v>348</v>
      </c>
      <c r="HX25" s="256" t="s">
        <v>348</v>
      </c>
      <c r="HY25" s="256" t="s">
        <v>348</v>
      </c>
      <c r="HZ25" s="256" t="s">
        <v>348</v>
      </c>
      <c r="IA25" s="256" t="s">
        <v>348</v>
      </c>
      <c r="IB25" s="256" t="s">
        <v>348</v>
      </c>
      <c r="IC25" s="256" t="s">
        <v>348</v>
      </c>
      <c r="ID25" s="256" t="s">
        <v>348</v>
      </c>
      <c r="IE25" s="256" t="s">
        <v>348</v>
      </c>
      <c r="IF25" s="256" t="s">
        <v>348</v>
      </c>
      <c r="IG25" s="256" t="s">
        <v>348</v>
      </c>
      <c r="IH25" s="256" t="s">
        <v>348</v>
      </c>
      <c r="II25" s="256" t="s">
        <v>348</v>
      </c>
      <c r="IJ25" s="256" t="s">
        <v>348</v>
      </c>
      <c r="IK25" s="256" t="s">
        <v>348</v>
      </c>
      <c r="IL25" s="256" t="s">
        <v>348</v>
      </c>
      <c r="IM25" s="256" t="s">
        <v>348</v>
      </c>
      <c r="IN25" s="256" t="s">
        <v>348</v>
      </c>
      <c r="IO25" s="256" t="s">
        <v>348</v>
      </c>
      <c r="IP25" s="256" t="s">
        <v>348</v>
      </c>
      <c r="IQ25" s="256" t="s">
        <v>348</v>
      </c>
      <c r="IR25" s="256" t="s">
        <v>348</v>
      </c>
      <c r="IS25" s="256" t="s">
        <v>348</v>
      </c>
      <c r="IT25" s="256" t="s">
        <v>348</v>
      </c>
      <c r="IU25" s="256" t="s">
        <v>348</v>
      </c>
      <c r="IV25" s="256" t="s">
        <v>348</v>
      </c>
      <c r="IW25" s="256" t="s">
        <v>348</v>
      </c>
      <c r="IX25" s="256" t="s">
        <v>348</v>
      </c>
      <c r="IY25" s="256" t="s">
        <v>348</v>
      </c>
      <c r="IZ25" s="256" t="s">
        <v>348</v>
      </c>
      <c r="JA25" s="256" t="s">
        <v>348</v>
      </c>
      <c r="JB25" s="256" t="s">
        <v>348</v>
      </c>
      <c r="JC25" s="256" t="s">
        <v>348</v>
      </c>
      <c r="JD25" s="256" t="s">
        <v>348</v>
      </c>
      <c r="JE25" s="256" t="s">
        <v>348</v>
      </c>
      <c r="JF25" s="256" t="s">
        <v>348</v>
      </c>
      <c r="JG25" s="256" t="s">
        <v>348</v>
      </c>
      <c r="JH25" s="256" t="s">
        <v>348</v>
      </c>
      <c r="JI25" s="256" t="s">
        <v>348</v>
      </c>
      <c r="JJ25" s="256" t="s">
        <v>348</v>
      </c>
      <c r="JK25" s="256" t="s">
        <v>348</v>
      </c>
      <c r="JL25" s="256" t="s">
        <v>348</v>
      </c>
      <c r="JM25" s="256" t="s">
        <v>348</v>
      </c>
      <c r="JN25" s="256" t="s">
        <v>348</v>
      </c>
      <c r="JO25" s="256" t="s">
        <v>348</v>
      </c>
      <c r="JP25" s="256" t="s">
        <v>348</v>
      </c>
      <c r="JQ25" s="256" t="s">
        <v>348</v>
      </c>
      <c r="JR25" s="256" t="s">
        <v>348</v>
      </c>
      <c r="JS25" s="256" t="s">
        <v>348</v>
      </c>
      <c r="JT25" s="256" t="s">
        <v>348</v>
      </c>
      <c r="JU25" s="256" t="s">
        <v>348</v>
      </c>
      <c r="JV25" s="256" t="s">
        <v>348</v>
      </c>
      <c r="JW25" s="256" t="s">
        <v>348</v>
      </c>
      <c r="JX25" s="256" t="s">
        <v>348</v>
      </c>
      <c r="JY25" s="256" t="s">
        <v>348</v>
      </c>
      <c r="JZ25" s="256" t="s">
        <v>348</v>
      </c>
      <c r="KA25" s="256" t="s">
        <v>348</v>
      </c>
      <c r="KB25" s="256" t="s">
        <v>348</v>
      </c>
      <c r="KC25" s="256" t="s">
        <v>348</v>
      </c>
      <c r="KD25" s="256" t="s">
        <v>348</v>
      </c>
      <c r="KE25" s="256" t="s">
        <v>348</v>
      </c>
      <c r="KF25" s="256" t="s">
        <v>348</v>
      </c>
      <c r="KG25" s="256" t="s">
        <v>348</v>
      </c>
      <c r="KH25" s="256" t="s">
        <v>348</v>
      </c>
      <c r="KI25" s="256" t="s">
        <v>348</v>
      </c>
      <c r="KJ25" s="256" t="s">
        <v>348</v>
      </c>
      <c r="KK25" s="256" t="s">
        <v>348</v>
      </c>
      <c r="KL25" s="256" t="s">
        <v>348</v>
      </c>
      <c r="KM25" s="256" t="s">
        <v>348</v>
      </c>
      <c r="KN25" s="256" t="s">
        <v>348</v>
      </c>
      <c r="KO25" s="256" t="s">
        <v>348</v>
      </c>
      <c r="KP25" s="256" t="s">
        <v>348</v>
      </c>
      <c r="KQ25" s="256" t="s">
        <v>348</v>
      </c>
      <c r="KR25" s="256" t="s">
        <v>348</v>
      </c>
      <c r="KS25" s="256" t="s">
        <v>348</v>
      </c>
      <c r="KT25" s="256" t="s">
        <v>348</v>
      </c>
      <c r="KU25" s="248" t="s">
        <v>746</v>
      </c>
    </row>
    <row r="26" spans="1:307" x14ac:dyDescent="0.15">
      <c r="A26" s="252" t="s">
        <v>155</v>
      </c>
      <c r="B26" s="256" t="s">
        <v>348</v>
      </c>
      <c r="C26" s="256" t="s">
        <v>348</v>
      </c>
      <c r="D26" s="256" t="s">
        <v>348</v>
      </c>
      <c r="E26" s="256" t="s">
        <v>348</v>
      </c>
      <c r="F26" s="256" t="s">
        <v>348</v>
      </c>
      <c r="G26" s="256" t="s">
        <v>348</v>
      </c>
      <c r="H26" s="256" t="s">
        <v>348</v>
      </c>
      <c r="I26" s="256" t="s">
        <v>348</v>
      </c>
      <c r="J26" s="256" t="s">
        <v>348</v>
      </c>
      <c r="K26" s="256" t="s">
        <v>348</v>
      </c>
      <c r="L26" s="256" t="s">
        <v>348</v>
      </c>
      <c r="M26" s="256" t="s">
        <v>348</v>
      </c>
      <c r="N26" s="256" t="s">
        <v>348</v>
      </c>
      <c r="O26" s="256" t="s">
        <v>348</v>
      </c>
      <c r="P26" s="256" t="s">
        <v>348</v>
      </c>
      <c r="Q26" s="256" t="s">
        <v>348</v>
      </c>
      <c r="R26" s="256" t="s">
        <v>348</v>
      </c>
      <c r="S26" s="256" t="s">
        <v>348</v>
      </c>
      <c r="T26" s="256" t="s">
        <v>348</v>
      </c>
      <c r="U26" s="256" t="s">
        <v>348</v>
      </c>
      <c r="V26" s="256" t="s">
        <v>347</v>
      </c>
      <c r="W26" s="256" t="s">
        <v>348</v>
      </c>
      <c r="X26" s="256" t="s">
        <v>348</v>
      </c>
      <c r="Y26" s="256" t="s">
        <v>348</v>
      </c>
      <c r="Z26" s="256" t="s">
        <v>348</v>
      </c>
      <c r="AA26" s="256" t="s">
        <v>348</v>
      </c>
      <c r="AB26" s="256" t="s">
        <v>348</v>
      </c>
      <c r="AC26" s="256" t="s">
        <v>348</v>
      </c>
      <c r="AD26" s="256" t="s">
        <v>348</v>
      </c>
      <c r="AE26" s="256" t="s">
        <v>348</v>
      </c>
      <c r="AF26" s="256" t="s">
        <v>348</v>
      </c>
      <c r="AG26" s="256" t="s">
        <v>348</v>
      </c>
      <c r="AH26" s="256" t="s">
        <v>347</v>
      </c>
      <c r="AI26" s="256" t="s">
        <v>347</v>
      </c>
      <c r="AJ26" s="256" t="s">
        <v>348</v>
      </c>
      <c r="AK26" s="256" t="s">
        <v>348</v>
      </c>
      <c r="AL26" s="256" t="s">
        <v>347</v>
      </c>
      <c r="AM26" s="256" t="s">
        <v>348</v>
      </c>
      <c r="AN26" s="256" t="s">
        <v>347</v>
      </c>
      <c r="AO26" s="256" t="s">
        <v>347</v>
      </c>
      <c r="AP26" s="256" t="s">
        <v>347</v>
      </c>
      <c r="AQ26" s="256" t="s">
        <v>348</v>
      </c>
      <c r="AR26" s="256" t="s">
        <v>347</v>
      </c>
      <c r="AS26" s="256" t="s">
        <v>347</v>
      </c>
      <c r="AT26" s="256" t="s">
        <v>348</v>
      </c>
      <c r="AU26" s="256" t="s">
        <v>348</v>
      </c>
      <c r="AV26" s="256" t="s">
        <v>347</v>
      </c>
      <c r="AW26" s="256" t="s">
        <v>347</v>
      </c>
      <c r="AX26" s="256" t="s">
        <v>347</v>
      </c>
      <c r="AY26" s="256" t="s">
        <v>347</v>
      </c>
      <c r="AZ26" s="256" t="s">
        <v>348</v>
      </c>
      <c r="BA26" s="256" t="s">
        <v>348</v>
      </c>
      <c r="BB26" s="256" t="s">
        <v>348</v>
      </c>
      <c r="BC26" s="256" t="s">
        <v>348</v>
      </c>
      <c r="BD26" s="256" t="s">
        <v>348</v>
      </c>
      <c r="BE26" s="256" t="s">
        <v>348</v>
      </c>
      <c r="BF26" s="256" t="s">
        <v>348</v>
      </c>
      <c r="BG26" s="256" t="s">
        <v>348</v>
      </c>
      <c r="BH26" s="256" t="s">
        <v>348</v>
      </c>
      <c r="BI26" s="256" t="s">
        <v>348</v>
      </c>
      <c r="BJ26" s="256" t="s">
        <v>348</v>
      </c>
      <c r="BK26" s="256" t="s">
        <v>348</v>
      </c>
      <c r="BL26" s="256" t="s">
        <v>348</v>
      </c>
      <c r="BM26" s="256" t="s">
        <v>348</v>
      </c>
      <c r="BN26" s="256" t="s">
        <v>348</v>
      </c>
      <c r="BO26" s="256" t="s">
        <v>348</v>
      </c>
      <c r="BP26" s="256" t="s">
        <v>348</v>
      </c>
      <c r="BQ26" s="256" t="s">
        <v>348</v>
      </c>
      <c r="BR26" s="256" t="s">
        <v>348</v>
      </c>
      <c r="BS26" s="256" t="s">
        <v>348</v>
      </c>
      <c r="BT26" s="256" t="s">
        <v>348</v>
      </c>
      <c r="BU26" s="256" t="s">
        <v>348</v>
      </c>
      <c r="BV26" s="256" t="s">
        <v>348</v>
      </c>
      <c r="BW26" s="256" t="s">
        <v>348</v>
      </c>
      <c r="BX26" s="256" t="s">
        <v>348</v>
      </c>
      <c r="BY26" s="256" t="s">
        <v>348</v>
      </c>
      <c r="BZ26" s="256" t="s">
        <v>348</v>
      </c>
      <c r="CA26" s="256" t="s">
        <v>348</v>
      </c>
      <c r="CB26" s="256" t="s">
        <v>348</v>
      </c>
      <c r="CC26" s="256" t="s">
        <v>348</v>
      </c>
      <c r="CD26" s="256" t="s">
        <v>348</v>
      </c>
      <c r="CE26" s="256" t="s">
        <v>348</v>
      </c>
      <c r="CF26" s="256" t="s">
        <v>348</v>
      </c>
      <c r="CG26" s="256" t="s">
        <v>348</v>
      </c>
      <c r="CH26" s="256" t="s">
        <v>348</v>
      </c>
      <c r="CI26" s="256" t="s">
        <v>348</v>
      </c>
      <c r="CJ26" s="256" t="s">
        <v>348</v>
      </c>
      <c r="CK26" s="256" t="s">
        <v>348</v>
      </c>
      <c r="CL26" s="256" t="s">
        <v>348</v>
      </c>
      <c r="CM26" s="256" t="s">
        <v>348</v>
      </c>
      <c r="CN26" s="256" t="s">
        <v>348</v>
      </c>
      <c r="CO26" s="256" t="s">
        <v>348</v>
      </c>
      <c r="CP26" s="256" t="s">
        <v>348</v>
      </c>
      <c r="CQ26" s="256" t="s">
        <v>348</v>
      </c>
      <c r="CR26" s="256" t="s">
        <v>348</v>
      </c>
      <c r="CS26" s="256" t="s">
        <v>348</v>
      </c>
      <c r="CT26" s="256" t="s">
        <v>348</v>
      </c>
      <c r="CU26" s="256" t="s">
        <v>348</v>
      </c>
      <c r="CV26" s="256" t="s">
        <v>348</v>
      </c>
      <c r="CW26" s="256" t="s">
        <v>348</v>
      </c>
      <c r="CX26" s="256" t="s">
        <v>348</v>
      </c>
      <c r="CY26" s="256" t="s">
        <v>348</v>
      </c>
      <c r="CZ26" s="256" t="s">
        <v>348</v>
      </c>
      <c r="DA26" s="256" t="s">
        <v>348</v>
      </c>
      <c r="DB26" s="256" t="s">
        <v>348</v>
      </c>
      <c r="DC26" s="256" t="s">
        <v>348</v>
      </c>
      <c r="DD26" s="256" t="s">
        <v>348</v>
      </c>
      <c r="DE26" s="256" t="s">
        <v>348</v>
      </c>
      <c r="DF26" s="256" t="s">
        <v>348</v>
      </c>
      <c r="DG26" s="256" t="s">
        <v>348</v>
      </c>
      <c r="DH26" s="256" t="s">
        <v>348</v>
      </c>
      <c r="DI26" s="256" t="s">
        <v>348</v>
      </c>
      <c r="DJ26" s="256" t="s">
        <v>348</v>
      </c>
      <c r="DK26" s="256" t="s">
        <v>348</v>
      </c>
      <c r="DL26" s="256" t="s">
        <v>348</v>
      </c>
      <c r="DM26" s="256" t="s">
        <v>348</v>
      </c>
      <c r="DN26" s="256" t="s">
        <v>348</v>
      </c>
      <c r="DO26" s="256" t="s">
        <v>348</v>
      </c>
      <c r="DP26" s="256" t="s">
        <v>348</v>
      </c>
      <c r="DQ26" s="256" t="s">
        <v>348</v>
      </c>
      <c r="DR26" s="256" t="s">
        <v>348</v>
      </c>
      <c r="DS26" s="256" t="s">
        <v>348</v>
      </c>
      <c r="DT26" s="256" t="s">
        <v>348</v>
      </c>
      <c r="DU26" s="256" t="s">
        <v>348</v>
      </c>
      <c r="DV26" s="256" t="s">
        <v>348</v>
      </c>
      <c r="DW26" s="256" t="s">
        <v>348</v>
      </c>
      <c r="DX26" s="256" t="s">
        <v>348</v>
      </c>
      <c r="DY26" s="256" t="s">
        <v>348</v>
      </c>
      <c r="DZ26" s="256" t="s">
        <v>348</v>
      </c>
      <c r="EA26" s="256" t="s">
        <v>348</v>
      </c>
      <c r="EB26" s="256" t="s">
        <v>348</v>
      </c>
      <c r="EC26" s="256" t="s">
        <v>348</v>
      </c>
      <c r="ED26" s="256" t="s">
        <v>348</v>
      </c>
      <c r="EE26" s="256" t="s">
        <v>348</v>
      </c>
      <c r="EF26" s="256" t="s">
        <v>348</v>
      </c>
      <c r="EG26" s="256" t="s">
        <v>348</v>
      </c>
      <c r="EH26" s="256" t="s">
        <v>348</v>
      </c>
      <c r="EI26" s="256" t="s">
        <v>348</v>
      </c>
      <c r="EJ26" s="256" t="s">
        <v>348</v>
      </c>
      <c r="EK26" s="256" t="s">
        <v>348</v>
      </c>
      <c r="EL26" s="256" t="s">
        <v>348</v>
      </c>
      <c r="EM26" s="256" t="s">
        <v>348</v>
      </c>
      <c r="EN26" s="256" t="s">
        <v>348</v>
      </c>
      <c r="EO26" s="256" t="s">
        <v>348</v>
      </c>
      <c r="EP26" s="256" t="s">
        <v>348</v>
      </c>
      <c r="EQ26" s="256" t="s">
        <v>348</v>
      </c>
      <c r="ER26" s="256" t="s">
        <v>348</v>
      </c>
      <c r="ES26" s="256" t="s">
        <v>348</v>
      </c>
      <c r="ET26" s="256" t="s">
        <v>348</v>
      </c>
      <c r="EU26" s="256" t="s">
        <v>348</v>
      </c>
      <c r="EV26" s="256" t="s">
        <v>348</v>
      </c>
      <c r="EW26" s="256" t="s">
        <v>348</v>
      </c>
      <c r="EX26" s="256" t="s">
        <v>348</v>
      </c>
      <c r="EY26" s="256" t="s">
        <v>348</v>
      </c>
      <c r="EZ26" s="256" t="s">
        <v>348</v>
      </c>
      <c r="FA26" s="256" t="s">
        <v>348</v>
      </c>
      <c r="FB26" s="256" t="s">
        <v>348</v>
      </c>
      <c r="FC26" s="256" t="s">
        <v>348</v>
      </c>
      <c r="FD26" s="256" t="s">
        <v>348</v>
      </c>
      <c r="FE26" s="256" t="s">
        <v>348</v>
      </c>
      <c r="FF26" s="256" t="s">
        <v>348</v>
      </c>
      <c r="FG26" s="256" t="s">
        <v>348</v>
      </c>
      <c r="FH26" s="256" t="s">
        <v>348</v>
      </c>
      <c r="FI26" s="256" t="s">
        <v>348</v>
      </c>
      <c r="FJ26" s="256" t="s">
        <v>348</v>
      </c>
      <c r="FK26" s="256" t="s">
        <v>348</v>
      </c>
      <c r="FL26" s="256" t="s">
        <v>348</v>
      </c>
      <c r="FM26" s="256" t="s">
        <v>348</v>
      </c>
      <c r="FN26" s="256" t="s">
        <v>348</v>
      </c>
      <c r="FO26" s="256" t="s">
        <v>348</v>
      </c>
      <c r="FP26" s="256" t="s">
        <v>348</v>
      </c>
      <c r="FQ26" s="256" t="s">
        <v>348</v>
      </c>
      <c r="FR26" s="256" t="s">
        <v>348</v>
      </c>
      <c r="FS26" s="256" t="s">
        <v>348</v>
      </c>
      <c r="FT26" s="256" t="s">
        <v>348</v>
      </c>
      <c r="FU26" s="256" t="s">
        <v>348</v>
      </c>
      <c r="FV26" s="256" t="s">
        <v>348</v>
      </c>
      <c r="FW26" s="256" t="s">
        <v>348</v>
      </c>
      <c r="FX26" s="256" t="s">
        <v>348</v>
      </c>
      <c r="FY26" s="256" t="s">
        <v>348</v>
      </c>
      <c r="FZ26" s="256" t="s">
        <v>348</v>
      </c>
      <c r="GA26" s="256" t="s">
        <v>348</v>
      </c>
      <c r="GB26" s="256" t="s">
        <v>348</v>
      </c>
      <c r="GC26" s="256" t="s">
        <v>348</v>
      </c>
      <c r="GD26" s="256" t="s">
        <v>348</v>
      </c>
      <c r="GE26" s="256" t="s">
        <v>348</v>
      </c>
      <c r="GF26" s="256" t="s">
        <v>348</v>
      </c>
      <c r="GG26" s="256" t="s">
        <v>348</v>
      </c>
      <c r="GH26" s="256" t="s">
        <v>348</v>
      </c>
      <c r="GI26" s="256" t="s">
        <v>348</v>
      </c>
      <c r="GJ26" s="256" t="s">
        <v>348</v>
      </c>
      <c r="GK26" s="256" t="s">
        <v>348</v>
      </c>
      <c r="GL26" s="256" t="s">
        <v>348</v>
      </c>
      <c r="GM26" s="256" t="s">
        <v>348</v>
      </c>
      <c r="GN26" s="256" t="s">
        <v>348</v>
      </c>
      <c r="GO26" s="256" t="s">
        <v>348</v>
      </c>
      <c r="GP26" s="256" t="s">
        <v>348</v>
      </c>
      <c r="GQ26" s="256" t="s">
        <v>348</v>
      </c>
      <c r="GR26" s="256" t="s">
        <v>348</v>
      </c>
      <c r="GS26" s="256" t="s">
        <v>348</v>
      </c>
      <c r="GT26" s="256" t="s">
        <v>348</v>
      </c>
      <c r="GU26" s="256" t="s">
        <v>348</v>
      </c>
      <c r="GV26" s="256" t="s">
        <v>348</v>
      </c>
      <c r="GW26" s="256" t="s">
        <v>348</v>
      </c>
      <c r="GX26" s="256" t="s">
        <v>348</v>
      </c>
      <c r="GY26" s="256" t="s">
        <v>348</v>
      </c>
      <c r="GZ26" s="256" t="s">
        <v>348</v>
      </c>
      <c r="HA26" s="256" t="s">
        <v>348</v>
      </c>
      <c r="HB26" s="256" t="s">
        <v>348</v>
      </c>
      <c r="HC26" s="256" t="s">
        <v>348</v>
      </c>
      <c r="HD26" s="256" t="s">
        <v>348</v>
      </c>
      <c r="HE26" s="256" t="s">
        <v>348</v>
      </c>
      <c r="HF26" s="256" t="s">
        <v>348</v>
      </c>
      <c r="HG26" s="256" t="s">
        <v>348</v>
      </c>
      <c r="HH26" s="256" t="s">
        <v>348</v>
      </c>
      <c r="HI26" s="256" t="s">
        <v>348</v>
      </c>
      <c r="HJ26" s="256" t="s">
        <v>348</v>
      </c>
      <c r="HK26" s="256" t="s">
        <v>348</v>
      </c>
      <c r="HL26" s="256" t="s">
        <v>348</v>
      </c>
      <c r="HM26" s="256" t="s">
        <v>348</v>
      </c>
      <c r="HN26" s="256" t="s">
        <v>348</v>
      </c>
      <c r="HO26" s="256" t="s">
        <v>348</v>
      </c>
      <c r="HP26" s="256" t="s">
        <v>348</v>
      </c>
      <c r="HQ26" s="256" t="s">
        <v>348</v>
      </c>
      <c r="HR26" s="256" t="s">
        <v>348</v>
      </c>
      <c r="HS26" s="256" t="s">
        <v>348</v>
      </c>
      <c r="HT26" s="256" t="s">
        <v>348</v>
      </c>
      <c r="HU26" s="256" t="s">
        <v>348</v>
      </c>
      <c r="HV26" s="256" t="s">
        <v>348</v>
      </c>
      <c r="HW26" s="256" t="s">
        <v>348</v>
      </c>
      <c r="HX26" s="256" t="s">
        <v>348</v>
      </c>
      <c r="HY26" s="256" t="s">
        <v>348</v>
      </c>
      <c r="HZ26" s="256" t="s">
        <v>348</v>
      </c>
      <c r="IA26" s="256" t="s">
        <v>348</v>
      </c>
      <c r="IB26" s="256" t="s">
        <v>348</v>
      </c>
      <c r="IC26" s="256" t="s">
        <v>348</v>
      </c>
      <c r="ID26" s="256" t="s">
        <v>348</v>
      </c>
      <c r="IE26" s="256" t="s">
        <v>348</v>
      </c>
      <c r="IF26" s="256" t="s">
        <v>348</v>
      </c>
      <c r="IG26" s="256" t="s">
        <v>348</v>
      </c>
      <c r="IH26" s="256" t="s">
        <v>348</v>
      </c>
      <c r="II26" s="256" t="s">
        <v>348</v>
      </c>
      <c r="IJ26" s="256" t="s">
        <v>348</v>
      </c>
      <c r="IK26" s="256" t="s">
        <v>348</v>
      </c>
      <c r="IL26" s="256" t="s">
        <v>348</v>
      </c>
      <c r="IM26" s="256" t="s">
        <v>348</v>
      </c>
      <c r="IN26" s="256" t="s">
        <v>348</v>
      </c>
      <c r="IO26" s="256" t="s">
        <v>348</v>
      </c>
      <c r="IP26" s="256" t="s">
        <v>348</v>
      </c>
      <c r="IQ26" s="256" t="s">
        <v>348</v>
      </c>
      <c r="IR26" s="256" t="s">
        <v>348</v>
      </c>
      <c r="IS26" s="256" t="s">
        <v>348</v>
      </c>
      <c r="IT26" s="256" t="s">
        <v>348</v>
      </c>
      <c r="IU26" s="256" t="s">
        <v>348</v>
      </c>
      <c r="IV26" s="256" t="s">
        <v>348</v>
      </c>
      <c r="IW26" s="256" t="s">
        <v>348</v>
      </c>
      <c r="IX26" s="256" t="s">
        <v>348</v>
      </c>
      <c r="IY26" s="256" t="s">
        <v>348</v>
      </c>
      <c r="IZ26" s="256" t="s">
        <v>348</v>
      </c>
      <c r="JA26" s="256" t="s">
        <v>348</v>
      </c>
      <c r="JB26" s="256" t="s">
        <v>348</v>
      </c>
      <c r="JC26" s="256" t="s">
        <v>348</v>
      </c>
      <c r="JD26" s="256" t="s">
        <v>348</v>
      </c>
      <c r="JE26" s="256" t="s">
        <v>348</v>
      </c>
      <c r="JF26" s="256" t="s">
        <v>348</v>
      </c>
      <c r="JG26" s="256" t="s">
        <v>348</v>
      </c>
      <c r="JH26" s="256" t="s">
        <v>348</v>
      </c>
      <c r="JI26" s="256" t="s">
        <v>348</v>
      </c>
      <c r="JJ26" s="256" t="s">
        <v>348</v>
      </c>
      <c r="JK26" s="256" t="s">
        <v>348</v>
      </c>
      <c r="JL26" s="256" t="s">
        <v>348</v>
      </c>
      <c r="JM26" s="256" t="s">
        <v>348</v>
      </c>
      <c r="JN26" s="256" t="s">
        <v>348</v>
      </c>
      <c r="JO26" s="256" t="s">
        <v>348</v>
      </c>
      <c r="JP26" s="256" t="s">
        <v>348</v>
      </c>
      <c r="JQ26" s="256" t="s">
        <v>348</v>
      </c>
      <c r="JR26" s="256" t="s">
        <v>348</v>
      </c>
      <c r="JS26" s="256" t="s">
        <v>348</v>
      </c>
      <c r="JT26" s="256" t="s">
        <v>348</v>
      </c>
      <c r="JU26" s="256" t="s">
        <v>348</v>
      </c>
      <c r="JV26" s="256" t="s">
        <v>348</v>
      </c>
      <c r="JW26" s="256" t="s">
        <v>348</v>
      </c>
      <c r="JX26" s="256" t="s">
        <v>348</v>
      </c>
      <c r="JY26" s="256" t="s">
        <v>348</v>
      </c>
      <c r="JZ26" s="256" t="s">
        <v>348</v>
      </c>
      <c r="KA26" s="256" t="s">
        <v>348</v>
      </c>
      <c r="KB26" s="256" t="s">
        <v>348</v>
      </c>
      <c r="KC26" s="256" t="s">
        <v>348</v>
      </c>
      <c r="KD26" s="256" t="s">
        <v>348</v>
      </c>
      <c r="KE26" s="256" t="s">
        <v>348</v>
      </c>
      <c r="KF26" s="256" t="s">
        <v>348</v>
      </c>
      <c r="KG26" s="256" t="s">
        <v>348</v>
      </c>
      <c r="KH26" s="256" t="s">
        <v>348</v>
      </c>
      <c r="KI26" s="256" t="s">
        <v>348</v>
      </c>
      <c r="KJ26" s="256" t="s">
        <v>348</v>
      </c>
      <c r="KK26" s="256" t="s">
        <v>348</v>
      </c>
      <c r="KL26" s="256" t="s">
        <v>348</v>
      </c>
      <c r="KM26" s="256" t="s">
        <v>348</v>
      </c>
      <c r="KN26" s="256" t="s">
        <v>348</v>
      </c>
      <c r="KO26" s="256" t="s">
        <v>348</v>
      </c>
      <c r="KP26" s="256" t="s">
        <v>348</v>
      </c>
      <c r="KQ26" s="256" t="s">
        <v>348</v>
      </c>
      <c r="KR26" s="256" t="s">
        <v>348</v>
      </c>
      <c r="KS26" s="256" t="s">
        <v>348</v>
      </c>
      <c r="KT26" s="256" t="s">
        <v>348</v>
      </c>
      <c r="KU26" s="248" t="s">
        <v>746</v>
      </c>
    </row>
    <row r="27" spans="1:307" x14ac:dyDescent="0.15">
      <c r="A27" s="252" t="s">
        <v>156</v>
      </c>
      <c r="B27" s="256" t="s">
        <v>348</v>
      </c>
      <c r="C27" s="256" t="s">
        <v>348</v>
      </c>
      <c r="D27" s="256" t="s">
        <v>348</v>
      </c>
      <c r="E27" s="256" t="s">
        <v>348</v>
      </c>
      <c r="F27" s="256" t="s">
        <v>348</v>
      </c>
      <c r="G27" s="256" t="s">
        <v>348</v>
      </c>
      <c r="H27" s="256" t="s">
        <v>348</v>
      </c>
      <c r="I27" s="256" t="s">
        <v>348</v>
      </c>
      <c r="J27" s="256" t="s">
        <v>348</v>
      </c>
      <c r="K27" s="256" t="s">
        <v>348</v>
      </c>
      <c r="L27" s="256" t="s">
        <v>348</v>
      </c>
      <c r="M27" s="256" t="s">
        <v>348</v>
      </c>
      <c r="N27" s="256" t="s">
        <v>348</v>
      </c>
      <c r="O27" s="256" t="s">
        <v>348</v>
      </c>
      <c r="P27" s="256" t="s">
        <v>348</v>
      </c>
      <c r="Q27" s="256" t="s">
        <v>348</v>
      </c>
      <c r="R27" s="256" t="s">
        <v>348</v>
      </c>
      <c r="S27" s="256" t="s">
        <v>348</v>
      </c>
      <c r="T27" s="256" t="s">
        <v>348</v>
      </c>
      <c r="U27" s="256" t="s">
        <v>348</v>
      </c>
      <c r="V27" s="256" t="s">
        <v>347</v>
      </c>
      <c r="W27" s="256" t="s">
        <v>348</v>
      </c>
      <c r="X27" s="256" t="s">
        <v>348</v>
      </c>
      <c r="Y27" s="256" t="s">
        <v>348</v>
      </c>
      <c r="Z27" s="256" t="s">
        <v>348</v>
      </c>
      <c r="AA27" s="256" t="s">
        <v>348</v>
      </c>
      <c r="AB27" s="256" t="s">
        <v>348</v>
      </c>
      <c r="AC27" s="256" t="s">
        <v>348</v>
      </c>
      <c r="AD27" s="256" t="s">
        <v>347</v>
      </c>
      <c r="AE27" s="256" t="s">
        <v>348</v>
      </c>
      <c r="AF27" s="256" t="s">
        <v>348</v>
      </c>
      <c r="AG27" s="256" t="s">
        <v>348</v>
      </c>
      <c r="AH27" s="256" t="s">
        <v>348</v>
      </c>
      <c r="AI27" s="256" t="s">
        <v>348</v>
      </c>
      <c r="AJ27" s="256" t="s">
        <v>348</v>
      </c>
      <c r="AK27" s="256" t="s">
        <v>348</v>
      </c>
      <c r="AL27" s="256" t="s">
        <v>347</v>
      </c>
      <c r="AM27" s="256" t="s">
        <v>347</v>
      </c>
      <c r="AN27" s="256" t="s">
        <v>348</v>
      </c>
      <c r="AO27" s="256" t="s">
        <v>348</v>
      </c>
      <c r="AP27" s="256" t="s">
        <v>347</v>
      </c>
      <c r="AQ27" s="256" t="s">
        <v>347</v>
      </c>
      <c r="AR27" s="256" t="s">
        <v>347</v>
      </c>
      <c r="AS27" s="256" t="s">
        <v>347</v>
      </c>
      <c r="AT27" s="256" t="s">
        <v>347</v>
      </c>
      <c r="AU27" s="256" t="s">
        <v>348</v>
      </c>
      <c r="AV27" s="256" t="s">
        <v>347</v>
      </c>
      <c r="AW27" s="256" t="s">
        <v>347</v>
      </c>
      <c r="AX27" s="256" t="s">
        <v>347</v>
      </c>
      <c r="AY27" s="256" t="s">
        <v>347</v>
      </c>
      <c r="AZ27" s="256" t="s">
        <v>348</v>
      </c>
      <c r="BA27" s="256" t="s">
        <v>348</v>
      </c>
      <c r="BB27" s="256" t="s">
        <v>347</v>
      </c>
      <c r="BC27" s="256" t="s">
        <v>347</v>
      </c>
      <c r="BD27" s="256" t="s">
        <v>351</v>
      </c>
      <c r="BE27" s="256" t="s">
        <v>351</v>
      </c>
      <c r="BF27" s="256" t="s">
        <v>351</v>
      </c>
      <c r="BG27" s="256" t="s">
        <v>351</v>
      </c>
      <c r="BH27" s="256" t="s">
        <v>351</v>
      </c>
      <c r="BI27" s="256" t="s">
        <v>351</v>
      </c>
      <c r="BJ27" s="256" t="s">
        <v>351</v>
      </c>
      <c r="BK27" s="256" t="s">
        <v>351</v>
      </c>
      <c r="BL27" s="256" t="s">
        <v>348</v>
      </c>
      <c r="BM27" s="256" t="s">
        <v>348</v>
      </c>
      <c r="BN27" s="256" t="s">
        <v>348</v>
      </c>
      <c r="BO27" s="256" t="s">
        <v>348</v>
      </c>
      <c r="BP27" s="256" t="s">
        <v>348</v>
      </c>
      <c r="BQ27" s="256" t="s">
        <v>348</v>
      </c>
      <c r="BR27" s="256" t="s">
        <v>348</v>
      </c>
      <c r="BS27" s="256" t="s">
        <v>348</v>
      </c>
      <c r="BT27" s="256" t="s">
        <v>348</v>
      </c>
      <c r="BU27" s="256" t="s">
        <v>348</v>
      </c>
      <c r="BV27" s="256" t="s">
        <v>348</v>
      </c>
      <c r="BW27" s="256" t="s">
        <v>348</v>
      </c>
      <c r="BX27" s="256" t="s">
        <v>348</v>
      </c>
      <c r="BY27" s="256" t="s">
        <v>348</v>
      </c>
      <c r="BZ27" s="256" t="s">
        <v>348</v>
      </c>
      <c r="CA27" s="256" t="s">
        <v>348</v>
      </c>
      <c r="CB27" s="256" t="s">
        <v>348</v>
      </c>
      <c r="CC27" s="256" t="s">
        <v>348</v>
      </c>
      <c r="CD27" s="256" t="s">
        <v>348</v>
      </c>
      <c r="CE27" s="256" t="s">
        <v>348</v>
      </c>
      <c r="CF27" s="256" t="s">
        <v>348</v>
      </c>
      <c r="CG27" s="256" t="s">
        <v>348</v>
      </c>
      <c r="CH27" s="256" t="s">
        <v>348</v>
      </c>
      <c r="CI27" s="256" t="s">
        <v>348</v>
      </c>
      <c r="CJ27" s="256" t="s">
        <v>348</v>
      </c>
      <c r="CK27" s="256" t="s">
        <v>348</v>
      </c>
      <c r="CL27" s="256" t="s">
        <v>348</v>
      </c>
      <c r="CM27" s="256" t="s">
        <v>348</v>
      </c>
      <c r="CN27" s="256" t="s">
        <v>348</v>
      </c>
      <c r="CO27" s="256" t="s">
        <v>348</v>
      </c>
      <c r="CP27" s="256" t="s">
        <v>348</v>
      </c>
      <c r="CQ27" s="256" t="s">
        <v>348</v>
      </c>
      <c r="CR27" s="256" t="s">
        <v>348</v>
      </c>
      <c r="CS27" s="256" t="s">
        <v>348</v>
      </c>
      <c r="CT27" s="256" t="s">
        <v>348</v>
      </c>
      <c r="CU27" s="256" t="s">
        <v>348</v>
      </c>
      <c r="CV27" s="256" t="s">
        <v>348</v>
      </c>
      <c r="CW27" s="256" t="s">
        <v>348</v>
      </c>
      <c r="CX27" s="256" t="s">
        <v>348</v>
      </c>
      <c r="CY27" s="256" t="s">
        <v>348</v>
      </c>
      <c r="CZ27" s="256" t="s">
        <v>348</v>
      </c>
      <c r="DA27" s="256" t="s">
        <v>348</v>
      </c>
      <c r="DB27" s="256" t="s">
        <v>348</v>
      </c>
      <c r="DC27" s="256" t="s">
        <v>348</v>
      </c>
      <c r="DD27" s="256" t="s">
        <v>348</v>
      </c>
      <c r="DE27" s="256" t="s">
        <v>348</v>
      </c>
      <c r="DF27" s="256" t="s">
        <v>348</v>
      </c>
      <c r="DG27" s="256" t="s">
        <v>348</v>
      </c>
      <c r="DH27" s="256" t="s">
        <v>348</v>
      </c>
      <c r="DI27" s="256" t="s">
        <v>348</v>
      </c>
      <c r="DJ27" s="256" t="s">
        <v>348</v>
      </c>
      <c r="DK27" s="256" t="s">
        <v>348</v>
      </c>
      <c r="DL27" s="256" t="s">
        <v>348</v>
      </c>
      <c r="DM27" s="256" t="s">
        <v>348</v>
      </c>
      <c r="DN27" s="256" t="s">
        <v>348</v>
      </c>
      <c r="DO27" s="256" t="s">
        <v>348</v>
      </c>
      <c r="DP27" s="256" t="s">
        <v>348</v>
      </c>
      <c r="DQ27" s="256" t="s">
        <v>348</v>
      </c>
      <c r="DR27" s="256" t="s">
        <v>348</v>
      </c>
      <c r="DS27" s="256" t="s">
        <v>348</v>
      </c>
      <c r="DT27" s="256" t="s">
        <v>348</v>
      </c>
      <c r="DU27" s="256" t="s">
        <v>348</v>
      </c>
      <c r="DV27" s="256" t="s">
        <v>348</v>
      </c>
      <c r="DW27" s="256" t="s">
        <v>348</v>
      </c>
      <c r="DX27" s="256" t="s">
        <v>348</v>
      </c>
      <c r="DY27" s="256" t="s">
        <v>348</v>
      </c>
      <c r="DZ27" s="256" t="s">
        <v>348</v>
      </c>
      <c r="EA27" s="256" t="s">
        <v>348</v>
      </c>
      <c r="EB27" s="256" t="s">
        <v>348</v>
      </c>
      <c r="EC27" s="256" t="s">
        <v>348</v>
      </c>
      <c r="ED27" s="256" t="s">
        <v>348</v>
      </c>
      <c r="EE27" s="256" t="s">
        <v>348</v>
      </c>
      <c r="EF27" s="256" t="s">
        <v>348</v>
      </c>
      <c r="EG27" s="256" t="s">
        <v>348</v>
      </c>
      <c r="EH27" s="256" t="s">
        <v>348</v>
      </c>
      <c r="EI27" s="256" t="s">
        <v>348</v>
      </c>
      <c r="EJ27" s="256" t="s">
        <v>348</v>
      </c>
      <c r="EK27" s="256" t="s">
        <v>348</v>
      </c>
      <c r="EL27" s="256" t="s">
        <v>348</v>
      </c>
      <c r="EM27" s="256" t="s">
        <v>348</v>
      </c>
      <c r="EN27" s="256" t="s">
        <v>348</v>
      </c>
      <c r="EO27" s="256" t="s">
        <v>348</v>
      </c>
      <c r="EP27" s="256" t="s">
        <v>348</v>
      </c>
      <c r="EQ27" s="256" t="s">
        <v>348</v>
      </c>
      <c r="ER27" s="256" t="s">
        <v>348</v>
      </c>
      <c r="ES27" s="256" t="s">
        <v>348</v>
      </c>
      <c r="ET27" s="256" t="s">
        <v>348</v>
      </c>
      <c r="EU27" s="256" t="s">
        <v>348</v>
      </c>
      <c r="EV27" s="256" t="s">
        <v>348</v>
      </c>
      <c r="EW27" s="256" t="s">
        <v>348</v>
      </c>
      <c r="EX27" s="256" t="s">
        <v>348</v>
      </c>
      <c r="EY27" s="256" t="s">
        <v>348</v>
      </c>
      <c r="EZ27" s="256" t="s">
        <v>348</v>
      </c>
      <c r="FA27" s="256" t="s">
        <v>348</v>
      </c>
      <c r="FB27" s="256" t="s">
        <v>348</v>
      </c>
      <c r="FC27" s="256" t="s">
        <v>348</v>
      </c>
      <c r="FD27" s="256" t="s">
        <v>348</v>
      </c>
      <c r="FE27" s="256" t="s">
        <v>348</v>
      </c>
      <c r="FF27" s="256" t="s">
        <v>348</v>
      </c>
      <c r="FG27" s="256" t="s">
        <v>348</v>
      </c>
      <c r="FH27" s="256" t="s">
        <v>348</v>
      </c>
      <c r="FI27" s="256" t="s">
        <v>348</v>
      </c>
      <c r="FJ27" s="256" t="s">
        <v>348</v>
      </c>
      <c r="FK27" s="256" t="s">
        <v>348</v>
      </c>
      <c r="FL27" s="256" t="s">
        <v>348</v>
      </c>
      <c r="FM27" s="256" t="s">
        <v>348</v>
      </c>
      <c r="FN27" s="256" t="s">
        <v>348</v>
      </c>
      <c r="FO27" s="256" t="s">
        <v>348</v>
      </c>
      <c r="FP27" s="256" t="s">
        <v>348</v>
      </c>
      <c r="FQ27" s="256" t="s">
        <v>348</v>
      </c>
      <c r="FR27" s="256" t="s">
        <v>348</v>
      </c>
      <c r="FS27" s="256" t="s">
        <v>348</v>
      </c>
      <c r="FT27" s="256" t="s">
        <v>348</v>
      </c>
      <c r="FU27" s="256" t="s">
        <v>348</v>
      </c>
      <c r="FV27" s="256" t="s">
        <v>348</v>
      </c>
      <c r="FW27" s="256" t="s">
        <v>348</v>
      </c>
      <c r="FX27" s="256" t="s">
        <v>348</v>
      </c>
      <c r="FY27" s="256" t="s">
        <v>348</v>
      </c>
      <c r="FZ27" s="256" t="s">
        <v>348</v>
      </c>
      <c r="GA27" s="256" t="s">
        <v>348</v>
      </c>
      <c r="GB27" s="256" t="s">
        <v>348</v>
      </c>
      <c r="GC27" s="256" t="s">
        <v>348</v>
      </c>
      <c r="GD27" s="256" t="s">
        <v>348</v>
      </c>
      <c r="GE27" s="256" t="s">
        <v>348</v>
      </c>
      <c r="GF27" s="256" t="s">
        <v>348</v>
      </c>
      <c r="GG27" s="256" t="s">
        <v>348</v>
      </c>
      <c r="GH27" s="256" t="s">
        <v>348</v>
      </c>
      <c r="GI27" s="256" t="s">
        <v>348</v>
      </c>
      <c r="GJ27" s="256" t="s">
        <v>348</v>
      </c>
      <c r="GK27" s="256" t="s">
        <v>348</v>
      </c>
      <c r="GL27" s="256" t="s">
        <v>348</v>
      </c>
      <c r="GM27" s="256" t="s">
        <v>348</v>
      </c>
      <c r="GN27" s="256" t="s">
        <v>348</v>
      </c>
      <c r="GO27" s="256" t="s">
        <v>348</v>
      </c>
      <c r="GP27" s="256" t="s">
        <v>348</v>
      </c>
      <c r="GQ27" s="256" t="s">
        <v>348</v>
      </c>
      <c r="GR27" s="256" t="s">
        <v>348</v>
      </c>
      <c r="GS27" s="256" t="s">
        <v>348</v>
      </c>
      <c r="GT27" s="256" t="s">
        <v>348</v>
      </c>
      <c r="GU27" s="256" t="s">
        <v>348</v>
      </c>
      <c r="GV27" s="256" t="s">
        <v>348</v>
      </c>
      <c r="GW27" s="256" t="s">
        <v>348</v>
      </c>
      <c r="GX27" s="256" t="s">
        <v>348</v>
      </c>
      <c r="GY27" s="256" t="s">
        <v>348</v>
      </c>
      <c r="GZ27" s="256" t="s">
        <v>348</v>
      </c>
      <c r="HA27" s="256" t="s">
        <v>348</v>
      </c>
      <c r="HB27" s="256" t="s">
        <v>348</v>
      </c>
      <c r="HC27" s="256" t="s">
        <v>348</v>
      </c>
      <c r="HD27" s="256" t="s">
        <v>348</v>
      </c>
      <c r="HE27" s="256" t="s">
        <v>348</v>
      </c>
      <c r="HF27" s="256" t="s">
        <v>348</v>
      </c>
      <c r="HG27" s="256" t="s">
        <v>348</v>
      </c>
      <c r="HH27" s="256" t="s">
        <v>348</v>
      </c>
      <c r="HI27" s="256" t="s">
        <v>348</v>
      </c>
      <c r="HJ27" s="256" t="s">
        <v>348</v>
      </c>
      <c r="HK27" s="256" t="s">
        <v>348</v>
      </c>
      <c r="HL27" s="256" t="s">
        <v>348</v>
      </c>
      <c r="HM27" s="256" t="s">
        <v>348</v>
      </c>
      <c r="HN27" s="256" t="s">
        <v>348</v>
      </c>
      <c r="HO27" s="256" t="s">
        <v>348</v>
      </c>
      <c r="HP27" s="256" t="s">
        <v>348</v>
      </c>
      <c r="HQ27" s="256" t="s">
        <v>348</v>
      </c>
      <c r="HR27" s="256" t="s">
        <v>348</v>
      </c>
      <c r="HS27" s="256" t="s">
        <v>348</v>
      </c>
      <c r="HT27" s="256" t="s">
        <v>348</v>
      </c>
      <c r="HU27" s="256" t="s">
        <v>348</v>
      </c>
      <c r="HV27" s="256" t="s">
        <v>348</v>
      </c>
      <c r="HW27" s="256" t="s">
        <v>348</v>
      </c>
      <c r="HX27" s="256" t="s">
        <v>348</v>
      </c>
      <c r="HY27" s="256" t="s">
        <v>348</v>
      </c>
      <c r="HZ27" s="256" t="s">
        <v>348</v>
      </c>
      <c r="IA27" s="256" t="s">
        <v>348</v>
      </c>
      <c r="IB27" s="256" t="s">
        <v>348</v>
      </c>
      <c r="IC27" s="256" t="s">
        <v>348</v>
      </c>
      <c r="ID27" s="256" t="s">
        <v>348</v>
      </c>
      <c r="IE27" s="256" t="s">
        <v>348</v>
      </c>
      <c r="IF27" s="256" t="s">
        <v>348</v>
      </c>
      <c r="IG27" s="256" t="s">
        <v>348</v>
      </c>
      <c r="IH27" s="256" t="s">
        <v>348</v>
      </c>
      <c r="II27" s="256" t="s">
        <v>348</v>
      </c>
      <c r="IJ27" s="256" t="s">
        <v>348</v>
      </c>
      <c r="IK27" s="256" t="s">
        <v>348</v>
      </c>
      <c r="IL27" s="256" t="s">
        <v>348</v>
      </c>
      <c r="IM27" s="256" t="s">
        <v>348</v>
      </c>
      <c r="IN27" s="256" t="s">
        <v>348</v>
      </c>
      <c r="IO27" s="256" t="s">
        <v>348</v>
      </c>
      <c r="IP27" s="256" t="s">
        <v>348</v>
      </c>
      <c r="IQ27" s="256" t="s">
        <v>348</v>
      </c>
      <c r="IR27" s="256" t="s">
        <v>348</v>
      </c>
      <c r="IS27" s="256" t="s">
        <v>348</v>
      </c>
      <c r="IT27" s="256" t="s">
        <v>348</v>
      </c>
      <c r="IU27" s="256" t="s">
        <v>348</v>
      </c>
      <c r="IV27" s="256" t="s">
        <v>348</v>
      </c>
      <c r="IW27" s="256" t="s">
        <v>348</v>
      </c>
      <c r="IX27" s="256" t="s">
        <v>348</v>
      </c>
      <c r="IY27" s="256" t="s">
        <v>348</v>
      </c>
      <c r="IZ27" s="256" t="s">
        <v>348</v>
      </c>
      <c r="JA27" s="256" t="s">
        <v>348</v>
      </c>
      <c r="JB27" s="256" t="s">
        <v>348</v>
      </c>
      <c r="JC27" s="256" t="s">
        <v>348</v>
      </c>
      <c r="JD27" s="256" t="s">
        <v>348</v>
      </c>
      <c r="JE27" s="256" t="s">
        <v>348</v>
      </c>
      <c r="JF27" s="256" t="s">
        <v>348</v>
      </c>
      <c r="JG27" s="256" t="s">
        <v>348</v>
      </c>
      <c r="JH27" s="256" t="s">
        <v>348</v>
      </c>
      <c r="JI27" s="256" t="s">
        <v>348</v>
      </c>
      <c r="JJ27" s="256" t="s">
        <v>348</v>
      </c>
      <c r="JK27" s="256" t="s">
        <v>348</v>
      </c>
      <c r="JL27" s="256" t="s">
        <v>348</v>
      </c>
      <c r="JM27" s="256" t="s">
        <v>348</v>
      </c>
      <c r="JN27" s="256" t="s">
        <v>348</v>
      </c>
      <c r="JO27" s="256" t="s">
        <v>348</v>
      </c>
      <c r="JP27" s="256" t="s">
        <v>348</v>
      </c>
      <c r="JQ27" s="256" t="s">
        <v>348</v>
      </c>
      <c r="JR27" s="256" t="s">
        <v>348</v>
      </c>
      <c r="JS27" s="256" t="s">
        <v>348</v>
      </c>
      <c r="JT27" s="256" t="s">
        <v>348</v>
      </c>
      <c r="JU27" s="256" t="s">
        <v>348</v>
      </c>
      <c r="JV27" s="256" t="s">
        <v>348</v>
      </c>
      <c r="JW27" s="256" t="s">
        <v>348</v>
      </c>
      <c r="JX27" s="256" t="s">
        <v>348</v>
      </c>
      <c r="JY27" s="256" t="s">
        <v>348</v>
      </c>
      <c r="JZ27" s="256" t="s">
        <v>348</v>
      </c>
      <c r="KA27" s="256" t="s">
        <v>348</v>
      </c>
      <c r="KB27" s="256" t="s">
        <v>348</v>
      </c>
      <c r="KC27" s="256" t="s">
        <v>348</v>
      </c>
      <c r="KD27" s="256" t="s">
        <v>348</v>
      </c>
      <c r="KE27" s="256" t="s">
        <v>348</v>
      </c>
      <c r="KF27" s="256" t="s">
        <v>348</v>
      </c>
      <c r="KG27" s="256" t="s">
        <v>348</v>
      </c>
      <c r="KH27" s="256" t="s">
        <v>348</v>
      </c>
      <c r="KI27" s="256" t="s">
        <v>348</v>
      </c>
      <c r="KJ27" s="256" t="s">
        <v>348</v>
      </c>
      <c r="KK27" s="256" t="s">
        <v>348</v>
      </c>
      <c r="KL27" s="256" t="s">
        <v>348</v>
      </c>
      <c r="KM27" s="256" t="s">
        <v>348</v>
      </c>
      <c r="KN27" s="256" t="s">
        <v>348</v>
      </c>
      <c r="KO27" s="256" t="s">
        <v>348</v>
      </c>
      <c r="KP27" s="256" t="s">
        <v>348</v>
      </c>
      <c r="KQ27" s="256" t="s">
        <v>348</v>
      </c>
      <c r="KR27" s="256" t="s">
        <v>348</v>
      </c>
      <c r="KS27" s="256" t="s">
        <v>348</v>
      </c>
      <c r="KT27" s="256" t="s">
        <v>348</v>
      </c>
      <c r="KU27" s="248" t="s">
        <v>746</v>
      </c>
    </row>
    <row r="28" spans="1:307" x14ac:dyDescent="0.15">
      <c r="A28" s="252" t="s">
        <v>157</v>
      </c>
      <c r="B28" s="256" t="s">
        <v>348</v>
      </c>
      <c r="C28" s="256" t="s">
        <v>348</v>
      </c>
      <c r="D28" s="256" t="s">
        <v>348</v>
      </c>
      <c r="E28" s="256" t="s">
        <v>348</v>
      </c>
      <c r="F28" s="256" t="s">
        <v>348</v>
      </c>
      <c r="G28" s="256" t="s">
        <v>348</v>
      </c>
      <c r="H28" s="256" t="s">
        <v>348</v>
      </c>
      <c r="I28" s="256" t="s">
        <v>348</v>
      </c>
      <c r="J28" s="256" t="s">
        <v>348</v>
      </c>
      <c r="K28" s="256" t="s">
        <v>348</v>
      </c>
      <c r="L28" s="256" t="s">
        <v>348</v>
      </c>
      <c r="M28" s="256" t="s">
        <v>348</v>
      </c>
      <c r="N28" s="256" t="s">
        <v>348</v>
      </c>
      <c r="O28" s="256" t="s">
        <v>348</v>
      </c>
      <c r="P28" s="256" t="s">
        <v>348</v>
      </c>
      <c r="Q28" s="256" t="s">
        <v>348</v>
      </c>
      <c r="R28" s="256" t="s">
        <v>348</v>
      </c>
      <c r="S28" s="256" t="s">
        <v>348</v>
      </c>
      <c r="T28" s="256" t="s">
        <v>348</v>
      </c>
      <c r="U28" s="256" t="s">
        <v>348</v>
      </c>
      <c r="V28" s="256" t="s">
        <v>348</v>
      </c>
      <c r="W28" s="256" t="s">
        <v>348</v>
      </c>
      <c r="X28" s="256" t="s">
        <v>348</v>
      </c>
      <c r="Y28" s="256" t="s">
        <v>348</v>
      </c>
      <c r="Z28" s="256" t="s">
        <v>348</v>
      </c>
      <c r="AA28" s="256" t="s">
        <v>348</v>
      </c>
      <c r="AB28" s="256" t="s">
        <v>348</v>
      </c>
      <c r="AC28" s="256" t="s">
        <v>348</v>
      </c>
      <c r="AD28" s="256" t="s">
        <v>347</v>
      </c>
      <c r="AE28" s="256" t="s">
        <v>348</v>
      </c>
      <c r="AF28" s="256" t="s">
        <v>348</v>
      </c>
      <c r="AG28" s="256" t="s">
        <v>348</v>
      </c>
      <c r="AH28" s="256" t="s">
        <v>348</v>
      </c>
      <c r="AI28" s="256" t="s">
        <v>348</v>
      </c>
      <c r="AJ28" s="256" t="s">
        <v>348</v>
      </c>
      <c r="AK28" s="256" t="s">
        <v>348</v>
      </c>
      <c r="AL28" s="256" t="s">
        <v>348</v>
      </c>
      <c r="AM28" s="256" t="s">
        <v>347</v>
      </c>
      <c r="AN28" s="256" t="s">
        <v>348</v>
      </c>
      <c r="AO28" s="256" t="s">
        <v>348</v>
      </c>
      <c r="AP28" s="256" t="s">
        <v>347</v>
      </c>
      <c r="AQ28" s="256" t="s">
        <v>347</v>
      </c>
      <c r="AR28" s="256" t="s">
        <v>348</v>
      </c>
      <c r="AS28" s="256" t="s">
        <v>348</v>
      </c>
      <c r="AT28" s="256" t="s">
        <v>347</v>
      </c>
      <c r="AU28" s="256" t="s">
        <v>347</v>
      </c>
      <c r="AV28" s="256" t="s">
        <v>348</v>
      </c>
      <c r="AW28" s="256" t="s">
        <v>348</v>
      </c>
      <c r="AX28" s="256" t="s">
        <v>348</v>
      </c>
      <c r="AY28" s="256" t="s">
        <v>347</v>
      </c>
      <c r="AZ28" s="256" t="s">
        <v>347</v>
      </c>
      <c r="BA28" s="256" t="s">
        <v>348</v>
      </c>
      <c r="BB28" s="256" t="s">
        <v>347</v>
      </c>
      <c r="BC28" s="256" t="s">
        <v>347</v>
      </c>
      <c r="BD28" s="256" t="s">
        <v>351</v>
      </c>
      <c r="BE28" s="256" t="s">
        <v>351</v>
      </c>
      <c r="BF28" s="256" t="s">
        <v>351</v>
      </c>
      <c r="BG28" s="256" t="s">
        <v>351</v>
      </c>
      <c r="BH28" s="256" t="s">
        <v>351</v>
      </c>
      <c r="BI28" s="256" t="s">
        <v>351</v>
      </c>
      <c r="BJ28" s="256" t="s">
        <v>351</v>
      </c>
      <c r="BK28" s="256" t="s">
        <v>351</v>
      </c>
      <c r="BL28" s="256" t="s">
        <v>347</v>
      </c>
      <c r="BM28" s="256" t="s">
        <v>347</v>
      </c>
      <c r="BN28" s="256" t="s">
        <v>347</v>
      </c>
      <c r="BO28" s="256" t="s">
        <v>348</v>
      </c>
      <c r="BP28" s="256" t="s">
        <v>348</v>
      </c>
      <c r="BQ28" s="256" t="s">
        <v>348</v>
      </c>
      <c r="BR28" s="256" t="s">
        <v>347</v>
      </c>
      <c r="BS28" s="256" t="s">
        <v>348</v>
      </c>
      <c r="BT28" s="256" t="s">
        <v>348</v>
      </c>
      <c r="BU28" s="256" t="s">
        <v>348</v>
      </c>
      <c r="BV28" s="256" t="s">
        <v>348</v>
      </c>
      <c r="BW28" s="256" t="s">
        <v>348</v>
      </c>
      <c r="BX28" s="256" t="s">
        <v>348</v>
      </c>
      <c r="BY28" s="256" t="s">
        <v>348</v>
      </c>
      <c r="BZ28" s="256" t="s">
        <v>348</v>
      </c>
      <c r="CA28" s="256" t="s">
        <v>348</v>
      </c>
      <c r="CB28" s="256" t="s">
        <v>348</v>
      </c>
      <c r="CC28" s="256" t="s">
        <v>348</v>
      </c>
      <c r="CD28" s="256" t="s">
        <v>348</v>
      </c>
      <c r="CE28" s="256" t="s">
        <v>348</v>
      </c>
      <c r="CF28" s="256" t="s">
        <v>348</v>
      </c>
      <c r="CG28" s="256" t="s">
        <v>348</v>
      </c>
      <c r="CH28" s="256" t="s">
        <v>348</v>
      </c>
      <c r="CI28" s="256" t="s">
        <v>348</v>
      </c>
      <c r="CJ28" s="256" t="s">
        <v>348</v>
      </c>
      <c r="CK28" s="256" t="s">
        <v>348</v>
      </c>
      <c r="CL28" s="256" t="s">
        <v>348</v>
      </c>
      <c r="CM28" s="256" t="s">
        <v>348</v>
      </c>
      <c r="CN28" s="256" t="s">
        <v>348</v>
      </c>
      <c r="CO28" s="256" t="s">
        <v>348</v>
      </c>
      <c r="CP28" s="256" t="s">
        <v>348</v>
      </c>
      <c r="CQ28" s="256" t="s">
        <v>348</v>
      </c>
      <c r="CR28" s="256" t="s">
        <v>348</v>
      </c>
      <c r="CS28" s="256" t="s">
        <v>348</v>
      </c>
      <c r="CT28" s="256" t="s">
        <v>348</v>
      </c>
      <c r="CU28" s="256" t="s">
        <v>348</v>
      </c>
      <c r="CV28" s="256" t="s">
        <v>348</v>
      </c>
      <c r="CW28" s="256" t="s">
        <v>348</v>
      </c>
      <c r="CX28" s="256" t="s">
        <v>348</v>
      </c>
      <c r="CY28" s="256" t="s">
        <v>348</v>
      </c>
      <c r="CZ28" s="256" t="s">
        <v>348</v>
      </c>
      <c r="DA28" s="256" t="s">
        <v>348</v>
      </c>
      <c r="DB28" s="256" t="s">
        <v>348</v>
      </c>
      <c r="DC28" s="256" t="s">
        <v>348</v>
      </c>
      <c r="DD28" s="256" t="s">
        <v>348</v>
      </c>
      <c r="DE28" s="256" t="s">
        <v>348</v>
      </c>
      <c r="DF28" s="256" t="s">
        <v>348</v>
      </c>
      <c r="DG28" s="256" t="s">
        <v>348</v>
      </c>
      <c r="DH28" s="256" t="s">
        <v>348</v>
      </c>
      <c r="DI28" s="256" t="s">
        <v>348</v>
      </c>
      <c r="DJ28" s="256" t="s">
        <v>348</v>
      </c>
      <c r="DK28" s="256" t="s">
        <v>348</v>
      </c>
      <c r="DL28" s="256" t="s">
        <v>348</v>
      </c>
      <c r="DM28" s="256" t="s">
        <v>348</v>
      </c>
      <c r="DN28" s="256" t="s">
        <v>348</v>
      </c>
      <c r="DO28" s="256" t="s">
        <v>348</v>
      </c>
      <c r="DP28" s="256" t="s">
        <v>348</v>
      </c>
      <c r="DQ28" s="256" t="s">
        <v>348</v>
      </c>
      <c r="DR28" s="256" t="s">
        <v>348</v>
      </c>
      <c r="DS28" s="256" t="s">
        <v>348</v>
      </c>
      <c r="DT28" s="256" t="s">
        <v>348</v>
      </c>
      <c r="DU28" s="256" t="s">
        <v>348</v>
      </c>
      <c r="DV28" s="256" t="s">
        <v>348</v>
      </c>
      <c r="DW28" s="256" t="s">
        <v>348</v>
      </c>
      <c r="DX28" s="256" t="s">
        <v>348</v>
      </c>
      <c r="DY28" s="256" t="s">
        <v>348</v>
      </c>
      <c r="DZ28" s="256" t="s">
        <v>348</v>
      </c>
      <c r="EA28" s="256" t="s">
        <v>348</v>
      </c>
      <c r="EB28" s="256" t="s">
        <v>348</v>
      </c>
      <c r="EC28" s="256" t="s">
        <v>348</v>
      </c>
      <c r="ED28" s="256" t="s">
        <v>348</v>
      </c>
      <c r="EE28" s="256" t="s">
        <v>348</v>
      </c>
      <c r="EF28" s="256" t="s">
        <v>348</v>
      </c>
      <c r="EG28" s="256" t="s">
        <v>348</v>
      </c>
      <c r="EH28" s="256" t="s">
        <v>348</v>
      </c>
      <c r="EI28" s="256" t="s">
        <v>348</v>
      </c>
      <c r="EJ28" s="256" t="s">
        <v>348</v>
      </c>
      <c r="EK28" s="256" t="s">
        <v>348</v>
      </c>
      <c r="EL28" s="256" t="s">
        <v>348</v>
      </c>
      <c r="EM28" s="256" t="s">
        <v>348</v>
      </c>
      <c r="EN28" s="256" t="s">
        <v>348</v>
      </c>
      <c r="EO28" s="256" t="s">
        <v>348</v>
      </c>
      <c r="EP28" s="256" t="s">
        <v>348</v>
      </c>
      <c r="EQ28" s="256" t="s">
        <v>348</v>
      </c>
      <c r="ER28" s="256" t="s">
        <v>348</v>
      </c>
      <c r="ES28" s="256" t="s">
        <v>348</v>
      </c>
      <c r="ET28" s="256" t="s">
        <v>348</v>
      </c>
      <c r="EU28" s="256" t="s">
        <v>348</v>
      </c>
      <c r="EV28" s="256" t="s">
        <v>348</v>
      </c>
      <c r="EW28" s="256" t="s">
        <v>348</v>
      </c>
      <c r="EX28" s="256" t="s">
        <v>348</v>
      </c>
      <c r="EY28" s="256" t="s">
        <v>348</v>
      </c>
      <c r="EZ28" s="256" t="s">
        <v>348</v>
      </c>
      <c r="FA28" s="256" t="s">
        <v>348</v>
      </c>
      <c r="FB28" s="256" t="s">
        <v>348</v>
      </c>
      <c r="FC28" s="256" t="s">
        <v>348</v>
      </c>
      <c r="FD28" s="256" t="s">
        <v>348</v>
      </c>
      <c r="FE28" s="256" t="s">
        <v>348</v>
      </c>
      <c r="FF28" s="256" t="s">
        <v>348</v>
      </c>
      <c r="FG28" s="256" t="s">
        <v>348</v>
      </c>
      <c r="FH28" s="256" t="s">
        <v>348</v>
      </c>
      <c r="FI28" s="256" t="s">
        <v>348</v>
      </c>
      <c r="FJ28" s="256" t="s">
        <v>348</v>
      </c>
      <c r="FK28" s="256" t="s">
        <v>348</v>
      </c>
      <c r="FL28" s="256" t="s">
        <v>348</v>
      </c>
      <c r="FM28" s="256" t="s">
        <v>348</v>
      </c>
      <c r="FN28" s="256" t="s">
        <v>348</v>
      </c>
      <c r="FO28" s="256" t="s">
        <v>348</v>
      </c>
      <c r="FP28" s="256" t="s">
        <v>348</v>
      </c>
      <c r="FQ28" s="256" t="s">
        <v>348</v>
      </c>
      <c r="FR28" s="256" t="s">
        <v>348</v>
      </c>
      <c r="FS28" s="256" t="s">
        <v>348</v>
      </c>
      <c r="FT28" s="256" t="s">
        <v>348</v>
      </c>
      <c r="FU28" s="256" t="s">
        <v>348</v>
      </c>
      <c r="FV28" s="256" t="s">
        <v>348</v>
      </c>
      <c r="FW28" s="256" t="s">
        <v>348</v>
      </c>
      <c r="FX28" s="256" t="s">
        <v>348</v>
      </c>
      <c r="FY28" s="256" t="s">
        <v>348</v>
      </c>
      <c r="FZ28" s="256" t="s">
        <v>348</v>
      </c>
      <c r="GA28" s="256" t="s">
        <v>348</v>
      </c>
      <c r="GB28" s="256" t="s">
        <v>348</v>
      </c>
      <c r="GC28" s="256" t="s">
        <v>348</v>
      </c>
      <c r="GD28" s="256" t="s">
        <v>348</v>
      </c>
      <c r="GE28" s="256" t="s">
        <v>348</v>
      </c>
      <c r="GF28" s="256" t="s">
        <v>348</v>
      </c>
      <c r="GG28" s="256" t="s">
        <v>348</v>
      </c>
      <c r="GH28" s="256" t="s">
        <v>348</v>
      </c>
      <c r="GI28" s="256" t="s">
        <v>348</v>
      </c>
      <c r="GJ28" s="256" t="s">
        <v>348</v>
      </c>
      <c r="GK28" s="256" t="s">
        <v>348</v>
      </c>
      <c r="GL28" s="256" t="s">
        <v>348</v>
      </c>
      <c r="GM28" s="256" t="s">
        <v>348</v>
      </c>
      <c r="GN28" s="256" t="s">
        <v>348</v>
      </c>
      <c r="GO28" s="256" t="s">
        <v>348</v>
      </c>
      <c r="GP28" s="256" t="s">
        <v>348</v>
      </c>
      <c r="GQ28" s="256" t="s">
        <v>348</v>
      </c>
      <c r="GR28" s="256" t="s">
        <v>348</v>
      </c>
      <c r="GS28" s="256" t="s">
        <v>348</v>
      </c>
      <c r="GT28" s="256" t="s">
        <v>348</v>
      </c>
      <c r="GU28" s="256" t="s">
        <v>348</v>
      </c>
      <c r="GV28" s="256" t="s">
        <v>348</v>
      </c>
      <c r="GW28" s="256" t="s">
        <v>348</v>
      </c>
      <c r="GX28" s="256" t="s">
        <v>348</v>
      </c>
      <c r="GY28" s="256" t="s">
        <v>348</v>
      </c>
      <c r="GZ28" s="256" t="s">
        <v>348</v>
      </c>
      <c r="HA28" s="256" t="s">
        <v>348</v>
      </c>
      <c r="HB28" s="256" t="s">
        <v>348</v>
      </c>
      <c r="HC28" s="256" t="s">
        <v>348</v>
      </c>
      <c r="HD28" s="256" t="s">
        <v>348</v>
      </c>
      <c r="HE28" s="256" t="s">
        <v>348</v>
      </c>
      <c r="HF28" s="256" t="s">
        <v>348</v>
      </c>
      <c r="HG28" s="256" t="s">
        <v>348</v>
      </c>
      <c r="HH28" s="256" t="s">
        <v>348</v>
      </c>
      <c r="HI28" s="256" t="s">
        <v>348</v>
      </c>
      <c r="HJ28" s="256" t="s">
        <v>348</v>
      </c>
      <c r="HK28" s="256" t="s">
        <v>348</v>
      </c>
      <c r="HL28" s="256" t="s">
        <v>348</v>
      </c>
      <c r="HM28" s="256" t="s">
        <v>348</v>
      </c>
      <c r="HN28" s="256" t="s">
        <v>348</v>
      </c>
      <c r="HO28" s="256" t="s">
        <v>348</v>
      </c>
      <c r="HP28" s="256" t="s">
        <v>348</v>
      </c>
      <c r="HQ28" s="256" t="s">
        <v>348</v>
      </c>
      <c r="HR28" s="256" t="s">
        <v>348</v>
      </c>
      <c r="HS28" s="256" t="s">
        <v>348</v>
      </c>
      <c r="HT28" s="256" t="s">
        <v>348</v>
      </c>
      <c r="HU28" s="256" t="s">
        <v>348</v>
      </c>
      <c r="HV28" s="256" t="s">
        <v>348</v>
      </c>
      <c r="HW28" s="256" t="s">
        <v>348</v>
      </c>
      <c r="HX28" s="256" t="s">
        <v>348</v>
      </c>
      <c r="HY28" s="256" t="s">
        <v>348</v>
      </c>
      <c r="HZ28" s="256" t="s">
        <v>348</v>
      </c>
      <c r="IA28" s="256" t="s">
        <v>348</v>
      </c>
      <c r="IB28" s="256" t="s">
        <v>348</v>
      </c>
      <c r="IC28" s="256" t="s">
        <v>348</v>
      </c>
      <c r="ID28" s="256" t="s">
        <v>348</v>
      </c>
      <c r="IE28" s="256" t="s">
        <v>348</v>
      </c>
      <c r="IF28" s="256" t="s">
        <v>348</v>
      </c>
      <c r="IG28" s="256" t="s">
        <v>348</v>
      </c>
      <c r="IH28" s="256" t="s">
        <v>348</v>
      </c>
      <c r="II28" s="256" t="s">
        <v>348</v>
      </c>
      <c r="IJ28" s="256" t="s">
        <v>348</v>
      </c>
      <c r="IK28" s="256" t="s">
        <v>348</v>
      </c>
      <c r="IL28" s="256" t="s">
        <v>348</v>
      </c>
      <c r="IM28" s="256" t="s">
        <v>348</v>
      </c>
      <c r="IN28" s="256" t="s">
        <v>348</v>
      </c>
      <c r="IO28" s="256" t="s">
        <v>348</v>
      </c>
      <c r="IP28" s="256" t="s">
        <v>348</v>
      </c>
      <c r="IQ28" s="256" t="s">
        <v>348</v>
      </c>
      <c r="IR28" s="256" t="s">
        <v>348</v>
      </c>
      <c r="IS28" s="256" t="s">
        <v>348</v>
      </c>
      <c r="IT28" s="256" t="s">
        <v>348</v>
      </c>
      <c r="IU28" s="256" t="s">
        <v>348</v>
      </c>
      <c r="IV28" s="256" t="s">
        <v>348</v>
      </c>
      <c r="IW28" s="256" t="s">
        <v>348</v>
      </c>
      <c r="IX28" s="256" t="s">
        <v>348</v>
      </c>
      <c r="IY28" s="256" t="s">
        <v>348</v>
      </c>
      <c r="IZ28" s="256" t="s">
        <v>348</v>
      </c>
      <c r="JA28" s="256" t="s">
        <v>348</v>
      </c>
      <c r="JB28" s="256" t="s">
        <v>348</v>
      </c>
      <c r="JC28" s="256" t="s">
        <v>348</v>
      </c>
      <c r="JD28" s="256" t="s">
        <v>348</v>
      </c>
      <c r="JE28" s="256" t="s">
        <v>348</v>
      </c>
      <c r="JF28" s="256" t="s">
        <v>348</v>
      </c>
      <c r="JG28" s="256" t="s">
        <v>348</v>
      </c>
      <c r="JH28" s="256" t="s">
        <v>348</v>
      </c>
      <c r="JI28" s="256" t="s">
        <v>348</v>
      </c>
      <c r="JJ28" s="256" t="s">
        <v>348</v>
      </c>
      <c r="JK28" s="256" t="s">
        <v>348</v>
      </c>
      <c r="JL28" s="256" t="s">
        <v>348</v>
      </c>
      <c r="JM28" s="256" t="s">
        <v>348</v>
      </c>
      <c r="JN28" s="256" t="s">
        <v>348</v>
      </c>
      <c r="JO28" s="256" t="s">
        <v>348</v>
      </c>
      <c r="JP28" s="256" t="s">
        <v>348</v>
      </c>
      <c r="JQ28" s="256" t="s">
        <v>348</v>
      </c>
      <c r="JR28" s="256" t="s">
        <v>348</v>
      </c>
      <c r="JS28" s="256" t="s">
        <v>348</v>
      </c>
      <c r="JT28" s="256" t="s">
        <v>348</v>
      </c>
      <c r="JU28" s="256" t="s">
        <v>348</v>
      </c>
      <c r="JV28" s="256" t="s">
        <v>348</v>
      </c>
      <c r="JW28" s="256" t="s">
        <v>348</v>
      </c>
      <c r="JX28" s="256" t="s">
        <v>348</v>
      </c>
      <c r="JY28" s="256" t="s">
        <v>348</v>
      </c>
      <c r="JZ28" s="256" t="s">
        <v>348</v>
      </c>
      <c r="KA28" s="256" t="s">
        <v>348</v>
      </c>
      <c r="KB28" s="256" t="s">
        <v>348</v>
      </c>
      <c r="KC28" s="256" t="s">
        <v>348</v>
      </c>
      <c r="KD28" s="256" t="s">
        <v>348</v>
      </c>
      <c r="KE28" s="256" t="s">
        <v>348</v>
      </c>
      <c r="KF28" s="256" t="s">
        <v>348</v>
      </c>
      <c r="KG28" s="256" t="s">
        <v>348</v>
      </c>
      <c r="KH28" s="256" t="s">
        <v>348</v>
      </c>
      <c r="KI28" s="256" t="s">
        <v>348</v>
      </c>
      <c r="KJ28" s="256" t="s">
        <v>348</v>
      </c>
      <c r="KK28" s="256" t="s">
        <v>348</v>
      </c>
      <c r="KL28" s="256" t="s">
        <v>348</v>
      </c>
      <c r="KM28" s="256" t="s">
        <v>348</v>
      </c>
      <c r="KN28" s="256" t="s">
        <v>348</v>
      </c>
      <c r="KO28" s="256" t="s">
        <v>348</v>
      </c>
      <c r="KP28" s="256" t="s">
        <v>348</v>
      </c>
      <c r="KQ28" s="256" t="s">
        <v>348</v>
      </c>
      <c r="KR28" s="256" t="s">
        <v>348</v>
      </c>
      <c r="KS28" s="256" t="s">
        <v>348</v>
      </c>
      <c r="KT28" s="256" t="s">
        <v>348</v>
      </c>
      <c r="KU28" s="248" t="s">
        <v>746</v>
      </c>
    </row>
    <row r="29" spans="1:307" x14ac:dyDescent="0.15">
      <c r="A29" s="252" t="s">
        <v>158</v>
      </c>
      <c r="B29" s="256" t="s">
        <v>348</v>
      </c>
      <c r="C29" s="256" t="s">
        <v>348</v>
      </c>
      <c r="D29" s="256" t="s">
        <v>348</v>
      </c>
      <c r="E29" s="256" t="s">
        <v>348</v>
      </c>
      <c r="F29" s="256" t="s">
        <v>348</v>
      </c>
      <c r="G29" s="256" t="s">
        <v>348</v>
      </c>
      <c r="H29" s="256" t="s">
        <v>348</v>
      </c>
      <c r="I29" s="256" t="s">
        <v>348</v>
      </c>
      <c r="J29" s="256" t="s">
        <v>348</v>
      </c>
      <c r="K29" s="256" t="s">
        <v>348</v>
      </c>
      <c r="L29" s="256" t="s">
        <v>348</v>
      </c>
      <c r="M29" s="256" t="s">
        <v>348</v>
      </c>
      <c r="N29" s="256" t="s">
        <v>348</v>
      </c>
      <c r="O29" s="256" t="s">
        <v>348</v>
      </c>
      <c r="P29" s="256" t="s">
        <v>348</v>
      </c>
      <c r="Q29" s="256" t="s">
        <v>348</v>
      </c>
      <c r="R29" s="256" t="s">
        <v>348</v>
      </c>
      <c r="S29" s="256" t="s">
        <v>348</v>
      </c>
      <c r="T29" s="256" t="s">
        <v>348</v>
      </c>
      <c r="U29" s="256" t="s">
        <v>348</v>
      </c>
      <c r="V29" s="256" t="s">
        <v>348</v>
      </c>
      <c r="W29" s="256" t="s">
        <v>348</v>
      </c>
      <c r="X29" s="256" t="s">
        <v>348</v>
      </c>
      <c r="Y29" s="256" t="s">
        <v>348</v>
      </c>
      <c r="Z29" s="256" t="s">
        <v>348</v>
      </c>
      <c r="AA29" s="256" t="s">
        <v>348</v>
      </c>
      <c r="AB29" s="256" t="s">
        <v>348</v>
      </c>
      <c r="AC29" s="256" t="s">
        <v>348</v>
      </c>
      <c r="AD29" s="256" t="s">
        <v>347</v>
      </c>
      <c r="AE29" s="256" t="s">
        <v>348</v>
      </c>
      <c r="AF29" s="256" t="s">
        <v>348</v>
      </c>
      <c r="AG29" s="256" t="s">
        <v>348</v>
      </c>
      <c r="AH29" s="256" t="s">
        <v>348</v>
      </c>
      <c r="AI29" s="256" t="s">
        <v>348</v>
      </c>
      <c r="AJ29" s="256" t="s">
        <v>348</v>
      </c>
      <c r="AK29" s="256" t="s">
        <v>348</v>
      </c>
      <c r="AL29" s="256" t="s">
        <v>348</v>
      </c>
      <c r="AM29" s="256" t="s">
        <v>347</v>
      </c>
      <c r="AN29" s="256" t="s">
        <v>348</v>
      </c>
      <c r="AO29" s="256" t="s">
        <v>348</v>
      </c>
      <c r="AP29" s="256" t="s">
        <v>347</v>
      </c>
      <c r="AQ29" s="256" t="s">
        <v>347</v>
      </c>
      <c r="AR29" s="256" t="s">
        <v>348</v>
      </c>
      <c r="AS29" s="256" t="s">
        <v>348</v>
      </c>
      <c r="AT29" s="256" t="s">
        <v>347</v>
      </c>
      <c r="AU29" s="256" t="s">
        <v>347</v>
      </c>
      <c r="AV29" s="256" t="s">
        <v>348</v>
      </c>
      <c r="AW29" s="256" t="s">
        <v>348</v>
      </c>
      <c r="AX29" s="256" t="s">
        <v>348</v>
      </c>
      <c r="AY29" s="256" t="s">
        <v>347</v>
      </c>
      <c r="AZ29" s="256" t="s">
        <v>347</v>
      </c>
      <c r="BA29" s="256" t="s">
        <v>348</v>
      </c>
      <c r="BB29" s="256" t="s">
        <v>347</v>
      </c>
      <c r="BC29" s="256" t="s">
        <v>347</v>
      </c>
      <c r="BD29" s="256" t="s">
        <v>351</v>
      </c>
      <c r="BE29" s="256" t="s">
        <v>351</v>
      </c>
      <c r="BF29" s="256" t="s">
        <v>351</v>
      </c>
      <c r="BG29" s="256" t="s">
        <v>351</v>
      </c>
      <c r="BH29" s="256" t="s">
        <v>351</v>
      </c>
      <c r="BI29" s="256" t="s">
        <v>351</v>
      </c>
      <c r="BJ29" s="256" t="s">
        <v>351</v>
      </c>
      <c r="BK29" s="256" t="s">
        <v>351</v>
      </c>
      <c r="BL29" s="256" t="s">
        <v>347</v>
      </c>
      <c r="BM29" s="256" t="s">
        <v>347</v>
      </c>
      <c r="BN29" s="256" t="s">
        <v>347</v>
      </c>
      <c r="BO29" s="256" t="s">
        <v>348</v>
      </c>
      <c r="BP29" s="256" t="s">
        <v>348</v>
      </c>
      <c r="BQ29" s="256" t="s">
        <v>348</v>
      </c>
      <c r="BR29" s="256" t="s">
        <v>347</v>
      </c>
      <c r="BS29" s="256" t="s">
        <v>348</v>
      </c>
      <c r="BT29" s="256" t="s">
        <v>348</v>
      </c>
      <c r="BU29" s="256" t="s">
        <v>348</v>
      </c>
      <c r="BV29" s="256" t="s">
        <v>348</v>
      </c>
      <c r="BW29" s="256" t="s">
        <v>348</v>
      </c>
      <c r="BX29" s="256" t="s">
        <v>348</v>
      </c>
      <c r="BY29" s="256" t="s">
        <v>348</v>
      </c>
      <c r="BZ29" s="256" t="s">
        <v>348</v>
      </c>
      <c r="CA29" s="256" t="s">
        <v>348</v>
      </c>
      <c r="CB29" s="256" t="s">
        <v>348</v>
      </c>
      <c r="CC29" s="256" t="s">
        <v>348</v>
      </c>
      <c r="CD29" s="256" t="s">
        <v>348</v>
      </c>
      <c r="CE29" s="256" t="s">
        <v>348</v>
      </c>
      <c r="CF29" s="256" t="s">
        <v>348</v>
      </c>
      <c r="CG29" s="256" t="s">
        <v>348</v>
      </c>
      <c r="CH29" s="256" t="s">
        <v>348</v>
      </c>
      <c r="CI29" s="256" t="s">
        <v>348</v>
      </c>
      <c r="CJ29" s="256" t="s">
        <v>348</v>
      </c>
      <c r="CK29" s="256" t="s">
        <v>348</v>
      </c>
      <c r="CL29" s="256" t="s">
        <v>348</v>
      </c>
      <c r="CM29" s="256" t="s">
        <v>348</v>
      </c>
      <c r="CN29" s="256" t="s">
        <v>348</v>
      </c>
      <c r="CO29" s="256" t="s">
        <v>348</v>
      </c>
      <c r="CP29" s="256" t="s">
        <v>348</v>
      </c>
      <c r="CQ29" s="256" t="s">
        <v>348</v>
      </c>
      <c r="CR29" s="256" t="s">
        <v>348</v>
      </c>
      <c r="CS29" s="256" t="s">
        <v>348</v>
      </c>
      <c r="CT29" s="256" t="s">
        <v>348</v>
      </c>
      <c r="CU29" s="256" t="s">
        <v>348</v>
      </c>
      <c r="CV29" s="256" t="s">
        <v>348</v>
      </c>
      <c r="CW29" s="256" t="s">
        <v>348</v>
      </c>
      <c r="CX29" s="256" t="s">
        <v>348</v>
      </c>
      <c r="CY29" s="256" t="s">
        <v>348</v>
      </c>
      <c r="CZ29" s="256" t="s">
        <v>348</v>
      </c>
      <c r="DA29" s="256" t="s">
        <v>348</v>
      </c>
      <c r="DB29" s="256" t="s">
        <v>348</v>
      </c>
      <c r="DC29" s="256" t="s">
        <v>348</v>
      </c>
      <c r="DD29" s="256" t="s">
        <v>348</v>
      </c>
      <c r="DE29" s="256" t="s">
        <v>348</v>
      </c>
      <c r="DF29" s="256" t="s">
        <v>348</v>
      </c>
      <c r="DG29" s="256" t="s">
        <v>348</v>
      </c>
      <c r="DH29" s="256" t="s">
        <v>348</v>
      </c>
      <c r="DI29" s="256" t="s">
        <v>348</v>
      </c>
      <c r="DJ29" s="256" t="s">
        <v>348</v>
      </c>
      <c r="DK29" s="256" t="s">
        <v>348</v>
      </c>
      <c r="DL29" s="256" t="s">
        <v>348</v>
      </c>
      <c r="DM29" s="256" t="s">
        <v>348</v>
      </c>
      <c r="DN29" s="256" t="s">
        <v>348</v>
      </c>
      <c r="DO29" s="256" t="s">
        <v>348</v>
      </c>
      <c r="DP29" s="256" t="s">
        <v>348</v>
      </c>
      <c r="DQ29" s="256" t="s">
        <v>348</v>
      </c>
      <c r="DR29" s="256" t="s">
        <v>348</v>
      </c>
      <c r="DS29" s="256" t="s">
        <v>348</v>
      </c>
      <c r="DT29" s="256" t="s">
        <v>348</v>
      </c>
      <c r="DU29" s="256" t="s">
        <v>348</v>
      </c>
      <c r="DV29" s="256" t="s">
        <v>348</v>
      </c>
      <c r="DW29" s="256" t="s">
        <v>348</v>
      </c>
      <c r="DX29" s="256" t="s">
        <v>348</v>
      </c>
      <c r="DY29" s="256" t="s">
        <v>348</v>
      </c>
      <c r="DZ29" s="256" t="s">
        <v>348</v>
      </c>
      <c r="EA29" s="256" t="s">
        <v>348</v>
      </c>
      <c r="EB29" s="256" t="s">
        <v>348</v>
      </c>
      <c r="EC29" s="256" t="s">
        <v>348</v>
      </c>
      <c r="ED29" s="256" t="s">
        <v>348</v>
      </c>
      <c r="EE29" s="256" t="s">
        <v>348</v>
      </c>
      <c r="EF29" s="256" t="s">
        <v>348</v>
      </c>
      <c r="EG29" s="256" t="s">
        <v>348</v>
      </c>
      <c r="EH29" s="256" t="s">
        <v>348</v>
      </c>
      <c r="EI29" s="256" t="s">
        <v>348</v>
      </c>
      <c r="EJ29" s="256" t="s">
        <v>348</v>
      </c>
      <c r="EK29" s="256" t="s">
        <v>348</v>
      </c>
      <c r="EL29" s="256" t="s">
        <v>348</v>
      </c>
      <c r="EM29" s="256" t="s">
        <v>348</v>
      </c>
      <c r="EN29" s="256" t="s">
        <v>348</v>
      </c>
      <c r="EO29" s="256" t="s">
        <v>348</v>
      </c>
      <c r="EP29" s="256" t="s">
        <v>348</v>
      </c>
      <c r="EQ29" s="256" t="s">
        <v>348</v>
      </c>
      <c r="ER29" s="256" t="s">
        <v>348</v>
      </c>
      <c r="ES29" s="256" t="s">
        <v>348</v>
      </c>
      <c r="ET29" s="256" t="s">
        <v>348</v>
      </c>
      <c r="EU29" s="256" t="s">
        <v>348</v>
      </c>
      <c r="EV29" s="256" t="s">
        <v>348</v>
      </c>
      <c r="EW29" s="256" t="s">
        <v>348</v>
      </c>
      <c r="EX29" s="256" t="s">
        <v>348</v>
      </c>
      <c r="EY29" s="256" t="s">
        <v>348</v>
      </c>
      <c r="EZ29" s="256" t="s">
        <v>348</v>
      </c>
      <c r="FA29" s="256" t="s">
        <v>348</v>
      </c>
      <c r="FB29" s="256" t="s">
        <v>348</v>
      </c>
      <c r="FC29" s="256" t="s">
        <v>348</v>
      </c>
      <c r="FD29" s="256" t="s">
        <v>348</v>
      </c>
      <c r="FE29" s="256" t="s">
        <v>348</v>
      </c>
      <c r="FF29" s="256" t="s">
        <v>348</v>
      </c>
      <c r="FG29" s="256" t="s">
        <v>348</v>
      </c>
      <c r="FH29" s="256" t="s">
        <v>348</v>
      </c>
      <c r="FI29" s="256" t="s">
        <v>348</v>
      </c>
      <c r="FJ29" s="256" t="s">
        <v>348</v>
      </c>
      <c r="FK29" s="256" t="s">
        <v>348</v>
      </c>
      <c r="FL29" s="256" t="s">
        <v>348</v>
      </c>
      <c r="FM29" s="256" t="s">
        <v>348</v>
      </c>
      <c r="FN29" s="256" t="s">
        <v>348</v>
      </c>
      <c r="FO29" s="256" t="s">
        <v>348</v>
      </c>
      <c r="FP29" s="256" t="s">
        <v>348</v>
      </c>
      <c r="FQ29" s="256" t="s">
        <v>348</v>
      </c>
      <c r="FR29" s="256" t="s">
        <v>348</v>
      </c>
      <c r="FS29" s="256" t="s">
        <v>348</v>
      </c>
      <c r="FT29" s="256" t="s">
        <v>348</v>
      </c>
      <c r="FU29" s="256" t="s">
        <v>348</v>
      </c>
      <c r="FV29" s="256" t="s">
        <v>348</v>
      </c>
      <c r="FW29" s="256" t="s">
        <v>348</v>
      </c>
      <c r="FX29" s="256" t="s">
        <v>348</v>
      </c>
      <c r="FY29" s="256" t="s">
        <v>348</v>
      </c>
      <c r="FZ29" s="256" t="s">
        <v>348</v>
      </c>
      <c r="GA29" s="256" t="s">
        <v>348</v>
      </c>
      <c r="GB29" s="256" t="s">
        <v>348</v>
      </c>
      <c r="GC29" s="256" t="s">
        <v>348</v>
      </c>
      <c r="GD29" s="256" t="s">
        <v>348</v>
      </c>
      <c r="GE29" s="256" t="s">
        <v>348</v>
      </c>
      <c r="GF29" s="256" t="s">
        <v>348</v>
      </c>
      <c r="GG29" s="256" t="s">
        <v>348</v>
      </c>
      <c r="GH29" s="256" t="s">
        <v>348</v>
      </c>
      <c r="GI29" s="256" t="s">
        <v>348</v>
      </c>
      <c r="GJ29" s="256" t="s">
        <v>348</v>
      </c>
      <c r="GK29" s="256" t="s">
        <v>348</v>
      </c>
      <c r="GL29" s="256" t="s">
        <v>348</v>
      </c>
      <c r="GM29" s="256" t="s">
        <v>348</v>
      </c>
      <c r="GN29" s="256" t="s">
        <v>348</v>
      </c>
      <c r="GO29" s="256" t="s">
        <v>348</v>
      </c>
      <c r="GP29" s="256" t="s">
        <v>348</v>
      </c>
      <c r="GQ29" s="256" t="s">
        <v>348</v>
      </c>
      <c r="GR29" s="256" t="s">
        <v>348</v>
      </c>
      <c r="GS29" s="256" t="s">
        <v>348</v>
      </c>
      <c r="GT29" s="256" t="s">
        <v>348</v>
      </c>
      <c r="GU29" s="256" t="s">
        <v>348</v>
      </c>
      <c r="GV29" s="256" t="s">
        <v>348</v>
      </c>
      <c r="GW29" s="256" t="s">
        <v>348</v>
      </c>
      <c r="GX29" s="256" t="s">
        <v>348</v>
      </c>
      <c r="GY29" s="256" t="s">
        <v>348</v>
      </c>
      <c r="GZ29" s="256" t="s">
        <v>348</v>
      </c>
      <c r="HA29" s="256" t="s">
        <v>348</v>
      </c>
      <c r="HB29" s="256" t="s">
        <v>348</v>
      </c>
      <c r="HC29" s="256" t="s">
        <v>348</v>
      </c>
      <c r="HD29" s="256" t="s">
        <v>348</v>
      </c>
      <c r="HE29" s="256" t="s">
        <v>348</v>
      </c>
      <c r="HF29" s="256" t="s">
        <v>348</v>
      </c>
      <c r="HG29" s="256" t="s">
        <v>348</v>
      </c>
      <c r="HH29" s="256" t="s">
        <v>348</v>
      </c>
      <c r="HI29" s="256" t="s">
        <v>348</v>
      </c>
      <c r="HJ29" s="256" t="s">
        <v>348</v>
      </c>
      <c r="HK29" s="256" t="s">
        <v>348</v>
      </c>
      <c r="HL29" s="256" t="s">
        <v>348</v>
      </c>
      <c r="HM29" s="256" t="s">
        <v>348</v>
      </c>
      <c r="HN29" s="256" t="s">
        <v>348</v>
      </c>
      <c r="HO29" s="256" t="s">
        <v>348</v>
      </c>
      <c r="HP29" s="256" t="s">
        <v>348</v>
      </c>
      <c r="HQ29" s="256" t="s">
        <v>348</v>
      </c>
      <c r="HR29" s="256" t="s">
        <v>348</v>
      </c>
      <c r="HS29" s="256" t="s">
        <v>348</v>
      </c>
      <c r="HT29" s="256" t="s">
        <v>348</v>
      </c>
      <c r="HU29" s="256" t="s">
        <v>348</v>
      </c>
      <c r="HV29" s="256" t="s">
        <v>348</v>
      </c>
      <c r="HW29" s="256" t="s">
        <v>348</v>
      </c>
      <c r="HX29" s="256" t="s">
        <v>348</v>
      </c>
      <c r="HY29" s="256" t="s">
        <v>348</v>
      </c>
      <c r="HZ29" s="256" t="s">
        <v>348</v>
      </c>
      <c r="IA29" s="256" t="s">
        <v>348</v>
      </c>
      <c r="IB29" s="256" t="s">
        <v>348</v>
      </c>
      <c r="IC29" s="256" t="s">
        <v>348</v>
      </c>
      <c r="ID29" s="256" t="s">
        <v>348</v>
      </c>
      <c r="IE29" s="256" t="s">
        <v>348</v>
      </c>
      <c r="IF29" s="256" t="s">
        <v>348</v>
      </c>
      <c r="IG29" s="256" t="s">
        <v>348</v>
      </c>
      <c r="IH29" s="256" t="s">
        <v>348</v>
      </c>
      <c r="II29" s="256" t="s">
        <v>348</v>
      </c>
      <c r="IJ29" s="256" t="s">
        <v>348</v>
      </c>
      <c r="IK29" s="256" t="s">
        <v>348</v>
      </c>
      <c r="IL29" s="256" t="s">
        <v>348</v>
      </c>
      <c r="IM29" s="256" t="s">
        <v>348</v>
      </c>
      <c r="IN29" s="256" t="s">
        <v>348</v>
      </c>
      <c r="IO29" s="256" t="s">
        <v>348</v>
      </c>
      <c r="IP29" s="256" t="s">
        <v>348</v>
      </c>
      <c r="IQ29" s="256" t="s">
        <v>348</v>
      </c>
      <c r="IR29" s="256" t="s">
        <v>348</v>
      </c>
      <c r="IS29" s="256" t="s">
        <v>348</v>
      </c>
      <c r="IT29" s="256" t="s">
        <v>348</v>
      </c>
      <c r="IU29" s="256" t="s">
        <v>348</v>
      </c>
      <c r="IV29" s="256" t="s">
        <v>348</v>
      </c>
      <c r="IW29" s="256" t="s">
        <v>348</v>
      </c>
      <c r="IX29" s="256" t="s">
        <v>348</v>
      </c>
      <c r="IY29" s="256" t="s">
        <v>348</v>
      </c>
      <c r="IZ29" s="256" t="s">
        <v>348</v>
      </c>
      <c r="JA29" s="256" t="s">
        <v>348</v>
      </c>
      <c r="JB29" s="256" t="s">
        <v>348</v>
      </c>
      <c r="JC29" s="256" t="s">
        <v>348</v>
      </c>
      <c r="JD29" s="256" t="s">
        <v>348</v>
      </c>
      <c r="JE29" s="256" t="s">
        <v>348</v>
      </c>
      <c r="JF29" s="256" t="s">
        <v>348</v>
      </c>
      <c r="JG29" s="256" t="s">
        <v>348</v>
      </c>
      <c r="JH29" s="256" t="s">
        <v>348</v>
      </c>
      <c r="JI29" s="256" t="s">
        <v>348</v>
      </c>
      <c r="JJ29" s="256" t="s">
        <v>348</v>
      </c>
      <c r="JK29" s="256" t="s">
        <v>348</v>
      </c>
      <c r="JL29" s="256" t="s">
        <v>348</v>
      </c>
      <c r="JM29" s="256" t="s">
        <v>348</v>
      </c>
      <c r="JN29" s="256" t="s">
        <v>348</v>
      </c>
      <c r="JO29" s="256" t="s">
        <v>348</v>
      </c>
      <c r="JP29" s="256" t="s">
        <v>348</v>
      </c>
      <c r="JQ29" s="256" t="s">
        <v>348</v>
      </c>
      <c r="JR29" s="256" t="s">
        <v>348</v>
      </c>
      <c r="JS29" s="256" t="s">
        <v>348</v>
      </c>
      <c r="JT29" s="256" t="s">
        <v>348</v>
      </c>
      <c r="JU29" s="256" t="s">
        <v>348</v>
      </c>
      <c r="JV29" s="256" t="s">
        <v>348</v>
      </c>
      <c r="JW29" s="256" t="s">
        <v>348</v>
      </c>
      <c r="JX29" s="256" t="s">
        <v>348</v>
      </c>
      <c r="JY29" s="256" t="s">
        <v>348</v>
      </c>
      <c r="JZ29" s="256" t="s">
        <v>348</v>
      </c>
      <c r="KA29" s="256" t="s">
        <v>348</v>
      </c>
      <c r="KB29" s="256" t="s">
        <v>348</v>
      </c>
      <c r="KC29" s="256" t="s">
        <v>348</v>
      </c>
      <c r="KD29" s="256" t="s">
        <v>348</v>
      </c>
      <c r="KE29" s="256" t="s">
        <v>348</v>
      </c>
      <c r="KF29" s="256" t="s">
        <v>348</v>
      </c>
      <c r="KG29" s="256" t="s">
        <v>348</v>
      </c>
      <c r="KH29" s="256" t="s">
        <v>348</v>
      </c>
      <c r="KI29" s="256" t="s">
        <v>348</v>
      </c>
      <c r="KJ29" s="256" t="s">
        <v>348</v>
      </c>
      <c r="KK29" s="256" t="s">
        <v>348</v>
      </c>
      <c r="KL29" s="256" t="s">
        <v>348</v>
      </c>
      <c r="KM29" s="256" t="s">
        <v>348</v>
      </c>
      <c r="KN29" s="256" t="s">
        <v>348</v>
      </c>
      <c r="KO29" s="256" t="s">
        <v>348</v>
      </c>
      <c r="KP29" s="256" t="s">
        <v>348</v>
      </c>
      <c r="KQ29" s="256" t="s">
        <v>348</v>
      </c>
      <c r="KR29" s="256" t="s">
        <v>348</v>
      </c>
      <c r="KS29" s="256" t="s">
        <v>348</v>
      </c>
      <c r="KT29" s="256" t="s">
        <v>348</v>
      </c>
      <c r="KU29" s="248" t="s">
        <v>746</v>
      </c>
    </row>
    <row r="30" spans="1:307" x14ac:dyDescent="0.15">
      <c r="A30" s="252" t="s">
        <v>159</v>
      </c>
      <c r="B30" s="256" t="s">
        <v>348</v>
      </c>
      <c r="C30" s="256" t="s">
        <v>348</v>
      </c>
      <c r="D30" s="256" t="s">
        <v>348</v>
      </c>
      <c r="E30" s="256" t="s">
        <v>348</v>
      </c>
      <c r="F30" s="256" t="s">
        <v>348</v>
      </c>
      <c r="G30" s="256" t="s">
        <v>348</v>
      </c>
      <c r="H30" s="256" t="s">
        <v>348</v>
      </c>
      <c r="I30" s="256" t="s">
        <v>348</v>
      </c>
      <c r="J30" s="256" t="s">
        <v>348</v>
      </c>
      <c r="K30" s="256" t="s">
        <v>348</v>
      </c>
      <c r="L30" s="256" t="s">
        <v>348</v>
      </c>
      <c r="M30" s="256" t="s">
        <v>348</v>
      </c>
      <c r="N30" s="256" t="s">
        <v>348</v>
      </c>
      <c r="O30" s="256" t="s">
        <v>348</v>
      </c>
      <c r="P30" s="256" t="s">
        <v>348</v>
      </c>
      <c r="Q30" s="256" t="s">
        <v>348</v>
      </c>
      <c r="R30" s="256" t="s">
        <v>348</v>
      </c>
      <c r="S30" s="256" t="s">
        <v>348</v>
      </c>
      <c r="T30" s="256" t="s">
        <v>348</v>
      </c>
      <c r="U30" s="256" t="s">
        <v>348</v>
      </c>
      <c r="V30" s="256" t="s">
        <v>348</v>
      </c>
      <c r="W30" s="256" t="s">
        <v>348</v>
      </c>
      <c r="X30" s="256" t="s">
        <v>348</v>
      </c>
      <c r="Y30" s="256" t="s">
        <v>348</v>
      </c>
      <c r="Z30" s="256" t="s">
        <v>348</v>
      </c>
      <c r="AA30" s="256" t="s">
        <v>348</v>
      </c>
      <c r="AB30" s="256" t="s">
        <v>348</v>
      </c>
      <c r="AC30" s="256" t="s">
        <v>348</v>
      </c>
      <c r="AD30" s="256" t="s">
        <v>347</v>
      </c>
      <c r="AE30" s="256" t="s">
        <v>348</v>
      </c>
      <c r="AF30" s="256" t="s">
        <v>348</v>
      </c>
      <c r="AG30" s="256" t="s">
        <v>348</v>
      </c>
      <c r="AH30" s="256" t="s">
        <v>348</v>
      </c>
      <c r="AI30" s="256" t="s">
        <v>348</v>
      </c>
      <c r="AJ30" s="256" t="s">
        <v>348</v>
      </c>
      <c r="AK30" s="256" t="s">
        <v>348</v>
      </c>
      <c r="AL30" s="256" t="s">
        <v>348</v>
      </c>
      <c r="AM30" s="256" t="s">
        <v>347</v>
      </c>
      <c r="AN30" s="256" t="s">
        <v>348</v>
      </c>
      <c r="AO30" s="256" t="s">
        <v>348</v>
      </c>
      <c r="AP30" s="256" t="s">
        <v>347</v>
      </c>
      <c r="AQ30" s="256" t="s">
        <v>347</v>
      </c>
      <c r="AR30" s="256" t="s">
        <v>348</v>
      </c>
      <c r="AS30" s="256" t="s">
        <v>348</v>
      </c>
      <c r="AT30" s="256" t="s">
        <v>347</v>
      </c>
      <c r="AU30" s="256" t="s">
        <v>347</v>
      </c>
      <c r="AV30" s="256" t="s">
        <v>348</v>
      </c>
      <c r="AW30" s="256" t="s">
        <v>348</v>
      </c>
      <c r="AX30" s="256" t="s">
        <v>348</v>
      </c>
      <c r="AY30" s="256" t="s">
        <v>348</v>
      </c>
      <c r="AZ30" s="256" t="s">
        <v>347</v>
      </c>
      <c r="BA30" s="256" t="s">
        <v>347</v>
      </c>
      <c r="BB30" s="256" t="s">
        <v>347</v>
      </c>
      <c r="BC30" s="256" t="s">
        <v>347</v>
      </c>
      <c r="BD30" s="256" t="s">
        <v>351</v>
      </c>
      <c r="BE30" s="256" t="s">
        <v>351</v>
      </c>
      <c r="BF30" s="256" t="s">
        <v>351</v>
      </c>
      <c r="BG30" s="256" t="s">
        <v>351</v>
      </c>
      <c r="BH30" s="256" t="s">
        <v>351</v>
      </c>
      <c r="BI30" s="256" t="s">
        <v>351</v>
      </c>
      <c r="BJ30" s="256" t="s">
        <v>351</v>
      </c>
      <c r="BK30" s="256" t="s">
        <v>351</v>
      </c>
      <c r="BL30" s="256" t="s">
        <v>347</v>
      </c>
      <c r="BM30" s="256" t="s">
        <v>347</v>
      </c>
      <c r="BN30" s="256" t="s">
        <v>347</v>
      </c>
      <c r="BO30" s="256" t="s">
        <v>348</v>
      </c>
      <c r="BP30" s="256" t="s">
        <v>348</v>
      </c>
      <c r="BQ30" s="256" t="s">
        <v>348</v>
      </c>
      <c r="BR30" s="256" t="s">
        <v>347</v>
      </c>
      <c r="BS30" s="256" t="s">
        <v>348</v>
      </c>
      <c r="BT30" s="256" t="s">
        <v>348</v>
      </c>
      <c r="BU30" s="256" t="s">
        <v>348</v>
      </c>
      <c r="BV30" s="256" t="s">
        <v>347</v>
      </c>
      <c r="BW30" s="256" t="s">
        <v>348</v>
      </c>
      <c r="BX30" s="256" t="s">
        <v>348</v>
      </c>
      <c r="BY30" s="256" t="s">
        <v>348</v>
      </c>
      <c r="BZ30" s="256" t="s">
        <v>348</v>
      </c>
      <c r="CA30" s="256" t="s">
        <v>348</v>
      </c>
      <c r="CB30" s="256" t="s">
        <v>348</v>
      </c>
      <c r="CC30" s="256" t="s">
        <v>348</v>
      </c>
      <c r="CD30" s="256" t="s">
        <v>348</v>
      </c>
      <c r="CE30" s="256" t="s">
        <v>348</v>
      </c>
      <c r="CF30" s="256" t="s">
        <v>348</v>
      </c>
      <c r="CG30" s="256" t="s">
        <v>348</v>
      </c>
      <c r="CH30" s="256" t="s">
        <v>348</v>
      </c>
      <c r="CI30" s="256" t="s">
        <v>348</v>
      </c>
      <c r="CJ30" s="256" t="s">
        <v>348</v>
      </c>
      <c r="CK30" s="256" t="s">
        <v>348</v>
      </c>
      <c r="CL30" s="256" t="s">
        <v>348</v>
      </c>
      <c r="CM30" s="256" t="s">
        <v>348</v>
      </c>
      <c r="CN30" s="256" t="s">
        <v>348</v>
      </c>
      <c r="CO30" s="256" t="s">
        <v>348</v>
      </c>
      <c r="CP30" s="256" t="s">
        <v>348</v>
      </c>
      <c r="CQ30" s="256" t="s">
        <v>348</v>
      </c>
      <c r="CR30" s="256" t="s">
        <v>348</v>
      </c>
      <c r="CS30" s="256" t="s">
        <v>348</v>
      </c>
      <c r="CT30" s="256" t="s">
        <v>348</v>
      </c>
      <c r="CU30" s="256" t="s">
        <v>348</v>
      </c>
      <c r="CV30" s="256" t="s">
        <v>348</v>
      </c>
      <c r="CW30" s="256" t="s">
        <v>348</v>
      </c>
      <c r="CX30" s="256" t="s">
        <v>348</v>
      </c>
      <c r="CY30" s="256" t="s">
        <v>348</v>
      </c>
      <c r="CZ30" s="256" t="s">
        <v>348</v>
      </c>
      <c r="DA30" s="256" t="s">
        <v>348</v>
      </c>
      <c r="DB30" s="256" t="s">
        <v>348</v>
      </c>
      <c r="DC30" s="256" t="s">
        <v>348</v>
      </c>
      <c r="DD30" s="256" t="s">
        <v>348</v>
      </c>
      <c r="DE30" s="256" t="s">
        <v>348</v>
      </c>
      <c r="DF30" s="256" t="s">
        <v>348</v>
      </c>
      <c r="DG30" s="256" t="s">
        <v>348</v>
      </c>
      <c r="DH30" s="256" t="s">
        <v>348</v>
      </c>
      <c r="DI30" s="256" t="s">
        <v>348</v>
      </c>
      <c r="DJ30" s="256" t="s">
        <v>348</v>
      </c>
      <c r="DK30" s="256" t="s">
        <v>348</v>
      </c>
      <c r="DL30" s="256" t="s">
        <v>348</v>
      </c>
      <c r="DM30" s="256" t="s">
        <v>348</v>
      </c>
      <c r="DN30" s="256" t="s">
        <v>348</v>
      </c>
      <c r="DO30" s="256" t="s">
        <v>348</v>
      </c>
      <c r="DP30" s="256" t="s">
        <v>348</v>
      </c>
      <c r="DQ30" s="256" t="s">
        <v>348</v>
      </c>
      <c r="DR30" s="256" t="s">
        <v>348</v>
      </c>
      <c r="DS30" s="256" t="s">
        <v>348</v>
      </c>
      <c r="DT30" s="256" t="s">
        <v>348</v>
      </c>
      <c r="DU30" s="256" t="s">
        <v>348</v>
      </c>
      <c r="DV30" s="256" t="s">
        <v>348</v>
      </c>
      <c r="DW30" s="256" t="s">
        <v>348</v>
      </c>
      <c r="DX30" s="256" t="s">
        <v>348</v>
      </c>
      <c r="DY30" s="256" t="s">
        <v>348</v>
      </c>
      <c r="DZ30" s="256" t="s">
        <v>348</v>
      </c>
      <c r="EA30" s="256" t="s">
        <v>348</v>
      </c>
      <c r="EB30" s="256" t="s">
        <v>348</v>
      </c>
      <c r="EC30" s="256" t="s">
        <v>348</v>
      </c>
      <c r="ED30" s="256" t="s">
        <v>348</v>
      </c>
      <c r="EE30" s="256" t="s">
        <v>348</v>
      </c>
      <c r="EF30" s="256" t="s">
        <v>348</v>
      </c>
      <c r="EG30" s="256" t="s">
        <v>348</v>
      </c>
      <c r="EH30" s="256" t="s">
        <v>348</v>
      </c>
      <c r="EI30" s="256" t="s">
        <v>348</v>
      </c>
      <c r="EJ30" s="256" t="s">
        <v>348</v>
      </c>
      <c r="EK30" s="256" t="s">
        <v>348</v>
      </c>
      <c r="EL30" s="256" t="s">
        <v>348</v>
      </c>
      <c r="EM30" s="256" t="s">
        <v>348</v>
      </c>
      <c r="EN30" s="256" t="s">
        <v>348</v>
      </c>
      <c r="EO30" s="256" t="s">
        <v>348</v>
      </c>
      <c r="EP30" s="256" t="s">
        <v>348</v>
      </c>
      <c r="EQ30" s="256" t="s">
        <v>348</v>
      </c>
      <c r="ER30" s="256" t="s">
        <v>348</v>
      </c>
      <c r="ES30" s="256" t="s">
        <v>348</v>
      </c>
      <c r="ET30" s="256" t="s">
        <v>348</v>
      </c>
      <c r="EU30" s="256" t="s">
        <v>348</v>
      </c>
      <c r="EV30" s="256" t="s">
        <v>348</v>
      </c>
      <c r="EW30" s="256" t="s">
        <v>348</v>
      </c>
      <c r="EX30" s="256" t="s">
        <v>348</v>
      </c>
      <c r="EY30" s="256" t="s">
        <v>348</v>
      </c>
      <c r="EZ30" s="256" t="s">
        <v>348</v>
      </c>
      <c r="FA30" s="256" t="s">
        <v>348</v>
      </c>
      <c r="FB30" s="256" t="s">
        <v>348</v>
      </c>
      <c r="FC30" s="256" t="s">
        <v>348</v>
      </c>
      <c r="FD30" s="256" t="s">
        <v>348</v>
      </c>
      <c r="FE30" s="256" t="s">
        <v>348</v>
      </c>
      <c r="FF30" s="256" t="s">
        <v>348</v>
      </c>
      <c r="FG30" s="256" t="s">
        <v>348</v>
      </c>
      <c r="FH30" s="256" t="s">
        <v>348</v>
      </c>
      <c r="FI30" s="256" t="s">
        <v>348</v>
      </c>
      <c r="FJ30" s="256" t="s">
        <v>348</v>
      </c>
      <c r="FK30" s="256" t="s">
        <v>348</v>
      </c>
      <c r="FL30" s="256" t="s">
        <v>348</v>
      </c>
      <c r="FM30" s="256" t="s">
        <v>348</v>
      </c>
      <c r="FN30" s="256" t="s">
        <v>348</v>
      </c>
      <c r="FO30" s="256" t="s">
        <v>348</v>
      </c>
      <c r="FP30" s="256" t="s">
        <v>348</v>
      </c>
      <c r="FQ30" s="256" t="s">
        <v>348</v>
      </c>
      <c r="FR30" s="256" t="s">
        <v>348</v>
      </c>
      <c r="FS30" s="256" t="s">
        <v>348</v>
      </c>
      <c r="FT30" s="256" t="s">
        <v>348</v>
      </c>
      <c r="FU30" s="256" t="s">
        <v>348</v>
      </c>
      <c r="FV30" s="256" t="s">
        <v>348</v>
      </c>
      <c r="FW30" s="256" t="s">
        <v>348</v>
      </c>
      <c r="FX30" s="256" t="s">
        <v>348</v>
      </c>
      <c r="FY30" s="256" t="s">
        <v>348</v>
      </c>
      <c r="FZ30" s="256" t="s">
        <v>348</v>
      </c>
      <c r="GA30" s="256" t="s">
        <v>348</v>
      </c>
      <c r="GB30" s="256" t="s">
        <v>348</v>
      </c>
      <c r="GC30" s="256" t="s">
        <v>348</v>
      </c>
      <c r="GD30" s="256" t="s">
        <v>348</v>
      </c>
      <c r="GE30" s="256" t="s">
        <v>348</v>
      </c>
      <c r="GF30" s="256" t="s">
        <v>348</v>
      </c>
      <c r="GG30" s="256" t="s">
        <v>348</v>
      </c>
      <c r="GH30" s="256" t="s">
        <v>348</v>
      </c>
      <c r="GI30" s="256" t="s">
        <v>348</v>
      </c>
      <c r="GJ30" s="256" t="s">
        <v>348</v>
      </c>
      <c r="GK30" s="256" t="s">
        <v>348</v>
      </c>
      <c r="GL30" s="256" t="s">
        <v>348</v>
      </c>
      <c r="GM30" s="256" t="s">
        <v>348</v>
      </c>
      <c r="GN30" s="256" t="s">
        <v>348</v>
      </c>
      <c r="GO30" s="256" t="s">
        <v>348</v>
      </c>
      <c r="GP30" s="256" t="s">
        <v>348</v>
      </c>
      <c r="GQ30" s="256" t="s">
        <v>348</v>
      </c>
      <c r="GR30" s="256" t="s">
        <v>348</v>
      </c>
      <c r="GS30" s="256" t="s">
        <v>348</v>
      </c>
      <c r="GT30" s="256" t="s">
        <v>348</v>
      </c>
      <c r="GU30" s="256" t="s">
        <v>348</v>
      </c>
      <c r="GV30" s="256" t="s">
        <v>348</v>
      </c>
      <c r="GW30" s="256" t="s">
        <v>348</v>
      </c>
      <c r="GX30" s="256" t="s">
        <v>348</v>
      </c>
      <c r="GY30" s="256" t="s">
        <v>348</v>
      </c>
      <c r="GZ30" s="256" t="s">
        <v>348</v>
      </c>
      <c r="HA30" s="256" t="s">
        <v>348</v>
      </c>
      <c r="HB30" s="256" t="s">
        <v>348</v>
      </c>
      <c r="HC30" s="256" t="s">
        <v>348</v>
      </c>
      <c r="HD30" s="256" t="s">
        <v>348</v>
      </c>
      <c r="HE30" s="256" t="s">
        <v>348</v>
      </c>
      <c r="HF30" s="256" t="s">
        <v>348</v>
      </c>
      <c r="HG30" s="256" t="s">
        <v>348</v>
      </c>
      <c r="HH30" s="256" t="s">
        <v>348</v>
      </c>
      <c r="HI30" s="256" t="s">
        <v>348</v>
      </c>
      <c r="HJ30" s="256" t="s">
        <v>348</v>
      </c>
      <c r="HK30" s="256" t="s">
        <v>348</v>
      </c>
      <c r="HL30" s="256" t="s">
        <v>348</v>
      </c>
      <c r="HM30" s="256" t="s">
        <v>348</v>
      </c>
      <c r="HN30" s="256" t="s">
        <v>348</v>
      </c>
      <c r="HO30" s="256" t="s">
        <v>348</v>
      </c>
      <c r="HP30" s="256" t="s">
        <v>348</v>
      </c>
      <c r="HQ30" s="256" t="s">
        <v>348</v>
      </c>
      <c r="HR30" s="256" t="s">
        <v>348</v>
      </c>
      <c r="HS30" s="256" t="s">
        <v>348</v>
      </c>
      <c r="HT30" s="256" t="s">
        <v>348</v>
      </c>
      <c r="HU30" s="256" t="s">
        <v>348</v>
      </c>
      <c r="HV30" s="256" t="s">
        <v>348</v>
      </c>
      <c r="HW30" s="256" t="s">
        <v>348</v>
      </c>
      <c r="HX30" s="256" t="s">
        <v>348</v>
      </c>
      <c r="HY30" s="256" t="s">
        <v>348</v>
      </c>
      <c r="HZ30" s="256" t="s">
        <v>348</v>
      </c>
      <c r="IA30" s="256" t="s">
        <v>348</v>
      </c>
      <c r="IB30" s="256" t="s">
        <v>348</v>
      </c>
      <c r="IC30" s="256" t="s">
        <v>348</v>
      </c>
      <c r="ID30" s="256" t="s">
        <v>348</v>
      </c>
      <c r="IE30" s="256" t="s">
        <v>348</v>
      </c>
      <c r="IF30" s="256" t="s">
        <v>348</v>
      </c>
      <c r="IG30" s="256" t="s">
        <v>348</v>
      </c>
      <c r="IH30" s="256" t="s">
        <v>348</v>
      </c>
      <c r="II30" s="256" t="s">
        <v>348</v>
      </c>
      <c r="IJ30" s="256" t="s">
        <v>348</v>
      </c>
      <c r="IK30" s="256" t="s">
        <v>348</v>
      </c>
      <c r="IL30" s="256" t="s">
        <v>348</v>
      </c>
      <c r="IM30" s="256" t="s">
        <v>348</v>
      </c>
      <c r="IN30" s="256" t="s">
        <v>348</v>
      </c>
      <c r="IO30" s="256" t="s">
        <v>348</v>
      </c>
      <c r="IP30" s="256" t="s">
        <v>348</v>
      </c>
      <c r="IQ30" s="256" t="s">
        <v>348</v>
      </c>
      <c r="IR30" s="256" t="s">
        <v>348</v>
      </c>
      <c r="IS30" s="256" t="s">
        <v>348</v>
      </c>
      <c r="IT30" s="256" t="s">
        <v>348</v>
      </c>
      <c r="IU30" s="256" t="s">
        <v>348</v>
      </c>
      <c r="IV30" s="256" t="s">
        <v>348</v>
      </c>
      <c r="IW30" s="256" t="s">
        <v>348</v>
      </c>
      <c r="IX30" s="256" t="s">
        <v>348</v>
      </c>
      <c r="IY30" s="256" t="s">
        <v>348</v>
      </c>
      <c r="IZ30" s="256" t="s">
        <v>348</v>
      </c>
      <c r="JA30" s="256" t="s">
        <v>348</v>
      </c>
      <c r="JB30" s="256" t="s">
        <v>348</v>
      </c>
      <c r="JC30" s="256" t="s">
        <v>348</v>
      </c>
      <c r="JD30" s="256" t="s">
        <v>348</v>
      </c>
      <c r="JE30" s="256" t="s">
        <v>348</v>
      </c>
      <c r="JF30" s="256" t="s">
        <v>348</v>
      </c>
      <c r="JG30" s="256" t="s">
        <v>348</v>
      </c>
      <c r="JH30" s="256" t="s">
        <v>348</v>
      </c>
      <c r="JI30" s="256" t="s">
        <v>348</v>
      </c>
      <c r="JJ30" s="256" t="s">
        <v>348</v>
      </c>
      <c r="JK30" s="256" t="s">
        <v>348</v>
      </c>
      <c r="JL30" s="256" t="s">
        <v>348</v>
      </c>
      <c r="JM30" s="256" t="s">
        <v>348</v>
      </c>
      <c r="JN30" s="256" t="s">
        <v>348</v>
      </c>
      <c r="JO30" s="256" t="s">
        <v>348</v>
      </c>
      <c r="JP30" s="256" t="s">
        <v>348</v>
      </c>
      <c r="JQ30" s="256" t="s">
        <v>348</v>
      </c>
      <c r="JR30" s="256" t="s">
        <v>348</v>
      </c>
      <c r="JS30" s="256" t="s">
        <v>348</v>
      </c>
      <c r="JT30" s="256" t="s">
        <v>348</v>
      </c>
      <c r="JU30" s="256" t="s">
        <v>348</v>
      </c>
      <c r="JV30" s="256" t="s">
        <v>348</v>
      </c>
      <c r="JW30" s="256" t="s">
        <v>348</v>
      </c>
      <c r="JX30" s="256" t="s">
        <v>348</v>
      </c>
      <c r="JY30" s="256" t="s">
        <v>348</v>
      </c>
      <c r="JZ30" s="256" t="s">
        <v>348</v>
      </c>
      <c r="KA30" s="256" t="s">
        <v>348</v>
      </c>
      <c r="KB30" s="256" t="s">
        <v>348</v>
      </c>
      <c r="KC30" s="256" t="s">
        <v>348</v>
      </c>
      <c r="KD30" s="256" t="s">
        <v>348</v>
      </c>
      <c r="KE30" s="256" t="s">
        <v>348</v>
      </c>
      <c r="KF30" s="256" t="s">
        <v>348</v>
      </c>
      <c r="KG30" s="256" t="s">
        <v>348</v>
      </c>
      <c r="KH30" s="256" t="s">
        <v>348</v>
      </c>
      <c r="KI30" s="256" t="s">
        <v>348</v>
      </c>
      <c r="KJ30" s="256" t="s">
        <v>348</v>
      </c>
      <c r="KK30" s="256" t="s">
        <v>348</v>
      </c>
      <c r="KL30" s="256" t="s">
        <v>348</v>
      </c>
      <c r="KM30" s="256" t="s">
        <v>348</v>
      </c>
      <c r="KN30" s="256" t="s">
        <v>348</v>
      </c>
      <c r="KO30" s="256" t="s">
        <v>348</v>
      </c>
      <c r="KP30" s="256" t="s">
        <v>348</v>
      </c>
      <c r="KQ30" s="256" t="s">
        <v>348</v>
      </c>
      <c r="KR30" s="256" t="s">
        <v>348</v>
      </c>
      <c r="KS30" s="256" t="s">
        <v>348</v>
      </c>
      <c r="KT30" s="256" t="s">
        <v>348</v>
      </c>
      <c r="KU30" s="248" t="s">
        <v>746</v>
      </c>
    </row>
    <row r="31" spans="1:307" x14ac:dyDescent="0.15">
      <c r="A31" s="252" t="s">
        <v>160</v>
      </c>
      <c r="B31" s="256" t="s">
        <v>348</v>
      </c>
      <c r="C31" s="256" t="s">
        <v>348</v>
      </c>
      <c r="D31" s="256" t="s">
        <v>348</v>
      </c>
      <c r="E31" s="256" t="s">
        <v>348</v>
      </c>
      <c r="F31" s="256" t="s">
        <v>348</v>
      </c>
      <c r="G31" s="256" t="s">
        <v>348</v>
      </c>
      <c r="H31" s="256" t="s">
        <v>348</v>
      </c>
      <c r="I31" s="256" t="s">
        <v>348</v>
      </c>
      <c r="J31" s="256" t="s">
        <v>348</v>
      </c>
      <c r="K31" s="256" t="s">
        <v>348</v>
      </c>
      <c r="L31" s="256" t="s">
        <v>348</v>
      </c>
      <c r="M31" s="256" t="s">
        <v>348</v>
      </c>
      <c r="N31" s="256" t="s">
        <v>348</v>
      </c>
      <c r="O31" s="256" t="s">
        <v>348</v>
      </c>
      <c r="P31" s="256" t="s">
        <v>348</v>
      </c>
      <c r="Q31" s="256" t="s">
        <v>348</v>
      </c>
      <c r="R31" s="256" t="s">
        <v>348</v>
      </c>
      <c r="S31" s="256" t="s">
        <v>348</v>
      </c>
      <c r="T31" s="256" t="s">
        <v>348</v>
      </c>
      <c r="U31" s="256" t="s">
        <v>348</v>
      </c>
      <c r="V31" s="256" t="s">
        <v>348</v>
      </c>
      <c r="W31" s="256" t="s">
        <v>348</v>
      </c>
      <c r="X31" s="256" t="s">
        <v>348</v>
      </c>
      <c r="Y31" s="256" t="s">
        <v>348</v>
      </c>
      <c r="Z31" s="256" t="s">
        <v>348</v>
      </c>
      <c r="AA31" s="256" t="s">
        <v>348</v>
      </c>
      <c r="AB31" s="256" t="s">
        <v>348</v>
      </c>
      <c r="AC31" s="256" t="s">
        <v>348</v>
      </c>
      <c r="AD31" s="256" t="s">
        <v>347</v>
      </c>
      <c r="AE31" s="256" t="s">
        <v>348</v>
      </c>
      <c r="AF31" s="256" t="s">
        <v>348</v>
      </c>
      <c r="AG31" s="256" t="s">
        <v>348</v>
      </c>
      <c r="AH31" s="256" t="s">
        <v>348</v>
      </c>
      <c r="AI31" s="256" t="s">
        <v>348</v>
      </c>
      <c r="AJ31" s="256" t="s">
        <v>348</v>
      </c>
      <c r="AK31" s="256" t="s">
        <v>348</v>
      </c>
      <c r="AL31" s="256" t="s">
        <v>348</v>
      </c>
      <c r="AM31" s="256" t="s">
        <v>347</v>
      </c>
      <c r="AN31" s="256" t="s">
        <v>348</v>
      </c>
      <c r="AO31" s="256" t="s">
        <v>348</v>
      </c>
      <c r="AP31" s="256" t="s">
        <v>347</v>
      </c>
      <c r="AQ31" s="256" t="s">
        <v>347</v>
      </c>
      <c r="AR31" s="256" t="s">
        <v>348</v>
      </c>
      <c r="AS31" s="256" t="s">
        <v>348</v>
      </c>
      <c r="AT31" s="256" t="s">
        <v>347</v>
      </c>
      <c r="AU31" s="256" t="s">
        <v>347</v>
      </c>
      <c r="AV31" s="256" t="s">
        <v>348</v>
      </c>
      <c r="AW31" s="256" t="s">
        <v>348</v>
      </c>
      <c r="AX31" s="256" t="s">
        <v>348</v>
      </c>
      <c r="AY31" s="256" t="s">
        <v>348</v>
      </c>
      <c r="AZ31" s="256" t="s">
        <v>347</v>
      </c>
      <c r="BA31" s="256" t="s">
        <v>347</v>
      </c>
      <c r="BB31" s="256" t="s">
        <v>347</v>
      </c>
      <c r="BC31" s="256" t="s">
        <v>347</v>
      </c>
      <c r="BD31" s="256" t="s">
        <v>351</v>
      </c>
      <c r="BE31" s="256" t="s">
        <v>351</v>
      </c>
      <c r="BF31" s="256" t="s">
        <v>351</v>
      </c>
      <c r="BG31" s="256" t="s">
        <v>351</v>
      </c>
      <c r="BH31" s="256" t="s">
        <v>351</v>
      </c>
      <c r="BI31" s="256" t="s">
        <v>351</v>
      </c>
      <c r="BJ31" s="256" t="s">
        <v>351</v>
      </c>
      <c r="BK31" s="256" t="s">
        <v>351</v>
      </c>
      <c r="BL31" s="256" t="s">
        <v>347</v>
      </c>
      <c r="BM31" s="256" t="s">
        <v>347</v>
      </c>
      <c r="BN31" s="256" t="s">
        <v>347</v>
      </c>
      <c r="BO31" s="256" t="s">
        <v>348</v>
      </c>
      <c r="BP31" s="256" t="s">
        <v>348</v>
      </c>
      <c r="BQ31" s="256" t="s">
        <v>348</v>
      </c>
      <c r="BR31" s="256" t="s">
        <v>347</v>
      </c>
      <c r="BS31" s="256" t="s">
        <v>348</v>
      </c>
      <c r="BT31" s="256" t="s">
        <v>348</v>
      </c>
      <c r="BU31" s="256" t="s">
        <v>348</v>
      </c>
      <c r="BV31" s="256" t="s">
        <v>347</v>
      </c>
      <c r="BW31" s="256" t="s">
        <v>348</v>
      </c>
      <c r="BX31" s="256" t="s">
        <v>348</v>
      </c>
      <c r="BY31" s="256" t="s">
        <v>348</v>
      </c>
      <c r="BZ31" s="256" t="s">
        <v>348</v>
      </c>
      <c r="CA31" s="256" t="s">
        <v>348</v>
      </c>
      <c r="CB31" s="256" t="s">
        <v>348</v>
      </c>
      <c r="CC31" s="256" t="s">
        <v>348</v>
      </c>
      <c r="CD31" s="256" t="s">
        <v>348</v>
      </c>
      <c r="CE31" s="256" t="s">
        <v>348</v>
      </c>
      <c r="CF31" s="256" t="s">
        <v>348</v>
      </c>
      <c r="CG31" s="256" t="s">
        <v>348</v>
      </c>
      <c r="CH31" s="256" t="s">
        <v>348</v>
      </c>
      <c r="CI31" s="256" t="s">
        <v>348</v>
      </c>
      <c r="CJ31" s="256" t="s">
        <v>348</v>
      </c>
      <c r="CK31" s="256" t="s">
        <v>348</v>
      </c>
      <c r="CL31" s="256" t="s">
        <v>348</v>
      </c>
      <c r="CM31" s="256" t="s">
        <v>348</v>
      </c>
      <c r="CN31" s="256" t="s">
        <v>348</v>
      </c>
      <c r="CO31" s="256" t="s">
        <v>348</v>
      </c>
      <c r="CP31" s="256" t="s">
        <v>348</v>
      </c>
      <c r="CQ31" s="256" t="s">
        <v>348</v>
      </c>
      <c r="CR31" s="256" t="s">
        <v>348</v>
      </c>
      <c r="CS31" s="256" t="s">
        <v>348</v>
      </c>
      <c r="CT31" s="256" t="s">
        <v>348</v>
      </c>
      <c r="CU31" s="256" t="s">
        <v>348</v>
      </c>
      <c r="CV31" s="256" t="s">
        <v>348</v>
      </c>
      <c r="CW31" s="256" t="s">
        <v>348</v>
      </c>
      <c r="CX31" s="256" t="s">
        <v>348</v>
      </c>
      <c r="CY31" s="256" t="s">
        <v>348</v>
      </c>
      <c r="CZ31" s="256" t="s">
        <v>348</v>
      </c>
      <c r="DA31" s="256" t="s">
        <v>348</v>
      </c>
      <c r="DB31" s="256" t="s">
        <v>348</v>
      </c>
      <c r="DC31" s="256" t="s">
        <v>348</v>
      </c>
      <c r="DD31" s="256" t="s">
        <v>348</v>
      </c>
      <c r="DE31" s="256" t="s">
        <v>348</v>
      </c>
      <c r="DF31" s="256" t="s">
        <v>348</v>
      </c>
      <c r="DG31" s="256" t="s">
        <v>348</v>
      </c>
      <c r="DH31" s="256" t="s">
        <v>348</v>
      </c>
      <c r="DI31" s="256" t="s">
        <v>348</v>
      </c>
      <c r="DJ31" s="256" t="s">
        <v>348</v>
      </c>
      <c r="DK31" s="256" t="s">
        <v>348</v>
      </c>
      <c r="DL31" s="256" t="s">
        <v>348</v>
      </c>
      <c r="DM31" s="256" t="s">
        <v>348</v>
      </c>
      <c r="DN31" s="256" t="s">
        <v>348</v>
      </c>
      <c r="DO31" s="256" t="s">
        <v>348</v>
      </c>
      <c r="DP31" s="256" t="s">
        <v>348</v>
      </c>
      <c r="DQ31" s="256" t="s">
        <v>348</v>
      </c>
      <c r="DR31" s="256" t="s">
        <v>348</v>
      </c>
      <c r="DS31" s="256" t="s">
        <v>348</v>
      </c>
      <c r="DT31" s="256" t="s">
        <v>348</v>
      </c>
      <c r="DU31" s="256" t="s">
        <v>348</v>
      </c>
      <c r="DV31" s="256" t="s">
        <v>348</v>
      </c>
      <c r="DW31" s="256" t="s">
        <v>348</v>
      </c>
      <c r="DX31" s="256" t="s">
        <v>348</v>
      </c>
      <c r="DY31" s="256" t="s">
        <v>348</v>
      </c>
      <c r="DZ31" s="256" t="s">
        <v>348</v>
      </c>
      <c r="EA31" s="256" t="s">
        <v>348</v>
      </c>
      <c r="EB31" s="256" t="s">
        <v>348</v>
      </c>
      <c r="EC31" s="256" t="s">
        <v>348</v>
      </c>
      <c r="ED31" s="256" t="s">
        <v>348</v>
      </c>
      <c r="EE31" s="256" t="s">
        <v>348</v>
      </c>
      <c r="EF31" s="256" t="s">
        <v>348</v>
      </c>
      <c r="EG31" s="256" t="s">
        <v>348</v>
      </c>
      <c r="EH31" s="256" t="s">
        <v>348</v>
      </c>
      <c r="EI31" s="256" t="s">
        <v>348</v>
      </c>
      <c r="EJ31" s="256" t="s">
        <v>348</v>
      </c>
      <c r="EK31" s="256" t="s">
        <v>348</v>
      </c>
      <c r="EL31" s="256" t="s">
        <v>348</v>
      </c>
      <c r="EM31" s="256" t="s">
        <v>348</v>
      </c>
      <c r="EN31" s="256" t="s">
        <v>348</v>
      </c>
      <c r="EO31" s="256" t="s">
        <v>348</v>
      </c>
      <c r="EP31" s="256" t="s">
        <v>348</v>
      </c>
      <c r="EQ31" s="256" t="s">
        <v>348</v>
      </c>
      <c r="ER31" s="256" t="s">
        <v>348</v>
      </c>
      <c r="ES31" s="256" t="s">
        <v>348</v>
      </c>
      <c r="ET31" s="256" t="s">
        <v>348</v>
      </c>
      <c r="EU31" s="256" t="s">
        <v>348</v>
      </c>
      <c r="EV31" s="256" t="s">
        <v>348</v>
      </c>
      <c r="EW31" s="256" t="s">
        <v>348</v>
      </c>
      <c r="EX31" s="256" t="s">
        <v>348</v>
      </c>
      <c r="EY31" s="256" t="s">
        <v>348</v>
      </c>
      <c r="EZ31" s="256" t="s">
        <v>348</v>
      </c>
      <c r="FA31" s="256" t="s">
        <v>348</v>
      </c>
      <c r="FB31" s="256" t="s">
        <v>348</v>
      </c>
      <c r="FC31" s="256" t="s">
        <v>348</v>
      </c>
      <c r="FD31" s="256" t="s">
        <v>348</v>
      </c>
      <c r="FE31" s="256" t="s">
        <v>348</v>
      </c>
      <c r="FF31" s="256" t="s">
        <v>348</v>
      </c>
      <c r="FG31" s="256" t="s">
        <v>348</v>
      </c>
      <c r="FH31" s="256" t="s">
        <v>348</v>
      </c>
      <c r="FI31" s="256" t="s">
        <v>348</v>
      </c>
      <c r="FJ31" s="256" t="s">
        <v>348</v>
      </c>
      <c r="FK31" s="256" t="s">
        <v>348</v>
      </c>
      <c r="FL31" s="256" t="s">
        <v>348</v>
      </c>
      <c r="FM31" s="256" t="s">
        <v>348</v>
      </c>
      <c r="FN31" s="256" t="s">
        <v>348</v>
      </c>
      <c r="FO31" s="256" t="s">
        <v>348</v>
      </c>
      <c r="FP31" s="256" t="s">
        <v>348</v>
      </c>
      <c r="FQ31" s="256" t="s">
        <v>348</v>
      </c>
      <c r="FR31" s="256" t="s">
        <v>348</v>
      </c>
      <c r="FS31" s="256" t="s">
        <v>348</v>
      </c>
      <c r="FT31" s="256" t="s">
        <v>348</v>
      </c>
      <c r="FU31" s="256" t="s">
        <v>348</v>
      </c>
      <c r="FV31" s="256" t="s">
        <v>348</v>
      </c>
      <c r="FW31" s="256" t="s">
        <v>348</v>
      </c>
      <c r="FX31" s="256" t="s">
        <v>348</v>
      </c>
      <c r="FY31" s="256" t="s">
        <v>348</v>
      </c>
      <c r="FZ31" s="256" t="s">
        <v>348</v>
      </c>
      <c r="GA31" s="256" t="s">
        <v>348</v>
      </c>
      <c r="GB31" s="256" t="s">
        <v>348</v>
      </c>
      <c r="GC31" s="256" t="s">
        <v>348</v>
      </c>
      <c r="GD31" s="256" t="s">
        <v>348</v>
      </c>
      <c r="GE31" s="256" t="s">
        <v>348</v>
      </c>
      <c r="GF31" s="256" t="s">
        <v>348</v>
      </c>
      <c r="GG31" s="256" t="s">
        <v>348</v>
      </c>
      <c r="GH31" s="256" t="s">
        <v>348</v>
      </c>
      <c r="GI31" s="256" t="s">
        <v>348</v>
      </c>
      <c r="GJ31" s="256" t="s">
        <v>348</v>
      </c>
      <c r="GK31" s="256" t="s">
        <v>348</v>
      </c>
      <c r="GL31" s="256" t="s">
        <v>348</v>
      </c>
      <c r="GM31" s="256" t="s">
        <v>348</v>
      </c>
      <c r="GN31" s="256" t="s">
        <v>348</v>
      </c>
      <c r="GO31" s="256" t="s">
        <v>348</v>
      </c>
      <c r="GP31" s="256" t="s">
        <v>348</v>
      </c>
      <c r="GQ31" s="256" t="s">
        <v>348</v>
      </c>
      <c r="GR31" s="256" t="s">
        <v>348</v>
      </c>
      <c r="GS31" s="256" t="s">
        <v>348</v>
      </c>
      <c r="GT31" s="256" t="s">
        <v>348</v>
      </c>
      <c r="GU31" s="256" t="s">
        <v>348</v>
      </c>
      <c r="GV31" s="256" t="s">
        <v>348</v>
      </c>
      <c r="GW31" s="256" t="s">
        <v>348</v>
      </c>
      <c r="GX31" s="256" t="s">
        <v>348</v>
      </c>
      <c r="GY31" s="256" t="s">
        <v>348</v>
      </c>
      <c r="GZ31" s="256" t="s">
        <v>348</v>
      </c>
      <c r="HA31" s="256" t="s">
        <v>348</v>
      </c>
      <c r="HB31" s="256" t="s">
        <v>348</v>
      </c>
      <c r="HC31" s="256" t="s">
        <v>348</v>
      </c>
      <c r="HD31" s="256" t="s">
        <v>348</v>
      </c>
      <c r="HE31" s="256" t="s">
        <v>348</v>
      </c>
      <c r="HF31" s="256" t="s">
        <v>348</v>
      </c>
      <c r="HG31" s="256" t="s">
        <v>348</v>
      </c>
      <c r="HH31" s="256" t="s">
        <v>348</v>
      </c>
      <c r="HI31" s="256" t="s">
        <v>348</v>
      </c>
      <c r="HJ31" s="256" t="s">
        <v>348</v>
      </c>
      <c r="HK31" s="256" t="s">
        <v>348</v>
      </c>
      <c r="HL31" s="256" t="s">
        <v>348</v>
      </c>
      <c r="HM31" s="256" t="s">
        <v>348</v>
      </c>
      <c r="HN31" s="256" t="s">
        <v>348</v>
      </c>
      <c r="HO31" s="256" t="s">
        <v>348</v>
      </c>
      <c r="HP31" s="256" t="s">
        <v>348</v>
      </c>
      <c r="HQ31" s="256" t="s">
        <v>348</v>
      </c>
      <c r="HR31" s="256" t="s">
        <v>348</v>
      </c>
      <c r="HS31" s="256" t="s">
        <v>348</v>
      </c>
      <c r="HT31" s="256" t="s">
        <v>348</v>
      </c>
      <c r="HU31" s="256" t="s">
        <v>348</v>
      </c>
      <c r="HV31" s="256" t="s">
        <v>348</v>
      </c>
      <c r="HW31" s="256" t="s">
        <v>348</v>
      </c>
      <c r="HX31" s="256" t="s">
        <v>348</v>
      </c>
      <c r="HY31" s="256" t="s">
        <v>348</v>
      </c>
      <c r="HZ31" s="256" t="s">
        <v>348</v>
      </c>
      <c r="IA31" s="256" t="s">
        <v>348</v>
      </c>
      <c r="IB31" s="256" t="s">
        <v>348</v>
      </c>
      <c r="IC31" s="256" t="s">
        <v>348</v>
      </c>
      <c r="ID31" s="256" t="s">
        <v>348</v>
      </c>
      <c r="IE31" s="256" t="s">
        <v>348</v>
      </c>
      <c r="IF31" s="256" t="s">
        <v>348</v>
      </c>
      <c r="IG31" s="256" t="s">
        <v>348</v>
      </c>
      <c r="IH31" s="256" t="s">
        <v>348</v>
      </c>
      <c r="II31" s="256" t="s">
        <v>348</v>
      </c>
      <c r="IJ31" s="256" t="s">
        <v>348</v>
      </c>
      <c r="IK31" s="256" t="s">
        <v>348</v>
      </c>
      <c r="IL31" s="256" t="s">
        <v>348</v>
      </c>
      <c r="IM31" s="256" t="s">
        <v>348</v>
      </c>
      <c r="IN31" s="256" t="s">
        <v>348</v>
      </c>
      <c r="IO31" s="256" t="s">
        <v>348</v>
      </c>
      <c r="IP31" s="256" t="s">
        <v>348</v>
      </c>
      <c r="IQ31" s="256" t="s">
        <v>348</v>
      </c>
      <c r="IR31" s="256" t="s">
        <v>348</v>
      </c>
      <c r="IS31" s="256" t="s">
        <v>348</v>
      </c>
      <c r="IT31" s="256" t="s">
        <v>348</v>
      </c>
      <c r="IU31" s="256" t="s">
        <v>348</v>
      </c>
      <c r="IV31" s="256" t="s">
        <v>348</v>
      </c>
      <c r="IW31" s="256" t="s">
        <v>348</v>
      </c>
      <c r="IX31" s="256" t="s">
        <v>348</v>
      </c>
      <c r="IY31" s="256" t="s">
        <v>348</v>
      </c>
      <c r="IZ31" s="256" t="s">
        <v>348</v>
      </c>
      <c r="JA31" s="256" t="s">
        <v>348</v>
      </c>
      <c r="JB31" s="256" t="s">
        <v>348</v>
      </c>
      <c r="JC31" s="256" t="s">
        <v>348</v>
      </c>
      <c r="JD31" s="256" t="s">
        <v>348</v>
      </c>
      <c r="JE31" s="256" t="s">
        <v>348</v>
      </c>
      <c r="JF31" s="256" t="s">
        <v>348</v>
      </c>
      <c r="JG31" s="256" t="s">
        <v>348</v>
      </c>
      <c r="JH31" s="256" t="s">
        <v>348</v>
      </c>
      <c r="JI31" s="256" t="s">
        <v>348</v>
      </c>
      <c r="JJ31" s="256" t="s">
        <v>348</v>
      </c>
      <c r="JK31" s="256" t="s">
        <v>348</v>
      </c>
      <c r="JL31" s="256" t="s">
        <v>348</v>
      </c>
      <c r="JM31" s="256" t="s">
        <v>348</v>
      </c>
      <c r="JN31" s="256" t="s">
        <v>348</v>
      </c>
      <c r="JO31" s="256" t="s">
        <v>348</v>
      </c>
      <c r="JP31" s="256" t="s">
        <v>348</v>
      </c>
      <c r="JQ31" s="256" t="s">
        <v>348</v>
      </c>
      <c r="JR31" s="256" t="s">
        <v>348</v>
      </c>
      <c r="JS31" s="256" t="s">
        <v>348</v>
      </c>
      <c r="JT31" s="256" t="s">
        <v>348</v>
      </c>
      <c r="JU31" s="256" t="s">
        <v>348</v>
      </c>
      <c r="JV31" s="256" t="s">
        <v>348</v>
      </c>
      <c r="JW31" s="256" t="s">
        <v>348</v>
      </c>
      <c r="JX31" s="256" t="s">
        <v>348</v>
      </c>
      <c r="JY31" s="256" t="s">
        <v>348</v>
      </c>
      <c r="JZ31" s="256" t="s">
        <v>348</v>
      </c>
      <c r="KA31" s="256" t="s">
        <v>348</v>
      </c>
      <c r="KB31" s="256" t="s">
        <v>348</v>
      </c>
      <c r="KC31" s="256" t="s">
        <v>348</v>
      </c>
      <c r="KD31" s="256" t="s">
        <v>348</v>
      </c>
      <c r="KE31" s="256" t="s">
        <v>348</v>
      </c>
      <c r="KF31" s="256" t="s">
        <v>348</v>
      </c>
      <c r="KG31" s="256" t="s">
        <v>348</v>
      </c>
      <c r="KH31" s="256" t="s">
        <v>348</v>
      </c>
      <c r="KI31" s="256" t="s">
        <v>348</v>
      </c>
      <c r="KJ31" s="256" t="s">
        <v>348</v>
      </c>
      <c r="KK31" s="256" t="s">
        <v>348</v>
      </c>
      <c r="KL31" s="256" t="s">
        <v>348</v>
      </c>
      <c r="KM31" s="256" t="s">
        <v>348</v>
      </c>
      <c r="KN31" s="256" t="s">
        <v>348</v>
      </c>
      <c r="KO31" s="256" t="s">
        <v>348</v>
      </c>
      <c r="KP31" s="256" t="s">
        <v>348</v>
      </c>
      <c r="KQ31" s="256" t="s">
        <v>348</v>
      </c>
      <c r="KR31" s="256" t="s">
        <v>348</v>
      </c>
      <c r="KS31" s="256" t="s">
        <v>348</v>
      </c>
      <c r="KT31" s="256" t="s">
        <v>348</v>
      </c>
      <c r="KU31" s="248" t="s">
        <v>746</v>
      </c>
    </row>
    <row r="32" spans="1:307" x14ac:dyDescent="0.15">
      <c r="A32" s="252" t="s">
        <v>161</v>
      </c>
      <c r="B32" s="256" t="s">
        <v>348</v>
      </c>
      <c r="C32" s="256" t="s">
        <v>348</v>
      </c>
      <c r="D32" s="256" t="s">
        <v>348</v>
      </c>
      <c r="E32" s="256" t="s">
        <v>348</v>
      </c>
      <c r="F32" s="256" t="s">
        <v>348</v>
      </c>
      <c r="G32" s="256" t="s">
        <v>348</v>
      </c>
      <c r="H32" s="256" t="s">
        <v>348</v>
      </c>
      <c r="I32" s="256" t="s">
        <v>348</v>
      </c>
      <c r="J32" s="256" t="s">
        <v>348</v>
      </c>
      <c r="K32" s="256" t="s">
        <v>348</v>
      </c>
      <c r="L32" s="256" t="s">
        <v>348</v>
      </c>
      <c r="M32" s="256" t="s">
        <v>348</v>
      </c>
      <c r="N32" s="256" t="s">
        <v>348</v>
      </c>
      <c r="O32" s="256" t="s">
        <v>348</v>
      </c>
      <c r="P32" s="256" t="s">
        <v>348</v>
      </c>
      <c r="Q32" s="256" t="s">
        <v>348</v>
      </c>
      <c r="R32" s="256" t="s">
        <v>348</v>
      </c>
      <c r="S32" s="256" t="s">
        <v>348</v>
      </c>
      <c r="T32" s="256" t="s">
        <v>348</v>
      </c>
      <c r="U32" s="256" t="s">
        <v>348</v>
      </c>
      <c r="V32" s="256" t="s">
        <v>348</v>
      </c>
      <c r="W32" s="256" t="s">
        <v>348</v>
      </c>
      <c r="X32" s="256" t="s">
        <v>348</v>
      </c>
      <c r="Y32" s="256" t="s">
        <v>348</v>
      </c>
      <c r="Z32" s="256" t="s">
        <v>348</v>
      </c>
      <c r="AA32" s="256" t="s">
        <v>348</v>
      </c>
      <c r="AB32" s="256" t="s">
        <v>348</v>
      </c>
      <c r="AC32" s="256" t="s">
        <v>348</v>
      </c>
      <c r="AD32" s="256" t="s">
        <v>347</v>
      </c>
      <c r="AE32" s="256" t="s">
        <v>348</v>
      </c>
      <c r="AF32" s="256" t="s">
        <v>348</v>
      </c>
      <c r="AG32" s="256" t="s">
        <v>348</v>
      </c>
      <c r="AH32" s="256" t="s">
        <v>348</v>
      </c>
      <c r="AI32" s="256" t="s">
        <v>348</v>
      </c>
      <c r="AJ32" s="256" t="s">
        <v>348</v>
      </c>
      <c r="AK32" s="256" t="s">
        <v>348</v>
      </c>
      <c r="AL32" s="256" t="s">
        <v>348</v>
      </c>
      <c r="AM32" s="256" t="s">
        <v>348</v>
      </c>
      <c r="AN32" s="256" t="s">
        <v>348</v>
      </c>
      <c r="AO32" s="256" t="s">
        <v>348</v>
      </c>
      <c r="AP32" s="256" t="s">
        <v>347</v>
      </c>
      <c r="AQ32" s="256" t="s">
        <v>347</v>
      </c>
      <c r="AR32" s="256" t="s">
        <v>348</v>
      </c>
      <c r="AS32" s="256" t="s">
        <v>348</v>
      </c>
      <c r="AT32" s="256" t="s">
        <v>348</v>
      </c>
      <c r="AU32" s="256" t="s">
        <v>347</v>
      </c>
      <c r="AV32" s="256" t="s">
        <v>348</v>
      </c>
      <c r="AW32" s="256" t="s">
        <v>348</v>
      </c>
      <c r="AX32" s="256" t="s">
        <v>348</v>
      </c>
      <c r="AY32" s="256" t="s">
        <v>348</v>
      </c>
      <c r="AZ32" s="256" t="s">
        <v>347</v>
      </c>
      <c r="BA32" s="256" t="s">
        <v>347</v>
      </c>
      <c r="BB32" s="256" t="s">
        <v>348</v>
      </c>
      <c r="BC32" s="256" t="s">
        <v>348</v>
      </c>
      <c r="BD32" s="256" t="s">
        <v>351</v>
      </c>
      <c r="BE32" s="256" t="s">
        <v>351</v>
      </c>
      <c r="BF32" s="256" t="s">
        <v>351</v>
      </c>
      <c r="BG32" s="256" t="s">
        <v>351</v>
      </c>
      <c r="BH32" s="256" t="s">
        <v>351</v>
      </c>
      <c r="BI32" s="256" t="s">
        <v>351</v>
      </c>
      <c r="BJ32" s="256" t="s">
        <v>351</v>
      </c>
      <c r="BK32" s="256" t="s">
        <v>351</v>
      </c>
      <c r="BL32" s="256" t="s">
        <v>347</v>
      </c>
      <c r="BM32" s="256" t="s">
        <v>347</v>
      </c>
      <c r="BN32" s="256" t="s">
        <v>347</v>
      </c>
      <c r="BO32" s="256" t="s">
        <v>348</v>
      </c>
      <c r="BP32" s="256" t="s">
        <v>347</v>
      </c>
      <c r="BQ32" s="256" t="s">
        <v>348</v>
      </c>
      <c r="BR32" s="256" t="s">
        <v>347</v>
      </c>
      <c r="BS32" s="256" t="s">
        <v>348</v>
      </c>
      <c r="BT32" s="256" t="s">
        <v>348</v>
      </c>
      <c r="BU32" s="256" t="s">
        <v>348</v>
      </c>
      <c r="BV32" s="256" t="s">
        <v>347</v>
      </c>
      <c r="BW32" s="256" t="s">
        <v>348</v>
      </c>
      <c r="BX32" s="256" t="s">
        <v>348</v>
      </c>
      <c r="BY32" s="256" t="s">
        <v>348</v>
      </c>
      <c r="BZ32" s="256" t="s">
        <v>348</v>
      </c>
      <c r="CA32" s="256" t="s">
        <v>348</v>
      </c>
      <c r="CB32" s="256" t="s">
        <v>348</v>
      </c>
      <c r="CC32" s="256" t="s">
        <v>348</v>
      </c>
      <c r="CD32" s="256" t="s">
        <v>348</v>
      </c>
      <c r="CE32" s="256" t="s">
        <v>348</v>
      </c>
      <c r="CF32" s="256" t="s">
        <v>348</v>
      </c>
      <c r="CG32" s="256" t="s">
        <v>348</v>
      </c>
      <c r="CH32" s="256" t="s">
        <v>348</v>
      </c>
      <c r="CI32" s="256" t="s">
        <v>348</v>
      </c>
      <c r="CJ32" s="256" t="s">
        <v>348</v>
      </c>
      <c r="CK32" s="256" t="s">
        <v>348</v>
      </c>
      <c r="CL32" s="256" t="s">
        <v>348</v>
      </c>
      <c r="CM32" s="256" t="s">
        <v>348</v>
      </c>
      <c r="CN32" s="256" t="s">
        <v>348</v>
      </c>
      <c r="CO32" s="256" t="s">
        <v>348</v>
      </c>
      <c r="CP32" s="256" t="s">
        <v>348</v>
      </c>
      <c r="CQ32" s="256" t="s">
        <v>348</v>
      </c>
      <c r="CR32" s="256" t="s">
        <v>348</v>
      </c>
      <c r="CS32" s="256" t="s">
        <v>348</v>
      </c>
      <c r="CT32" s="256" t="s">
        <v>348</v>
      </c>
      <c r="CU32" s="256" t="s">
        <v>348</v>
      </c>
      <c r="CV32" s="256" t="s">
        <v>348</v>
      </c>
      <c r="CW32" s="256" t="s">
        <v>348</v>
      </c>
      <c r="CX32" s="256" t="s">
        <v>348</v>
      </c>
      <c r="CY32" s="256" t="s">
        <v>348</v>
      </c>
      <c r="CZ32" s="256" t="s">
        <v>348</v>
      </c>
      <c r="DA32" s="256" t="s">
        <v>348</v>
      </c>
      <c r="DB32" s="256" t="s">
        <v>348</v>
      </c>
      <c r="DC32" s="256" t="s">
        <v>348</v>
      </c>
      <c r="DD32" s="256" t="s">
        <v>348</v>
      </c>
      <c r="DE32" s="256" t="s">
        <v>348</v>
      </c>
      <c r="DF32" s="256" t="s">
        <v>348</v>
      </c>
      <c r="DG32" s="256" t="s">
        <v>348</v>
      </c>
      <c r="DH32" s="256" t="s">
        <v>348</v>
      </c>
      <c r="DI32" s="256" t="s">
        <v>348</v>
      </c>
      <c r="DJ32" s="256" t="s">
        <v>348</v>
      </c>
      <c r="DK32" s="256" t="s">
        <v>348</v>
      </c>
      <c r="DL32" s="256" t="s">
        <v>348</v>
      </c>
      <c r="DM32" s="256" t="s">
        <v>348</v>
      </c>
      <c r="DN32" s="256" t="s">
        <v>348</v>
      </c>
      <c r="DO32" s="256" t="s">
        <v>348</v>
      </c>
      <c r="DP32" s="256" t="s">
        <v>348</v>
      </c>
      <c r="DQ32" s="256" t="s">
        <v>348</v>
      </c>
      <c r="DR32" s="256" t="s">
        <v>348</v>
      </c>
      <c r="DS32" s="256" t="s">
        <v>348</v>
      </c>
      <c r="DT32" s="256" t="s">
        <v>348</v>
      </c>
      <c r="DU32" s="256" t="s">
        <v>348</v>
      </c>
      <c r="DV32" s="256" t="s">
        <v>348</v>
      </c>
      <c r="DW32" s="256" t="s">
        <v>348</v>
      </c>
      <c r="DX32" s="256" t="s">
        <v>348</v>
      </c>
      <c r="DY32" s="256" t="s">
        <v>348</v>
      </c>
      <c r="DZ32" s="256" t="s">
        <v>348</v>
      </c>
      <c r="EA32" s="256" t="s">
        <v>348</v>
      </c>
      <c r="EB32" s="256" t="s">
        <v>348</v>
      </c>
      <c r="EC32" s="256" t="s">
        <v>348</v>
      </c>
      <c r="ED32" s="256" t="s">
        <v>348</v>
      </c>
      <c r="EE32" s="256" t="s">
        <v>348</v>
      </c>
      <c r="EF32" s="256" t="s">
        <v>348</v>
      </c>
      <c r="EG32" s="256" t="s">
        <v>348</v>
      </c>
      <c r="EH32" s="256" t="s">
        <v>348</v>
      </c>
      <c r="EI32" s="256" t="s">
        <v>348</v>
      </c>
      <c r="EJ32" s="256" t="s">
        <v>348</v>
      </c>
      <c r="EK32" s="256" t="s">
        <v>348</v>
      </c>
      <c r="EL32" s="256" t="s">
        <v>348</v>
      </c>
      <c r="EM32" s="256" t="s">
        <v>348</v>
      </c>
      <c r="EN32" s="256" t="s">
        <v>348</v>
      </c>
      <c r="EO32" s="256" t="s">
        <v>348</v>
      </c>
      <c r="EP32" s="256" t="s">
        <v>348</v>
      </c>
      <c r="EQ32" s="256" t="s">
        <v>348</v>
      </c>
      <c r="ER32" s="256" t="s">
        <v>348</v>
      </c>
      <c r="ES32" s="256" t="s">
        <v>348</v>
      </c>
      <c r="ET32" s="256" t="s">
        <v>348</v>
      </c>
      <c r="EU32" s="256" t="s">
        <v>348</v>
      </c>
      <c r="EV32" s="256" t="s">
        <v>348</v>
      </c>
      <c r="EW32" s="256" t="s">
        <v>348</v>
      </c>
      <c r="EX32" s="256" t="s">
        <v>348</v>
      </c>
      <c r="EY32" s="256" t="s">
        <v>348</v>
      </c>
      <c r="EZ32" s="256" t="s">
        <v>348</v>
      </c>
      <c r="FA32" s="256" t="s">
        <v>348</v>
      </c>
      <c r="FB32" s="256" t="s">
        <v>348</v>
      </c>
      <c r="FC32" s="256" t="s">
        <v>348</v>
      </c>
      <c r="FD32" s="256" t="s">
        <v>348</v>
      </c>
      <c r="FE32" s="256" t="s">
        <v>348</v>
      </c>
      <c r="FF32" s="256" t="s">
        <v>348</v>
      </c>
      <c r="FG32" s="256" t="s">
        <v>348</v>
      </c>
      <c r="FH32" s="256" t="s">
        <v>348</v>
      </c>
      <c r="FI32" s="256" t="s">
        <v>348</v>
      </c>
      <c r="FJ32" s="256" t="s">
        <v>348</v>
      </c>
      <c r="FK32" s="256" t="s">
        <v>348</v>
      </c>
      <c r="FL32" s="256" t="s">
        <v>348</v>
      </c>
      <c r="FM32" s="256" t="s">
        <v>348</v>
      </c>
      <c r="FN32" s="256" t="s">
        <v>348</v>
      </c>
      <c r="FO32" s="256" t="s">
        <v>348</v>
      </c>
      <c r="FP32" s="256" t="s">
        <v>348</v>
      </c>
      <c r="FQ32" s="256" t="s">
        <v>348</v>
      </c>
      <c r="FR32" s="256" t="s">
        <v>348</v>
      </c>
      <c r="FS32" s="256" t="s">
        <v>348</v>
      </c>
      <c r="FT32" s="256" t="s">
        <v>348</v>
      </c>
      <c r="FU32" s="256" t="s">
        <v>348</v>
      </c>
      <c r="FV32" s="256" t="s">
        <v>348</v>
      </c>
      <c r="FW32" s="256" t="s">
        <v>348</v>
      </c>
      <c r="FX32" s="256" t="s">
        <v>348</v>
      </c>
      <c r="FY32" s="256" t="s">
        <v>348</v>
      </c>
      <c r="FZ32" s="256" t="s">
        <v>348</v>
      </c>
      <c r="GA32" s="256" t="s">
        <v>348</v>
      </c>
      <c r="GB32" s="256" t="s">
        <v>348</v>
      </c>
      <c r="GC32" s="256" t="s">
        <v>348</v>
      </c>
      <c r="GD32" s="256" t="s">
        <v>348</v>
      </c>
      <c r="GE32" s="256" t="s">
        <v>348</v>
      </c>
      <c r="GF32" s="256" t="s">
        <v>348</v>
      </c>
      <c r="GG32" s="256" t="s">
        <v>348</v>
      </c>
      <c r="GH32" s="256" t="s">
        <v>348</v>
      </c>
      <c r="GI32" s="256" t="s">
        <v>348</v>
      </c>
      <c r="GJ32" s="256" t="s">
        <v>348</v>
      </c>
      <c r="GK32" s="256" t="s">
        <v>348</v>
      </c>
      <c r="GL32" s="256" t="s">
        <v>348</v>
      </c>
      <c r="GM32" s="256" t="s">
        <v>348</v>
      </c>
      <c r="GN32" s="256" t="s">
        <v>348</v>
      </c>
      <c r="GO32" s="256" t="s">
        <v>348</v>
      </c>
      <c r="GP32" s="256" t="s">
        <v>348</v>
      </c>
      <c r="GQ32" s="256" t="s">
        <v>348</v>
      </c>
      <c r="GR32" s="256" t="s">
        <v>348</v>
      </c>
      <c r="GS32" s="256" t="s">
        <v>348</v>
      </c>
      <c r="GT32" s="256" t="s">
        <v>348</v>
      </c>
      <c r="GU32" s="256" t="s">
        <v>348</v>
      </c>
      <c r="GV32" s="256" t="s">
        <v>348</v>
      </c>
      <c r="GW32" s="256" t="s">
        <v>348</v>
      </c>
      <c r="GX32" s="256" t="s">
        <v>348</v>
      </c>
      <c r="GY32" s="256" t="s">
        <v>348</v>
      </c>
      <c r="GZ32" s="256" t="s">
        <v>348</v>
      </c>
      <c r="HA32" s="256" t="s">
        <v>348</v>
      </c>
      <c r="HB32" s="256" t="s">
        <v>348</v>
      </c>
      <c r="HC32" s="256" t="s">
        <v>348</v>
      </c>
      <c r="HD32" s="256" t="s">
        <v>348</v>
      </c>
      <c r="HE32" s="256" t="s">
        <v>348</v>
      </c>
      <c r="HF32" s="256" t="s">
        <v>348</v>
      </c>
      <c r="HG32" s="256" t="s">
        <v>348</v>
      </c>
      <c r="HH32" s="256" t="s">
        <v>348</v>
      </c>
      <c r="HI32" s="256" t="s">
        <v>348</v>
      </c>
      <c r="HJ32" s="256" t="s">
        <v>348</v>
      </c>
      <c r="HK32" s="256" t="s">
        <v>348</v>
      </c>
      <c r="HL32" s="256" t="s">
        <v>348</v>
      </c>
      <c r="HM32" s="256" t="s">
        <v>348</v>
      </c>
      <c r="HN32" s="256" t="s">
        <v>348</v>
      </c>
      <c r="HO32" s="256" t="s">
        <v>348</v>
      </c>
      <c r="HP32" s="256" t="s">
        <v>348</v>
      </c>
      <c r="HQ32" s="256" t="s">
        <v>348</v>
      </c>
      <c r="HR32" s="256" t="s">
        <v>348</v>
      </c>
      <c r="HS32" s="256" t="s">
        <v>348</v>
      </c>
      <c r="HT32" s="256" t="s">
        <v>348</v>
      </c>
      <c r="HU32" s="256" t="s">
        <v>348</v>
      </c>
      <c r="HV32" s="256" t="s">
        <v>348</v>
      </c>
      <c r="HW32" s="256" t="s">
        <v>348</v>
      </c>
      <c r="HX32" s="256" t="s">
        <v>348</v>
      </c>
      <c r="HY32" s="256" t="s">
        <v>348</v>
      </c>
      <c r="HZ32" s="256" t="s">
        <v>348</v>
      </c>
      <c r="IA32" s="256" t="s">
        <v>348</v>
      </c>
      <c r="IB32" s="256" t="s">
        <v>348</v>
      </c>
      <c r="IC32" s="256" t="s">
        <v>348</v>
      </c>
      <c r="ID32" s="256" t="s">
        <v>348</v>
      </c>
      <c r="IE32" s="256" t="s">
        <v>348</v>
      </c>
      <c r="IF32" s="256" t="s">
        <v>348</v>
      </c>
      <c r="IG32" s="256" t="s">
        <v>348</v>
      </c>
      <c r="IH32" s="256" t="s">
        <v>348</v>
      </c>
      <c r="II32" s="256" t="s">
        <v>348</v>
      </c>
      <c r="IJ32" s="256" t="s">
        <v>348</v>
      </c>
      <c r="IK32" s="256" t="s">
        <v>348</v>
      </c>
      <c r="IL32" s="256" t="s">
        <v>348</v>
      </c>
      <c r="IM32" s="256" t="s">
        <v>348</v>
      </c>
      <c r="IN32" s="256" t="s">
        <v>348</v>
      </c>
      <c r="IO32" s="256" t="s">
        <v>348</v>
      </c>
      <c r="IP32" s="256" t="s">
        <v>348</v>
      </c>
      <c r="IQ32" s="256" t="s">
        <v>348</v>
      </c>
      <c r="IR32" s="256" t="s">
        <v>348</v>
      </c>
      <c r="IS32" s="256" t="s">
        <v>348</v>
      </c>
      <c r="IT32" s="256" t="s">
        <v>348</v>
      </c>
      <c r="IU32" s="256" t="s">
        <v>348</v>
      </c>
      <c r="IV32" s="256" t="s">
        <v>348</v>
      </c>
      <c r="IW32" s="256" t="s">
        <v>348</v>
      </c>
      <c r="IX32" s="256" t="s">
        <v>348</v>
      </c>
      <c r="IY32" s="256" t="s">
        <v>348</v>
      </c>
      <c r="IZ32" s="256" t="s">
        <v>348</v>
      </c>
      <c r="JA32" s="256" t="s">
        <v>348</v>
      </c>
      <c r="JB32" s="256" t="s">
        <v>348</v>
      </c>
      <c r="JC32" s="256" t="s">
        <v>348</v>
      </c>
      <c r="JD32" s="256" t="s">
        <v>348</v>
      </c>
      <c r="JE32" s="256" t="s">
        <v>348</v>
      </c>
      <c r="JF32" s="256" t="s">
        <v>348</v>
      </c>
      <c r="JG32" s="256" t="s">
        <v>348</v>
      </c>
      <c r="JH32" s="256" t="s">
        <v>348</v>
      </c>
      <c r="JI32" s="256" t="s">
        <v>348</v>
      </c>
      <c r="JJ32" s="256" t="s">
        <v>348</v>
      </c>
      <c r="JK32" s="256" t="s">
        <v>348</v>
      </c>
      <c r="JL32" s="256" t="s">
        <v>348</v>
      </c>
      <c r="JM32" s="256" t="s">
        <v>348</v>
      </c>
      <c r="JN32" s="256" t="s">
        <v>348</v>
      </c>
      <c r="JO32" s="256" t="s">
        <v>348</v>
      </c>
      <c r="JP32" s="256" t="s">
        <v>348</v>
      </c>
      <c r="JQ32" s="256" t="s">
        <v>348</v>
      </c>
      <c r="JR32" s="256" t="s">
        <v>348</v>
      </c>
      <c r="JS32" s="256" t="s">
        <v>348</v>
      </c>
      <c r="JT32" s="256" t="s">
        <v>348</v>
      </c>
      <c r="JU32" s="256" t="s">
        <v>348</v>
      </c>
      <c r="JV32" s="256" t="s">
        <v>348</v>
      </c>
      <c r="JW32" s="256" t="s">
        <v>348</v>
      </c>
      <c r="JX32" s="256" t="s">
        <v>348</v>
      </c>
      <c r="JY32" s="256" t="s">
        <v>348</v>
      </c>
      <c r="JZ32" s="256" t="s">
        <v>348</v>
      </c>
      <c r="KA32" s="256" t="s">
        <v>348</v>
      </c>
      <c r="KB32" s="256" t="s">
        <v>348</v>
      </c>
      <c r="KC32" s="256" t="s">
        <v>348</v>
      </c>
      <c r="KD32" s="256" t="s">
        <v>348</v>
      </c>
      <c r="KE32" s="256" t="s">
        <v>348</v>
      </c>
      <c r="KF32" s="256" t="s">
        <v>348</v>
      </c>
      <c r="KG32" s="256" t="s">
        <v>348</v>
      </c>
      <c r="KH32" s="256" t="s">
        <v>348</v>
      </c>
      <c r="KI32" s="256" t="s">
        <v>348</v>
      </c>
      <c r="KJ32" s="256" t="s">
        <v>348</v>
      </c>
      <c r="KK32" s="256" t="s">
        <v>348</v>
      </c>
      <c r="KL32" s="256" t="s">
        <v>348</v>
      </c>
      <c r="KM32" s="256" t="s">
        <v>348</v>
      </c>
      <c r="KN32" s="256" t="s">
        <v>348</v>
      </c>
      <c r="KO32" s="256" t="s">
        <v>348</v>
      </c>
      <c r="KP32" s="256" t="s">
        <v>348</v>
      </c>
      <c r="KQ32" s="256" t="s">
        <v>348</v>
      </c>
      <c r="KR32" s="256" t="s">
        <v>348</v>
      </c>
      <c r="KS32" s="256" t="s">
        <v>348</v>
      </c>
      <c r="KT32" s="256" t="s">
        <v>348</v>
      </c>
      <c r="KU32" s="248" t="s">
        <v>746</v>
      </c>
    </row>
    <row r="33" spans="1:307" x14ac:dyDescent="0.15">
      <c r="A33" s="252" t="s">
        <v>162</v>
      </c>
      <c r="B33" s="256" t="s">
        <v>348</v>
      </c>
      <c r="C33" s="256" t="s">
        <v>348</v>
      </c>
      <c r="D33" s="256" t="s">
        <v>348</v>
      </c>
      <c r="E33" s="256" t="s">
        <v>348</v>
      </c>
      <c r="F33" s="256" t="s">
        <v>348</v>
      </c>
      <c r="G33" s="256" t="s">
        <v>348</v>
      </c>
      <c r="H33" s="256" t="s">
        <v>348</v>
      </c>
      <c r="I33" s="256" t="s">
        <v>348</v>
      </c>
      <c r="J33" s="256" t="s">
        <v>348</v>
      </c>
      <c r="K33" s="256" t="s">
        <v>348</v>
      </c>
      <c r="L33" s="256" t="s">
        <v>348</v>
      </c>
      <c r="M33" s="256" t="s">
        <v>348</v>
      </c>
      <c r="N33" s="256" t="s">
        <v>348</v>
      </c>
      <c r="O33" s="256" t="s">
        <v>348</v>
      </c>
      <c r="P33" s="256" t="s">
        <v>348</v>
      </c>
      <c r="Q33" s="256" t="s">
        <v>348</v>
      </c>
      <c r="R33" s="256" t="s">
        <v>348</v>
      </c>
      <c r="S33" s="256" t="s">
        <v>348</v>
      </c>
      <c r="T33" s="256" t="s">
        <v>348</v>
      </c>
      <c r="U33" s="256" t="s">
        <v>348</v>
      </c>
      <c r="V33" s="256" t="s">
        <v>348</v>
      </c>
      <c r="W33" s="256" t="s">
        <v>348</v>
      </c>
      <c r="X33" s="256" t="s">
        <v>348</v>
      </c>
      <c r="Y33" s="256" t="s">
        <v>348</v>
      </c>
      <c r="Z33" s="256" t="s">
        <v>348</v>
      </c>
      <c r="AA33" s="256" t="s">
        <v>348</v>
      </c>
      <c r="AB33" s="256" t="s">
        <v>348</v>
      </c>
      <c r="AC33" s="256" t="s">
        <v>348</v>
      </c>
      <c r="AD33" s="256" t="s">
        <v>348</v>
      </c>
      <c r="AE33" s="256" t="s">
        <v>348</v>
      </c>
      <c r="AF33" s="256" t="s">
        <v>348</v>
      </c>
      <c r="AG33" s="256" t="s">
        <v>348</v>
      </c>
      <c r="AH33" s="256" t="s">
        <v>348</v>
      </c>
      <c r="AI33" s="256" t="s">
        <v>348</v>
      </c>
      <c r="AJ33" s="256" t="s">
        <v>348</v>
      </c>
      <c r="AK33" s="256" t="s">
        <v>348</v>
      </c>
      <c r="AL33" s="256" t="s">
        <v>348</v>
      </c>
      <c r="AM33" s="256" t="s">
        <v>348</v>
      </c>
      <c r="AN33" s="256" t="s">
        <v>348</v>
      </c>
      <c r="AO33" s="256" t="s">
        <v>348</v>
      </c>
      <c r="AP33" s="256" t="s">
        <v>347</v>
      </c>
      <c r="AQ33" s="256" t="s">
        <v>348</v>
      </c>
      <c r="AR33" s="256" t="s">
        <v>348</v>
      </c>
      <c r="AS33" s="256" t="s">
        <v>348</v>
      </c>
      <c r="AT33" s="256" t="s">
        <v>348</v>
      </c>
      <c r="AU33" s="256" t="s">
        <v>347</v>
      </c>
      <c r="AV33" s="256" t="s">
        <v>348</v>
      </c>
      <c r="AW33" s="256" t="s">
        <v>348</v>
      </c>
      <c r="AX33" s="256" t="s">
        <v>348</v>
      </c>
      <c r="AY33" s="256" t="s">
        <v>348</v>
      </c>
      <c r="AZ33" s="256" t="s">
        <v>347</v>
      </c>
      <c r="BA33" s="256" t="s">
        <v>347</v>
      </c>
      <c r="BB33" s="256" t="s">
        <v>348</v>
      </c>
      <c r="BC33" s="256" t="s">
        <v>348</v>
      </c>
      <c r="BD33" s="256" t="s">
        <v>348</v>
      </c>
      <c r="BE33" s="256" t="s">
        <v>348</v>
      </c>
      <c r="BF33" s="256" t="s">
        <v>348</v>
      </c>
      <c r="BG33" s="256" t="s">
        <v>348</v>
      </c>
      <c r="BH33" s="256" t="s">
        <v>348</v>
      </c>
      <c r="BI33" s="256" t="s">
        <v>348</v>
      </c>
      <c r="BJ33" s="256" t="s">
        <v>348</v>
      </c>
      <c r="BK33" s="256" t="s">
        <v>348</v>
      </c>
      <c r="BL33" s="256" t="s">
        <v>347</v>
      </c>
      <c r="BM33" s="256" t="s">
        <v>347</v>
      </c>
      <c r="BN33" s="256" t="s">
        <v>347</v>
      </c>
      <c r="BO33" s="256" t="s">
        <v>348</v>
      </c>
      <c r="BP33" s="256" t="s">
        <v>347</v>
      </c>
      <c r="BQ33" s="256" t="s">
        <v>347</v>
      </c>
      <c r="BR33" s="256" t="s">
        <v>347</v>
      </c>
      <c r="BS33" s="256" t="s">
        <v>347</v>
      </c>
      <c r="BT33" s="256" t="s">
        <v>348</v>
      </c>
      <c r="BU33" s="256" t="s">
        <v>348</v>
      </c>
      <c r="BV33" s="256" t="s">
        <v>347</v>
      </c>
      <c r="BW33" s="256" t="s">
        <v>348</v>
      </c>
      <c r="BX33" s="256" t="s">
        <v>348</v>
      </c>
      <c r="BY33" s="256" t="s">
        <v>347</v>
      </c>
      <c r="BZ33" s="256" t="s">
        <v>347</v>
      </c>
      <c r="CA33" s="256" t="s">
        <v>347</v>
      </c>
      <c r="CB33" s="256" t="s">
        <v>347</v>
      </c>
      <c r="CC33" s="256" t="s">
        <v>348</v>
      </c>
      <c r="CD33" s="256" t="s">
        <v>348</v>
      </c>
      <c r="CE33" s="256" t="s">
        <v>348</v>
      </c>
      <c r="CF33" s="256" t="s">
        <v>348</v>
      </c>
      <c r="CG33" s="256" t="s">
        <v>348</v>
      </c>
      <c r="CH33" s="256" t="s">
        <v>348</v>
      </c>
      <c r="CI33" s="256" t="s">
        <v>348</v>
      </c>
      <c r="CJ33" s="256" t="s">
        <v>348</v>
      </c>
      <c r="CK33" s="256" t="s">
        <v>348</v>
      </c>
      <c r="CL33" s="256" t="s">
        <v>348</v>
      </c>
      <c r="CM33" s="256" t="s">
        <v>348</v>
      </c>
      <c r="CN33" s="256" t="s">
        <v>348</v>
      </c>
      <c r="CO33" s="256" t="s">
        <v>348</v>
      </c>
      <c r="CP33" s="256" t="s">
        <v>348</v>
      </c>
      <c r="CQ33" s="256" t="s">
        <v>348</v>
      </c>
      <c r="CR33" s="256" t="s">
        <v>348</v>
      </c>
      <c r="CS33" s="256" t="s">
        <v>348</v>
      </c>
      <c r="CT33" s="256" t="s">
        <v>348</v>
      </c>
      <c r="CU33" s="256" t="s">
        <v>348</v>
      </c>
      <c r="CV33" s="256" t="s">
        <v>348</v>
      </c>
      <c r="CW33" s="256" t="s">
        <v>348</v>
      </c>
      <c r="CX33" s="256" t="s">
        <v>348</v>
      </c>
      <c r="CY33" s="256" t="s">
        <v>348</v>
      </c>
      <c r="CZ33" s="256" t="s">
        <v>348</v>
      </c>
      <c r="DA33" s="256" t="s">
        <v>348</v>
      </c>
      <c r="DB33" s="256" t="s">
        <v>348</v>
      </c>
      <c r="DC33" s="256" t="s">
        <v>348</v>
      </c>
      <c r="DD33" s="256" t="s">
        <v>348</v>
      </c>
      <c r="DE33" s="256" t="s">
        <v>348</v>
      </c>
      <c r="DF33" s="256" t="s">
        <v>348</v>
      </c>
      <c r="DG33" s="256" t="s">
        <v>348</v>
      </c>
      <c r="DH33" s="256" t="s">
        <v>348</v>
      </c>
      <c r="DI33" s="256" t="s">
        <v>348</v>
      </c>
      <c r="DJ33" s="256" t="s">
        <v>348</v>
      </c>
      <c r="DK33" s="256" t="s">
        <v>348</v>
      </c>
      <c r="DL33" s="256" t="s">
        <v>348</v>
      </c>
      <c r="DM33" s="256" t="s">
        <v>348</v>
      </c>
      <c r="DN33" s="256" t="s">
        <v>348</v>
      </c>
      <c r="DO33" s="256" t="s">
        <v>348</v>
      </c>
      <c r="DP33" s="256" t="s">
        <v>348</v>
      </c>
      <c r="DQ33" s="256" t="s">
        <v>348</v>
      </c>
      <c r="DR33" s="256" t="s">
        <v>348</v>
      </c>
      <c r="DS33" s="256" t="s">
        <v>348</v>
      </c>
      <c r="DT33" s="256" t="s">
        <v>348</v>
      </c>
      <c r="DU33" s="256" t="s">
        <v>348</v>
      </c>
      <c r="DV33" s="256" t="s">
        <v>348</v>
      </c>
      <c r="DW33" s="256" t="s">
        <v>348</v>
      </c>
      <c r="DX33" s="256" t="s">
        <v>348</v>
      </c>
      <c r="DY33" s="256" t="s">
        <v>348</v>
      </c>
      <c r="DZ33" s="256" t="s">
        <v>348</v>
      </c>
      <c r="EA33" s="256" t="s">
        <v>348</v>
      </c>
      <c r="EB33" s="256" t="s">
        <v>348</v>
      </c>
      <c r="EC33" s="256" t="s">
        <v>348</v>
      </c>
      <c r="ED33" s="256" t="s">
        <v>348</v>
      </c>
      <c r="EE33" s="256" t="s">
        <v>348</v>
      </c>
      <c r="EF33" s="256" t="s">
        <v>348</v>
      </c>
      <c r="EG33" s="256" t="s">
        <v>348</v>
      </c>
      <c r="EH33" s="256" t="s">
        <v>348</v>
      </c>
      <c r="EI33" s="256" t="s">
        <v>348</v>
      </c>
      <c r="EJ33" s="256" t="s">
        <v>348</v>
      </c>
      <c r="EK33" s="256" t="s">
        <v>348</v>
      </c>
      <c r="EL33" s="256" t="s">
        <v>348</v>
      </c>
      <c r="EM33" s="256" t="s">
        <v>348</v>
      </c>
      <c r="EN33" s="256" t="s">
        <v>348</v>
      </c>
      <c r="EO33" s="256" t="s">
        <v>348</v>
      </c>
      <c r="EP33" s="256" t="s">
        <v>348</v>
      </c>
      <c r="EQ33" s="256" t="s">
        <v>348</v>
      </c>
      <c r="ER33" s="256" t="s">
        <v>348</v>
      </c>
      <c r="ES33" s="256" t="s">
        <v>348</v>
      </c>
      <c r="ET33" s="256" t="s">
        <v>348</v>
      </c>
      <c r="EU33" s="256" t="s">
        <v>348</v>
      </c>
      <c r="EV33" s="256" t="s">
        <v>348</v>
      </c>
      <c r="EW33" s="256" t="s">
        <v>348</v>
      </c>
      <c r="EX33" s="256" t="s">
        <v>348</v>
      </c>
      <c r="EY33" s="256" t="s">
        <v>348</v>
      </c>
      <c r="EZ33" s="256" t="s">
        <v>348</v>
      </c>
      <c r="FA33" s="256" t="s">
        <v>348</v>
      </c>
      <c r="FB33" s="256" t="s">
        <v>348</v>
      </c>
      <c r="FC33" s="256" t="s">
        <v>348</v>
      </c>
      <c r="FD33" s="256" t="s">
        <v>348</v>
      </c>
      <c r="FE33" s="256" t="s">
        <v>348</v>
      </c>
      <c r="FF33" s="256" t="s">
        <v>348</v>
      </c>
      <c r="FG33" s="256" t="s">
        <v>348</v>
      </c>
      <c r="FH33" s="256" t="s">
        <v>348</v>
      </c>
      <c r="FI33" s="256" t="s">
        <v>348</v>
      </c>
      <c r="FJ33" s="256" t="s">
        <v>348</v>
      </c>
      <c r="FK33" s="256" t="s">
        <v>348</v>
      </c>
      <c r="FL33" s="256" t="s">
        <v>348</v>
      </c>
      <c r="FM33" s="256" t="s">
        <v>348</v>
      </c>
      <c r="FN33" s="256" t="s">
        <v>348</v>
      </c>
      <c r="FO33" s="256" t="s">
        <v>348</v>
      </c>
      <c r="FP33" s="256" t="s">
        <v>348</v>
      </c>
      <c r="FQ33" s="256" t="s">
        <v>348</v>
      </c>
      <c r="FR33" s="256" t="s">
        <v>348</v>
      </c>
      <c r="FS33" s="256" t="s">
        <v>348</v>
      </c>
      <c r="FT33" s="256" t="s">
        <v>348</v>
      </c>
      <c r="FU33" s="256" t="s">
        <v>348</v>
      </c>
      <c r="FV33" s="256" t="s">
        <v>348</v>
      </c>
      <c r="FW33" s="256" t="s">
        <v>348</v>
      </c>
      <c r="FX33" s="256" t="s">
        <v>348</v>
      </c>
      <c r="FY33" s="256" t="s">
        <v>348</v>
      </c>
      <c r="FZ33" s="256" t="s">
        <v>348</v>
      </c>
      <c r="GA33" s="256" t="s">
        <v>348</v>
      </c>
      <c r="GB33" s="256" t="s">
        <v>348</v>
      </c>
      <c r="GC33" s="256" t="s">
        <v>348</v>
      </c>
      <c r="GD33" s="256" t="s">
        <v>348</v>
      </c>
      <c r="GE33" s="256" t="s">
        <v>348</v>
      </c>
      <c r="GF33" s="256" t="s">
        <v>348</v>
      </c>
      <c r="GG33" s="256" t="s">
        <v>348</v>
      </c>
      <c r="GH33" s="256" t="s">
        <v>348</v>
      </c>
      <c r="GI33" s="256" t="s">
        <v>348</v>
      </c>
      <c r="GJ33" s="256" t="s">
        <v>348</v>
      </c>
      <c r="GK33" s="256" t="s">
        <v>348</v>
      </c>
      <c r="GL33" s="256" t="s">
        <v>348</v>
      </c>
      <c r="GM33" s="256" t="s">
        <v>348</v>
      </c>
      <c r="GN33" s="256" t="s">
        <v>348</v>
      </c>
      <c r="GO33" s="256" t="s">
        <v>348</v>
      </c>
      <c r="GP33" s="256" t="s">
        <v>348</v>
      </c>
      <c r="GQ33" s="256" t="s">
        <v>348</v>
      </c>
      <c r="GR33" s="256" t="s">
        <v>348</v>
      </c>
      <c r="GS33" s="256" t="s">
        <v>348</v>
      </c>
      <c r="GT33" s="256" t="s">
        <v>348</v>
      </c>
      <c r="GU33" s="256" t="s">
        <v>348</v>
      </c>
      <c r="GV33" s="256" t="s">
        <v>348</v>
      </c>
      <c r="GW33" s="256" t="s">
        <v>348</v>
      </c>
      <c r="GX33" s="256" t="s">
        <v>348</v>
      </c>
      <c r="GY33" s="256" t="s">
        <v>348</v>
      </c>
      <c r="GZ33" s="256" t="s">
        <v>348</v>
      </c>
      <c r="HA33" s="256" t="s">
        <v>348</v>
      </c>
      <c r="HB33" s="256" t="s">
        <v>348</v>
      </c>
      <c r="HC33" s="256" t="s">
        <v>348</v>
      </c>
      <c r="HD33" s="256" t="s">
        <v>348</v>
      </c>
      <c r="HE33" s="256" t="s">
        <v>348</v>
      </c>
      <c r="HF33" s="256" t="s">
        <v>348</v>
      </c>
      <c r="HG33" s="256" t="s">
        <v>348</v>
      </c>
      <c r="HH33" s="256" t="s">
        <v>348</v>
      </c>
      <c r="HI33" s="256" t="s">
        <v>348</v>
      </c>
      <c r="HJ33" s="256" t="s">
        <v>348</v>
      </c>
      <c r="HK33" s="256" t="s">
        <v>348</v>
      </c>
      <c r="HL33" s="256" t="s">
        <v>348</v>
      </c>
      <c r="HM33" s="256" t="s">
        <v>348</v>
      </c>
      <c r="HN33" s="256" t="s">
        <v>348</v>
      </c>
      <c r="HO33" s="256" t="s">
        <v>348</v>
      </c>
      <c r="HP33" s="256" t="s">
        <v>348</v>
      </c>
      <c r="HQ33" s="256" t="s">
        <v>348</v>
      </c>
      <c r="HR33" s="256" t="s">
        <v>348</v>
      </c>
      <c r="HS33" s="256" t="s">
        <v>348</v>
      </c>
      <c r="HT33" s="256" t="s">
        <v>348</v>
      </c>
      <c r="HU33" s="256" t="s">
        <v>348</v>
      </c>
      <c r="HV33" s="256" t="s">
        <v>348</v>
      </c>
      <c r="HW33" s="256" t="s">
        <v>348</v>
      </c>
      <c r="HX33" s="256" t="s">
        <v>348</v>
      </c>
      <c r="HY33" s="256" t="s">
        <v>348</v>
      </c>
      <c r="HZ33" s="256" t="s">
        <v>348</v>
      </c>
      <c r="IA33" s="256" t="s">
        <v>348</v>
      </c>
      <c r="IB33" s="256" t="s">
        <v>348</v>
      </c>
      <c r="IC33" s="256" t="s">
        <v>348</v>
      </c>
      <c r="ID33" s="256" t="s">
        <v>348</v>
      </c>
      <c r="IE33" s="256" t="s">
        <v>348</v>
      </c>
      <c r="IF33" s="256" t="s">
        <v>348</v>
      </c>
      <c r="IG33" s="256" t="s">
        <v>348</v>
      </c>
      <c r="IH33" s="256" t="s">
        <v>348</v>
      </c>
      <c r="II33" s="256" t="s">
        <v>348</v>
      </c>
      <c r="IJ33" s="256" t="s">
        <v>348</v>
      </c>
      <c r="IK33" s="256" t="s">
        <v>348</v>
      </c>
      <c r="IL33" s="256" t="s">
        <v>348</v>
      </c>
      <c r="IM33" s="256" t="s">
        <v>348</v>
      </c>
      <c r="IN33" s="256" t="s">
        <v>348</v>
      </c>
      <c r="IO33" s="256" t="s">
        <v>348</v>
      </c>
      <c r="IP33" s="256" t="s">
        <v>348</v>
      </c>
      <c r="IQ33" s="256" t="s">
        <v>348</v>
      </c>
      <c r="IR33" s="256" t="s">
        <v>348</v>
      </c>
      <c r="IS33" s="256" t="s">
        <v>348</v>
      </c>
      <c r="IT33" s="256" t="s">
        <v>348</v>
      </c>
      <c r="IU33" s="256" t="s">
        <v>348</v>
      </c>
      <c r="IV33" s="256" t="s">
        <v>348</v>
      </c>
      <c r="IW33" s="256" t="s">
        <v>348</v>
      </c>
      <c r="IX33" s="256" t="s">
        <v>348</v>
      </c>
      <c r="IY33" s="256" t="s">
        <v>348</v>
      </c>
      <c r="IZ33" s="256" t="s">
        <v>348</v>
      </c>
      <c r="JA33" s="256" t="s">
        <v>348</v>
      </c>
      <c r="JB33" s="256" t="s">
        <v>348</v>
      </c>
      <c r="JC33" s="256" t="s">
        <v>348</v>
      </c>
      <c r="JD33" s="256" t="s">
        <v>348</v>
      </c>
      <c r="JE33" s="256" t="s">
        <v>348</v>
      </c>
      <c r="JF33" s="256" t="s">
        <v>348</v>
      </c>
      <c r="JG33" s="256" t="s">
        <v>348</v>
      </c>
      <c r="JH33" s="256" t="s">
        <v>348</v>
      </c>
      <c r="JI33" s="256" t="s">
        <v>348</v>
      </c>
      <c r="JJ33" s="256" t="s">
        <v>348</v>
      </c>
      <c r="JK33" s="256" t="s">
        <v>348</v>
      </c>
      <c r="JL33" s="256" t="s">
        <v>348</v>
      </c>
      <c r="JM33" s="256" t="s">
        <v>348</v>
      </c>
      <c r="JN33" s="256" t="s">
        <v>348</v>
      </c>
      <c r="JO33" s="256" t="s">
        <v>348</v>
      </c>
      <c r="JP33" s="256" t="s">
        <v>348</v>
      </c>
      <c r="JQ33" s="256" t="s">
        <v>348</v>
      </c>
      <c r="JR33" s="256" t="s">
        <v>348</v>
      </c>
      <c r="JS33" s="256" t="s">
        <v>348</v>
      </c>
      <c r="JT33" s="256" t="s">
        <v>348</v>
      </c>
      <c r="JU33" s="256" t="s">
        <v>348</v>
      </c>
      <c r="JV33" s="256" t="s">
        <v>348</v>
      </c>
      <c r="JW33" s="256" t="s">
        <v>348</v>
      </c>
      <c r="JX33" s="256" t="s">
        <v>348</v>
      </c>
      <c r="JY33" s="256" t="s">
        <v>348</v>
      </c>
      <c r="JZ33" s="256" t="s">
        <v>348</v>
      </c>
      <c r="KA33" s="256" t="s">
        <v>348</v>
      </c>
      <c r="KB33" s="256" t="s">
        <v>348</v>
      </c>
      <c r="KC33" s="256" t="s">
        <v>348</v>
      </c>
      <c r="KD33" s="256" t="s">
        <v>348</v>
      </c>
      <c r="KE33" s="256" t="s">
        <v>348</v>
      </c>
      <c r="KF33" s="256" t="s">
        <v>348</v>
      </c>
      <c r="KG33" s="256" t="s">
        <v>348</v>
      </c>
      <c r="KH33" s="256" t="s">
        <v>348</v>
      </c>
      <c r="KI33" s="256" t="s">
        <v>348</v>
      </c>
      <c r="KJ33" s="256" t="s">
        <v>348</v>
      </c>
      <c r="KK33" s="256" t="s">
        <v>348</v>
      </c>
      <c r="KL33" s="256" t="s">
        <v>348</v>
      </c>
      <c r="KM33" s="256" t="s">
        <v>348</v>
      </c>
      <c r="KN33" s="256" t="s">
        <v>348</v>
      </c>
      <c r="KO33" s="256" t="s">
        <v>348</v>
      </c>
      <c r="KP33" s="256" t="s">
        <v>348</v>
      </c>
      <c r="KQ33" s="256" t="s">
        <v>348</v>
      </c>
      <c r="KR33" s="256" t="s">
        <v>348</v>
      </c>
      <c r="KS33" s="256" t="s">
        <v>348</v>
      </c>
      <c r="KT33" s="256" t="s">
        <v>348</v>
      </c>
      <c r="KU33" s="248" t="s">
        <v>746</v>
      </c>
    </row>
    <row r="34" spans="1:307" x14ac:dyDescent="0.15">
      <c r="A34" s="252" t="s">
        <v>163</v>
      </c>
      <c r="B34" s="256" t="s">
        <v>348</v>
      </c>
      <c r="C34" s="256" t="s">
        <v>348</v>
      </c>
      <c r="D34" s="256" t="s">
        <v>348</v>
      </c>
      <c r="E34" s="256" t="s">
        <v>348</v>
      </c>
      <c r="F34" s="256" t="s">
        <v>348</v>
      </c>
      <c r="G34" s="256" t="s">
        <v>348</v>
      </c>
      <c r="H34" s="256" t="s">
        <v>348</v>
      </c>
      <c r="I34" s="256" t="s">
        <v>348</v>
      </c>
      <c r="J34" s="256" t="s">
        <v>348</v>
      </c>
      <c r="K34" s="256" t="s">
        <v>348</v>
      </c>
      <c r="L34" s="256" t="s">
        <v>348</v>
      </c>
      <c r="M34" s="256" t="s">
        <v>348</v>
      </c>
      <c r="N34" s="256" t="s">
        <v>348</v>
      </c>
      <c r="O34" s="256" t="s">
        <v>348</v>
      </c>
      <c r="P34" s="256" t="s">
        <v>348</v>
      </c>
      <c r="Q34" s="256" t="s">
        <v>348</v>
      </c>
      <c r="R34" s="256" t="s">
        <v>348</v>
      </c>
      <c r="S34" s="256" t="s">
        <v>348</v>
      </c>
      <c r="T34" s="256" t="s">
        <v>348</v>
      </c>
      <c r="U34" s="256" t="s">
        <v>348</v>
      </c>
      <c r="V34" s="256" t="s">
        <v>348</v>
      </c>
      <c r="W34" s="256" t="s">
        <v>348</v>
      </c>
      <c r="X34" s="256" t="s">
        <v>348</v>
      </c>
      <c r="Y34" s="256" t="s">
        <v>348</v>
      </c>
      <c r="Z34" s="256" t="s">
        <v>348</v>
      </c>
      <c r="AA34" s="256" t="s">
        <v>348</v>
      </c>
      <c r="AB34" s="256" t="s">
        <v>348</v>
      </c>
      <c r="AC34" s="256" t="s">
        <v>348</v>
      </c>
      <c r="AD34" s="256" t="s">
        <v>348</v>
      </c>
      <c r="AE34" s="256" t="s">
        <v>348</v>
      </c>
      <c r="AF34" s="256" t="s">
        <v>348</v>
      </c>
      <c r="AG34" s="256" t="s">
        <v>348</v>
      </c>
      <c r="AH34" s="256" t="s">
        <v>348</v>
      </c>
      <c r="AI34" s="256" t="s">
        <v>348</v>
      </c>
      <c r="AJ34" s="256" t="s">
        <v>348</v>
      </c>
      <c r="AK34" s="256" t="s">
        <v>348</v>
      </c>
      <c r="AL34" s="256" t="s">
        <v>348</v>
      </c>
      <c r="AM34" s="256" t="s">
        <v>348</v>
      </c>
      <c r="AN34" s="256" t="s">
        <v>348</v>
      </c>
      <c r="AO34" s="256" t="s">
        <v>348</v>
      </c>
      <c r="AP34" s="256" t="s">
        <v>347</v>
      </c>
      <c r="AQ34" s="256" t="s">
        <v>348</v>
      </c>
      <c r="AR34" s="256" t="s">
        <v>348</v>
      </c>
      <c r="AS34" s="256" t="s">
        <v>348</v>
      </c>
      <c r="AT34" s="256" t="s">
        <v>348</v>
      </c>
      <c r="AU34" s="256" t="s">
        <v>348</v>
      </c>
      <c r="AV34" s="256" t="s">
        <v>348</v>
      </c>
      <c r="AW34" s="256" t="s">
        <v>348</v>
      </c>
      <c r="AX34" s="256" t="s">
        <v>348</v>
      </c>
      <c r="AY34" s="256" t="s">
        <v>348</v>
      </c>
      <c r="AZ34" s="256" t="s">
        <v>348</v>
      </c>
      <c r="BA34" s="256" t="s">
        <v>347</v>
      </c>
      <c r="BB34" s="256" t="s">
        <v>348</v>
      </c>
      <c r="BC34" s="256" t="s">
        <v>348</v>
      </c>
      <c r="BD34" s="256" t="s">
        <v>348</v>
      </c>
      <c r="BE34" s="256" t="s">
        <v>348</v>
      </c>
      <c r="BF34" s="256" t="s">
        <v>348</v>
      </c>
      <c r="BG34" s="256" t="s">
        <v>348</v>
      </c>
      <c r="BH34" s="256" t="s">
        <v>348</v>
      </c>
      <c r="BI34" s="256" t="s">
        <v>348</v>
      </c>
      <c r="BJ34" s="256" t="s">
        <v>348</v>
      </c>
      <c r="BK34" s="256" t="s">
        <v>348</v>
      </c>
      <c r="BL34" s="256" t="s">
        <v>347</v>
      </c>
      <c r="BM34" s="256" t="s">
        <v>348</v>
      </c>
      <c r="BN34" s="256" t="s">
        <v>347</v>
      </c>
      <c r="BO34" s="256" t="s">
        <v>348</v>
      </c>
      <c r="BP34" s="256" t="s">
        <v>347</v>
      </c>
      <c r="BQ34" s="256" t="s">
        <v>347</v>
      </c>
      <c r="BR34" s="256" t="s">
        <v>347</v>
      </c>
      <c r="BS34" s="256" t="s">
        <v>347</v>
      </c>
      <c r="BT34" s="256" t="s">
        <v>348</v>
      </c>
      <c r="BU34" s="256" t="s">
        <v>348</v>
      </c>
      <c r="BV34" s="256" t="s">
        <v>347</v>
      </c>
      <c r="BW34" s="256" t="s">
        <v>348</v>
      </c>
      <c r="BX34" s="256" t="s">
        <v>348</v>
      </c>
      <c r="BY34" s="256" t="s">
        <v>347</v>
      </c>
      <c r="BZ34" s="256" t="s">
        <v>347</v>
      </c>
      <c r="CA34" s="256" t="s">
        <v>347</v>
      </c>
      <c r="CB34" s="256" t="s">
        <v>347</v>
      </c>
      <c r="CC34" s="256" t="s">
        <v>348</v>
      </c>
      <c r="CD34" s="256" t="s">
        <v>348</v>
      </c>
      <c r="CE34" s="256" t="s">
        <v>348</v>
      </c>
      <c r="CF34" s="256" t="s">
        <v>347</v>
      </c>
      <c r="CG34" s="256" t="s">
        <v>347</v>
      </c>
      <c r="CH34" s="256" t="s">
        <v>348</v>
      </c>
      <c r="CI34" s="256" t="s">
        <v>348</v>
      </c>
      <c r="CJ34" s="256" t="s">
        <v>348</v>
      </c>
      <c r="CK34" s="256" t="s">
        <v>348</v>
      </c>
      <c r="CL34" s="256" t="s">
        <v>348</v>
      </c>
      <c r="CM34" s="256" t="s">
        <v>348</v>
      </c>
      <c r="CN34" s="256" t="s">
        <v>348</v>
      </c>
      <c r="CO34" s="256" t="s">
        <v>348</v>
      </c>
      <c r="CP34" s="256" t="s">
        <v>348</v>
      </c>
      <c r="CQ34" s="256" t="s">
        <v>348</v>
      </c>
      <c r="CR34" s="256" t="s">
        <v>348</v>
      </c>
      <c r="CS34" s="256" t="s">
        <v>348</v>
      </c>
      <c r="CT34" s="256" t="s">
        <v>348</v>
      </c>
      <c r="CU34" s="256" t="s">
        <v>348</v>
      </c>
      <c r="CV34" s="256" t="s">
        <v>348</v>
      </c>
      <c r="CW34" s="256" t="s">
        <v>348</v>
      </c>
      <c r="CX34" s="256" t="s">
        <v>348</v>
      </c>
      <c r="CY34" s="256" t="s">
        <v>348</v>
      </c>
      <c r="CZ34" s="256" t="s">
        <v>348</v>
      </c>
      <c r="DA34" s="256" t="s">
        <v>348</v>
      </c>
      <c r="DB34" s="256" t="s">
        <v>348</v>
      </c>
      <c r="DC34" s="256" t="s">
        <v>348</v>
      </c>
      <c r="DD34" s="256" t="s">
        <v>348</v>
      </c>
      <c r="DE34" s="256" t="s">
        <v>348</v>
      </c>
      <c r="DF34" s="256" t="s">
        <v>348</v>
      </c>
      <c r="DG34" s="256" t="s">
        <v>348</v>
      </c>
      <c r="DH34" s="256" t="s">
        <v>348</v>
      </c>
      <c r="DI34" s="256" t="s">
        <v>348</v>
      </c>
      <c r="DJ34" s="256" t="s">
        <v>348</v>
      </c>
      <c r="DK34" s="256" t="s">
        <v>348</v>
      </c>
      <c r="DL34" s="256" t="s">
        <v>348</v>
      </c>
      <c r="DM34" s="256" t="s">
        <v>348</v>
      </c>
      <c r="DN34" s="256" t="s">
        <v>348</v>
      </c>
      <c r="DO34" s="256" t="s">
        <v>348</v>
      </c>
      <c r="DP34" s="256" t="s">
        <v>348</v>
      </c>
      <c r="DQ34" s="256" t="s">
        <v>348</v>
      </c>
      <c r="DR34" s="256" t="s">
        <v>348</v>
      </c>
      <c r="DS34" s="256" t="s">
        <v>348</v>
      </c>
      <c r="DT34" s="256" t="s">
        <v>348</v>
      </c>
      <c r="DU34" s="256" t="s">
        <v>348</v>
      </c>
      <c r="DV34" s="256" t="s">
        <v>348</v>
      </c>
      <c r="DW34" s="256" t="s">
        <v>348</v>
      </c>
      <c r="DX34" s="256" t="s">
        <v>348</v>
      </c>
      <c r="DY34" s="256" t="s">
        <v>348</v>
      </c>
      <c r="DZ34" s="256" t="s">
        <v>348</v>
      </c>
      <c r="EA34" s="256" t="s">
        <v>348</v>
      </c>
      <c r="EB34" s="256" t="s">
        <v>348</v>
      </c>
      <c r="EC34" s="256" t="s">
        <v>348</v>
      </c>
      <c r="ED34" s="256" t="s">
        <v>348</v>
      </c>
      <c r="EE34" s="256" t="s">
        <v>348</v>
      </c>
      <c r="EF34" s="256" t="s">
        <v>348</v>
      </c>
      <c r="EG34" s="256" t="s">
        <v>348</v>
      </c>
      <c r="EH34" s="256" t="s">
        <v>348</v>
      </c>
      <c r="EI34" s="256" t="s">
        <v>348</v>
      </c>
      <c r="EJ34" s="256" t="s">
        <v>348</v>
      </c>
      <c r="EK34" s="256" t="s">
        <v>348</v>
      </c>
      <c r="EL34" s="256" t="s">
        <v>348</v>
      </c>
      <c r="EM34" s="256" t="s">
        <v>348</v>
      </c>
      <c r="EN34" s="256" t="s">
        <v>348</v>
      </c>
      <c r="EO34" s="256" t="s">
        <v>348</v>
      </c>
      <c r="EP34" s="256" t="s">
        <v>348</v>
      </c>
      <c r="EQ34" s="256" t="s">
        <v>348</v>
      </c>
      <c r="ER34" s="256" t="s">
        <v>348</v>
      </c>
      <c r="ES34" s="256" t="s">
        <v>348</v>
      </c>
      <c r="ET34" s="256" t="s">
        <v>348</v>
      </c>
      <c r="EU34" s="256" t="s">
        <v>348</v>
      </c>
      <c r="EV34" s="256" t="s">
        <v>348</v>
      </c>
      <c r="EW34" s="256" t="s">
        <v>348</v>
      </c>
      <c r="EX34" s="256" t="s">
        <v>348</v>
      </c>
      <c r="EY34" s="256" t="s">
        <v>348</v>
      </c>
      <c r="EZ34" s="256" t="s">
        <v>348</v>
      </c>
      <c r="FA34" s="256" t="s">
        <v>348</v>
      </c>
      <c r="FB34" s="256" t="s">
        <v>348</v>
      </c>
      <c r="FC34" s="256" t="s">
        <v>348</v>
      </c>
      <c r="FD34" s="256" t="s">
        <v>348</v>
      </c>
      <c r="FE34" s="256" t="s">
        <v>348</v>
      </c>
      <c r="FF34" s="256" t="s">
        <v>348</v>
      </c>
      <c r="FG34" s="256" t="s">
        <v>348</v>
      </c>
      <c r="FH34" s="256" t="s">
        <v>348</v>
      </c>
      <c r="FI34" s="256" t="s">
        <v>348</v>
      </c>
      <c r="FJ34" s="256" t="s">
        <v>348</v>
      </c>
      <c r="FK34" s="256" t="s">
        <v>348</v>
      </c>
      <c r="FL34" s="256" t="s">
        <v>348</v>
      </c>
      <c r="FM34" s="256" t="s">
        <v>348</v>
      </c>
      <c r="FN34" s="256" t="s">
        <v>348</v>
      </c>
      <c r="FO34" s="256" t="s">
        <v>348</v>
      </c>
      <c r="FP34" s="256" t="s">
        <v>348</v>
      </c>
      <c r="FQ34" s="256" t="s">
        <v>348</v>
      </c>
      <c r="FR34" s="256" t="s">
        <v>348</v>
      </c>
      <c r="FS34" s="256" t="s">
        <v>348</v>
      </c>
      <c r="FT34" s="256" t="s">
        <v>348</v>
      </c>
      <c r="FU34" s="256" t="s">
        <v>348</v>
      </c>
      <c r="FV34" s="256" t="s">
        <v>348</v>
      </c>
      <c r="FW34" s="256" t="s">
        <v>348</v>
      </c>
      <c r="FX34" s="256" t="s">
        <v>348</v>
      </c>
      <c r="FY34" s="256" t="s">
        <v>348</v>
      </c>
      <c r="FZ34" s="256" t="s">
        <v>348</v>
      </c>
      <c r="GA34" s="256" t="s">
        <v>348</v>
      </c>
      <c r="GB34" s="256" t="s">
        <v>348</v>
      </c>
      <c r="GC34" s="256" t="s">
        <v>348</v>
      </c>
      <c r="GD34" s="256" t="s">
        <v>348</v>
      </c>
      <c r="GE34" s="256" t="s">
        <v>348</v>
      </c>
      <c r="GF34" s="256" t="s">
        <v>348</v>
      </c>
      <c r="GG34" s="256" t="s">
        <v>348</v>
      </c>
      <c r="GH34" s="256" t="s">
        <v>348</v>
      </c>
      <c r="GI34" s="256" t="s">
        <v>348</v>
      </c>
      <c r="GJ34" s="256" t="s">
        <v>348</v>
      </c>
      <c r="GK34" s="256" t="s">
        <v>348</v>
      </c>
      <c r="GL34" s="256" t="s">
        <v>348</v>
      </c>
      <c r="GM34" s="256" t="s">
        <v>348</v>
      </c>
      <c r="GN34" s="256" t="s">
        <v>348</v>
      </c>
      <c r="GO34" s="256" t="s">
        <v>348</v>
      </c>
      <c r="GP34" s="256" t="s">
        <v>348</v>
      </c>
      <c r="GQ34" s="256" t="s">
        <v>348</v>
      </c>
      <c r="GR34" s="256" t="s">
        <v>348</v>
      </c>
      <c r="GS34" s="256" t="s">
        <v>348</v>
      </c>
      <c r="GT34" s="256" t="s">
        <v>348</v>
      </c>
      <c r="GU34" s="256" t="s">
        <v>348</v>
      </c>
      <c r="GV34" s="256" t="s">
        <v>348</v>
      </c>
      <c r="GW34" s="256" t="s">
        <v>348</v>
      </c>
      <c r="GX34" s="256" t="s">
        <v>348</v>
      </c>
      <c r="GY34" s="256" t="s">
        <v>348</v>
      </c>
      <c r="GZ34" s="256" t="s">
        <v>348</v>
      </c>
      <c r="HA34" s="256" t="s">
        <v>348</v>
      </c>
      <c r="HB34" s="256" t="s">
        <v>348</v>
      </c>
      <c r="HC34" s="256" t="s">
        <v>348</v>
      </c>
      <c r="HD34" s="256" t="s">
        <v>348</v>
      </c>
      <c r="HE34" s="256" t="s">
        <v>348</v>
      </c>
      <c r="HF34" s="256" t="s">
        <v>348</v>
      </c>
      <c r="HG34" s="256" t="s">
        <v>348</v>
      </c>
      <c r="HH34" s="256" t="s">
        <v>348</v>
      </c>
      <c r="HI34" s="256" t="s">
        <v>348</v>
      </c>
      <c r="HJ34" s="256" t="s">
        <v>348</v>
      </c>
      <c r="HK34" s="256" t="s">
        <v>348</v>
      </c>
      <c r="HL34" s="256" t="s">
        <v>348</v>
      </c>
      <c r="HM34" s="256" t="s">
        <v>348</v>
      </c>
      <c r="HN34" s="256" t="s">
        <v>348</v>
      </c>
      <c r="HO34" s="256" t="s">
        <v>348</v>
      </c>
      <c r="HP34" s="256" t="s">
        <v>348</v>
      </c>
      <c r="HQ34" s="256" t="s">
        <v>348</v>
      </c>
      <c r="HR34" s="256" t="s">
        <v>348</v>
      </c>
      <c r="HS34" s="256" t="s">
        <v>348</v>
      </c>
      <c r="HT34" s="256" t="s">
        <v>348</v>
      </c>
      <c r="HU34" s="256" t="s">
        <v>348</v>
      </c>
      <c r="HV34" s="256" t="s">
        <v>348</v>
      </c>
      <c r="HW34" s="256" t="s">
        <v>348</v>
      </c>
      <c r="HX34" s="256" t="s">
        <v>348</v>
      </c>
      <c r="HY34" s="256" t="s">
        <v>348</v>
      </c>
      <c r="HZ34" s="256" t="s">
        <v>348</v>
      </c>
      <c r="IA34" s="256" t="s">
        <v>348</v>
      </c>
      <c r="IB34" s="256" t="s">
        <v>348</v>
      </c>
      <c r="IC34" s="256" t="s">
        <v>348</v>
      </c>
      <c r="ID34" s="256" t="s">
        <v>348</v>
      </c>
      <c r="IE34" s="256" t="s">
        <v>348</v>
      </c>
      <c r="IF34" s="256" t="s">
        <v>348</v>
      </c>
      <c r="IG34" s="256" t="s">
        <v>348</v>
      </c>
      <c r="IH34" s="256" t="s">
        <v>348</v>
      </c>
      <c r="II34" s="256" t="s">
        <v>348</v>
      </c>
      <c r="IJ34" s="256" t="s">
        <v>348</v>
      </c>
      <c r="IK34" s="256" t="s">
        <v>348</v>
      </c>
      <c r="IL34" s="256" t="s">
        <v>348</v>
      </c>
      <c r="IM34" s="256" t="s">
        <v>348</v>
      </c>
      <c r="IN34" s="256" t="s">
        <v>348</v>
      </c>
      <c r="IO34" s="256" t="s">
        <v>348</v>
      </c>
      <c r="IP34" s="256" t="s">
        <v>348</v>
      </c>
      <c r="IQ34" s="256" t="s">
        <v>348</v>
      </c>
      <c r="IR34" s="256" t="s">
        <v>348</v>
      </c>
      <c r="IS34" s="256" t="s">
        <v>348</v>
      </c>
      <c r="IT34" s="256" t="s">
        <v>348</v>
      </c>
      <c r="IU34" s="256" t="s">
        <v>348</v>
      </c>
      <c r="IV34" s="256" t="s">
        <v>348</v>
      </c>
      <c r="IW34" s="256" t="s">
        <v>348</v>
      </c>
      <c r="IX34" s="256" t="s">
        <v>348</v>
      </c>
      <c r="IY34" s="256" t="s">
        <v>348</v>
      </c>
      <c r="IZ34" s="256" t="s">
        <v>348</v>
      </c>
      <c r="JA34" s="256" t="s">
        <v>348</v>
      </c>
      <c r="JB34" s="256" t="s">
        <v>348</v>
      </c>
      <c r="JC34" s="256" t="s">
        <v>348</v>
      </c>
      <c r="JD34" s="256" t="s">
        <v>348</v>
      </c>
      <c r="JE34" s="256" t="s">
        <v>348</v>
      </c>
      <c r="JF34" s="256" t="s">
        <v>348</v>
      </c>
      <c r="JG34" s="256" t="s">
        <v>348</v>
      </c>
      <c r="JH34" s="256" t="s">
        <v>348</v>
      </c>
      <c r="JI34" s="256" t="s">
        <v>348</v>
      </c>
      <c r="JJ34" s="256" t="s">
        <v>348</v>
      </c>
      <c r="JK34" s="256" t="s">
        <v>348</v>
      </c>
      <c r="JL34" s="256" t="s">
        <v>348</v>
      </c>
      <c r="JM34" s="256" t="s">
        <v>348</v>
      </c>
      <c r="JN34" s="256" t="s">
        <v>348</v>
      </c>
      <c r="JO34" s="256" t="s">
        <v>348</v>
      </c>
      <c r="JP34" s="256" t="s">
        <v>348</v>
      </c>
      <c r="JQ34" s="256" t="s">
        <v>348</v>
      </c>
      <c r="JR34" s="256" t="s">
        <v>348</v>
      </c>
      <c r="JS34" s="256" t="s">
        <v>348</v>
      </c>
      <c r="JT34" s="256" t="s">
        <v>348</v>
      </c>
      <c r="JU34" s="256" t="s">
        <v>348</v>
      </c>
      <c r="JV34" s="256" t="s">
        <v>348</v>
      </c>
      <c r="JW34" s="256" t="s">
        <v>348</v>
      </c>
      <c r="JX34" s="256" t="s">
        <v>348</v>
      </c>
      <c r="JY34" s="256" t="s">
        <v>348</v>
      </c>
      <c r="JZ34" s="256" t="s">
        <v>348</v>
      </c>
      <c r="KA34" s="256" t="s">
        <v>348</v>
      </c>
      <c r="KB34" s="256" t="s">
        <v>348</v>
      </c>
      <c r="KC34" s="256" t="s">
        <v>348</v>
      </c>
      <c r="KD34" s="256" t="s">
        <v>348</v>
      </c>
      <c r="KE34" s="256" t="s">
        <v>348</v>
      </c>
      <c r="KF34" s="256" t="s">
        <v>348</v>
      </c>
      <c r="KG34" s="256" t="s">
        <v>348</v>
      </c>
      <c r="KH34" s="256" t="s">
        <v>348</v>
      </c>
      <c r="KI34" s="256" t="s">
        <v>348</v>
      </c>
      <c r="KJ34" s="256" t="s">
        <v>348</v>
      </c>
      <c r="KK34" s="256" t="s">
        <v>348</v>
      </c>
      <c r="KL34" s="256" t="s">
        <v>348</v>
      </c>
      <c r="KM34" s="256" t="s">
        <v>348</v>
      </c>
      <c r="KN34" s="256" t="s">
        <v>348</v>
      </c>
      <c r="KO34" s="256" t="s">
        <v>348</v>
      </c>
      <c r="KP34" s="256" t="s">
        <v>348</v>
      </c>
      <c r="KQ34" s="256" t="s">
        <v>348</v>
      </c>
      <c r="KR34" s="256" t="s">
        <v>348</v>
      </c>
      <c r="KS34" s="256" t="s">
        <v>348</v>
      </c>
      <c r="KT34" s="256" t="s">
        <v>348</v>
      </c>
      <c r="KU34" s="248" t="s">
        <v>746</v>
      </c>
    </row>
    <row r="35" spans="1:307" x14ac:dyDescent="0.15">
      <c r="A35" s="252" t="s">
        <v>164</v>
      </c>
      <c r="B35" s="256" t="s">
        <v>348</v>
      </c>
      <c r="C35" s="256" t="s">
        <v>348</v>
      </c>
      <c r="D35" s="256" t="s">
        <v>348</v>
      </c>
      <c r="E35" s="256" t="s">
        <v>348</v>
      </c>
      <c r="F35" s="256" t="s">
        <v>348</v>
      </c>
      <c r="G35" s="256" t="s">
        <v>348</v>
      </c>
      <c r="H35" s="256" t="s">
        <v>348</v>
      </c>
      <c r="I35" s="256" t="s">
        <v>348</v>
      </c>
      <c r="J35" s="256" t="s">
        <v>348</v>
      </c>
      <c r="K35" s="256" t="s">
        <v>348</v>
      </c>
      <c r="L35" s="256" t="s">
        <v>348</v>
      </c>
      <c r="M35" s="256" t="s">
        <v>348</v>
      </c>
      <c r="N35" s="256" t="s">
        <v>348</v>
      </c>
      <c r="O35" s="256" t="s">
        <v>348</v>
      </c>
      <c r="P35" s="256" t="s">
        <v>348</v>
      </c>
      <c r="Q35" s="256" t="s">
        <v>348</v>
      </c>
      <c r="R35" s="256" t="s">
        <v>348</v>
      </c>
      <c r="S35" s="256" t="s">
        <v>348</v>
      </c>
      <c r="T35" s="256" t="s">
        <v>348</v>
      </c>
      <c r="U35" s="256" t="s">
        <v>348</v>
      </c>
      <c r="V35" s="256" t="s">
        <v>348</v>
      </c>
      <c r="W35" s="256" t="s">
        <v>348</v>
      </c>
      <c r="X35" s="256" t="s">
        <v>348</v>
      </c>
      <c r="Y35" s="256" t="s">
        <v>348</v>
      </c>
      <c r="Z35" s="256" t="s">
        <v>348</v>
      </c>
      <c r="AA35" s="256" t="s">
        <v>348</v>
      </c>
      <c r="AB35" s="256" t="s">
        <v>348</v>
      </c>
      <c r="AC35" s="256" t="s">
        <v>348</v>
      </c>
      <c r="AD35" s="256" t="s">
        <v>348</v>
      </c>
      <c r="AE35" s="256" t="s">
        <v>348</v>
      </c>
      <c r="AF35" s="256" t="s">
        <v>348</v>
      </c>
      <c r="AG35" s="256" t="s">
        <v>348</v>
      </c>
      <c r="AH35" s="256" t="s">
        <v>348</v>
      </c>
      <c r="AI35" s="256" t="s">
        <v>348</v>
      </c>
      <c r="AJ35" s="256" t="s">
        <v>348</v>
      </c>
      <c r="AK35" s="256" t="s">
        <v>348</v>
      </c>
      <c r="AL35" s="256" t="s">
        <v>348</v>
      </c>
      <c r="AM35" s="256" t="s">
        <v>348</v>
      </c>
      <c r="AN35" s="256" t="s">
        <v>348</v>
      </c>
      <c r="AO35" s="256" t="s">
        <v>348</v>
      </c>
      <c r="AP35" s="256" t="s">
        <v>347</v>
      </c>
      <c r="AQ35" s="256" t="s">
        <v>348</v>
      </c>
      <c r="AR35" s="256" t="s">
        <v>348</v>
      </c>
      <c r="AS35" s="256" t="s">
        <v>348</v>
      </c>
      <c r="AT35" s="256" t="s">
        <v>348</v>
      </c>
      <c r="AU35" s="256" t="s">
        <v>348</v>
      </c>
      <c r="AV35" s="256" t="s">
        <v>348</v>
      </c>
      <c r="AW35" s="256" t="s">
        <v>348</v>
      </c>
      <c r="AX35" s="256" t="s">
        <v>348</v>
      </c>
      <c r="AY35" s="256" t="s">
        <v>348</v>
      </c>
      <c r="AZ35" s="256" t="s">
        <v>348</v>
      </c>
      <c r="BA35" s="256" t="s">
        <v>347</v>
      </c>
      <c r="BB35" s="256" t="s">
        <v>348</v>
      </c>
      <c r="BC35" s="256" t="s">
        <v>348</v>
      </c>
      <c r="BD35" s="256" t="s">
        <v>348</v>
      </c>
      <c r="BE35" s="256" t="s">
        <v>348</v>
      </c>
      <c r="BF35" s="256" t="s">
        <v>348</v>
      </c>
      <c r="BG35" s="256" t="s">
        <v>348</v>
      </c>
      <c r="BH35" s="256" t="s">
        <v>348</v>
      </c>
      <c r="BI35" s="256" t="s">
        <v>348</v>
      </c>
      <c r="BJ35" s="256" t="s">
        <v>348</v>
      </c>
      <c r="BK35" s="256" t="s">
        <v>348</v>
      </c>
      <c r="BL35" s="256" t="s">
        <v>348</v>
      </c>
      <c r="BM35" s="256" t="s">
        <v>348</v>
      </c>
      <c r="BN35" s="256" t="s">
        <v>347</v>
      </c>
      <c r="BO35" s="256" t="s">
        <v>348</v>
      </c>
      <c r="BP35" s="256" t="s">
        <v>347</v>
      </c>
      <c r="BQ35" s="256" t="s">
        <v>347</v>
      </c>
      <c r="BR35" s="256" t="s">
        <v>348</v>
      </c>
      <c r="BS35" s="256" t="s">
        <v>347</v>
      </c>
      <c r="BT35" s="256" t="s">
        <v>347</v>
      </c>
      <c r="BU35" s="256" t="s">
        <v>348</v>
      </c>
      <c r="BV35" s="256" t="s">
        <v>347</v>
      </c>
      <c r="BW35" s="256" t="s">
        <v>348</v>
      </c>
      <c r="BX35" s="256" t="s">
        <v>348</v>
      </c>
      <c r="BY35" s="256" t="s">
        <v>347</v>
      </c>
      <c r="BZ35" s="256" t="s">
        <v>347</v>
      </c>
      <c r="CA35" s="256" t="s">
        <v>347</v>
      </c>
      <c r="CB35" s="256" t="s">
        <v>347</v>
      </c>
      <c r="CC35" s="256" t="s">
        <v>348</v>
      </c>
      <c r="CD35" s="256" t="s">
        <v>348</v>
      </c>
      <c r="CE35" s="256" t="s">
        <v>348</v>
      </c>
      <c r="CF35" s="256" t="s">
        <v>347</v>
      </c>
      <c r="CG35" s="256" t="s">
        <v>347</v>
      </c>
      <c r="CH35" s="256" t="s">
        <v>347</v>
      </c>
      <c r="CI35" s="256" t="s">
        <v>348</v>
      </c>
      <c r="CJ35" s="256" t="s">
        <v>348</v>
      </c>
      <c r="CK35" s="256" t="s">
        <v>348</v>
      </c>
      <c r="CL35" s="256" t="s">
        <v>348</v>
      </c>
      <c r="CM35" s="256" t="s">
        <v>348</v>
      </c>
      <c r="CN35" s="256" t="s">
        <v>348</v>
      </c>
      <c r="CO35" s="256" t="s">
        <v>348</v>
      </c>
      <c r="CP35" s="256" t="s">
        <v>348</v>
      </c>
      <c r="CQ35" s="256" t="s">
        <v>348</v>
      </c>
      <c r="CR35" s="256" t="s">
        <v>348</v>
      </c>
      <c r="CS35" s="256" t="s">
        <v>348</v>
      </c>
      <c r="CT35" s="256" t="s">
        <v>348</v>
      </c>
      <c r="CU35" s="256" t="s">
        <v>348</v>
      </c>
      <c r="CV35" s="256" t="s">
        <v>348</v>
      </c>
      <c r="CW35" s="256" t="s">
        <v>348</v>
      </c>
      <c r="CX35" s="256" t="s">
        <v>348</v>
      </c>
      <c r="CY35" s="256" t="s">
        <v>348</v>
      </c>
      <c r="CZ35" s="256" t="s">
        <v>348</v>
      </c>
      <c r="DA35" s="256" t="s">
        <v>348</v>
      </c>
      <c r="DB35" s="256" t="s">
        <v>348</v>
      </c>
      <c r="DC35" s="256" t="s">
        <v>348</v>
      </c>
      <c r="DD35" s="256" t="s">
        <v>348</v>
      </c>
      <c r="DE35" s="256" t="s">
        <v>348</v>
      </c>
      <c r="DF35" s="256" t="s">
        <v>348</v>
      </c>
      <c r="DG35" s="256" t="s">
        <v>348</v>
      </c>
      <c r="DH35" s="256" t="s">
        <v>348</v>
      </c>
      <c r="DI35" s="256" t="s">
        <v>348</v>
      </c>
      <c r="DJ35" s="256" t="s">
        <v>348</v>
      </c>
      <c r="DK35" s="256" t="s">
        <v>348</v>
      </c>
      <c r="DL35" s="256" t="s">
        <v>348</v>
      </c>
      <c r="DM35" s="256" t="s">
        <v>348</v>
      </c>
      <c r="DN35" s="256" t="s">
        <v>348</v>
      </c>
      <c r="DO35" s="256" t="s">
        <v>348</v>
      </c>
      <c r="DP35" s="256" t="s">
        <v>348</v>
      </c>
      <c r="DQ35" s="256" t="s">
        <v>348</v>
      </c>
      <c r="DR35" s="256" t="s">
        <v>348</v>
      </c>
      <c r="DS35" s="256" t="s">
        <v>348</v>
      </c>
      <c r="DT35" s="256" t="s">
        <v>348</v>
      </c>
      <c r="DU35" s="256" t="s">
        <v>348</v>
      </c>
      <c r="DV35" s="256" t="s">
        <v>348</v>
      </c>
      <c r="DW35" s="256" t="s">
        <v>348</v>
      </c>
      <c r="DX35" s="256" t="s">
        <v>348</v>
      </c>
      <c r="DY35" s="256" t="s">
        <v>348</v>
      </c>
      <c r="DZ35" s="256" t="s">
        <v>348</v>
      </c>
      <c r="EA35" s="256" t="s">
        <v>348</v>
      </c>
      <c r="EB35" s="256" t="s">
        <v>348</v>
      </c>
      <c r="EC35" s="256" t="s">
        <v>348</v>
      </c>
      <c r="ED35" s="256" t="s">
        <v>348</v>
      </c>
      <c r="EE35" s="256" t="s">
        <v>348</v>
      </c>
      <c r="EF35" s="256" t="s">
        <v>348</v>
      </c>
      <c r="EG35" s="256" t="s">
        <v>348</v>
      </c>
      <c r="EH35" s="256" t="s">
        <v>348</v>
      </c>
      <c r="EI35" s="256" t="s">
        <v>348</v>
      </c>
      <c r="EJ35" s="256" t="s">
        <v>348</v>
      </c>
      <c r="EK35" s="256" t="s">
        <v>348</v>
      </c>
      <c r="EL35" s="256" t="s">
        <v>348</v>
      </c>
      <c r="EM35" s="256" t="s">
        <v>348</v>
      </c>
      <c r="EN35" s="256" t="s">
        <v>348</v>
      </c>
      <c r="EO35" s="256" t="s">
        <v>348</v>
      </c>
      <c r="EP35" s="256" t="s">
        <v>348</v>
      </c>
      <c r="EQ35" s="256" t="s">
        <v>348</v>
      </c>
      <c r="ER35" s="256" t="s">
        <v>348</v>
      </c>
      <c r="ES35" s="256" t="s">
        <v>348</v>
      </c>
      <c r="ET35" s="256" t="s">
        <v>348</v>
      </c>
      <c r="EU35" s="256" t="s">
        <v>348</v>
      </c>
      <c r="EV35" s="256" t="s">
        <v>348</v>
      </c>
      <c r="EW35" s="256" t="s">
        <v>348</v>
      </c>
      <c r="EX35" s="256" t="s">
        <v>348</v>
      </c>
      <c r="EY35" s="256" t="s">
        <v>348</v>
      </c>
      <c r="EZ35" s="256" t="s">
        <v>348</v>
      </c>
      <c r="FA35" s="256" t="s">
        <v>348</v>
      </c>
      <c r="FB35" s="256" t="s">
        <v>348</v>
      </c>
      <c r="FC35" s="256" t="s">
        <v>348</v>
      </c>
      <c r="FD35" s="256" t="s">
        <v>348</v>
      </c>
      <c r="FE35" s="256" t="s">
        <v>348</v>
      </c>
      <c r="FF35" s="256" t="s">
        <v>348</v>
      </c>
      <c r="FG35" s="256" t="s">
        <v>348</v>
      </c>
      <c r="FH35" s="256" t="s">
        <v>348</v>
      </c>
      <c r="FI35" s="256" t="s">
        <v>348</v>
      </c>
      <c r="FJ35" s="256" t="s">
        <v>348</v>
      </c>
      <c r="FK35" s="256" t="s">
        <v>348</v>
      </c>
      <c r="FL35" s="256" t="s">
        <v>348</v>
      </c>
      <c r="FM35" s="256" t="s">
        <v>348</v>
      </c>
      <c r="FN35" s="256" t="s">
        <v>348</v>
      </c>
      <c r="FO35" s="256" t="s">
        <v>348</v>
      </c>
      <c r="FP35" s="256" t="s">
        <v>348</v>
      </c>
      <c r="FQ35" s="256" t="s">
        <v>348</v>
      </c>
      <c r="FR35" s="256" t="s">
        <v>348</v>
      </c>
      <c r="FS35" s="256" t="s">
        <v>348</v>
      </c>
      <c r="FT35" s="256" t="s">
        <v>348</v>
      </c>
      <c r="FU35" s="256" t="s">
        <v>348</v>
      </c>
      <c r="FV35" s="256" t="s">
        <v>348</v>
      </c>
      <c r="FW35" s="256" t="s">
        <v>348</v>
      </c>
      <c r="FX35" s="256" t="s">
        <v>348</v>
      </c>
      <c r="FY35" s="256" t="s">
        <v>348</v>
      </c>
      <c r="FZ35" s="256" t="s">
        <v>348</v>
      </c>
      <c r="GA35" s="256" t="s">
        <v>348</v>
      </c>
      <c r="GB35" s="256" t="s">
        <v>348</v>
      </c>
      <c r="GC35" s="256" t="s">
        <v>348</v>
      </c>
      <c r="GD35" s="256" t="s">
        <v>348</v>
      </c>
      <c r="GE35" s="256" t="s">
        <v>348</v>
      </c>
      <c r="GF35" s="256" t="s">
        <v>348</v>
      </c>
      <c r="GG35" s="256" t="s">
        <v>348</v>
      </c>
      <c r="GH35" s="256" t="s">
        <v>348</v>
      </c>
      <c r="GI35" s="256" t="s">
        <v>348</v>
      </c>
      <c r="GJ35" s="256" t="s">
        <v>348</v>
      </c>
      <c r="GK35" s="256" t="s">
        <v>348</v>
      </c>
      <c r="GL35" s="256" t="s">
        <v>348</v>
      </c>
      <c r="GM35" s="256" t="s">
        <v>348</v>
      </c>
      <c r="GN35" s="256" t="s">
        <v>348</v>
      </c>
      <c r="GO35" s="256" t="s">
        <v>348</v>
      </c>
      <c r="GP35" s="256" t="s">
        <v>348</v>
      </c>
      <c r="GQ35" s="256" t="s">
        <v>348</v>
      </c>
      <c r="GR35" s="256" t="s">
        <v>348</v>
      </c>
      <c r="GS35" s="256" t="s">
        <v>348</v>
      </c>
      <c r="GT35" s="256" t="s">
        <v>348</v>
      </c>
      <c r="GU35" s="256" t="s">
        <v>348</v>
      </c>
      <c r="GV35" s="256" t="s">
        <v>348</v>
      </c>
      <c r="GW35" s="256" t="s">
        <v>348</v>
      </c>
      <c r="GX35" s="256" t="s">
        <v>348</v>
      </c>
      <c r="GY35" s="256" t="s">
        <v>348</v>
      </c>
      <c r="GZ35" s="256" t="s">
        <v>348</v>
      </c>
      <c r="HA35" s="256" t="s">
        <v>348</v>
      </c>
      <c r="HB35" s="256" t="s">
        <v>348</v>
      </c>
      <c r="HC35" s="256" t="s">
        <v>348</v>
      </c>
      <c r="HD35" s="256" t="s">
        <v>348</v>
      </c>
      <c r="HE35" s="256" t="s">
        <v>348</v>
      </c>
      <c r="HF35" s="256" t="s">
        <v>348</v>
      </c>
      <c r="HG35" s="256" t="s">
        <v>348</v>
      </c>
      <c r="HH35" s="256" t="s">
        <v>348</v>
      </c>
      <c r="HI35" s="256" t="s">
        <v>348</v>
      </c>
      <c r="HJ35" s="256" t="s">
        <v>348</v>
      </c>
      <c r="HK35" s="256" t="s">
        <v>348</v>
      </c>
      <c r="HL35" s="256" t="s">
        <v>348</v>
      </c>
      <c r="HM35" s="256" t="s">
        <v>348</v>
      </c>
      <c r="HN35" s="256" t="s">
        <v>348</v>
      </c>
      <c r="HO35" s="256" t="s">
        <v>348</v>
      </c>
      <c r="HP35" s="256" t="s">
        <v>348</v>
      </c>
      <c r="HQ35" s="256" t="s">
        <v>348</v>
      </c>
      <c r="HR35" s="256" t="s">
        <v>348</v>
      </c>
      <c r="HS35" s="256" t="s">
        <v>348</v>
      </c>
      <c r="HT35" s="256" t="s">
        <v>348</v>
      </c>
      <c r="HU35" s="256" t="s">
        <v>348</v>
      </c>
      <c r="HV35" s="256" t="s">
        <v>348</v>
      </c>
      <c r="HW35" s="256" t="s">
        <v>348</v>
      </c>
      <c r="HX35" s="256" t="s">
        <v>348</v>
      </c>
      <c r="HY35" s="256" t="s">
        <v>348</v>
      </c>
      <c r="HZ35" s="256" t="s">
        <v>348</v>
      </c>
      <c r="IA35" s="256" t="s">
        <v>348</v>
      </c>
      <c r="IB35" s="256" t="s">
        <v>348</v>
      </c>
      <c r="IC35" s="256" t="s">
        <v>348</v>
      </c>
      <c r="ID35" s="256" t="s">
        <v>348</v>
      </c>
      <c r="IE35" s="256" t="s">
        <v>348</v>
      </c>
      <c r="IF35" s="256" t="s">
        <v>348</v>
      </c>
      <c r="IG35" s="256" t="s">
        <v>348</v>
      </c>
      <c r="IH35" s="256" t="s">
        <v>348</v>
      </c>
      <c r="II35" s="256" t="s">
        <v>348</v>
      </c>
      <c r="IJ35" s="256" t="s">
        <v>348</v>
      </c>
      <c r="IK35" s="256" t="s">
        <v>348</v>
      </c>
      <c r="IL35" s="256" t="s">
        <v>348</v>
      </c>
      <c r="IM35" s="256" t="s">
        <v>348</v>
      </c>
      <c r="IN35" s="256" t="s">
        <v>348</v>
      </c>
      <c r="IO35" s="256" t="s">
        <v>348</v>
      </c>
      <c r="IP35" s="256" t="s">
        <v>348</v>
      </c>
      <c r="IQ35" s="256" t="s">
        <v>348</v>
      </c>
      <c r="IR35" s="256" t="s">
        <v>348</v>
      </c>
      <c r="IS35" s="256" t="s">
        <v>348</v>
      </c>
      <c r="IT35" s="256" t="s">
        <v>348</v>
      </c>
      <c r="IU35" s="256" t="s">
        <v>348</v>
      </c>
      <c r="IV35" s="256" t="s">
        <v>348</v>
      </c>
      <c r="IW35" s="256" t="s">
        <v>348</v>
      </c>
      <c r="IX35" s="256" t="s">
        <v>348</v>
      </c>
      <c r="IY35" s="256" t="s">
        <v>348</v>
      </c>
      <c r="IZ35" s="256" t="s">
        <v>348</v>
      </c>
      <c r="JA35" s="256" t="s">
        <v>348</v>
      </c>
      <c r="JB35" s="256" t="s">
        <v>348</v>
      </c>
      <c r="JC35" s="256" t="s">
        <v>348</v>
      </c>
      <c r="JD35" s="256" t="s">
        <v>348</v>
      </c>
      <c r="JE35" s="256" t="s">
        <v>348</v>
      </c>
      <c r="JF35" s="256" t="s">
        <v>348</v>
      </c>
      <c r="JG35" s="256" t="s">
        <v>348</v>
      </c>
      <c r="JH35" s="256" t="s">
        <v>348</v>
      </c>
      <c r="JI35" s="256" t="s">
        <v>348</v>
      </c>
      <c r="JJ35" s="256" t="s">
        <v>348</v>
      </c>
      <c r="JK35" s="256" t="s">
        <v>348</v>
      </c>
      <c r="JL35" s="256" t="s">
        <v>348</v>
      </c>
      <c r="JM35" s="256" t="s">
        <v>348</v>
      </c>
      <c r="JN35" s="256" t="s">
        <v>348</v>
      </c>
      <c r="JO35" s="256" t="s">
        <v>348</v>
      </c>
      <c r="JP35" s="256" t="s">
        <v>348</v>
      </c>
      <c r="JQ35" s="256" t="s">
        <v>348</v>
      </c>
      <c r="JR35" s="256" t="s">
        <v>348</v>
      </c>
      <c r="JS35" s="256" t="s">
        <v>348</v>
      </c>
      <c r="JT35" s="256" t="s">
        <v>348</v>
      </c>
      <c r="JU35" s="256" t="s">
        <v>348</v>
      </c>
      <c r="JV35" s="256" t="s">
        <v>348</v>
      </c>
      <c r="JW35" s="256" t="s">
        <v>348</v>
      </c>
      <c r="JX35" s="256" t="s">
        <v>348</v>
      </c>
      <c r="JY35" s="256" t="s">
        <v>348</v>
      </c>
      <c r="JZ35" s="256" t="s">
        <v>348</v>
      </c>
      <c r="KA35" s="256" t="s">
        <v>348</v>
      </c>
      <c r="KB35" s="256" t="s">
        <v>348</v>
      </c>
      <c r="KC35" s="256" t="s">
        <v>348</v>
      </c>
      <c r="KD35" s="256" t="s">
        <v>348</v>
      </c>
      <c r="KE35" s="256" t="s">
        <v>348</v>
      </c>
      <c r="KF35" s="256" t="s">
        <v>348</v>
      </c>
      <c r="KG35" s="256" t="s">
        <v>348</v>
      </c>
      <c r="KH35" s="256" t="s">
        <v>348</v>
      </c>
      <c r="KI35" s="256" t="s">
        <v>348</v>
      </c>
      <c r="KJ35" s="256" t="s">
        <v>348</v>
      </c>
      <c r="KK35" s="256" t="s">
        <v>348</v>
      </c>
      <c r="KL35" s="256" t="s">
        <v>348</v>
      </c>
      <c r="KM35" s="256" t="s">
        <v>348</v>
      </c>
      <c r="KN35" s="256" t="s">
        <v>348</v>
      </c>
      <c r="KO35" s="256" t="s">
        <v>348</v>
      </c>
      <c r="KP35" s="256" t="s">
        <v>348</v>
      </c>
      <c r="KQ35" s="256" t="s">
        <v>348</v>
      </c>
      <c r="KR35" s="256" t="s">
        <v>348</v>
      </c>
      <c r="KS35" s="256" t="s">
        <v>348</v>
      </c>
      <c r="KT35" s="256" t="s">
        <v>348</v>
      </c>
      <c r="KU35" s="248" t="s">
        <v>746</v>
      </c>
    </row>
    <row r="36" spans="1:307" x14ac:dyDescent="0.15">
      <c r="A36" s="252" t="s">
        <v>165</v>
      </c>
      <c r="B36" s="256" t="s">
        <v>348</v>
      </c>
      <c r="C36" s="256" t="s">
        <v>348</v>
      </c>
      <c r="D36" s="256" t="s">
        <v>348</v>
      </c>
      <c r="E36" s="256" t="s">
        <v>348</v>
      </c>
      <c r="F36" s="256" t="s">
        <v>348</v>
      </c>
      <c r="G36" s="256" t="s">
        <v>348</v>
      </c>
      <c r="H36" s="256" t="s">
        <v>348</v>
      </c>
      <c r="I36" s="256" t="s">
        <v>348</v>
      </c>
      <c r="J36" s="256" t="s">
        <v>348</v>
      </c>
      <c r="K36" s="256" t="s">
        <v>348</v>
      </c>
      <c r="L36" s="256" t="s">
        <v>348</v>
      </c>
      <c r="M36" s="256" t="s">
        <v>348</v>
      </c>
      <c r="N36" s="256" t="s">
        <v>348</v>
      </c>
      <c r="O36" s="256" t="s">
        <v>348</v>
      </c>
      <c r="P36" s="256" t="s">
        <v>348</v>
      </c>
      <c r="Q36" s="256" t="s">
        <v>348</v>
      </c>
      <c r="R36" s="256" t="s">
        <v>348</v>
      </c>
      <c r="S36" s="256" t="s">
        <v>348</v>
      </c>
      <c r="T36" s="256" t="s">
        <v>348</v>
      </c>
      <c r="U36" s="256" t="s">
        <v>348</v>
      </c>
      <c r="V36" s="256" t="s">
        <v>348</v>
      </c>
      <c r="W36" s="256" t="s">
        <v>348</v>
      </c>
      <c r="X36" s="256" t="s">
        <v>348</v>
      </c>
      <c r="Y36" s="256" t="s">
        <v>348</v>
      </c>
      <c r="Z36" s="256" t="s">
        <v>348</v>
      </c>
      <c r="AA36" s="256" t="s">
        <v>348</v>
      </c>
      <c r="AB36" s="256" t="s">
        <v>348</v>
      </c>
      <c r="AC36" s="256" t="s">
        <v>348</v>
      </c>
      <c r="AD36" s="256" t="s">
        <v>348</v>
      </c>
      <c r="AE36" s="256" t="s">
        <v>348</v>
      </c>
      <c r="AF36" s="256" t="s">
        <v>348</v>
      </c>
      <c r="AG36" s="256" t="s">
        <v>348</v>
      </c>
      <c r="AH36" s="256" t="s">
        <v>348</v>
      </c>
      <c r="AI36" s="256" t="s">
        <v>348</v>
      </c>
      <c r="AJ36" s="256" t="s">
        <v>348</v>
      </c>
      <c r="AK36" s="256" t="s">
        <v>348</v>
      </c>
      <c r="AL36" s="256" t="s">
        <v>348</v>
      </c>
      <c r="AM36" s="256" t="s">
        <v>348</v>
      </c>
      <c r="AN36" s="256" t="s">
        <v>348</v>
      </c>
      <c r="AO36" s="256" t="s">
        <v>348</v>
      </c>
      <c r="AP36" s="256" t="s">
        <v>347</v>
      </c>
      <c r="AQ36" s="256" t="s">
        <v>348</v>
      </c>
      <c r="AR36" s="256" t="s">
        <v>348</v>
      </c>
      <c r="AS36" s="256" t="s">
        <v>348</v>
      </c>
      <c r="AT36" s="256" t="s">
        <v>348</v>
      </c>
      <c r="AU36" s="256" t="s">
        <v>348</v>
      </c>
      <c r="AV36" s="256" t="s">
        <v>348</v>
      </c>
      <c r="AW36" s="256" t="s">
        <v>348</v>
      </c>
      <c r="AX36" s="256" t="s">
        <v>348</v>
      </c>
      <c r="AY36" s="256" t="s">
        <v>348</v>
      </c>
      <c r="AZ36" s="256" t="s">
        <v>348</v>
      </c>
      <c r="BA36" s="256" t="s">
        <v>348</v>
      </c>
      <c r="BB36" s="256" t="s">
        <v>348</v>
      </c>
      <c r="BC36" s="256" t="s">
        <v>348</v>
      </c>
      <c r="BD36" s="256" t="s">
        <v>348</v>
      </c>
      <c r="BE36" s="256" t="s">
        <v>348</v>
      </c>
      <c r="BF36" s="256" t="s">
        <v>348</v>
      </c>
      <c r="BG36" s="256" t="s">
        <v>348</v>
      </c>
      <c r="BH36" s="256" t="s">
        <v>348</v>
      </c>
      <c r="BI36" s="256" t="s">
        <v>348</v>
      </c>
      <c r="BJ36" s="256" t="s">
        <v>348</v>
      </c>
      <c r="BK36" s="256" t="s">
        <v>348</v>
      </c>
      <c r="BL36" s="256" t="s">
        <v>348</v>
      </c>
      <c r="BM36" s="256" t="s">
        <v>348</v>
      </c>
      <c r="BN36" s="256" t="s">
        <v>347</v>
      </c>
      <c r="BO36" s="256" t="s">
        <v>347</v>
      </c>
      <c r="BP36" s="256" t="s">
        <v>347</v>
      </c>
      <c r="BQ36" s="256" t="s">
        <v>347</v>
      </c>
      <c r="BR36" s="256" t="s">
        <v>348</v>
      </c>
      <c r="BS36" s="256" t="s">
        <v>347</v>
      </c>
      <c r="BT36" s="256" t="s">
        <v>347</v>
      </c>
      <c r="BU36" s="256" t="s">
        <v>348</v>
      </c>
      <c r="BV36" s="256" t="s">
        <v>348</v>
      </c>
      <c r="BW36" s="256" t="s">
        <v>347</v>
      </c>
      <c r="BX36" s="256" t="s">
        <v>348</v>
      </c>
      <c r="BY36" s="256" t="s">
        <v>347</v>
      </c>
      <c r="BZ36" s="256" t="s">
        <v>347</v>
      </c>
      <c r="CA36" s="256" t="s">
        <v>347</v>
      </c>
      <c r="CB36" s="256" t="s">
        <v>347</v>
      </c>
      <c r="CC36" s="256" t="s">
        <v>348</v>
      </c>
      <c r="CD36" s="256" t="s">
        <v>348</v>
      </c>
      <c r="CE36" s="256" t="s">
        <v>348</v>
      </c>
      <c r="CF36" s="256" t="s">
        <v>347</v>
      </c>
      <c r="CG36" s="256" t="s">
        <v>347</v>
      </c>
      <c r="CH36" s="256" t="s">
        <v>347</v>
      </c>
      <c r="CI36" s="256" t="s">
        <v>348</v>
      </c>
      <c r="CJ36" s="256" t="s">
        <v>348</v>
      </c>
      <c r="CK36" s="256" t="s">
        <v>347</v>
      </c>
      <c r="CL36" s="256" t="s">
        <v>348</v>
      </c>
      <c r="CM36" s="256" t="s">
        <v>348</v>
      </c>
      <c r="CN36" s="256" t="s">
        <v>348</v>
      </c>
      <c r="CO36" s="256" t="s">
        <v>348</v>
      </c>
      <c r="CP36" s="256" t="s">
        <v>348</v>
      </c>
      <c r="CQ36" s="256" t="s">
        <v>348</v>
      </c>
      <c r="CR36" s="256" t="s">
        <v>348</v>
      </c>
      <c r="CS36" s="256" t="s">
        <v>348</v>
      </c>
      <c r="CT36" s="256" t="s">
        <v>348</v>
      </c>
      <c r="CU36" s="256" t="s">
        <v>348</v>
      </c>
      <c r="CV36" s="256" t="s">
        <v>348</v>
      </c>
      <c r="CW36" s="256" t="s">
        <v>348</v>
      </c>
      <c r="CX36" s="256" t="s">
        <v>348</v>
      </c>
      <c r="CY36" s="256" t="s">
        <v>348</v>
      </c>
      <c r="CZ36" s="256" t="s">
        <v>348</v>
      </c>
      <c r="DA36" s="256" t="s">
        <v>348</v>
      </c>
      <c r="DB36" s="256" t="s">
        <v>348</v>
      </c>
      <c r="DC36" s="256" t="s">
        <v>348</v>
      </c>
      <c r="DD36" s="256" t="s">
        <v>348</v>
      </c>
      <c r="DE36" s="256" t="s">
        <v>348</v>
      </c>
      <c r="DF36" s="256" t="s">
        <v>348</v>
      </c>
      <c r="DG36" s="256" t="s">
        <v>348</v>
      </c>
      <c r="DH36" s="256" t="s">
        <v>348</v>
      </c>
      <c r="DI36" s="256" t="s">
        <v>348</v>
      </c>
      <c r="DJ36" s="256" t="s">
        <v>348</v>
      </c>
      <c r="DK36" s="256" t="s">
        <v>348</v>
      </c>
      <c r="DL36" s="256" t="s">
        <v>348</v>
      </c>
      <c r="DM36" s="256" t="s">
        <v>348</v>
      </c>
      <c r="DN36" s="256" t="s">
        <v>348</v>
      </c>
      <c r="DO36" s="256" t="s">
        <v>348</v>
      </c>
      <c r="DP36" s="256" t="s">
        <v>348</v>
      </c>
      <c r="DQ36" s="256" t="s">
        <v>348</v>
      </c>
      <c r="DR36" s="256" t="s">
        <v>348</v>
      </c>
      <c r="DS36" s="256" t="s">
        <v>348</v>
      </c>
      <c r="DT36" s="256" t="s">
        <v>348</v>
      </c>
      <c r="DU36" s="256" t="s">
        <v>348</v>
      </c>
      <c r="DV36" s="256" t="s">
        <v>348</v>
      </c>
      <c r="DW36" s="256" t="s">
        <v>348</v>
      </c>
      <c r="DX36" s="256" t="s">
        <v>348</v>
      </c>
      <c r="DY36" s="256" t="s">
        <v>348</v>
      </c>
      <c r="DZ36" s="256" t="s">
        <v>348</v>
      </c>
      <c r="EA36" s="256" t="s">
        <v>348</v>
      </c>
      <c r="EB36" s="256" t="s">
        <v>348</v>
      </c>
      <c r="EC36" s="256" t="s">
        <v>348</v>
      </c>
      <c r="ED36" s="256" t="s">
        <v>348</v>
      </c>
      <c r="EE36" s="256" t="s">
        <v>348</v>
      </c>
      <c r="EF36" s="256" t="s">
        <v>348</v>
      </c>
      <c r="EG36" s="256" t="s">
        <v>348</v>
      </c>
      <c r="EH36" s="256" t="s">
        <v>348</v>
      </c>
      <c r="EI36" s="256" t="s">
        <v>348</v>
      </c>
      <c r="EJ36" s="256" t="s">
        <v>348</v>
      </c>
      <c r="EK36" s="256" t="s">
        <v>348</v>
      </c>
      <c r="EL36" s="256" t="s">
        <v>348</v>
      </c>
      <c r="EM36" s="256" t="s">
        <v>348</v>
      </c>
      <c r="EN36" s="256" t="s">
        <v>348</v>
      </c>
      <c r="EO36" s="256" t="s">
        <v>348</v>
      </c>
      <c r="EP36" s="256" t="s">
        <v>348</v>
      </c>
      <c r="EQ36" s="256" t="s">
        <v>348</v>
      </c>
      <c r="ER36" s="256" t="s">
        <v>348</v>
      </c>
      <c r="ES36" s="256" t="s">
        <v>348</v>
      </c>
      <c r="ET36" s="256" t="s">
        <v>348</v>
      </c>
      <c r="EU36" s="256" t="s">
        <v>348</v>
      </c>
      <c r="EV36" s="256" t="s">
        <v>348</v>
      </c>
      <c r="EW36" s="256" t="s">
        <v>348</v>
      </c>
      <c r="EX36" s="256" t="s">
        <v>348</v>
      </c>
      <c r="EY36" s="256" t="s">
        <v>348</v>
      </c>
      <c r="EZ36" s="256" t="s">
        <v>348</v>
      </c>
      <c r="FA36" s="256" t="s">
        <v>348</v>
      </c>
      <c r="FB36" s="256" t="s">
        <v>348</v>
      </c>
      <c r="FC36" s="256" t="s">
        <v>348</v>
      </c>
      <c r="FD36" s="256" t="s">
        <v>348</v>
      </c>
      <c r="FE36" s="256" t="s">
        <v>348</v>
      </c>
      <c r="FF36" s="256" t="s">
        <v>348</v>
      </c>
      <c r="FG36" s="256" t="s">
        <v>348</v>
      </c>
      <c r="FH36" s="256" t="s">
        <v>348</v>
      </c>
      <c r="FI36" s="256" t="s">
        <v>348</v>
      </c>
      <c r="FJ36" s="256" t="s">
        <v>348</v>
      </c>
      <c r="FK36" s="256" t="s">
        <v>348</v>
      </c>
      <c r="FL36" s="256" t="s">
        <v>348</v>
      </c>
      <c r="FM36" s="256" t="s">
        <v>348</v>
      </c>
      <c r="FN36" s="256" t="s">
        <v>348</v>
      </c>
      <c r="FO36" s="256" t="s">
        <v>348</v>
      </c>
      <c r="FP36" s="256" t="s">
        <v>348</v>
      </c>
      <c r="FQ36" s="256" t="s">
        <v>348</v>
      </c>
      <c r="FR36" s="256" t="s">
        <v>348</v>
      </c>
      <c r="FS36" s="256" t="s">
        <v>348</v>
      </c>
      <c r="FT36" s="256" t="s">
        <v>348</v>
      </c>
      <c r="FU36" s="256" t="s">
        <v>348</v>
      </c>
      <c r="FV36" s="256" t="s">
        <v>348</v>
      </c>
      <c r="FW36" s="256" t="s">
        <v>348</v>
      </c>
      <c r="FX36" s="256" t="s">
        <v>348</v>
      </c>
      <c r="FY36" s="256" t="s">
        <v>348</v>
      </c>
      <c r="FZ36" s="256" t="s">
        <v>348</v>
      </c>
      <c r="GA36" s="256" t="s">
        <v>348</v>
      </c>
      <c r="GB36" s="256" t="s">
        <v>348</v>
      </c>
      <c r="GC36" s="256" t="s">
        <v>348</v>
      </c>
      <c r="GD36" s="256" t="s">
        <v>348</v>
      </c>
      <c r="GE36" s="256" t="s">
        <v>348</v>
      </c>
      <c r="GF36" s="256" t="s">
        <v>348</v>
      </c>
      <c r="GG36" s="256" t="s">
        <v>348</v>
      </c>
      <c r="GH36" s="256" t="s">
        <v>348</v>
      </c>
      <c r="GI36" s="256" t="s">
        <v>348</v>
      </c>
      <c r="GJ36" s="256" t="s">
        <v>348</v>
      </c>
      <c r="GK36" s="256" t="s">
        <v>348</v>
      </c>
      <c r="GL36" s="256" t="s">
        <v>348</v>
      </c>
      <c r="GM36" s="256" t="s">
        <v>348</v>
      </c>
      <c r="GN36" s="256" t="s">
        <v>348</v>
      </c>
      <c r="GO36" s="256" t="s">
        <v>348</v>
      </c>
      <c r="GP36" s="256" t="s">
        <v>348</v>
      </c>
      <c r="GQ36" s="256" t="s">
        <v>348</v>
      </c>
      <c r="GR36" s="256" t="s">
        <v>348</v>
      </c>
      <c r="GS36" s="256" t="s">
        <v>348</v>
      </c>
      <c r="GT36" s="256" t="s">
        <v>348</v>
      </c>
      <c r="GU36" s="256" t="s">
        <v>348</v>
      </c>
      <c r="GV36" s="256" t="s">
        <v>348</v>
      </c>
      <c r="GW36" s="256" t="s">
        <v>348</v>
      </c>
      <c r="GX36" s="256" t="s">
        <v>348</v>
      </c>
      <c r="GY36" s="256" t="s">
        <v>348</v>
      </c>
      <c r="GZ36" s="256" t="s">
        <v>348</v>
      </c>
      <c r="HA36" s="256" t="s">
        <v>348</v>
      </c>
      <c r="HB36" s="256" t="s">
        <v>348</v>
      </c>
      <c r="HC36" s="256" t="s">
        <v>348</v>
      </c>
      <c r="HD36" s="256" t="s">
        <v>348</v>
      </c>
      <c r="HE36" s="256" t="s">
        <v>348</v>
      </c>
      <c r="HF36" s="256" t="s">
        <v>348</v>
      </c>
      <c r="HG36" s="256" t="s">
        <v>348</v>
      </c>
      <c r="HH36" s="256" t="s">
        <v>348</v>
      </c>
      <c r="HI36" s="256" t="s">
        <v>348</v>
      </c>
      <c r="HJ36" s="256" t="s">
        <v>348</v>
      </c>
      <c r="HK36" s="256" t="s">
        <v>348</v>
      </c>
      <c r="HL36" s="256" t="s">
        <v>348</v>
      </c>
      <c r="HM36" s="256" t="s">
        <v>348</v>
      </c>
      <c r="HN36" s="256" t="s">
        <v>348</v>
      </c>
      <c r="HO36" s="256" t="s">
        <v>348</v>
      </c>
      <c r="HP36" s="256" t="s">
        <v>348</v>
      </c>
      <c r="HQ36" s="256" t="s">
        <v>348</v>
      </c>
      <c r="HR36" s="256" t="s">
        <v>348</v>
      </c>
      <c r="HS36" s="256" t="s">
        <v>348</v>
      </c>
      <c r="HT36" s="256" t="s">
        <v>348</v>
      </c>
      <c r="HU36" s="256" t="s">
        <v>348</v>
      </c>
      <c r="HV36" s="256" t="s">
        <v>348</v>
      </c>
      <c r="HW36" s="256" t="s">
        <v>348</v>
      </c>
      <c r="HX36" s="256" t="s">
        <v>348</v>
      </c>
      <c r="HY36" s="256" t="s">
        <v>348</v>
      </c>
      <c r="HZ36" s="256" t="s">
        <v>348</v>
      </c>
      <c r="IA36" s="256" t="s">
        <v>348</v>
      </c>
      <c r="IB36" s="256" t="s">
        <v>348</v>
      </c>
      <c r="IC36" s="256" t="s">
        <v>348</v>
      </c>
      <c r="ID36" s="256" t="s">
        <v>348</v>
      </c>
      <c r="IE36" s="256" t="s">
        <v>348</v>
      </c>
      <c r="IF36" s="256" t="s">
        <v>348</v>
      </c>
      <c r="IG36" s="256" t="s">
        <v>348</v>
      </c>
      <c r="IH36" s="256" t="s">
        <v>348</v>
      </c>
      <c r="II36" s="256" t="s">
        <v>348</v>
      </c>
      <c r="IJ36" s="256" t="s">
        <v>348</v>
      </c>
      <c r="IK36" s="256" t="s">
        <v>348</v>
      </c>
      <c r="IL36" s="256" t="s">
        <v>348</v>
      </c>
      <c r="IM36" s="256" t="s">
        <v>348</v>
      </c>
      <c r="IN36" s="256" t="s">
        <v>348</v>
      </c>
      <c r="IO36" s="256" t="s">
        <v>348</v>
      </c>
      <c r="IP36" s="256" t="s">
        <v>348</v>
      </c>
      <c r="IQ36" s="256" t="s">
        <v>348</v>
      </c>
      <c r="IR36" s="256" t="s">
        <v>348</v>
      </c>
      <c r="IS36" s="256" t="s">
        <v>348</v>
      </c>
      <c r="IT36" s="256" t="s">
        <v>348</v>
      </c>
      <c r="IU36" s="256" t="s">
        <v>348</v>
      </c>
      <c r="IV36" s="256" t="s">
        <v>348</v>
      </c>
      <c r="IW36" s="256" t="s">
        <v>348</v>
      </c>
      <c r="IX36" s="256" t="s">
        <v>348</v>
      </c>
      <c r="IY36" s="256" t="s">
        <v>348</v>
      </c>
      <c r="IZ36" s="256" t="s">
        <v>348</v>
      </c>
      <c r="JA36" s="256" t="s">
        <v>348</v>
      </c>
      <c r="JB36" s="256" t="s">
        <v>348</v>
      </c>
      <c r="JC36" s="256" t="s">
        <v>348</v>
      </c>
      <c r="JD36" s="256" t="s">
        <v>348</v>
      </c>
      <c r="JE36" s="256" t="s">
        <v>348</v>
      </c>
      <c r="JF36" s="256" t="s">
        <v>348</v>
      </c>
      <c r="JG36" s="256" t="s">
        <v>348</v>
      </c>
      <c r="JH36" s="256" t="s">
        <v>348</v>
      </c>
      <c r="JI36" s="256" t="s">
        <v>348</v>
      </c>
      <c r="JJ36" s="256" t="s">
        <v>348</v>
      </c>
      <c r="JK36" s="256" t="s">
        <v>348</v>
      </c>
      <c r="JL36" s="256" t="s">
        <v>348</v>
      </c>
      <c r="JM36" s="256" t="s">
        <v>348</v>
      </c>
      <c r="JN36" s="256" t="s">
        <v>348</v>
      </c>
      <c r="JO36" s="256" t="s">
        <v>348</v>
      </c>
      <c r="JP36" s="256" t="s">
        <v>348</v>
      </c>
      <c r="JQ36" s="256" t="s">
        <v>348</v>
      </c>
      <c r="JR36" s="256" t="s">
        <v>348</v>
      </c>
      <c r="JS36" s="256" t="s">
        <v>348</v>
      </c>
      <c r="JT36" s="256" t="s">
        <v>348</v>
      </c>
      <c r="JU36" s="256" t="s">
        <v>348</v>
      </c>
      <c r="JV36" s="256" t="s">
        <v>348</v>
      </c>
      <c r="JW36" s="256" t="s">
        <v>348</v>
      </c>
      <c r="JX36" s="256" t="s">
        <v>348</v>
      </c>
      <c r="JY36" s="256" t="s">
        <v>348</v>
      </c>
      <c r="JZ36" s="256" t="s">
        <v>348</v>
      </c>
      <c r="KA36" s="256" t="s">
        <v>348</v>
      </c>
      <c r="KB36" s="256" t="s">
        <v>348</v>
      </c>
      <c r="KC36" s="256" t="s">
        <v>348</v>
      </c>
      <c r="KD36" s="256" t="s">
        <v>348</v>
      </c>
      <c r="KE36" s="256" t="s">
        <v>348</v>
      </c>
      <c r="KF36" s="256" t="s">
        <v>348</v>
      </c>
      <c r="KG36" s="256" t="s">
        <v>348</v>
      </c>
      <c r="KH36" s="256" t="s">
        <v>348</v>
      </c>
      <c r="KI36" s="256" t="s">
        <v>348</v>
      </c>
      <c r="KJ36" s="256" t="s">
        <v>348</v>
      </c>
      <c r="KK36" s="256" t="s">
        <v>348</v>
      </c>
      <c r="KL36" s="256" t="s">
        <v>348</v>
      </c>
      <c r="KM36" s="256" t="s">
        <v>348</v>
      </c>
      <c r="KN36" s="256" t="s">
        <v>348</v>
      </c>
      <c r="KO36" s="256" t="s">
        <v>348</v>
      </c>
      <c r="KP36" s="256" t="s">
        <v>348</v>
      </c>
      <c r="KQ36" s="256" t="s">
        <v>348</v>
      </c>
      <c r="KR36" s="256" t="s">
        <v>348</v>
      </c>
      <c r="KS36" s="256" t="s">
        <v>348</v>
      </c>
      <c r="KT36" s="256" t="s">
        <v>348</v>
      </c>
      <c r="KU36" s="248" t="s">
        <v>746</v>
      </c>
    </row>
    <row r="37" spans="1:307" x14ac:dyDescent="0.15">
      <c r="A37" s="252" t="s">
        <v>166</v>
      </c>
      <c r="B37" s="256" t="s">
        <v>348</v>
      </c>
      <c r="C37" s="256" t="s">
        <v>348</v>
      </c>
      <c r="D37" s="256" t="s">
        <v>348</v>
      </c>
      <c r="E37" s="256" t="s">
        <v>348</v>
      </c>
      <c r="F37" s="256" t="s">
        <v>348</v>
      </c>
      <c r="G37" s="256" t="s">
        <v>348</v>
      </c>
      <c r="H37" s="256" t="s">
        <v>348</v>
      </c>
      <c r="I37" s="256" t="s">
        <v>348</v>
      </c>
      <c r="J37" s="256" t="s">
        <v>348</v>
      </c>
      <c r="K37" s="256" t="s">
        <v>348</v>
      </c>
      <c r="L37" s="256" t="s">
        <v>348</v>
      </c>
      <c r="M37" s="256" t="s">
        <v>348</v>
      </c>
      <c r="N37" s="256" t="s">
        <v>348</v>
      </c>
      <c r="O37" s="256" t="s">
        <v>348</v>
      </c>
      <c r="P37" s="256" t="s">
        <v>348</v>
      </c>
      <c r="Q37" s="256" t="s">
        <v>348</v>
      </c>
      <c r="R37" s="256" t="s">
        <v>348</v>
      </c>
      <c r="S37" s="256" t="s">
        <v>348</v>
      </c>
      <c r="T37" s="256" t="s">
        <v>348</v>
      </c>
      <c r="U37" s="256" t="s">
        <v>348</v>
      </c>
      <c r="V37" s="256" t="s">
        <v>348</v>
      </c>
      <c r="W37" s="256" t="s">
        <v>348</v>
      </c>
      <c r="X37" s="256" t="s">
        <v>348</v>
      </c>
      <c r="Y37" s="256" t="s">
        <v>348</v>
      </c>
      <c r="Z37" s="256" t="s">
        <v>348</v>
      </c>
      <c r="AA37" s="256" t="s">
        <v>348</v>
      </c>
      <c r="AB37" s="256" t="s">
        <v>348</v>
      </c>
      <c r="AC37" s="256" t="s">
        <v>348</v>
      </c>
      <c r="AD37" s="256" t="s">
        <v>348</v>
      </c>
      <c r="AE37" s="256" t="s">
        <v>348</v>
      </c>
      <c r="AF37" s="256" t="s">
        <v>348</v>
      </c>
      <c r="AG37" s="256" t="s">
        <v>348</v>
      </c>
      <c r="AH37" s="256" t="s">
        <v>348</v>
      </c>
      <c r="AI37" s="256" t="s">
        <v>348</v>
      </c>
      <c r="AJ37" s="256" t="s">
        <v>348</v>
      </c>
      <c r="AK37" s="256" t="s">
        <v>348</v>
      </c>
      <c r="AL37" s="256" t="s">
        <v>348</v>
      </c>
      <c r="AM37" s="256" t="s">
        <v>348</v>
      </c>
      <c r="AN37" s="256" t="s">
        <v>348</v>
      </c>
      <c r="AO37" s="256" t="s">
        <v>348</v>
      </c>
      <c r="AP37" s="256" t="s">
        <v>347</v>
      </c>
      <c r="AQ37" s="256" t="s">
        <v>348</v>
      </c>
      <c r="AR37" s="256" t="s">
        <v>348</v>
      </c>
      <c r="AS37" s="256" t="s">
        <v>348</v>
      </c>
      <c r="AT37" s="256" t="s">
        <v>348</v>
      </c>
      <c r="AU37" s="256" t="s">
        <v>348</v>
      </c>
      <c r="AV37" s="256" t="s">
        <v>348</v>
      </c>
      <c r="AW37" s="256" t="s">
        <v>348</v>
      </c>
      <c r="AX37" s="256" t="s">
        <v>348</v>
      </c>
      <c r="AY37" s="256" t="s">
        <v>348</v>
      </c>
      <c r="AZ37" s="256" t="s">
        <v>348</v>
      </c>
      <c r="BA37" s="256" t="s">
        <v>348</v>
      </c>
      <c r="BB37" s="256" t="s">
        <v>348</v>
      </c>
      <c r="BC37" s="256" t="s">
        <v>348</v>
      </c>
      <c r="BD37" s="256" t="s">
        <v>348</v>
      </c>
      <c r="BE37" s="256" t="s">
        <v>348</v>
      </c>
      <c r="BF37" s="256" t="s">
        <v>348</v>
      </c>
      <c r="BG37" s="256" t="s">
        <v>348</v>
      </c>
      <c r="BH37" s="256" t="s">
        <v>348</v>
      </c>
      <c r="BI37" s="256" t="s">
        <v>348</v>
      </c>
      <c r="BJ37" s="256" t="s">
        <v>348</v>
      </c>
      <c r="BK37" s="256" t="s">
        <v>348</v>
      </c>
      <c r="BL37" s="256" t="s">
        <v>348</v>
      </c>
      <c r="BM37" s="256" t="s">
        <v>348</v>
      </c>
      <c r="BN37" s="256" t="s">
        <v>347</v>
      </c>
      <c r="BO37" s="256" t="s">
        <v>347</v>
      </c>
      <c r="BP37" s="256" t="s">
        <v>348</v>
      </c>
      <c r="BQ37" s="256" t="s">
        <v>348</v>
      </c>
      <c r="BR37" s="256" t="s">
        <v>348</v>
      </c>
      <c r="BS37" s="256" t="s">
        <v>348</v>
      </c>
      <c r="BT37" s="256" t="s">
        <v>347</v>
      </c>
      <c r="BU37" s="256" t="s">
        <v>348</v>
      </c>
      <c r="BV37" s="256" t="s">
        <v>348</v>
      </c>
      <c r="BW37" s="256" t="s">
        <v>347</v>
      </c>
      <c r="BX37" s="256" t="s">
        <v>348</v>
      </c>
      <c r="BY37" s="256" t="s">
        <v>348</v>
      </c>
      <c r="BZ37" s="256" t="s">
        <v>348</v>
      </c>
      <c r="CA37" s="256" t="s">
        <v>348</v>
      </c>
      <c r="CB37" s="256" t="s">
        <v>348</v>
      </c>
      <c r="CC37" s="256" t="s">
        <v>348</v>
      </c>
      <c r="CD37" s="256" t="s">
        <v>348</v>
      </c>
      <c r="CE37" s="256" t="s">
        <v>348</v>
      </c>
      <c r="CF37" s="256" t="s">
        <v>347</v>
      </c>
      <c r="CG37" s="256" t="s">
        <v>347</v>
      </c>
      <c r="CH37" s="256" t="s">
        <v>347</v>
      </c>
      <c r="CI37" s="256" t="s">
        <v>347</v>
      </c>
      <c r="CJ37" s="256" t="s">
        <v>348</v>
      </c>
      <c r="CK37" s="256" t="s">
        <v>347</v>
      </c>
      <c r="CL37" s="256" t="s">
        <v>347</v>
      </c>
      <c r="CM37" s="256" t="s">
        <v>347</v>
      </c>
      <c r="CN37" s="256" t="s">
        <v>348</v>
      </c>
      <c r="CO37" s="256" t="s">
        <v>347</v>
      </c>
      <c r="CP37" s="256" t="s">
        <v>347</v>
      </c>
      <c r="CQ37" s="256" t="s">
        <v>348</v>
      </c>
      <c r="CR37" s="256" t="s">
        <v>348</v>
      </c>
      <c r="CS37" s="256" t="s">
        <v>347</v>
      </c>
      <c r="CT37" s="256" t="s">
        <v>348</v>
      </c>
      <c r="CU37" s="256" t="s">
        <v>348</v>
      </c>
      <c r="CV37" s="256" t="s">
        <v>348</v>
      </c>
      <c r="CW37" s="256" t="s">
        <v>348</v>
      </c>
      <c r="CX37" s="256" t="s">
        <v>348</v>
      </c>
      <c r="CY37" s="256" t="s">
        <v>348</v>
      </c>
      <c r="CZ37" s="256" t="s">
        <v>348</v>
      </c>
      <c r="DA37" s="256" t="s">
        <v>348</v>
      </c>
      <c r="DB37" s="256" t="s">
        <v>348</v>
      </c>
      <c r="DC37" s="256" t="s">
        <v>348</v>
      </c>
      <c r="DD37" s="256" t="s">
        <v>348</v>
      </c>
      <c r="DE37" s="256" t="s">
        <v>348</v>
      </c>
      <c r="DF37" s="256" t="s">
        <v>348</v>
      </c>
      <c r="DG37" s="256" t="s">
        <v>348</v>
      </c>
      <c r="DH37" s="256" t="s">
        <v>348</v>
      </c>
      <c r="DI37" s="256" t="s">
        <v>348</v>
      </c>
      <c r="DJ37" s="256" t="s">
        <v>348</v>
      </c>
      <c r="DK37" s="256" t="s">
        <v>348</v>
      </c>
      <c r="DL37" s="256" t="s">
        <v>348</v>
      </c>
      <c r="DM37" s="256" t="s">
        <v>348</v>
      </c>
      <c r="DN37" s="256" t="s">
        <v>348</v>
      </c>
      <c r="DO37" s="256" t="s">
        <v>348</v>
      </c>
      <c r="DP37" s="256" t="s">
        <v>348</v>
      </c>
      <c r="DQ37" s="256" t="s">
        <v>348</v>
      </c>
      <c r="DR37" s="256" t="s">
        <v>348</v>
      </c>
      <c r="DS37" s="256" t="s">
        <v>348</v>
      </c>
      <c r="DT37" s="256" t="s">
        <v>348</v>
      </c>
      <c r="DU37" s="256" t="s">
        <v>348</v>
      </c>
      <c r="DV37" s="256" t="s">
        <v>348</v>
      </c>
      <c r="DW37" s="256" t="s">
        <v>348</v>
      </c>
      <c r="DX37" s="256" t="s">
        <v>348</v>
      </c>
      <c r="DY37" s="256" t="s">
        <v>348</v>
      </c>
      <c r="DZ37" s="256" t="s">
        <v>348</v>
      </c>
      <c r="EA37" s="256" t="s">
        <v>348</v>
      </c>
      <c r="EB37" s="256" t="s">
        <v>348</v>
      </c>
      <c r="EC37" s="256" t="s">
        <v>348</v>
      </c>
      <c r="ED37" s="256" t="s">
        <v>348</v>
      </c>
      <c r="EE37" s="256" t="s">
        <v>348</v>
      </c>
      <c r="EF37" s="256" t="s">
        <v>348</v>
      </c>
      <c r="EG37" s="256" t="s">
        <v>348</v>
      </c>
      <c r="EH37" s="256" t="s">
        <v>348</v>
      </c>
      <c r="EI37" s="256" t="s">
        <v>348</v>
      </c>
      <c r="EJ37" s="256" t="s">
        <v>348</v>
      </c>
      <c r="EK37" s="256" t="s">
        <v>348</v>
      </c>
      <c r="EL37" s="256" t="s">
        <v>348</v>
      </c>
      <c r="EM37" s="256" t="s">
        <v>348</v>
      </c>
      <c r="EN37" s="256" t="s">
        <v>348</v>
      </c>
      <c r="EO37" s="256" t="s">
        <v>348</v>
      </c>
      <c r="EP37" s="256" t="s">
        <v>348</v>
      </c>
      <c r="EQ37" s="256" t="s">
        <v>348</v>
      </c>
      <c r="ER37" s="256" t="s">
        <v>348</v>
      </c>
      <c r="ES37" s="256" t="s">
        <v>348</v>
      </c>
      <c r="ET37" s="256" t="s">
        <v>348</v>
      </c>
      <c r="EU37" s="256" t="s">
        <v>348</v>
      </c>
      <c r="EV37" s="256" t="s">
        <v>348</v>
      </c>
      <c r="EW37" s="256" t="s">
        <v>348</v>
      </c>
      <c r="EX37" s="256" t="s">
        <v>348</v>
      </c>
      <c r="EY37" s="256" t="s">
        <v>348</v>
      </c>
      <c r="EZ37" s="256" t="s">
        <v>348</v>
      </c>
      <c r="FA37" s="256" t="s">
        <v>348</v>
      </c>
      <c r="FB37" s="256" t="s">
        <v>348</v>
      </c>
      <c r="FC37" s="256" t="s">
        <v>348</v>
      </c>
      <c r="FD37" s="256" t="s">
        <v>348</v>
      </c>
      <c r="FE37" s="256" t="s">
        <v>348</v>
      </c>
      <c r="FF37" s="256" t="s">
        <v>348</v>
      </c>
      <c r="FG37" s="256" t="s">
        <v>348</v>
      </c>
      <c r="FH37" s="256" t="s">
        <v>348</v>
      </c>
      <c r="FI37" s="256" t="s">
        <v>348</v>
      </c>
      <c r="FJ37" s="256" t="s">
        <v>348</v>
      </c>
      <c r="FK37" s="256" t="s">
        <v>348</v>
      </c>
      <c r="FL37" s="256" t="s">
        <v>348</v>
      </c>
      <c r="FM37" s="256" t="s">
        <v>348</v>
      </c>
      <c r="FN37" s="256" t="s">
        <v>348</v>
      </c>
      <c r="FO37" s="256" t="s">
        <v>348</v>
      </c>
      <c r="FP37" s="256" t="s">
        <v>348</v>
      </c>
      <c r="FQ37" s="256" t="s">
        <v>348</v>
      </c>
      <c r="FR37" s="256" t="s">
        <v>348</v>
      </c>
      <c r="FS37" s="256" t="s">
        <v>348</v>
      </c>
      <c r="FT37" s="256" t="s">
        <v>348</v>
      </c>
      <c r="FU37" s="256" t="s">
        <v>348</v>
      </c>
      <c r="FV37" s="256" t="s">
        <v>348</v>
      </c>
      <c r="FW37" s="256" t="s">
        <v>348</v>
      </c>
      <c r="FX37" s="256" t="s">
        <v>348</v>
      </c>
      <c r="FY37" s="256" t="s">
        <v>348</v>
      </c>
      <c r="FZ37" s="256" t="s">
        <v>348</v>
      </c>
      <c r="GA37" s="256" t="s">
        <v>348</v>
      </c>
      <c r="GB37" s="256" t="s">
        <v>348</v>
      </c>
      <c r="GC37" s="256" t="s">
        <v>348</v>
      </c>
      <c r="GD37" s="256" t="s">
        <v>348</v>
      </c>
      <c r="GE37" s="256" t="s">
        <v>348</v>
      </c>
      <c r="GF37" s="256" t="s">
        <v>348</v>
      </c>
      <c r="GG37" s="256" t="s">
        <v>348</v>
      </c>
      <c r="GH37" s="256" t="s">
        <v>348</v>
      </c>
      <c r="GI37" s="256" t="s">
        <v>348</v>
      </c>
      <c r="GJ37" s="256" t="s">
        <v>348</v>
      </c>
      <c r="GK37" s="256" t="s">
        <v>348</v>
      </c>
      <c r="GL37" s="256" t="s">
        <v>348</v>
      </c>
      <c r="GM37" s="256" t="s">
        <v>348</v>
      </c>
      <c r="GN37" s="256" t="s">
        <v>348</v>
      </c>
      <c r="GO37" s="256" t="s">
        <v>348</v>
      </c>
      <c r="GP37" s="256" t="s">
        <v>348</v>
      </c>
      <c r="GQ37" s="256" t="s">
        <v>348</v>
      </c>
      <c r="GR37" s="256" t="s">
        <v>348</v>
      </c>
      <c r="GS37" s="256" t="s">
        <v>348</v>
      </c>
      <c r="GT37" s="256" t="s">
        <v>348</v>
      </c>
      <c r="GU37" s="256" t="s">
        <v>348</v>
      </c>
      <c r="GV37" s="256" t="s">
        <v>348</v>
      </c>
      <c r="GW37" s="256" t="s">
        <v>348</v>
      </c>
      <c r="GX37" s="256" t="s">
        <v>348</v>
      </c>
      <c r="GY37" s="256" t="s">
        <v>348</v>
      </c>
      <c r="GZ37" s="256" t="s">
        <v>348</v>
      </c>
      <c r="HA37" s="256" t="s">
        <v>348</v>
      </c>
      <c r="HB37" s="256" t="s">
        <v>348</v>
      </c>
      <c r="HC37" s="256" t="s">
        <v>348</v>
      </c>
      <c r="HD37" s="256" t="s">
        <v>348</v>
      </c>
      <c r="HE37" s="256" t="s">
        <v>348</v>
      </c>
      <c r="HF37" s="256" t="s">
        <v>348</v>
      </c>
      <c r="HG37" s="256" t="s">
        <v>348</v>
      </c>
      <c r="HH37" s="256" t="s">
        <v>348</v>
      </c>
      <c r="HI37" s="256" t="s">
        <v>348</v>
      </c>
      <c r="HJ37" s="256" t="s">
        <v>348</v>
      </c>
      <c r="HK37" s="256" t="s">
        <v>348</v>
      </c>
      <c r="HL37" s="256" t="s">
        <v>348</v>
      </c>
      <c r="HM37" s="256" t="s">
        <v>348</v>
      </c>
      <c r="HN37" s="256" t="s">
        <v>348</v>
      </c>
      <c r="HO37" s="256" t="s">
        <v>348</v>
      </c>
      <c r="HP37" s="256" t="s">
        <v>348</v>
      </c>
      <c r="HQ37" s="256" t="s">
        <v>348</v>
      </c>
      <c r="HR37" s="256" t="s">
        <v>348</v>
      </c>
      <c r="HS37" s="256" t="s">
        <v>348</v>
      </c>
      <c r="HT37" s="256" t="s">
        <v>348</v>
      </c>
      <c r="HU37" s="256" t="s">
        <v>348</v>
      </c>
      <c r="HV37" s="256" t="s">
        <v>348</v>
      </c>
      <c r="HW37" s="256" t="s">
        <v>348</v>
      </c>
      <c r="HX37" s="256" t="s">
        <v>348</v>
      </c>
      <c r="HY37" s="256" t="s">
        <v>348</v>
      </c>
      <c r="HZ37" s="256" t="s">
        <v>348</v>
      </c>
      <c r="IA37" s="256" t="s">
        <v>348</v>
      </c>
      <c r="IB37" s="256" t="s">
        <v>348</v>
      </c>
      <c r="IC37" s="256" t="s">
        <v>348</v>
      </c>
      <c r="ID37" s="256" t="s">
        <v>348</v>
      </c>
      <c r="IE37" s="256" t="s">
        <v>348</v>
      </c>
      <c r="IF37" s="256" t="s">
        <v>348</v>
      </c>
      <c r="IG37" s="256" t="s">
        <v>348</v>
      </c>
      <c r="IH37" s="256" t="s">
        <v>348</v>
      </c>
      <c r="II37" s="256" t="s">
        <v>348</v>
      </c>
      <c r="IJ37" s="256" t="s">
        <v>348</v>
      </c>
      <c r="IK37" s="256" t="s">
        <v>348</v>
      </c>
      <c r="IL37" s="256" t="s">
        <v>348</v>
      </c>
      <c r="IM37" s="256" t="s">
        <v>348</v>
      </c>
      <c r="IN37" s="256" t="s">
        <v>348</v>
      </c>
      <c r="IO37" s="256" t="s">
        <v>348</v>
      </c>
      <c r="IP37" s="256" t="s">
        <v>348</v>
      </c>
      <c r="IQ37" s="256" t="s">
        <v>348</v>
      </c>
      <c r="IR37" s="256" t="s">
        <v>348</v>
      </c>
      <c r="IS37" s="256" t="s">
        <v>348</v>
      </c>
      <c r="IT37" s="256" t="s">
        <v>348</v>
      </c>
      <c r="IU37" s="256" t="s">
        <v>348</v>
      </c>
      <c r="IV37" s="256" t="s">
        <v>348</v>
      </c>
      <c r="IW37" s="256" t="s">
        <v>348</v>
      </c>
      <c r="IX37" s="256" t="s">
        <v>348</v>
      </c>
      <c r="IY37" s="256" t="s">
        <v>348</v>
      </c>
      <c r="IZ37" s="256" t="s">
        <v>348</v>
      </c>
      <c r="JA37" s="256" t="s">
        <v>348</v>
      </c>
      <c r="JB37" s="256" t="s">
        <v>348</v>
      </c>
      <c r="JC37" s="256" t="s">
        <v>348</v>
      </c>
      <c r="JD37" s="256" t="s">
        <v>348</v>
      </c>
      <c r="JE37" s="256" t="s">
        <v>348</v>
      </c>
      <c r="JF37" s="256" t="s">
        <v>348</v>
      </c>
      <c r="JG37" s="256" t="s">
        <v>348</v>
      </c>
      <c r="JH37" s="256" t="s">
        <v>348</v>
      </c>
      <c r="JI37" s="256" t="s">
        <v>348</v>
      </c>
      <c r="JJ37" s="256" t="s">
        <v>348</v>
      </c>
      <c r="JK37" s="256" t="s">
        <v>348</v>
      </c>
      <c r="JL37" s="256" t="s">
        <v>348</v>
      </c>
      <c r="JM37" s="256" t="s">
        <v>348</v>
      </c>
      <c r="JN37" s="256" t="s">
        <v>348</v>
      </c>
      <c r="JO37" s="256" t="s">
        <v>348</v>
      </c>
      <c r="JP37" s="256" t="s">
        <v>348</v>
      </c>
      <c r="JQ37" s="256" t="s">
        <v>348</v>
      </c>
      <c r="JR37" s="256" t="s">
        <v>348</v>
      </c>
      <c r="JS37" s="256" t="s">
        <v>348</v>
      </c>
      <c r="JT37" s="256" t="s">
        <v>348</v>
      </c>
      <c r="JU37" s="256" t="s">
        <v>348</v>
      </c>
      <c r="JV37" s="256" t="s">
        <v>348</v>
      </c>
      <c r="JW37" s="256" t="s">
        <v>348</v>
      </c>
      <c r="JX37" s="256" t="s">
        <v>348</v>
      </c>
      <c r="JY37" s="256" t="s">
        <v>348</v>
      </c>
      <c r="JZ37" s="256" t="s">
        <v>348</v>
      </c>
      <c r="KA37" s="256" t="s">
        <v>348</v>
      </c>
      <c r="KB37" s="256" t="s">
        <v>348</v>
      </c>
      <c r="KC37" s="256" t="s">
        <v>348</v>
      </c>
      <c r="KD37" s="256" t="s">
        <v>348</v>
      </c>
      <c r="KE37" s="256" t="s">
        <v>348</v>
      </c>
      <c r="KF37" s="256" t="s">
        <v>348</v>
      </c>
      <c r="KG37" s="256" t="s">
        <v>348</v>
      </c>
      <c r="KH37" s="256" t="s">
        <v>348</v>
      </c>
      <c r="KI37" s="256" t="s">
        <v>348</v>
      </c>
      <c r="KJ37" s="256" t="s">
        <v>348</v>
      </c>
      <c r="KK37" s="256" t="s">
        <v>348</v>
      </c>
      <c r="KL37" s="256" t="s">
        <v>348</v>
      </c>
      <c r="KM37" s="256" t="s">
        <v>348</v>
      </c>
      <c r="KN37" s="256" t="s">
        <v>348</v>
      </c>
      <c r="KO37" s="256" t="s">
        <v>348</v>
      </c>
      <c r="KP37" s="256" t="s">
        <v>348</v>
      </c>
      <c r="KQ37" s="256" t="s">
        <v>348</v>
      </c>
      <c r="KR37" s="256" t="s">
        <v>348</v>
      </c>
      <c r="KS37" s="256" t="s">
        <v>348</v>
      </c>
      <c r="KT37" s="256" t="s">
        <v>348</v>
      </c>
      <c r="KU37" s="248" t="s">
        <v>746</v>
      </c>
    </row>
    <row r="38" spans="1:307" x14ac:dyDescent="0.15">
      <c r="A38" s="252" t="s">
        <v>167</v>
      </c>
      <c r="B38" s="256" t="s">
        <v>348</v>
      </c>
      <c r="C38" s="256" t="s">
        <v>348</v>
      </c>
      <c r="D38" s="256" t="s">
        <v>348</v>
      </c>
      <c r="E38" s="256" t="s">
        <v>348</v>
      </c>
      <c r="F38" s="256" t="s">
        <v>348</v>
      </c>
      <c r="G38" s="256" t="s">
        <v>348</v>
      </c>
      <c r="H38" s="256" t="s">
        <v>348</v>
      </c>
      <c r="I38" s="256" t="s">
        <v>348</v>
      </c>
      <c r="J38" s="256" t="s">
        <v>348</v>
      </c>
      <c r="K38" s="256" t="s">
        <v>348</v>
      </c>
      <c r="L38" s="256" t="s">
        <v>348</v>
      </c>
      <c r="M38" s="256" t="s">
        <v>348</v>
      </c>
      <c r="N38" s="256" t="s">
        <v>348</v>
      </c>
      <c r="O38" s="256" t="s">
        <v>348</v>
      </c>
      <c r="P38" s="256" t="s">
        <v>348</v>
      </c>
      <c r="Q38" s="256" t="s">
        <v>348</v>
      </c>
      <c r="R38" s="256" t="s">
        <v>348</v>
      </c>
      <c r="S38" s="256" t="s">
        <v>348</v>
      </c>
      <c r="T38" s="256" t="s">
        <v>348</v>
      </c>
      <c r="U38" s="256" t="s">
        <v>348</v>
      </c>
      <c r="V38" s="256" t="s">
        <v>348</v>
      </c>
      <c r="W38" s="256" t="s">
        <v>348</v>
      </c>
      <c r="X38" s="256" t="s">
        <v>348</v>
      </c>
      <c r="Y38" s="256" t="s">
        <v>348</v>
      </c>
      <c r="Z38" s="256" t="s">
        <v>348</v>
      </c>
      <c r="AA38" s="256" t="s">
        <v>348</v>
      </c>
      <c r="AB38" s="256" t="s">
        <v>348</v>
      </c>
      <c r="AC38" s="256" t="s">
        <v>348</v>
      </c>
      <c r="AD38" s="256" t="s">
        <v>348</v>
      </c>
      <c r="AE38" s="256" t="s">
        <v>348</v>
      </c>
      <c r="AF38" s="256" t="s">
        <v>348</v>
      </c>
      <c r="AG38" s="256" t="s">
        <v>348</v>
      </c>
      <c r="AH38" s="256" t="s">
        <v>348</v>
      </c>
      <c r="AI38" s="256" t="s">
        <v>348</v>
      </c>
      <c r="AJ38" s="256" t="s">
        <v>348</v>
      </c>
      <c r="AK38" s="256" t="s">
        <v>348</v>
      </c>
      <c r="AL38" s="256" t="s">
        <v>348</v>
      </c>
      <c r="AM38" s="256" t="s">
        <v>348</v>
      </c>
      <c r="AN38" s="256" t="s">
        <v>348</v>
      </c>
      <c r="AO38" s="256" t="s">
        <v>348</v>
      </c>
      <c r="AP38" s="256" t="s">
        <v>347</v>
      </c>
      <c r="AQ38" s="256" t="s">
        <v>348</v>
      </c>
      <c r="AR38" s="256" t="s">
        <v>348</v>
      </c>
      <c r="AS38" s="256" t="s">
        <v>348</v>
      </c>
      <c r="AT38" s="256" t="s">
        <v>348</v>
      </c>
      <c r="AU38" s="256" t="s">
        <v>348</v>
      </c>
      <c r="AV38" s="256" t="s">
        <v>348</v>
      </c>
      <c r="AW38" s="256" t="s">
        <v>348</v>
      </c>
      <c r="AX38" s="256" t="s">
        <v>348</v>
      </c>
      <c r="AY38" s="256" t="s">
        <v>348</v>
      </c>
      <c r="AZ38" s="256" t="s">
        <v>348</v>
      </c>
      <c r="BA38" s="256" t="s">
        <v>348</v>
      </c>
      <c r="BB38" s="256" t="s">
        <v>348</v>
      </c>
      <c r="BC38" s="256" t="s">
        <v>348</v>
      </c>
      <c r="BD38" s="256" t="s">
        <v>348</v>
      </c>
      <c r="BE38" s="256" t="s">
        <v>348</v>
      </c>
      <c r="BF38" s="256" t="s">
        <v>348</v>
      </c>
      <c r="BG38" s="256" t="s">
        <v>348</v>
      </c>
      <c r="BH38" s="256" t="s">
        <v>348</v>
      </c>
      <c r="BI38" s="256" t="s">
        <v>348</v>
      </c>
      <c r="BJ38" s="256" t="s">
        <v>348</v>
      </c>
      <c r="BK38" s="256" t="s">
        <v>348</v>
      </c>
      <c r="BL38" s="256" t="s">
        <v>348</v>
      </c>
      <c r="BM38" s="256" t="s">
        <v>348</v>
      </c>
      <c r="BN38" s="256" t="s">
        <v>348</v>
      </c>
      <c r="BO38" s="256" t="s">
        <v>347</v>
      </c>
      <c r="BP38" s="256" t="s">
        <v>348</v>
      </c>
      <c r="BQ38" s="256" t="s">
        <v>348</v>
      </c>
      <c r="BR38" s="256" t="s">
        <v>348</v>
      </c>
      <c r="BS38" s="256" t="s">
        <v>348</v>
      </c>
      <c r="BT38" s="256" t="s">
        <v>348</v>
      </c>
      <c r="BU38" s="256" t="s">
        <v>348</v>
      </c>
      <c r="BV38" s="256" t="s">
        <v>348</v>
      </c>
      <c r="BW38" s="256" t="s">
        <v>347</v>
      </c>
      <c r="BX38" s="256" t="s">
        <v>347</v>
      </c>
      <c r="BY38" s="256" t="s">
        <v>348</v>
      </c>
      <c r="BZ38" s="256" t="s">
        <v>348</v>
      </c>
      <c r="CA38" s="256" t="s">
        <v>348</v>
      </c>
      <c r="CB38" s="256" t="s">
        <v>348</v>
      </c>
      <c r="CC38" s="256" t="s">
        <v>347</v>
      </c>
      <c r="CD38" s="256" t="s">
        <v>348</v>
      </c>
      <c r="CE38" s="256" t="s">
        <v>348</v>
      </c>
      <c r="CF38" s="256" t="s">
        <v>348</v>
      </c>
      <c r="CG38" s="256" t="s">
        <v>348</v>
      </c>
      <c r="CH38" s="256" t="s">
        <v>348</v>
      </c>
      <c r="CI38" s="256" t="s">
        <v>347</v>
      </c>
      <c r="CJ38" s="256" t="s">
        <v>347</v>
      </c>
      <c r="CK38" s="256" t="s">
        <v>347</v>
      </c>
      <c r="CL38" s="256" t="s">
        <v>347</v>
      </c>
      <c r="CM38" s="256" t="s">
        <v>347</v>
      </c>
      <c r="CN38" s="256" t="s">
        <v>348</v>
      </c>
      <c r="CO38" s="256" t="s">
        <v>347</v>
      </c>
      <c r="CP38" s="256" t="s">
        <v>347</v>
      </c>
      <c r="CQ38" s="256" t="s">
        <v>347</v>
      </c>
      <c r="CR38" s="256" t="s">
        <v>348</v>
      </c>
      <c r="CS38" s="256" t="s">
        <v>347</v>
      </c>
      <c r="CT38" s="256" t="s">
        <v>347</v>
      </c>
      <c r="CU38" s="256" t="s">
        <v>348</v>
      </c>
      <c r="CV38" s="256" t="s">
        <v>348</v>
      </c>
      <c r="CW38" s="256" t="s">
        <v>348</v>
      </c>
      <c r="CX38" s="256" t="s">
        <v>348</v>
      </c>
      <c r="CY38" s="256" t="s">
        <v>348</v>
      </c>
      <c r="CZ38" s="256" t="s">
        <v>348</v>
      </c>
      <c r="DA38" s="256" t="s">
        <v>348</v>
      </c>
      <c r="DB38" s="256" t="s">
        <v>348</v>
      </c>
      <c r="DC38" s="256" t="s">
        <v>348</v>
      </c>
      <c r="DD38" s="256" t="s">
        <v>348</v>
      </c>
      <c r="DE38" s="256" t="s">
        <v>348</v>
      </c>
      <c r="DF38" s="256" t="s">
        <v>348</v>
      </c>
      <c r="DG38" s="256" t="s">
        <v>348</v>
      </c>
      <c r="DH38" s="256" t="s">
        <v>348</v>
      </c>
      <c r="DI38" s="256" t="s">
        <v>348</v>
      </c>
      <c r="DJ38" s="256" t="s">
        <v>348</v>
      </c>
      <c r="DK38" s="256" t="s">
        <v>348</v>
      </c>
      <c r="DL38" s="256" t="s">
        <v>348</v>
      </c>
      <c r="DM38" s="256" t="s">
        <v>348</v>
      </c>
      <c r="DN38" s="256" t="s">
        <v>348</v>
      </c>
      <c r="DO38" s="256" t="s">
        <v>348</v>
      </c>
      <c r="DP38" s="256" t="s">
        <v>348</v>
      </c>
      <c r="DQ38" s="256" t="s">
        <v>348</v>
      </c>
      <c r="DR38" s="256" t="s">
        <v>348</v>
      </c>
      <c r="DS38" s="256" t="s">
        <v>348</v>
      </c>
      <c r="DT38" s="256" t="s">
        <v>348</v>
      </c>
      <c r="DU38" s="256" t="s">
        <v>348</v>
      </c>
      <c r="DV38" s="256" t="s">
        <v>348</v>
      </c>
      <c r="DW38" s="256" t="s">
        <v>348</v>
      </c>
      <c r="DX38" s="256" t="s">
        <v>348</v>
      </c>
      <c r="DY38" s="256" t="s">
        <v>348</v>
      </c>
      <c r="DZ38" s="256" t="s">
        <v>348</v>
      </c>
      <c r="EA38" s="256" t="s">
        <v>348</v>
      </c>
      <c r="EB38" s="256" t="s">
        <v>348</v>
      </c>
      <c r="EC38" s="256" t="s">
        <v>348</v>
      </c>
      <c r="ED38" s="256" t="s">
        <v>348</v>
      </c>
      <c r="EE38" s="256" t="s">
        <v>348</v>
      </c>
      <c r="EF38" s="256" t="s">
        <v>348</v>
      </c>
      <c r="EG38" s="256" t="s">
        <v>348</v>
      </c>
      <c r="EH38" s="256" t="s">
        <v>348</v>
      </c>
      <c r="EI38" s="256" t="s">
        <v>348</v>
      </c>
      <c r="EJ38" s="256" t="s">
        <v>348</v>
      </c>
      <c r="EK38" s="256" t="s">
        <v>348</v>
      </c>
      <c r="EL38" s="256" t="s">
        <v>348</v>
      </c>
      <c r="EM38" s="256" t="s">
        <v>348</v>
      </c>
      <c r="EN38" s="256" t="s">
        <v>348</v>
      </c>
      <c r="EO38" s="256" t="s">
        <v>348</v>
      </c>
      <c r="EP38" s="256" t="s">
        <v>348</v>
      </c>
      <c r="EQ38" s="256" t="s">
        <v>348</v>
      </c>
      <c r="ER38" s="256" t="s">
        <v>348</v>
      </c>
      <c r="ES38" s="256" t="s">
        <v>348</v>
      </c>
      <c r="ET38" s="256" t="s">
        <v>348</v>
      </c>
      <c r="EU38" s="256" t="s">
        <v>348</v>
      </c>
      <c r="EV38" s="256" t="s">
        <v>348</v>
      </c>
      <c r="EW38" s="256" t="s">
        <v>348</v>
      </c>
      <c r="EX38" s="256" t="s">
        <v>348</v>
      </c>
      <c r="EY38" s="256" t="s">
        <v>348</v>
      </c>
      <c r="EZ38" s="256" t="s">
        <v>348</v>
      </c>
      <c r="FA38" s="256" t="s">
        <v>348</v>
      </c>
      <c r="FB38" s="256" t="s">
        <v>348</v>
      </c>
      <c r="FC38" s="256" t="s">
        <v>348</v>
      </c>
      <c r="FD38" s="256" t="s">
        <v>348</v>
      </c>
      <c r="FE38" s="256" t="s">
        <v>348</v>
      </c>
      <c r="FF38" s="256" t="s">
        <v>348</v>
      </c>
      <c r="FG38" s="256" t="s">
        <v>348</v>
      </c>
      <c r="FH38" s="256" t="s">
        <v>348</v>
      </c>
      <c r="FI38" s="256" t="s">
        <v>348</v>
      </c>
      <c r="FJ38" s="256" t="s">
        <v>348</v>
      </c>
      <c r="FK38" s="256" t="s">
        <v>348</v>
      </c>
      <c r="FL38" s="256" t="s">
        <v>348</v>
      </c>
      <c r="FM38" s="256" t="s">
        <v>348</v>
      </c>
      <c r="FN38" s="256" t="s">
        <v>348</v>
      </c>
      <c r="FO38" s="256" t="s">
        <v>348</v>
      </c>
      <c r="FP38" s="256" t="s">
        <v>348</v>
      </c>
      <c r="FQ38" s="256" t="s">
        <v>348</v>
      </c>
      <c r="FR38" s="256" t="s">
        <v>348</v>
      </c>
      <c r="FS38" s="256" t="s">
        <v>348</v>
      </c>
      <c r="FT38" s="256" t="s">
        <v>348</v>
      </c>
      <c r="FU38" s="256" t="s">
        <v>348</v>
      </c>
      <c r="FV38" s="256" t="s">
        <v>348</v>
      </c>
      <c r="FW38" s="256" t="s">
        <v>348</v>
      </c>
      <c r="FX38" s="256" t="s">
        <v>348</v>
      </c>
      <c r="FY38" s="256" t="s">
        <v>348</v>
      </c>
      <c r="FZ38" s="256" t="s">
        <v>348</v>
      </c>
      <c r="GA38" s="256" t="s">
        <v>348</v>
      </c>
      <c r="GB38" s="256" t="s">
        <v>348</v>
      </c>
      <c r="GC38" s="256" t="s">
        <v>348</v>
      </c>
      <c r="GD38" s="256" t="s">
        <v>348</v>
      </c>
      <c r="GE38" s="256" t="s">
        <v>348</v>
      </c>
      <c r="GF38" s="256" t="s">
        <v>348</v>
      </c>
      <c r="GG38" s="256" t="s">
        <v>348</v>
      </c>
      <c r="GH38" s="256" t="s">
        <v>348</v>
      </c>
      <c r="GI38" s="256" t="s">
        <v>348</v>
      </c>
      <c r="GJ38" s="256" t="s">
        <v>348</v>
      </c>
      <c r="GK38" s="256" t="s">
        <v>348</v>
      </c>
      <c r="GL38" s="256" t="s">
        <v>348</v>
      </c>
      <c r="GM38" s="256" t="s">
        <v>348</v>
      </c>
      <c r="GN38" s="256" t="s">
        <v>348</v>
      </c>
      <c r="GO38" s="256" t="s">
        <v>348</v>
      </c>
      <c r="GP38" s="256" t="s">
        <v>348</v>
      </c>
      <c r="GQ38" s="256" t="s">
        <v>348</v>
      </c>
      <c r="GR38" s="256" t="s">
        <v>348</v>
      </c>
      <c r="GS38" s="256" t="s">
        <v>348</v>
      </c>
      <c r="GT38" s="256" t="s">
        <v>348</v>
      </c>
      <c r="GU38" s="256" t="s">
        <v>348</v>
      </c>
      <c r="GV38" s="256" t="s">
        <v>348</v>
      </c>
      <c r="GW38" s="256" t="s">
        <v>348</v>
      </c>
      <c r="GX38" s="256" t="s">
        <v>348</v>
      </c>
      <c r="GY38" s="256" t="s">
        <v>348</v>
      </c>
      <c r="GZ38" s="256" t="s">
        <v>348</v>
      </c>
      <c r="HA38" s="256" t="s">
        <v>348</v>
      </c>
      <c r="HB38" s="256" t="s">
        <v>348</v>
      </c>
      <c r="HC38" s="256" t="s">
        <v>348</v>
      </c>
      <c r="HD38" s="256" t="s">
        <v>348</v>
      </c>
      <c r="HE38" s="256" t="s">
        <v>348</v>
      </c>
      <c r="HF38" s="256" t="s">
        <v>348</v>
      </c>
      <c r="HG38" s="256" t="s">
        <v>348</v>
      </c>
      <c r="HH38" s="256" t="s">
        <v>348</v>
      </c>
      <c r="HI38" s="256" t="s">
        <v>348</v>
      </c>
      <c r="HJ38" s="256" t="s">
        <v>348</v>
      </c>
      <c r="HK38" s="256" t="s">
        <v>348</v>
      </c>
      <c r="HL38" s="256" t="s">
        <v>348</v>
      </c>
      <c r="HM38" s="256" t="s">
        <v>348</v>
      </c>
      <c r="HN38" s="256" t="s">
        <v>348</v>
      </c>
      <c r="HO38" s="256" t="s">
        <v>348</v>
      </c>
      <c r="HP38" s="256" t="s">
        <v>348</v>
      </c>
      <c r="HQ38" s="256" t="s">
        <v>348</v>
      </c>
      <c r="HR38" s="256" t="s">
        <v>348</v>
      </c>
      <c r="HS38" s="256" t="s">
        <v>348</v>
      </c>
      <c r="HT38" s="256" t="s">
        <v>348</v>
      </c>
      <c r="HU38" s="256" t="s">
        <v>348</v>
      </c>
      <c r="HV38" s="256" t="s">
        <v>348</v>
      </c>
      <c r="HW38" s="256" t="s">
        <v>348</v>
      </c>
      <c r="HX38" s="256" t="s">
        <v>348</v>
      </c>
      <c r="HY38" s="256" t="s">
        <v>348</v>
      </c>
      <c r="HZ38" s="256" t="s">
        <v>348</v>
      </c>
      <c r="IA38" s="256" t="s">
        <v>348</v>
      </c>
      <c r="IB38" s="256" t="s">
        <v>348</v>
      </c>
      <c r="IC38" s="256" t="s">
        <v>348</v>
      </c>
      <c r="ID38" s="256" t="s">
        <v>348</v>
      </c>
      <c r="IE38" s="256" t="s">
        <v>348</v>
      </c>
      <c r="IF38" s="256" t="s">
        <v>348</v>
      </c>
      <c r="IG38" s="256" t="s">
        <v>348</v>
      </c>
      <c r="IH38" s="256" t="s">
        <v>348</v>
      </c>
      <c r="II38" s="256" t="s">
        <v>348</v>
      </c>
      <c r="IJ38" s="256" t="s">
        <v>348</v>
      </c>
      <c r="IK38" s="256" t="s">
        <v>348</v>
      </c>
      <c r="IL38" s="256" t="s">
        <v>348</v>
      </c>
      <c r="IM38" s="256" t="s">
        <v>348</v>
      </c>
      <c r="IN38" s="256" t="s">
        <v>348</v>
      </c>
      <c r="IO38" s="256" t="s">
        <v>348</v>
      </c>
      <c r="IP38" s="256" t="s">
        <v>348</v>
      </c>
      <c r="IQ38" s="256" t="s">
        <v>348</v>
      </c>
      <c r="IR38" s="256" t="s">
        <v>348</v>
      </c>
      <c r="IS38" s="256" t="s">
        <v>348</v>
      </c>
      <c r="IT38" s="256" t="s">
        <v>348</v>
      </c>
      <c r="IU38" s="256" t="s">
        <v>348</v>
      </c>
      <c r="IV38" s="256" t="s">
        <v>348</v>
      </c>
      <c r="IW38" s="256" t="s">
        <v>348</v>
      </c>
      <c r="IX38" s="256" t="s">
        <v>348</v>
      </c>
      <c r="IY38" s="256" t="s">
        <v>348</v>
      </c>
      <c r="IZ38" s="256" t="s">
        <v>348</v>
      </c>
      <c r="JA38" s="256" t="s">
        <v>348</v>
      </c>
      <c r="JB38" s="256" t="s">
        <v>348</v>
      </c>
      <c r="JC38" s="256" t="s">
        <v>348</v>
      </c>
      <c r="JD38" s="256" t="s">
        <v>348</v>
      </c>
      <c r="JE38" s="256" t="s">
        <v>348</v>
      </c>
      <c r="JF38" s="256" t="s">
        <v>348</v>
      </c>
      <c r="JG38" s="256" t="s">
        <v>348</v>
      </c>
      <c r="JH38" s="256" t="s">
        <v>348</v>
      </c>
      <c r="JI38" s="256" t="s">
        <v>348</v>
      </c>
      <c r="JJ38" s="256" t="s">
        <v>348</v>
      </c>
      <c r="JK38" s="256" t="s">
        <v>348</v>
      </c>
      <c r="JL38" s="256" t="s">
        <v>348</v>
      </c>
      <c r="JM38" s="256" t="s">
        <v>348</v>
      </c>
      <c r="JN38" s="256" t="s">
        <v>348</v>
      </c>
      <c r="JO38" s="256" t="s">
        <v>348</v>
      </c>
      <c r="JP38" s="256" t="s">
        <v>348</v>
      </c>
      <c r="JQ38" s="256" t="s">
        <v>348</v>
      </c>
      <c r="JR38" s="256" t="s">
        <v>348</v>
      </c>
      <c r="JS38" s="256" t="s">
        <v>348</v>
      </c>
      <c r="JT38" s="256" t="s">
        <v>348</v>
      </c>
      <c r="JU38" s="256" t="s">
        <v>348</v>
      </c>
      <c r="JV38" s="256" t="s">
        <v>348</v>
      </c>
      <c r="JW38" s="256" t="s">
        <v>348</v>
      </c>
      <c r="JX38" s="256" t="s">
        <v>348</v>
      </c>
      <c r="JY38" s="256" t="s">
        <v>348</v>
      </c>
      <c r="JZ38" s="256" t="s">
        <v>348</v>
      </c>
      <c r="KA38" s="256" t="s">
        <v>348</v>
      </c>
      <c r="KB38" s="256" t="s">
        <v>348</v>
      </c>
      <c r="KC38" s="256" t="s">
        <v>348</v>
      </c>
      <c r="KD38" s="256" t="s">
        <v>348</v>
      </c>
      <c r="KE38" s="256" t="s">
        <v>348</v>
      </c>
      <c r="KF38" s="256" t="s">
        <v>348</v>
      </c>
      <c r="KG38" s="256" t="s">
        <v>348</v>
      </c>
      <c r="KH38" s="256" t="s">
        <v>348</v>
      </c>
      <c r="KI38" s="256" t="s">
        <v>348</v>
      </c>
      <c r="KJ38" s="256" t="s">
        <v>348</v>
      </c>
      <c r="KK38" s="256" t="s">
        <v>348</v>
      </c>
      <c r="KL38" s="256" t="s">
        <v>348</v>
      </c>
      <c r="KM38" s="256" t="s">
        <v>348</v>
      </c>
      <c r="KN38" s="256" t="s">
        <v>348</v>
      </c>
      <c r="KO38" s="256" t="s">
        <v>348</v>
      </c>
      <c r="KP38" s="256" t="s">
        <v>348</v>
      </c>
      <c r="KQ38" s="256" t="s">
        <v>348</v>
      </c>
      <c r="KR38" s="256" t="s">
        <v>348</v>
      </c>
      <c r="KS38" s="256" t="s">
        <v>348</v>
      </c>
      <c r="KT38" s="256" t="s">
        <v>348</v>
      </c>
      <c r="KU38" s="248" t="s">
        <v>746</v>
      </c>
    </row>
    <row r="39" spans="1:307" x14ac:dyDescent="0.15">
      <c r="A39" s="252" t="s">
        <v>168</v>
      </c>
      <c r="B39" s="256" t="s">
        <v>348</v>
      </c>
      <c r="C39" s="256" t="s">
        <v>348</v>
      </c>
      <c r="D39" s="256" t="s">
        <v>348</v>
      </c>
      <c r="E39" s="256" t="s">
        <v>348</v>
      </c>
      <c r="F39" s="256" t="s">
        <v>348</v>
      </c>
      <c r="G39" s="256" t="s">
        <v>348</v>
      </c>
      <c r="H39" s="256" t="s">
        <v>348</v>
      </c>
      <c r="I39" s="256" t="s">
        <v>348</v>
      </c>
      <c r="J39" s="256" t="s">
        <v>348</v>
      </c>
      <c r="K39" s="256" t="s">
        <v>348</v>
      </c>
      <c r="L39" s="256" t="s">
        <v>348</v>
      </c>
      <c r="M39" s="256" t="s">
        <v>348</v>
      </c>
      <c r="N39" s="256" t="s">
        <v>348</v>
      </c>
      <c r="O39" s="256" t="s">
        <v>348</v>
      </c>
      <c r="P39" s="256" t="s">
        <v>348</v>
      </c>
      <c r="Q39" s="256" t="s">
        <v>348</v>
      </c>
      <c r="R39" s="256" t="s">
        <v>348</v>
      </c>
      <c r="S39" s="256" t="s">
        <v>348</v>
      </c>
      <c r="T39" s="256" t="s">
        <v>348</v>
      </c>
      <c r="U39" s="256" t="s">
        <v>348</v>
      </c>
      <c r="V39" s="256" t="s">
        <v>348</v>
      </c>
      <c r="W39" s="256" t="s">
        <v>348</v>
      </c>
      <c r="X39" s="256" t="s">
        <v>348</v>
      </c>
      <c r="Y39" s="256" t="s">
        <v>348</v>
      </c>
      <c r="Z39" s="256" t="s">
        <v>348</v>
      </c>
      <c r="AA39" s="256" t="s">
        <v>348</v>
      </c>
      <c r="AB39" s="256" t="s">
        <v>348</v>
      </c>
      <c r="AC39" s="256" t="s">
        <v>348</v>
      </c>
      <c r="AD39" s="256" t="s">
        <v>348</v>
      </c>
      <c r="AE39" s="256" t="s">
        <v>348</v>
      </c>
      <c r="AF39" s="256" t="s">
        <v>348</v>
      </c>
      <c r="AG39" s="256" t="s">
        <v>348</v>
      </c>
      <c r="AH39" s="256" t="s">
        <v>348</v>
      </c>
      <c r="AI39" s="256" t="s">
        <v>348</v>
      </c>
      <c r="AJ39" s="256" t="s">
        <v>348</v>
      </c>
      <c r="AK39" s="256" t="s">
        <v>348</v>
      </c>
      <c r="AL39" s="256" t="s">
        <v>348</v>
      </c>
      <c r="AM39" s="256" t="s">
        <v>348</v>
      </c>
      <c r="AN39" s="256" t="s">
        <v>348</v>
      </c>
      <c r="AO39" s="256" t="s">
        <v>348</v>
      </c>
      <c r="AP39" s="256" t="s">
        <v>347</v>
      </c>
      <c r="AQ39" s="256" t="s">
        <v>348</v>
      </c>
      <c r="AR39" s="256" t="s">
        <v>348</v>
      </c>
      <c r="AS39" s="256" t="s">
        <v>348</v>
      </c>
      <c r="AT39" s="256" t="s">
        <v>348</v>
      </c>
      <c r="AU39" s="256" t="s">
        <v>348</v>
      </c>
      <c r="AV39" s="256" t="s">
        <v>348</v>
      </c>
      <c r="AW39" s="256" t="s">
        <v>348</v>
      </c>
      <c r="AX39" s="256" t="s">
        <v>348</v>
      </c>
      <c r="AY39" s="256" t="s">
        <v>348</v>
      </c>
      <c r="AZ39" s="256" t="s">
        <v>348</v>
      </c>
      <c r="BA39" s="256" t="s">
        <v>348</v>
      </c>
      <c r="BB39" s="256" t="s">
        <v>348</v>
      </c>
      <c r="BC39" s="256" t="s">
        <v>348</v>
      </c>
      <c r="BD39" s="256" t="s">
        <v>348</v>
      </c>
      <c r="BE39" s="256" t="s">
        <v>348</v>
      </c>
      <c r="BF39" s="256" t="s">
        <v>348</v>
      </c>
      <c r="BG39" s="256" t="s">
        <v>348</v>
      </c>
      <c r="BH39" s="256" t="s">
        <v>348</v>
      </c>
      <c r="BI39" s="256" t="s">
        <v>348</v>
      </c>
      <c r="BJ39" s="256" t="s">
        <v>348</v>
      </c>
      <c r="BK39" s="256" t="s">
        <v>348</v>
      </c>
      <c r="BL39" s="256" t="s">
        <v>348</v>
      </c>
      <c r="BM39" s="256" t="s">
        <v>348</v>
      </c>
      <c r="BN39" s="256" t="s">
        <v>348</v>
      </c>
      <c r="BO39" s="256" t="s">
        <v>347</v>
      </c>
      <c r="BP39" s="256" t="s">
        <v>348</v>
      </c>
      <c r="BQ39" s="256" t="s">
        <v>348</v>
      </c>
      <c r="BR39" s="256" t="s">
        <v>348</v>
      </c>
      <c r="BS39" s="256" t="s">
        <v>348</v>
      </c>
      <c r="BT39" s="256" t="s">
        <v>348</v>
      </c>
      <c r="BU39" s="256" t="s">
        <v>348</v>
      </c>
      <c r="BV39" s="256" t="s">
        <v>348</v>
      </c>
      <c r="BW39" s="256" t="s">
        <v>347</v>
      </c>
      <c r="BX39" s="256" t="s">
        <v>347</v>
      </c>
      <c r="BY39" s="256" t="s">
        <v>348</v>
      </c>
      <c r="BZ39" s="256" t="s">
        <v>348</v>
      </c>
      <c r="CA39" s="256" t="s">
        <v>348</v>
      </c>
      <c r="CB39" s="256" t="s">
        <v>348</v>
      </c>
      <c r="CC39" s="256" t="s">
        <v>347</v>
      </c>
      <c r="CD39" s="256" t="s">
        <v>348</v>
      </c>
      <c r="CE39" s="256" t="s">
        <v>348</v>
      </c>
      <c r="CF39" s="256" t="s">
        <v>348</v>
      </c>
      <c r="CG39" s="256" t="s">
        <v>348</v>
      </c>
      <c r="CH39" s="256" t="s">
        <v>348</v>
      </c>
      <c r="CI39" s="256" t="s">
        <v>347</v>
      </c>
      <c r="CJ39" s="256" t="s">
        <v>347</v>
      </c>
      <c r="CK39" s="256" t="s">
        <v>347</v>
      </c>
      <c r="CL39" s="256" t="s">
        <v>347</v>
      </c>
      <c r="CM39" s="256" t="s">
        <v>347</v>
      </c>
      <c r="CN39" s="256" t="s">
        <v>348</v>
      </c>
      <c r="CO39" s="256" t="s">
        <v>347</v>
      </c>
      <c r="CP39" s="256" t="s">
        <v>347</v>
      </c>
      <c r="CQ39" s="256" t="s">
        <v>347</v>
      </c>
      <c r="CR39" s="256" t="s">
        <v>348</v>
      </c>
      <c r="CS39" s="256" t="s">
        <v>347</v>
      </c>
      <c r="CT39" s="256" t="s">
        <v>347</v>
      </c>
      <c r="CU39" s="256" t="s">
        <v>348</v>
      </c>
      <c r="CV39" s="256" t="s">
        <v>348</v>
      </c>
      <c r="CW39" s="256" t="s">
        <v>348</v>
      </c>
      <c r="CX39" s="256" t="s">
        <v>348</v>
      </c>
      <c r="CY39" s="256" t="s">
        <v>348</v>
      </c>
      <c r="CZ39" s="256" t="s">
        <v>348</v>
      </c>
      <c r="DA39" s="256" t="s">
        <v>348</v>
      </c>
      <c r="DB39" s="256" t="s">
        <v>348</v>
      </c>
      <c r="DC39" s="256" t="s">
        <v>348</v>
      </c>
      <c r="DD39" s="256" t="s">
        <v>348</v>
      </c>
      <c r="DE39" s="256" t="s">
        <v>348</v>
      </c>
      <c r="DF39" s="256" t="s">
        <v>348</v>
      </c>
      <c r="DG39" s="256" t="s">
        <v>348</v>
      </c>
      <c r="DH39" s="256" t="s">
        <v>348</v>
      </c>
      <c r="DI39" s="256" t="s">
        <v>348</v>
      </c>
      <c r="DJ39" s="256" t="s">
        <v>348</v>
      </c>
      <c r="DK39" s="256" t="s">
        <v>348</v>
      </c>
      <c r="DL39" s="256" t="s">
        <v>348</v>
      </c>
      <c r="DM39" s="256" t="s">
        <v>348</v>
      </c>
      <c r="DN39" s="256" t="s">
        <v>348</v>
      </c>
      <c r="DO39" s="256" t="s">
        <v>348</v>
      </c>
      <c r="DP39" s="256" t="s">
        <v>348</v>
      </c>
      <c r="DQ39" s="256" t="s">
        <v>348</v>
      </c>
      <c r="DR39" s="256" t="s">
        <v>348</v>
      </c>
      <c r="DS39" s="256" t="s">
        <v>348</v>
      </c>
      <c r="DT39" s="256" t="s">
        <v>348</v>
      </c>
      <c r="DU39" s="256" t="s">
        <v>348</v>
      </c>
      <c r="DV39" s="256" t="s">
        <v>348</v>
      </c>
      <c r="DW39" s="256" t="s">
        <v>348</v>
      </c>
      <c r="DX39" s="256" t="s">
        <v>348</v>
      </c>
      <c r="DY39" s="256" t="s">
        <v>348</v>
      </c>
      <c r="DZ39" s="256" t="s">
        <v>348</v>
      </c>
      <c r="EA39" s="256" t="s">
        <v>348</v>
      </c>
      <c r="EB39" s="256" t="s">
        <v>348</v>
      </c>
      <c r="EC39" s="256" t="s">
        <v>348</v>
      </c>
      <c r="ED39" s="256" t="s">
        <v>348</v>
      </c>
      <c r="EE39" s="256" t="s">
        <v>348</v>
      </c>
      <c r="EF39" s="256" t="s">
        <v>348</v>
      </c>
      <c r="EG39" s="256" t="s">
        <v>348</v>
      </c>
      <c r="EH39" s="256" t="s">
        <v>348</v>
      </c>
      <c r="EI39" s="256" t="s">
        <v>348</v>
      </c>
      <c r="EJ39" s="256" t="s">
        <v>348</v>
      </c>
      <c r="EK39" s="256" t="s">
        <v>348</v>
      </c>
      <c r="EL39" s="256" t="s">
        <v>348</v>
      </c>
      <c r="EM39" s="256" t="s">
        <v>348</v>
      </c>
      <c r="EN39" s="256" t="s">
        <v>348</v>
      </c>
      <c r="EO39" s="256" t="s">
        <v>348</v>
      </c>
      <c r="EP39" s="256" t="s">
        <v>348</v>
      </c>
      <c r="EQ39" s="256" t="s">
        <v>348</v>
      </c>
      <c r="ER39" s="256" t="s">
        <v>348</v>
      </c>
      <c r="ES39" s="256" t="s">
        <v>348</v>
      </c>
      <c r="ET39" s="256" t="s">
        <v>348</v>
      </c>
      <c r="EU39" s="256" t="s">
        <v>348</v>
      </c>
      <c r="EV39" s="256" t="s">
        <v>348</v>
      </c>
      <c r="EW39" s="256" t="s">
        <v>348</v>
      </c>
      <c r="EX39" s="256" t="s">
        <v>348</v>
      </c>
      <c r="EY39" s="256" t="s">
        <v>348</v>
      </c>
      <c r="EZ39" s="256" t="s">
        <v>348</v>
      </c>
      <c r="FA39" s="256" t="s">
        <v>348</v>
      </c>
      <c r="FB39" s="256" t="s">
        <v>348</v>
      </c>
      <c r="FC39" s="256" t="s">
        <v>348</v>
      </c>
      <c r="FD39" s="256" t="s">
        <v>348</v>
      </c>
      <c r="FE39" s="256" t="s">
        <v>348</v>
      </c>
      <c r="FF39" s="256" t="s">
        <v>348</v>
      </c>
      <c r="FG39" s="256" t="s">
        <v>348</v>
      </c>
      <c r="FH39" s="256" t="s">
        <v>348</v>
      </c>
      <c r="FI39" s="256" t="s">
        <v>348</v>
      </c>
      <c r="FJ39" s="256" t="s">
        <v>348</v>
      </c>
      <c r="FK39" s="256" t="s">
        <v>348</v>
      </c>
      <c r="FL39" s="256" t="s">
        <v>348</v>
      </c>
      <c r="FM39" s="256" t="s">
        <v>348</v>
      </c>
      <c r="FN39" s="256" t="s">
        <v>348</v>
      </c>
      <c r="FO39" s="256" t="s">
        <v>348</v>
      </c>
      <c r="FP39" s="256" t="s">
        <v>348</v>
      </c>
      <c r="FQ39" s="256" t="s">
        <v>348</v>
      </c>
      <c r="FR39" s="256" t="s">
        <v>348</v>
      </c>
      <c r="FS39" s="256" t="s">
        <v>348</v>
      </c>
      <c r="FT39" s="256" t="s">
        <v>348</v>
      </c>
      <c r="FU39" s="256" t="s">
        <v>348</v>
      </c>
      <c r="FV39" s="256" t="s">
        <v>348</v>
      </c>
      <c r="FW39" s="256" t="s">
        <v>348</v>
      </c>
      <c r="FX39" s="256" t="s">
        <v>348</v>
      </c>
      <c r="FY39" s="256" t="s">
        <v>348</v>
      </c>
      <c r="FZ39" s="256" t="s">
        <v>348</v>
      </c>
      <c r="GA39" s="256" t="s">
        <v>348</v>
      </c>
      <c r="GB39" s="256" t="s">
        <v>348</v>
      </c>
      <c r="GC39" s="256" t="s">
        <v>348</v>
      </c>
      <c r="GD39" s="256" t="s">
        <v>348</v>
      </c>
      <c r="GE39" s="256" t="s">
        <v>348</v>
      </c>
      <c r="GF39" s="256" t="s">
        <v>348</v>
      </c>
      <c r="GG39" s="256" t="s">
        <v>348</v>
      </c>
      <c r="GH39" s="256" t="s">
        <v>348</v>
      </c>
      <c r="GI39" s="256" t="s">
        <v>348</v>
      </c>
      <c r="GJ39" s="256" t="s">
        <v>348</v>
      </c>
      <c r="GK39" s="256" t="s">
        <v>348</v>
      </c>
      <c r="GL39" s="256" t="s">
        <v>348</v>
      </c>
      <c r="GM39" s="256" t="s">
        <v>348</v>
      </c>
      <c r="GN39" s="256" t="s">
        <v>348</v>
      </c>
      <c r="GO39" s="256" t="s">
        <v>348</v>
      </c>
      <c r="GP39" s="256" t="s">
        <v>348</v>
      </c>
      <c r="GQ39" s="256" t="s">
        <v>348</v>
      </c>
      <c r="GR39" s="256" t="s">
        <v>348</v>
      </c>
      <c r="GS39" s="256" t="s">
        <v>348</v>
      </c>
      <c r="GT39" s="256" t="s">
        <v>348</v>
      </c>
      <c r="GU39" s="256" t="s">
        <v>348</v>
      </c>
      <c r="GV39" s="256" t="s">
        <v>348</v>
      </c>
      <c r="GW39" s="256" t="s">
        <v>348</v>
      </c>
      <c r="GX39" s="256" t="s">
        <v>348</v>
      </c>
      <c r="GY39" s="256" t="s">
        <v>348</v>
      </c>
      <c r="GZ39" s="256" t="s">
        <v>348</v>
      </c>
      <c r="HA39" s="256" t="s">
        <v>348</v>
      </c>
      <c r="HB39" s="256" t="s">
        <v>348</v>
      </c>
      <c r="HC39" s="256" t="s">
        <v>348</v>
      </c>
      <c r="HD39" s="256" t="s">
        <v>348</v>
      </c>
      <c r="HE39" s="256" t="s">
        <v>348</v>
      </c>
      <c r="HF39" s="256" t="s">
        <v>348</v>
      </c>
      <c r="HG39" s="256" t="s">
        <v>348</v>
      </c>
      <c r="HH39" s="256" t="s">
        <v>348</v>
      </c>
      <c r="HI39" s="256" t="s">
        <v>348</v>
      </c>
      <c r="HJ39" s="256" t="s">
        <v>348</v>
      </c>
      <c r="HK39" s="256" t="s">
        <v>348</v>
      </c>
      <c r="HL39" s="256" t="s">
        <v>348</v>
      </c>
      <c r="HM39" s="256" t="s">
        <v>348</v>
      </c>
      <c r="HN39" s="256" t="s">
        <v>348</v>
      </c>
      <c r="HO39" s="256" t="s">
        <v>348</v>
      </c>
      <c r="HP39" s="256" t="s">
        <v>348</v>
      </c>
      <c r="HQ39" s="256" t="s">
        <v>348</v>
      </c>
      <c r="HR39" s="256" t="s">
        <v>348</v>
      </c>
      <c r="HS39" s="256" t="s">
        <v>348</v>
      </c>
      <c r="HT39" s="256" t="s">
        <v>348</v>
      </c>
      <c r="HU39" s="256" t="s">
        <v>348</v>
      </c>
      <c r="HV39" s="256" t="s">
        <v>348</v>
      </c>
      <c r="HW39" s="256" t="s">
        <v>348</v>
      </c>
      <c r="HX39" s="256" t="s">
        <v>348</v>
      </c>
      <c r="HY39" s="256" t="s">
        <v>348</v>
      </c>
      <c r="HZ39" s="256" t="s">
        <v>348</v>
      </c>
      <c r="IA39" s="256" t="s">
        <v>348</v>
      </c>
      <c r="IB39" s="256" t="s">
        <v>348</v>
      </c>
      <c r="IC39" s="256" t="s">
        <v>348</v>
      </c>
      <c r="ID39" s="256" t="s">
        <v>348</v>
      </c>
      <c r="IE39" s="256" t="s">
        <v>348</v>
      </c>
      <c r="IF39" s="256" t="s">
        <v>348</v>
      </c>
      <c r="IG39" s="256" t="s">
        <v>348</v>
      </c>
      <c r="IH39" s="256" t="s">
        <v>348</v>
      </c>
      <c r="II39" s="256" t="s">
        <v>348</v>
      </c>
      <c r="IJ39" s="256" t="s">
        <v>348</v>
      </c>
      <c r="IK39" s="256" t="s">
        <v>348</v>
      </c>
      <c r="IL39" s="256" t="s">
        <v>348</v>
      </c>
      <c r="IM39" s="256" t="s">
        <v>348</v>
      </c>
      <c r="IN39" s="256" t="s">
        <v>348</v>
      </c>
      <c r="IO39" s="256" t="s">
        <v>348</v>
      </c>
      <c r="IP39" s="256" t="s">
        <v>348</v>
      </c>
      <c r="IQ39" s="256" t="s">
        <v>348</v>
      </c>
      <c r="IR39" s="256" t="s">
        <v>348</v>
      </c>
      <c r="IS39" s="256" t="s">
        <v>348</v>
      </c>
      <c r="IT39" s="256" t="s">
        <v>348</v>
      </c>
      <c r="IU39" s="256" t="s">
        <v>348</v>
      </c>
      <c r="IV39" s="256" t="s">
        <v>348</v>
      </c>
      <c r="IW39" s="256" t="s">
        <v>348</v>
      </c>
      <c r="IX39" s="256" t="s">
        <v>348</v>
      </c>
      <c r="IY39" s="256" t="s">
        <v>348</v>
      </c>
      <c r="IZ39" s="256" t="s">
        <v>348</v>
      </c>
      <c r="JA39" s="256" t="s">
        <v>348</v>
      </c>
      <c r="JB39" s="256" t="s">
        <v>348</v>
      </c>
      <c r="JC39" s="256" t="s">
        <v>348</v>
      </c>
      <c r="JD39" s="256" t="s">
        <v>348</v>
      </c>
      <c r="JE39" s="256" t="s">
        <v>348</v>
      </c>
      <c r="JF39" s="256" t="s">
        <v>348</v>
      </c>
      <c r="JG39" s="256" t="s">
        <v>348</v>
      </c>
      <c r="JH39" s="256" t="s">
        <v>348</v>
      </c>
      <c r="JI39" s="256" t="s">
        <v>348</v>
      </c>
      <c r="JJ39" s="256" t="s">
        <v>348</v>
      </c>
      <c r="JK39" s="256" t="s">
        <v>348</v>
      </c>
      <c r="JL39" s="256" t="s">
        <v>348</v>
      </c>
      <c r="JM39" s="256" t="s">
        <v>348</v>
      </c>
      <c r="JN39" s="256" t="s">
        <v>348</v>
      </c>
      <c r="JO39" s="256" t="s">
        <v>348</v>
      </c>
      <c r="JP39" s="256" t="s">
        <v>348</v>
      </c>
      <c r="JQ39" s="256" t="s">
        <v>348</v>
      </c>
      <c r="JR39" s="256" t="s">
        <v>348</v>
      </c>
      <c r="JS39" s="256" t="s">
        <v>348</v>
      </c>
      <c r="JT39" s="256" t="s">
        <v>348</v>
      </c>
      <c r="JU39" s="256" t="s">
        <v>348</v>
      </c>
      <c r="JV39" s="256" t="s">
        <v>348</v>
      </c>
      <c r="JW39" s="256" t="s">
        <v>348</v>
      </c>
      <c r="JX39" s="256" t="s">
        <v>348</v>
      </c>
      <c r="JY39" s="256" t="s">
        <v>348</v>
      </c>
      <c r="JZ39" s="256" t="s">
        <v>348</v>
      </c>
      <c r="KA39" s="256" t="s">
        <v>348</v>
      </c>
      <c r="KB39" s="256" t="s">
        <v>348</v>
      </c>
      <c r="KC39" s="256" t="s">
        <v>348</v>
      </c>
      <c r="KD39" s="256" t="s">
        <v>348</v>
      </c>
      <c r="KE39" s="256" t="s">
        <v>348</v>
      </c>
      <c r="KF39" s="256" t="s">
        <v>348</v>
      </c>
      <c r="KG39" s="256" t="s">
        <v>348</v>
      </c>
      <c r="KH39" s="256" t="s">
        <v>348</v>
      </c>
      <c r="KI39" s="256" t="s">
        <v>348</v>
      </c>
      <c r="KJ39" s="256" t="s">
        <v>348</v>
      </c>
      <c r="KK39" s="256" t="s">
        <v>348</v>
      </c>
      <c r="KL39" s="256" t="s">
        <v>348</v>
      </c>
      <c r="KM39" s="256" t="s">
        <v>348</v>
      </c>
      <c r="KN39" s="256" t="s">
        <v>348</v>
      </c>
      <c r="KO39" s="256" t="s">
        <v>348</v>
      </c>
      <c r="KP39" s="256" t="s">
        <v>348</v>
      </c>
      <c r="KQ39" s="256" t="s">
        <v>348</v>
      </c>
      <c r="KR39" s="256" t="s">
        <v>348</v>
      </c>
      <c r="KS39" s="256" t="s">
        <v>348</v>
      </c>
      <c r="KT39" s="256" t="s">
        <v>348</v>
      </c>
      <c r="KU39" s="248" t="s">
        <v>746</v>
      </c>
    </row>
    <row r="40" spans="1:307" x14ac:dyDescent="0.15">
      <c r="A40" s="252" t="s">
        <v>169</v>
      </c>
      <c r="B40" s="256" t="s">
        <v>348</v>
      </c>
      <c r="C40" s="256" t="s">
        <v>348</v>
      </c>
      <c r="D40" s="256" t="s">
        <v>348</v>
      </c>
      <c r="E40" s="256" t="s">
        <v>348</v>
      </c>
      <c r="F40" s="256" t="s">
        <v>348</v>
      </c>
      <c r="G40" s="256" t="s">
        <v>348</v>
      </c>
      <c r="H40" s="256" t="s">
        <v>348</v>
      </c>
      <c r="I40" s="256" t="s">
        <v>348</v>
      </c>
      <c r="J40" s="256" t="s">
        <v>348</v>
      </c>
      <c r="K40" s="256" t="s">
        <v>348</v>
      </c>
      <c r="L40" s="256" t="s">
        <v>348</v>
      </c>
      <c r="M40" s="256" t="s">
        <v>348</v>
      </c>
      <c r="N40" s="256" t="s">
        <v>348</v>
      </c>
      <c r="O40" s="256" t="s">
        <v>348</v>
      </c>
      <c r="P40" s="256" t="s">
        <v>348</v>
      </c>
      <c r="Q40" s="256" t="s">
        <v>348</v>
      </c>
      <c r="R40" s="256" t="s">
        <v>348</v>
      </c>
      <c r="S40" s="256" t="s">
        <v>348</v>
      </c>
      <c r="T40" s="256" t="s">
        <v>348</v>
      </c>
      <c r="U40" s="256" t="s">
        <v>348</v>
      </c>
      <c r="V40" s="256" t="s">
        <v>348</v>
      </c>
      <c r="W40" s="256" t="s">
        <v>348</v>
      </c>
      <c r="X40" s="256" t="s">
        <v>348</v>
      </c>
      <c r="Y40" s="256" t="s">
        <v>348</v>
      </c>
      <c r="Z40" s="256" t="s">
        <v>348</v>
      </c>
      <c r="AA40" s="256" t="s">
        <v>348</v>
      </c>
      <c r="AB40" s="256" t="s">
        <v>348</v>
      </c>
      <c r="AC40" s="256" t="s">
        <v>348</v>
      </c>
      <c r="AD40" s="256" t="s">
        <v>348</v>
      </c>
      <c r="AE40" s="256" t="s">
        <v>348</v>
      </c>
      <c r="AF40" s="256" t="s">
        <v>348</v>
      </c>
      <c r="AG40" s="256" t="s">
        <v>348</v>
      </c>
      <c r="AH40" s="256" t="s">
        <v>348</v>
      </c>
      <c r="AI40" s="256" t="s">
        <v>348</v>
      </c>
      <c r="AJ40" s="256" t="s">
        <v>348</v>
      </c>
      <c r="AK40" s="256" t="s">
        <v>348</v>
      </c>
      <c r="AL40" s="256" t="s">
        <v>348</v>
      </c>
      <c r="AM40" s="256" t="s">
        <v>348</v>
      </c>
      <c r="AN40" s="256" t="s">
        <v>348</v>
      </c>
      <c r="AO40" s="256" t="s">
        <v>348</v>
      </c>
      <c r="AP40" s="256" t="s">
        <v>347</v>
      </c>
      <c r="AQ40" s="256" t="s">
        <v>348</v>
      </c>
      <c r="AR40" s="256" t="s">
        <v>348</v>
      </c>
      <c r="AS40" s="256" t="s">
        <v>348</v>
      </c>
      <c r="AT40" s="256" t="s">
        <v>348</v>
      </c>
      <c r="AU40" s="256" t="s">
        <v>348</v>
      </c>
      <c r="AV40" s="256" t="s">
        <v>348</v>
      </c>
      <c r="AW40" s="256" t="s">
        <v>348</v>
      </c>
      <c r="AX40" s="256" t="s">
        <v>348</v>
      </c>
      <c r="AY40" s="256" t="s">
        <v>348</v>
      </c>
      <c r="AZ40" s="256" t="s">
        <v>348</v>
      </c>
      <c r="BA40" s="256" t="s">
        <v>348</v>
      </c>
      <c r="BB40" s="256" t="s">
        <v>348</v>
      </c>
      <c r="BC40" s="256" t="s">
        <v>348</v>
      </c>
      <c r="BD40" s="256" t="s">
        <v>348</v>
      </c>
      <c r="BE40" s="256" t="s">
        <v>348</v>
      </c>
      <c r="BF40" s="256" t="s">
        <v>348</v>
      </c>
      <c r="BG40" s="256" t="s">
        <v>348</v>
      </c>
      <c r="BH40" s="256" t="s">
        <v>348</v>
      </c>
      <c r="BI40" s="256" t="s">
        <v>348</v>
      </c>
      <c r="BJ40" s="256" t="s">
        <v>348</v>
      </c>
      <c r="BK40" s="256" t="s">
        <v>348</v>
      </c>
      <c r="BL40" s="256" t="s">
        <v>348</v>
      </c>
      <c r="BM40" s="256" t="s">
        <v>348</v>
      </c>
      <c r="BN40" s="256" t="s">
        <v>348</v>
      </c>
      <c r="BO40" s="256" t="s">
        <v>348</v>
      </c>
      <c r="BP40" s="256" t="s">
        <v>348</v>
      </c>
      <c r="BQ40" s="256" t="s">
        <v>348</v>
      </c>
      <c r="BR40" s="256" t="s">
        <v>348</v>
      </c>
      <c r="BS40" s="256" t="s">
        <v>348</v>
      </c>
      <c r="BT40" s="256" t="s">
        <v>348</v>
      </c>
      <c r="BU40" s="256" t="s">
        <v>348</v>
      </c>
      <c r="BV40" s="256" t="s">
        <v>348</v>
      </c>
      <c r="BW40" s="256" t="s">
        <v>348</v>
      </c>
      <c r="BX40" s="256" t="s">
        <v>347</v>
      </c>
      <c r="BY40" s="256" t="s">
        <v>348</v>
      </c>
      <c r="BZ40" s="256" t="s">
        <v>348</v>
      </c>
      <c r="CA40" s="256" t="s">
        <v>348</v>
      </c>
      <c r="CB40" s="256" t="s">
        <v>348</v>
      </c>
      <c r="CC40" s="256" t="s">
        <v>347</v>
      </c>
      <c r="CD40" s="256" t="s">
        <v>348</v>
      </c>
      <c r="CE40" s="256" t="s">
        <v>347</v>
      </c>
      <c r="CF40" s="256" t="s">
        <v>348</v>
      </c>
      <c r="CG40" s="256" t="s">
        <v>348</v>
      </c>
      <c r="CH40" s="256" t="s">
        <v>348</v>
      </c>
      <c r="CI40" s="256" t="s">
        <v>348</v>
      </c>
      <c r="CJ40" s="256" t="s">
        <v>347</v>
      </c>
      <c r="CK40" s="256" t="s">
        <v>348</v>
      </c>
      <c r="CL40" s="256" t="s">
        <v>347</v>
      </c>
      <c r="CM40" s="256" t="s">
        <v>348</v>
      </c>
      <c r="CN40" s="256" t="s">
        <v>347</v>
      </c>
      <c r="CO40" s="256" t="s">
        <v>347</v>
      </c>
      <c r="CP40" s="256" t="s">
        <v>347</v>
      </c>
      <c r="CQ40" s="256" t="s">
        <v>347</v>
      </c>
      <c r="CR40" s="256" t="s">
        <v>348</v>
      </c>
      <c r="CS40" s="256" t="s">
        <v>347</v>
      </c>
      <c r="CT40" s="256" t="s">
        <v>347</v>
      </c>
      <c r="CU40" s="256" t="s">
        <v>347</v>
      </c>
      <c r="CV40" s="256" t="s">
        <v>348</v>
      </c>
      <c r="CW40" s="256" t="s">
        <v>348</v>
      </c>
      <c r="CX40" s="256" t="s">
        <v>347</v>
      </c>
      <c r="CY40" s="256" t="s">
        <v>347</v>
      </c>
      <c r="CZ40" s="256" t="s">
        <v>347</v>
      </c>
      <c r="DA40" s="256" t="s">
        <v>348</v>
      </c>
      <c r="DB40" s="256" t="s">
        <v>348</v>
      </c>
      <c r="DC40" s="256" t="s">
        <v>348</v>
      </c>
      <c r="DD40" s="256" t="s">
        <v>348</v>
      </c>
      <c r="DE40" s="256" t="s">
        <v>348</v>
      </c>
      <c r="DF40" s="256" t="s">
        <v>348</v>
      </c>
      <c r="DG40" s="256" t="s">
        <v>348</v>
      </c>
      <c r="DH40" s="256" t="s">
        <v>348</v>
      </c>
      <c r="DI40" s="256" t="s">
        <v>348</v>
      </c>
      <c r="DJ40" s="256" t="s">
        <v>348</v>
      </c>
      <c r="DK40" s="256" t="s">
        <v>348</v>
      </c>
      <c r="DL40" s="256" t="s">
        <v>348</v>
      </c>
      <c r="DM40" s="256" t="s">
        <v>348</v>
      </c>
      <c r="DN40" s="256" t="s">
        <v>348</v>
      </c>
      <c r="DO40" s="256" t="s">
        <v>348</v>
      </c>
      <c r="DP40" s="256" t="s">
        <v>348</v>
      </c>
      <c r="DQ40" s="256" t="s">
        <v>348</v>
      </c>
      <c r="DR40" s="256" t="s">
        <v>348</v>
      </c>
      <c r="DS40" s="256" t="s">
        <v>348</v>
      </c>
      <c r="DT40" s="256" t="s">
        <v>348</v>
      </c>
      <c r="DU40" s="256" t="s">
        <v>348</v>
      </c>
      <c r="DV40" s="256" t="s">
        <v>348</v>
      </c>
      <c r="DW40" s="256" t="s">
        <v>348</v>
      </c>
      <c r="DX40" s="256" t="s">
        <v>348</v>
      </c>
      <c r="DY40" s="256" t="s">
        <v>348</v>
      </c>
      <c r="DZ40" s="256" t="s">
        <v>348</v>
      </c>
      <c r="EA40" s="256" t="s">
        <v>348</v>
      </c>
      <c r="EB40" s="256" t="s">
        <v>348</v>
      </c>
      <c r="EC40" s="256" t="s">
        <v>348</v>
      </c>
      <c r="ED40" s="256" t="s">
        <v>348</v>
      </c>
      <c r="EE40" s="256" t="s">
        <v>348</v>
      </c>
      <c r="EF40" s="256" t="s">
        <v>348</v>
      </c>
      <c r="EG40" s="256" t="s">
        <v>348</v>
      </c>
      <c r="EH40" s="256" t="s">
        <v>348</v>
      </c>
      <c r="EI40" s="256" t="s">
        <v>348</v>
      </c>
      <c r="EJ40" s="256" t="s">
        <v>348</v>
      </c>
      <c r="EK40" s="256" t="s">
        <v>348</v>
      </c>
      <c r="EL40" s="256" t="s">
        <v>348</v>
      </c>
      <c r="EM40" s="256" t="s">
        <v>348</v>
      </c>
      <c r="EN40" s="256" t="s">
        <v>348</v>
      </c>
      <c r="EO40" s="256" t="s">
        <v>348</v>
      </c>
      <c r="EP40" s="256" t="s">
        <v>348</v>
      </c>
      <c r="EQ40" s="256" t="s">
        <v>348</v>
      </c>
      <c r="ER40" s="256" t="s">
        <v>348</v>
      </c>
      <c r="ES40" s="256" t="s">
        <v>348</v>
      </c>
      <c r="ET40" s="256" t="s">
        <v>348</v>
      </c>
      <c r="EU40" s="256" t="s">
        <v>348</v>
      </c>
      <c r="EV40" s="256" t="s">
        <v>348</v>
      </c>
      <c r="EW40" s="256" t="s">
        <v>348</v>
      </c>
      <c r="EX40" s="256" t="s">
        <v>348</v>
      </c>
      <c r="EY40" s="256" t="s">
        <v>348</v>
      </c>
      <c r="EZ40" s="256" t="s">
        <v>348</v>
      </c>
      <c r="FA40" s="256" t="s">
        <v>348</v>
      </c>
      <c r="FB40" s="256" t="s">
        <v>348</v>
      </c>
      <c r="FC40" s="256" t="s">
        <v>348</v>
      </c>
      <c r="FD40" s="256" t="s">
        <v>348</v>
      </c>
      <c r="FE40" s="256" t="s">
        <v>348</v>
      </c>
      <c r="FF40" s="256" t="s">
        <v>348</v>
      </c>
      <c r="FG40" s="256" t="s">
        <v>348</v>
      </c>
      <c r="FH40" s="256" t="s">
        <v>348</v>
      </c>
      <c r="FI40" s="256" t="s">
        <v>348</v>
      </c>
      <c r="FJ40" s="256" t="s">
        <v>348</v>
      </c>
      <c r="FK40" s="256" t="s">
        <v>348</v>
      </c>
      <c r="FL40" s="256" t="s">
        <v>348</v>
      </c>
      <c r="FM40" s="256" t="s">
        <v>348</v>
      </c>
      <c r="FN40" s="256" t="s">
        <v>348</v>
      </c>
      <c r="FO40" s="256" t="s">
        <v>348</v>
      </c>
      <c r="FP40" s="256" t="s">
        <v>348</v>
      </c>
      <c r="FQ40" s="256" t="s">
        <v>348</v>
      </c>
      <c r="FR40" s="256" t="s">
        <v>348</v>
      </c>
      <c r="FS40" s="256" t="s">
        <v>348</v>
      </c>
      <c r="FT40" s="256" t="s">
        <v>348</v>
      </c>
      <c r="FU40" s="256" t="s">
        <v>348</v>
      </c>
      <c r="FV40" s="256" t="s">
        <v>348</v>
      </c>
      <c r="FW40" s="256" t="s">
        <v>348</v>
      </c>
      <c r="FX40" s="256" t="s">
        <v>348</v>
      </c>
      <c r="FY40" s="256" t="s">
        <v>348</v>
      </c>
      <c r="FZ40" s="256" t="s">
        <v>348</v>
      </c>
      <c r="GA40" s="256" t="s">
        <v>348</v>
      </c>
      <c r="GB40" s="256" t="s">
        <v>348</v>
      </c>
      <c r="GC40" s="256" t="s">
        <v>348</v>
      </c>
      <c r="GD40" s="256" t="s">
        <v>348</v>
      </c>
      <c r="GE40" s="256" t="s">
        <v>348</v>
      </c>
      <c r="GF40" s="256" t="s">
        <v>348</v>
      </c>
      <c r="GG40" s="256" t="s">
        <v>348</v>
      </c>
      <c r="GH40" s="256" t="s">
        <v>348</v>
      </c>
      <c r="GI40" s="256" t="s">
        <v>348</v>
      </c>
      <c r="GJ40" s="256" t="s">
        <v>348</v>
      </c>
      <c r="GK40" s="256" t="s">
        <v>348</v>
      </c>
      <c r="GL40" s="256" t="s">
        <v>348</v>
      </c>
      <c r="GM40" s="256" t="s">
        <v>348</v>
      </c>
      <c r="GN40" s="256" t="s">
        <v>348</v>
      </c>
      <c r="GO40" s="256" t="s">
        <v>348</v>
      </c>
      <c r="GP40" s="256" t="s">
        <v>348</v>
      </c>
      <c r="GQ40" s="256" t="s">
        <v>348</v>
      </c>
      <c r="GR40" s="256" t="s">
        <v>348</v>
      </c>
      <c r="GS40" s="256" t="s">
        <v>348</v>
      </c>
      <c r="GT40" s="256" t="s">
        <v>348</v>
      </c>
      <c r="GU40" s="256" t="s">
        <v>348</v>
      </c>
      <c r="GV40" s="256" t="s">
        <v>348</v>
      </c>
      <c r="GW40" s="256" t="s">
        <v>348</v>
      </c>
      <c r="GX40" s="256" t="s">
        <v>348</v>
      </c>
      <c r="GY40" s="256" t="s">
        <v>348</v>
      </c>
      <c r="GZ40" s="256" t="s">
        <v>348</v>
      </c>
      <c r="HA40" s="256" t="s">
        <v>348</v>
      </c>
      <c r="HB40" s="256" t="s">
        <v>348</v>
      </c>
      <c r="HC40" s="256" t="s">
        <v>348</v>
      </c>
      <c r="HD40" s="256" t="s">
        <v>348</v>
      </c>
      <c r="HE40" s="256" t="s">
        <v>348</v>
      </c>
      <c r="HF40" s="256" t="s">
        <v>348</v>
      </c>
      <c r="HG40" s="256" t="s">
        <v>348</v>
      </c>
      <c r="HH40" s="256" t="s">
        <v>348</v>
      </c>
      <c r="HI40" s="256" t="s">
        <v>348</v>
      </c>
      <c r="HJ40" s="256" t="s">
        <v>348</v>
      </c>
      <c r="HK40" s="256" t="s">
        <v>348</v>
      </c>
      <c r="HL40" s="256" t="s">
        <v>348</v>
      </c>
      <c r="HM40" s="256" t="s">
        <v>348</v>
      </c>
      <c r="HN40" s="256" t="s">
        <v>348</v>
      </c>
      <c r="HO40" s="256" t="s">
        <v>348</v>
      </c>
      <c r="HP40" s="256" t="s">
        <v>348</v>
      </c>
      <c r="HQ40" s="256" t="s">
        <v>348</v>
      </c>
      <c r="HR40" s="256" t="s">
        <v>348</v>
      </c>
      <c r="HS40" s="256" t="s">
        <v>348</v>
      </c>
      <c r="HT40" s="256" t="s">
        <v>348</v>
      </c>
      <c r="HU40" s="256" t="s">
        <v>348</v>
      </c>
      <c r="HV40" s="256" t="s">
        <v>348</v>
      </c>
      <c r="HW40" s="256" t="s">
        <v>348</v>
      </c>
      <c r="HX40" s="256" t="s">
        <v>348</v>
      </c>
      <c r="HY40" s="256" t="s">
        <v>348</v>
      </c>
      <c r="HZ40" s="256" t="s">
        <v>348</v>
      </c>
      <c r="IA40" s="256" t="s">
        <v>348</v>
      </c>
      <c r="IB40" s="256" t="s">
        <v>348</v>
      </c>
      <c r="IC40" s="256" t="s">
        <v>348</v>
      </c>
      <c r="ID40" s="256" t="s">
        <v>348</v>
      </c>
      <c r="IE40" s="256" t="s">
        <v>348</v>
      </c>
      <c r="IF40" s="256" t="s">
        <v>348</v>
      </c>
      <c r="IG40" s="256" t="s">
        <v>348</v>
      </c>
      <c r="IH40" s="256" t="s">
        <v>348</v>
      </c>
      <c r="II40" s="256" t="s">
        <v>348</v>
      </c>
      <c r="IJ40" s="256" t="s">
        <v>348</v>
      </c>
      <c r="IK40" s="256" t="s">
        <v>348</v>
      </c>
      <c r="IL40" s="256" t="s">
        <v>348</v>
      </c>
      <c r="IM40" s="256" t="s">
        <v>348</v>
      </c>
      <c r="IN40" s="256" t="s">
        <v>348</v>
      </c>
      <c r="IO40" s="256" t="s">
        <v>348</v>
      </c>
      <c r="IP40" s="256" t="s">
        <v>348</v>
      </c>
      <c r="IQ40" s="256" t="s">
        <v>348</v>
      </c>
      <c r="IR40" s="256" t="s">
        <v>348</v>
      </c>
      <c r="IS40" s="256" t="s">
        <v>348</v>
      </c>
      <c r="IT40" s="256" t="s">
        <v>348</v>
      </c>
      <c r="IU40" s="256" t="s">
        <v>348</v>
      </c>
      <c r="IV40" s="256" t="s">
        <v>348</v>
      </c>
      <c r="IW40" s="256" t="s">
        <v>348</v>
      </c>
      <c r="IX40" s="256" t="s">
        <v>348</v>
      </c>
      <c r="IY40" s="256" t="s">
        <v>348</v>
      </c>
      <c r="IZ40" s="256" t="s">
        <v>348</v>
      </c>
      <c r="JA40" s="256" t="s">
        <v>348</v>
      </c>
      <c r="JB40" s="256" t="s">
        <v>348</v>
      </c>
      <c r="JC40" s="256" t="s">
        <v>348</v>
      </c>
      <c r="JD40" s="256" t="s">
        <v>348</v>
      </c>
      <c r="JE40" s="256" t="s">
        <v>348</v>
      </c>
      <c r="JF40" s="256" t="s">
        <v>348</v>
      </c>
      <c r="JG40" s="256" t="s">
        <v>348</v>
      </c>
      <c r="JH40" s="256" t="s">
        <v>348</v>
      </c>
      <c r="JI40" s="256" t="s">
        <v>348</v>
      </c>
      <c r="JJ40" s="256" t="s">
        <v>348</v>
      </c>
      <c r="JK40" s="256" t="s">
        <v>348</v>
      </c>
      <c r="JL40" s="256" t="s">
        <v>348</v>
      </c>
      <c r="JM40" s="256" t="s">
        <v>348</v>
      </c>
      <c r="JN40" s="256" t="s">
        <v>348</v>
      </c>
      <c r="JO40" s="256" t="s">
        <v>348</v>
      </c>
      <c r="JP40" s="256" t="s">
        <v>348</v>
      </c>
      <c r="JQ40" s="256" t="s">
        <v>348</v>
      </c>
      <c r="JR40" s="256" t="s">
        <v>348</v>
      </c>
      <c r="JS40" s="256" t="s">
        <v>348</v>
      </c>
      <c r="JT40" s="256" t="s">
        <v>348</v>
      </c>
      <c r="JU40" s="256" t="s">
        <v>348</v>
      </c>
      <c r="JV40" s="256" t="s">
        <v>348</v>
      </c>
      <c r="JW40" s="256" t="s">
        <v>348</v>
      </c>
      <c r="JX40" s="256" t="s">
        <v>348</v>
      </c>
      <c r="JY40" s="256" t="s">
        <v>348</v>
      </c>
      <c r="JZ40" s="256" t="s">
        <v>348</v>
      </c>
      <c r="KA40" s="256" t="s">
        <v>348</v>
      </c>
      <c r="KB40" s="256" t="s">
        <v>348</v>
      </c>
      <c r="KC40" s="256" t="s">
        <v>348</v>
      </c>
      <c r="KD40" s="256" t="s">
        <v>348</v>
      </c>
      <c r="KE40" s="256" t="s">
        <v>348</v>
      </c>
      <c r="KF40" s="256" t="s">
        <v>348</v>
      </c>
      <c r="KG40" s="256" t="s">
        <v>348</v>
      </c>
      <c r="KH40" s="256" t="s">
        <v>348</v>
      </c>
      <c r="KI40" s="256" t="s">
        <v>348</v>
      </c>
      <c r="KJ40" s="256" t="s">
        <v>348</v>
      </c>
      <c r="KK40" s="256" t="s">
        <v>348</v>
      </c>
      <c r="KL40" s="256" t="s">
        <v>348</v>
      </c>
      <c r="KM40" s="256" t="s">
        <v>348</v>
      </c>
      <c r="KN40" s="256" t="s">
        <v>348</v>
      </c>
      <c r="KO40" s="256" t="s">
        <v>348</v>
      </c>
      <c r="KP40" s="256" t="s">
        <v>348</v>
      </c>
      <c r="KQ40" s="256" t="s">
        <v>348</v>
      </c>
      <c r="KR40" s="256" t="s">
        <v>348</v>
      </c>
      <c r="KS40" s="256" t="s">
        <v>348</v>
      </c>
      <c r="KT40" s="256" t="s">
        <v>348</v>
      </c>
      <c r="KU40" s="248" t="s">
        <v>746</v>
      </c>
    </row>
    <row r="41" spans="1:307" x14ac:dyDescent="0.15">
      <c r="A41" s="252" t="s">
        <v>170</v>
      </c>
      <c r="B41" s="256" t="s">
        <v>348</v>
      </c>
      <c r="C41" s="256" t="s">
        <v>348</v>
      </c>
      <c r="D41" s="256" t="s">
        <v>348</v>
      </c>
      <c r="E41" s="256" t="s">
        <v>348</v>
      </c>
      <c r="F41" s="256" t="s">
        <v>348</v>
      </c>
      <c r="G41" s="256" t="s">
        <v>348</v>
      </c>
      <c r="H41" s="256" t="s">
        <v>348</v>
      </c>
      <c r="I41" s="256" t="s">
        <v>348</v>
      </c>
      <c r="J41" s="256" t="s">
        <v>348</v>
      </c>
      <c r="K41" s="256" t="s">
        <v>348</v>
      </c>
      <c r="L41" s="256" t="s">
        <v>348</v>
      </c>
      <c r="M41" s="256" t="s">
        <v>348</v>
      </c>
      <c r="N41" s="256" t="s">
        <v>348</v>
      </c>
      <c r="O41" s="256" t="s">
        <v>348</v>
      </c>
      <c r="P41" s="256" t="s">
        <v>348</v>
      </c>
      <c r="Q41" s="256" t="s">
        <v>348</v>
      </c>
      <c r="R41" s="256" t="s">
        <v>348</v>
      </c>
      <c r="S41" s="256" t="s">
        <v>348</v>
      </c>
      <c r="T41" s="256" t="s">
        <v>348</v>
      </c>
      <c r="U41" s="256" t="s">
        <v>348</v>
      </c>
      <c r="V41" s="256" t="s">
        <v>348</v>
      </c>
      <c r="W41" s="256" t="s">
        <v>348</v>
      </c>
      <c r="X41" s="256" t="s">
        <v>348</v>
      </c>
      <c r="Y41" s="256" t="s">
        <v>348</v>
      </c>
      <c r="Z41" s="256" t="s">
        <v>348</v>
      </c>
      <c r="AA41" s="256" t="s">
        <v>348</v>
      </c>
      <c r="AB41" s="256" t="s">
        <v>348</v>
      </c>
      <c r="AC41" s="256" t="s">
        <v>348</v>
      </c>
      <c r="AD41" s="256" t="s">
        <v>348</v>
      </c>
      <c r="AE41" s="256" t="s">
        <v>348</v>
      </c>
      <c r="AF41" s="256" t="s">
        <v>348</v>
      </c>
      <c r="AG41" s="256" t="s">
        <v>348</v>
      </c>
      <c r="AH41" s="256" t="s">
        <v>348</v>
      </c>
      <c r="AI41" s="256" t="s">
        <v>348</v>
      </c>
      <c r="AJ41" s="256" t="s">
        <v>348</v>
      </c>
      <c r="AK41" s="256" t="s">
        <v>348</v>
      </c>
      <c r="AL41" s="256" t="s">
        <v>348</v>
      </c>
      <c r="AM41" s="256" t="s">
        <v>348</v>
      </c>
      <c r="AN41" s="256" t="s">
        <v>348</v>
      </c>
      <c r="AO41" s="256" t="s">
        <v>348</v>
      </c>
      <c r="AP41" s="256" t="s">
        <v>347</v>
      </c>
      <c r="AQ41" s="256" t="s">
        <v>348</v>
      </c>
      <c r="AR41" s="256" t="s">
        <v>348</v>
      </c>
      <c r="AS41" s="256" t="s">
        <v>348</v>
      </c>
      <c r="AT41" s="256" t="s">
        <v>348</v>
      </c>
      <c r="AU41" s="256" t="s">
        <v>348</v>
      </c>
      <c r="AV41" s="256" t="s">
        <v>348</v>
      </c>
      <c r="AW41" s="256" t="s">
        <v>348</v>
      </c>
      <c r="AX41" s="256" t="s">
        <v>348</v>
      </c>
      <c r="AY41" s="256" t="s">
        <v>348</v>
      </c>
      <c r="AZ41" s="256" t="s">
        <v>348</v>
      </c>
      <c r="BA41" s="256" t="s">
        <v>348</v>
      </c>
      <c r="BB41" s="256" t="s">
        <v>348</v>
      </c>
      <c r="BC41" s="256" t="s">
        <v>348</v>
      </c>
      <c r="BD41" s="256" t="s">
        <v>348</v>
      </c>
      <c r="BE41" s="256" t="s">
        <v>348</v>
      </c>
      <c r="BF41" s="256" t="s">
        <v>348</v>
      </c>
      <c r="BG41" s="256" t="s">
        <v>348</v>
      </c>
      <c r="BH41" s="256" t="s">
        <v>348</v>
      </c>
      <c r="BI41" s="256" t="s">
        <v>348</v>
      </c>
      <c r="BJ41" s="256" t="s">
        <v>348</v>
      </c>
      <c r="BK41" s="256" t="s">
        <v>348</v>
      </c>
      <c r="BL41" s="256" t="s">
        <v>348</v>
      </c>
      <c r="BM41" s="256" t="s">
        <v>348</v>
      </c>
      <c r="BN41" s="256" t="s">
        <v>348</v>
      </c>
      <c r="BO41" s="256" t="s">
        <v>348</v>
      </c>
      <c r="BP41" s="256" t="s">
        <v>348</v>
      </c>
      <c r="BQ41" s="256" t="s">
        <v>348</v>
      </c>
      <c r="BR41" s="256" t="s">
        <v>348</v>
      </c>
      <c r="BS41" s="256" t="s">
        <v>348</v>
      </c>
      <c r="BT41" s="256" t="s">
        <v>348</v>
      </c>
      <c r="BU41" s="256" t="s">
        <v>348</v>
      </c>
      <c r="BV41" s="256" t="s">
        <v>348</v>
      </c>
      <c r="BW41" s="256" t="s">
        <v>348</v>
      </c>
      <c r="BX41" s="256" t="s">
        <v>347</v>
      </c>
      <c r="BY41" s="256" t="s">
        <v>348</v>
      </c>
      <c r="BZ41" s="256" t="s">
        <v>348</v>
      </c>
      <c r="CA41" s="256" t="s">
        <v>348</v>
      </c>
      <c r="CB41" s="256" t="s">
        <v>348</v>
      </c>
      <c r="CC41" s="256" t="s">
        <v>347</v>
      </c>
      <c r="CD41" s="256" t="s">
        <v>348</v>
      </c>
      <c r="CE41" s="256" t="s">
        <v>347</v>
      </c>
      <c r="CF41" s="256" t="s">
        <v>348</v>
      </c>
      <c r="CG41" s="256" t="s">
        <v>348</v>
      </c>
      <c r="CH41" s="256" t="s">
        <v>348</v>
      </c>
      <c r="CI41" s="256" t="s">
        <v>348</v>
      </c>
      <c r="CJ41" s="256" t="s">
        <v>347</v>
      </c>
      <c r="CK41" s="256" t="s">
        <v>348</v>
      </c>
      <c r="CL41" s="256" t="s">
        <v>347</v>
      </c>
      <c r="CM41" s="256" t="s">
        <v>348</v>
      </c>
      <c r="CN41" s="256" t="s">
        <v>347</v>
      </c>
      <c r="CO41" s="256" t="s">
        <v>347</v>
      </c>
      <c r="CP41" s="256" t="s">
        <v>347</v>
      </c>
      <c r="CQ41" s="256" t="s">
        <v>347</v>
      </c>
      <c r="CR41" s="256" t="s">
        <v>348</v>
      </c>
      <c r="CS41" s="256" t="s">
        <v>347</v>
      </c>
      <c r="CT41" s="256" t="s">
        <v>347</v>
      </c>
      <c r="CU41" s="256" t="s">
        <v>347</v>
      </c>
      <c r="CV41" s="256" t="s">
        <v>348</v>
      </c>
      <c r="CW41" s="256" t="s">
        <v>348</v>
      </c>
      <c r="CX41" s="256" t="s">
        <v>347</v>
      </c>
      <c r="CY41" s="256" t="s">
        <v>347</v>
      </c>
      <c r="CZ41" s="256" t="s">
        <v>347</v>
      </c>
      <c r="DA41" s="256" t="s">
        <v>348</v>
      </c>
      <c r="DB41" s="256" t="s">
        <v>348</v>
      </c>
      <c r="DC41" s="256" t="s">
        <v>348</v>
      </c>
      <c r="DD41" s="256" t="s">
        <v>348</v>
      </c>
      <c r="DE41" s="256" t="s">
        <v>348</v>
      </c>
      <c r="DF41" s="256" t="s">
        <v>348</v>
      </c>
      <c r="DG41" s="256" t="s">
        <v>348</v>
      </c>
      <c r="DH41" s="256" t="s">
        <v>348</v>
      </c>
      <c r="DI41" s="256" t="s">
        <v>348</v>
      </c>
      <c r="DJ41" s="256" t="s">
        <v>348</v>
      </c>
      <c r="DK41" s="256" t="s">
        <v>348</v>
      </c>
      <c r="DL41" s="256" t="s">
        <v>348</v>
      </c>
      <c r="DM41" s="256" t="s">
        <v>348</v>
      </c>
      <c r="DN41" s="256" t="s">
        <v>348</v>
      </c>
      <c r="DO41" s="256" t="s">
        <v>348</v>
      </c>
      <c r="DP41" s="256" t="s">
        <v>348</v>
      </c>
      <c r="DQ41" s="256" t="s">
        <v>348</v>
      </c>
      <c r="DR41" s="256" t="s">
        <v>348</v>
      </c>
      <c r="DS41" s="256" t="s">
        <v>348</v>
      </c>
      <c r="DT41" s="256" t="s">
        <v>348</v>
      </c>
      <c r="DU41" s="256" t="s">
        <v>348</v>
      </c>
      <c r="DV41" s="256" t="s">
        <v>348</v>
      </c>
      <c r="DW41" s="256" t="s">
        <v>348</v>
      </c>
      <c r="DX41" s="256" t="s">
        <v>348</v>
      </c>
      <c r="DY41" s="256" t="s">
        <v>348</v>
      </c>
      <c r="DZ41" s="256" t="s">
        <v>348</v>
      </c>
      <c r="EA41" s="256" t="s">
        <v>348</v>
      </c>
      <c r="EB41" s="256" t="s">
        <v>348</v>
      </c>
      <c r="EC41" s="256" t="s">
        <v>348</v>
      </c>
      <c r="ED41" s="256" t="s">
        <v>348</v>
      </c>
      <c r="EE41" s="256" t="s">
        <v>348</v>
      </c>
      <c r="EF41" s="256" t="s">
        <v>348</v>
      </c>
      <c r="EG41" s="256" t="s">
        <v>348</v>
      </c>
      <c r="EH41" s="256" t="s">
        <v>348</v>
      </c>
      <c r="EI41" s="256" t="s">
        <v>348</v>
      </c>
      <c r="EJ41" s="256" t="s">
        <v>348</v>
      </c>
      <c r="EK41" s="256" t="s">
        <v>348</v>
      </c>
      <c r="EL41" s="256" t="s">
        <v>348</v>
      </c>
      <c r="EM41" s="256" t="s">
        <v>348</v>
      </c>
      <c r="EN41" s="256" t="s">
        <v>348</v>
      </c>
      <c r="EO41" s="256" t="s">
        <v>348</v>
      </c>
      <c r="EP41" s="256" t="s">
        <v>348</v>
      </c>
      <c r="EQ41" s="256" t="s">
        <v>348</v>
      </c>
      <c r="ER41" s="256" t="s">
        <v>348</v>
      </c>
      <c r="ES41" s="256" t="s">
        <v>348</v>
      </c>
      <c r="ET41" s="256" t="s">
        <v>348</v>
      </c>
      <c r="EU41" s="256" t="s">
        <v>348</v>
      </c>
      <c r="EV41" s="256" t="s">
        <v>348</v>
      </c>
      <c r="EW41" s="256" t="s">
        <v>348</v>
      </c>
      <c r="EX41" s="256" t="s">
        <v>348</v>
      </c>
      <c r="EY41" s="256" t="s">
        <v>348</v>
      </c>
      <c r="EZ41" s="256" t="s">
        <v>348</v>
      </c>
      <c r="FA41" s="256" t="s">
        <v>348</v>
      </c>
      <c r="FB41" s="256" t="s">
        <v>348</v>
      </c>
      <c r="FC41" s="256" t="s">
        <v>348</v>
      </c>
      <c r="FD41" s="256" t="s">
        <v>348</v>
      </c>
      <c r="FE41" s="256" t="s">
        <v>348</v>
      </c>
      <c r="FF41" s="256" t="s">
        <v>348</v>
      </c>
      <c r="FG41" s="256" t="s">
        <v>348</v>
      </c>
      <c r="FH41" s="256" t="s">
        <v>348</v>
      </c>
      <c r="FI41" s="256" t="s">
        <v>348</v>
      </c>
      <c r="FJ41" s="256" t="s">
        <v>348</v>
      </c>
      <c r="FK41" s="256" t="s">
        <v>348</v>
      </c>
      <c r="FL41" s="256" t="s">
        <v>348</v>
      </c>
      <c r="FM41" s="256" t="s">
        <v>348</v>
      </c>
      <c r="FN41" s="256" t="s">
        <v>348</v>
      </c>
      <c r="FO41" s="256" t="s">
        <v>348</v>
      </c>
      <c r="FP41" s="256" t="s">
        <v>348</v>
      </c>
      <c r="FQ41" s="256" t="s">
        <v>348</v>
      </c>
      <c r="FR41" s="256" t="s">
        <v>348</v>
      </c>
      <c r="FS41" s="256" t="s">
        <v>348</v>
      </c>
      <c r="FT41" s="256" t="s">
        <v>348</v>
      </c>
      <c r="FU41" s="256" t="s">
        <v>348</v>
      </c>
      <c r="FV41" s="256" t="s">
        <v>348</v>
      </c>
      <c r="FW41" s="256" t="s">
        <v>348</v>
      </c>
      <c r="FX41" s="256" t="s">
        <v>348</v>
      </c>
      <c r="FY41" s="256" t="s">
        <v>348</v>
      </c>
      <c r="FZ41" s="256" t="s">
        <v>348</v>
      </c>
      <c r="GA41" s="256" t="s">
        <v>348</v>
      </c>
      <c r="GB41" s="256" t="s">
        <v>348</v>
      </c>
      <c r="GC41" s="256" t="s">
        <v>348</v>
      </c>
      <c r="GD41" s="256" t="s">
        <v>348</v>
      </c>
      <c r="GE41" s="256" t="s">
        <v>348</v>
      </c>
      <c r="GF41" s="256" t="s">
        <v>348</v>
      </c>
      <c r="GG41" s="256" t="s">
        <v>348</v>
      </c>
      <c r="GH41" s="256" t="s">
        <v>348</v>
      </c>
      <c r="GI41" s="256" t="s">
        <v>348</v>
      </c>
      <c r="GJ41" s="256" t="s">
        <v>348</v>
      </c>
      <c r="GK41" s="256" t="s">
        <v>348</v>
      </c>
      <c r="GL41" s="256" t="s">
        <v>348</v>
      </c>
      <c r="GM41" s="256" t="s">
        <v>348</v>
      </c>
      <c r="GN41" s="256" t="s">
        <v>348</v>
      </c>
      <c r="GO41" s="256" t="s">
        <v>348</v>
      </c>
      <c r="GP41" s="256" t="s">
        <v>348</v>
      </c>
      <c r="GQ41" s="256" t="s">
        <v>348</v>
      </c>
      <c r="GR41" s="256" t="s">
        <v>348</v>
      </c>
      <c r="GS41" s="256" t="s">
        <v>348</v>
      </c>
      <c r="GT41" s="256" t="s">
        <v>348</v>
      </c>
      <c r="GU41" s="256" t="s">
        <v>348</v>
      </c>
      <c r="GV41" s="256" t="s">
        <v>348</v>
      </c>
      <c r="GW41" s="256" t="s">
        <v>348</v>
      </c>
      <c r="GX41" s="256" t="s">
        <v>348</v>
      </c>
      <c r="GY41" s="256" t="s">
        <v>348</v>
      </c>
      <c r="GZ41" s="256" t="s">
        <v>348</v>
      </c>
      <c r="HA41" s="256" t="s">
        <v>348</v>
      </c>
      <c r="HB41" s="256" t="s">
        <v>348</v>
      </c>
      <c r="HC41" s="256" t="s">
        <v>348</v>
      </c>
      <c r="HD41" s="256" t="s">
        <v>348</v>
      </c>
      <c r="HE41" s="256" t="s">
        <v>348</v>
      </c>
      <c r="HF41" s="256" t="s">
        <v>348</v>
      </c>
      <c r="HG41" s="256" t="s">
        <v>348</v>
      </c>
      <c r="HH41" s="256" t="s">
        <v>348</v>
      </c>
      <c r="HI41" s="256" t="s">
        <v>348</v>
      </c>
      <c r="HJ41" s="256" t="s">
        <v>348</v>
      </c>
      <c r="HK41" s="256" t="s">
        <v>348</v>
      </c>
      <c r="HL41" s="256" t="s">
        <v>348</v>
      </c>
      <c r="HM41" s="256" t="s">
        <v>348</v>
      </c>
      <c r="HN41" s="256" t="s">
        <v>348</v>
      </c>
      <c r="HO41" s="256" t="s">
        <v>348</v>
      </c>
      <c r="HP41" s="256" t="s">
        <v>348</v>
      </c>
      <c r="HQ41" s="256" t="s">
        <v>348</v>
      </c>
      <c r="HR41" s="256" t="s">
        <v>348</v>
      </c>
      <c r="HS41" s="256" t="s">
        <v>348</v>
      </c>
      <c r="HT41" s="256" t="s">
        <v>348</v>
      </c>
      <c r="HU41" s="256" t="s">
        <v>348</v>
      </c>
      <c r="HV41" s="256" t="s">
        <v>348</v>
      </c>
      <c r="HW41" s="256" t="s">
        <v>348</v>
      </c>
      <c r="HX41" s="256" t="s">
        <v>348</v>
      </c>
      <c r="HY41" s="256" t="s">
        <v>348</v>
      </c>
      <c r="HZ41" s="256" t="s">
        <v>348</v>
      </c>
      <c r="IA41" s="256" t="s">
        <v>348</v>
      </c>
      <c r="IB41" s="256" t="s">
        <v>348</v>
      </c>
      <c r="IC41" s="256" t="s">
        <v>348</v>
      </c>
      <c r="ID41" s="256" t="s">
        <v>348</v>
      </c>
      <c r="IE41" s="256" t="s">
        <v>348</v>
      </c>
      <c r="IF41" s="256" t="s">
        <v>348</v>
      </c>
      <c r="IG41" s="256" t="s">
        <v>348</v>
      </c>
      <c r="IH41" s="256" t="s">
        <v>348</v>
      </c>
      <c r="II41" s="256" t="s">
        <v>348</v>
      </c>
      <c r="IJ41" s="256" t="s">
        <v>348</v>
      </c>
      <c r="IK41" s="256" t="s">
        <v>348</v>
      </c>
      <c r="IL41" s="256" t="s">
        <v>348</v>
      </c>
      <c r="IM41" s="256" t="s">
        <v>348</v>
      </c>
      <c r="IN41" s="256" t="s">
        <v>348</v>
      </c>
      <c r="IO41" s="256" t="s">
        <v>348</v>
      </c>
      <c r="IP41" s="256" t="s">
        <v>348</v>
      </c>
      <c r="IQ41" s="256" t="s">
        <v>348</v>
      </c>
      <c r="IR41" s="256" t="s">
        <v>348</v>
      </c>
      <c r="IS41" s="256" t="s">
        <v>348</v>
      </c>
      <c r="IT41" s="256" t="s">
        <v>348</v>
      </c>
      <c r="IU41" s="256" t="s">
        <v>348</v>
      </c>
      <c r="IV41" s="256" t="s">
        <v>348</v>
      </c>
      <c r="IW41" s="256" t="s">
        <v>348</v>
      </c>
      <c r="IX41" s="256" t="s">
        <v>348</v>
      </c>
      <c r="IY41" s="256" t="s">
        <v>348</v>
      </c>
      <c r="IZ41" s="256" t="s">
        <v>348</v>
      </c>
      <c r="JA41" s="256" t="s">
        <v>348</v>
      </c>
      <c r="JB41" s="256" t="s">
        <v>348</v>
      </c>
      <c r="JC41" s="256" t="s">
        <v>348</v>
      </c>
      <c r="JD41" s="256" t="s">
        <v>348</v>
      </c>
      <c r="JE41" s="256" t="s">
        <v>348</v>
      </c>
      <c r="JF41" s="256" t="s">
        <v>348</v>
      </c>
      <c r="JG41" s="256" t="s">
        <v>348</v>
      </c>
      <c r="JH41" s="256" t="s">
        <v>348</v>
      </c>
      <c r="JI41" s="256" t="s">
        <v>348</v>
      </c>
      <c r="JJ41" s="256" t="s">
        <v>348</v>
      </c>
      <c r="JK41" s="256" t="s">
        <v>348</v>
      </c>
      <c r="JL41" s="256" t="s">
        <v>348</v>
      </c>
      <c r="JM41" s="256" t="s">
        <v>348</v>
      </c>
      <c r="JN41" s="256" t="s">
        <v>348</v>
      </c>
      <c r="JO41" s="256" t="s">
        <v>348</v>
      </c>
      <c r="JP41" s="256" t="s">
        <v>348</v>
      </c>
      <c r="JQ41" s="256" t="s">
        <v>348</v>
      </c>
      <c r="JR41" s="256" t="s">
        <v>348</v>
      </c>
      <c r="JS41" s="256" t="s">
        <v>348</v>
      </c>
      <c r="JT41" s="256" t="s">
        <v>348</v>
      </c>
      <c r="JU41" s="256" t="s">
        <v>348</v>
      </c>
      <c r="JV41" s="256" t="s">
        <v>348</v>
      </c>
      <c r="JW41" s="256" t="s">
        <v>348</v>
      </c>
      <c r="JX41" s="256" t="s">
        <v>348</v>
      </c>
      <c r="JY41" s="256" t="s">
        <v>348</v>
      </c>
      <c r="JZ41" s="256" t="s">
        <v>348</v>
      </c>
      <c r="KA41" s="256" t="s">
        <v>348</v>
      </c>
      <c r="KB41" s="256" t="s">
        <v>348</v>
      </c>
      <c r="KC41" s="256" t="s">
        <v>348</v>
      </c>
      <c r="KD41" s="256" t="s">
        <v>348</v>
      </c>
      <c r="KE41" s="256" t="s">
        <v>348</v>
      </c>
      <c r="KF41" s="256" t="s">
        <v>348</v>
      </c>
      <c r="KG41" s="256" t="s">
        <v>348</v>
      </c>
      <c r="KH41" s="256" t="s">
        <v>348</v>
      </c>
      <c r="KI41" s="256" t="s">
        <v>348</v>
      </c>
      <c r="KJ41" s="256" t="s">
        <v>348</v>
      </c>
      <c r="KK41" s="256" t="s">
        <v>348</v>
      </c>
      <c r="KL41" s="256" t="s">
        <v>348</v>
      </c>
      <c r="KM41" s="256" t="s">
        <v>348</v>
      </c>
      <c r="KN41" s="256" t="s">
        <v>348</v>
      </c>
      <c r="KO41" s="256" t="s">
        <v>348</v>
      </c>
      <c r="KP41" s="256" t="s">
        <v>348</v>
      </c>
      <c r="KQ41" s="256" t="s">
        <v>348</v>
      </c>
      <c r="KR41" s="256" t="s">
        <v>348</v>
      </c>
      <c r="KS41" s="256" t="s">
        <v>348</v>
      </c>
      <c r="KT41" s="256" t="s">
        <v>348</v>
      </c>
      <c r="KU41" s="248" t="s">
        <v>746</v>
      </c>
    </row>
    <row r="42" spans="1:307" x14ac:dyDescent="0.15">
      <c r="A42" s="252" t="s">
        <v>171</v>
      </c>
      <c r="B42" s="256" t="s">
        <v>348</v>
      </c>
      <c r="C42" s="256" t="s">
        <v>348</v>
      </c>
      <c r="D42" s="256" t="s">
        <v>348</v>
      </c>
      <c r="E42" s="256" t="s">
        <v>348</v>
      </c>
      <c r="F42" s="256" t="s">
        <v>348</v>
      </c>
      <c r="G42" s="256" t="s">
        <v>348</v>
      </c>
      <c r="H42" s="256" t="s">
        <v>348</v>
      </c>
      <c r="I42" s="256" t="s">
        <v>348</v>
      </c>
      <c r="J42" s="256" t="s">
        <v>348</v>
      </c>
      <c r="K42" s="256" t="s">
        <v>348</v>
      </c>
      <c r="L42" s="256" t="s">
        <v>348</v>
      </c>
      <c r="M42" s="256" t="s">
        <v>348</v>
      </c>
      <c r="N42" s="256" t="s">
        <v>348</v>
      </c>
      <c r="O42" s="256" t="s">
        <v>348</v>
      </c>
      <c r="P42" s="256" t="s">
        <v>348</v>
      </c>
      <c r="Q42" s="256" t="s">
        <v>348</v>
      </c>
      <c r="R42" s="256" t="s">
        <v>348</v>
      </c>
      <c r="S42" s="256" t="s">
        <v>348</v>
      </c>
      <c r="T42" s="256" t="s">
        <v>348</v>
      </c>
      <c r="U42" s="256" t="s">
        <v>348</v>
      </c>
      <c r="V42" s="256" t="s">
        <v>348</v>
      </c>
      <c r="W42" s="256" t="s">
        <v>348</v>
      </c>
      <c r="X42" s="256" t="s">
        <v>348</v>
      </c>
      <c r="Y42" s="256" t="s">
        <v>348</v>
      </c>
      <c r="Z42" s="256" t="s">
        <v>348</v>
      </c>
      <c r="AA42" s="256" t="s">
        <v>348</v>
      </c>
      <c r="AB42" s="256" t="s">
        <v>348</v>
      </c>
      <c r="AC42" s="256" t="s">
        <v>348</v>
      </c>
      <c r="AD42" s="256" t="s">
        <v>348</v>
      </c>
      <c r="AE42" s="256" t="s">
        <v>348</v>
      </c>
      <c r="AF42" s="256" t="s">
        <v>348</v>
      </c>
      <c r="AG42" s="256" t="s">
        <v>348</v>
      </c>
      <c r="AH42" s="256" t="s">
        <v>348</v>
      </c>
      <c r="AI42" s="256" t="s">
        <v>348</v>
      </c>
      <c r="AJ42" s="256" t="s">
        <v>348</v>
      </c>
      <c r="AK42" s="256" t="s">
        <v>348</v>
      </c>
      <c r="AL42" s="256" t="s">
        <v>348</v>
      </c>
      <c r="AM42" s="256" t="s">
        <v>348</v>
      </c>
      <c r="AN42" s="256" t="s">
        <v>348</v>
      </c>
      <c r="AO42" s="256" t="s">
        <v>348</v>
      </c>
      <c r="AP42" s="256" t="s">
        <v>347</v>
      </c>
      <c r="AQ42" s="256" t="s">
        <v>348</v>
      </c>
      <c r="AR42" s="256" t="s">
        <v>348</v>
      </c>
      <c r="AS42" s="256" t="s">
        <v>348</v>
      </c>
      <c r="AT42" s="256" t="s">
        <v>348</v>
      </c>
      <c r="AU42" s="256" t="s">
        <v>348</v>
      </c>
      <c r="AV42" s="256" t="s">
        <v>348</v>
      </c>
      <c r="AW42" s="256" t="s">
        <v>348</v>
      </c>
      <c r="AX42" s="256" t="s">
        <v>348</v>
      </c>
      <c r="AY42" s="256" t="s">
        <v>348</v>
      </c>
      <c r="AZ42" s="256" t="s">
        <v>348</v>
      </c>
      <c r="BA42" s="256" t="s">
        <v>348</v>
      </c>
      <c r="BB42" s="256" t="s">
        <v>348</v>
      </c>
      <c r="BC42" s="256" t="s">
        <v>348</v>
      </c>
      <c r="BD42" s="256" t="s">
        <v>348</v>
      </c>
      <c r="BE42" s="256" t="s">
        <v>348</v>
      </c>
      <c r="BF42" s="256" t="s">
        <v>348</v>
      </c>
      <c r="BG42" s="256" t="s">
        <v>348</v>
      </c>
      <c r="BH42" s="256" t="s">
        <v>348</v>
      </c>
      <c r="BI42" s="256" t="s">
        <v>348</v>
      </c>
      <c r="BJ42" s="256" t="s">
        <v>348</v>
      </c>
      <c r="BK42" s="256" t="s">
        <v>348</v>
      </c>
      <c r="BL42" s="256" t="s">
        <v>348</v>
      </c>
      <c r="BM42" s="256" t="s">
        <v>348</v>
      </c>
      <c r="BN42" s="256" t="s">
        <v>348</v>
      </c>
      <c r="BO42" s="256" t="s">
        <v>348</v>
      </c>
      <c r="BP42" s="256" t="s">
        <v>348</v>
      </c>
      <c r="BQ42" s="256" t="s">
        <v>348</v>
      </c>
      <c r="BR42" s="256" t="s">
        <v>348</v>
      </c>
      <c r="BS42" s="256" t="s">
        <v>348</v>
      </c>
      <c r="BT42" s="256" t="s">
        <v>348</v>
      </c>
      <c r="BU42" s="256" t="s">
        <v>348</v>
      </c>
      <c r="BV42" s="256" t="s">
        <v>348</v>
      </c>
      <c r="BW42" s="256" t="s">
        <v>348</v>
      </c>
      <c r="BX42" s="256" t="s">
        <v>347</v>
      </c>
      <c r="BY42" s="256" t="s">
        <v>348</v>
      </c>
      <c r="BZ42" s="256" t="s">
        <v>348</v>
      </c>
      <c r="CA42" s="256" t="s">
        <v>348</v>
      </c>
      <c r="CB42" s="256" t="s">
        <v>348</v>
      </c>
      <c r="CC42" s="256" t="s">
        <v>347</v>
      </c>
      <c r="CD42" s="256" t="s">
        <v>348</v>
      </c>
      <c r="CE42" s="256" t="s">
        <v>347</v>
      </c>
      <c r="CF42" s="256" t="s">
        <v>348</v>
      </c>
      <c r="CG42" s="256" t="s">
        <v>348</v>
      </c>
      <c r="CH42" s="256" t="s">
        <v>348</v>
      </c>
      <c r="CI42" s="256" t="s">
        <v>348</v>
      </c>
      <c r="CJ42" s="256" t="s">
        <v>347</v>
      </c>
      <c r="CK42" s="256" t="s">
        <v>348</v>
      </c>
      <c r="CL42" s="256" t="s">
        <v>347</v>
      </c>
      <c r="CM42" s="256" t="s">
        <v>348</v>
      </c>
      <c r="CN42" s="256" t="s">
        <v>347</v>
      </c>
      <c r="CO42" s="256" t="s">
        <v>347</v>
      </c>
      <c r="CP42" s="256" t="s">
        <v>348</v>
      </c>
      <c r="CQ42" s="256" t="s">
        <v>347</v>
      </c>
      <c r="CR42" s="256" t="s">
        <v>347</v>
      </c>
      <c r="CS42" s="256" t="s">
        <v>348</v>
      </c>
      <c r="CT42" s="256" t="s">
        <v>347</v>
      </c>
      <c r="CU42" s="256" t="s">
        <v>347</v>
      </c>
      <c r="CV42" s="256" t="s">
        <v>348</v>
      </c>
      <c r="CW42" s="256" t="s">
        <v>348</v>
      </c>
      <c r="CX42" s="256" t="s">
        <v>347</v>
      </c>
      <c r="CY42" s="256" t="s">
        <v>347</v>
      </c>
      <c r="CZ42" s="256" t="s">
        <v>347</v>
      </c>
      <c r="DA42" s="256" t="s">
        <v>348</v>
      </c>
      <c r="DB42" s="256" t="s">
        <v>348</v>
      </c>
      <c r="DC42" s="256" t="s">
        <v>348</v>
      </c>
      <c r="DD42" s="256" t="s">
        <v>347</v>
      </c>
      <c r="DE42" s="256" t="s">
        <v>347</v>
      </c>
      <c r="DF42" s="256" t="s">
        <v>348</v>
      </c>
      <c r="DG42" s="256" t="s">
        <v>348</v>
      </c>
      <c r="DH42" s="256" t="s">
        <v>348</v>
      </c>
      <c r="DI42" s="256" t="s">
        <v>348</v>
      </c>
      <c r="DJ42" s="256" t="s">
        <v>348</v>
      </c>
      <c r="DK42" s="256" t="s">
        <v>348</v>
      </c>
      <c r="DL42" s="256" t="s">
        <v>348</v>
      </c>
      <c r="DM42" s="256" t="s">
        <v>348</v>
      </c>
      <c r="DN42" s="256" t="s">
        <v>348</v>
      </c>
      <c r="DO42" s="256" t="s">
        <v>348</v>
      </c>
      <c r="DP42" s="256" t="s">
        <v>348</v>
      </c>
      <c r="DQ42" s="256" t="s">
        <v>348</v>
      </c>
      <c r="DR42" s="256" t="s">
        <v>348</v>
      </c>
      <c r="DS42" s="256" t="s">
        <v>348</v>
      </c>
      <c r="DT42" s="256" t="s">
        <v>348</v>
      </c>
      <c r="DU42" s="256" t="s">
        <v>348</v>
      </c>
      <c r="DV42" s="256" t="s">
        <v>348</v>
      </c>
      <c r="DW42" s="256" t="s">
        <v>348</v>
      </c>
      <c r="DX42" s="256" t="s">
        <v>348</v>
      </c>
      <c r="DY42" s="256" t="s">
        <v>348</v>
      </c>
      <c r="DZ42" s="256" t="s">
        <v>348</v>
      </c>
      <c r="EA42" s="256" t="s">
        <v>348</v>
      </c>
      <c r="EB42" s="256" t="s">
        <v>348</v>
      </c>
      <c r="EC42" s="256" t="s">
        <v>348</v>
      </c>
      <c r="ED42" s="256" t="s">
        <v>348</v>
      </c>
      <c r="EE42" s="256" t="s">
        <v>348</v>
      </c>
      <c r="EF42" s="256" t="s">
        <v>348</v>
      </c>
      <c r="EG42" s="256" t="s">
        <v>348</v>
      </c>
      <c r="EH42" s="256" t="s">
        <v>348</v>
      </c>
      <c r="EI42" s="256" t="s">
        <v>348</v>
      </c>
      <c r="EJ42" s="256" t="s">
        <v>348</v>
      </c>
      <c r="EK42" s="256" t="s">
        <v>348</v>
      </c>
      <c r="EL42" s="256" t="s">
        <v>348</v>
      </c>
      <c r="EM42" s="256" t="s">
        <v>348</v>
      </c>
      <c r="EN42" s="256" t="s">
        <v>348</v>
      </c>
      <c r="EO42" s="256" t="s">
        <v>348</v>
      </c>
      <c r="EP42" s="256" t="s">
        <v>348</v>
      </c>
      <c r="EQ42" s="256" t="s">
        <v>348</v>
      </c>
      <c r="ER42" s="256" t="s">
        <v>348</v>
      </c>
      <c r="ES42" s="256" t="s">
        <v>348</v>
      </c>
      <c r="ET42" s="256" t="s">
        <v>348</v>
      </c>
      <c r="EU42" s="256" t="s">
        <v>348</v>
      </c>
      <c r="EV42" s="256" t="s">
        <v>348</v>
      </c>
      <c r="EW42" s="256" t="s">
        <v>348</v>
      </c>
      <c r="EX42" s="256" t="s">
        <v>348</v>
      </c>
      <c r="EY42" s="256" t="s">
        <v>348</v>
      </c>
      <c r="EZ42" s="256" t="s">
        <v>348</v>
      </c>
      <c r="FA42" s="256" t="s">
        <v>348</v>
      </c>
      <c r="FB42" s="256" t="s">
        <v>348</v>
      </c>
      <c r="FC42" s="256" t="s">
        <v>348</v>
      </c>
      <c r="FD42" s="256" t="s">
        <v>348</v>
      </c>
      <c r="FE42" s="256" t="s">
        <v>348</v>
      </c>
      <c r="FF42" s="256" t="s">
        <v>348</v>
      </c>
      <c r="FG42" s="256" t="s">
        <v>348</v>
      </c>
      <c r="FH42" s="256" t="s">
        <v>348</v>
      </c>
      <c r="FI42" s="256" t="s">
        <v>348</v>
      </c>
      <c r="FJ42" s="256" t="s">
        <v>348</v>
      </c>
      <c r="FK42" s="256" t="s">
        <v>348</v>
      </c>
      <c r="FL42" s="256" t="s">
        <v>348</v>
      </c>
      <c r="FM42" s="256" t="s">
        <v>348</v>
      </c>
      <c r="FN42" s="256" t="s">
        <v>348</v>
      </c>
      <c r="FO42" s="256" t="s">
        <v>348</v>
      </c>
      <c r="FP42" s="256" t="s">
        <v>348</v>
      </c>
      <c r="FQ42" s="256" t="s">
        <v>348</v>
      </c>
      <c r="FR42" s="256" t="s">
        <v>348</v>
      </c>
      <c r="FS42" s="256" t="s">
        <v>348</v>
      </c>
      <c r="FT42" s="256" t="s">
        <v>348</v>
      </c>
      <c r="FU42" s="256" t="s">
        <v>348</v>
      </c>
      <c r="FV42" s="256" t="s">
        <v>348</v>
      </c>
      <c r="FW42" s="256" t="s">
        <v>348</v>
      </c>
      <c r="FX42" s="256" t="s">
        <v>348</v>
      </c>
      <c r="FY42" s="256" t="s">
        <v>348</v>
      </c>
      <c r="FZ42" s="256" t="s">
        <v>348</v>
      </c>
      <c r="GA42" s="256" t="s">
        <v>348</v>
      </c>
      <c r="GB42" s="256" t="s">
        <v>348</v>
      </c>
      <c r="GC42" s="256" t="s">
        <v>348</v>
      </c>
      <c r="GD42" s="256" t="s">
        <v>348</v>
      </c>
      <c r="GE42" s="256" t="s">
        <v>348</v>
      </c>
      <c r="GF42" s="256" t="s">
        <v>348</v>
      </c>
      <c r="GG42" s="256" t="s">
        <v>348</v>
      </c>
      <c r="GH42" s="256" t="s">
        <v>348</v>
      </c>
      <c r="GI42" s="256" t="s">
        <v>348</v>
      </c>
      <c r="GJ42" s="256" t="s">
        <v>348</v>
      </c>
      <c r="GK42" s="256" t="s">
        <v>348</v>
      </c>
      <c r="GL42" s="256" t="s">
        <v>348</v>
      </c>
      <c r="GM42" s="256" t="s">
        <v>348</v>
      </c>
      <c r="GN42" s="256" t="s">
        <v>348</v>
      </c>
      <c r="GO42" s="256" t="s">
        <v>348</v>
      </c>
      <c r="GP42" s="256" t="s">
        <v>348</v>
      </c>
      <c r="GQ42" s="256" t="s">
        <v>348</v>
      </c>
      <c r="GR42" s="256" t="s">
        <v>348</v>
      </c>
      <c r="GS42" s="256" t="s">
        <v>348</v>
      </c>
      <c r="GT42" s="256" t="s">
        <v>348</v>
      </c>
      <c r="GU42" s="256" t="s">
        <v>348</v>
      </c>
      <c r="GV42" s="256" t="s">
        <v>348</v>
      </c>
      <c r="GW42" s="256" t="s">
        <v>348</v>
      </c>
      <c r="GX42" s="256" t="s">
        <v>348</v>
      </c>
      <c r="GY42" s="256" t="s">
        <v>348</v>
      </c>
      <c r="GZ42" s="256" t="s">
        <v>348</v>
      </c>
      <c r="HA42" s="256" t="s">
        <v>348</v>
      </c>
      <c r="HB42" s="256" t="s">
        <v>348</v>
      </c>
      <c r="HC42" s="256" t="s">
        <v>348</v>
      </c>
      <c r="HD42" s="256" t="s">
        <v>348</v>
      </c>
      <c r="HE42" s="256" t="s">
        <v>348</v>
      </c>
      <c r="HF42" s="256" t="s">
        <v>348</v>
      </c>
      <c r="HG42" s="256" t="s">
        <v>348</v>
      </c>
      <c r="HH42" s="256" t="s">
        <v>348</v>
      </c>
      <c r="HI42" s="256" t="s">
        <v>348</v>
      </c>
      <c r="HJ42" s="256" t="s">
        <v>348</v>
      </c>
      <c r="HK42" s="256" t="s">
        <v>348</v>
      </c>
      <c r="HL42" s="256" t="s">
        <v>348</v>
      </c>
      <c r="HM42" s="256" t="s">
        <v>348</v>
      </c>
      <c r="HN42" s="256" t="s">
        <v>348</v>
      </c>
      <c r="HO42" s="256" t="s">
        <v>348</v>
      </c>
      <c r="HP42" s="256" t="s">
        <v>348</v>
      </c>
      <c r="HQ42" s="256" t="s">
        <v>348</v>
      </c>
      <c r="HR42" s="256" t="s">
        <v>348</v>
      </c>
      <c r="HS42" s="256" t="s">
        <v>348</v>
      </c>
      <c r="HT42" s="256" t="s">
        <v>348</v>
      </c>
      <c r="HU42" s="256" t="s">
        <v>348</v>
      </c>
      <c r="HV42" s="256" t="s">
        <v>348</v>
      </c>
      <c r="HW42" s="256" t="s">
        <v>348</v>
      </c>
      <c r="HX42" s="256" t="s">
        <v>348</v>
      </c>
      <c r="HY42" s="256" t="s">
        <v>348</v>
      </c>
      <c r="HZ42" s="256" t="s">
        <v>348</v>
      </c>
      <c r="IA42" s="256" t="s">
        <v>348</v>
      </c>
      <c r="IB42" s="256" t="s">
        <v>348</v>
      </c>
      <c r="IC42" s="256" t="s">
        <v>348</v>
      </c>
      <c r="ID42" s="256" t="s">
        <v>348</v>
      </c>
      <c r="IE42" s="256" t="s">
        <v>348</v>
      </c>
      <c r="IF42" s="256" t="s">
        <v>348</v>
      </c>
      <c r="IG42" s="256" t="s">
        <v>348</v>
      </c>
      <c r="IH42" s="256" t="s">
        <v>348</v>
      </c>
      <c r="II42" s="256" t="s">
        <v>348</v>
      </c>
      <c r="IJ42" s="256" t="s">
        <v>348</v>
      </c>
      <c r="IK42" s="256" t="s">
        <v>348</v>
      </c>
      <c r="IL42" s="256" t="s">
        <v>348</v>
      </c>
      <c r="IM42" s="256" t="s">
        <v>348</v>
      </c>
      <c r="IN42" s="256" t="s">
        <v>348</v>
      </c>
      <c r="IO42" s="256" t="s">
        <v>348</v>
      </c>
      <c r="IP42" s="256" t="s">
        <v>348</v>
      </c>
      <c r="IQ42" s="256" t="s">
        <v>348</v>
      </c>
      <c r="IR42" s="256" t="s">
        <v>348</v>
      </c>
      <c r="IS42" s="256" t="s">
        <v>348</v>
      </c>
      <c r="IT42" s="256" t="s">
        <v>348</v>
      </c>
      <c r="IU42" s="256" t="s">
        <v>348</v>
      </c>
      <c r="IV42" s="256" t="s">
        <v>348</v>
      </c>
      <c r="IW42" s="256" t="s">
        <v>348</v>
      </c>
      <c r="IX42" s="256" t="s">
        <v>348</v>
      </c>
      <c r="IY42" s="256" t="s">
        <v>348</v>
      </c>
      <c r="IZ42" s="256" t="s">
        <v>348</v>
      </c>
      <c r="JA42" s="256" t="s">
        <v>348</v>
      </c>
      <c r="JB42" s="256" t="s">
        <v>348</v>
      </c>
      <c r="JC42" s="256" t="s">
        <v>348</v>
      </c>
      <c r="JD42" s="256" t="s">
        <v>348</v>
      </c>
      <c r="JE42" s="256" t="s">
        <v>348</v>
      </c>
      <c r="JF42" s="256" t="s">
        <v>348</v>
      </c>
      <c r="JG42" s="256" t="s">
        <v>348</v>
      </c>
      <c r="JH42" s="256" t="s">
        <v>348</v>
      </c>
      <c r="JI42" s="256" t="s">
        <v>348</v>
      </c>
      <c r="JJ42" s="256" t="s">
        <v>348</v>
      </c>
      <c r="JK42" s="256" t="s">
        <v>348</v>
      </c>
      <c r="JL42" s="256" t="s">
        <v>348</v>
      </c>
      <c r="JM42" s="256" t="s">
        <v>348</v>
      </c>
      <c r="JN42" s="256" t="s">
        <v>348</v>
      </c>
      <c r="JO42" s="256" t="s">
        <v>348</v>
      </c>
      <c r="JP42" s="256" t="s">
        <v>348</v>
      </c>
      <c r="JQ42" s="256" t="s">
        <v>348</v>
      </c>
      <c r="JR42" s="256" t="s">
        <v>348</v>
      </c>
      <c r="JS42" s="256" t="s">
        <v>348</v>
      </c>
      <c r="JT42" s="256" t="s">
        <v>348</v>
      </c>
      <c r="JU42" s="256" t="s">
        <v>348</v>
      </c>
      <c r="JV42" s="256" t="s">
        <v>348</v>
      </c>
      <c r="JW42" s="256" t="s">
        <v>348</v>
      </c>
      <c r="JX42" s="256" t="s">
        <v>348</v>
      </c>
      <c r="JY42" s="256" t="s">
        <v>348</v>
      </c>
      <c r="JZ42" s="256" t="s">
        <v>348</v>
      </c>
      <c r="KA42" s="256" t="s">
        <v>348</v>
      </c>
      <c r="KB42" s="256" t="s">
        <v>348</v>
      </c>
      <c r="KC42" s="256" t="s">
        <v>348</v>
      </c>
      <c r="KD42" s="256" t="s">
        <v>348</v>
      </c>
      <c r="KE42" s="256" t="s">
        <v>348</v>
      </c>
      <c r="KF42" s="256" t="s">
        <v>348</v>
      </c>
      <c r="KG42" s="256" t="s">
        <v>348</v>
      </c>
      <c r="KH42" s="256" t="s">
        <v>348</v>
      </c>
      <c r="KI42" s="256" t="s">
        <v>348</v>
      </c>
      <c r="KJ42" s="256" t="s">
        <v>348</v>
      </c>
      <c r="KK42" s="256" t="s">
        <v>348</v>
      </c>
      <c r="KL42" s="256" t="s">
        <v>348</v>
      </c>
      <c r="KM42" s="256" t="s">
        <v>348</v>
      </c>
      <c r="KN42" s="256" t="s">
        <v>348</v>
      </c>
      <c r="KO42" s="256" t="s">
        <v>348</v>
      </c>
      <c r="KP42" s="256" t="s">
        <v>348</v>
      </c>
      <c r="KQ42" s="256" t="s">
        <v>348</v>
      </c>
      <c r="KR42" s="256" t="s">
        <v>348</v>
      </c>
      <c r="KS42" s="256" t="s">
        <v>348</v>
      </c>
      <c r="KT42" s="256" t="s">
        <v>348</v>
      </c>
      <c r="KU42" s="248" t="s">
        <v>746</v>
      </c>
    </row>
    <row r="43" spans="1:307" x14ac:dyDescent="0.15">
      <c r="A43" s="252" t="s">
        <v>172</v>
      </c>
      <c r="B43" s="256" t="s">
        <v>348</v>
      </c>
      <c r="C43" s="256" t="s">
        <v>348</v>
      </c>
      <c r="D43" s="256" t="s">
        <v>348</v>
      </c>
      <c r="E43" s="256" t="s">
        <v>348</v>
      </c>
      <c r="F43" s="256" t="s">
        <v>348</v>
      </c>
      <c r="G43" s="256" t="s">
        <v>348</v>
      </c>
      <c r="H43" s="256" t="s">
        <v>348</v>
      </c>
      <c r="I43" s="256" t="s">
        <v>348</v>
      </c>
      <c r="J43" s="256" t="s">
        <v>348</v>
      </c>
      <c r="K43" s="256" t="s">
        <v>348</v>
      </c>
      <c r="L43" s="256" t="s">
        <v>348</v>
      </c>
      <c r="M43" s="256" t="s">
        <v>348</v>
      </c>
      <c r="N43" s="256" t="s">
        <v>348</v>
      </c>
      <c r="O43" s="256" t="s">
        <v>348</v>
      </c>
      <c r="P43" s="256" t="s">
        <v>348</v>
      </c>
      <c r="Q43" s="256" t="s">
        <v>348</v>
      </c>
      <c r="R43" s="256" t="s">
        <v>348</v>
      </c>
      <c r="S43" s="256" t="s">
        <v>348</v>
      </c>
      <c r="T43" s="256" t="s">
        <v>348</v>
      </c>
      <c r="U43" s="256" t="s">
        <v>348</v>
      </c>
      <c r="V43" s="256" t="s">
        <v>348</v>
      </c>
      <c r="W43" s="256" t="s">
        <v>348</v>
      </c>
      <c r="X43" s="256" t="s">
        <v>348</v>
      </c>
      <c r="Y43" s="256" t="s">
        <v>348</v>
      </c>
      <c r="Z43" s="256" t="s">
        <v>348</v>
      </c>
      <c r="AA43" s="256" t="s">
        <v>348</v>
      </c>
      <c r="AB43" s="256" t="s">
        <v>348</v>
      </c>
      <c r="AC43" s="256" t="s">
        <v>348</v>
      </c>
      <c r="AD43" s="256" t="s">
        <v>348</v>
      </c>
      <c r="AE43" s="256" t="s">
        <v>348</v>
      </c>
      <c r="AF43" s="256" t="s">
        <v>348</v>
      </c>
      <c r="AG43" s="256" t="s">
        <v>348</v>
      </c>
      <c r="AH43" s="256" t="s">
        <v>348</v>
      </c>
      <c r="AI43" s="256" t="s">
        <v>348</v>
      </c>
      <c r="AJ43" s="256" t="s">
        <v>348</v>
      </c>
      <c r="AK43" s="256" t="s">
        <v>348</v>
      </c>
      <c r="AL43" s="256" t="s">
        <v>348</v>
      </c>
      <c r="AM43" s="256" t="s">
        <v>348</v>
      </c>
      <c r="AN43" s="256" t="s">
        <v>348</v>
      </c>
      <c r="AO43" s="256" t="s">
        <v>348</v>
      </c>
      <c r="AP43" s="256" t="s">
        <v>347</v>
      </c>
      <c r="AQ43" s="256" t="s">
        <v>348</v>
      </c>
      <c r="AR43" s="256" t="s">
        <v>348</v>
      </c>
      <c r="AS43" s="256" t="s">
        <v>348</v>
      </c>
      <c r="AT43" s="256" t="s">
        <v>348</v>
      </c>
      <c r="AU43" s="256" t="s">
        <v>348</v>
      </c>
      <c r="AV43" s="256" t="s">
        <v>348</v>
      </c>
      <c r="AW43" s="256" t="s">
        <v>348</v>
      </c>
      <c r="AX43" s="256" t="s">
        <v>348</v>
      </c>
      <c r="AY43" s="256" t="s">
        <v>348</v>
      </c>
      <c r="AZ43" s="256" t="s">
        <v>348</v>
      </c>
      <c r="BA43" s="256" t="s">
        <v>348</v>
      </c>
      <c r="BB43" s="256" t="s">
        <v>348</v>
      </c>
      <c r="BC43" s="256" t="s">
        <v>348</v>
      </c>
      <c r="BD43" s="256" t="s">
        <v>348</v>
      </c>
      <c r="BE43" s="256" t="s">
        <v>348</v>
      </c>
      <c r="BF43" s="256" t="s">
        <v>348</v>
      </c>
      <c r="BG43" s="256" t="s">
        <v>348</v>
      </c>
      <c r="BH43" s="256" t="s">
        <v>348</v>
      </c>
      <c r="BI43" s="256" t="s">
        <v>348</v>
      </c>
      <c r="BJ43" s="256" t="s">
        <v>348</v>
      </c>
      <c r="BK43" s="256" t="s">
        <v>348</v>
      </c>
      <c r="BL43" s="256" t="s">
        <v>348</v>
      </c>
      <c r="BM43" s="256" t="s">
        <v>348</v>
      </c>
      <c r="BN43" s="256" t="s">
        <v>348</v>
      </c>
      <c r="BO43" s="256" t="s">
        <v>348</v>
      </c>
      <c r="BP43" s="256" t="s">
        <v>348</v>
      </c>
      <c r="BQ43" s="256" t="s">
        <v>348</v>
      </c>
      <c r="BR43" s="256" t="s">
        <v>348</v>
      </c>
      <c r="BS43" s="256" t="s">
        <v>348</v>
      </c>
      <c r="BT43" s="256" t="s">
        <v>348</v>
      </c>
      <c r="BU43" s="256" t="s">
        <v>348</v>
      </c>
      <c r="BV43" s="256" t="s">
        <v>348</v>
      </c>
      <c r="BW43" s="256" t="s">
        <v>348</v>
      </c>
      <c r="BX43" s="256" t="s">
        <v>347</v>
      </c>
      <c r="BY43" s="256" t="s">
        <v>348</v>
      </c>
      <c r="BZ43" s="256" t="s">
        <v>348</v>
      </c>
      <c r="CA43" s="256" t="s">
        <v>348</v>
      </c>
      <c r="CB43" s="256" t="s">
        <v>348</v>
      </c>
      <c r="CC43" s="256" t="s">
        <v>347</v>
      </c>
      <c r="CD43" s="256" t="s">
        <v>348</v>
      </c>
      <c r="CE43" s="256" t="s">
        <v>347</v>
      </c>
      <c r="CF43" s="256" t="s">
        <v>348</v>
      </c>
      <c r="CG43" s="256" t="s">
        <v>348</v>
      </c>
      <c r="CH43" s="256" t="s">
        <v>348</v>
      </c>
      <c r="CI43" s="256" t="s">
        <v>348</v>
      </c>
      <c r="CJ43" s="256" t="s">
        <v>347</v>
      </c>
      <c r="CK43" s="256" t="s">
        <v>348</v>
      </c>
      <c r="CL43" s="256" t="s">
        <v>347</v>
      </c>
      <c r="CM43" s="256" t="s">
        <v>348</v>
      </c>
      <c r="CN43" s="256" t="s">
        <v>347</v>
      </c>
      <c r="CO43" s="256" t="s">
        <v>347</v>
      </c>
      <c r="CP43" s="256" t="s">
        <v>348</v>
      </c>
      <c r="CQ43" s="256" t="s">
        <v>347</v>
      </c>
      <c r="CR43" s="256" t="s">
        <v>347</v>
      </c>
      <c r="CS43" s="256" t="s">
        <v>348</v>
      </c>
      <c r="CT43" s="256" t="s">
        <v>347</v>
      </c>
      <c r="CU43" s="256" t="s">
        <v>347</v>
      </c>
      <c r="CV43" s="256" t="s">
        <v>348</v>
      </c>
      <c r="CW43" s="256" t="s">
        <v>348</v>
      </c>
      <c r="CX43" s="256" t="s">
        <v>347</v>
      </c>
      <c r="CY43" s="256" t="s">
        <v>347</v>
      </c>
      <c r="CZ43" s="256" t="s">
        <v>347</v>
      </c>
      <c r="DA43" s="256" t="s">
        <v>348</v>
      </c>
      <c r="DB43" s="256" t="s">
        <v>348</v>
      </c>
      <c r="DC43" s="256" t="s">
        <v>348</v>
      </c>
      <c r="DD43" s="256" t="s">
        <v>347</v>
      </c>
      <c r="DE43" s="256" t="s">
        <v>347</v>
      </c>
      <c r="DF43" s="256" t="s">
        <v>348</v>
      </c>
      <c r="DG43" s="256" t="s">
        <v>348</v>
      </c>
      <c r="DH43" s="256" t="s">
        <v>348</v>
      </c>
      <c r="DI43" s="256" t="s">
        <v>348</v>
      </c>
      <c r="DJ43" s="256" t="s">
        <v>348</v>
      </c>
      <c r="DK43" s="256" t="s">
        <v>348</v>
      </c>
      <c r="DL43" s="256" t="s">
        <v>348</v>
      </c>
      <c r="DM43" s="256" t="s">
        <v>348</v>
      </c>
      <c r="DN43" s="256" t="s">
        <v>348</v>
      </c>
      <c r="DO43" s="256" t="s">
        <v>348</v>
      </c>
      <c r="DP43" s="256" t="s">
        <v>348</v>
      </c>
      <c r="DQ43" s="256" t="s">
        <v>348</v>
      </c>
      <c r="DR43" s="256" t="s">
        <v>348</v>
      </c>
      <c r="DS43" s="256" t="s">
        <v>348</v>
      </c>
      <c r="DT43" s="256" t="s">
        <v>348</v>
      </c>
      <c r="DU43" s="256" t="s">
        <v>348</v>
      </c>
      <c r="DV43" s="256" t="s">
        <v>348</v>
      </c>
      <c r="DW43" s="256" t="s">
        <v>348</v>
      </c>
      <c r="DX43" s="256" t="s">
        <v>348</v>
      </c>
      <c r="DY43" s="256" t="s">
        <v>348</v>
      </c>
      <c r="DZ43" s="256" t="s">
        <v>348</v>
      </c>
      <c r="EA43" s="256" t="s">
        <v>348</v>
      </c>
      <c r="EB43" s="256" t="s">
        <v>348</v>
      </c>
      <c r="EC43" s="256" t="s">
        <v>348</v>
      </c>
      <c r="ED43" s="256" t="s">
        <v>348</v>
      </c>
      <c r="EE43" s="256" t="s">
        <v>348</v>
      </c>
      <c r="EF43" s="256" t="s">
        <v>348</v>
      </c>
      <c r="EG43" s="256" t="s">
        <v>348</v>
      </c>
      <c r="EH43" s="256" t="s">
        <v>348</v>
      </c>
      <c r="EI43" s="256" t="s">
        <v>348</v>
      </c>
      <c r="EJ43" s="256" t="s">
        <v>348</v>
      </c>
      <c r="EK43" s="256" t="s">
        <v>348</v>
      </c>
      <c r="EL43" s="256" t="s">
        <v>348</v>
      </c>
      <c r="EM43" s="256" t="s">
        <v>348</v>
      </c>
      <c r="EN43" s="256" t="s">
        <v>348</v>
      </c>
      <c r="EO43" s="256" t="s">
        <v>348</v>
      </c>
      <c r="EP43" s="256" t="s">
        <v>348</v>
      </c>
      <c r="EQ43" s="256" t="s">
        <v>348</v>
      </c>
      <c r="ER43" s="256" t="s">
        <v>348</v>
      </c>
      <c r="ES43" s="256" t="s">
        <v>348</v>
      </c>
      <c r="ET43" s="256" t="s">
        <v>348</v>
      </c>
      <c r="EU43" s="256" t="s">
        <v>348</v>
      </c>
      <c r="EV43" s="256" t="s">
        <v>348</v>
      </c>
      <c r="EW43" s="256" t="s">
        <v>348</v>
      </c>
      <c r="EX43" s="256" t="s">
        <v>348</v>
      </c>
      <c r="EY43" s="256" t="s">
        <v>348</v>
      </c>
      <c r="EZ43" s="256" t="s">
        <v>348</v>
      </c>
      <c r="FA43" s="256" t="s">
        <v>348</v>
      </c>
      <c r="FB43" s="256" t="s">
        <v>348</v>
      </c>
      <c r="FC43" s="256" t="s">
        <v>348</v>
      </c>
      <c r="FD43" s="256" t="s">
        <v>348</v>
      </c>
      <c r="FE43" s="256" t="s">
        <v>348</v>
      </c>
      <c r="FF43" s="256" t="s">
        <v>348</v>
      </c>
      <c r="FG43" s="256" t="s">
        <v>348</v>
      </c>
      <c r="FH43" s="256" t="s">
        <v>348</v>
      </c>
      <c r="FI43" s="256" t="s">
        <v>348</v>
      </c>
      <c r="FJ43" s="256" t="s">
        <v>348</v>
      </c>
      <c r="FK43" s="256" t="s">
        <v>348</v>
      </c>
      <c r="FL43" s="256" t="s">
        <v>348</v>
      </c>
      <c r="FM43" s="256" t="s">
        <v>348</v>
      </c>
      <c r="FN43" s="256" t="s">
        <v>348</v>
      </c>
      <c r="FO43" s="256" t="s">
        <v>348</v>
      </c>
      <c r="FP43" s="256" t="s">
        <v>348</v>
      </c>
      <c r="FQ43" s="256" t="s">
        <v>348</v>
      </c>
      <c r="FR43" s="256" t="s">
        <v>348</v>
      </c>
      <c r="FS43" s="256" t="s">
        <v>348</v>
      </c>
      <c r="FT43" s="256" t="s">
        <v>348</v>
      </c>
      <c r="FU43" s="256" t="s">
        <v>348</v>
      </c>
      <c r="FV43" s="256" t="s">
        <v>348</v>
      </c>
      <c r="FW43" s="256" t="s">
        <v>348</v>
      </c>
      <c r="FX43" s="256" t="s">
        <v>348</v>
      </c>
      <c r="FY43" s="256" t="s">
        <v>348</v>
      </c>
      <c r="FZ43" s="256" t="s">
        <v>348</v>
      </c>
      <c r="GA43" s="256" t="s">
        <v>348</v>
      </c>
      <c r="GB43" s="256" t="s">
        <v>348</v>
      </c>
      <c r="GC43" s="256" t="s">
        <v>348</v>
      </c>
      <c r="GD43" s="256" t="s">
        <v>348</v>
      </c>
      <c r="GE43" s="256" t="s">
        <v>348</v>
      </c>
      <c r="GF43" s="256" t="s">
        <v>348</v>
      </c>
      <c r="GG43" s="256" t="s">
        <v>348</v>
      </c>
      <c r="GH43" s="256" t="s">
        <v>348</v>
      </c>
      <c r="GI43" s="256" t="s">
        <v>348</v>
      </c>
      <c r="GJ43" s="256" t="s">
        <v>348</v>
      </c>
      <c r="GK43" s="256" t="s">
        <v>348</v>
      </c>
      <c r="GL43" s="256" t="s">
        <v>348</v>
      </c>
      <c r="GM43" s="256" t="s">
        <v>348</v>
      </c>
      <c r="GN43" s="256" t="s">
        <v>348</v>
      </c>
      <c r="GO43" s="256" t="s">
        <v>348</v>
      </c>
      <c r="GP43" s="256" t="s">
        <v>348</v>
      </c>
      <c r="GQ43" s="256" t="s">
        <v>348</v>
      </c>
      <c r="GR43" s="256" t="s">
        <v>348</v>
      </c>
      <c r="GS43" s="256" t="s">
        <v>348</v>
      </c>
      <c r="GT43" s="256" t="s">
        <v>348</v>
      </c>
      <c r="GU43" s="256" t="s">
        <v>348</v>
      </c>
      <c r="GV43" s="256" t="s">
        <v>348</v>
      </c>
      <c r="GW43" s="256" t="s">
        <v>348</v>
      </c>
      <c r="GX43" s="256" t="s">
        <v>348</v>
      </c>
      <c r="GY43" s="256" t="s">
        <v>348</v>
      </c>
      <c r="GZ43" s="256" t="s">
        <v>348</v>
      </c>
      <c r="HA43" s="256" t="s">
        <v>348</v>
      </c>
      <c r="HB43" s="256" t="s">
        <v>348</v>
      </c>
      <c r="HC43" s="256" t="s">
        <v>348</v>
      </c>
      <c r="HD43" s="256" t="s">
        <v>348</v>
      </c>
      <c r="HE43" s="256" t="s">
        <v>348</v>
      </c>
      <c r="HF43" s="256" t="s">
        <v>348</v>
      </c>
      <c r="HG43" s="256" t="s">
        <v>348</v>
      </c>
      <c r="HH43" s="256" t="s">
        <v>348</v>
      </c>
      <c r="HI43" s="256" t="s">
        <v>348</v>
      </c>
      <c r="HJ43" s="256" t="s">
        <v>348</v>
      </c>
      <c r="HK43" s="256" t="s">
        <v>348</v>
      </c>
      <c r="HL43" s="256" t="s">
        <v>348</v>
      </c>
      <c r="HM43" s="256" t="s">
        <v>348</v>
      </c>
      <c r="HN43" s="256" t="s">
        <v>348</v>
      </c>
      <c r="HO43" s="256" t="s">
        <v>348</v>
      </c>
      <c r="HP43" s="256" t="s">
        <v>348</v>
      </c>
      <c r="HQ43" s="256" t="s">
        <v>348</v>
      </c>
      <c r="HR43" s="256" t="s">
        <v>348</v>
      </c>
      <c r="HS43" s="256" t="s">
        <v>348</v>
      </c>
      <c r="HT43" s="256" t="s">
        <v>348</v>
      </c>
      <c r="HU43" s="256" t="s">
        <v>348</v>
      </c>
      <c r="HV43" s="256" t="s">
        <v>348</v>
      </c>
      <c r="HW43" s="256" t="s">
        <v>348</v>
      </c>
      <c r="HX43" s="256" t="s">
        <v>348</v>
      </c>
      <c r="HY43" s="256" t="s">
        <v>348</v>
      </c>
      <c r="HZ43" s="256" t="s">
        <v>348</v>
      </c>
      <c r="IA43" s="256" t="s">
        <v>348</v>
      </c>
      <c r="IB43" s="256" t="s">
        <v>348</v>
      </c>
      <c r="IC43" s="256" t="s">
        <v>348</v>
      </c>
      <c r="ID43" s="256" t="s">
        <v>348</v>
      </c>
      <c r="IE43" s="256" t="s">
        <v>348</v>
      </c>
      <c r="IF43" s="256" t="s">
        <v>348</v>
      </c>
      <c r="IG43" s="256" t="s">
        <v>348</v>
      </c>
      <c r="IH43" s="256" t="s">
        <v>348</v>
      </c>
      <c r="II43" s="256" t="s">
        <v>348</v>
      </c>
      <c r="IJ43" s="256" t="s">
        <v>348</v>
      </c>
      <c r="IK43" s="256" t="s">
        <v>348</v>
      </c>
      <c r="IL43" s="256" t="s">
        <v>348</v>
      </c>
      <c r="IM43" s="256" t="s">
        <v>348</v>
      </c>
      <c r="IN43" s="256" t="s">
        <v>348</v>
      </c>
      <c r="IO43" s="256" t="s">
        <v>348</v>
      </c>
      <c r="IP43" s="256" t="s">
        <v>348</v>
      </c>
      <c r="IQ43" s="256" t="s">
        <v>348</v>
      </c>
      <c r="IR43" s="256" t="s">
        <v>348</v>
      </c>
      <c r="IS43" s="256" t="s">
        <v>348</v>
      </c>
      <c r="IT43" s="256" t="s">
        <v>348</v>
      </c>
      <c r="IU43" s="256" t="s">
        <v>348</v>
      </c>
      <c r="IV43" s="256" t="s">
        <v>348</v>
      </c>
      <c r="IW43" s="256" t="s">
        <v>348</v>
      </c>
      <c r="IX43" s="256" t="s">
        <v>348</v>
      </c>
      <c r="IY43" s="256" t="s">
        <v>348</v>
      </c>
      <c r="IZ43" s="256" t="s">
        <v>348</v>
      </c>
      <c r="JA43" s="256" t="s">
        <v>348</v>
      </c>
      <c r="JB43" s="256" t="s">
        <v>348</v>
      </c>
      <c r="JC43" s="256" t="s">
        <v>348</v>
      </c>
      <c r="JD43" s="256" t="s">
        <v>348</v>
      </c>
      <c r="JE43" s="256" t="s">
        <v>348</v>
      </c>
      <c r="JF43" s="256" t="s">
        <v>348</v>
      </c>
      <c r="JG43" s="256" t="s">
        <v>348</v>
      </c>
      <c r="JH43" s="256" t="s">
        <v>348</v>
      </c>
      <c r="JI43" s="256" t="s">
        <v>348</v>
      </c>
      <c r="JJ43" s="256" t="s">
        <v>348</v>
      </c>
      <c r="JK43" s="256" t="s">
        <v>348</v>
      </c>
      <c r="JL43" s="256" t="s">
        <v>348</v>
      </c>
      <c r="JM43" s="256" t="s">
        <v>348</v>
      </c>
      <c r="JN43" s="256" t="s">
        <v>348</v>
      </c>
      <c r="JO43" s="256" t="s">
        <v>348</v>
      </c>
      <c r="JP43" s="256" t="s">
        <v>348</v>
      </c>
      <c r="JQ43" s="256" t="s">
        <v>348</v>
      </c>
      <c r="JR43" s="256" t="s">
        <v>348</v>
      </c>
      <c r="JS43" s="256" t="s">
        <v>348</v>
      </c>
      <c r="JT43" s="256" t="s">
        <v>348</v>
      </c>
      <c r="JU43" s="256" t="s">
        <v>348</v>
      </c>
      <c r="JV43" s="256" t="s">
        <v>348</v>
      </c>
      <c r="JW43" s="256" t="s">
        <v>348</v>
      </c>
      <c r="JX43" s="256" t="s">
        <v>348</v>
      </c>
      <c r="JY43" s="256" t="s">
        <v>348</v>
      </c>
      <c r="JZ43" s="256" t="s">
        <v>348</v>
      </c>
      <c r="KA43" s="256" t="s">
        <v>348</v>
      </c>
      <c r="KB43" s="256" t="s">
        <v>348</v>
      </c>
      <c r="KC43" s="256" t="s">
        <v>348</v>
      </c>
      <c r="KD43" s="256" t="s">
        <v>348</v>
      </c>
      <c r="KE43" s="256" t="s">
        <v>348</v>
      </c>
      <c r="KF43" s="256" t="s">
        <v>348</v>
      </c>
      <c r="KG43" s="256" t="s">
        <v>348</v>
      </c>
      <c r="KH43" s="256" t="s">
        <v>348</v>
      </c>
      <c r="KI43" s="256" t="s">
        <v>348</v>
      </c>
      <c r="KJ43" s="256" t="s">
        <v>348</v>
      </c>
      <c r="KK43" s="256" t="s">
        <v>348</v>
      </c>
      <c r="KL43" s="256" t="s">
        <v>348</v>
      </c>
      <c r="KM43" s="256" t="s">
        <v>348</v>
      </c>
      <c r="KN43" s="256" t="s">
        <v>348</v>
      </c>
      <c r="KO43" s="256" t="s">
        <v>348</v>
      </c>
      <c r="KP43" s="256" t="s">
        <v>348</v>
      </c>
      <c r="KQ43" s="256" t="s">
        <v>348</v>
      </c>
      <c r="KR43" s="256" t="s">
        <v>348</v>
      </c>
      <c r="KS43" s="256" t="s">
        <v>348</v>
      </c>
      <c r="KT43" s="256" t="s">
        <v>348</v>
      </c>
      <c r="KU43" s="248" t="s">
        <v>746</v>
      </c>
    </row>
    <row r="44" spans="1:307" x14ac:dyDescent="0.15">
      <c r="A44" s="252" t="s">
        <v>173</v>
      </c>
      <c r="B44" s="256" t="s">
        <v>348</v>
      </c>
      <c r="C44" s="256" t="s">
        <v>348</v>
      </c>
      <c r="D44" s="256" t="s">
        <v>348</v>
      </c>
      <c r="E44" s="256" t="s">
        <v>348</v>
      </c>
      <c r="F44" s="256" t="s">
        <v>348</v>
      </c>
      <c r="G44" s="256" t="s">
        <v>348</v>
      </c>
      <c r="H44" s="256" t="s">
        <v>348</v>
      </c>
      <c r="I44" s="256" t="s">
        <v>348</v>
      </c>
      <c r="J44" s="256" t="s">
        <v>348</v>
      </c>
      <c r="K44" s="256" t="s">
        <v>348</v>
      </c>
      <c r="L44" s="256" t="s">
        <v>348</v>
      </c>
      <c r="M44" s="256" t="s">
        <v>348</v>
      </c>
      <c r="N44" s="256" t="s">
        <v>348</v>
      </c>
      <c r="O44" s="256" t="s">
        <v>348</v>
      </c>
      <c r="P44" s="256" t="s">
        <v>348</v>
      </c>
      <c r="Q44" s="256" t="s">
        <v>348</v>
      </c>
      <c r="R44" s="256" t="s">
        <v>348</v>
      </c>
      <c r="S44" s="256" t="s">
        <v>348</v>
      </c>
      <c r="T44" s="256" t="s">
        <v>348</v>
      </c>
      <c r="U44" s="256" t="s">
        <v>348</v>
      </c>
      <c r="V44" s="256" t="s">
        <v>348</v>
      </c>
      <c r="W44" s="256" t="s">
        <v>348</v>
      </c>
      <c r="X44" s="256" t="s">
        <v>348</v>
      </c>
      <c r="Y44" s="256" t="s">
        <v>348</v>
      </c>
      <c r="Z44" s="256" t="s">
        <v>348</v>
      </c>
      <c r="AA44" s="256" t="s">
        <v>348</v>
      </c>
      <c r="AB44" s="256" t="s">
        <v>348</v>
      </c>
      <c r="AC44" s="256" t="s">
        <v>348</v>
      </c>
      <c r="AD44" s="256" t="s">
        <v>348</v>
      </c>
      <c r="AE44" s="256" t="s">
        <v>348</v>
      </c>
      <c r="AF44" s="256" t="s">
        <v>348</v>
      </c>
      <c r="AG44" s="256" t="s">
        <v>348</v>
      </c>
      <c r="AH44" s="256" t="s">
        <v>348</v>
      </c>
      <c r="AI44" s="256" t="s">
        <v>348</v>
      </c>
      <c r="AJ44" s="256" t="s">
        <v>348</v>
      </c>
      <c r="AK44" s="256" t="s">
        <v>348</v>
      </c>
      <c r="AL44" s="256" t="s">
        <v>348</v>
      </c>
      <c r="AM44" s="256" t="s">
        <v>348</v>
      </c>
      <c r="AN44" s="256" t="s">
        <v>348</v>
      </c>
      <c r="AO44" s="256" t="s">
        <v>348</v>
      </c>
      <c r="AP44" s="256" t="s">
        <v>348</v>
      </c>
      <c r="AQ44" s="256" t="s">
        <v>348</v>
      </c>
      <c r="AR44" s="256" t="s">
        <v>348</v>
      </c>
      <c r="AS44" s="256" t="s">
        <v>348</v>
      </c>
      <c r="AT44" s="256" t="s">
        <v>348</v>
      </c>
      <c r="AU44" s="256" t="s">
        <v>348</v>
      </c>
      <c r="AV44" s="256" t="s">
        <v>348</v>
      </c>
      <c r="AW44" s="256" t="s">
        <v>348</v>
      </c>
      <c r="AX44" s="256" t="s">
        <v>348</v>
      </c>
      <c r="AY44" s="256" t="s">
        <v>348</v>
      </c>
      <c r="AZ44" s="256" t="s">
        <v>348</v>
      </c>
      <c r="BA44" s="256" t="s">
        <v>348</v>
      </c>
      <c r="BB44" s="256" t="s">
        <v>348</v>
      </c>
      <c r="BC44" s="256" t="s">
        <v>348</v>
      </c>
      <c r="BD44" s="256" t="s">
        <v>348</v>
      </c>
      <c r="BE44" s="256" t="s">
        <v>348</v>
      </c>
      <c r="BF44" s="256" t="s">
        <v>348</v>
      </c>
      <c r="BG44" s="256" t="s">
        <v>348</v>
      </c>
      <c r="BH44" s="256" t="s">
        <v>348</v>
      </c>
      <c r="BI44" s="256" t="s">
        <v>348</v>
      </c>
      <c r="BJ44" s="256" t="s">
        <v>348</v>
      </c>
      <c r="BK44" s="256" t="s">
        <v>348</v>
      </c>
      <c r="BL44" s="256" t="s">
        <v>348</v>
      </c>
      <c r="BM44" s="256" t="s">
        <v>348</v>
      </c>
      <c r="BN44" s="256" t="s">
        <v>348</v>
      </c>
      <c r="BO44" s="256" t="s">
        <v>348</v>
      </c>
      <c r="BP44" s="256" t="s">
        <v>348</v>
      </c>
      <c r="BQ44" s="256" t="s">
        <v>348</v>
      </c>
      <c r="BR44" s="256" t="s">
        <v>348</v>
      </c>
      <c r="BS44" s="256" t="s">
        <v>348</v>
      </c>
      <c r="BT44" s="256" t="s">
        <v>348</v>
      </c>
      <c r="BU44" s="256" t="s">
        <v>348</v>
      </c>
      <c r="BV44" s="256" t="s">
        <v>348</v>
      </c>
      <c r="BW44" s="256" t="s">
        <v>348</v>
      </c>
      <c r="BX44" s="256" t="s">
        <v>348</v>
      </c>
      <c r="BY44" s="256" t="s">
        <v>348</v>
      </c>
      <c r="BZ44" s="256" t="s">
        <v>348</v>
      </c>
      <c r="CA44" s="256" t="s">
        <v>348</v>
      </c>
      <c r="CB44" s="256" t="s">
        <v>348</v>
      </c>
      <c r="CC44" s="256" t="s">
        <v>348</v>
      </c>
      <c r="CD44" s="256" t="s">
        <v>348</v>
      </c>
      <c r="CE44" s="256" t="s">
        <v>347</v>
      </c>
      <c r="CF44" s="256" t="s">
        <v>348</v>
      </c>
      <c r="CG44" s="256" t="s">
        <v>348</v>
      </c>
      <c r="CH44" s="256" t="s">
        <v>348</v>
      </c>
      <c r="CI44" s="256" t="s">
        <v>348</v>
      </c>
      <c r="CJ44" s="256" t="s">
        <v>348</v>
      </c>
      <c r="CK44" s="256" t="s">
        <v>348</v>
      </c>
      <c r="CL44" s="256" t="s">
        <v>347</v>
      </c>
      <c r="CM44" s="256" t="s">
        <v>348</v>
      </c>
      <c r="CN44" s="256" t="s">
        <v>347</v>
      </c>
      <c r="CO44" s="256" t="s">
        <v>347</v>
      </c>
      <c r="CP44" s="256" t="s">
        <v>348</v>
      </c>
      <c r="CQ44" s="256" t="s">
        <v>348</v>
      </c>
      <c r="CR44" s="256" t="s">
        <v>347</v>
      </c>
      <c r="CS44" s="256" t="s">
        <v>348</v>
      </c>
      <c r="CT44" s="256" t="s">
        <v>348</v>
      </c>
      <c r="CU44" s="256" t="s">
        <v>347</v>
      </c>
      <c r="CV44" s="256" t="s">
        <v>348</v>
      </c>
      <c r="CW44" s="256" t="s">
        <v>347</v>
      </c>
      <c r="CX44" s="256" t="s">
        <v>347</v>
      </c>
      <c r="CY44" s="256" t="s">
        <v>347</v>
      </c>
      <c r="CZ44" s="256" t="s">
        <v>347</v>
      </c>
      <c r="DA44" s="256" t="s">
        <v>348</v>
      </c>
      <c r="DB44" s="256" t="s">
        <v>348</v>
      </c>
      <c r="DC44" s="256" t="s">
        <v>348</v>
      </c>
      <c r="DD44" s="256" t="s">
        <v>347</v>
      </c>
      <c r="DE44" s="256" t="s">
        <v>347</v>
      </c>
      <c r="DF44" s="256" t="s">
        <v>348</v>
      </c>
      <c r="DG44" s="256" t="s">
        <v>348</v>
      </c>
      <c r="DH44" s="256" t="s">
        <v>348</v>
      </c>
      <c r="DI44" s="256" t="s">
        <v>348</v>
      </c>
      <c r="DJ44" s="256" t="s">
        <v>348</v>
      </c>
      <c r="DK44" s="256" t="s">
        <v>348</v>
      </c>
      <c r="DL44" s="256" t="s">
        <v>348</v>
      </c>
      <c r="DM44" s="256" t="s">
        <v>348</v>
      </c>
      <c r="DN44" s="256" t="s">
        <v>348</v>
      </c>
      <c r="DO44" s="256" t="s">
        <v>348</v>
      </c>
      <c r="DP44" s="256" t="s">
        <v>348</v>
      </c>
      <c r="DQ44" s="256" t="s">
        <v>348</v>
      </c>
      <c r="DR44" s="256" t="s">
        <v>348</v>
      </c>
      <c r="DS44" s="256" t="s">
        <v>348</v>
      </c>
      <c r="DT44" s="256" t="s">
        <v>348</v>
      </c>
      <c r="DU44" s="256" t="s">
        <v>348</v>
      </c>
      <c r="DV44" s="256" t="s">
        <v>348</v>
      </c>
      <c r="DW44" s="256" t="s">
        <v>348</v>
      </c>
      <c r="DX44" s="256" t="s">
        <v>348</v>
      </c>
      <c r="DY44" s="256" t="s">
        <v>348</v>
      </c>
      <c r="DZ44" s="256" t="s">
        <v>348</v>
      </c>
      <c r="EA44" s="256" t="s">
        <v>348</v>
      </c>
      <c r="EB44" s="256" t="s">
        <v>348</v>
      </c>
      <c r="EC44" s="256" t="s">
        <v>348</v>
      </c>
      <c r="ED44" s="256" t="s">
        <v>348</v>
      </c>
      <c r="EE44" s="256" t="s">
        <v>348</v>
      </c>
      <c r="EF44" s="256" t="s">
        <v>348</v>
      </c>
      <c r="EG44" s="256" t="s">
        <v>348</v>
      </c>
      <c r="EH44" s="256" t="s">
        <v>348</v>
      </c>
      <c r="EI44" s="256" t="s">
        <v>348</v>
      </c>
      <c r="EJ44" s="256" t="s">
        <v>348</v>
      </c>
      <c r="EK44" s="256" t="s">
        <v>348</v>
      </c>
      <c r="EL44" s="256" t="s">
        <v>348</v>
      </c>
      <c r="EM44" s="256" t="s">
        <v>348</v>
      </c>
      <c r="EN44" s="256" t="s">
        <v>348</v>
      </c>
      <c r="EO44" s="256" t="s">
        <v>348</v>
      </c>
      <c r="EP44" s="256" t="s">
        <v>348</v>
      </c>
      <c r="EQ44" s="256" t="s">
        <v>348</v>
      </c>
      <c r="ER44" s="256" t="s">
        <v>348</v>
      </c>
      <c r="ES44" s="256" t="s">
        <v>348</v>
      </c>
      <c r="ET44" s="256" t="s">
        <v>348</v>
      </c>
      <c r="EU44" s="256" t="s">
        <v>348</v>
      </c>
      <c r="EV44" s="256" t="s">
        <v>348</v>
      </c>
      <c r="EW44" s="256" t="s">
        <v>348</v>
      </c>
      <c r="EX44" s="256" t="s">
        <v>348</v>
      </c>
      <c r="EY44" s="256" t="s">
        <v>348</v>
      </c>
      <c r="EZ44" s="256" t="s">
        <v>348</v>
      </c>
      <c r="FA44" s="256" t="s">
        <v>348</v>
      </c>
      <c r="FB44" s="256" t="s">
        <v>348</v>
      </c>
      <c r="FC44" s="256" t="s">
        <v>348</v>
      </c>
      <c r="FD44" s="256" t="s">
        <v>348</v>
      </c>
      <c r="FE44" s="256" t="s">
        <v>348</v>
      </c>
      <c r="FF44" s="256" t="s">
        <v>348</v>
      </c>
      <c r="FG44" s="256" t="s">
        <v>348</v>
      </c>
      <c r="FH44" s="256" t="s">
        <v>348</v>
      </c>
      <c r="FI44" s="256" t="s">
        <v>348</v>
      </c>
      <c r="FJ44" s="256" t="s">
        <v>348</v>
      </c>
      <c r="FK44" s="256" t="s">
        <v>348</v>
      </c>
      <c r="FL44" s="256" t="s">
        <v>348</v>
      </c>
      <c r="FM44" s="256" t="s">
        <v>348</v>
      </c>
      <c r="FN44" s="256" t="s">
        <v>348</v>
      </c>
      <c r="FO44" s="256" t="s">
        <v>348</v>
      </c>
      <c r="FP44" s="256" t="s">
        <v>348</v>
      </c>
      <c r="FQ44" s="256" t="s">
        <v>348</v>
      </c>
      <c r="FR44" s="256" t="s">
        <v>348</v>
      </c>
      <c r="FS44" s="256" t="s">
        <v>348</v>
      </c>
      <c r="FT44" s="256" t="s">
        <v>348</v>
      </c>
      <c r="FU44" s="256" t="s">
        <v>348</v>
      </c>
      <c r="FV44" s="256" t="s">
        <v>348</v>
      </c>
      <c r="FW44" s="256" t="s">
        <v>348</v>
      </c>
      <c r="FX44" s="256" t="s">
        <v>348</v>
      </c>
      <c r="FY44" s="256" t="s">
        <v>348</v>
      </c>
      <c r="FZ44" s="256" t="s">
        <v>348</v>
      </c>
      <c r="GA44" s="256" t="s">
        <v>348</v>
      </c>
      <c r="GB44" s="256" t="s">
        <v>348</v>
      </c>
      <c r="GC44" s="256" t="s">
        <v>348</v>
      </c>
      <c r="GD44" s="256" t="s">
        <v>348</v>
      </c>
      <c r="GE44" s="256" t="s">
        <v>348</v>
      </c>
      <c r="GF44" s="256" t="s">
        <v>348</v>
      </c>
      <c r="GG44" s="256" t="s">
        <v>348</v>
      </c>
      <c r="GH44" s="256" t="s">
        <v>348</v>
      </c>
      <c r="GI44" s="256" t="s">
        <v>348</v>
      </c>
      <c r="GJ44" s="256" t="s">
        <v>348</v>
      </c>
      <c r="GK44" s="256" t="s">
        <v>348</v>
      </c>
      <c r="GL44" s="256" t="s">
        <v>348</v>
      </c>
      <c r="GM44" s="256" t="s">
        <v>348</v>
      </c>
      <c r="GN44" s="256" t="s">
        <v>348</v>
      </c>
      <c r="GO44" s="256" t="s">
        <v>348</v>
      </c>
      <c r="GP44" s="256" t="s">
        <v>348</v>
      </c>
      <c r="GQ44" s="256" t="s">
        <v>348</v>
      </c>
      <c r="GR44" s="256" t="s">
        <v>348</v>
      </c>
      <c r="GS44" s="256" t="s">
        <v>348</v>
      </c>
      <c r="GT44" s="256" t="s">
        <v>348</v>
      </c>
      <c r="GU44" s="256" t="s">
        <v>348</v>
      </c>
      <c r="GV44" s="256" t="s">
        <v>348</v>
      </c>
      <c r="GW44" s="256" t="s">
        <v>348</v>
      </c>
      <c r="GX44" s="256" t="s">
        <v>348</v>
      </c>
      <c r="GY44" s="256" t="s">
        <v>348</v>
      </c>
      <c r="GZ44" s="256" t="s">
        <v>348</v>
      </c>
      <c r="HA44" s="256" t="s">
        <v>348</v>
      </c>
      <c r="HB44" s="256" t="s">
        <v>348</v>
      </c>
      <c r="HC44" s="256" t="s">
        <v>348</v>
      </c>
      <c r="HD44" s="256" t="s">
        <v>348</v>
      </c>
      <c r="HE44" s="256" t="s">
        <v>348</v>
      </c>
      <c r="HF44" s="256" t="s">
        <v>348</v>
      </c>
      <c r="HG44" s="256" t="s">
        <v>348</v>
      </c>
      <c r="HH44" s="256" t="s">
        <v>348</v>
      </c>
      <c r="HI44" s="256" t="s">
        <v>348</v>
      </c>
      <c r="HJ44" s="256" t="s">
        <v>348</v>
      </c>
      <c r="HK44" s="256" t="s">
        <v>348</v>
      </c>
      <c r="HL44" s="256" t="s">
        <v>348</v>
      </c>
      <c r="HM44" s="256" t="s">
        <v>348</v>
      </c>
      <c r="HN44" s="256" t="s">
        <v>348</v>
      </c>
      <c r="HO44" s="256" t="s">
        <v>348</v>
      </c>
      <c r="HP44" s="256" t="s">
        <v>348</v>
      </c>
      <c r="HQ44" s="256" t="s">
        <v>348</v>
      </c>
      <c r="HR44" s="256" t="s">
        <v>348</v>
      </c>
      <c r="HS44" s="256" t="s">
        <v>348</v>
      </c>
      <c r="HT44" s="256" t="s">
        <v>348</v>
      </c>
      <c r="HU44" s="256" t="s">
        <v>348</v>
      </c>
      <c r="HV44" s="256" t="s">
        <v>348</v>
      </c>
      <c r="HW44" s="256" t="s">
        <v>348</v>
      </c>
      <c r="HX44" s="256" t="s">
        <v>348</v>
      </c>
      <c r="HY44" s="256" t="s">
        <v>348</v>
      </c>
      <c r="HZ44" s="256" t="s">
        <v>348</v>
      </c>
      <c r="IA44" s="256" t="s">
        <v>348</v>
      </c>
      <c r="IB44" s="256" t="s">
        <v>348</v>
      </c>
      <c r="IC44" s="256" t="s">
        <v>348</v>
      </c>
      <c r="ID44" s="256" t="s">
        <v>348</v>
      </c>
      <c r="IE44" s="256" t="s">
        <v>348</v>
      </c>
      <c r="IF44" s="256" t="s">
        <v>348</v>
      </c>
      <c r="IG44" s="256" t="s">
        <v>348</v>
      </c>
      <c r="IH44" s="256" t="s">
        <v>348</v>
      </c>
      <c r="II44" s="256" t="s">
        <v>348</v>
      </c>
      <c r="IJ44" s="256" t="s">
        <v>348</v>
      </c>
      <c r="IK44" s="256" t="s">
        <v>348</v>
      </c>
      <c r="IL44" s="256" t="s">
        <v>348</v>
      </c>
      <c r="IM44" s="256" t="s">
        <v>348</v>
      </c>
      <c r="IN44" s="256" t="s">
        <v>348</v>
      </c>
      <c r="IO44" s="256" t="s">
        <v>348</v>
      </c>
      <c r="IP44" s="256" t="s">
        <v>348</v>
      </c>
      <c r="IQ44" s="256" t="s">
        <v>348</v>
      </c>
      <c r="IR44" s="256" t="s">
        <v>348</v>
      </c>
      <c r="IS44" s="256" t="s">
        <v>348</v>
      </c>
      <c r="IT44" s="256" t="s">
        <v>348</v>
      </c>
      <c r="IU44" s="256" t="s">
        <v>348</v>
      </c>
      <c r="IV44" s="256" t="s">
        <v>348</v>
      </c>
      <c r="IW44" s="256" t="s">
        <v>348</v>
      </c>
      <c r="IX44" s="256" t="s">
        <v>348</v>
      </c>
      <c r="IY44" s="256" t="s">
        <v>348</v>
      </c>
      <c r="IZ44" s="256" t="s">
        <v>348</v>
      </c>
      <c r="JA44" s="256" t="s">
        <v>348</v>
      </c>
      <c r="JB44" s="256" t="s">
        <v>348</v>
      </c>
      <c r="JC44" s="256" t="s">
        <v>348</v>
      </c>
      <c r="JD44" s="256" t="s">
        <v>348</v>
      </c>
      <c r="JE44" s="256" t="s">
        <v>348</v>
      </c>
      <c r="JF44" s="256" t="s">
        <v>348</v>
      </c>
      <c r="JG44" s="256" t="s">
        <v>348</v>
      </c>
      <c r="JH44" s="256" t="s">
        <v>348</v>
      </c>
      <c r="JI44" s="256" t="s">
        <v>348</v>
      </c>
      <c r="JJ44" s="256" t="s">
        <v>348</v>
      </c>
      <c r="JK44" s="256" t="s">
        <v>348</v>
      </c>
      <c r="JL44" s="256" t="s">
        <v>348</v>
      </c>
      <c r="JM44" s="256" t="s">
        <v>348</v>
      </c>
      <c r="JN44" s="256" t="s">
        <v>348</v>
      </c>
      <c r="JO44" s="256" t="s">
        <v>348</v>
      </c>
      <c r="JP44" s="256" t="s">
        <v>348</v>
      </c>
      <c r="JQ44" s="256" t="s">
        <v>348</v>
      </c>
      <c r="JR44" s="256" t="s">
        <v>348</v>
      </c>
      <c r="JS44" s="256" t="s">
        <v>348</v>
      </c>
      <c r="JT44" s="256" t="s">
        <v>348</v>
      </c>
      <c r="JU44" s="256" t="s">
        <v>348</v>
      </c>
      <c r="JV44" s="256" t="s">
        <v>348</v>
      </c>
      <c r="JW44" s="256" t="s">
        <v>348</v>
      </c>
      <c r="JX44" s="256" t="s">
        <v>348</v>
      </c>
      <c r="JY44" s="256" t="s">
        <v>348</v>
      </c>
      <c r="JZ44" s="256" t="s">
        <v>348</v>
      </c>
      <c r="KA44" s="256" t="s">
        <v>348</v>
      </c>
      <c r="KB44" s="256" t="s">
        <v>348</v>
      </c>
      <c r="KC44" s="256" t="s">
        <v>348</v>
      </c>
      <c r="KD44" s="256" t="s">
        <v>348</v>
      </c>
      <c r="KE44" s="256" t="s">
        <v>348</v>
      </c>
      <c r="KF44" s="256" t="s">
        <v>348</v>
      </c>
      <c r="KG44" s="256" t="s">
        <v>348</v>
      </c>
      <c r="KH44" s="256" t="s">
        <v>348</v>
      </c>
      <c r="KI44" s="256" t="s">
        <v>348</v>
      </c>
      <c r="KJ44" s="256" t="s">
        <v>348</v>
      </c>
      <c r="KK44" s="256" t="s">
        <v>348</v>
      </c>
      <c r="KL44" s="256" t="s">
        <v>348</v>
      </c>
      <c r="KM44" s="256" t="s">
        <v>348</v>
      </c>
      <c r="KN44" s="256" t="s">
        <v>348</v>
      </c>
      <c r="KO44" s="256" t="s">
        <v>348</v>
      </c>
      <c r="KP44" s="256" t="s">
        <v>348</v>
      </c>
      <c r="KQ44" s="256" t="s">
        <v>348</v>
      </c>
      <c r="KR44" s="256" t="s">
        <v>348</v>
      </c>
      <c r="KS44" s="256" t="s">
        <v>348</v>
      </c>
      <c r="KT44" s="256" t="s">
        <v>348</v>
      </c>
      <c r="KU44" s="248" t="s">
        <v>746</v>
      </c>
    </row>
    <row r="45" spans="1:307" x14ac:dyDescent="0.15">
      <c r="A45" s="252" t="s">
        <v>174</v>
      </c>
      <c r="B45" s="256" t="s">
        <v>348</v>
      </c>
      <c r="C45" s="256" t="s">
        <v>348</v>
      </c>
      <c r="D45" s="256" t="s">
        <v>348</v>
      </c>
      <c r="E45" s="256" t="s">
        <v>348</v>
      </c>
      <c r="F45" s="256" t="s">
        <v>348</v>
      </c>
      <c r="G45" s="256" t="s">
        <v>348</v>
      </c>
      <c r="H45" s="256" t="s">
        <v>348</v>
      </c>
      <c r="I45" s="256" t="s">
        <v>348</v>
      </c>
      <c r="J45" s="256" t="s">
        <v>348</v>
      </c>
      <c r="K45" s="256" t="s">
        <v>348</v>
      </c>
      <c r="L45" s="256" t="s">
        <v>348</v>
      </c>
      <c r="M45" s="256" t="s">
        <v>348</v>
      </c>
      <c r="N45" s="256" t="s">
        <v>348</v>
      </c>
      <c r="O45" s="256" t="s">
        <v>348</v>
      </c>
      <c r="P45" s="256" t="s">
        <v>348</v>
      </c>
      <c r="Q45" s="256" t="s">
        <v>348</v>
      </c>
      <c r="R45" s="256" t="s">
        <v>348</v>
      </c>
      <c r="S45" s="256" t="s">
        <v>348</v>
      </c>
      <c r="T45" s="256" t="s">
        <v>348</v>
      </c>
      <c r="U45" s="256" t="s">
        <v>348</v>
      </c>
      <c r="V45" s="256" t="s">
        <v>348</v>
      </c>
      <c r="W45" s="256" t="s">
        <v>348</v>
      </c>
      <c r="X45" s="256" t="s">
        <v>348</v>
      </c>
      <c r="Y45" s="256" t="s">
        <v>348</v>
      </c>
      <c r="Z45" s="256" t="s">
        <v>348</v>
      </c>
      <c r="AA45" s="256" t="s">
        <v>348</v>
      </c>
      <c r="AB45" s="256" t="s">
        <v>348</v>
      </c>
      <c r="AC45" s="256" t="s">
        <v>348</v>
      </c>
      <c r="AD45" s="256" t="s">
        <v>348</v>
      </c>
      <c r="AE45" s="256" t="s">
        <v>348</v>
      </c>
      <c r="AF45" s="256" t="s">
        <v>348</v>
      </c>
      <c r="AG45" s="256" t="s">
        <v>348</v>
      </c>
      <c r="AH45" s="256" t="s">
        <v>348</v>
      </c>
      <c r="AI45" s="256" t="s">
        <v>348</v>
      </c>
      <c r="AJ45" s="256" t="s">
        <v>348</v>
      </c>
      <c r="AK45" s="256" t="s">
        <v>348</v>
      </c>
      <c r="AL45" s="256" t="s">
        <v>348</v>
      </c>
      <c r="AM45" s="256" t="s">
        <v>348</v>
      </c>
      <c r="AN45" s="256" t="s">
        <v>348</v>
      </c>
      <c r="AO45" s="256" t="s">
        <v>348</v>
      </c>
      <c r="AP45" s="256" t="s">
        <v>348</v>
      </c>
      <c r="AQ45" s="256" t="s">
        <v>348</v>
      </c>
      <c r="AR45" s="256" t="s">
        <v>348</v>
      </c>
      <c r="AS45" s="256" t="s">
        <v>348</v>
      </c>
      <c r="AT45" s="256" t="s">
        <v>348</v>
      </c>
      <c r="AU45" s="256" t="s">
        <v>348</v>
      </c>
      <c r="AV45" s="256" t="s">
        <v>348</v>
      </c>
      <c r="AW45" s="256" t="s">
        <v>348</v>
      </c>
      <c r="AX45" s="256" t="s">
        <v>348</v>
      </c>
      <c r="AY45" s="256" t="s">
        <v>348</v>
      </c>
      <c r="AZ45" s="256" t="s">
        <v>348</v>
      </c>
      <c r="BA45" s="256" t="s">
        <v>348</v>
      </c>
      <c r="BB45" s="256" t="s">
        <v>348</v>
      </c>
      <c r="BC45" s="256" t="s">
        <v>348</v>
      </c>
      <c r="BD45" s="256" t="s">
        <v>348</v>
      </c>
      <c r="BE45" s="256" t="s">
        <v>348</v>
      </c>
      <c r="BF45" s="256" t="s">
        <v>348</v>
      </c>
      <c r="BG45" s="256" t="s">
        <v>348</v>
      </c>
      <c r="BH45" s="256" t="s">
        <v>348</v>
      </c>
      <c r="BI45" s="256" t="s">
        <v>348</v>
      </c>
      <c r="BJ45" s="256" t="s">
        <v>348</v>
      </c>
      <c r="BK45" s="256" t="s">
        <v>348</v>
      </c>
      <c r="BL45" s="256" t="s">
        <v>348</v>
      </c>
      <c r="BM45" s="256" t="s">
        <v>348</v>
      </c>
      <c r="BN45" s="256" t="s">
        <v>348</v>
      </c>
      <c r="BO45" s="256" t="s">
        <v>348</v>
      </c>
      <c r="BP45" s="256" t="s">
        <v>348</v>
      </c>
      <c r="BQ45" s="256" t="s">
        <v>348</v>
      </c>
      <c r="BR45" s="256" t="s">
        <v>348</v>
      </c>
      <c r="BS45" s="256" t="s">
        <v>348</v>
      </c>
      <c r="BT45" s="256" t="s">
        <v>348</v>
      </c>
      <c r="BU45" s="256" t="s">
        <v>348</v>
      </c>
      <c r="BV45" s="256" t="s">
        <v>348</v>
      </c>
      <c r="BW45" s="256" t="s">
        <v>348</v>
      </c>
      <c r="BX45" s="256" t="s">
        <v>348</v>
      </c>
      <c r="BY45" s="256" t="s">
        <v>348</v>
      </c>
      <c r="BZ45" s="256" t="s">
        <v>348</v>
      </c>
      <c r="CA45" s="256" t="s">
        <v>348</v>
      </c>
      <c r="CB45" s="256" t="s">
        <v>348</v>
      </c>
      <c r="CC45" s="256" t="s">
        <v>348</v>
      </c>
      <c r="CD45" s="256" t="s">
        <v>348</v>
      </c>
      <c r="CE45" s="256" t="s">
        <v>347</v>
      </c>
      <c r="CF45" s="256" t="s">
        <v>348</v>
      </c>
      <c r="CG45" s="256" t="s">
        <v>348</v>
      </c>
      <c r="CH45" s="256" t="s">
        <v>348</v>
      </c>
      <c r="CI45" s="256" t="s">
        <v>348</v>
      </c>
      <c r="CJ45" s="256" t="s">
        <v>348</v>
      </c>
      <c r="CK45" s="256" t="s">
        <v>348</v>
      </c>
      <c r="CL45" s="256" t="s">
        <v>347</v>
      </c>
      <c r="CM45" s="256" t="s">
        <v>348</v>
      </c>
      <c r="CN45" s="256" t="s">
        <v>347</v>
      </c>
      <c r="CO45" s="256" t="s">
        <v>347</v>
      </c>
      <c r="CP45" s="256" t="s">
        <v>348</v>
      </c>
      <c r="CQ45" s="256" t="s">
        <v>348</v>
      </c>
      <c r="CR45" s="256" t="s">
        <v>347</v>
      </c>
      <c r="CS45" s="256" t="s">
        <v>348</v>
      </c>
      <c r="CT45" s="256" t="s">
        <v>348</v>
      </c>
      <c r="CU45" s="256" t="s">
        <v>347</v>
      </c>
      <c r="CV45" s="256" t="s">
        <v>348</v>
      </c>
      <c r="CW45" s="256" t="s">
        <v>347</v>
      </c>
      <c r="CX45" s="256" t="s">
        <v>347</v>
      </c>
      <c r="CY45" s="256" t="s">
        <v>347</v>
      </c>
      <c r="CZ45" s="256" t="s">
        <v>347</v>
      </c>
      <c r="DA45" s="256" t="s">
        <v>347</v>
      </c>
      <c r="DB45" s="256" t="s">
        <v>348</v>
      </c>
      <c r="DC45" s="256" t="s">
        <v>348</v>
      </c>
      <c r="DD45" s="256" t="s">
        <v>347</v>
      </c>
      <c r="DE45" s="256" t="s">
        <v>347</v>
      </c>
      <c r="DF45" s="256" t="s">
        <v>348</v>
      </c>
      <c r="DG45" s="256" t="s">
        <v>348</v>
      </c>
      <c r="DH45" s="256" t="s">
        <v>348</v>
      </c>
      <c r="DI45" s="256" t="s">
        <v>348</v>
      </c>
      <c r="DJ45" s="256" t="s">
        <v>347</v>
      </c>
      <c r="DK45" s="256" t="s">
        <v>347</v>
      </c>
      <c r="DL45" s="256" t="s">
        <v>347</v>
      </c>
      <c r="DM45" s="256" t="s">
        <v>347</v>
      </c>
      <c r="DN45" s="256" t="s">
        <v>348</v>
      </c>
      <c r="DO45" s="256" t="s">
        <v>348</v>
      </c>
      <c r="DP45" s="256" t="s">
        <v>348</v>
      </c>
      <c r="DQ45" s="256" t="s">
        <v>348</v>
      </c>
      <c r="DR45" s="256" t="s">
        <v>348</v>
      </c>
      <c r="DS45" s="256" t="s">
        <v>348</v>
      </c>
      <c r="DT45" s="256" t="s">
        <v>348</v>
      </c>
      <c r="DU45" s="256" t="s">
        <v>348</v>
      </c>
      <c r="DV45" s="256" t="s">
        <v>348</v>
      </c>
      <c r="DW45" s="256" t="s">
        <v>348</v>
      </c>
      <c r="DX45" s="256" t="s">
        <v>348</v>
      </c>
      <c r="DY45" s="256" t="s">
        <v>348</v>
      </c>
      <c r="DZ45" s="256" t="s">
        <v>348</v>
      </c>
      <c r="EA45" s="256" t="s">
        <v>348</v>
      </c>
      <c r="EB45" s="256" t="s">
        <v>348</v>
      </c>
      <c r="EC45" s="256" t="s">
        <v>348</v>
      </c>
      <c r="ED45" s="256" t="s">
        <v>348</v>
      </c>
      <c r="EE45" s="256" t="s">
        <v>348</v>
      </c>
      <c r="EF45" s="256" t="s">
        <v>348</v>
      </c>
      <c r="EG45" s="256" t="s">
        <v>348</v>
      </c>
      <c r="EH45" s="256" t="s">
        <v>348</v>
      </c>
      <c r="EI45" s="256" t="s">
        <v>348</v>
      </c>
      <c r="EJ45" s="256" t="s">
        <v>348</v>
      </c>
      <c r="EK45" s="256" t="s">
        <v>348</v>
      </c>
      <c r="EL45" s="256" t="s">
        <v>348</v>
      </c>
      <c r="EM45" s="256" t="s">
        <v>348</v>
      </c>
      <c r="EN45" s="256" t="s">
        <v>348</v>
      </c>
      <c r="EO45" s="256" t="s">
        <v>348</v>
      </c>
      <c r="EP45" s="256" t="s">
        <v>348</v>
      </c>
      <c r="EQ45" s="256" t="s">
        <v>348</v>
      </c>
      <c r="ER45" s="256" t="s">
        <v>348</v>
      </c>
      <c r="ES45" s="256" t="s">
        <v>348</v>
      </c>
      <c r="ET45" s="256" t="s">
        <v>348</v>
      </c>
      <c r="EU45" s="256" t="s">
        <v>348</v>
      </c>
      <c r="EV45" s="256" t="s">
        <v>348</v>
      </c>
      <c r="EW45" s="256" t="s">
        <v>348</v>
      </c>
      <c r="EX45" s="256" t="s">
        <v>348</v>
      </c>
      <c r="EY45" s="256" t="s">
        <v>348</v>
      </c>
      <c r="EZ45" s="256" t="s">
        <v>348</v>
      </c>
      <c r="FA45" s="256" t="s">
        <v>348</v>
      </c>
      <c r="FB45" s="256" t="s">
        <v>348</v>
      </c>
      <c r="FC45" s="256" t="s">
        <v>348</v>
      </c>
      <c r="FD45" s="256" t="s">
        <v>348</v>
      </c>
      <c r="FE45" s="256" t="s">
        <v>348</v>
      </c>
      <c r="FF45" s="256" t="s">
        <v>348</v>
      </c>
      <c r="FG45" s="256" t="s">
        <v>348</v>
      </c>
      <c r="FH45" s="256" t="s">
        <v>348</v>
      </c>
      <c r="FI45" s="256" t="s">
        <v>348</v>
      </c>
      <c r="FJ45" s="256" t="s">
        <v>348</v>
      </c>
      <c r="FK45" s="256" t="s">
        <v>348</v>
      </c>
      <c r="FL45" s="256" t="s">
        <v>348</v>
      </c>
      <c r="FM45" s="256" t="s">
        <v>348</v>
      </c>
      <c r="FN45" s="256" t="s">
        <v>348</v>
      </c>
      <c r="FO45" s="256" t="s">
        <v>348</v>
      </c>
      <c r="FP45" s="256" t="s">
        <v>348</v>
      </c>
      <c r="FQ45" s="256" t="s">
        <v>348</v>
      </c>
      <c r="FR45" s="256" t="s">
        <v>348</v>
      </c>
      <c r="FS45" s="256" t="s">
        <v>348</v>
      </c>
      <c r="FT45" s="256" t="s">
        <v>348</v>
      </c>
      <c r="FU45" s="256" t="s">
        <v>348</v>
      </c>
      <c r="FV45" s="256" t="s">
        <v>348</v>
      </c>
      <c r="FW45" s="256" t="s">
        <v>348</v>
      </c>
      <c r="FX45" s="256" t="s">
        <v>348</v>
      </c>
      <c r="FY45" s="256" t="s">
        <v>348</v>
      </c>
      <c r="FZ45" s="256" t="s">
        <v>348</v>
      </c>
      <c r="GA45" s="256" t="s">
        <v>348</v>
      </c>
      <c r="GB45" s="256" t="s">
        <v>348</v>
      </c>
      <c r="GC45" s="256" t="s">
        <v>348</v>
      </c>
      <c r="GD45" s="256" t="s">
        <v>348</v>
      </c>
      <c r="GE45" s="256" t="s">
        <v>348</v>
      </c>
      <c r="GF45" s="256" t="s">
        <v>348</v>
      </c>
      <c r="GG45" s="256" t="s">
        <v>348</v>
      </c>
      <c r="GH45" s="256" t="s">
        <v>348</v>
      </c>
      <c r="GI45" s="256" t="s">
        <v>348</v>
      </c>
      <c r="GJ45" s="256" t="s">
        <v>348</v>
      </c>
      <c r="GK45" s="256" t="s">
        <v>348</v>
      </c>
      <c r="GL45" s="256" t="s">
        <v>348</v>
      </c>
      <c r="GM45" s="256" t="s">
        <v>348</v>
      </c>
      <c r="GN45" s="256" t="s">
        <v>348</v>
      </c>
      <c r="GO45" s="256" t="s">
        <v>348</v>
      </c>
      <c r="GP45" s="256" t="s">
        <v>348</v>
      </c>
      <c r="GQ45" s="256" t="s">
        <v>348</v>
      </c>
      <c r="GR45" s="256" t="s">
        <v>348</v>
      </c>
      <c r="GS45" s="256" t="s">
        <v>348</v>
      </c>
      <c r="GT45" s="256" t="s">
        <v>348</v>
      </c>
      <c r="GU45" s="256" t="s">
        <v>348</v>
      </c>
      <c r="GV45" s="256" t="s">
        <v>348</v>
      </c>
      <c r="GW45" s="256" t="s">
        <v>348</v>
      </c>
      <c r="GX45" s="256" t="s">
        <v>348</v>
      </c>
      <c r="GY45" s="256" t="s">
        <v>348</v>
      </c>
      <c r="GZ45" s="256" t="s">
        <v>348</v>
      </c>
      <c r="HA45" s="256" t="s">
        <v>348</v>
      </c>
      <c r="HB45" s="256" t="s">
        <v>348</v>
      </c>
      <c r="HC45" s="256" t="s">
        <v>348</v>
      </c>
      <c r="HD45" s="256" t="s">
        <v>348</v>
      </c>
      <c r="HE45" s="256" t="s">
        <v>348</v>
      </c>
      <c r="HF45" s="256" t="s">
        <v>348</v>
      </c>
      <c r="HG45" s="256" t="s">
        <v>348</v>
      </c>
      <c r="HH45" s="256" t="s">
        <v>348</v>
      </c>
      <c r="HI45" s="256" t="s">
        <v>348</v>
      </c>
      <c r="HJ45" s="256" t="s">
        <v>348</v>
      </c>
      <c r="HK45" s="256" t="s">
        <v>348</v>
      </c>
      <c r="HL45" s="256" t="s">
        <v>348</v>
      </c>
      <c r="HM45" s="256" t="s">
        <v>348</v>
      </c>
      <c r="HN45" s="256" t="s">
        <v>348</v>
      </c>
      <c r="HO45" s="256" t="s">
        <v>348</v>
      </c>
      <c r="HP45" s="256" t="s">
        <v>348</v>
      </c>
      <c r="HQ45" s="256" t="s">
        <v>348</v>
      </c>
      <c r="HR45" s="256" t="s">
        <v>348</v>
      </c>
      <c r="HS45" s="256" t="s">
        <v>348</v>
      </c>
      <c r="HT45" s="256" t="s">
        <v>348</v>
      </c>
      <c r="HU45" s="256" t="s">
        <v>348</v>
      </c>
      <c r="HV45" s="256" t="s">
        <v>348</v>
      </c>
      <c r="HW45" s="256" t="s">
        <v>348</v>
      </c>
      <c r="HX45" s="256" t="s">
        <v>348</v>
      </c>
      <c r="HY45" s="256" t="s">
        <v>348</v>
      </c>
      <c r="HZ45" s="256" t="s">
        <v>348</v>
      </c>
      <c r="IA45" s="256" t="s">
        <v>348</v>
      </c>
      <c r="IB45" s="256" t="s">
        <v>348</v>
      </c>
      <c r="IC45" s="256" t="s">
        <v>348</v>
      </c>
      <c r="ID45" s="256" t="s">
        <v>348</v>
      </c>
      <c r="IE45" s="256" t="s">
        <v>348</v>
      </c>
      <c r="IF45" s="256" t="s">
        <v>348</v>
      </c>
      <c r="IG45" s="256" t="s">
        <v>348</v>
      </c>
      <c r="IH45" s="256" t="s">
        <v>348</v>
      </c>
      <c r="II45" s="256" t="s">
        <v>348</v>
      </c>
      <c r="IJ45" s="256" t="s">
        <v>348</v>
      </c>
      <c r="IK45" s="256" t="s">
        <v>348</v>
      </c>
      <c r="IL45" s="256" t="s">
        <v>348</v>
      </c>
      <c r="IM45" s="256" t="s">
        <v>348</v>
      </c>
      <c r="IN45" s="256" t="s">
        <v>348</v>
      </c>
      <c r="IO45" s="256" t="s">
        <v>348</v>
      </c>
      <c r="IP45" s="256" t="s">
        <v>348</v>
      </c>
      <c r="IQ45" s="256" t="s">
        <v>348</v>
      </c>
      <c r="IR45" s="256" t="s">
        <v>348</v>
      </c>
      <c r="IS45" s="256" t="s">
        <v>348</v>
      </c>
      <c r="IT45" s="256" t="s">
        <v>348</v>
      </c>
      <c r="IU45" s="256" t="s">
        <v>348</v>
      </c>
      <c r="IV45" s="256" t="s">
        <v>348</v>
      </c>
      <c r="IW45" s="256" t="s">
        <v>348</v>
      </c>
      <c r="IX45" s="256" t="s">
        <v>348</v>
      </c>
      <c r="IY45" s="256" t="s">
        <v>348</v>
      </c>
      <c r="IZ45" s="256" t="s">
        <v>348</v>
      </c>
      <c r="JA45" s="256" t="s">
        <v>348</v>
      </c>
      <c r="JB45" s="256" t="s">
        <v>348</v>
      </c>
      <c r="JC45" s="256" t="s">
        <v>348</v>
      </c>
      <c r="JD45" s="256" t="s">
        <v>348</v>
      </c>
      <c r="JE45" s="256" t="s">
        <v>348</v>
      </c>
      <c r="JF45" s="256" t="s">
        <v>348</v>
      </c>
      <c r="JG45" s="256" t="s">
        <v>348</v>
      </c>
      <c r="JH45" s="256" t="s">
        <v>348</v>
      </c>
      <c r="JI45" s="256" t="s">
        <v>348</v>
      </c>
      <c r="JJ45" s="256" t="s">
        <v>348</v>
      </c>
      <c r="JK45" s="256" t="s">
        <v>348</v>
      </c>
      <c r="JL45" s="256" t="s">
        <v>348</v>
      </c>
      <c r="JM45" s="256" t="s">
        <v>348</v>
      </c>
      <c r="JN45" s="256" t="s">
        <v>348</v>
      </c>
      <c r="JO45" s="256" t="s">
        <v>348</v>
      </c>
      <c r="JP45" s="256" t="s">
        <v>348</v>
      </c>
      <c r="JQ45" s="256" t="s">
        <v>348</v>
      </c>
      <c r="JR45" s="256" t="s">
        <v>348</v>
      </c>
      <c r="JS45" s="256" t="s">
        <v>348</v>
      </c>
      <c r="JT45" s="256" t="s">
        <v>348</v>
      </c>
      <c r="JU45" s="256" t="s">
        <v>348</v>
      </c>
      <c r="JV45" s="256" t="s">
        <v>348</v>
      </c>
      <c r="JW45" s="256" t="s">
        <v>348</v>
      </c>
      <c r="JX45" s="256" t="s">
        <v>348</v>
      </c>
      <c r="JY45" s="256" t="s">
        <v>348</v>
      </c>
      <c r="JZ45" s="256" t="s">
        <v>348</v>
      </c>
      <c r="KA45" s="256" t="s">
        <v>348</v>
      </c>
      <c r="KB45" s="256" t="s">
        <v>348</v>
      </c>
      <c r="KC45" s="256" t="s">
        <v>348</v>
      </c>
      <c r="KD45" s="256" t="s">
        <v>348</v>
      </c>
      <c r="KE45" s="256" t="s">
        <v>348</v>
      </c>
      <c r="KF45" s="256" t="s">
        <v>348</v>
      </c>
      <c r="KG45" s="256" t="s">
        <v>348</v>
      </c>
      <c r="KH45" s="256" t="s">
        <v>348</v>
      </c>
      <c r="KI45" s="256" t="s">
        <v>348</v>
      </c>
      <c r="KJ45" s="256" t="s">
        <v>348</v>
      </c>
      <c r="KK45" s="256" t="s">
        <v>348</v>
      </c>
      <c r="KL45" s="256" t="s">
        <v>348</v>
      </c>
      <c r="KM45" s="256" t="s">
        <v>348</v>
      </c>
      <c r="KN45" s="256" t="s">
        <v>348</v>
      </c>
      <c r="KO45" s="256" t="s">
        <v>348</v>
      </c>
      <c r="KP45" s="256" t="s">
        <v>348</v>
      </c>
      <c r="KQ45" s="256" t="s">
        <v>348</v>
      </c>
      <c r="KR45" s="256" t="s">
        <v>348</v>
      </c>
      <c r="KS45" s="256" t="s">
        <v>348</v>
      </c>
      <c r="KT45" s="256" t="s">
        <v>348</v>
      </c>
      <c r="KU45" s="248" t="s">
        <v>746</v>
      </c>
    </row>
    <row r="46" spans="1:307" x14ac:dyDescent="0.15">
      <c r="A46" s="252" t="s">
        <v>175</v>
      </c>
      <c r="B46" s="256" t="s">
        <v>348</v>
      </c>
      <c r="C46" s="256" t="s">
        <v>348</v>
      </c>
      <c r="D46" s="256" t="s">
        <v>348</v>
      </c>
      <c r="E46" s="256" t="s">
        <v>348</v>
      </c>
      <c r="F46" s="256" t="s">
        <v>348</v>
      </c>
      <c r="G46" s="256" t="s">
        <v>348</v>
      </c>
      <c r="H46" s="256" t="s">
        <v>348</v>
      </c>
      <c r="I46" s="256" t="s">
        <v>348</v>
      </c>
      <c r="J46" s="256" t="s">
        <v>348</v>
      </c>
      <c r="K46" s="256" t="s">
        <v>348</v>
      </c>
      <c r="L46" s="256" t="s">
        <v>348</v>
      </c>
      <c r="M46" s="256" t="s">
        <v>348</v>
      </c>
      <c r="N46" s="256" t="s">
        <v>348</v>
      </c>
      <c r="O46" s="256" t="s">
        <v>348</v>
      </c>
      <c r="P46" s="256" t="s">
        <v>348</v>
      </c>
      <c r="Q46" s="256" t="s">
        <v>348</v>
      </c>
      <c r="R46" s="256" t="s">
        <v>348</v>
      </c>
      <c r="S46" s="256" t="s">
        <v>348</v>
      </c>
      <c r="T46" s="256" t="s">
        <v>348</v>
      </c>
      <c r="U46" s="256" t="s">
        <v>348</v>
      </c>
      <c r="V46" s="256" t="s">
        <v>348</v>
      </c>
      <c r="W46" s="256" t="s">
        <v>348</v>
      </c>
      <c r="X46" s="256" t="s">
        <v>348</v>
      </c>
      <c r="Y46" s="256" t="s">
        <v>348</v>
      </c>
      <c r="Z46" s="256" t="s">
        <v>348</v>
      </c>
      <c r="AA46" s="256" t="s">
        <v>348</v>
      </c>
      <c r="AB46" s="256" t="s">
        <v>348</v>
      </c>
      <c r="AC46" s="256" t="s">
        <v>348</v>
      </c>
      <c r="AD46" s="256" t="s">
        <v>348</v>
      </c>
      <c r="AE46" s="256" t="s">
        <v>348</v>
      </c>
      <c r="AF46" s="256" t="s">
        <v>348</v>
      </c>
      <c r="AG46" s="256" t="s">
        <v>348</v>
      </c>
      <c r="AH46" s="256" t="s">
        <v>348</v>
      </c>
      <c r="AI46" s="256" t="s">
        <v>348</v>
      </c>
      <c r="AJ46" s="256" t="s">
        <v>348</v>
      </c>
      <c r="AK46" s="256" t="s">
        <v>348</v>
      </c>
      <c r="AL46" s="256" t="s">
        <v>348</v>
      </c>
      <c r="AM46" s="256" t="s">
        <v>348</v>
      </c>
      <c r="AN46" s="256" t="s">
        <v>348</v>
      </c>
      <c r="AO46" s="256" t="s">
        <v>348</v>
      </c>
      <c r="AP46" s="256" t="s">
        <v>348</v>
      </c>
      <c r="AQ46" s="256" t="s">
        <v>348</v>
      </c>
      <c r="AR46" s="256" t="s">
        <v>348</v>
      </c>
      <c r="AS46" s="256" t="s">
        <v>348</v>
      </c>
      <c r="AT46" s="256" t="s">
        <v>348</v>
      </c>
      <c r="AU46" s="256" t="s">
        <v>348</v>
      </c>
      <c r="AV46" s="256" t="s">
        <v>348</v>
      </c>
      <c r="AW46" s="256" t="s">
        <v>348</v>
      </c>
      <c r="AX46" s="256" t="s">
        <v>348</v>
      </c>
      <c r="AY46" s="256" t="s">
        <v>348</v>
      </c>
      <c r="AZ46" s="256" t="s">
        <v>348</v>
      </c>
      <c r="BA46" s="256" t="s">
        <v>348</v>
      </c>
      <c r="BB46" s="256" t="s">
        <v>348</v>
      </c>
      <c r="BC46" s="256" t="s">
        <v>348</v>
      </c>
      <c r="BD46" s="256" t="s">
        <v>348</v>
      </c>
      <c r="BE46" s="256" t="s">
        <v>348</v>
      </c>
      <c r="BF46" s="256" t="s">
        <v>348</v>
      </c>
      <c r="BG46" s="256" t="s">
        <v>348</v>
      </c>
      <c r="BH46" s="256" t="s">
        <v>348</v>
      </c>
      <c r="BI46" s="256" t="s">
        <v>348</v>
      </c>
      <c r="BJ46" s="256" t="s">
        <v>348</v>
      </c>
      <c r="BK46" s="256" t="s">
        <v>348</v>
      </c>
      <c r="BL46" s="256" t="s">
        <v>348</v>
      </c>
      <c r="BM46" s="256" t="s">
        <v>348</v>
      </c>
      <c r="BN46" s="256" t="s">
        <v>348</v>
      </c>
      <c r="BO46" s="256" t="s">
        <v>348</v>
      </c>
      <c r="BP46" s="256" t="s">
        <v>348</v>
      </c>
      <c r="BQ46" s="256" t="s">
        <v>348</v>
      </c>
      <c r="BR46" s="256" t="s">
        <v>348</v>
      </c>
      <c r="BS46" s="256" t="s">
        <v>348</v>
      </c>
      <c r="BT46" s="256" t="s">
        <v>348</v>
      </c>
      <c r="BU46" s="256" t="s">
        <v>348</v>
      </c>
      <c r="BV46" s="256" t="s">
        <v>348</v>
      </c>
      <c r="BW46" s="256" t="s">
        <v>348</v>
      </c>
      <c r="BX46" s="256" t="s">
        <v>348</v>
      </c>
      <c r="BY46" s="256" t="s">
        <v>348</v>
      </c>
      <c r="BZ46" s="256" t="s">
        <v>348</v>
      </c>
      <c r="CA46" s="256" t="s">
        <v>348</v>
      </c>
      <c r="CB46" s="256" t="s">
        <v>348</v>
      </c>
      <c r="CC46" s="256" t="s">
        <v>348</v>
      </c>
      <c r="CD46" s="256" t="s">
        <v>348</v>
      </c>
      <c r="CE46" s="256" t="s">
        <v>348</v>
      </c>
      <c r="CF46" s="256" t="s">
        <v>348</v>
      </c>
      <c r="CG46" s="256" t="s">
        <v>348</v>
      </c>
      <c r="CH46" s="256" t="s">
        <v>348</v>
      </c>
      <c r="CI46" s="256" t="s">
        <v>348</v>
      </c>
      <c r="CJ46" s="256" t="s">
        <v>348</v>
      </c>
      <c r="CK46" s="256" t="s">
        <v>348</v>
      </c>
      <c r="CL46" s="256" t="s">
        <v>347</v>
      </c>
      <c r="CM46" s="256" t="s">
        <v>348</v>
      </c>
      <c r="CN46" s="256" t="s">
        <v>348</v>
      </c>
      <c r="CO46" s="256" t="s">
        <v>347</v>
      </c>
      <c r="CP46" s="256" t="s">
        <v>348</v>
      </c>
      <c r="CQ46" s="256" t="s">
        <v>348</v>
      </c>
      <c r="CR46" s="256" t="s">
        <v>347</v>
      </c>
      <c r="CS46" s="256" t="s">
        <v>348</v>
      </c>
      <c r="CT46" s="256" t="s">
        <v>348</v>
      </c>
      <c r="CU46" s="256" t="s">
        <v>348</v>
      </c>
      <c r="CV46" s="256" t="s">
        <v>347</v>
      </c>
      <c r="CW46" s="256" t="s">
        <v>347</v>
      </c>
      <c r="CX46" s="256" t="s">
        <v>347</v>
      </c>
      <c r="CY46" s="256" t="s">
        <v>347</v>
      </c>
      <c r="CZ46" s="256" t="s">
        <v>347</v>
      </c>
      <c r="DA46" s="256" t="s">
        <v>347</v>
      </c>
      <c r="DB46" s="256" t="s">
        <v>348</v>
      </c>
      <c r="DC46" s="256" t="s">
        <v>348</v>
      </c>
      <c r="DD46" s="256" t="s">
        <v>347</v>
      </c>
      <c r="DE46" s="256" t="s">
        <v>347</v>
      </c>
      <c r="DF46" s="256" t="s">
        <v>348</v>
      </c>
      <c r="DG46" s="256" t="s">
        <v>348</v>
      </c>
      <c r="DH46" s="256" t="s">
        <v>348</v>
      </c>
      <c r="DI46" s="256" t="s">
        <v>348</v>
      </c>
      <c r="DJ46" s="256" t="s">
        <v>347</v>
      </c>
      <c r="DK46" s="256" t="s">
        <v>347</v>
      </c>
      <c r="DL46" s="256" t="s">
        <v>347</v>
      </c>
      <c r="DM46" s="256" t="s">
        <v>347</v>
      </c>
      <c r="DN46" s="256" t="s">
        <v>348</v>
      </c>
      <c r="DO46" s="256" t="s">
        <v>348</v>
      </c>
      <c r="DP46" s="256" t="s">
        <v>348</v>
      </c>
      <c r="DQ46" s="256" t="s">
        <v>348</v>
      </c>
      <c r="DR46" s="256" t="s">
        <v>348</v>
      </c>
      <c r="DS46" s="256" t="s">
        <v>348</v>
      </c>
      <c r="DT46" s="256" t="s">
        <v>348</v>
      </c>
      <c r="DU46" s="256" t="s">
        <v>348</v>
      </c>
      <c r="DV46" s="256" t="s">
        <v>348</v>
      </c>
      <c r="DW46" s="256" t="s">
        <v>348</v>
      </c>
      <c r="DX46" s="256" t="s">
        <v>348</v>
      </c>
      <c r="DY46" s="256" t="s">
        <v>348</v>
      </c>
      <c r="DZ46" s="256" t="s">
        <v>348</v>
      </c>
      <c r="EA46" s="256" t="s">
        <v>348</v>
      </c>
      <c r="EB46" s="256" t="s">
        <v>348</v>
      </c>
      <c r="EC46" s="256" t="s">
        <v>348</v>
      </c>
      <c r="ED46" s="256" t="s">
        <v>348</v>
      </c>
      <c r="EE46" s="256" t="s">
        <v>348</v>
      </c>
      <c r="EF46" s="256" t="s">
        <v>348</v>
      </c>
      <c r="EG46" s="256" t="s">
        <v>348</v>
      </c>
      <c r="EH46" s="256" t="s">
        <v>348</v>
      </c>
      <c r="EI46" s="256" t="s">
        <v>348</v>
      </c>
      <c r="EJ46" s="256" t="s">
        <v>348</v>
      </c>
      <c r="EK46" s="256" t="s">
        <v>348</v>
      </c>
      <c r="EL46" s="256" t="s">
        <v>348</v>
      </c>
      <c r="EM46" s="256" t="s">
        <v>348</v>
      </c>
      <c r="EN46" s="256" t="s">
        <v>348</v>
      </c>
      <c r="EO46" s="256" t="s">
        <v>348</v>
      </c>
      <c r="EP46" s="256" t="s">
        <v>348</v>
      </c>
      <c r="EQ46" s="256" t="s">
        <v>348</v>
      </c>
      <c r="ER46" s="256" t="s">
        <v>348</v>
      </c>
      <c r="ES46" s="256" t="s">
        <v>348</v>
      </c>
      <c r="ET46" s="256" t="s">
        <v>348</v>
      </c>
      <c r="EU46" s="256" t="s">
        <v>348</v>
      </c>
      <c r="EV46" s="256" t="s">
        <v>348</v>
      </c>
      <c r="EW46" s="256" t="s">
        <v>348</v>
      </c>
      <c r="EX46" s="256" t="s">
        <v>348</v>
      </c>
      <c r="EY46" s="256" t="s">
        <v>348</v>
      </c>
      <c r="EZ46" s="256" t="s">
        <v>348</v>
      </c>
      <c r="FA46" s="256" t="s">
        <v>348</v>
      </c>
      <c r="FB46" s="256" t="s">
        <v>348</v>
      </c>
      <c r="FC46" s="256" t="s">
        <v>348</v>
      </c>
      <c r="FD46" s="256" t="s">
        <v>348</v>
      </c>
      <c r="FE46" s="256" t="s">
        <v>348</v>
      </c>
      <c r="FF46" s="256" t="s">
        <v>348</v>
      </c>
      <c r="FG46" s="256" t="s">
        <v>348</v>
      </c>
      <c r="FH46" s="256" t="s">
        <v>348</v>
      </c>
      <c r="FI46" s="256" t="s">
        <v>348</v>
      </c>
      <c r="FJ46" s="256" t="s">
        <v>348</v>
      </c>
      <c r="FK46" s="256" t="s">
        <v>348</v>
      </c>
      <c r="FL46" s="256" t="s">
        <v>348</v>
      </c>
      <c r="FM46" s="256" t="s">
        <v>348</v>
      </c>
      <c r="FN46" s="256" t="s">
        <v>348</v>
      </c>
      <c r="FO46" s="256" t="s">
        <v>348</v>
      </c>
      <c r="FP46" s="256" t="s">
        <v>348</v>
      </c>
      <c r="FQ46" s="256" t="s">
        <v>348</v>
      </c>
      <c r="FR46" s="256" t="s">
        <v>348</v>
      </c>
      <c r="FS46" s="256" t="s">
        <v>348</v>
      </c>
      <c r="FT46" s="256" t="s">
        <v>348</v>
      </c>
      <c r="FU46" s="256" t="s">
        <v>348</v>
      </c>
      <c r="FV46" s="256" t="s">
        <v>348</v>
      </c>
      <c r="FW46" s="256" t="s">
        <v>348</v>
      </c>
      <c r="FX46" s="256" t="s">
        <v>348</v>
      </c>
      <c r="FY46" s="256" t="s">
        <v>348</v>
      </c>
      <c r="FZ46" s="256" t="s">
        <v>348</v>
      </c>
      <c r="GA46" s="256" t="s">
        <v>348</v>
      </c>
      <c r="GB46" s="256" t="s">
        <v>348</v>
      </c>
      <c r="GC46" s="256" t="s">
        <v>348</v>
      </c>
      <c r="GD46" s="256" t="s">
        <v>348</v>
      </c>
      <c r="GE46" s="256" t="s">
        <v>348</v>
      </c>
      <c r="GF46" s="256" t="s">
        <v>348</v>
      </c>
      <c r="GG46" s="256" t="s">
        <v>348</v>
      </c>
      <c r="GH46" s="256" t="s">
        <v>348</v>
      </c>
      <c r="GI46" s="256" t="s">
        <v>348</v>
      </c>
      <c r="GJ46" s="256" t="s">
        <v>348</v>
      </c>
      <c r="GK46" s="256" t="s">
        <v>348</v>
      </c>
      <c r="GL46" s="256" t="s">
        <v>348</v>
      </c>
      <c r="GM46" s="256" t="s">
        <v>348</v>
      </c>
      <c r="GN46" s="256" t="s">
        <v>348</v>
      </c>
      <c r="GO46" s="256" t="s">
        <v>348</v>
      </c>
      <c r="GP46" s="256" t="s">
        <v>348</v>
      </c>
      <c r="GQ46" s="256" t="s">
        <v>348</v>
      </c>
      <c r="GR46" s="256" t="s">
        <v>348</v>
      </c>
      <c r="GS46" s="256" t="s">
        <v>348</v>
      </c>
      <c r="GT46" s="256" t="s">
        <v>348</v>
      </c>
      <c r="GU46" s="256" t="s">
        <v>348</v>
      </c>
      <c r="GV46" s="256" t="s">
        <v>348</v>
      </c>
      <c r="GW46" s="256" t="s">
        <v>348</v>
      </c>
      <c r="GX46" s="256" t="s">
        <v>348</v>
      </c>
      <c r="GY46" s="256" t="s">
        <v>348</v>
      </c>
      <c r="GZ46" s="256" t="s">
        <v>348</v>
      </c>
      <c r="HA46" s="256" t="s">
        <v>348</v>
      </c>
      <c r="HB46" s="256" t="s">
        <v>348</v>
      </c>
      <c r="HC46" s="256" t="s">
        <v>348</v>
      </c>
      <c r="HD46" s="256" t="s">
        <v>348</v>
      </c>
      <c r="HE46" s="256" t="s">
        <v>348</v>
      </c>
      <c r="HF46" s="256" t="s">
        <v>348</v>
      </c>
      <c r="HG46" s="256" t="s">
        <v>348</v>
      </c>
      <c r="HH46" s="256" t="s">
        <v>348</v>
      </c>
      <c r="HI46" s="256" t="s">
        <v>348</v>
      </c>
      <c r="HJ46" s="256" t="s">
        <v>348</v>
      </c>
      <c r="HK46" s="256" t="s">
        <v>348</v>
      </c>
      <c r="HL46" s="256" t="s">
        <v>348</v>
      </c>
      <c r="HM46" s="256" t="s">
        <v>348</v>
      </c>
      <c r="HN46" s="256" t="s">
        <v>348</v>
      </c>
      <c r="HO46" s="256" t="s">
        <v>348</v>
      </c>
      <c r="HP46" s="256" t="s">
        <v>348</v>
      </c>
      <c r="HQ46" s="256" t="s">
        <v>348</v>
      </c>
      <c r="HR46" s="256" t="s">
        <v>348</v>
      </c>
      <c r="HS46" s="256" t="s">
        <v>348</v>
      </c>
      <c r="HT46" s="256" t="s">
        <v>348</v>
      </c>
      <c r="HU46" s="256" t="s">
        <v>348</v>
      </c>
      <c r="HV46" s="256" t="s">
        <v>348</v>
      </c>
      <c r="HW46" s="256" t="s">
        <v>348</v>
      </c>
      <c r="HX46" s="256" t="s">
        <v>348</v>
      </c>
      <c r="HY46" s="256" t="s">
        <v>348</v>
      </c>
      <c r="HZ46" s="256" t="s">
        <v>348</v>
      </c>
      <c r="IA46" s="256" t="s">
        <v>348</v>
      </c>
      <c r="IB46" s="256" t="s">
        <v>348</v>
      </c>
      <c r="IC46" s="256" t="s">
        <v>348</v>
      </c>
      <c r="ID46" s="256" t="s">
        <v>348</v>
      </c>
      <c r="IE46" s="256" t="s">
        <v>348</v>
      </c>
      <c r="IF46" s="256" t="s">
        <v>348</v>
      </c>
      <c r="IG46" s="256" t="s">
        <v>348</v>
      </c>
      <c r="IH46" s="256" t="s">
        <v>348</v>
      </c>
      <c r="II46" s="256" t="s">
        <v>348</v>
      </c>
      <c r="IJ46" s="256" t="s">
        <v>348</v>
      </c>
      <c r="IK46" s="256" t="s">
        <v>348</v>
      </c>
      <c r="IL46" s="256" t="s">
        <v>348</v>
      </c>
      <c r="IM46" s="256" t="s">
        <v>348</v>
      </c>
      <c r="IN46" s="256" t="s">
        <v>348</v>
      </c>
      <c r="IO46" s="256" t="s">
        <v>348</v>
      </c>
      <c r="IP46" s="256" t="s">
        <v>348</v>
      </c>
      <c r="IQ46" s="256" t="s">
        <v>348</v>
      </c>
      <c r="IR46" s="256" t="s">
        <v>348</v>
      </c>
      <c r="IS46" s="256" t="s">
        <v>348</v>
      </c>
      <c r="IT46" s="256" t="s">
        <v>348</v>
      </c>
      <c r="IU46" s="256" t="s">
        <v>348</v>
      </c>
      <c r="IV46" s="256" t="s">
        <v>348</v>
      </c>
      <c r="IW46" s="256" t="s">
        <v>348</v>
      </c>
      <c r="IX46" s="256" t="s">
        <v>348</v>
      </c>
      <c r="IY46" s="256" t="s">
        <v>348</v>
      </c>
      <c r="IZ46" s="256" t="s">
        <v>348</v>
      </c>
      <c r="JA46" s="256" t="s">
        <v>348</v>
      </c>
      <c r="JB46" s="256" t="s">
        <v>348</v>
      </c>
      <c r="JC46" s="256" t="s">
        <v>348</v>
      </c>
      <c r="JD46" s="256" t="s">
        <v>348</v>
      </c>
      <c r="JE46" s="256" t="s">
        <v>348</v>
      </c>
      <c r="JF46" s="256" t="s">
        <v>348</v>
      </c>
      <c r="JG46" s="256" t="s">
        <v>348</v>
      </c>
      <c r="JH46" s="256" t="s">
        <v>348</v>
      </c>
      <c r="JI46" s="256" t="s">
        <v>348</v>
      </c>
      <c r="JJ46" s="256" t="s">
        <v>348</v>
      </c>
      <c r="JK46" s="256" t="s">
        <v>348</v>
      </c>
      <c r="JL46" s="256" t="s">
        <v>348</v>
      </c>
      <c r="JM46" s="256" t="s">
        <v>348</v>
      </c>
      <c r="JN46" s="256" t="s">
        <v>348</v>
      </c>
      <c r="JO46" s="256" t="s">
        <v>348</v>
      </c>
      <c r="JP46" s="256" t="s">
        <v>348</v>
      </c>
      <c r="JQ46" s="256" t="s">
        <v>348</v>
      </c>
      <c r="JR46" s="256" t="s">
        <v>348</v>
      </c>
      <c r="JS46" s="256" t="s">
        <v>348</v>
      </c>
      <c r="JT46" s="256" t="s">
        <v>348</v>
      </c>
      <c r="JU46" s="256" t="s">
        <v>348</v>
      </c>
      <c r="JV46" s="256" t="s">
        <v>348</v>
      </c>
      <c r="JW46" s="256" t="s">
        <v>348</v>
      </c>
      <c r="JX46" s="256" t="s">
        <v>348</v>
      </c>
      <c r="JY46" s="256" t="s">
        <v>348</v>
      </c>
      <c r="JZ46" s="256" t="s">
        <v>348</v>
      </c>
      <c r="KA46" s="256" t="s">
        <v>348</v>
      </c>
      <c r="KB46" s="256" t="s">
        <v>348</v>
      </c>
      <c r="KC46" s="256" t="s">
        <v>348</v>
      </c>
      <c r="KD46" s="256" t="s">
        <v>348</v>
      </c>
      <c r="KE46" s="256" t="s">
        <v>348</v>
      </c>
      <c r="KF46" s="256" t="s">
        <v>348</v>
      </c>
      <c r="KG46" s="256" t="s">
        <v>348</v>
      </c>
      <c r="KH46" s="256" t="s">
        <v>348</v>
      </c>
      <c r="KI46" s="256" t="s">
        <v>348</v>
      </c>
      <c r="KJ46" s="256" t="s">
        <v>348</v>
      </c>
      <c r="KK46" s="256" t="s">
        <v>348</v>
      </c>
      <c r="KL46" s="256" t="s">
        <v>348</v>
      </c>
      <c r="KM46" s="256" t="s">
        <v>348</v>
      </c>
      <c r="KN46" s="256" t="s">
        <v>348</v>
      </c>
      <c r="KO46" s="256" t="s">
        <v>348</v>
      </c>
      <c r="KP46" s="256" t="s">
        <v>348</v>
      </c>
      <c r="KQ46" s="256" t="s">
        <v>348</v>
      </c>
      <c r="KR46" s="256" t="s">
        <v>348</v>
      </c>
      <c r="KS46" s="256" t="s">
        <v>348</v>
      </c>
      <c r="KT46" s="256" t="s">
        <v>348</v>
      </c>
      <c r="KU46" s="248" t="s">
        <v>746</v>
      </c>
    </row>
    <row r="47" spans="1:307" x14ac:dyDescent="0.15">
      <c r="A47" s="252" t="s">
        <v>176</v>
      </c>
      <c r="B47" s="256" t="s">
        <v>348</v>
      </c>
      <c r="C47" s="256" t="s">
        <v>348</v>
      </c>
      <c r="D47" s="256" t="s">
        <v>348</v>
      </c>
      <c r="E47" s="256" t="s">
        <v>348</v>
      </c>
      <c r="F47" s="256" t="s">
        <v>348</v>
      </c>
      <c r="G47" s="256" t="s">
        <v>348</v>
      </c>
      <c r="H47" s="256" t="s">
        <v>348</v>
      </c>
      <c r="I47" s="256" t="s">
        <v>348</v>
      </c>
      <c r="J47" s="256" t="s">
        <v>348</v>
      </c>
      <c r="K47" s="256" t="s">
        <v>348</v>
      </c>
      <c r="L47" s="256" t="s">
        <v>348</v>
      </c>
      <c r="M47" s="256" t="s">
        <v>348</v>
      </c>
      <c r="N47" s="256" t="s">
        <v>348</v>
      </c>
      <c r="O47" s="256" t="s">
        <v>348</v>
      </c>
      <c r="P47" s="256" t="s">
        <v>348</v>
      </c>
      <c r="Q47" s="256" t="s">
        <v>348</v>
      </c>
      <c r="R47" s="256" t="s">
        <v>348</v>
      </c>
      <c r="S47" s="256" t="s">
        <v>348</v>
      </c>
      <c r="T47" s="256" t="s">
        <v>348</v>
      </c>
      <c r="U47" s="256" t="s">
        <v>348</v>
      </c>
      <c r="V47" s="256" t="s">
        <v>348</v>
      </c>
      <c r="W47" s="256" t="s">
        <v>348</v>
      </c>
      <c r="X47" s="256" t="s">
        <v>348</v>
      </c>
      <c r="Y47" s="256" t="s">
        <v>348</v>
      </c>
      <c r="Z47" s="256" t="s">
        <v>348</v>
      </c>
      <c r="AA47" s="256" t="s">
        <v>348</v>
      </c>
      <c r="AB47" s="256" t="s">
        <v>348</v>
      </c>
      <c r="AC47" s="256" t="s">
        <v>348</v>
      </c>
      <c r="AD47" s="256" t="s">
        <v>348</v>
      </c>
      <c r="AE47" s="256" t="s">
        <v>348</v>
      </c>
      <c r="AF47" s="256" t="s">
        <v>348</v>
      </c>
      <c r="AG47" s="256" t="s">
        <v>348</v>
      </c>
      <c r="AH47" s="256" t="s">
        <v>348</v>
      </c>
      <c r="AI47" s="256" t="s">
        <v>348</v>
      </c>
      <c r="AJ47" s="256" t="s">
        <v>348</v>
      </c>
      <c r="AK47" s="256" t="s">
        <v>348</v>
      </c>
      <c r="AL47" s="256" t="s">
        <v>348</v>
      </c>
      <c r="AM47" s="256" t="s">
        <v>348</v>
      </c>
      <c r="AN47" s="256" t="s">
        <v>348</v>
      </c>
      <c r="AO47" s="256" t="s">
        <v>348</v>
      </c>
      <c r="AP47" s="256" t="s">
        <v>348</v>
      </c>
      <c r="AQ47" s="256" t="s">
        <v>348</v>
      </c>
      <c r="AR47" s="256" t="s">
        <v>348</v>
      </c>
      <c r="AS47" s="256" t="s">
        <v>348</v>
      </c>
      <c r="AT47" s="256" t="s">
        <v>348</v>
      </c>
      <c r="AU47" s="256" t="s">
        <v>348</v>
      </c>
      <c r="AV47" s="256" t="s">
        <v>348</v>
      </c>
      <c r="AW47" s="256" t="s">
        <v>348</v>
      </c>
      <c r="AX47" s="256" t="s">
        <v>348</v>
      </c>
      <c r="AY47" s="256" t="s">
        <v>348</v>
      </c>
      <c r="AZ47" s="256" t="s">
        <v>348</v>
      </c>
      <c r="BA47" s="256" t="s">
        <v>348</v>
      </c>
      <c r="BB47" s="256" t="s">
        <v>348</v>
      </c>
      <c r="BC47" s="256" t="s">
        <v>348</v>
      </c>
      <c r="BD47" s="256" t="s">
        <v>348</v>
      </c>
      <c r="BE47" s="256" t="s">
        <v>348</v>
      </c>
      <c r="BF47" s="256" t="s">
        <v>348</v>
      </c>
      <c r="BG47" s="256" t="s">
        <v>348</v>
      </c>
      <c r="BH47" s="256" t="s">
        <v>348</v>
      </c>
      <c r="BI47" s="256" t="s">
        <v>348</v>
      </c>
      <c r="BJ47" s="256" t="s">
        <v>348</v>
      </c>
      <c r="BK47" s="256" t="s">
        <v>348</v>
      </c>
      <c r="BL47" s="256" t="s">
        <v>348</v>
      </c>
      <c r="BM47" s="256" t="s">
        <v>348</v>
      </c>
      <c r="BN47" s="256" t="s">
        <v>348</v>
      </c>
      <c r="BO47" s="256" t="s">
        <v>348</v>
      </c>
      <c r="BP47" s="256" t="s">
        <v>348</v>
      </c>
      <c r="BQ47" s="256" t="s">
        <v>348</v>
      </c>
      <c r="BR47" s="256" t="s">
        <v>348</v>
      </c>
      <c r="BS47" s="256" t="s">
        <v>348</v>
      </c>
      <c r="BT47" s="256" t="s">
        <v>348</v>
      </c>
      <c r="BU47" s="256" t="s">
        <v>348</v>
      </c>
      <c r="BV47" s="256" t="s">
        <v>348</v>
      </c>
      <c r="BW47" s="256" t="s">
        <v>348</v>
      </c>
      <c r="BX47" s="256" t="s">
        <v>348</v>
      </c>
      <c r="BY47" s="256" t="s">
        <v>348</v>
      </c>
      <c r="BZ47" s="256" t="s">
        <v>348</v>
      </c>
      <c r="CA47" s="256" t="s">
        <v>348</v>
      </c>
      <c r="CB47" s="256" t="s">
        <v>348</v>
      </c>
      <c r="CC47" s="256" t="s">
        <v>348</v>
      </c>
      <c r="CD47" s="256" t="s">
        <v>347</v>
      </c>
      <c r="CE47" s="256" t="s">
        <v>348</v>
      </c>
      <c r="CF47" s="256" t="s">
        <v>348</v>
      </c>
      <c r="CG47" s="256" t="s">
        <v>348</v>
      </c>
      <c r="CH47" s="256" t="s">
        <v>348</v>
      </c>
      <c r="CI47" s="256" t="s">
        <v>348</v>
      </c>
      <c r="CJ47" s="256" t="s">
        <v>348</v>
      </c>
      <c r="CK47" s="256" t="s">
        <v>348</v>
      </c>
      <c r="CL47" s="256" t="s">
        <v>348</v>
      </c>
      <c r="CM47" s="256" t="s">
        <v>348</v>
      </c>
      <c r="CN47" s="256" t="s">
        <v>348</v>
      </c>
      <c r="CO47" s="256" t="s">
        <v>347</v>
      </c>
      <c r="CP47" s="256" t="s">
        <v>348</v>
      </c>
      <c r="CQ47" s="256" t="s">
        <v>348</v>
      </c>
      <c r="CR47" s="256" t="s">
        <v>348</v>
      </c>
      <c r="CS47" s="256" t="s">
        <v>348</v>
      </c>
      <c r="CT47" s="256" t="s">
        <v>348</v>
      </c>
      <c r="CU47" s="256" t="s">
        <v>348</v>
      </c>
      <c r="CV47" s="256" t="s">
        <v>347</v>
      </c>
      <c r="CW47" s="256" t="s">
        <v>347</v>
      </c>
      <c r="CX47" s="256" t="s">
        <v>348</v>
      </c>
      <c r="CY47" s="256" t="s">
        <v>348</v>
      </c>
      <c r="CZ47" s="256" t="s">
        <v>348</v>
      </c>
      <c r="DA47" s="256" t="s">
        <v>347</v>
      </c>
      <c r="DB47" s="256" t="s">
        <v>348</v>
      </c>
      <c r="DC47" s="256" t="s">
        <v>347</v>
      </c>
      <c r="DD47" s="256" t="s">
        <v>348</v>
      </c>
      <c r="DE47" s="256" t="s">
        <v>348</v>
      </c>
      <c r="DF47" s="256" t="s">
        <v>347</v>
      </c>
      <c r="DG47" s="256" t="s">
        <v>348</v>
      </c>
      <c r="DH47" s="256" t="s">
        <v>348</v>
      </c>
      <c r="DI47" s="256" t="s">
        <v>347</v>
      </c>
      <c r="DJ47" s="256" t="s">
        <v>347</v>
      </c>
      <c r="DK47" s="256" t="s">
        <v>347</v>
      </c>
      <c r="DL47" s="256" t="s">
        <v>347</v>
      </c>
      <c r="DM47" s="256" t="s">
        <v>347</v>
      </c>
      <c r="DN47" s="256" t="s">
        <v>347</v>
      </c>
      <c r="DO47" s="256" t="s">
        <v>348</v>
      </c>
      <c r="DP47" s="256" t="s">
        <v>348</v>
      </c>
      <c r="DQ47" s="256" t="s">
        <v>348</v>
      </c>
      <c r="DR47" s="256" t="s">
        <v>348</v>
      </c>
      <c r="DS47" s="256" t="s">
        <v>348</v>
      </c>
      <c r="DT47" s="256" t="s">
        <v>351</v>
      </c>
      <c r="DU47" s="256" t="s">
        <v>351</v>
      </c>
      <c r="DV47" s="256" t="s">
        <v>351</v>
      </c>
      <c r="DW47" s="256" t="s">
        <v>351</v>
      </c>
      <c r="DX47" s="256" t="s">
        <v>351</v>
      </c>
      <c r="DY47" s="256" t="s">
        <v>351</v>
      </c>
      <c r="DZ47" s="256" t="s">
        <v>351</v>
      </c>
      <c r="EA47" s="256" t="s">
        <v>351</v>
      </c>
      <c r="EB47" s="256" t="s">
        <v>348</v>
      </c>
      <c r="EC47" s="256" t="s">
        <v>347</v>
      </c>
      <c r="ED47" s="256" t="s">
        <v>348</v>
      </c>
      <c r="EE47" s="256" t="s">
        <v>348</v>
      </c>
      <c r="EF47" s="256" t="s">
        <v>348</v>
      </c>
      <c r="EG47" s="256" t="s">
        <v>348</v>
      </c>
      <c r="EH47" s="256" t="s">
        <v>348</v>
      </c>
      <c r="EI47" s="256" t="s">
        <v>348</v>
      </c>
      <c r="EJ47" s="256" t="s">
        <v>348</v>
      </c>
      <c r="EK47" s="256" t="s">
        <v>348</v>
      </c>
      <c r="EL47" s="256" t="s">
        <v>348</v>
      </c>
      <c r="EM47" s="256" t="s">
        <v>348</v>
      </c>
      <c r="EN47" s="256" t="s">
        <v>348</v>
      </c>
      <c r="EO47" s="256" t="s">
        <v>348</v>
      </c>
      <c r="EP47" s="256" t="s">
        <v>348</v>
      </c>
      <c r="EQ47" s="256" t="s">
        <v>348</v>
      </c>
      <c r="ER47" s="256" t="s">
        <v>348</v>
      </c>
      <c r="ES47" s="256" t="s">
        <v>348</v>
      </c>
      <c r="ET47" s="256" t="s">
        <v>348</v>
      </c>
      <c r="EU47" s="256" t="s">
        <v>348</v>
      </c>
      <c r="EV47" s="256" t="s">
        <v>348</v>
      </c>
      <c r="EW47" s="256" t="s">
        <v>348</v>
      </c>
      <c r="EX47" s="256" t="s">
        <v>348</v>
      </c>
      <c r="EY47" s="256" t="s">
        <v>348</v>
      </c>
      <c r="EZ47" s="256" t="s">
        <v>348</v>
      </c>
      <c r="FA47" s="256" t="s">
        <v>348</v>
      </c>
      <c r="FB47" s="256" t="s">
        <v>348</v>
      </c>
      <c r="FC47" s="256" t="s">
        <v>348</v>
      </c>
      <c r="FD47" s="256" t="s">
        <v>348</v>
      </c>
      <c r="FE47" s="256" t="s">
        <v>348</v>
      </c>
      <c r="FF47" s="256" t="s">
        <v>348</v>
      </c>
      <c r="FG47" s="256" t="s">
        <v>348</v>
      </c>
      <c r="FH47" s="256" t="s">
        <v>348</v>
      </c>
      <c r="FI47" s="256" t="s">
        <v>348</v>
      </c>
      <c r="FJ47" s="256" t="s">
        <v>348</v>
      </c>
      <c r="FK47" s="256" t="s">
        <v>348</v>
      </c>
      <c r="FL47" s="256" t="s">
        <v>348</v>
      </c>
      <c r="FM47" s="256" t="s">
        <v>348</v>
      </c>
      <c r="FN47" s="256" t="s">
        <v>348</v>
      </c>
      <c r="FO47" s="256" t="s">
        <v>348</v>
      </c>
      <c r="FP47" s="256" t="s">
        <v>348</v>
      </c>
      <c r="FQ47" s="256" t="s">
        <v>348</v>
      </c>
      <c r="FR47" s="256" t="s">
        <v>348</v>
      </c>
      <c r="FS47" s="256" t="s">
        <v>348</v>
      </c>
      <c r="FT47" s="256" t="s">
        <v>348</v>
      </c>
      <c r="FU47" s="256" t="s">
        <v>348</v>
      </c>
      <c r="FV47" s="256" t="s">
        <v>348</v>
      </c>
      <c r="FW47" s="256" t="s">
        <v>348</v>
      </c>
      <c r="FX47" s="256" t="s">
        <v>348</v>
      </c>
      <c r="FY47" s="256" t="s">
        <v>348</v>
      </c>
      <c r="FZ47" s="256" t="s">
        <v>348</v>
      </c>
      <c r="GA47" s="256" t="s">
        <v>348</v>
      </c>
      <c r="GB47" s="256" t="s">
        <v>348</v>
      </c>
      <c r="GC47" s="256" t="s">
        <v>348</v>
      </c>
      <c r="GD47" s="256" t="s">
        <v>348</v>
      </c>
      <c r="GE47" s="256" t="s">
        <v>348</v>
      </c>
      <c r="GF47" s="256" t="s">
        <v>348</v>
      </c>
      <c r="GG47" s="256" t="s">
        <v>348</v>
      </c>
      <c r="GH47" s="256" t="s">
        <v>348</v>
      </c>
      <c r="GI47" s="256" t="s">
        <v>348</v>
      </c>
      <c r="GJ47" s="256" t="s">
        <v>348</v>
      </c>
      <c r="GK47" s="256" t="s">
        <v>348</v>
      </c>
      <c r="GL47" s="256" t="s">
        <v>348</v>
      </c>
      <c r="GM47" s="256" t="s">
        <v>348</v>
      </c>
      <c r="GN47" s="256" t="s">
        <v>348</v>
      </c>
      <c r="GO47" s="256" t="s">
        <v>348</v>
      </c>
      <c r="GP47" s="256" t="s">
        <v>348</v>
      </c>
      <c r="GQ47" s="256" t="s">
        <v>348</v>
      </c>
      <c r="GR47" s="256" t="s">
        <v>348</v>
      </c>
      <c r="GS47" s="256" t="s">
        <v>348</v>
      </c>
      <c r="GT47" s="256" t="s">
        <v>348</v>
      </c>
      <c r="GU47" s="256" t="s">
        <v>348</v>
      </c>
      <c r="GV47" s="256" t="s">
        <v>348</v>
      </c>
      <c r="GW47" s="256" t="s">
        <v>348</v>
      </c>
      <c r="GX47" s="256" t="s">
        <v>348</v>
      </c>
      <c r="GY47" s="256" t="s">
        <v>348</v>
      </c>
      <c r="GZ47" s="256" t="s">
        <v>348</v>
      </c>
      <c r="HA47" s="256" t="s">
        <v>348</v>
      </c>
      <c r="HB47" s="256" t="s">
        <v>348</v>
      </c>
      <c r="HC47" s="256" t="s">
        <v>348</v>
      </c>
      <c r="HD47" s="256" t="s">
        <v>348</v>
      </c>
      <c r="HE47" s="256" t="s">
        <v>348</v>
      </c>
      <c r="HF47" s="256" t="s">
        <v>348</v>
      </c>
      <c r="HG47" s="256" t="s">
        <v>348</v>
      </c>
      <c r="HH47" s="256" t="s">
        <v>348</v>
      </c>
      <c r="HI47" s="256" t="s">
        <v>348</v>
      </c>
      <c r="HJ47" s="256" t="s">
        <v>348</v>
      </c>
      <c r="HK47" s="256" t="s">
        <v>348</v>
      </c>
      <c r="HL47" s="256" t="s">
        <v>348</v>
      </c>
      <c r="HM47" s="256" t="s">
        <v>348</v>
      </c>
      <c r="HN47" s="256" t="s">
        <v>348</v>
      </c>
      <c r="HO47" s="256" t="s">
        <v>348</v>
      </c>
      <c r="HP47" s="256" t="s">
        <v>348</v>
      </c>
      <c r="HQ47" s="256" t="s">
        <v>348</v>
      </c>
      <c r="HR47" s="256" t="s">
        <v>348</v>
      </c>
      <c r="HS47" s="256" t="s">
        <v>348</v>
      </c>
      <c r="HT47" s="256" t="s">
        <v>348</v>
      </c>
      <c r="HU47" s="256" t="s">
        <v>348</v>
      </c>
      <c r="HV47" s="256" t="s">
        <v>348</v>
      </c>
      <c r="HW47" s="256" t="s">
        <v>348</v>
      </c>
      <c r="HX47" s="256" t="s">
        <v>348</v>
      </c>
      <c r="HY47" s="256" t="s">
        <v>348</v>
      </c>
      <c r="HZ47" s="256" t="s">
        <v>348</v>
      </c>
      <c r="IA47" s="256" t="s">
        <v>348</v>
      </c>
      <c r="IB47" s="256" t="s">
        <v>348</v>
      </c>
      <c r="IC47" s="256" t="s">
        <v>348</v>
      </c>
      <c r="ID47" s="256" t="s">
        <v>348</v>
      </c>
      <c r="IE47" s="256" t="s">
        <v>348</v>
      </c>
      <c r="IF47" s="256" t="s">
        <v>348</v>
      </c>
      <c r="IG47" s="256" t="s">
        <v>348</v>
      </c>
      <c r="IH47" s="256" t="s">
        <v>348</v>
      </c>
      <c r="II47" s="256" t="s">
        <v>348</v>
      </c>
      <c r="IJ47" s="256" t="s">
        <v>348</v>
      </c>
      <c r="IK47" s="256" t="s">
        <v>348</v>
      </c>
      <c r="IL47" s="256" t="s">
        <v>348</v>
      </c>
      <c r="IM47" s="256" t="s">
        <v>348</v>
      </c>
      <c r="IN47" s="256" t="s">
        <v>348</v>
      </c>
      <c r="IO47" s="256" t="s">
        <v>348</v>
      </c>
      <c r="IP47" s="256" t="s">
        <v>348</v>
      </c>
      <c r="IQ47" s="256" t="s">
        <v>348</v>
      </c>
      <c r="IR47" s="256" t="s">
        <v>348</v>
      </c>
      <c r="IS47" s="256" t="s">
        <v>348</v>
      </c>
      <c r="IT47" s="256" t="s">
        <v>348</v>
      </c>
      <c r="IU47" s="256" t="s">
        <v>348</v>
      </c>
      <c r="IV47" s="256" t="s">
        <v>348</v>
      </c>
      <c r="IW47" s="256" t="s">
        <v>348</v>
      </c>
      <c r="IX47" s="256" t="s">
        <v>348</v>
      </c>
      <c r="IY47" s="256" t="s">
        <v>348</v>
      </c>
      <c r="IZ47" s="256" t="s">
        <v>348</v>
      </c>
      <c r="JA47" s="256" t="s">
        <v>348</v>
      </c>
      <c r="JB47" s="256" t="s">
        <v>348</v>
      </c>
      <c r="JC47" s="256" t="s">
        <v>348</v>
      </c>
      <c r="JD47" s="256" t="s">
        <v>348</v>
      </c>
      <c r="JE47" s="256" t="s">
        <v>348</v>
      </c>
      <c r="JF47" s="256" t="s">
        <v>348</v>
      </c>
      <c r="JG47" s="256" t="s">
        <v>348</v>
      </c>
      <c r="JH47" s="256" t="s">
        <v>348</v>
      </c>
      <c r="JI47" s="256" t="s">
        <v>348</v>
      </c>
      <c r="JJ47" s="256" t="s">
        <v>348</v>
      </c>
      <c r="JK47" s="256" t="s">
        <v>348</v>
      </c>
      <c r="JL47" s="256" t="s">
        <v>348</v>
      </c>
      <c r="JM47" s="256" t="s">
        <v>348</v>
      </c>
      <c r="JN47" s="256" t="s">
        <v>348</v>
      </c>
      <c r="JO47" s="256" t="s">
        <v>348</v>
      </c>
      <c r="JP47" s="256" t="s">
        <v>348</v>
      </c>
      <c r="JQ47" s="256" t="s">
        <v>348</v>
      </c>
      <c r="JR47" s="256" t="s">
        <v>348</v>
      </c>
      <c r="JS47" s="256" t="s">
        <v>348</v>
      </c>
      <c r="JT47" s="256" t="s">
        <v>348</v>
      </c>
      <c r="JU47" s="256" t="s">
        <v>348</v>
      </c>
      <c r="JV47" s="256" t="s">
        <v>348</v>
      </c>
      <c r="JW47" s="256" t="s">
        <v>348</v>
      </c>
      <c r="JX47" s="256" t="s">
        <v>348</v>
      </c>
      <c r="JY47" s="256" t="s">
        <v>348</v>
      </c>
      <c r="JZ47" s="256" t="s">
        <v>348</v>
      </c>
      <c r="KA47" s="256" t="s">
        <v>348</v>
      </c>
      <c r="KB47" s="256" t="s">
        <v>348</v>
      </c>
      <c r="KC47" s="256" t="s">
        <v>348</v>
      </c>
      <c r="KD47" s="256" t="s">
        <v>348</v>
      </c>
      <c r="KE47" s="256" t="s">
        <v>348</v>
      </c>
      <c r="KF47" s="256" t="s">
        <v>348</v>
      </c>
      <c r="KG47" s="256" t="s">
        <v>348</v>
      </c>
      <c r="KH47" s="256" t="s">
        <v>348</v>
      </c>
      <c r="KI47" s="256" t="s">
        <v>348</v>
      </c>
      <c r="KJ47" s="256" t="s">
        <v>348</v>
      </c>
      <c r="KK47" s="256" t="s">
        <v>348</v>
      </c>
      <c r="KL47" s="256" t="s">
        <v>348</v>
      </c>
      <c r="KM47" s="256" t="s">
        <v>348</v>
      </c>
      <c r="KN47" s="256" t="s">
        <v>348</v>
      </c>
      <c r="KO47" s="256" t="s">
        <v>348</v>
      </c>
      <c r="KP47" s="256" t="s">
        <v>348</v>
      </c>
      <c r="KQ47" s="256" t="s">
        <v>348</v>
      </c>
      <c r="KR47" s="256" t="s">
        <v>348</v>
      </c>
      <c r="KS47" s="256" t="s">
        <v>348</v>
      </c>
      <c r="KT47" s="256" t="s">
        <v>348</v>
      </c>
      <c r="KU47" s="248" t="s">
        <v>746</v>
      </c>
    </row>
    <row r="48" spans="1:307" x14ac:dyDescent="0.15">
      <c r="A48" s="252" t="s">
        <v>177</v>
      </c>
      <c r="B48" s="256" t="s">
        <v>348</v>
      </c>
      <c r="C48" s="256" t="s">
        <v>348</v>
      </c>
      <c r="D48" s="256" t="s">
        <v>348</v>
      </c>
      <c r="E48" s="256" t="s">
        <v>348</v>
      </c>
      <c r="F48" s="256" t="s">
        <v>348</v>
      </c>
      <c r="G48" s="256" t="s">
        <v>348</v>
      </c>
      <c r="H48" s="256" t="s">
        <v>348</v>
      </c>
      <c r="I48" s="256" t="s">
        <v>348</v>
      </c>
      <c r="J48" s="256" t="s">
        <v>348</v>
      </c>
      <c r="K48" s="256" t="s">
        <v>348</v>
      </c>
      <c r="L48" s="256" t="s">
        <v>348</v>
      </c>
      <c r="M48" s="256" t="s">
        <v>348</v>
      </c>
      <c r="N48" s="256" t="s">
        <v>348</v>
      </c>
      <c r="O48" s="256" t="s">
        <v>348</v>
      </c>
      <c r="P48" s="256" t="s">
        <v>348</v>
      </c>
      <c r="Q48" s="256" t="s">
        <v>348</v>
      </c>
      <c r="R48" s="256" t="s">
        <v>348</v>
      </c>
      <c r="S48" s="256" t="s">
        <v>348</v>
      </c>
      <c r="T48" s="256" t="s">
        <v>348</v>
      </c>
      <c r="U48" s="256" t="s">
        <v>348</v>
      </c>
      <c r="V48" s="256" t="s">
        <v>348</v>
      </c>
      <c r="W48" s="256" t="s">
        <v>348</v>
      </c>
      <c r="X48" s="256" t="s">
        <v>348</v>
      </c>
      <c r="Y48" s="256" t="s">
        <v>348</v>
      </c>
      <c r="Z48" s="256" t="s">
        <v>348</v>
      </c>
      <c r="AA48" s="256" t="s">
        <v>348</v>
      </c>
      <c r="AB48" s="256" t="s">
        <v>348</v>
      </c>
      <c r="AC48" s="256" t="s">
        <v>348</v>
      </c>
      <c r="AD48" s="256" t="s">
        <v>348</v>
      </c>
      <c r="AE48" s="256" t="s">
        <v>348</v>
      </c>
      <c r="AF48" s="256" t="s">
        <v>348</v>
      </c>
      <c r="AG48" s="256" t="s">
        <v>348</v>
      </c>
      <c r="AH48" s="256" t="s">
        <v>348</v>
      </c>
      <c r="AI48" s="256" t="s">
        <v>348</v>
      </c>
      <c r="AJ48" s="256" t="s">
        <v>348</v>
      </c>
      <c r="AK48" s="256" t="s">
        <v>348</v>
      </c>
      <c r="AL48" s="256" t="s">
        <v>348</v>
      </c>
      <c r="AM48" s="256" t="s">
        <v>348</v>
      </c>
      <c r="AN48" s="256" t="s">
        <v>348</v>
      </c>
      <c r="AO48" s="256" t="s">
        <v>348</v>
      </c>
      <c r="AP48" s="256" t="s">
        <v>348</v>
      </c>
      <c r="AQ48" s="256" t="s">
        <v>348</v>
      </c>
      <c r="AR48" s="256" t="s">
        <v>348</v>
      </c>
      <c r="AS48" s="256" t="s">
        <v>348</v>
      </c>
      <c r="AT48" s="256" t="s">
        <v>348</v>
      </c>
      <c r="AU48" s="256" t="s">
        <v>348</v>
      </c>
      <c r="AV48" s="256" t="s">
        <v>348</v>
      </c>
      <c r="AW48" s="256" t="s">
        <v>348</v>
      </c>
      <c r="AX48" s="256" t="s">
        <v>348</v>
      </c>
      <c r="AY48" s="256" t="s">
        <v>348</v>
      </c>
      <c r="AZ48" s="256" t="s">
        <v>348</v>
      </c>
      <c r="BA48" s="256" t="s">
        <v>348</v>
      </c>
      <c r="BB48" s="256" t="s">
        <v>348</v>
      </c>
      <c r="BC48" s="256" t="s">
        <v>348</v>
      </c>
      <c r="BD48" s="256" t="s">
        <v>348</v>
      </c>
      <c r="BE48" s="256" t="s">
        <v>348</v>
      </c>
      <c r="BF48" s="256" t="s">
        <v>348</v>
      </c>
      <c r="BG48" s="256" t="s">
        <v>348</v>
      </c>
      <c r="BH48" s="256" t="s">
        <v>348</v>
      </c>
      <c r="BI48" s="256" t="s">
        <v>348</v>
      </c>
      <c r="BJ48" s="256" t="s">
        <v>348</v>
      </c>
      <c r="BK48" s="256" t="s">
        <v>348</v>
      </c>
      <c r="BL48" s="256" t="s">
        <v>348</v>
      </c>
      <c r="BM48" s="256" t="s">
        <v>348</v>
      </c>
      <c r="BN48" s="256" t="s">
        <v>348</v>
      </c>
      <c r="BO48" s="256" t="s">
        <v>348</v>
      </c>
      <c r="BP48" s="256" t="s">
        <v>348</v>
      </c>
      <c r="BQ48" s="256" t="s">
        <v>348</v>
      </c>
      <c r="BR48" s="256" t="s">
        <v>348</v>
      </c>
      <c r="BS48" s="256" t="s">
        <v>348</v>
      </c>
      <c r="BT48" s="256" t="s">
        <v>348</v>
      </c>
      <c r="BU48" s="256" t="s">
        <v>348</v>
      </c>
      <c r="BV48" s="256" t="s">
        <v>348</v>
      </c>
      <c r="BW48" s="256" t="s">
        <v>348</v>
      </c>
      <c r="BX48" s="256" t="s">
        <v>348</v>
      </c>
      <c r="BY48" s="256" t="s">
        <v>348</v>
      </c>
      <c r="BZ48" s="256" t="s">
        <v>348</v>
      </c>
      <c r="CA48" s="256" t="s">
        <v>348</v>
      </c>
      <c r="CB48" s="256" t="s">
        <v>348</v>
      </c>
      <c r="CC48" s="256" t="s">
        <v>348</v>
      </c>
      <c r="CD48" s="256" t="s">
        <v>347</v>
      </c>
      <c r="CE48" s="256" t="s">
        <v>348</v>
      </c>
      <c r="CF48" s="256" t="s">
        <v>348</v>
      </c>
      <c r="CG48" s="256" t="s">
        <v>348</v>
      </c>
      <c r="CH48" s="256" t="s">
        <v>348</v>
      </c>
      <c r="CI48" s="256" t="s">
        <v>348</v>
      </c>
      <c r="CJ48" s="256" t="s">
        <v>348</v>
      </c>
      <c r="CK48" s="256" t="s">
        <v>348</v>
      </c>
      <c r="CL48" s="256" t="s">
        <v>348</v>
      </c>
      <c r="CM48" s="256" t="s">
        <v>348</v>
      </c>
      <c r="CN48" s="256" t="s">
        <v>348</v>
      </c>
      <c r="CO48" s="256" t="s">
        <v>347</v>
      </c>
      <c r="CP48" s="256" t="s">
        <v>348</v>
      </c>
      <c r="CQ48" s="256" t="s">
        <v>348</v>
      </c>
      <c r="CR48" s="256" t="s">
        <v>348</v>
      </c>
      <c r="CS48" s="256" t="s">
        <v>348</v>
      </c>
      <c r="CT48" s="256" t="s">
        <v>348</v>
      </c>
      <c r="CU48" s="256" t="s">
        <v>348</v>
      </c>
      <c r="CV48" s="256" t="s">
        <v>347</v>
      </c>
      <c r="CW48" s="256" t="s">
        <v>348</v>
      </c>
      <c r="CX48" s="256" t="s">
        <v>348</v>
      </c>
      <c r="CY48" s="256" t="s">
        <v>348</v>
      </c>
      <c r="CZ48" s="256" t="s">
        <v>348</v>
      </c>
      <c r="DA48" s="256" t="s">
        <v>348</v>
      </c>
      <c r="DB48" s="256" t="s">
        <v>348</v>
      </c>
      <c r="DC48" s="256" t="s">
        <v>347</v>
      </c>
      <c r="DD48" s="256" t="s">
        <v>348</v>
      </c>
      <c r="DE48" s="256" t="s">
        <v>348</v>
      </c>
      <c r="DF48" s="256" t="s">
        <v>347</v>
      </c>
      <c r="DG48" s="256" t="s">
        <v>347</v>
      </c>
      <c r="DH48" s="256" t="s">
        <v>348</v>
      </c>
      <c r="DI48" s="256" t="s">
        <v>347</v>
      </c>
      <c r="DJ48" s="256" t="s">
        <v>347</v>
      </c>
      <c r="DK48" s="256" t="s">
        <v>348</v>
      </c>
      <c r="DL48" s="256" t="s">
        <v>348</v>
      </c>
      <c r="DM48" s="256" t="s">
        <v>348</v>
      </c>
      <c r="DN48" s="256" t="s">
        <v>347</v>
      </c>
      <c r="DO48" s="256" t="s">
        <v>347</v>
      </c>
      <c r="DP48" s="256" t="s">
        <v>347</v>
      </c>
      <c r="DQ48" s="256" t="s">
        <v>348</v>
      </c>
      <c r="DR48" s="256" t="s">
        <v>348</v>
      </c>
      <c r="DS48" s="256" t="s">
        <v>348</v>
      </c>
      <c r="DT48" s="256" t="s">
        <v>351</v>
      </c>
      <c r="DU48" s="256" t="s">
        <v>351</v>
      </c>
      <c r="DV48" s="256" t="s">
        <v>351</v>
      </c>
      <c r="DW48" s="256" t="s">
        <v>351</v>
      </c>
      <c r="DX48" s="256" t="s">
        <v>351</v>
      </c>
      <c r="DY48" s="256" t="s">
        <v>351</v>
      </c>
      <c r="DZ48" s="256" t="s">
        <v>351</v>
      </c>
      <c r="EA48" s="256" t="s">
        <v>351</v>
      </c>
      <c r="EB48" s="256" t="s">
        <v>348</v>
      </c>
      <c r="EC48" s="256" t="s">
        <v>347</v>
      </c>
      <c r="ED48" s="256" t="s">
        <v>348</v>
      </c>
      <c r="EE48" s="256" t="s">
        <v>348</v>
      </c>
      <c r="EF48" s="256" t="s">
        <v>347</v>
      </c>
      <c r="EG48" s="256" t="s">
        <v>348</v>
      </c>
      <c r="EH48" s="256" t="s">
        <v>348</v>
      </c>
      <c r="EI48" s="256" t="s">
        <v>348</v>
      </c>
      <c r="EJ48" s="256" t="s">
        <v>348</v>
      </c>
      <c r="EK48" s="256" t="s">
        <v>348</v>
      </c>
      <c r="EL48" s="256" t="s">
        <v>348</v>
      </c>
      <c r="EM48" s="256" t="s">
        <v>348</v>
      </c>
      <c r="EN48" s="256" t="s">
        <v>348</v>
      </c>
      <c r="EO48" s="256" t="s">
        <v>348</v>
      </c>
      <c r="EP48" s="256" t="s">
        <v>348</v>
      </c>
      <c r="EQ48" s="256" t="s">
        <v>348</v>
      </c>
      <c r="ER48" s="256" t="s">
        <v>348</v>
      </c>
      <c r="ES48" s="256" t="s">
        <v>348</v>
      </c>
      <c r="ET48" s="256" t="s">
        <v>348</v>
      </c>
      <c r="EU48" s="256" t="s">
        <v>348</v>
      </c>
      <c r="EV48" s="256" t="s">
        <v>348</v>
      </c>
      <c r="EW48" s="256" t="s">
        <v>348</v>
      </c>
      <c r="EX48" s="256" t="s">
        <v>348</v>
      </c>
      <c r="EY48" s="256" t="s">
        <v>348</v>
      </c>
      <c r="EZ48" s="256" t="s">
        <v>348</v>
      </c>
      <c r="FA48" s="256" t="s">
        <v>348</v>
      </c>
      <c r="FB48" s="256" t="s">
        <v>348</v>
      </c>
      <c r="FC48" s="256" t="s">
        <v>348</v>
      </c>
      <c r="FD48" s="256" t="s">
        <v>348</v>
      </c>
      <c r="FE48" s="256" t="s">
        <v>348</v>
      </c>
      <c r="FF48" s="256" t="s">
        <v>348</v>
      </c>
      <c r="FG48" s="256" t="s">
        <v>348</v>
      </c>
      <c r="FH48" s="256" t="s">
        <v>348</v>
      </c>
      <c r="FI48" s="256" t="s">
        <v>348</v>
      </c>
      <c r="FJ48" s="256" t="s">
        <v>348</v>
      </c>
      <c r="FK48" s="256" t="s">
        <v>348</v>
      </c>
      <c r="FL48" s="256" t="s">
        <v>348</v>
      </c>
      <c r="FM48" s="256" t="s">
        <v>348</v>
      </c>
      <c r="FN48" s="256" t="s">
        <v>348</v>
      </c>
      <c r="FO48" s="256" t="s">
        <v>348</v>
      </c>
      <c r="FP48" s="256" t="s">
        <v>348</v>
      </c>
      <c r="FQ48" s="256" t="s">
        <v>348</v>
      </c>
      <c r="FR48" s="256" t="s">
        <v>348</v>
      </c>
      <c r="FS48" s="256" t="s">
        <v>348</v>
      </c>
      <c r="FT48" s="256" t="s">
        <v>348</v>
      </c>
      <c r="FU48" s="256" t="s">
        <v>348</v>
      </c>
      <c r="FV48" s="256" t="s">
        <v>348</v>
      </c>
      <c r="FW48" s="256" t="s">
        <v>348</v>
      </c>
      <c r="FX48" s="256" t="s">
        <v>348</v>
      </c>
      <c r="FY48" s="256" t="s">
        <v>348</v>
      </c>
      <c r="FZ48" s="256" t="s">
        <v>348</v>
      </c>
      <c r="GA48" s="256" t="s">
        <v>348</v>
      </c>
      <c r="GB48" s="256" t="s">
        <v>348</v>
      </c>
      <c r="GC48" s="256" t="s">
        <v>348</v>
      </c>
      <c r="GD48" s="256" t="s">
        <v>348</v>
      </c>
      <c r="GE48" s="256" t="s">
        <v>348</v>
      </c>
      <c r="GF48" s="256" t="s">
        <v>348</v>
      </c>
      <c r="GG48" s="256" t="s">
        <v>348</v>
      </c>
      <c r="GH48" s="256" t="s">
        <v>348</v>
      </c>
      <c r="GI48" s="256" t="s">
        <v>348</v>
      </c>
      <c r="GJ48" s="256" t="s">
        <v>348</v>
      </c>
      <c r="GK48" s="256" t="s">
        <v>348</v>
      </c>
      <c r="GL48" s="256" t="s">
        <v>348</v>
      </c>
      <c r="GM48" s="256" t="s">
        <v>348</v>
      </c>
      <c r="GN48" s="256" t="s">
        <v>348</v>
      </c>
      <c r="GO48" s="256" t="s">
        <v>348</v>
      </c>
      <c r="GP48" s="256" t="s">
        <v>348</v>
      </c>
      <c r="GQ48" s="256" t="s">
        <v>348</v>
      </c>
      <c r="GR48" s="256" t="s">
        <v>348</v>
      </c>
      <c r="GS48" s="256" t="s">
        <v>348</v>
      </c>
      <c r="GT48" s="256" t="s">
        <v>348</v>
      </c>
      <c r="GU48" s="256" t="s">
        <v>348</v>
      </c>
      <c r="GV48" s="256" t="s">
        <v>348</v>
      </c>
      <c r="GW48" s="256" t="s">
        <v>348</v>
      </c>
      <c r="GX48" s="256" t="s">
        <v>348</v>
      </c>
      <c r="GY48" s="256" t="s">
        <v>348</v>
      </c>
      <c r="GZ48" s="256" t="s">
        <v>348</v>
      </c>
      <c r="HA48" s="256" t="s">
        <v>348</v>
      </c>
      <c r="HB48" s="256" t="s">
        <v>348</v>
      </c>
      <c r="HC48" s="256" t="s">
        <v>348</v>
      </c>
      <c r="HD48" s="256" t="s">
        <v>348</v>
      </c>
      <c r="HE48" s="256" t="s">
        <v>348</v>
      </c>
      <c r="HF48" s="256" t="s">
        <v>348</v>
      </c>
      <c r="HG48" s="256" t="s">
        <v>348</v>
      </c>
      <c r="HH48" s="256" t="s">
        <v>348</v>
      </c>
      <c r="HI48" s="256" t="s">
        <v>348</v>
      </c>
      <c r="HJ48" s="256" t="s">
        <v>348</v>
      </c>
      <c r="HK48" s="256" t="s">
        <v>348</v>
      </c>
      <c r="HL48" s="256" t="s">
        <v>348</v>
      </c>
      <c r="HM48" s="256" t="s">
        <v>348</v>
      </c>
      <c r="HN48" s="256" t="s">
        <v>348</v>
      </c>
      <c r="HO48" s="256" t="s">
        <v>348</v>
      </c>
      <c r="HP48" s="256" t="s">
        <v>348</v>
      </c>
      <c r="HQ48" s="256" t="s">
        <v>348</v>
      </c>
      <c r="HR48" s="256" t="s">
        <v>348</v>
      </c>
      <c r="HS48" s="256" t="s">
        <v>348</v>
      </c>
      <c r="HT48" s="256" t="s">
        <v>348</v>
      </c>
      <c r="HU48" s="256" t="s">
        <v>348</v>
      </c>
      <c r="HV48" s="256" t="s">
        <v>348</v>
      </c>
      <c r="HW48" s="256" t="s">
        <v>348</v>
      </c>
      <c r="HX48" s="256" t="s">
        <v>348</v>
      </c>
      <c r="HY48" s="256" t="s">
        <v>348</v>
      </c>
      <c r="HZ48" s="256" t="s">
        <v>348</v>
      </c>
      <c r="IA48" s="256" t="s">
        <v>348</v>
      </c>
      <c r="IB48" s="256" t="s">
        <v>348</v>
      </c>
      <c r="IC48" s="256" t="s">
        <v>348</v>
      </c>
      <c r="ID48" s="256" t="s">
        <v>348</v>
      </c>
      <c r="IE48" s="256" t="s">
        <v>348</v>
      </c>
      <c r="IF48" s="256" t="s">
        <v>348</v>
      </c>
      <c r="IG48" s="256" t="s">
        <v>348</v>
      </c>
      <c r="IH48" s="256" t="s">
        <v>348</v>
      </c>
      <c r="II48" s="256" t="s">
        <v>348</v>
      </c>
      <c r="IJ48" s="256" t="s">
        <v>348</v>
      </c>
      <c r="IK48" s="256" t="s">
        <v>348</v>
      </c>
      <c r="IL48" s="256" t="s">
        <v>348</v>
      </c>
      <c r="IM48" s="256" t="s">
        <v>348</v>
      </c>
      <c r="IN48" s="256" t="s">
        <v>348</v>
      </c>
      <c r="IO48" s="256" t="s">
        <v>348</v>
      </c>
      <c r="IP48" s="256" t="s">
        <v>348</v>
      </c>
      <c r="IQ48" s="256" t="s">
        <v>348</v>
      </c>
      <c r="IR48" s="256" t="s">
        <v>348</v>
      </c>
      <c r="IS48" s="256" t="s">
        <v>348</v>
      </c>
      <c r="IT48" s="256" t="s">
        <v>348</v>
      </c>
      <c r="IU48" s="256" t="s">
        <v>348</v>
      </c>
      <c r="IV48" s="256" t="s">
        <v>348</v>
      </c>
      <c r="IW48" s="256" t="s">
        <v>348</v>
      </c>
      <c r="IX48" s="256" t="s">
        <v>348</v>
      </c>
      <c r="IY48" s="256" t="s">
        <v>348</v>
      </c>
      <c r="IZ48" s="256" t="s">
        <v>348</v>
      </c>
      <c r="JA48" s="256" t="s">
        <v>348</v>
      </c>
      <c r="JB48" s="256" t="s">
        <v>348</v>
      </c>
      <c r="JC48" s="256" t="s">
        <v>348</v>
      </c>
      <c r="JD48" s="256" t="s">
        <v>348</v>
      </c>
      <c r="JE48" s="256" t="s">
        <v>348</v>
      </c>
      <c r="JF48" s="256" t="s">
        <v>348</v>
      </c>
      <c r="JG48" s="256" t="s">
        <v>348</v>
      </c>
      <c r="JH48" s="256" t="s">
        <v>348</v>
      </c>
      <c r="JI48" s="256" t="s">
        <v>348</v>
      </c>
      <c r="JJ48" s="256" t="s">
        <v>348</v>
      </c>
      <c r="JK48" s="256" t="s">
        <v>348</v>
      </c>
      <c r="JL48" s="256" t="s">
        <v>348</v>
      </c>
      <c r="JM48" s="256" t="s">
        <v>348</v>
      </c>
      <c r="JN48" s="256" t="s">
        <v>348</v>
      </c>
      <c r="JO48" s="256" t="s">
        <v>348</v>
      </c>
      <c r="JP48" s="256" t="s">
        <v>348</v>
      </c>
      <c r="JQ48" s="256" t="s">
        <v>348</v>
      </c>
      <c r="JR48" s="256" t="s">
        <v>348</v>
      </c>
      <c r="JS48" s="256" t="s">
        <v>348</v>
      </c>
      <c r="JT48" s="256" t="s">
        <v>348</v>
      </c>
      <c r="JU48" s="256" t="s">
        <v>348</v>
      </c>
      <c r="JV48" s="256" t="s">
        <v>348</v>
      </c>
      <c r="JW48" s="256" t="s">
        <v>348</v>
      </c>
      <c r="JX48" s="256" t="s">
        <v>348</v>
      </c>
      <c r="JY48" s="256" t="s">
        <v>348</v>
      </c>
      <c r="JZ48" s="256" t="s">
        <v>348</v>
      </c>
      <c r="KA48" s="256" t="s">
        <v>348</v>
      </c>
      <c r="KB48" s="256" t="s">
        <v>348</v>
      </c>
      <c r="KC48" s="256" t="s">
        <v>348</v>
      </c>
      <c r="KD48" s="256" t="s">
        <v>348</v>
      </c>
      <c r="KE48" s="256" t="s">
        <v>348</v>
      </c>
      <c r="KF48" s="256" t="s">
        <v>348</v>
      </c>
      <c r="KG48" s="256" t="s">
        <v>348</v>
      </c>
      <c r="KH48" s="256" t="s">
        <v>348</v>
      </c>
      <c r="KI48" s="256" t="s">
        <v>348</v>
      </c>
      <c r="KJ48" s="256" t="s">
        <v>348</v>
      </c>
      <c r="KK48" s="256" t="s">
        <v>348</v>
      </c>
      <c r="KL48" s="256" t="s">
        <v>348</v>
      </c>
      <c r="KM48" s="256" t="s">
        <v>348</v>
      </c>
      <c r="KN48" s="256" t="s">
        <v>348</v>
      </c>
      <c r="KO48" s="256" t="s">
        <v>348</v>
      </c>
      <c r="KP48" s="256" t="s">
        <v>348</v>
      </c>
      <c r="KQ48" s="256" t="s">
        <v>348</v>
      </c>
      <c r="KR48" s="256" t="s">
        <v>348</v>
      </c>
      <c r="KS48" s="256" t="s">
        <v>348</v>
      </c>
      <c r="KT48" s="256" t="s">
        <v>348</v>
      </c>
      <c r="KU48" s="248" t="s">
        <v>746</v>
      </c>
    </row>
    <row r="49" spans="1:307" x14ac:dyDescent="0.15">
      <c r="A49" s="252" t="s">
        <v>178</v>
      </c>
      <c r="B49" s="256" t="s">
        <v>348</v>
      </c>
      <c r="C49" s="256" t="s">
        <v>348</v>
      </c>
      <c r="D49" s="256" t="s">
        <v>348</v>
      </c>
      <c r="E49" s="256" t="s">
        <v>348</v>
      </c>
      <c r="F49" s="256" t="s">
        <v>348</v>
      </c>
      <c r="G49" s="256" t="s">
        <v>348</v>
      </c>
      <c r="H49" s="256" t="s">
        <v>348</v>
      </c>
      <c r="I49" s="256" t="s">
        <v>348</v>
      </c>
      <c r="J49" s="256" t="s">
        <v>348</v>
      </c>
      <c r="K49" s="256" t="s">
        <v>348</v>
      </c>
      <c r="L49" s="256" t="s">
        <v>348</v>
      </c>
      <c r="M49" s="256" t="s">
        <v>348</v>
      </c>
      <c r="N49" s="256" t="s">
        <v>348</v>
      </c>
      <c r="O49" s="256" t="s">
        <v>348</v>
      </c>
      <c r="P49" s="256" t="s">
        <v>348</v>
      </c>
      <c r="Q49" s="256" t="s">
        <v>348</v>
      </c>
      <c r="R49" s="256" t="s">
        <v>348</v>
      </c>
      <c r="S49" s="256" t="s">
        <v>348</v>
      </c>
      <c r="T49" s="256" t="s">
        <v>348</v>
      </c>
      <c r="U49" s="256" t="s">
        <v>348</v>
      </c>
      <c r="V49" s="256" t="s">
        <v>348</v>
      </c>
      <c r="W49" s="256" t="s">
        <v>348</v>
      </c>
      <c r="X49" s="256" t="s">
        <v>348</v>
      </c>
      <c r="Y49" s="256" t="s">
        <v>348</v>
      </c>
      <c r="Z49" s="256" t="s">
        <v>348</v>
      </c>
      <c r="AA49" s="256" t="s">
        <v>348</v>
      </c>
      <c r="AB49" s="256" t="s">
        <v>348</v>
      </c>
      <c r="AC49" s="256" t="s">
        <v>348</v>
      </c>
      <c r="AD49" s="256" t="s">
        <v>348</v>
      </c>
      <c r="AE49" s="256" t="s">
        <v>348</v>
      </c>
      <c r="AF49" s="256" t="s">
        <v>348</v>
      </c>
      <c r="AG49" s="256" t="s">
        <v>348</v>
      </c>
      <c r="AH49" s="256" t="s">
        <v>348</v>
      </c>
      <c r="AI49" s="256" t="s">
        <v>348</v>
      </c>
      <c r="AJ49" s="256" t="s">
        <v>348</v>
      </c>
      <c r="AK49" s="256" t="s">
        <v>348</v>
      </c>
      <c r="AL49" s="256" t="s">
        <v>348</v>
      </c>
      <c r="AM49" s="256" t="s">
        <v>348</v>
      </c>
      <c r="AN49" s="256" t="s">
        <v>348</v>
      </c>
      <c r="AO49" s="256" t="s">
        <v>348</v>
      </c>
      <c r="AP49" s="256" t="s">
        <v>348</v>
      </c>
      <c r="AQ49" s="256" t="s">
        <v>348</v>
      </c>
      <c r="AR49" s="256" t="s">
        <v>348</v>
      </c>
      <c r="AS49" s="256" t="s">
        <v>348</v>
      </c>
      <c r="AT49" s="256" t="s">
        <v>348</v>
      </c>
      <c r="AU49" s="256" t="s">
        <v>348</v>
      </c>
      <c r="AV49" s="256" t="s">
        <v>348</v>
      </c>
      <c r="AW49" s="256" t="s">
        <v>348</v>
      </c>
      <c r="AX49" s="256" t="s">
        <v>348</v>
      </c>
      <c r="AY49" s="256" t="s">
        <v>348</v>
      </c>
      <c r="AZ49" s="256" t="s">
        <v>348</v>
      </c>
      <c r="BA49" s="256" t="s">
        <v>348</v>
      </c>
      <c r="BB49" s="256" t="s">
        <v>348</v>
      </c>
      <c r="BC49" s="256" t="s">
        <v>348</v>
      </c>
      <c r="BD49" s="256" t="s">
        <v>348</v>
      </c>
      <c r="BE49" s="256" t="s">
        <v>348</v>
      </c>
      <c r="BF49" s="256" t="s">
        <v>348</v>
      </c>
      <c r="BG49" s="256" t="s">
        <v>348</v>
      </c>
      <c r="BH49" s="256" t="s">
        <v>348</v>
      </c>
      <c r="BI49" s="256" t="s">
        <v>348</v>
      </c>
      <c r="BJ49" s="256" t="s">
        <v>348</v>
      </c>
      <c r="BK49" s="256" t="s">
        <v>348</v>
      </c>
      <c r="BL49" s="256" t="s">
        <v>348</v>
      </c>
      <c r="BM49" s="256" t="s">
        <v>348</v>
      </c>
      <c r="BN49" s="256" t="s">
        <v>348</v>
      </c>
      <c r="BO49" s="256" t="s">
        <v>348</v>
      </c>
      <c r="BP49" s="256" t="s">
        <v>348</v>
      </c>
      <c r="BQ49" s="256" t="s">
        <v>348</v>
      </c>
      <c r="BR49" s="256" t="s">
        <v>348</v>
      </c>
      <c r="BS49" s="256" t="s">
        <v>348</v>
      </c>
      <c r="BT49" s="256" t="s">
        <v>348</v>
      </c>
      <c r="BU49" s="256" t="s">
        <v>348</v>
      </c>
      <c r="BV49" s="256" t="s">
        <v>348</v>
      </c>
      <c r="BW49" s="256" t="s">
        <v>348</v>
      </c>
      <c r="BX49" s="256" t="s">
        <v>348</v>
      </c>
      <c r="BY49" s="256" t="s">
        <v>348</v>
      </c>
      <c r="BZ49" s="256" t="s">
        <v>348</v>
      </c>
      <c r="CA49" s="256" t="s">
        <v>348</v>
      </c>
      <c r="CB49" s="256" t="s">
        <v>348</v>
      </c>
      <c r="CC49" s="256" t="s">
        <v>348</v>
      </c>
      <c r="CD49" s="256" t="s">
        <v>347</v>
      </c>
      <c r="CE49" s="256" t="s">
        <v>348</v>
      </c>
      <c r="CF49" s="256" t="s">
        <v>348</v>
      </c>
      <c r="CG49" s="256" t="s">
        <v>348</v>
      </c>
      <c r="CH49" s="256" t="s">
        <v>348</v>
      </c>
      <c r="CI49" s="256" t="s">
        <v>348</v>
      </c>
      <c r="CJ49" s="256" t="s">
        <v>348</v>
      </c>
      <c r="CK49" s="256" t="s">
        <v>348</v>
      </c>
      <c r="CL49" s="256" t="s">
        <v>348</v>
      </c>
      <c r="CM49" s="256" t="s">
        <v>348</v>
      </c>
      <c r="CN49" s="256" t="s">
        <v>348</v>
      </c>
      <c r="CO49" s="256" t="s">
        <v>347</v>
      </c>
      <c r="CP49" s="256" t="s">
        <v>348</v>
      </c>
      <c r="CQ49" s="256" t="s">
        <v>348</v>
      </c>
      <c r="CR49" s="256" t="s">
        <v>348</v>
      </c>
      <c r="CS49" s="256" t="s">
        <v>348</v>
      </c>
      <c r="CT49" s="256" t="s">
        <v>348</v>
      </c>
      <c r="CU49" s="256" t="s">
        <v>348</v>
      </c>
      <c r="CV49" s="256" t="s">
        <v>347</v>
      </c>
      <c r="CW49" s="256" t="s">
        <v>348</v>
      </c>
      <c r="CX49" s="256" t="s">
        <v>348</v>
      </c>
      <c r="CY49" s="256" t="s">
        <v>348</v>
      </c>
      <c r="CZ49" s="256" t="s">
        <v>348</v>
      </c>
      <c r="DA49" s="256" t="s">
        <v>348</v>
      </c>
      <c r="DB49" s="256" t="s">
        <v>348</v>
      </c>
      <c r="DC49" s="256" t="s">
        <v>347</v>
      </c>
      <c r="DD49" s="256" t="s">
        <v>348</v>
      </c>
      <c r="DE49" s="256" t="s">
        <v>348</v>
      </c>
      <c r="DF49" s="256" t="s">
        <v>347</v>
      </c>
      <c r="DG49" s="256" t="s">
        <v>347</v>
      </c>
      <c r="DH49" s="256" t="s">
        <v>348</v>
      </c>
      <c r="DI49" s="256" t="s">
        <v>347</v>
      </c>
      <c r="DJ49" s="256" t="s">
        <v>347</v>
      </c>
      <c r="DK49" s="256" t="s">
        <v>348</v>
      </c>
      <c r="DL49" s="256" t="s">
        <v>348</v>
      </c>
      <c r="DM49" s="256" t="s">
        <v>348</v>
      </c>
      <c r="DN49" s="256" t="s">
        <v>347</v>
      </c>
      <c r="DO49" s="256" t="s">
        <v>347</v>
      </c>
      <c r="DP49" s="256" t="s">
        <v>347</v>
      </c>
      <c r="DQ49" s="256" t="s">
        <v>348</v>
      </c>
      <c r="DR49" s="256" t="s">
        <v>348</v>
      </c>
      <c r="DS49" s="256" t="s">
        <v>348</v>
      </c>
      <c r="DT49" s="256" t="s">
        <v>351</v>
      </c>
      <c r="DU49" s="256" t="s">
        <v>351</v>
      </c>
      <c r="DV49" s="256" t="s">
        <v>351</v>
      </c>
      <c r="DW49" s="256" t="s">
        <v>351</v>
      </c>
      <c r="DX49" s="256" t="s">
        <v>351</v>
      </c>
      <c r="DY49" s="256" t="s">
        <v>351</v>
      </c>
      <c r="DZ49" s="256" t="s">
        <v>351</v>
      </c>
      <c r="EA49" s="256" t="s">
        <v>351</v>
      </c>
      <c r="EB49" s="256" t="s">
        <v>348</v>
      </c>
      <c r="EC49" s="256" t="s">
        <v>347</v>
      </c>
      <c r="ED49" s="256" t="s">
        <v>348</v>
      </c>
      <c r="EE49" s="256" t="s">
        <v>348</v>
      </c>
      <c r="EF49" s="256" t="s">
        <v>347</v>
      </c>
      <c r="EG49" s="256" t="s">
        <v>348</v>
      </c>
      <c r="EH49" s="256" t="s">
        <v>348</v>
      </c>
      <c r="EI49" s="256" t="s">
        <v>348</v>
      </c>
      <c r="EJ49" s="256" t="s">
        <v>348</v>
      </c>
      <c r="EK49" s="256" t="s">
        <v>348</v>
      </c>
      <c r="EL49" s="256" t="s">
        <v>348</v>
      </c>
      <c r="EM49" s="256" t="s">
        <v>348</v>
      </c>
      <c r="EN49" s="256" t="s">
        <v>348</v>
      </c>
      <c r="EO49" s="256" t="s">
        <v>348</v>
      </c>
      <c r="EP49" s="256" t="s">
        <v>348</v>
      </c>
      <c r="EQ49" s="256" t="s">
        <v>348</v>
      </c>
      <c r="ER49" s="256" t="s">
        <v>348</v>
      </c>
      <c r="ES49" s="256" t="s">
        <v>348</v>
      </c>
      <c r="ET49" s="256" t="s">
        <v>348</v>
      </c>
      <c r="EU49" s="256" t="s">
        <v>348</v>
      </c>
      <c r="EV49" s="256" t="s">
        <v>348</v>
      </c>
      <c r="EW49" s="256" t="s">
        <v>348</v>
      </c>
      <c r="EX49" s="256" t="s">
        <v>348</v>
      </c>
      <c r="EY49" s="256" t="s">
        <v>348</v>
      </c>
      <c r="EZ49" s="256" t="s">
        <v>348</v>
      </c>
      <c r="FA49" s="256" t="s">
        <v>348</v>
      </c>
      <c r="FB49" s="256" t="s">
        <v>348</v>
      </c>
      <c r="FC49" s="256" t="s">
        <v>348</v>
      </c>
      <c r="FD49" s="256" t="s">
        <v>348</v>
      </c>
      <c r="FE49" s="256" t="s">
        <v>348</v>
      </c>
      <c r="FF49" s="256" t="s">
        <v>348</v>
      </c>
      <c r="FG49" s="256" t="s">
        <v>348</v>
      </c>
      <c r="FH49" s="256" t="s">
        <v>348</v>
      </c>
      <c r="FI49" s="256" t="s">
        <v>348</v>
      </c>
      <c r="FJ49" s="256" t="s">
        <v>348</v>
      </c>
      <c r="FK49" s="256" t="s">
        <v>348</v>
      </c>
      <c r="FL49" s="256" t="s">
        <v>348</v>
      </c>
      <c r="FM49" s="256" t="s">
        <v>348</v>
      </c>
      <c r="FN49" s="256" t="s">
        <v>348</v>
      </c>
      <c r="FO49" s="256" t="s">
        <v>348</v>
      </c>
      <c r="FP49" s="256" t="s">
        <v>348</v>
      </c>
      <c r="FQ49" s="256" t="s">
        <v>348</v>
      </c>
      <c r="FR49" s="256" t="s">
        <v>348</v>
      </c>
      <c r="FS49" s="256" t="s">
        <v>348</v>
      </c>
      <c r="FT49" s="256" t="s">
        <v>348</v>
      </c>
      <c r="FU49" s="256" t="s">
        <v>348</v>
      </c>
      <c r="FV49" s="256" t="s">
        <v>348</v>
      </c>
      <c r="FW49" s="256" t="s">
        <v>348</v>
      </c>
      <c r="FX49" s="256" t="s">
        <v>348</v>
      </c>
      <c r="FY49" s="256" t="s">
        <v>348</v>
      </c>
      <c r="FZ49" s="256" t="s">
        <v>348</v>
      </c>
      <c r="GA49" s="256" t="s">
        <v>348</v>
      </c>
      <c r="GB49" s="256" t="s">
        <v>348</v>
      </c>
      <c r="GC49" s="256" t="s">
        <v>348</v>
      </c>
      <c r="GD49" s="256" t="s">
        <v>348</v>
      </c>
      <c r="GE49" s="256" t="s">
        <v>348</v>
      </c>
      <c r="GF49" s="256" t="s">
        <v>348</v>
      </c>
      <c r="GG49" s="256" t="s">
        <v>348</v>
      </c>
      <c r="GH49" s="256" t="s">
        <v>348</v>
      </c>
      <c r="GI49" s="256" t="s">
        <v>348</v>
      </c>
      <c r="GJ49" s="256" t="s">
        <v>348</v>
      </c>
      <c r="GK49" s="256" t="s">
        <v>348</v>
      </c>
      <c r="GL49" s="256" t="s">
        <v>348</v>
      </c>
      <c r="GM49" s="256" t="s">
        <v>348</v>
      </c>
      <c r="GN49" s="256" t="s">
        <v>348</v>
      </c>
      <c r="GO49" s="256" t="s">
        <v>348</v>
      </c>
      <c r="GP49" s="256" t="s">
        <v>348</v>
      </c>
      <c r="GQ49" s="256" t="s">
        <v>348</v>
      </c>
      <c r="GR49" s="256" t="s">
        <v>348</v>
      </c>
      <c r="GS49" s="256" t="s">
        <v>348</v>
      </c>
      <c r="GT49" s="256" t="s">
        <v>348</v>
      </c>
      <c r="GU49" s="256" t="s">
        <v>348</v>
      </c>
      <c r="GV49" s="256" t="s">
        <v>348</v>
      </c>
      <c r="GW49" s="256" t="s">
        <v>348</v>
      </c>
      <c r="GX49" s="256" t="s">
        <v>348</v>
      </c>
      <c r="GY49" s="256" t="s">
        <v>348</v>
      </c>
      <c r="GZ49" s="256" t="s">
        <v>348</v>
      </c>
      <c r="HA49" s="256" t="s">
        <v>348</v>
      </c>
      <c r="HB49" s="256" t="s">
        <v>348</v>
      </c>
      <c r="HC49" s="256" t="s">
        <v>348</v>
      </c>
      <c r="HD49" s="256" t="s">
        <v>348</v>
      </c>
      <c r="HE49" s="256" t="s">
        <v>348</v>
      </c>
      <c r="HF49" s="256" t="s">
        <v>348</v>
      </c>
      <c r="HG49" s="256" t="s">
        <v>348</v>
      </c>
      <c r="HH49" s="256" t="s">
        <v>348</v>
      </c>
      <c r="HI49" s="256" t="s">
        <v>348</v>
      </c>
      <c r="HJ49" s="256" t="s">
        <v>348</v>
      </c>
      <c r="HK49" s="256" t="s">
        <v>348</v>
      </c>
      <c r="HL49" s="256" t="s">
        <v>348</v>
      </c>
      <c r="HM49" s="256" t="s">
        <v>348</v>
      </c>
      <c r="HN49" s="256" t="s">
        <v>348</v>
      </c>
      <c r="HO49" s="256" t="s">
        <v>348</v>
      </c>
      <c r="HP49" s="256" t="s">
        <v>348</v>
      </c>
      <c r="HQ49" s="256" t="s">
        <v>348</v>
      </c>
      <c r="HR49" s="256" t="s">
        <v>348</v>
      </c>
      <c r="HS49" s="256" t="s">
        <v>348</v>
      </c>
      <c r="HT49" s="256" t="s">
        <v>348</v>
      </c>
      <c r="HU49" s="256" t="s">
        <v>348</v>
      </c>
      <c r="HV49" s="256" t="s">
        <v>348</v>
      </c>
      <c r="HW49" s="256" t="s">
        <v>348</v>
      </c>
      <c r="HX49" s="256" t="s">
        <v>348</v>
      </c>
      <c r="HY49" s="256" t="s">
        <v>348</v>
      </c>
      <c r="HZ49" s="256" t="s">
        <v>348</v>
      </c>
      <c r="IA49" s="256" t="s">
        <v>348</v>
      </c>
      <c r="IB49" s="256" t="s">
        <v>348</v>
      </c>
      <c r="IC49" s="256" t="s">
        <v>348</v>
      </c>
      <c r="ID49" s="256" t="s">
        <v>348</v>
      </c>
      <c r="IE49" s="256" t="s">
        <v>348</v>
      </c>
      <c r="IF49" s="256" t="s">
        <v>348</v>
      </c>
      <c r="IG49" s="256" t="s">
        <v>348</v>
      </c>
      <c r="IH49" s="256" t="s">
        <v>348</v>
      </c>
      <c r="II49" s="256" t="s">
        <v>348</v>
      </c>
      <c r="IJ49" s="256" t="s">
        <v>348</v>
      </c>
      <c r="IK49" s="256" t="s">
        <v>348</v>
      </c>
      <c r="IL49" s="256" t="s">
        <v>348</v>
      </c>
      <c r="IM49" s="256" t="s">
        <v>348</v>
      </c>
      <c r="IN49" s="256" t="s">
        <v>348</v>
      </c>
      <c r="IO49" s="256" t="s">
        <v>348</v>
      </c>
      <c r="IP49" s="256" t="s">
        <v>348</v>
      </c>
      <c r="IQ49" s="256" t="s">
        <v>348</v>
      </c>
      <c r="IR49" s="256" t="s">
        <v>348</v>
      </c>
      <c r="IS49" s="256" t="s">
        <v>348</v>
      </c>
      <c r="IT49" s="256" t="s">
        <v>348</v>
      </c>
      <c r="IU49" s="256" t="s">
        <v>348</v>
      </c>
      <c r="IV49" s="256" t="s">
        <v>348</v>
      </c>
      <c r="IW49" s="256" t="s">
        <v>348</v>
      </c>
      <c r="IX49" s="256" t="s">
        <v>348</v>
      </c>
      <c r="IY49" s="256" t="s">
        <v>348</v>
      </c>
      <c r="IZ49" s="256" t="s">
        <v>348</v>
      </c>
      <c r="JA49" s="256" t="s">
        <v>348</v>
      </c>
      <c r="JB49" s="256" t="s">
        <v>348</v>
      </c>
      <c r="JC49" s="256" t="s">
        <v>348</v>
      </c>
      <c r="JD49" s="256" t="s">
        <v>348</v>
      </c>
      <c r="JE49" s="256" t="s">
        <v>348</v>
      </c>
      <c r="JF49" s="256" t="s">
        <v>348</v>
      </c>
      <c r="JG49" s="256" t="s">
        <v>348</v>
      </c>
      <c r="JH49" s="256" t="s">
        <v>348</v>
      </c>
      <c r="JI49" s="256" t="s">
        <v>348</v>
      </c>
      <c r="JJ49" s="256" t="s">
        <v>348</v>
      </c>
      <c r="JK49" s="256" t="s">
        <v>348</v>
      </c>
      <c r="JL49" s="256" t="s">
        <v>348</v>
      </c>
      <c r="JM49" s="256" t="s">
        <v>348</v>
      </c>
      <c r="JN49" s="256" t="s">
        <v>348</v>
      </c>
      <c r="JO49" s="256" t="s">
        <v>348</v>
      </c>
      <c r="JP49" s="256" t="s">
        <v>348</v>
      </c>
      <c r="JQ49" s="256" t="s">
        <v>348</v>
      </c>
      <c r="JR49" s="256" t="s">
        <v>348</v>
      </c>
      <c r="JS49" s="256" t="s">
        <v>348</v>
      </c>
      <c r="JT49" s="256" t="s">
        <v>348</v>
      </c>
      <c r="JU49" s="256" t="s">
        <v>348</v>
      </c>
      <c r="JV49" s="256" t="s">
        <v>348</v>
      </c>
      <c r="JW49" s="256" t="s">
        <v>348</v>
      </c>
      <c r="JX49" s="256" t="s">
        <v>348</v>
      </c>
      <c r="JY49" s="256" t="s">
        <v>348</v>
      </c>
      <c r="JZ49" s="256" t="s">
        <v>348</v>
      </c>
      <c r="KA49" s="256" t="s">
        <v>348</v>
      </c>
      <c r="KB49" s="256" t="s">
        <v>348</v>
      </c>
      <c r="KC49" s="256" t="s">
        <v>348</v>
      </c>
      <c r="KD49" s="256" t="s">
        <v>348</v>
      </c>
      <c r="KE49" s="256" t="s">
        <v>348</v>
      </c>
      <c r="KF49" s="256" t="s">
        <v>348</v>
      </c>
      <c r="KG49" s="256" t="s">
        <v>348</v>
      </c>
      <c r="KH49" s="256" t="s">
        <v>348</v>
      </c>
      <c r="KI49" s="256" t="s">
        <v>348</v>
      </c>
      <c r="KJ49" s="256" t="s">
        <v>348</v>
      </c>
      <c r="KK49" s="256" t="s">
        <v>348</v>
      </c>
      <c r="KL49" s="256" t="s">
        <v>348</v>
      </c>
      <c r="KM49" s="256" t="s">
        <v>348</v>
      </c>
      <c r="KN49" s="256" t="s">
        <v>348</v>
      </c>
      <c r="KO49" s="256" t="s">
        <v>348</v>
      </c>
      <c r="KP49" s="256" t="s">
        <v>348</v>
      </c>
      <c r="KQ49" s="256" t="s">
        <v>348</v>
      </c>
      <c r="KR49" s="256" t="s">
        <v>348</v>
      </c>
      <c r="KS49" s="256" t="s">
        <v>348</v>
      </c>
      <c r="KT49" s="256" t="s">
        <v>348</v>
      </c>
      <c r="KU49" s="248" t="s">
        <v>746</v>
      </c>
    </row>
    <row r="50" spans="1:307" x14ac:dyDescent="0.15">
      <c r="A50" s="252" t="s">
        <v>179</v>
      </c>
      <c r="B50" s="256" t="s">
        <v>348</v>
      </c>
      <c r="C50" s="256" t="s">
        <v>348</v>
      </c>
      <c r="D50" s="256" t="s">
        <v>348</v>
      </c>
      <c r="E50" s="256" t="s">
        <v>348</v>
      </c>
      <c r="F50" s="256" t="s">
        <v>348</v>
      </c>
      <c r="G50" s="256" t="s">
        <v>348</v>
      </c>
      <c r="H50" s="256" t="s">
        <v>348</v>
      </c>
      <c r="I50" s="256" t="s">
        <v>348</v>
      </c>
      <c r="J50" s="256" t="s">
        <v>348</v>
      </c>
      <c r="K50" s="256" t="s">
        <v>348</v>
      </c>
      <c r="L50" s="256" t="s">
        <v>348</v>
      </c>
      <c r="M50" s="256" t="s">
        <v>348</v>
      </c>
      <c r="N50" s="256" t="s">
        <v>348</v>
      </c>
      <c r="O50" s="256" t="s">
        <v>348</v>
      </c>
      <c r="P50" s="256" t="s">
        <v>348</v>
      </c>
      <c r="Q50" s="256" t="s">
        <v>348</v>
      </c>
      <c r="R50" s="256" t="s">
        <v>348</v>
      </c>
      <c r="S50" s="256" t="s">
        <v>348</v>
      </c>
      <c r="T50" s="256" t="s">
        <v>348</v>
      </c>
      <c r="U50" s="256" t="s">
        <v>348</v>
      </c>
      <c r="V50" s="256" t="s">
        <v>348</v>
      </c>
      <c r="W50" s="256" t="s">
        <v>348</v>
      </c>
      <c r="X50" s="256" t="s">
        <v>348</v>
      </c>
      <c r="Y50" s="256" t="s">
        <v>348</v>
      </c>
      <c r="Z50" s="256" t="s">
        <v>348</v>
      </c>
      <c r="AA50" s="256" t="s">
        <v>348</v>
      </c>
      <c r="AB50" s="256" t="s">
        <v>348</v>
      </c>
      <c r="AC50" s="256" t="s">
        <v>348</v>
      </c>
      <c r="AD50" s="256" t="s">
        <v>348</v>
      </c>
      <c r="AE50" s="256" t="s">
        <v>348</v>
      </c>
      <c r="AF50" s="256" t="s">
        <v>348</v>
      </c>
      <c r="AG50" s="256" t="s">
        <v>348</v>
      </c>
      <c r="AH50" s="256" t="s">
        <v>348</v>
      </c>
      <c r="AI50" s="256" t="s">
        <v>348</v>
      </c>
      <c r="AJ50" s="256" t="s">
        <v>348</v>
      </c>
      <c r="AK50" s="256" t="s">
        <v>348</v>
      </c>
      <c r="AL50" s="256" t="s">
        <v>348</v>
      </c>
      <c r="AM50" s="256" t="s">
        <v>348</v>
      </c>
      <c r="AN50" s="256" t="s">
        <v>348</v>
      </c>
      <c r="AO50" s="256" t="s">
        <v>348</v>
      </c>
      <c r="AP50" s="256" t="s">
        <v>348</v>
      </c>
      <c r="AQ50" s="256" t="s">
        <v>348</v>
      </c>
      <c r="AR50" s="256" t="s">
        <v>348</v>
      </c>
      <c r="AS50" s="256" t="s">
        <v>348</v>
      </c>
      <c r="AT50" s="256" t="s">
        <v>348</v>
      </c>
      <c r="AU50" s="256" t="s">
        <v>348</v>
      </c>
      <c r="AV50" s="256" t="s">
        <v>348</v>
      </c>
      <c r="AW50" s="256" t="s">
        <v>348</v>
      </c>
      <c r="AX50" s="256" t="s">
        <v>348</v>
      </c>
      <c r="AY50" s="256" t="s">
        <v>348</v>
      </c>
      <c r="AZ50" s="256" t="s">
        <v>348</v>
      </c>
      <c r="BA50" s="256" t="s">
        <v>348</v>
      </c>
      <c r="BB50" s="256" t="s">
        <v>348</v>
      </c>
      <c r="BC50" s="256" t="s">
        <v>348</v>
      </c>
      <c r="BD50" s="256" t="s">
        <v>348</v>
      </c>
      <c r="BE50" s="256" t="s">
        <v>348</v>
      </c>
      <c r="BF50" s="256" t="s">
        <v>348</v>
      </c>
      <c r="BG50" s="256" t="s">
        <v>348</v>
      </c>
      <c r="BH50" s="256" t="s">
        <v>348</v>
      </c>
      <c r="BI50" s="256" t="s">
        <v>348</v>
      </c>
      <c r="BJ50" s="256" t="s">
        <v>348</v>
      </c>
      <c r="BK50" s="256" t="s">
        <v>348</v>
      </c>
      <c r="BL50" s="256" t="s">
        <v>348</v>
      </c>
      <c r="BM50" s="256" t="s">
        <v>348</v>
      </c>
      <c r="BN50" s="256" t="s">
        <v>348</v>
      </c>
      <c r="BO50" s="256" t="s">
        <v>348</v>
      </c>
      <c r="BP50" s="256" t="s">
        <v>348</v>
      </c>
      <c r="BQ50" s="256" t="s">
        <v>348</v>
      </c>
      <c r="BR50" s="256" t="s">
        <v>348</v>
      </c>
      <c r="BS50" s="256" t="s">
        <v>348</v>
      </c>
      <c r="BT50" s="256" t="s">
        <v>348</v>
      </c>
      <c r="BU50" s="256" t="s">
        <v>348</v>
      </c>
      <c r="BV50" s="256" t="s">
        <v>348</v>
      </c>
      <c r="BW50" s="256" t="s">
        <v>348</v>
      </c>
      <c r="BX50" s="256" t="s">
        <v>348</v>
      </c>
      <c r="BY50" s="256" t="s">
        <v>348</v>
      </c>
      <c r="BZ50" s="256" t="s">
        <v>348</v>
      </c>
      <c r="CA50" s="256" t="s">
        <v>348</v>
      </c>
      <c r="CB50" s="256" t="s">
        <v>348</v>
      </c>
      <c r="CC50" s="256" t="s">
        <v>348</v>
      </c>
      <c r="CD50" s="256" t="s">
        <v>347</v>
      </c>
      <c r="CE50" s="256" t="s">
        <v>348</v>
      </c>
      <c r="CF50" s="256" t="s">
        <v>348</v>
      </c>
      <c r="CG50" s="256" t="s">
        <v>348</v>
      </c>
      <c r="CH50" s="256" t="s">
        <v>348</v>
      </c>
      <c r="CI50" s="256" t="s">
        <v>348</v>
      </c>
      <c r="CJ50" s="256" t="s">
        <v>348</v>
      </c>
      <c r="CK50" s="256" t="s">
        <v>348</v>
      </c>
      <c r="CL50" s="256" t="s">
        <v>348</v>
      </c>
      <c r="CM50" s="256" t="s">
        <v>348</v>
      </c>
      <c r="CN50" s="256" t="s">
        <v>348</v>
      </c>
      <c r="CO50" s="256" t="s">
        <v>347</v>
      </c>
      <c r="CP50" s="256" t="s">
        <v>348</v>
      </c>
      <c r="CQ50" s="256" t="s">
        <v>348</v>
      </c>
      <c r="CR50" s="256" t="s">
        <v>348</v>
      </c>
      <c r="CS50" s="256" t="s">
        <v>348</v>
      </c>
      <c r="CT50" s="256" t="s">
        <v>348</v>
      </c>
      <c r="CU50" s="256" t="s">
        <v>348</v>
      </c>
      <c r="CV50" s="256" t="s">
        <v>348</v>
      </c>
      <c r="CW50" s="256" t="s">
        <v>348</v>
      </c>
      <c r="CX50" s="256" t="s">
        <v>348</v>
      </c>
      <c r="CY50" s="256" t="s">
        <v>348</v>
      </c>
      <c r="CZ50" s="256" t="s">
        <v>348</v>
      </c>
      <c r="DA50" s="256" t="s">
        <v>348</v>
      </c>
      <c r="DB50" s="256" t="s">
        <v>348</v>
      </c>
      <c r="DC50" s="256" t="s">
        <v>347</v>
      </c>
      <c r="DD50" s="256" t="s">
        <v>348</v>
      </c>
      <c r="DE50" s="256" t="s">
        <v>348</v>
      </c>
      <c r="DF50" s="256" t="s">
        <v>347</v>
      </c>
      <c r="DG50" s="256" t="s">
        <v>347</v>
      </c>
      <c r="DH50" s="256" t="s">
        <v>348</v>
      </c>
      <c r="DI50" s="256" t="s">
        <v>347</v>
      </c>
      <c r="DJ50" s="256" t="s">
        <v>347</v>
      </c>
      <c r="DK50" s="256" t="s">
        <v>348</v>
      </c>
      <c r="DL50" s="256" t="s">
        <v>348</v>
      </c>
      <c r="DM50" s="256" t="s">
        <v>348</v>
      </c>
      <c r="DN50" s="256" t="s">
        <v>347</v>
      </c>
      <c r="DO50" s="256" t="s">
        <v>347</v>
      </c>
      <c r="DP50" s="256" t="s">
        <v>347</v>
      </c>
      <c r="DQ50" s="256" t="s">
        <v>348</v>
      </c>
      <c r="DR50" s="256" t="s">
        <v>348</v>
      </c>
      <c r="DS50" s="256" t="s">
        <v>348</v>
      </c>
      <c r="DT50" s="256" t="s">
        <v>351</v>
      </c>
      <c r="DU50" s="256" t="s">
        <v>351</v>
      </c>
      <c r="DV50" s="256" t="s">
        <v>351</v>
      </c>
      <c r="DW50" s="256" t="s">
        <v>351</v>
      </c>
      <c r="DX50" s="256" t="s">
        <v>351</v>
      </c>
      <c r="DY50" s="256" t="s">
        <v>351</v>
      </c>
      <c r="DZ50" s="256" t="s">
        <v>351</v>
      </c>
      <c r="EA50" s="256" t="s">
        <v>351</v>
      </c>
      <c r="EB50" s="256" t="s">
        <v>347</v>
      </c>
      <c r="EC50" s="256" t="s">
        <v>347</v>
      </c>
      <c r="ED50" s="256" t="s">
        <v>348</v>
      </c>
      <c r="EE50" s="256" t="s">
        <v>348</v>
      </c>
      <c r="EF50" s="256" t="s">
        <v>347</v>
      </c>
      <c r="EG50" s="256" t="s">
        <v>348</v>
      </c>
      <c r="EH50" s="256" t="s">
        <v>348</v>
      </c>
      <c r="EI50" s="256" t="s">
        <v>348</v>
      </c>
      <c r="EJ50" s="256" t="s">
        <v>347</v>
      </c>
      <c r="EK50" s="256" t="s">
        <v>347</v>
      </c>
      <c r="EL50" s="256" t="s">
        <v>347</v>
      </c>
      <c r="EM50" s="256" t="s">
        <v>348</v>
      </c>
      <c r="EN50" s="256" t="s">
        <v>348</v>
      </c>
      <c r="EO50" s="256" t="s">
        <v>348</v>
      </c>
      <c r="EP50" s="256" t="s">
        <v>348</v>
      </c>
      <c r="EQ50" s="256" t="s">
        <v>348</v>
      </c>
      <c r="ER50" s="256" t="s">
        <v>348</v>
      </c>
      <c r="ES50" s="256" t="s">
        <v>348</v>
      </c>
      <c r="ET50" s="256" t="s">
        <v>348</v>
      </c>
      <c r="EU50" s="256" t="s">
        <v>348</v>
      </c>
      <c r="EV50" s="256" t="s">
        <v>348</v>
      </c>
      <c r="EW50" s="256" t="s">
        <v>348</v>
      </c>
      <c r="EX50" s="256" t="s">
        <v>348</v>
      </c>
      <c r="EY50" s="256" t="s">
        <v>348</v>
      </c>
      <c r="EZ50" s="256" t="s">
        <v>348</v>
      </c>
      <c r="FA50" s="256" t="s">
        <v>348</v>
      </c>
      <c r="FB50" s="256" t="s">
        <v>348</v>
      </c>
      <c r="FC50" s="256" t="s">
        <v>348</v>
      </c>
      <c r="FD50" s="256" t="s">
        <v>348</v>
      </c>
      <c r="FE50" s="256" t="s">
        <v>348</v>
      </c>
      <c r="FF50" s="256" t="s">
        <v>348</v>
      </c>
      <c r="FG50" s="256" t="s">
        <v>348</v>
      </c>
      <c r="FH50" s="256" t="s">
        <v>348</v>
      </c>
      <c r="FI50" s="256" t="s">
        <v>348</v>
      </c>
      <c r="FJ50" s="256" t="s">
        <v>348</v>
      </c>
      <c r="FK50" s="256" t="s">
        <v>348</v>
      </c>
      <c r="FL50" s="256" t="s">
        <v>348</v>
      </c>
      <c r="FM50" s="256" t="s">
        <v>348</v>
      </c>
      <c r="FN50" s="256" t="s">
        <v>348</v>
      </c>
      <c r="FO50" s="256" t="s">
        <v>348</v>
      </c>
      <c r="FP50" s="256" t="s">
        <v>348</v>
      </c>
      <c r="FQ50" s="256" t="s">
        <v>348</v>
      </c>
      <c r="FR50" s="256" t="s">
        <v>348</v>
      </c>
      <c r="FS50" s="256" t="s">
        <v>348</v>
      </c>
      <c r="FT50" s="256" t="s">
        <v>348</v>
      </c>
      <c r="FU50" s="256" t="s">
        <v>348</v>
      </c>
      <c r="FV50" s="256" t="s">
        <v>348</v>
      </c>
      <c r="FW50" s="256" t="s">
        <v>348</v>
      </c>
      <c r="FX50" s="256" t="s">
        <v>348</v>
      </c>
      <c r="FY50" s="256" t="s">
        <v>348</v>
      </c>
      <c r="FZ50" s="256" t="s">
        <v>348</v>
      </c>
      <c r="GA50" s="256" t="s">
        <v>348</v>
      </c>
      <c r="GB50" s="256" t="s">
        <v>348</v>
      </c>
      <c r="GC50" s="256" t="s">
        <v>348</v>
      </c>
      <c r="GD50" s="256" t="s">
        <v>348</v>
      </c>
      <c r="GE50" s="256" t="s">
        <v>348</v>
      </c>
      <c r="GF50" s="256" t="s">
        <v>348</v>
      </c>
      <c r="GG50" s="256" t="s">
        <v>348</v>
      </c>
      <c r="GH50" s="256" t="s">
        <v>348</v>
      </c>
      <c r="GI50" s="256" t="s">
        <v>348</v>
      </c>
      <c r="GJ50" s="256" t="s">
        <v>348</v>
      </c>
      <c r="GK50" s="256" t="s">
        <v>348</v>
      </c>
      <c r="GL50" s="256" t="s">
        <v>348</v>
      </c>
      <c r="GM50" s="256" t="s">
        <v>348</v>
      </c>
      <c r="GN50" s="256" t="s">
        <v>348</v>
      </c>
      <c r="GO50" s="256" t="s">
        <v>348</v>
      </c>
      <c r="GP50" s="256" t="s">
        <v>348</v>
      </c>
      <c r="GQ50" s="256" t="s">
        <v>348</v>
      </c>
      <c r="GR50" s="256" t="s">
        <v>348</v>
      </c>
      <c r="GS50" s="256" t="s">
        <v>348</v>
      </c>
      <c r="GT50" s="256" t="s">
        <v>348</v>
      </c>
      <c r="GU50" s="256" t="s">
        <v>348</v>
      </c>
      <c r="GV50" s="256" t="s">
        <v>348</v>
      </c>
      <c r="GW50" s="256" t="s">
        <v>348</v>
      </c>
      <c r="GX50" s="256" t="s">
        <v>348</v>
      </c>
      <c r="GY50" s="256" t="s">
        <v>348</v>
      </c>
      <c r="GZ50" s="256" t="s">
        <v>348</v>
      </c>
      <c r="HA50" s="256" t="s">
        <v>348</v>
      </c>
      <c r="HB50" s="256" t="s">
        <v>348</v>
      </c>
      <c r="HC50" s="256" t="s">
        <v>348</v>
      </c>
      <c r="HD50" s="256" t="s">
        <v>348</v>
      </c>
      <c r="HE50" s="256" t="s">
        <v>348</v>
      </c>
      <c r="HF50" s="256" t="s">
        <v>348</v>
      </c>
      <c r="HG50" s="256" t="s">
        <v>348</v>
      </c>
      <c r="HH50" s="256" t="s">
        <v>348</v>
      </c>
      <c r="HI50" s="256" t="s">
        <v>348</v>
      </c>
      <c r="HJ50" s="256" t="s">
        <v>348</v>
      </c>
      <c r="HK50" s="256" t="s">
        <v>348</v>
      </c>
      <c r="HL50" s="256" t="s">
        <v>348</v>
      </c>
      <c r="HM50" s="256" t="s">
        <v>348</v>
      </c>
      <c r="HN50" s="256" t="s">
        <v>348</v>
      </c>
      <c r="HO50" s="256" t="s">
        <v>348</v>
      </c>
      <c r="HP50" s="256" t="s">
        <v>348</v>
      </c>
      <c r="HQ50" s="256" t="s">
        <v>348</v>
      </c>
      <c r="HR50" s="256" t="s">
        <v>348</v>
      </c>
      <c r="HS50" s="256" t="s">
        <v>348</v>
      </c>
      <c r="HT50" s="256" t="s">
        <v>348</v>
      </c>
      <c r="HU50" s="256" t="s">
        <v>348</v>
      </c>
      <c r="HV50" s="256" t="s">
        <v>348</v>
      </c>
      <c r="HW50" s="256" t="s">
        <v>348</v>
      </c>
      <c r="HX50" s="256" t="s">
        <v>348</v>
      </c>
      <c r="HY50" s="256" t="s">
        <v>348</v>
      </c>
      <c r="HZ50" s="256" t="s">
        <v>348</v>
      </c>
      <c r="IA50" s="256" t="s">
        <v>348</v>
      </c>
      <c r="IB50" s="256" t="s">
        <v>348</v>
      </c>
      <c r="IC50" s="256" t="s">
        <v>348</v>
      </c>
      <c r="ID50" s="256" t="s">
        <v>348</v>
      </c>
      <c r="IE50" s="256" t="s">
        <v>348</v>
      </c>
      <c r="IF50" s="256" t="s">
        <v>348</v>
      </c>
      <c r="IG50" s="256" t="s">
        <v>348</v>
      </c>
      <c r="IH50" s="256" t="s">
        <v>348</v>
      </c>
      <c r="II50" s="256" t="s">
        <v>348</v>
      </c>
      <c r="IJ50" s="256" t="s">
        <v>348</v>
      </c>
      <c r="IK50" s="256" t="s">
        <v>348</v>
      </c>
      <c r="IL50" s="256" t="s">
        <v>348</v>
      </c>
      <c r="IM50" s="256" t="s">
        <v>348</v>
      </c>
      <c r="IN50" s="256" t="s">
        <v>348</v>
      </c>
      <c r="IO50" s="256" t="s">
        <v>348</v>
      </c>
      <c r="IP50" s="256" t="s">
        <v>348</v>
      </c>
      <c r="IQ50" s="256" t="s">
        <v>348</v>
      </c>
      <c r="IR50" s="256" t="s">
        <v>348</v>
      </c>
      <c r="IS50" s="256" t="s">
        <v>348</v>
      </c>
      <c r="IT50" s="256" t="s">
        <v>348</v>
      </c>
      <c r="IU50" s="256" t="s">
        <v>348</v>
      </c>
      <c r="IV50" s="256" t="s">
        <v>348</v>
      </c>
      <c r="IW50" s="256" t="s">
        <v>348</v>
      </c>
      <c r="IX50" s="256" t="s">
        <v>348</v>
      </c>
      <c r="IY50" s="256" t="s">
        <v>348</v>
      </c>
      <c r="IZ50" s="256" t="s">
        <v>348</v>
      </c>
      <c r="JA50" s="256" t="s">
        <v>348</v>
      </c>
      <c r="JB50" s="256" t="s">
        <v>348</v>
      </c>
      <c r="JC50" s="256" t="s">
        <v>348</v>
      </c>
      <c r="JD50" s="256" t="s">
        <v>348</v>
      </c>
      <c r="JE50" s="256" t="s">
        <v>348</v>
      </c>
      <c r="JF50" s="256" t="s">
        <v>348</v>
      </c>
      <c r="JG50" s="256" t="s">
        <v>348</v>
      </c>
      <c r="JH50" s="256" t="s">
        <v>348</v>
      </c>
      <c r="JI50" s="256" t="s">
        <v>348</v>
      </c>
      <c r="JJ50" s="256" t="s">
        <v>348</v>
      </c>
      <c r="JK50" s="256" t="s">
        <v>348</v>
      </c>
      <c r="JL50" s="256" t="s">
        <v>348</v>
      </c>
      <c r="JM50" s="256" t="s">
        <v>348</v>
      </c>
      <c r="JN50" s="256" t="s">
        <v>348</v>
      </c>
      <c r="JO50" s="256" t="s">
        <v>348</v>
      </c>
      <c r="JP50" s="256" t="s">
        <v>348</v>
      </c>
      <c r="JQ50" s="256" t="s">
        <v>348</v>
      </c>
      <c r="JR50" s="256" t="s">
        <v>348</v>
      </c>
      <c r="JS50" s="256" t="s">
        <v>348</v>
      </c>
      <c r="JT50" s="256" t="s">
        <v>348</v>
      </c>
      <c r="JU50" s="256" t="s">
        <v>348</v>
      </c>
      <c r="JV50" s="256" t="s">
        <v>348</v>
      </c>
      <c r="JW50" s="256" t="s">
        <v>348</v>
      </c>
      <c r="JX50" s="256" t="s">
        <v>348</v>
      </c>
      <c r="JY50" s="256" t="s">
        <v>348</v>
      </c>
      <c r="JZ50" s="256" t="s">
        <v>348</v>
      </c>
      <c r="KA50" s="256" t="s">
        <v>348</v>
      </c>
      <c r="KB50" s="256" t="s">
        <v>348</v>
      </c>
      <c r="KC50" s="256" t="s">
        <v>348</v>
      </c>
      <c r="KD50" s="256" t="s">
        <v>348</v>
      </c>
      <c r="KE50" s="256" t="s">
        <v>348</v>
      </c>
      <c r="KF50" s="256" t="s">
        <v>348</v>
      </c>
      <c r="KG50" s="256" t="s">
        <v>348</v>
      </c>
      <c r="KH50" s="256" t="s">
        <v>348</v>
      </c>
      <c r="KI50" s="256" t="s">
        <v>348</v>
      </c>
      <c r="KJ50" s="256" t="s">
        <v>348</v>
      </c>
      <c r="KK50" s="256" t="s">
        <v>348</v>
      </c>
      <c r="KL50" s="256" t="s">
        <v>348</v>
      </c>
      <c r="KM50" s="256" t="s">
        <v>348</v>
      </c>
      <c r="KN50" s="256" t="s">
        <v>348</v>
      </c>
      <c r="KO50" s="256" t="s">
        <v>348</v>
      </c>
      <c r="KP50" s="256" t="s">
        <v>348</v>
      </c>
      <c r="KQ50" s="256" t="s">
        <v>348</v>
      </c>
      <c r="KR50" s="256" t="s">
        <v>348</v>
      </c>
      <c r="KS50" s="256" t="s">
        <v>348</v>
      </c>
      <c r="KT50" s="256" t="s">
        <v>348</v>
      </c>
      <c r="KU50" s="248" t="s">
        <v>746</v>
      </c>
    </row>
    <row r="51" spans="1:307" x14ac:dyDescent="0.15">
      <c r="A51" s="252" t="s">
        <v>180</v>
      </c>
      <c r="B51" s="256" t="s">
        <v>348</v>
      </c>
      <c r="C51" s="256" t="s">
        <v>348</v>
      </c>
      <c r="D51" s="256" t="s">
        <v>348</v>
      </c>
      <c r="E51" s="256" t="s">
        <v>348</v>
      </c>
      <c r="F51" s="256" t="s">
        <v>348</v>
      </c>
      <c r="G51" s="256" t="s">
        <v>348</v>
      </c>
      <c r="H51" s="256" t="s">
        <v>348</v>
      </c>
      <c r="I51" s="256" t="s">
        <v>348</v>
      </c>
      <c r="J51" s="256" t="s">
        <v>348</v>
      </c>
      <c r="K51" s="256" t="s">
        <v>348</v>
      </c>
      <c r="L51" s="256" t="s">
        <v>348</v>
      </c>
      <c r="M51" s="256" t="s">
        <v>348</v>
      </c>
      <c r="N51" s="256" t="s">
        <v>348</v>
      </c>
      <c r="O51" s="256" t="s">
        <v>348</v>
      </c>
      <c r="P51" s="256" t="s">
        <v>348</v>
      </c>
      <c r="Q51" s="256" t="s">
        <v>348</v>
      </c>
      <c r="R51" s="256" t="s">
        <v>348</v>
      </c>
      <c r="S51" s="256" t="s">
        <v>348</v>
      </c>
      <c r="T51" s="256" t="s">
        <v>348</v>
      </c>
      <c r="U51" s="256" t="s">
        <v>348</v>
      </c>
      <c r="V51" s="256" t="s">
        <v>348</v>
      </c>
      <c r="W51" s="256" t="s">
        <v>348</v>
      </c>
      <c r="X51" s="256" t="s">
        <v>348</v>
      </c>
      <c r="Y51" s="256" t="s">
        <v>348</v>
      </c>
      <c r="Z51" s="256" t="s">
        <v>348</v>
      </c>
      <c r="AA51" s="256" t="s">
        <v>348</v>
      </c>
      <c r="AB51" s="256" t="s">
        <v>348</v>
      </c>
      <c r="AC51" s="256" t="s">
        <v>348</v>
      </c>
      <c r="AD51" s="256" t="s">
        <v>348</v>
      </c>
      <c r="AE51" s="256" t="s">
        <v>348</v>
      </c>
      <c r="AF51" s="256" t="s">
        <v>348</v>
      </c>
      <c r="AG51" s="256" t="s">
        <v>348</v>
      </c>
      <c r="AH51" s="256" t="s">
        <v>348</v>
      </c>
      <c r="AI51" s="256" t="s">
        <v>348</v>
      </c>
      <c r="AJ51" s="256" t="s">
        <v>348</v>
      </c>
      <c r="AK51" s="256" t="s">
        <v>348</v>
      </c>
      <c r="AL51" s="256" t="s">
        <v>348</v>
      </c>
      <c r="AM51" s="256" t="s">
        <v>348</v>
      </c>
      <c r="AN51" s="256" t="s">
        <v>348</v>
      </c>
      <c r="AO51" s="256" t="s">
        <v>348</v>
      </c>
      <c r="AP51" s="256" t="s">
        <v>348</v>
      </c>
      <c r="AQ51" s="256" t="s">
        <v>348</v>
      </c>
      <c r="AR51" s="256" t="s">
        <v>348</v>
      </c>
      <c r="AS51" s="256" t="s">
        <v>348</v>
      </c>
      <c r="AT51" s="256" t="s">
        <v>348</v>
      </c>
      <c r="AU51" s="256" t="s">
        <v>348</v>
      </c>
      <c r="AV51" s="256" t="s">
        <v>348</v>
      </c>
      <c r="AW51" s="256" t="s">
        <v>348</v>
      </c>
      <c r="AX51" s="256" t="s">
        <v>348</v>
      </c>
      <c r="AY51" s="256" t="s">
        <v>348</v>
      </c>
      <c r="AZ51" s="256" t="s">
        <v>348</v>
      </c>
      <c r="BA51" s="256" t="s">
        <v>348</v>
      </c>
      <c r="BB51" s="256" t="s">
        <v>348</v>
      </c>
      <c r="BC51" s="256" t="s">
        <v>348</v>
      </c>
      <c r="BD51" s="256" t="s">
        <v>348</v>
      </c>
      <c r="BE51" s="256" t="s">
        <v>348</v>
      </c>
      <c r="BF51" s="256" t="s">
        <v>348</v>
      </c>
      <c r="BG51" s="256" t="s">
        <v>348</v>
      </c>
      <c r="BH51" s="256" t="s">
        <v>348</v>
      </c>
      <c r="BI51" s="256" t="s">
        <v>348</v>
      </c>
      <c r="BJ51" s="256" t="s">
        <v>348</v>
      </c>
      <c r="BK51" s="256" t="s">
        <v>348</v>
      </c>
      <c r="BL51" s="256" t="s">
        <v>348</v>
      </c>
      <c r="BM51" s="256" t="s">
        <v>348</v>
      </c>
      <c r="BN51" s="256" t="s">
        <v>348</v>
      </c>
      <c r="BO51" s="256" t="s">
        <v>348</v>
      </c>
      <c r="BP51" s="256" t="s">
        <v>348</v>
      </c>
      <c r="BQ51" s="256" t="s">
        <v>348</v>
      </c>
      <c r="BR51" s="256" t="s">
        <v>348</v>
      </c>
      <c r="BS51" s="256" t="s">
        <v>348</v>
      </c>
      <c r="BT51" s="256" t="s">
        <v>348</v>
      </c>
      <c r="BU51" s="256" t="s">
        <v>348</v>
      </c>
      <c r="BV51" s="256" t="s">
        <v>348</v>
      </c>
      <c r="BW51" s="256" t="s">
        <v>348</v>
      </c>
      <c r="BX51" s="256" t="s">
        <v>348</v>
      </c>
      <c r="BY51" s="256" t="s">
        <v>348</v>
      </c>
      <c r="BZ51" s="256" t="s">
        <v>348</v>
      </c>
      <c r="CA51" s="256" t="s">
        <v>348</v>
      </c>
      <c r="CB51" s="256" t="s">
        <v>348</v>
      </c>
      <c r="CC51" s="256" t="s">
        <v>348</v>
      </c>
      <c r="CD51" s="256" t="s">
        <v>347</v>
      </c>
      <c r="CE51" s="256" t="s">
        <v>348</v>
      </c>
      <c r="CF51" s="256" t="s">
        <v>348</v>
      </c>
      <c r="CG51" s="256" t="s">
        <v>348</v>
      </c>
      <c r="CH51" s="256" t="s">
        <v>348</v>
      </c>
      <c r="CI51" s="256" t="s">
        <v>348</v>
      </c>
      <c r="CJ51" s="256" t="s">
        <v>348</v>
      </c>
      <c r="CK51" s="256" t="s">
        <v>348</v>
      </c>
      <c r="CL51" s="256" t="s">
        <v>348</v>
      </c>
      <c r="CM51" s="256" t="s">
        <v>348</v>
      </c>
      <c r="CN51" s="256" t="s">
        <v>348</v>
      </c>
      <c r="CO51" s="256" t="s">
        <v>347</v>
      </c>
      <c r="CP51" s="256" t="s">
        <v>348</v>
      </c>
      <c r="CQ51" s="256" t="s">
        <v>348</v>
      </c>
      <c r="CR51" s="256" t="s">
        <v>348</v>
      </c>
      <c r="CS51" s="256" t="s">
        <v>348</v>
      </c>
      <c r="CT51" s="256" t="s">
        <v>348</v>
      </c>
      <c r="CU51" s="256" t="s">
        <v>348</v>
      </c>
      <c r="CV51" s="256" t="s">
        <v>348</v>
      </c>
      <c r="CW51" s="256" t="s">
        <v>348</v>
      </c>
      <c r="CX51" s="256" t="s">
        <v>348</v>
      </c>
      <c r="CY51" s="256" t="s">
        <v>348</v>
      </c>
      <c r="CZ51" s="256" t="s">
        <v>348</v>
      </c>
      <c r="DA51" s="256" t="s">
        <v>348</v>
      </c>
      <c r="DB51" s="256" t="s">
        <v>348</v>
      </c>
      <c r="DC51" s="256" t="s">
        <v>347</v>
      </c>
      <c r="DD51" s="256" t="s">
        <v>348</v>
      </c>
      <c r="DE51" s="256" t="s">
        <v>348</v>
      </c>
      <c r="DF51" s="256" t="s">
        <v>347</v>
      </c>
      <c r="DG51" s="256" t="s">
        <v>347</v>
      </c>
      <c r="DH51" s="256" t="s">
        <v>348</v>
      </c>
      <c r="DI51" s="256" t="s">
        <v>347</v>
      </c>
      <c r="DJ51" s="256" t="s">
        <v>347</v>
      </c>
      <c r="DK51" s="256" t="s">
        <v>348</v>
      </c>
      <c r="DL51" s="256" t="s">
        <v>348</v>
      </c>
      <c r="DM51" s="256" t="s">
        <v>348</v>
      </c>
      <c r="DN51" s="256" t="s">
        <v>347</v>
      </c>
      <c r="DO51" s="256" t="s">
        <v>347</v>
      </c>
      <c r="DP51" s="256" t="s">
        <v>347</v>
      </c>
      <c r="DQ51" s="256" t="s">
        <v>348</v>
      </c>
      <c r="DR51" s="256" t="s">
        <v>348</v>
      </c>
      <c r="DS51" s="256" t="s">
        <v>348</v>
      </c>
      <c r="DT51" s="256" t="s">
        <v>351</v>
      </c>
      <c r="DU51" s="256" t="s">
        <v>351</v>
      </c>
      <c r="DV51" s="256" t="s">
        <v>351</v>
      </c>
      <c r="DW51" s="256" t="s">
        <v>351</v>
      </c>
      <c r="DX51" s="256" t="s">
        <v>351</v>
      </c>
      <c r="DY51" s="256" t="s">
        <v>351</v>
      </c>
      <c r="DZ51" s="256" t="s">
        <v>351</v>
      </c>
      <c r="EA51" s="256" t="s">
        <v>351</v>
      </c>
      <c r="EB51" s="256" t="s">
        <v>347</v>
      </c>
      <c r="EC51" s="256" t="s">
        <v>347</v>
      </c>
      <c r="ED51" s="256" t="s">
        <v>348</v>
      </c>
      <c r="EE51" s="256" t="s">
        <v>348</v>
      </c>
      <c r="EF51" s="256" t="s">
        <v>347</v>
      </c>
      <c r="EG51" s="256" t="s">
        <v>348</v>
      </c>
      <c r="EH51" s="256" t="s">
        <v>348</v>
      </c>
      <c r="EI51" s="256" t="s">
        <v>348</v>
      </c>
      <c r="EJ51" s="256" t="s">
        <v>347</v>
      </c>
      <c r="EK51" s="256" t="s">
        <v>347</v>
      </c>
      <c r="EL51" s="256" t="s">
        <v>347</v>
      </c>
      <c r="EM51" s="256" t="s">
        <v>348</v>
      </c>
      <c r="EN51" s="256" t="s">
        <v>348</v>
      </c>
      <c r="EO51" s="256" t="s">
        <v>348</v>
      </c>
      <c r="EP51" s="256" t="s">
        <v>348</v>
      </c>
      <c r="EQ51" s="256" t="s">
        <v>348</v>
      </c>
      <c r="ER51" s="256" t="s">
        <v>348</v>
      </c>
      <c r="ES51" s="256" t="s">
        <v>348</v>
      </c>
      <c r="ET51" s="256" t="s">
        <v>348</v>
      </c>
      <c r="EU51" s="256" t="s">
        <v>348</v>
      </c>
      <c r="EV51" s="256" t="s">
        <v>348</v>
      </c>
      <c r="EW51" s="256" t="s">
        <v>348</v>
      </c>
      <c r="EX51" s="256" t="s">
        <v>348</v>
      </c>
      <c r="EY51" s="256" t="s">
        <v>348</v>
      </c>
      <c r="EZ51" s="256" t="s">
        <v>348</v>
      </c>
      <c r="FA51" s="256" t="s">
        <v>348</v>
      </c>
      <c r="FB51" s="256" t="s">
        <v>348</v>
      </c>
      <c r="FC51" s="256" t="s">
        <v>348</v>
      </c>
      <c r="FD51" s="256" t="s">
        <v>348</v>
      </c>
      <c r="FE51" s="256" t="s">
        <v>348</v>
      </c>
      <c r="FF51" s="256" t="s">
        <v>348</v>
      </c>
      <c r="FG51" s="256" t="s">
        <v>348</v>
      </c>
      <c r="FH51" s="256" t="s">
        <v>348</v>
      </c>
      <c r="FI51" s="256" t="s">
        <v>348</v>
      </c>
      <c r="FJ51" s="256" t="s">
        <v>348</v>
      </c>
      <c r="FK51" s="256" t="s">
        <v>348</v>
      </c>
      <c r="FL51" s="256" t="s">
        <v>348</v>
      </c>
      <c r="FM51" s="256" t="s">
        <v>348</v>
      </c>
      <c r="FN51" s="256" t="s">
        <v>348</v>
      </c>
      <c r="FO51" s="256" t="s">
        <v>348</v>
      </c>
      <c r="FP51" s="256" t="s">
        <v>348</v>
      </c>
      <c r="FQ51" s="256" t="s">
        <v>348</v>
      </c>
      <c r="FR51" s="256" t="s">
        <v>348</v>
      </c>
      <c r="FS51" s="256" t="s">
        <v>348</v>
      </c>
      <c r="FT51" s="256" t="s">
        <v>348</v>
      </c>
      <c r="FU51" s="256" t="s">
        <v>348</v>
      </c>
      <c r="FV51" s="256" t="s">
        <v>348</v>
      </c>
      <c r="FW51" s="256" t="s">
        <v>348</v>
      </c>
      <c r="FX51" s="256" t="s">
        <v>348</v>
      </c>
      <c r="FY51" s="256" t="s">
        <v>348</v>
      </c>
      <c r="FZ51" s="256" t="s">
        <v>348</v>
      </c>
      <c r="GA51" s="256" t="s">
        <v>348</v>
      </c>
      <c r="GB51" s="256" t="s">
        <v>348</v>
      </c>
      <c r="GC51" s="256" t="s">
        <v>348</v>
      </c>
      <c r="GD51" s="256" t="s">
        <v>348</v>
      </c>
      <c r="GE51" s="256" t="s">
        <v>348</v>
      </c>
      <c r="GF51" s="256" t="s">
        <v>348</v>
      </c>
      <c r="GG51" s="256" t="s">
        <v>348</v>
      </c>
      <c r="GH51" s="256" t="s">
        <v>348</v>
      </c>
      <c r="GI51" s="256" t="s">
        <v>348</v>
      </c>
      <c r="GJ51" s="256" t="s">
        <v>348</v>
      </c>
      <c r="GK51" s="256" t="s">
        <v>348</v>
      </c>
      <c r="GL51" s="256" t="s">
        <v>348</v>
      </c>
      <c r="GM51" s="256" t="s">
        <v>348</v>
      </c>
      <c r="GN51" s="256" t="s">
        <v>348</v>
      </c>
      <c r="GO51" s="256" t="s">
        <v>348</v>
      </c>
      <c r="GP51" s="256" t="s">
        <v>348</v>
      </c>
      <c r="GQ51" s="256" t="s">
        <v>348</v>
      </c>
      <c r="GR51" s="256" t="s">
        <v>348</v>
      </c>
      <c r="GS51" s="256" t="s">
        <v>348</v>
      </c>
      <c r="GT51" s="256" t="s">
        <v>348</v>
      </c>
      <c r="GU51" s="256" t="s">
        <v>348</v>
      </c>
      <c r="GV51" s="256" t="s">
        <v>348</v>
      </c>
      <c r="GW51" s="256" t="s">
        <v>348</v>
      </c>
      <c r="GX51" s="256" t="s">
        <v>348</v>
      </c>
      <c r="GY51" s="256" t="s">
        <v>348</v>
      </c>
      <c r="GZ51" s="256" t="s">
        <v>348</v>
      </c>
      <c r="HA51" s="256" t="s">
        <v>348</v>
      </c>
      <c r="HB51" s="256" t="s">
        <v>348</v>
      </c>
      <c r="HC51" s="256" t="s">
        <v>348</v>
      </c>
      <c r="HD51" s="256" t="s">
        <v>348</v>
      </c>
      <c r="HE51" s="256" t="s">
        <v>348</v>
      </c>
      <c r="HF51" s="256" t="s">
        <v>348</v>
      </c>
      <c r="HG51" s="256" t="s">
        <v>348</v>
      </c>
      <c r="HH51" s="256" t="s">
        <v>348</v>
      </c>
      <c r="HI51" s="256" t="s">
        <v>348</v>
      </c>
      <c r="HJ51" s="256" t="s">
        <v>348</v>
      </c>
      <c r="HK51" s="256" t="s">
        <v>348</v>
      </c>
      <c r="HL51" s="256" t="s">
        <v>348</v>
      </c>
      <c r="HM51" s="256" t="s">
        <v>348</v>
      </c>
      <c r="HN51" s="256" t="s">
        <v>348</v>
      </c>
      <c r="HO51" s="256" t="s">
        <v>348</v>
      </c>
      <c r="HP51" s="256" t="s">
        <v>348</v>
      </c>
      <c r="HQ51" s="256" t="s">
        <v>348</v>
      </c>
      <c r="HR51" s="256" t="s">
        <v>348</v>
      </c>
      <c r="HS51" s="256" t="s">
        <v>348</v>
      </c>
      <c r="HT51" s="256" t="s">
        <v>348</v>
      </c>
      <c r="HU51" s="256" t="s">
        <v>348</v>
      </c>
      <c r="HV51" s="256" t="s">
        <v>348</v>
      </c>
      <c r="HW51" s="256" t="s">
        <v>348</v>
      </c>
      <c r="HX51" s="256" t="s">
        <v>348</v>
      </c>
      <c r="HY51" s="256" t="s">
        <v>348</v>
      </c>
      <c r="HZ51" s="256" t="s">
        <v>348</v>
      </c>
      <c r="IA51" s="256" t="s">
        <v>348</v>
      </c>
      <c r="IB51" s="256" t="s">
        <v>348</v>
      </c>
      <c r="IC51" s="256" t="s">
        <v>348</v>
      </c>
      <c r="ID51" s="256" t="s">
        <v>348</v>
      </c>
      <c r="IE51" s="256" t="s">
        <v>348</v>
      </c>
      <c r="IF51" s="256" t="s">
        <v>348</v>
      </c>
      <c r="IG51" s="256" t="s">
        <v>348</v>
      </c>
      <c r="IH51" s="256" t="s">
        <v>348</v>
      </c>
      <c r="II51" s="256" t="s">
        <v>348</v>
      </c>
      <c r="IJ51" s="256" t="s">
        <v>348</v>
      </c>
      <c r="IK51" s="256" t="s">
        <v>348</v>
      </c>
      <c r="IL51" s="256" t="s">
        <v>348</v>
      </c>
      <c r="IM51" s="256" t="s">
        <v>348</v>
      </c>
      <c r="IN51" s="256" t="s">
        <v>348</v>
      </c>
      <c r="IO51" s="256" t="s">
        <v>348</v>
      </c>
      <c r="IP51" s="256" t="s">
        <v>348</v>
      </c>
      <c r="IQ51" s="256" t="s">
        <v>348</v>
      </c>
      <c r="IR51" s="256" t="s">
        <v>348</v>
      </c>
      <c r="IS51" s="256" t="s">
        <v>348</v>
      </c>
      <c r="IT51" s="256" t="s">
        <v>348</v>
      </c>
      <c r="IU51" s="256" t="s">
        <v>348</v>
      </c>
      <c r="IV51" s="256" t="s">
        <v>348</v>
      </c>
      <c r="IW51" s="256" t="s">
        <v>348</v>
      </c>
      <c r="IX51" s="256" t="s">
        <v>348</v>
      </c>
      <c r="IY51" s="256" t="s">
        <v>348</v>
      </c>
      <c r="IZ51" s="256" t="s">
        <v>348</v>
      </c>
      <c r="JA51" s="256" t="s">
        <v>348</v>
      </c>
      <c r="JB51" s="256" t="s">
        <v>348</v>
      </c>
      <c r="JC51" s="256" t="s">
        <v>348</v>
      </c>
      <c r="JD51" s="256" t="s">
        <v>348</v>
      </c>
      <c r="JE51" s="256" t="s">
        <v>348</v>
      </c>
      <c r="JF51" s="256" t="s">
        <v>348</v>
      </c>
      <c r="JG51" s="256" t="s">
        <v>348</v>
      </c>
      <c r="JH51" s="256" t="s">
        <v>348</v>
      </c>
      <c r="JI51" s="256" t="s">
        <v>348</v>
      </c>
      <c r="JJ51" s="256" t="s">
        <v>348</v>
      </c>
      <c r="JK51" s="256" t="s">
        <v>348</v>
      </c>
      <c r="JL51" s="256" t="s">
        <v>348</v>
      </c>
      <c r="JM51" s="256" t="s">
        <v>348</v>
      </c>
      <c r="JN51" s="256" t="s">
        <v>348</v>
      </c>
      <c r="JO51" s="256" t="s">
        <v>348</v>
      </c>
      <c r="JP51" s="256" t="s">
        <v>348</v>
      </c>
      <c r="JQ51" s="256" t="s">
        <v>348</v>
      </c>
      <c r="JR51" s="256" t="s">
        <v>348</v>
      </c>
      <c r="JS51" s="256" t="s">
        <v>348</v>
      </c>
      <c r="JT51" s="256" t="s">
        <v>348</v>
      </c>
      <c r="JU51" s="256" t="s">
        <v>348</v>
      </c>
      <c r="JV51" s="256" t="s">
        <v>348</v>
      </c>
      <c r="JW51" s="256" t="s">
        <v>348</v>
      </c>
      <c r="JX51" s="256" t="s">
        <v>348</v>
      </c>
      <c r="JY51" s="256" t="s">
        <v>348</v>
      </c>
      <c r="JZ51" s="256" t="s">
        <v>348</v>
      </c>
      <c r="KA51" s="256" t="s">
        <v>348</v>
      </c>
      <c r="KB51" s="256" t="s">
        <v>348</v>
      </c>
      <c r="KC51" s="256" t="s">
        <v>348</v>
      </c>
      <c r="KD51" s="256" t="s">
        <v>348</v>
      </c>
      <c r="KE51" s="256" t="s">
        <v>348</v>
      </c>
      <c r="KF51" s="256" t="s">
        <v>348</v>
      </c>
      <c r="KG51" s="256" t="s">
        <v>348</v>
      </c>
      <c r="KH51" s="256" t="s">
        <v>348</v>
      </c>
      <c r="KI51" s="256" t="s">
        <v>348</v>
      </c>
      <c r="KJ51" s="256" t="s">
        <v>348</v>
      </c>
      <c r="KK51" s="256" t="s">
        <v>348</v>
      </c>
      <c r="KL51" s="256" t="s">
        <v>348</v>
      </c>
      <c r="KM51" s="256" t="s">
        <v>348</v>
      </c>
      <c r="KN51" s="256" t="s">
        <v>348</v>
      </c>
      <c r="KO51" s="256" t="s">
        <v>348</v>
      </c>
      <c r="KP51" s="256" t="s">
        <v>348</v>
      </c>
      <c r="KQ51" s="256" t="s">
        <v>348</v>
      </c>
      <c r="KR51" s="256" t="s">
        <v>348</v>
      </c>
      <c r="KS51" s="256" t="s">
        <v>348</v>
      </c>
      <c r="KT51" s="256" t="s">
        <v>348</v>
      </c>
      <c r="KU51" s="248" t="s">
        <v>746</v>
      </c>
    </row>
    <row r="52" spans="1:307" x14ac:dyDescent="0.15">
      <c r="A52" s="252" t="s">
        <v>181</v>
      </c>
      <c r="B52" s="256" t="s">
        <v>348</v>
      </c>
      <c r="C52" s="256" t="s">
        <v>348</v>
      </c>
      <c r="D52" s="256" t="s">
        <v>348</v>
      </c>
      <c r="E52" s="256" t="s">
        <v>348</v>
      </c>
      <c r="F52" s="256" t="s">
        <v>348</v>
      </c>
      <c r="G52" s="256" t="s">
        <v>348</v>
      </c>
      <c r="H52" s="256" t="s">
        <v>348</v>
      </c>
      <c r="I52" s="256" t="s">
        <v>348</v>
      </c>
      <c r="J52" s="256" t="s">
        <v>348</v>
      </c>
      <c r="K52" s="256" t="s">
        <v>348</v>
      </c>
      <c r="L52" s="256" t="s">
        <v>348</v>
      </c>
      <c r="M52" s="256" t="s">
        <v>348</v>
      </c>
      <c r="N52" s="256" t="s">
        <v>348</v>
      </c>
      <c r="O52" s="256" t="s">
        <v>348</v>
      </c>
      <c r="P52" s="256" t="s">
        <v>348</v>
      </c>
      <c r="Q52" s="256" t="s">
        <v>348</v>
      </c>
      <c r="R52" s="256" t="s">
        <v>348</v>
      </c>
      <c r="S52" s="256" t="s">
        <v>348</v>
      </c>
      <c r="T52" s="256" t="s">
        <v>348</v>
      </c>
      <c r="U52" s="256" t="s">
        <v>348</v>
      </c>
      <c r="V52" s="256" t="s">
        <v>348</v>
      </c>
      <c r="W52" s="256" t="s">
        <v>348</v>
      </c>
      <c r="X52" s="256" t="s">
        <v>348</v>
      </c>
      <c r="Y52" s="256" t="s">
        <v>348</v>
      </c>
      <c r="Z52" s="256" t="s">
        <v>348</v>
      </c>
      <c r="AA52" s="256" t="s">
        <v>348</v>
      </c>
      <c r="AB52" s="256" t="s">
        <v>348</v>
      </c>
      <c r="AC52" s="256" t="s">
        <v>348</v>
      </c>
      <c r="AD52" s="256" t="s">
        <v>348</v>
      </c>
      <c r="AE52" s="256" t="s">
        <v>348</v>
      </c>
      <c r="AF52" s="256" t="s">
        <v>348</v>
      </c>
      <c r="AG52" s="256" t="s">
        <v>348</v>
      </c>
      <c r="AH52" s="256" t="s">
        <v>348</v>
      </c>
      <c r="AI52" s="256" t="s">
        <v>348</v>
      </c>
      <c r="AJ52" s="256" t="s">
        <v>348</v>
      </c>
      <c r="AK52" s="256" t="s">
        <v>348</v>
      </c>
      <c r="AL52" s="256" t="s">
        <v>348</v>
      </c>
      <c r="AM52" s="256" t="s">
        <v>348</v>
      </c>
      <c r="AN52" s="256" t="s">
        <v>348</v>
      </c>
      <c r="AO52" s="256" t="s">
        <v>348</v>
      </c>
      <c r="AP52" s="256" t="s">
        <v>348</v>
      </c>
      <c r="AQ52" s="256" t="s">
        <v>348</v>
      </c>
      <c r="AR52" s="256" t="s">
        <v>348</v>
      </c>
      <c r="AS52" s="256" t="s">
        <v>348</v>
      </c>
      <c r="AT52" s="256" t="s">
        <v>348</v>
      </c>
      <c r="AU52" s="256" t="s">
        <v>348</v>
      </c>
      <c r="AV52" s="256" t="s">
        <v>348</v>
      </c>
      <c r="AW52" s="256" t="s">
        <v>348</v>
      </c>
      <c r="AX52" s="256" t="s">
        <v>348</v>
      </c>
      <c r="AY52" s="256" t="s">
        <v>348</v>
      </c>
      <c r="AZ52" s="256" t="s">
        <v>348</v>
      </c>
      <c r="BA52" s="256" t="s">
        <v>348</v>
      </c>
      <c r="BB52" s="256" t="s">
        <v>348</v>
      </c>
      <c r="BC52" s="256" t="s">
        <v>348</v>
      </c>
      <c r="BD52" s="256" t="s">
        <v>348</v>
      </c>
      <c r="BE52" s="256" t="s">
        <v>348</v>
      </c>
      <c r="BF52" s="256" t="s">
        <v>348</v>
      </c>
      <c r="BG52" s="256" t="s">
        <v>348</v>
      </c>
      <c r="BH52" s="256" t="s">
        <v>348</v>
      </c>
      <c r="BI52" s="256" t="s">
        <v>348</v>
      </c>
      <c r="BJ52" s="256" t="s">
        <v>348</v>
      </c>
      <c r="BK52" s="256" t="s">
        <v>348</v>
      </c>
      <c r="BL52" s="256" t="s">
        <v>348</v>
      </c>
      <c r="BM52" s="256" t="s">
        <v>348</v>
      </c>
      <c r="BN52" s="256" t="s">
        <v>348</v>
      </c>
      <c r="BO52" s="256" t="s">
        <v>348</v>
      </c>
      <c r="BP52" s="256" t="s">
        <v>348</v>
      </c>
      <c r="BQ52" s="256" t="s">
        <v>348</v>
      </c>
      <c r="BR52" s="256" t="s">
        <v>348</v>
      </c>
      <c r="BS52" s="256" t="s">
        <v>348</v>
      </c>
      <c r="BT52" s="256" t="s">
        <v>348</v>
      </c>
      <c r="BU52" s="256" t="s">
        <v>348</v>
      </c>
      <c r="BV52" s="256" t="s">
        <v>348</v>
      </c>
      <c r="BW52" s="256" t="s">
        <v>348</v>
      </c>
      <c r="BX52" s="256" t="s">
        <v>348</v>
      </c>
      <c r="BY52" s="256" t="s">
        <v>348</v>
      </c>
      <c r="BZ52" s="256" t="s">
        <v>348</v>
      </c>
      <c r="CA52" s="256" t="s">
        <v>348</v>
      </c>
      <c r="CB52" s="256" t="s">
        <v>348</v>
      </c>
      <c r="CC52" s="256" t="s">
        <v>348</v>
      </c>
      <c r="CD52" s="256" t="s">
        <v>348</v>
      </c>
      <c r="CE52" s="256" t="s">
        <v>348</v>
      </c>
      <c r="CF52" s="256" t="s">
        <v>348</v>
      </c>
      <c r="CG52" s="256" t="s">
        <v>348</v>
      </c>
      <c r="CH52" s="256" t="s">
        <v>348</v>
      </c>
      <c r="CI52" s="256" t="s">
        <v>348</v>
      </c>
      <c r="CJ52" s="256" t="s">
        <v>348</v>
      </c>
      <c r="CK52" s="256" t="s">
        <v>348</v>
      </c>
      <c r="CL52" s="256" t="s">
        <v>348</v>
      </c>
      <c r="CM52" s="256" t="s">
        <v>348</v>
      </c>
      <c r="CN52" s="256" t="s">
        <v>348</v>
      </c>
      <c r="CO52" s="256" t="s">
        <v>347</v>
      </c>
      <c r="CP52" s="256" t="s">
        <v>348</v>
      </c>
      <c r="CQ52" s="256" t="s">
        <v>348</v>
      </c>
      <c r="CR52" s="256" t="s">
        <v>348</v>
      </c>
      <c r="CS52" s="256" t="s">
        <v>348</v>
      </c>
      <c r="CT52" s="256" t="s">
        <v>348</v>
      </c>
      <c r="CU52" s="256" t="s">
        <v>348</v>
      </c>
      <c r="CV52" s="256" t="s">
        <v>348</v>
      </c>
      <c r="CW52" s="256" t="s">
        <v>348</v>
      </c>
      <c r="CX52" s="256" t="s">
        <v>348</v>
      </c>
      <c r="CY52" s="256" t="s">
        <v>348</v>
      </c>
      <c r="CZ52" s="256" t="s">
        <v>348</v>
      </c>
      <c r="DA52" s="256" t="s">
        <v>348</v>
      </c>
      <c r="DB52" s="256" t="s">
        <v>348</v>
      </c>
      <c r="DC52" s="256" t="s">
        <v>348</v>
      </c>
      <c r="DD52" s="256" t="s">
        <v>348</v>
      </c>
      <c r="DE52" s="256" t="s">
        <v>348</v>
      </c>
      <c r="DF52" s="256" t="s">
        <v>347</v>
      </c>
      <c r="DG52" s="256" t="s">
        <v>347</v>
      </c>
      <c r="DH52" s="256" t="s">
        <v>348</v>
      </c>
      <c r="DI52" s="256" t="s">
        <v>347</v>
      </c>
      <c r="DJ52" s="256" t="s">
        <v>347</v>
      </c>
      <c r="DK52" s="256" t="s">
        <v>348</v>
      </c>
      <c r="DL52" s="256" t="s">
        <v>348</v>
      </c>
      <c r="DM52" s="256" t="s">
        <v>348</v>
      </c>
      <c r="DN52" s="256" t="s">
        <v>347</v>
      </c>
      <c r="DO52" s="256" t="s">
        <v>347</v>
      </c>
      <c r="DP52" s="256" t="s">
        <v>347</v>
      </c>
      <c r="DQ52" s="256" t="s">
        <v>347</v>
      </c>
      <c r="DR52" s="256" t="s">
        <v>348</v>
      </c>
      <c r="DS52" s="256" t="s">
        <v>348</v>
      </c>
      <c r="DT52" s="256" t="s">
        <v>351</v>
      </c>
      <c r="DU52" s="256" t="s">
        <v>351</v>
      </c>
      <c r="DV52" s="256" t="s">
        <v>351</v>
      </c>
      <c r="DW52" s="256" t="s">
        <v>351</v>
      </c>
      <c r="DX52" s="256" t="s">
        <v>351</v>
      </c>
      <c r="DY52" s="256" t="s">
        <v>351</v>
      </c>
      <c r="DZ52" s="256" t="s">
        <v>351</v>
      </c>
      <c r="EA52" s="256" t="s">
        <v>351</v>
      </c>
      <c r="EB52" s="256" t="s">
        <v>347</v>
      </c>
      <c r="EC52" s="256" t="s">
        <v>347</v>
      </c>
      <c r="ED52" s="256" t="s">
        <v>348</v>
      </c>
      <c r="EE52" s="256" t="s">
        <v>348</v>
      </c>
      <c r="EF52" s="256" t="s">
        <v>347</v>
      </c>
      <c r="EG52" s="256" t="s">
        <v>348</v>
      </c>
      <c r="EH52" s="256" t="s">
        <v>348</v>
      </c>
      <c r="EI52" s="256" t="s">
        <v>348</v>
      </c>
      <c r="EJ52" s="256" t="s">
        <v>347</v>
      </c>
      <c r="EK52" s="256" t="s">
        <v>347</v>
      </c>
      <c r="EL52" s="256" t="s">
        <v>347</v>
      </c>
      <c r="EM52" s="256" t="s">
        <v>348</v>
      </c>
      <c r="EN52" s="256" t="s">
        <v>348</v>
      </c>
      <c r="EO52" s="256" t="s">
        <v>348</v>
      </c>
      <c r="EP52" s="256" t="s">
        <v>348</v>
      </c>
      <c r="EQ52" s="256" t="s">
        <v>348</v>
      </c>
      <c r="ER52" s="256" t="s">
        <v>348</v>
      </c>
      <c r="ES52" s="256" t="s">
        <v>348</v>
      </c>
      <c r="ET52" s="256" t="s">
        <v>348</v>
      </c>
      <c r="EU52" s="256" t="s">
        <v>348</v>
      </c>
      <c r="EV52" s="256" t="s">
        <v>348</v>
      </c>
      <c r="EW52" s="256" t="s">
        <v>348</v>
      </c>
      <c r="EX52" s="256" t="s">
        <v>348</v>
      </c>
      <c r="EY52" s="256" t="s">
        <v>348</v>
      </c>
      <c r="EZ52" s="256" t="s">
        <v>348</v>
      </c>
      <c r="FA52" s="256" t="s">
        <v>348</v>
      </c>
      <c r="FB52" s="256" t="s">
        <v>348</v>
      </c>
      <c r="FC52" s="256" t="s">
        <v>348</v>
      </c>
      <c r="FD52" s="256" t="s">
        <v>348</v>
      </c>
      <c r="FE52" s="256" t="s">
        <v>348</v>
      </c>
      <c r="FF52" s="256" t="s">
        <v>348</v>
      </c>
      <c r="FG52" s="256" t="s">
        <v>348</v>
      </c>
      <c r="FH52" s="256" t="s">
        <v>348</v>
      </c>
      <c r="FI52" s="256" t="s">
        <v>348</v>
      </c>
      <c r="FJ52" s="256" t="s">
        <v>348</v>
      </c>
      <c r="FK52" s="256" t="s">
        <v>348</v>
      </c>
      <c r="FL52" s="256" t="s">
        <v>348</v>
      </c>
      <c r="FM52" s="256" t="s">
        <v>348</v>
      </c>
      <c r="FN52" s="256" t="s">
        <v>348</v>
      </c>
      <c r="FO52" s="256" t="s">
        <v>348</v>
      </c>
      <c r="FP52" s="256" t="s">
        <v>348</v>
      </c>
      <c r="FQ52" s="256" t="s">
        <v>348</v>
      </c>
      <c r="FR52" s="256" t="s">
        <v>348</v>
      </c>
      <c r="FS52" s="256" t="s">
        <v>348</v>
      </c>
      <c r="FT52" s="256" t="s">
        <v>348</v>
      </c>
      <c r="FU52" s="256" t="s">
        <v>348</v>
      </c>
      <c r="FV52" s="256" t="s">
        <v>348</v>
      </c>
      <c r="FW52" s="256" t="s">
        <v>348</v>
      </c>
      <c r="FX52" s="256" t="s">
        <v>348</v>
      </c>
      <c r="FY52" s="256" t="s">
        <v>348</v>
      </c>
      <c r="FZ52" s="256" t="s">
        <v>348</v>
      </c>
      <c r="GA52" s="256" t="s">
        <v>348</v>
      </c>
      <c r="GB52" s="256" t="s">
        <v>348</v>
      </c>
      <c r="GC52" s="256" t="s">
        <v>348</v>
      </c>
      <c r="GD52" s="256" t="s">
        <v>348</v>
      </c>
      <c r="GE52" s="256" t="s">
        <v>348</v>
      </c>
      <c r="GF52" s="256" t="s">
        <v>348</v>
      </c>
      <c r="GG52" s="256" t="s">
        <v>348</v>
      </c>
      <c r="GH52" s="256" t="s">
        <v>348</v>
      </c>
      <c r="GI52" s="256" t="s">
        <v>348</v>
      </c>
      <c r="GJ52" s="256" t="s">
        <v>348</v>
      </c>
      <c r="GK52" s="256" t="s">
        <v>348</v>
      </c>
      <c r="GL52" s="256" t="s">
        <v>348</v>
      </c>
      <c r="GM52" s="256" t="s">
        <v>348</v>
      </c>
      <c r="GN52" s="256" t="s">
        <v>348</v>
      </c>
      <c r="GO52" s="256" t="s">
        <v>348</v>
      </c>
      <c r="GP52" s="256" t="s">
        <v>348</v>
      </c>
      <c r="GQ52" s="256" t="s">
        <v>348</v>
      </c>
      <c r="GR52" s="256" t="s">
        <v>348</v>
      </c>
      <c r="GS52" s="256" t="s">
        <v>348</v>
      </c>
      <c r="GT52" s="256" t="s">
        <v>348</v>
      </c>
      <c r="GU52" s="256" t="s">
        <v>348</v>
      </c>
      <c r="GV52" s="256" t="s">
        <v>348</v>
      </c>
      <c r="GW52" s="256" t="s">
        <v>348</v>
      </c>
      <c r="GX52" s="256" t="s">
        <v>348</v>
      </c>
      <c r="GY52" s="256" t="s">
        <v>348</v>
      </c>
      <c r="GZ52" s="256" t="s">
        <v>348</v>
      </c>
      <c r="HA52" s="256" t="s">
        <v>348</v>
      </c>
      <c r="HB52" s="256" t="s">
        <v>348</v>
      </c>
      <c r="HC52" s="256" t="s">
        <v>348</v>
      </c>
      <c r="HD52" s="256" t="s">
        <v>348</v>
      </c>
      <c r="HE52" s="256" t="s">
        <v>348</v>
      </c>
      <c r="HF52" s="256" t="s">
        <v>348</v>
      </c>
      <c r="HG52" s="256" t="s">
        <v>348</v>
      </c>
      <c r="HH52" s="256" t="s">
        <v>348</v>
      </c>
      <c r="HI52" s="256" t="s">
        <v>348</v>
      </c>
      <c r="HJ52" s="256" t="s">
        <v>348</v>
      </c>
      <c r="HK52" s="256" t="s">
        <v>348</v>
      </c>
      <c r="HL52" s="256" t="s">
        <v>348</v>
      </c>
      <c r="HM52" s="256" t="s">
        <v>348</v>
      </c>
      <c r="HN52" s="256" t="s">
        <v>348</v>
      </c>
      <c r="HO52" s="256" t="s">
        <v>348</v>
      </c>
      <c r="HP52" s="256" t="s">
        <v>348</v>
      </c>
      <c r="HQ52" s="256" t="s">
        <v>348</v>
      </c>
      <c r="HR52" s="256" t="s">
        <v>348</v>
      </c>
      <c r="HS52" s="256" t="s">
        <v>348</v>
      </c>
      <c r="HT52" s="256" t="s">
        <v>348</v>
      </c>
      <c r="HU52" s="256" t="s">
        <v>348</v>
      </c>
      <c r="HV52" s="256" t="s">
        <v>348</v>
      </c>
      <c r="HW52" s="256" t="s">
        <v>348</v>
      </c>
      <c r="HX52" s="256" t="s">
        <v>348</v>
      </c>
      <c r="HY52" s="256" t="s">
        <v>348</v>
      </c>
      <c r="HZ52" s="256" t="s">
        <v>348</v>
      </c>
      <c r="IA52" s="256" t="s">
        <v>348</v>
      </c>
      <c r="IB52" s="256" t="s">
        <v>348</v>
      </c>
      <c r="IC52" s="256" t="s">
        <v>348</v>
      </c>
      <c r="ID52" s="256" t="s">
        <v>348</v>
      </c>
      <c r="IE52" s="256" t="s">
        <v>348</v>
      </c>
      <c r="IF52" s="256" t="s">
        <v>348</v>
      </c>
      <c r="IG52" s="256" t="s">
        <v>348</v>
      </c>
      <c r="IH52" s="256" t="s">
        <v>348</v>
      </c>
      <c r="II52" s="256" t="s">
        <v>348</v>
      </c>
      <c r="IJ52" s="256" t="s">
        <v>348</v>
      </c>
      <c r="IK52" s="256" t="s">
        <v>348</v>
      </c>
      <c r="IL52" s="256" t="s">
        <v>348</v>
      </c>
      <c r="IM52" s="256" t="s">
        <v>348</v>
      </c>
      <c r="IN52" s="256" t="s">
        <v>348</v>
      </c>
      <c r="IO52" s="256" t="s">
        <v>348</v>
      </c>
      <c r="IP52" s="256" t="s">
        <v>348</v>
      </c>
      <c r="IQ52" s="256" t="s">
        <v>348</v>
      </c>
      <c r="IR52" s="256" t="s">
        <v>348</v>
      </c>
      <c r="IS52" s="256" t="s">
        <v>348</v>
      </c>
      <c r="IT52" s="256" t="s">
        <v>348</v>
      </c>
      <c r="IU52" s="256" t="s">
        <v>348</v>
      </c>
      <c r="IV52" s="256" t="s">
        <v>348</v>
      </c>
      <c r="IW52" s="256" t="s">
        <v>348</v>
      </c>
      <c r="IX52" s="256" t="s">
        <v>348</v>
      </c>
      <c r="IY52" s="256" t="s">
        <v>348</v>
      </c>
      <c r="IZ52" s="256" t="s">
        <v>348</v>
      </c>
      <c r="JA52" s="256" t="s">
        <v>348</v>
      </c>
      <c r="JB52" s="256" t="s">
        <v>348</v>
      </c>
      <c r="JC52" s="256" t="s">
        <v>348</v>
      </c>
      <c r="JD52" s="256" t="s">
        <v>348</v>
      </c>
      <c r="JE52" s="256" t="s">
        <v>348</v>
      </c>
      <c r="JF52" s="256" t="s">
        <v>348</v>
      </c>
      <c r="JG52" s="256" t="s">
        <v>348</v>
      </c>
      <c r="JH52" s="256" t="s">
        <v>348</v>
      </c>
      <c r="JI52" s="256" t="s">
        <v>348</v>
      </c>
      <c r="JJ52" s="256" t="s">
        <v>348</v>
      </c>
      <c r="JK52" s="256" t="s">
        <v>348</v>
      </c>
      <c r="JL52" s="256" t="s">
        <v>348</v>
      </c>
      <c r="JM52" s="256" t="s">
        <v>348</v>
      </c>
      <c r="JN52" s="256" t="s">
        <v>348</v>
      </c>
      <c r="JO52" s="256" t="s">
        <v>348</v>
      </c>
      <c r="JP52" s="256" t="s">
        <v>348</v>
      </c>
      <c r="JQ52" s="256" t="s">
        <v>348</v>
      </c>
      <c r="JR52" s="256" t="s">
        <v>348</v>
      </c>
      <c r="JS52" s="256" t="s">
        <v>348</v>
      </c>
      <c r="JT52" s="256" t="s">
        <v>348</v>
      </c>
      <c r="JU52" s="256" t="s">
        <v>348</v>
      </c>
      <c r="JV52" s="256" t="s">
        <v>348</v>
      </c>
      <c r="JW52" s="256" t="s">
        <v>348</v>
      </c>
      <c r="JX52" s="256" t="s">
        <v>348</v>
      </c>
      <c r="JY52" s="256" t="s">
        <v>348</v>
      </c>
      <c r="JZ52" s="256" t="s">
        <v>348</v>
      </c>
      <c r="KA52" s="256" t="s">
        <v>348</v>
      </c>
      <c r="KB52" s="256" t="s">
        <v>348</v>
      </c>
      <c r="KC52" s="256" t="s">
        <v>348</v>
      </c>
      <c r="KD52" s="256" t="s">
        <v>348</v>
      </c>
      <c r="KE52" s="256" t="s">
        <v>348</v>
      </c>
      <c r="KF52" s="256" t="s">
        <v>348</v>
      </c>
      <c r="KG52" s="256" t="s">
        <v>348</v>
      </c>
      <c r="KH52" s="256" t="s">
        <v>348</v>
      </c>
      <c r="KI52" s="256" t="s">
        <v>348</v>
      </c>
      <c r="KJ52" s="256" t="s">
        <v>348</v>
      </c>
      <c r="KK52" s="256" t="s">
        <v>348</v>
      </c>
      <c r="KL52" s="256" t="s">
        <v>348</v>
      </c>
      <c r="KM52" s="256" t="s">
        <v>348</v>
      </c>
      <c r="KN52" s="256" t="s">
        <v>348</v>
      </c>
      <c r="KO52" s="256" t="s">
        <v>348</v>
      </c>
      <c r="KP52" s="256" t="s">
        <v>348</v>
      </c>
      <c r="KQ52" s="256" t="s">
        <v>348</v>
      </c>
      <c r="KR52" s="256" t="s">
        <v>348</v>
      </c>
      <c r="KS52" s="256" t="s">
        <v>348</v>
      </c>
      <c r="KT52" s="256" t="s">
        <v>348</v>
      </c>
      <c r="KU52" s="248" t="s">
        <v>746</v>
      </c>
    </row>
    <row r="53" spans="1:307" x14ac:dyDescent="0.15">
      <c r="A53" s="252" t="s">
        <v>182</v>
      </c>
      <c r="B53" s="256" t="s">
        <v>348</v>
      </c>
      <c r="C53" s="256" t="s">
        <v>348</v>
      </c>
      <c r="D53" s="256" t="s">
        <v>348</v>
      </c>
      <c r="E53" s="256" t="s">
        <v>348</v>
      </c>
      <c r="F53" s="256" t="s">
        <v>348</v>
      </c>
      <c r="G53" s="256" t="s">
        <v>348</v>
      </c>
      <c r="H53" s="256" t="s">
        <v>348</v>
      </c>
      <c r="I53" s="256" t="s">
        <v>348</v>
      </c>
      <c r="J53" s="256" t="s">
        <v>348</v>
      </c>
      <c r="K53" s="256" t="s">
        <v>348</v>
      </c>
      <c r="L53" s="256" t="s">
        <v>348</v>
      </c>
      <c r="M53" s="256" t="s">
        <v>348</v>
      </c>
      <c r="N53" s="256" t="s">
        <v>348</v>
      </c>
      <c r="O53" s="256" t="s">
        <v>348</v>
      </c>
      <c r="P53" s="256" t="s">
        <v>348</v>
      </c>
      <c r="Q53" s="256" t="s">
        <v>348</v>
      </c>
      <c r="R53" s="256" t="s">
        <v>348</v>
      </c>
      <c r="S53" s="256" t="s">
        <v>348</v>
      </c>
      <c r="T53" s="256" t="s">
        <v>348</v>
      </c>
      <c r="U53" s="256" t="s">
        <v>348</v>
      </c>
      <c r="V53" s="256" t="s">
        <v>348</v>
      </c>
      <c r="W53" s="256" t="s">
        <v>348</v>
      </c>
      <c r="X53" s="256" t="s">
        <v>348</v>
      </c>
      <c r="Y53" s="256" t="s">
        <v>348</v>
      </c>
      <c r="Z53" s="256" t="s">
        <v>348</v>
      </c>
      <c r="AA53" s="256" t="s">
        <v>348</v>
      </c>
      <c r="AB53" s="256" t="s">
        <v>348</v>
      </c>
      <c r="AC53" s="256" t="s">
        <v>348</v>
      </c>
      <c r="AD53" s="256" t="s">
        <v>348</v>
      </c>
      <c r="AE53" s="256" t="s">
        <v>348</v>
      </c>
      <c r="AF53" s="256" t="s">
        <v>348</v>
      </c>
      <c r="AG53" s="256" t="s">
        <v>348</v>
      </c>
      <c r="AH53" s="256" t="s">
        <v>348</v>
      </c>
      <c r="AI53" s="256" t="s">
        <v>348</v>
      </c>
      <c r="AJ53" s="256" t="s">
        <v>348</v>
      </c>
      <c r="AK53" s="256" t="s">
        <v>348</v>
      </c>
      <c r="AL53" s="256" t="s">
        <v>348</v>
      </c>
      <c r="AM53" s="256" t="s">
        <v>348</v>
      </c>
      <c r="AN53" s="256" t="s">
        <v>348</v>
      </c>
      <c r="AO53" s="256" t="s">
        <v>348</v>
      </c>
      <c r="AP53" s="256" t="s">
        <v>348</v>
      </c>
      <c r="AQ53" s="256" t="s">
        <v>348</v>
      </c>
      <c r="AR53" s="256" t="s">
        <v>348</v>
      </c>
      <c r="AS53" s="256" t="s">
        <v>348</v>
      </c>
      <c r="AT53" s="256" t="s">
        <v>348</v>
      </c>
      <c r="AU53" s="256" t="s">
        <v>348</v>
      </c>
      <c r="AV53" s="256" t="s">
        <v>348</v>
      </c>
      <c r="AW53" s="256" t="s">
        <v>348</v>
      </c>
      <c r="AX53" s="256" t="s">
        <v>348</v>
      </c>
      <c r="AY53" s="256" t="s">
        <v>348</v>
      </c>
      <c r="AZ53" s="256" t="s">
        <v>348</v>
      </c>
      <c r="BA53" s="256" t="s">
        <v>348</v>
      </c>
      <c r="BB53" s="256" t="s">
        <v>348</v>
      </c>
      <c r="BC53" s="256" t="s">
        <v>348</v>
      </c>
      <c r="BD53" s="256" t="s">
        <v>348</v>
      </c>
      <c r="BE53" s="256" t="s">
        <v>348</v>
      </c>
      <c r="BF53" s="256" t="s">
        <v>348</v>
      </c>
      <c r="BG53" s="256" t="s">
        <v>348</v>
      </c>
      <c r="BH53" s="256" t="s">
        <v>348</v>
      </c>
      <c r="BI53" s="256" t="s">
        <v>348</v>
      </c>
      <c r="BJ53" s="256" t="s">
        <v>348</v>
      </c>
      <c r="BK53" s="256" t="s">
        <v>348</v>
      </c>
      <c r="BL53" s="256" t="s">
        <v>348</v>
      </c>
      <c r="BM53" s="256" t="s">
        <v>348</v>
      </c>
      <c r="BN53" s="256" t="s">
        <v>348</v>
      </c>
      <c r="BO53" s="256" t="s">
        <v>348</v>
      </c>
      <c r="BP53" s="256" t="s">
        <v>348</v>
      </c>
      <c r="BQ53" s="256" t="s">
        <v>348</v>
      </c>
      <c r="BR53" s="256" t="s">
        <v>348</v>
      </c>
      <c r="BS53" s="256" t="s">
        <v>348</v>
      </c>
      <c r="BT53" s="256" t="s">
        <v>348</v>
      </c>
      <c r="BU53" s="256" t="s">
        <v>348</v>
      </c>
      <c r="BV53" s="256" t="s">
        <v>348</v>
      </c>
      <c r="BW53" s="256" t="s">
        <v>348</v>
      </c>
      <c r="BX53" s="256" t="s">
        <v>348</v>
      </c>
      <c r="BY53" s="256" t="s">
        <v>348</v>
      </c>
      <c r="BZ53" s="256" t="s">
        <v>348</v>
      </c>
      <c r="CA53" s="256" t="s">
        <v>348</v>
      </c>
      <c r="CB53" s="256" t="s">
        <v>348</v>
      </c>
      <c r="CC53" s="256" t="s">
        <v>348</v>
      </c>
      <c r="CD53" s="256" t="s">
        <v>348</v>
      </c>
      <c r="CE53" s="256" t="s">
        <v>348</v>
      </c>
      <c r="CF53" s="256" t="s">
        <v>348</v>
      </c>
      <c r="CG53" s="256" t="s">
        <v>348</v>
      </c>
      <c r="CH53" s="256" t="s">
        <v>348</v>
      </c>
      <c r="CI53" s="256" t="s">
        <v>348</v>
      </c>
      <c r="CJ53" s="256" t="s">
        <v>348</v>
      </c>
      <c r="CK53" s="256" t="s">
        <v>348</v>
      </c>
      <c r="CL53" s="256" t="s">
        <v>348</v>
      </c>
      <c r="CM53" s="256" t="s">
        <v>348</v>
      </c>
      <c r="CN53" s="256" t="s">
        <v>348</v>
      </c>
      <c r="CO53" s="256" t="s">
        <v>347</v>
      </c>
      <c r="CP53" s="256" t="s">
        <v>348</v>
      </c>
      <c r="CQ53" s="256" t="s">
        <v>348</v>
      </c>
      <c r="CR53" s="256" t="s">
        <v>348</v>
      </c>
      <c r="CS53" s="256" t="s">
        <v>348</v>
      </c>
      <c r="CT53" s="256" t="s">
        <v>348</v>
      </c>
      <c r="CU53" s="256" t="s">
        <v>348</v>
      </c>
      <c r="CV53" s="256" t="s">
        <v>348</v>
      </c>
      <c r="CW53" s="256" t="s">
        <v>348</v>
      </c>
      <c r="CX53" s="256" t="s">
        <v>348</v>
      </c>
      <c r="CY53" s="256" t="s">
        <v>348</v>
      </c>
      <c r="CZ53" s="256" t="s">
        <v>348</v>
      </c>
      <c r="DA53" s="256" t="s">
        <v>348</v>
      </c>
      <c r="DB53" s="256" t="s">
        <v>348</v>
      </c>
      <c r="DC53" s="256" t="s">
        <v>348</v>
      </c>
      <c r="DD53" s="256" t="s">
        <v>348</v>
      </c>
      <c r="DE53" s="256" t="s">
        <v>348</v>
      </c>
      <c r="DF53" s="256" t="s">
        <v>348</v>
      </c>
      <c r="DG53" s="256" t="s">
        <v>347</v>
      </c>
      <c r="DH53" s="256" t="s">
        <v>348</v>
      </c>
      <c r="DI53" s="256" t="s">
        <v>348</v>
      </c>
      <c r="DJ53" s="256" t="s">
        <v>347</v>
      </c>
      <c r="DK53" s="256" t="s">
        <v>348</v>
      </c>
      <c r="DL53" s="256" t="s">
        <v>348</v>
      </c>
      <c r="DM53" s="256" t="s">
        <v>348</v>
      </c>
      <c r="DN53" s="256" t="s">
        <v>348</v>
      </c>
      <c r="DO53" s="256" t="s">
        <v>347</v>
      </c>
      <c r="DP53" s="256" t="s">
        <v>347</v>
      </c>
      <c r="DQ53" s="256" t="s">
        <v>347</v>
      </c>
      <c r="DR53" s="256" t="s">
        <v>347</v>
      </c>
      <c r="DS53" s="256" t="s">
        <v>347</v>
      </c>
      <c r="DT53" s="256" t="s">
        <v>351</v>
      </c>
      <c r="DU53" s="256" t="s">
        <v>351</v>
      </c>
      <c r="DV53" s="256" t="s">
        <v>351</v>
      </c>
      <c r="DW53" s="256" t="s">
        <v>351</v>
      </c>
      <c r="DX53" s="256" t="s">
        <v>351</v>
      </c>
      <c r="DY53" s="256" t="s">
        <v>351</v>
      </c>
      <c r="DZ53" s="256" t="s">
        <v>351</v>
      </c>
      <c r="EA53" s="256" t="s">
        <v>351</v>
      </c>
      <c r="EB53" s="256" t="s">
        <v>347</v>
      </c>
      <c r="EC53" s="256" t="s">
        <v>348</v>
      </c>
      <c r="ED53" s="256" t="s">
        <v>348</v>
      </c>
      <c r="EE53" s="256" t="s">
        <v>348</v>
      </c>
      <c r="EF53" s="256" t="s">
        <v>347</v>
      </c>
      <c r="EG53" s="256" t="s">
        <v>347</v>
      </c>
      <c r="EH53" s="256" t="s">
        <v>348</v>
      </c>
      <c r="EI53" s="256" t="s">
        <v>348</v>
      </c>
      <c r="EJ53" s="256" t="s">
        <v>347</v>
      </c>
      <c r="EK53" s="256" t="s">
        <v>347</v>
      </c>
      <c r="EL53" s="256" t="s">
        <v>347</v>
      </c>
      <c r="EM53" s="256" t="s">
        <v>348</v>
      </c>
      <c r="EN53" s="256" t="s">
        <v>348</v>
      </c>
      <c r="EO53" s="256" t="s">
        <v>348</v>
      </c>
      <c r="EP53" s="256" t="s">
        <v>348</v>
      </c>
      <c r="EQ53" s="256" t="s">
        <v>347</v>
      </c>
      <c r="ER53" s="256" t="s">
        <v>348</v>
      </c>
      <c r="ES53" s="256" t="s">
        <v>348</v>
      </c>
      <c r="ET53" s="256" t="s">
        <v>348</v>
      </c>
      <c r="EU53" s="256" t="s">
        <v>348</v>
      </c>
      <c r="EV53" s="256" t="s">
        <v>348</v>
      </c>
      <c r="EW53" s="256" t="s">
        <v>348</v>
      </c>
      <c r="EX53" s="256" t="s">
        <v>348</v>
      </c>
      <c r="EY53" s="256" t="s">
        <v>348</v>
      </c>
      <c r="EZ53" s="256" t="s">
        <v>348</v>
      </c>
      <c r="FA53" s="256" t="s">
        <v>348</v>
      </c>
      <c r="FB53" s="256" t="s">
        <v>348</v>
      </c>
      <c r="FC53" s="256" t="s">
        <v>348</v>
      </c>
      <c r="FD53" s="256" t="s">
        <v>348</v>
      </c>
      <c r="FE53" s="256" t="s">
        <v>348</v>
      </c>
      <c r="FF53" s="256" t="s">
        <v>348</v>
      </c>
      <c r="FG53" s="256" t="s">
        <v>348</v>
      </c>
      <c r="FH53" s="256" t="s">
        <v>348</v>
      </c>
      <c r="FI53" s="256" t="s">
        <v>348</v>
      </c>
      <c r="FJ53" s="256" t="s">
        <v>348</v>
      </c>
      <c r="FK53" s="256" t="s">
        <v>348</v>
      </c>
      <c r="FL53" s="256" t="s">
        <v>348</v>
      </c>
      <c r="FM53" s="256" t="s">
        <v>348</v>
      </c>
      <c r="FN53" s="256" t="s">
        <v>348</v>
      </c>
      <c r="FO53" s="256" t="s">
        <v>348</v>
      </c>
      <c r="FP53" s="256" t="s">
        <v>348</v>
      </c>
      <c r="FQ53" s="256" t="s">
        <v>348</v>
      </c>
      <c r="FR53" s="256" t="s">
        <v>348</v>
      </c>
      <c r="FS53" s="256" t="s">
        <v>348</v>
      </c>
      <c r="FT53" s="256" t="s">
        <v>348</v>
      </c>
      <c r="FU53" s="256" t="s">
        <v>348</v>
      </c>
      <c r="FV53" s="256" t="s">
        <v>348</v>
      </c>
      <c r="FW53" s="256" t="s">
        <v>348</v>
      </c>
      <c r="FX53" s="256" t="s">
        <v>348</v>
      </c>
      <c r="FY53" s="256" t="s">
        <v>348</v>
      </c>
      <c r="FZ53" s="256" t="s">
        <v>348</v>
      </c>
      <c r="GA53" s="256" t="s">
        <v>348</v>
      </c>
      <c r="GB53" s="256" t="s">
        <v>348</v>
      </c>
      <c r="GC53" s="256" t="s">
        <v>348</v>
      </c>
      <c r="GD53" s="256" t="s">
        <v>348</v>
      </c>
      <c r="GE53" s="256" t="s">
        <v>348</v>
      </c>
      <c r="GF53" s="256" t="s">
        <v>348</v>
      </c>
      <c r="GG53" s="256" t="s">
        <v>348</v>
      </c>
      <c r="GH53" s="256" t="s">
        <v>348</v>
      </c>
      <c r="GI53" s="256" t="s">
        <v>348</v>
      </c>
      <c r="GJ53" s="256" t="s">
        <v>348</v>
      </c>
      <c r="GK53" s="256" t="s">
        <v>348</v>
      </c>
      <c r="GL53" s="256" t="s">
        <v>348</v>
      </c>
      <c r="GM53" s="256" t="s">
        <v>348</v>
      </c>
      <c r="GN53" s="256" t="s">
        <v>348</v>
      </c>
      <c r="GO53" s="256" t="s">
        <v>348</v>
      </c>
      <c r="GP53" s="256" t="s">
        <v>348</v>
      </c>
      <c r="GQ53" s="256" t="s">
        <v>348</v>
      </c>
      <c r="GR53" s="256" t="s">
        <v>348</v>
      </c>
      <c r="GS53" s="256" t="s">
        <v>348</v>
      </c>
      <c r="GT53" s="256" t="s">
        <v>348</v>
      </c>
      <c r="GU53" s="256" t="s">
        <v>348</v>
      </c>
      <c r="GV53" s="256" t="s">
        <v>348</v>
      </c>
      <c r="GW53" s="256" t="s">
        <v>348</v>
      </c>
      <c r="GX53" s="256" t="s">
        <v>348</v>
      </c>
      <c r="GY53" s="256" t="s">
        <v>348</v>
      </c>
      <c r="GZ53" s="256" t="s">
        <v>348</v>
      </c>
      <c r="HA53" s="256" t="s">
        <v>348</v>
      </c>
      <c r="HB53" s="256" t="s">
        <v>348</v>
      </c>
      <c r="HC53" s="256" t="s">
        <v>348</v>
      </c>
      <c r="HD53" s="256" t="s">
        <v>348</v>
      </c>
      <c r="HE53" s="256" t="s">
        <v>348</v>
      </c>
      <c r="HF53" s="256" t="s">
        <v>348</v>
      </c>
      <c r="HG53" s="256" t="s">
        <v>348</v>
      </c>
      <c r="HH53" s="256" t="s">
        <v>348</v>
      </c>
      <c r="HI53" s="256" t="s">
        <v>348</v>
      </c>
      <c r="HJ53" s="256" t="s">
        <v>348</v>
      </c>
      <c r="HK53" s="256" t="s">
        <v>348</v>
      </c>
      <c r="HL53" s="256" t="s">
        <v>348</v>
      </c>
      <c r="HM53" s="256" t="s">
        <v>348</v>
      </c>
      <c r="HN53" s="256" t="s">
        <v>348</v>
      </c>
      <c r="HO53" s="256" t="s">
        <v>348</v>
      </c>
      <c r="HP53" s="256" t="s">
        <v>348</v>
      </c>
      <c r="HQ53" s="256" t="s">
        <v>348</v>
      </c>
      <c r="HR53" s="256" t="s">
        <v>348</v>
      </c>
      <c r="HS53" s="256" t="s">
        <v>348</v>
      </c>
      <c r="HT53" s="256" t="s">
        <v>348</v>
      </c>
      <c r="HU53" s="256" t="s">
        <v>348</v>
      </c>
      <c r="HV53" s="256" t="s">
        <v>348</v>
      </c>
      <c r="HW53" s="256" t="s">
        <v>348</v>
      </c>
      <c r="HX53" s="256" t="s">
        <v>348</v>
      </c>
      <c r="HY53" s="256" t="s">
        <v>348</v>
      </c>
      <c r="HZ53" s="256" t="s">
        <v>348</v>
      </c>
      <c r="IA53" s="256" t="s">
        <v>348</v>
      </c>
      <c r="IB53" s="256" t="s">
        <v>348</v>
      </c>
      <c r="IC53" s="256" t="s">
        <v>348</v>
      </c>
      <c r="ID53" s="256" t="s">
        <v>348</v>
      </c>
      <c r="IE53" s="256" t="s">
        <v>348</v>
      </c>
      <c r="IF53" s="256" t="s">
        <v>348</v>
      </c>
      <c r="IG53" s="256" t="s">
        <v>348</v>
      </c>
      <c r="IH53" s="256" t="s">
        <v>348</v>
      </c>
      <c r="II53" s="256" t="s">
        <v>348</v>
      </c>
      <c r="IJ53" s="256" t="s">
        <v>348</v>
      </c>
      <c r="IK53" s="256" t="s">
        <v>348</v>
      </c>
      <c r="IL53" s="256" t="s">
        <v>348</v>
      </c>
      <c r="IM53" s="256" t="s">
        <v>348</v>
      </c>
      <c r="IN53" s="256" t="s">
        <v>348</v>
      </c>
      <c r="IO53" s="256" t="s">
        <v>348</v>
      </c>
      <c r="IP53" s="256" t="s">
        <v>348</v>
      </c>
      <c r="IQ53" s="256" t="s">
        <v>348</v>
      </c>
      <c r="IR53" s="256" t="s">
        <v>348</v>
      </c>
      <c r="IS53" s="256" t="s">
        <v>348</v>
      </c>
      <c r="IT53" s="256" t="s">
        <v>348</v>
      </c>
      <c r="IU53" s="256" t="s">
        <v>348</v>
      </c>
      <c r="IV53" s="256" t="s">
        <v>348</v>
      </c>
      <c r="IW53" s="256" t="s">
        <v>348</v>
      </c>
      <c r="IX53" s="256" t="s">
        <v>348</v>
      </c>
      <c r="IY53" s="256" t="s">
        <v>348</v>
      </c>
      <c r="IZ53" s="256" t="s">
        <v>348</v>
      </c>
      <c r="JA53" s="256" t="s">
        <v>348</v>
      </c>
      <c r="JB53" s="256" t="s">
        <v>348</v>
      </c>
      <c r="JC53" s="256" t="s">
        <v>348</v>
      </c>
      <c r="JD53" s="256" t="s">
        <v>348</v>
      </c>
      <c r="JE53" s="256" t="s">
        <v>348</v>
      </c>
      <c r="JF53" s="256" t="s">
        <v>348</v>
      </c>
      <c r="JG53" s="256" t="s">
        <v>348</v>
      </c>
      <c r="JH53" s="256" t="s">
        <v>348</v>
      </c>
      <c r="JI53" s="256" t="s">
        <v>348</v>
      </c>
      <c r="JJ53" s="256" t="s">
        <v>348</v>
      </c>
      <c r="JK53" s="256" t="s">
        <v>348</v>
      </c>
      <c r="JL53" s="256" t="s">
        <v>348</v>
      </c>
      <c r="JM53" s="256" t="s">
        <v>348</v>
      </c>
      <c r="JN53" s="256" t="s">
        <v>348</v>
      </c>
      <c r="JO53" s="256" t="s">
        <v>348</v>
      </c>
      <c r="JP53" s="256" t="s">
        <v>348</v>
      </c>
      <c r="JQ53" s="256" t="s">
        <v>348</v>
      </c>
      <c r="JR53" s="256" t="s">
        <v>348</v>
      </c>
      <c r="JS53" s="256" t="s">
        <v>348</v>
      </c>
      <c r="JT53" s="256" t="s">
        <v>348</v>
      </c>
      <c r="JU53" s="256" t="s">
        <v>348</v>
      </c>
      <c r="JV53" s="256" t="s">
        <v>348</v>
      </c>
      <c r="JW53" s="256" t="s">
        <v>348</v>
      </c>
      <c r="JX53" s="256" t="s">
        <v>348</v>
      </c>
      <c r="JY53" s="256" t="s">
        <v>348</v>
      </c>
      <c r="JZ53" s="256" t="s">
        <v>348</v>
      </c>
      <c r="KA53" s="256" t="s">
        <v>348</v>
      </c>
      <c r="KB53" s="256" t="s">
        <v>348</v>
      </c>
      <c r="KC53" s="256" t="s">
        <v>348</v>
      </c>
      <c r="KD53" s="256" t="s">
        <v>348</v>
      </c>
      <c r="KE53" s="256" t="s">
        <v>348</v>
      </c>
      <c r="KF53" s="256" t="s">
        <v>348</v>
      </c>
      <c r="KG53" s="256" t="s">
        <v>348</v>
      </c>
      <c r="KH53" s="256" t="s">
        <v>348</v>
      </c>
      <c r="KI53" s="256" t="s">
        <v>348</v>
      </c>
      <c r="KJ53" s="256" t="s">
        <v>348</v>
      </c>
      <c r="KK53" s="256" t="s">
        <v>348</v>
      </c>
      <c r="KL53" s="256" t="s">
        <v>348</v>
      </c>
      <c r="KM53" s="256" t="s">
        <v>348</v>
      </c>
      <c r="KN53" s="256" t="s">
        <v>348</v>
      </c>
      <c r="KO53" s="256" t="s">
        <v>348</v>
      </c>
      <c r="KP53" s="256" t="s">
        <v>348</v>
      </c>
      <c r="KQ53" s="256" t="s">
        <v>348</v>
      </c>
      <c r="KR53" s="256" t="s">
        <v>348</v>
      </c>
      <c r="KS53" s="256" t="s">
        <v>348</v>
      </c>
      <c r="KT53" s="256" t="s">
        <v>348</v>
      </c>
      <c r="KU53" s="248" t="s">
        <v>746</v>
      </c>
    </row>
    <row r="54" spans="1:307" x14ac:dyDescent="0.15">
      <c r="A54" s="252" t="s">
        <v>183</v>
      </c>
      <c r="B54" s="256" t="s">
        <v>348</v>
      </c>
      <c r="C54" s="256" t="s">
        <v>348</v>
      </c>
      <c r="D54" s="256" t="s">
        <v>348</v>
      </c>
      <c r="E54" s="256" t="s">
        <v>348</v>
      </c>
      <c r="F54" s="256" t="s">
        <v>348</v>
      </c>
      <c r="G54" s="256" t="s">
        <v>348</v>
      </c>
      <c r="H54" s="256" t="s">
        <v>348</v>
      </c>
      <c r="I54" s="256" t="s">
        <v>348</v>
      </c>
      <c r="J54" s="256" t="s">
        <v>348</v>
      </c>
      <c r="K54" s="256" t="s">
        <v>348</v>
      </c>
      <c r="L54" s="256" t="s">
        <v>348</v>
      </c>
      <c r="M54" s="256" t="s">
        <v>348</v>
      </c>
      <c r="N54" s="256" t="s">
        <v>348</v>
      </c>
      <c r="O54" s="256" t="s">
        <v>348</v>
      </c>
      <c r="P54" s="256" t="s">
        <v>348</v>
      </c>
      <c r="Q54" s="256" t="s">
        <v>348</v>
      </c>
      <c r="R54" s="256" t="s">
        <v>348</v>
      </c>
      <c r="S54" s="256" t="s">
        <v>348</v>
      </c>
      <c r="T54" s="256" t="s">
        <v>348</v>
      </c>
      <c r="U54" s="256" t="s">
        <v>348</v>
      </c>
      <c r="V54" s="256" t="s">
        <v>348</v>
      </c>
      <c r="W54" s="256" t="s">
        <v>348</v>
      </c>
      <c r="X54" s="256" t="s">
        <v>348</v>
      </c>
      <c r="Y54" s="256" t="s">
        <v>348</v>
      </c>
      <c r="Z54" s="256" t="s">
        <v>348</v>
      </c>
      <c r="AA54" s="256" t="s">
        <v>348</v>
      </c>
      <c r="AB54" s="256" t="s">
        <v>348</v>
      </c>
      <c r="AC54" s="256" t="s">
        <v>348</v>
      </c>
      <c r="AD54" s="256" t="s">
        <v>348</v>
      </c>
      <c r="AE54" s="256" t="s">
        <v>348</v>
      </c>
      <c r="AF54" s="256" t="s">
        <v>348</v>
      </c>
      <c r="AG54" s="256" t="s">
        <v>348</v>
      </c>
      <c r="AH54" s="256" t="s">
        <v>348</v>
      </c>
      <c r="AI54" s="256" t="s">
        <v>348</v>
      </c>
      <c r="AJ54" s="256" t="s">
        <v>348</v>
      </c>
      <c r="AK54" s="256" t="s">
        <v>348</v>
      </c>
      <c r="AL54" s="256" t="s">
        <v>348</v>
      </c>
      <c r="AM54" s="256" t="s">
        <v>348</v>
      </c>
      <c r="AN54" s="256" t="s">
        <v>348</v>
      </c>
      <c r="AO54" s="256" t="s">
        <v>348</v>
      </c>
      <c r="AP54" s="256" t="s">
        <v>348</v>
      </c>
      <c r="AQ54" s="256" t="s">
        <v>348</v>
      </c>
      <c r="AR54" s="256" t="s">
        <v>348</v>
      </c>
      <c r="AS54" s="256" t="s">
        <v>348</v>
      </c>
      <c r="AT54" s="256" t="s">
        <v>348</v>
      </c>
      <c r="AU54" s="256" t="s">
        <v>348</v>
      </c>
      <c r="AV54" s="256" t="s">
        <v>348</v>
      </c>
      <c r="AW54" s="256" t="s">
        <v>348</v>
      </c>
      <c r="AX54" s="256" t="s">
        <v>348</v>
      </c>
      <c r="AY54" s="256" t="s">
        <v>348</v>
      </c>
      <c r="AZ54" s="256" t="s">
        <v>348</v>
      </c>
      <c r="BA54" s="256" t="s">
        <v>348</v>
      </c>
      <c r="BB54" s="256" t="s">
        <v>348</v>
      </c>
      <c r="BC54" s="256" t="s">
        <v>348</v>
      </c>
      <c r="BD54" s="256" t="s">
        <v>348</v>
      </c>
      <c r="BE54" s="256" t="s">
        <v>348</v>
      </c>
      <c r="BF54" s="256" t="s">
        <v>348</v>
      </c>
      <c r="BG54" s="256" t="s">
        <v>348</v>
      </c>
      <c r="BH54" s="256" t="s">
        <v>348</v>
      </c>
      <c r="BI54" s="256" t="s">
        <v>348</v>
      </c>
      <c r="BJ54" s="256" t="s">
        <v>348</v>
      </c>
      <c r="BK54" s="256" t="s">
        <v>348</v>
      </c>
      <c r="BL54" s="256" t="s">
        <v>348</v>
      </c>
      <c r="BM54" s="256" t="s">
        <v>348</v>
      </c>
      <c r="BN54" s="256" t="s">
        <v>348</v>
      </c>
      <c r="BO54" s="256" t="s">
        <v>348</v>
      </c>
      <c r="BP54" s="256" t="s">
        <v>348</v>
      </c>
      <c r="BQ54" s="256" t="s">
        <v>348</v>
      </c>
      <c r="BR54" s="256" t="s">
        <v>348</v>
      </c>
      <c r="BS54" s="256" t="s">
        <v>348</v>
      </c>
      <c r="BT54" s="256" t="s">
        <v>348</v>
      </c>
      <c r="BU54" s="256" t="s">
        <v>348</v>
      </c>
      <c r="BV54" s="256" t="s">
        <v>348</v>
      </c>
      <c r="BW54" s="256" t="s">
        <v>348</v>
      </c>
      <c r="BX54" s="256" t="s">
        <v>348</v>
      </c>
      <c r="BY54" s="256" t="s">
        <v>348</v>
      </c>
      <c r="BZ54" s="256" t="s">
        <v>348</v>
      </c>
      <c r="CA54" s="256" t="s">
        <v>348</v>
      </c>
      <c r="CB54" s="256" t="s">
        <v>348</v>
      </c>
      <c r="CC54" s="256" t="s">
        <v>348</v>
      </c>
      <c r="CD54" s="256" t="s">
        <v>348</v>
      </c>
      <c r="CE54" s="256" t="s">
        <v>348</v>
      </c>
      <c r="CF54" s="256" t="s">
        <v>348</v>
      </c>
      <c r="CG54" s="256" t="s">
        <v>348</v>
      </c>
      <c r="CH54" s="256" t="s">
        <v>348</v>
      </c>
      <c r="CI54" s="256" t="s">
        <v>348</v>
      </c>
      <c r="CJ54" s="256" t="s">
        <v>348</v>
      </c>
      <c r="CK54" s="256" t="s">
        <v>348</v>
      </c>
      <c r="CL54" s="256" t="s">
        <v>348</v>
      </c>
      <c r="CM54" s="256" t="s">
        <v>348</v>
      </c>
      <c r="CN54" s="256" t="s">
        <v>348</v>
      </c>
      <c r="CO54" s="256" t="s">
        <v>347</v>
      </c>
      <c r="CP54" s="256" t="s">
        <v>348</v>
      </c>
      <c r="CQ54" s="256" t="s">
        <v>348</v>
      </c>
      <c r="CR54" s="256" t="s">
        <v>348</v>
      </c>
      <c r="CS54" s="256" t="s">
        <v>348</v>
      </c>
      <c r="CT54" s="256" t="s">
        <v>348</v>
      </c>
      <c r="CU54" s="256" t="s">
        <v>348</v>
      </c>
      <c r="CV54" s="256" t="s">
        <v>348</v>
      </c>
      <c r="CW54" s="256" t="s">
        <v>348</v>
      </c>
      <c r="CX54" s="256" t="s">
        <v>348</v>
      </c>
      <c r="CY54" s="256" t="s">
        <v>348</v>
      </c>
      <c r="CZ54" s="256" t="s">
        <v>348</v>
      </c>
      <c r="DA54" s="256" t="s">
        <v>348</v>
      </c>
      <c r="DB54" s="256" t="s">
        <v>348</v>
      </c>
      <c r="DC54" s="256" t="s">
        <v>348</v>
      </c>
      <c r="DD54" s="256" t="s">
        <v>348</v>
      </c>
      <c r="DE54" s="256" t="s">
        <v>348</v>
      </c>
      <c r="DF54" s="256" t="s">
        <v>348</v>
      </c>
      <c r="DG54" s="256" t="s">
        <v>348</v>
      </c>
      <c r="DH54" s="256" t="s">
        <v>348</v>
      </c>
      <c r="DI54" s="256" t="s">
        <v>348</v>
      </c>
      <c r="DJ54" s="256" t="s">
        <v>347</v>
      </c>
      <c r="DK54" s="256" t="s">
        <v>348</v>
      </c>
      <c r="DL54" s="256" t="s">
        <v>348</v>
      </c>
      <c r="DM54" s="256" t="s">
        <v>348</v>
      </c>
      <c r="DN54" s="256" t="s">
        <v>348</v>
      </c>
      <c r="DO54" s="256" t="s">
        <v>348</v>
      </c>
      <c r="DP54" s="256" t="s">
        <v>348</v>
      </c>
      <c r="DQ54" s="256" t="s">
        <v>347</v>
      </c>
      <c r="DR54" s="256" t="s">
        <v>347</v>
      </c>
      <c r="DS54" s="256" t="s">
        <v>347</v>
      </c>
      <c r="DT54" s="256" t="s">
        <v>348</v>
      </c>
      <c r="DU54" s="256" t="s">
        <v>348</v>
      </c>
      <c r="DV54" s="256" t="s">
        <v>348</v>
      </c>
      <c r="DW54" s="256" t="s">
        <v>348</v>
      </c>
      <c r="DX54" s="256" t="s">
        <v>348</v>
      </c>
      <c r="DY54" s="256" t="s">
        <v>348</v>
      </c>
      <c r="DZ54" s="256" t="s">
        <v>348</v>
      </c>
      <c r="EA54" s="256" t="s">
        <v>348</v>
      </c>
      <c r="EB54" s="256" t="s">
        <v>347</v>
      </c>
      <c r="EC54" s="256" t="s">
        <v>348</v>
      </c>
      <c r="ED54" s="256" t="s">
        <v>348</v>
      </c>
      <c r="EE54" s="256" t="s">
        <v>347</v>
      </c>
      <c r="EF54" s="256" t="s">
        <v>347</v>
      </c>
      <c r="EG54" s="256" t="s">
        <v>347</v>
      </c>
      <c r="EH54" s="256" t="s">
        <v>348</v>
      </c>
      <c r="EI54" s="256" t="s">
        <v>348</v>
      </c>
      <c r="EJ54" s="256" t="s">
        <v>347</v>
      </c>
      <c r="EK54" s="256" t="s">
        <v>347</v>
      </c>
      <c r="EL54" s="256" t="s">
        <v>347</v>
      </c>
      <c r="EM54" s="256" t="s">
        <v>347</v>
      </c>
      <c r="EN54" s="256" t="s">
        <v>348</v>
      </c>
      <c r="EO54" s="256" t="s">
        <v>348</v>
      </c>
      <c r="EP54" s="256" t="s">
        <v>348</v>
      </c>
      <c r="EQ54" s="256" t="s">
        <v>347</v>
      </c>
      <c r="ER54" s="256" t="s">
        <v>347</v>
      </c>
      <c r="ES54" s="256" t="s">
        <v>348</v>
      </c>
      <c r="ET54" s="256" t="s">
        <v>348</v>
      </c>
      <c r="EU54" s="256" t="s">
        <v>348</v>
      </c>
      <c r="EV54" s="256" t="s">
        <v>348</v>
      </c>
      <c r="EW54" s="256" t="s">
        <v>348</v>
      </c>
      <c r="EX54" s="256" t="s">
        <v>348</v>
      </c>
      <c r="EY54" s="256" t="s">
        <v>348</v>
      </c>
      <c r="EZ54" s="256" t="s">
        <v>348</v>
      </c>
      <c r="FA54" s="256" t="s">
        <v>348</v>
      </c>
      <c r="FB54" s="256" t="s">
        <v>348</v>
      </c>
      <c r="FC54" s="256" t="s">
        <v>348</v>
      </c>
      <c r="FD54" s="256" t="s">
        <v>348</v>
      </c>
      <c r="FE54" s="256" t="s">
        <v>348</v>
      </c>
      <c r="FF54" s="256" t="s">
        <v>348</v>
      </c>
      <c r="FG54" s="256" t="s">
        <v>348</v>
      </c>
      <c r="FH54" s="256" t="s">
        <v>348</v>
      </c>
      <c r="FI54" s="256" t="s">
        <v>348</v>
      </c>
      <c r="FJ54" s="256" t="s">
        <v>348</v>
      </c>
      <c r="FK54" s="256" t="s">
        <v>348</v>
      </c>
      <c r="FL54" s="256" t="s">
        <v>348</v>
      </c>
      <c r="FM54" s="256" t="s">
        <v>348</v>
      </c>
      <c r="FN54" s="256" t="s">
        <v>348</v>
      </c>
      <c r="FO54" s="256" t="s">
        <v>348</v>
      </c>
      <c r="FP54" s="256" t="s">
        <v>348</v>
      </c>
      <c r="FQ54" s="256" t="s">
        <v>348</v>
      </c>
      <c r="FR54" s="256" t="s">
        <v>348</v>
      </c>
      <c r="FS54" s="256" t="s">
        <v>348</v>
      </c>
      <c r="FT54" s="256" t="s">
        <v>348</v>
      </c>
      <c r="FU54" s="256" t="s">
        <v>348</v>
      </c>
      <c r="FV54" s="256" t="s">
        <v>348</v>
      </c>
      <c r="FW54" s="256" t="s">
        <v>348</v>
      </c>
      <c r="FX54" s="256" t="s">
        <v>348</v>
      </c>
      <c r="FY54" s="256" t="s">
        <v>348</v>
      </c>
      <c r="FZ54" s="256" t="s">
        <v>348</v>
      </c>
      <c r="GA54" s="256" t="s">
        <v>348</v>
      </c>
      <c r="GB54" s="256" t="s">
        <v>348</v>
      </c>
      <c r="GC54" s="256" t="s">
        <v>348</v>
      </c>
      <c r="GD54" s="256" t="s">
        <v>348</v>
      </c>
      <c r="GE54" s="256" t="s">
        <v>348</v>
      </c>
      <c r="GF54" s="256" t="s">
        <v>348</v>
      </c>
      <c r="GG54" s="256" t="s">
        <v>348</v>
      </c>
      <c r="GH54" s="256" t="s">
        <v>348</v>
      </c>
      <c r="GI54" s="256" t="s">
        <v>348</v>
      </c>
      <c r="GJ54" s="256" t="s">
        <v>348</v>
      </c>
      <c r="GK54" s="256" t="s">
        <v>348</v>
      </c>
      <c r="GL54" s="256" t="s">
        <v>348</v>
      </c>
      <c r="GM54" s="256" t="s">
        <v>348</v>
      </c>
      <c r="GN54" s="256" t="s">
        <v>348</v>
      </c>
      <c r="GO54" s="256" t="s">
        <v>348</v>
      </c>
      <c r="GP54" s="256" t="s">
        <v>348</v>
      </c>
      <c r="GQ54" s="256" t="s">
        <v>348</v>
      </c>
      <c r="GR54" s="256" t="s">
        <v>348</v>
      </c>
      <c r="GS54" s="256" t="s">
        <v>348</v>
      </c>
      <c r="GT54" s="256" t="s">
        <v>348</v>
      </c>
      <c r="GU54" s="256" t="s">
        <v>348</v>
      </c>
      <c r="GV54" s="256" t="s">
        <v>348</v>
      </c>
      <c r="GW54" s="256" t="s">
        <v>348</v>
      </c>
      <c r="GX54" s="256" t="s">
        <v>348</v>
      </c>
      <c r="GY54" s="256" t="s">
        <v>348</v>
      </c>
      <c r="GZ54" s="256" t="s">
        <v>348</v>
      </c>
      <c r="HA54" s="256" t="s">
        <v>348</v>
      </c>
      <c r="HB54" s="256" t="s">
        <v>348</v>
      </c>
      <c r="HC54" s="256" t="s">
        <v>348</v>
      </c>
      <c r="HD54" s="256" t="s">
        <v>348</v>
      </c>
      <c r="HE54" s="256" t="s">
        <v>348</v>
      </c>
      <c r="HF54" s="256" t="s">
        <v>348</v>
      </c>
      <c r="HG54" s="256" t="s">
        <v>348</v>
      </c>
      <c r="HH54" s="256" t="s">
        <v>348</v>
      </c>
      <c r="HI54" s="256" t="s">
        <v>348</v>
      </c>
      <c r="HJ54" s="256" t="s">
        <v>348</v>
      </c>
      <c r="HK54" s="256" t="s">
        <v>348</v>
      </c>
      <c r="HL54" s="256" t="s">
        <v>348</v>
      </c>
      <c r="HM54" s="256" t="s">
        <v>348</v>
      </c>
      <c r="HN54" s="256" t="s">
        <v>348</v>
      </c>
      <c r="HO54" s="256" t="s">
        <v>348</v>
      </c>
      <c r="HP54" s="256" t="s">
        <v>348</v>
      </c>
      <c r="HQ54" s="256" t="s">
        <v>348</v>
      </c>
      <c r="HR54" s="256" t="s">
        <v>348</v>
      </c>
      <c r="HS54" s="256" t="s">
        <v>348</v>
      </c>
      <c r="HT54" s="256" t="s">
        <v>348</v>
      </c>
      <c r="HU54" s="256" t="s">
        <v>348</v>
      </c>
      <c r="HV54" s="256" t="s">
        <v>348</v>
      </c>
      <c r="HW54" s="256" t="s">
        <v>348</v>
      </c>
      <c r="HX54" s="256" t="s">
        <v>348</v>
      </c>
      <c r="HY54" s="256" t="s">
        <v>348</v>
      </c>
      <c r="HZ54" s="256" t="s">
        <v>348</v>
      </c>
      <c r="IA54" s="256" t="s">
        <v>348</v>
      </c>
      <c r="IB54" s="256" t="s">
        <v>348</v>
      </c>
      <c r="IC54" s="256" t="s">
        <v>348</v>
      </c>
      <c r="ID54" s="256" t="s">
        <v>348</v>
      </c>
      <c r="IE54" s="256" t="s">
        <v>348</v>
      </c>
      <c r="IF54" s="256" t="s">
        <v>348</v>
      </c>
      <c r="IG54" s="256" t="s">
        <v>348</v>
      </c>
      <c r="IH54" s="256" t="s">
        <v>348</v>
      </c>
      <c r="II54" s="256" t="s">
        <v>348</v>
      </c>
      <c r="IJ54" s="256" t="s">
        <v>348</v>
      </c>
      <c r="IK54" s="256" t="s">
        <v>348</v>
      </c>
      <c r="IL54" s="256" t="s">
        <v>348</v>
      </c>
      <c r="IM54" s="256" t="s">
        <v>348</v>
      </c>
      <c r="IN54" s="256" t="s">
        <v>348</v>
      </c>
      <c r="IO54" s="256" t="s">
        <v>348</v>
      </c>
      <c r="IP54" s="256" t="s">
        <v>348</v>
      </c>
      <c r="IQ54" s="256" t="s">
        <v>348</v>
      </c>
      <c r="IR54" s="256" t="s">
        <v>348</v>
      </c>
      <c r="IS54" s="256" t="s">
        <v>348</v>
      </c>
      <c r="IT54" s="256" t="s">
        <v>348</v>
      </c>
      <c r="IU54" s="256" t="s">
        <v>348</v>
      </c>
      <c r="IV54" s="256" t="s">
        <v>348</v>
      </c>
      <c r="IW54" s="256" t="s">
        <v>348</v>
      </c>
      <c r="IX54" s="256" t="s">
        <v>348</v>
      </c>
      <c r="IY54" s="256" t="s">
        <v>348</v>
      </c>
      <c r="IZ54" s="256" t="s">
        <v>348</v>
      </c>
      <c r="JA54" s="256" t="s">
        <v>348</v>
      </c>
      <c r="JB54" s="256" t="s">
        <v>348</v>
      </c>
      <c r="JC54" s="256" t="s">
        <v>348</v>
      </c>
      <c r="JD54" s="256" t="s">
        <v>348</v>
      </c>
      <c r="JE54" s="256" t="s">
        <v>348</v>
      </c>
      <c r="JF54" s="256" t="s">
        <v>348</v>
      </c>
      <c r="JG54" s="256" t="s">
        <v>348</v>
      </c>
      <c r="JH54" s="256" t="s">
        <v>348</v>
      </c>
      <c r="JI54" s="256" t="s">
        <v>348</v>
      </c>
      <c r="JJ54" s="256" t="s">
        <v>348</v>
      </c>
      <c r="JK54" s="256" t="s">
        <v>348</v>
      </c>
      <c r="JL54" s="256" t="s">
        <v>348</v>
      </c>
      <c r="JM54" s="256" t="s">
        <v>348</v>
      </c>
      <c r="JN54" s="256" t="s">
        <v>348</v>
      </c>
      <c r="JO54" s="256" t="s">
        <v>348</v>
      </c>
      <c r="JP54" s="256" t="s">
        <v>348</v>
      </c>
      <c r="JQ54" s="256" t="s">
        <v>348</v>
      </c>
      <c r="JR54" s="256" t="s">
        <v>348</v>
      </c>
      <c r="JS54" s="256" t="s">
        <v>348</v>
      </c>
      <c r="JT54" s="256" t="s">
        <v>348</v>
      </c>
      <c r="JU54" s="256" t="s">
        <v>348</v>
      </c>
      <c r="JV54" s="256" t="s">
        <v>348</v>
      </c>
      <c r="JW54" s="256" t="s">
        <v>348</v>
      </c>
      <c r="JX54" s="256" t="s">
        <v>348</v>
      </c>
      <c r="JY54" s="256" t="s">
        <v>348</v>
      </c>
      <c r="JZ54" s="256" t="s">
        <v>348</v>
      </c>
      <c r="KA54" s="256" t="s">
        <v>348</v>
      </c>
      <c r="KB54" s="256" t="s">
        <v>348</v>
      </c>
      <c r="KC54" s="256" t="s">
        <v>348</v>
      </c>
      <c r="KD54" s="256" t="s">
        <v>348</v>
      </c>
      <c r="KE54" s="256" t="s">
        <v>348</v>
      </c>
      <c r="KF54" s="256" t="s">
        <v>348</v>
      </c>
      <c r="KG54" s="256" t="s">
        <v>348</v>
      </c>
      <c r="KH54" s="256" t="s">
        <v>348</v>
      </c>
      <c r="KI54" s="256" t="s">
        <v>348</v>
      </c>
      <c r="KJ54" s="256" t="s">
        <v>348</v>
      </c>
      <c r="KK54" s="256" t="s">
        <v>348</v>
      </c>
      <c r="KL54" s="256" t="s">
        <v>348</v>
      </c>
      <c r="KM54" s="256" t="s">
        <v>348</v>
      </c>
      <c r="KN54" s="256" t="s">
        <v>348</v>
      </c>
      <c r="KO54" s="256" t="s">
        <v>348</v>
      </c>
      <c r="KP54" s="256" t="s">
        <v>348</v>
      </c>
      <c r="KQ54" s="256" t="s">
        <v>348</v>
      </c>
      <c r="KR54" s="256" t="s">
        <v>348</v>
      </c>
      <c r="KS54" s="256" t="s">
        <v>348</v>
      </c>
      <c r="KT54" s="256" t="s">
        <v>348</v>
      </c>
      <c r="KU54" s="248" t="s">
        <v>746</v>
      </c>
    </row>
    <row r="55" spans="1:307" x14ac:dyDescent="0.15">
      <c r="A55" s="252" t="s">
        <v>184</v>
      </c>
      <c r="B55" s="256" t="s">
        <v>348</v>
      </c>
      <c r="C55" s="256" t="s">
        <v>348</v>
      </c>
      <c r="D55" s="256" t="s">
        <v>348</v>
      </c>
      <c r="E55" s="256" t="s">
        <v>348</v>
      </c>
      <c r="F55" s="256" t="s">
        <v>348</v>
      </c>
      <c r="G55" s="256" t="s">
        <v>348</v>
      </c>
      <c r="H55" s="256" t="s">
        <v>348</v>
      </c>
      <c r="I55" s="256" t="s">
        <v>348</v>
      </c>
      <c r="J55" s="256" t="s">
        <v>348</v>
      </c>
      <c r="K55" s="256" t="s">
        <v>348</v>
      </c>
      <c r="L55" s="256" t="s">
        <v>348</v>
      </c>
      <c r="M55" s="256" t="s">
        <v>348</v>
      </c>
      <c r="N55" s="256" t="s">
        <v>348</v>
      </c>
      <c r="O55" s="256" t="s">
        <v>348</v>
      </c>
      <c r="P55" s="256" t="s">
        <v>348</v>
      </c>
      <c r="Q55" s="256" t="s">
        <v>348</v>
      </c>
      <c r="R55" s="256" t="s">
        <v>348</v>
      </c>
      <c r="S55" s="256" t="s">
        <v>348</v>
      </c>
      <c r="T55" s="256" t="s">
        <v>348</v>
      </c>
      <c r="U55" s="256" t="s">
        <v>348</v>
      </c>
      <c r="V55" s="256" t="s">
        <v>348</v>
      </c>
      <c r="W55" s="256" t="s">
        <v>348</v>
      </c>
      <c r="X55" s="256" t="s">
        <v>348</v>
      </c>
      <c r="Y55" s="256" t="s">
        <v>348</v>
      </c>
      <c r="Z55" s="256" t="s">
        <v>348</v>
      </c>
      <c r="AA55" s="256" t="s">
        <v>348</v>
      </c>
      <c r="AB55" s="256" t="s">
        <v>348</v>
      </c>
      <c r="AC55" s="256" t="s">
        <v>348</v>
      </c>
      <c r="AD55" s="256" t="s">
        <v>348</v>
      </c>
      <c r="AE55" s="256" t="s">
        <v>348</v>
      </c>
      <c r="AF55" s="256" t="s">
        <v>348</v>
      </c>
      <c r="AG55" s="256" t="s">
        <v>348</v>
      </c>
      <c r="AH55" s="256" t="s">
        <v>348</v>
      </c>
      <c r="AI55" s="256" t="s">
        <v>348</v>
      </c>
      <c r="AJ55" s="256" t="s">
        <v>348</v>
      </c>
      <c r="AK55" s="256" t="s">
        <v>348</v>
      </c>
      <c r="AL55" s="256" t="s">
        <v>348</v>
      </c>
      <c r="AM55" s="256" t="s">
        <v>348</v>
      </c>
      <c r="AN55" s="256" t="s">
        <v>348</v>
      </c>
      <c r="AO55" s="256" t="s">
        <v>348</v>
      </c>
      <c r="AP55" s="256" t="s">
        <v>348</v>
      </c>
      <c r="AQ55" s="256" t="s">
        <v>348</v>
      </c>
      <c r="AR55" s="256" t="s">
        <v>348</v>
      </c>
      <c r="AS55" s="256" t="s">
        <v>348</v>
      </c>
      <c r="AT55" s="256" t="s">
        <v>348</v>
      </c>
      <c r="AU55" s="256" t="s">
        <v>348</v>
      </c>
      <c r="AV55" s="256" t="s">
        <v>348</v>
      </c>
      <c r="AW55" s="256" t="s">
        <v>348</v>
      </c>
      <c r="AX55" s="256" t="s">
        <v>348</v>
      </c>
      <c r="AY55" s="256" t="s">
        <v>348</v>
      </c>
      <c r="AZ55" s="256" t="s">
        <v>348</v>
      </c>
      <c r="BA55" s="256" t="s">
        <v>348</v>
      </c>
      <c r="BB55" s="256" t="s">
        <v>348</v>
      </c>
      <c r="BC55" s="256" t="s">
        <v>348</v>
      </c>
      <c r="BD55" s="256" t="s">
        <v>348</v>
      </c>
      <c r="BE55" s="256" t="s">
        <v>348</v>
      </c>
      <c r="BF55" s="256" t="s">
        <v>348</v>
      </c>
      <c r="BG55" s="256" t="s">
        <v>348</v>
      </c>
      <c r="BH55" s="256" t="s">
        <v>348</v>
      </c>
      <c r="BI55" s="256" t="s">
        <v>348</v>
      </c>
      <c r="BJ55" s="256" t="s">
        <v>348</v>
      </c>
      <c r="BK55" s="256" t="s">
        <v>348</v>
      </c>
      <c r="BL55" s="256" t="s">
        <v>348</v>
      </c>
      <c r="BM55" s="256" t="s">
        <v>348</v>
      </c>
      <c r="BN55" s="256" t="s">
        <v>348</v>
      </c>
      <c r="BO55" s="256" t="s">
        <v>348</v>
      </c>
      <c r="BP55" s="256" t="s">
        <v>348</v>
      </c>
      <c r="BQ55" s="256" t="s">
        <v>348</v>
      </c>
      <c r="BR55" s="256" t="s">
        <v>348</v>
      </c>
      <c r="BS55" s="256" t="s">
        <v>348</v>
      </c>
      <c r="BT55" s="256" t="s">
        <v>348</v>
      </c>
      <c r="BU55" s="256" t="s">
        <v>348</v>
      </c>
      <c r="BV55" s="256" t="s">
        <v>348</v>
      </c>
      <c r="BW55" s="256" t="s">
        <v>348</v>
      </c>
      <c r="BX55" s="256" t="s">
        <v>348</v>
      </c>
      <c r="BY55" s="256" t="s">
        <v>348</v>
      </c>
      <c r="BZ55" s="256" t="s">
        <v>348</v>
      </c>
      <c r="CA55" s="256" t="s">
        <v>348</v>
      </c>
      <c r="CB55" s="256" t="s">
        <v>348</v>
      </c>
      <c r="CC55" s="256" t="s">
        <v>348</v>
      </c>
      <c r="CD55" s="256" t="s">
        <v>348</v>
      </c>
      <c r="CE55" s="256" t="s">
        <v>348</v>
      </c>
      <c r="CF55" s="256" t="s">
        <v>348</v>
      </c>
      <c r="CG55" s="256" t="s">
        <v>348</v>
      </c>
      <c r="CH55" s="256" t="s">
        <v>348</v>
      </c>
      <c r="CI55" s="256" t="s">
        <v>348</v>
      </c>
      <c r="CJ55" s="256" t="s">
        <v>348</v>
      </c>
      <c r="CK55" s="256" t="s">
        <v>348</v>
      </c>
      <c r="CL55" s="256" t="s">
        <v>348</v>
      </c>
      <c r="CM55" s="256" t="s">
        <v>348</v>
      </c>
      <c r="CN55" s="256" t="s">
        <v>348</v>
      </c>
      <c r="CO55" s="256" t="s">
        <v>347</v>
      </c>
      <c r="CP55" s="256" t="s">
        <v>348</v>
      </c>
      <c r="CQ55" s="256" t="s">
        <v>348</v>
      </c>
      <c r="CR55" s="256" t="s">
        <v>348</v>
      </c>
      <c r="CS55" s="256" t="s">
        <v>348</v>
      </c>
      <c r="CT55" s="256" t="s">
        <v>348</v>
      </c>
      <c r="CU55" s="256" t="s">
        <v>348</v>
      </c>
      <c r="CV55" s="256" t="s">
        <v>348</v>
      </c>
      <c r="CW55" s="256" t="s">
        <v>348</v>
      </c>
      <c r="CX55" s="256" t="s">
        <v>348</v>
      </c>
      <c r="CY55" s="256" t="s">
        <v>348</v>
      </c>
      <c r="CZ55" s="256" t="s">
        <v>348</v>
      </c>
      <c r="DA55" s="256" t="s">
        <v>348</v>
      </c>
      <c r="DB55" s="256" t="s">
        <v>348</v>
      </c>
      <c r="DC55" s="256" t="s">
        <v>348</v>
      </c>
      <c r="DD55" s="256" t="s">
        <v>348</v>
      </c>
      <c r="DE55" s="256" t="s">
        <v>348</v>
      </c>
      <c r="DF55" s="256" t="s">
        <v>348</v>
      </c>
      <c r="DG55" s="256" t="s">
        <v>348</v>
      </c>
      <c r="DH55" s="256" t="s">
        <v>348</v>
      </c>
      <c r="DI55" s="256" t="s">
        <v>348</v>
      </c>
      <c r="DJ55" s="256" t="s">
        <v>348</v>
      </c>
      <c r="DK55" s="256" t="s">
        <v>348</v>
      </c>
      <c r="DL55" s="256" t="s">
        <v>348</v>
      </c>
      <c r="DM55" s="256" t="s">
        <v>348</v>
      </c>
      <c r="DN55" s="256" t="s">
        <v>348</v>
      </c>
      <c r="DO55" s="256" t="s">
        <v>348</v>
      </c>
      <c r="DP55" s="256" t="s">
        <v>348</v>
      </c>
      <c r="DQ55" s="256" t="s">
        <v>347</v>
      </c>
      <c r="DR55" s="256" t="s">
        <v>347</v>
      </c>
      <c r="DS55" s="256" t="s">
        <v>347</v>
      </c>
      <c r="DT55" s="256" t="s">
        <v>348</v>
      </c>
      <c r="DU55" s="256" t="s">
        <v>348</v>
      </c>
      <c r="DV55" s="256" t="s">
        <v>348</v>
      </c>
      <c r="DW55" s="256" t="s">
        <v>348</v>
      </c>
      <c r="DX55" s="256" t="s">
        <v>348</v>
      </c>
      <c r="DY55" s="256" t="s">
        <v>348</v>
      </c>
      <c r="DZ55" s="256" t="s">
        <v>348</v>
      </c>
      <c r="EA55" s="256" t="s">
        <v>348</v>
      </c>
      <c r="EB55" s="256" t="s">
        <v>347</v>
      </c>
      <c r="EC55" s="256" t="s">
        <v>348</v>
      </c>
      <c r="ED55" s="256" t="s">
        <v>348</v>
      </c>
      <c r="EE55" s="256" t="s">
        <v>347</v>
      </c>
      <c r="EF55" s="256" t="s">
        <v>348</v>
      </c>
      <c r="EG55" s="256" t="s">
        <v>347</v>
      </c>
      <c r="EH55" s="256" t="s">
        <v>348</v>
      </c>
      <c r="EI55" s="256" t="s">
        <v>347</v>
      </c>
      <c r="EJ55" s="256" t="s">
        <v>347</v>
      </c>
      <c r="EK55" s="256" t="s">
        <v>347</v>
      </c>
      <c r="EL55" s="256" t="s">
        <v>347</v>
      </c>
      <c r="EM55" s="256" t="s">
        <v>347</v>
      </c>
      <c r="EN55" s="256" t="s">
        <v>347</v>
      </c>
      <c r="EO55" s="256" t="s">
        <v>348</v>
      </c>
      <c r="EP55" s="256" t="s">
        <v>348</v>
      </c>
      <c r="EQ55" s="256" t="s">
        <v>347</v>
      </c>
      <c r="ER55" s="256" t="s">
        <v>347</v>
      </c>
      <c r="ES55" s="256" t="s">
        <v>348</v>
      </c>
      <c r="ET55" s="256" t="s">
        <v>348</v>
      </c>
      <c r="EU55" s="256" t="s">
        <v>348</v>
      </c>
      <c r="EV55" s="256" t="s">
        <v>348</v>
      </c>
      <c r="EW55" s="256" t="s">
        <v>348</v>
      </c>
      <c r="EX55" s="256" t="s">
        <v>348</v>
      </c>
      <c r="EY55" s="256" t="s">
        <v>348</v>
      </c>
      <c r="EZ55" s="256" t="s">
        <v>348</v>
      </c>
      <c r="FA55" s="256" t="s">
        <v>348</v>
      </c>
      <c r="FB55" s="256" t="s">
        <v>348</v>
      </c>
      <c r="FC55" s="256" t="s">
        <v>348</v>
      </c>
      <c r="FD55" s="256" t="s">
        <v>348</v>
      </c>
      <c r="FE55" s="256" t="s">
        <v>348</v>
      </c>
      <c r="FF55" s="256" t="s">
        <v>348</v>
      </c>
      <c r="FG55" s="256" t="s">
        <v>348</v>
      </c>
      <c r="FH55" s="256" t="s">
        <v>348</v>
      </c>
      <c r="FI55" s="256" t="s">
        <v>348</v>
      </c>
      <c r="FJ55" s="256" t="s">
        <v>348</v>
      </c>
      <c r="FK55" s="256" t="s">
        <v>348</v>
      </c>
      <c r="FL55" s="256" t="s">
        <v>348</v>
      </c>
      <c r="FM55" s="256" t="s">
        <v>348</v>
      </c>
      <c r="FN55" s="256" t="s">
        <v>348</v>
      </c>
      <c r="FO55" s="256" t="s">
        <v>348</v>
      </c>
      <c r="FP55" s="256" t="s">
        <v>348</v>
      </c>
      <c r="FQ55" s="256" t="s">
        <v>348</v>
      </c>
      <c r="FR55" s="256" t="s">
        <v>348</v>
      </c>
      <c r="FS55" s="256" t="s">
        <v>348</v>
      </c>
      <c r="FT55" s="256" t="s">
        <v>348</v>
      </c>
      <c r="FU55" s="256" t="s">
        <v>348</v>
      </c>
      <c r="FV55" s="256" t="s">
        <v>348</v>
      </c>
      <c r="FW55" s="256" t="s">
        <v>348</v>
      </c>
      <c r="FX55" s="256" t="s">
        <v>348</v>
      </c>
      <c r="FY55" s="256" t="s">
        <v>348</v>
      </c>
      <c r="FZ55" s="256" t="s">
        <v>348</v>
      </c>
      <c r="GA55" s="256" t="s">
        <v>348</v>
      </c>
      <c r="GB55" s="256" t="s">
        <v>348</v>
      </c>
      <c r="GC55" s="256" t="s">
        <v>348</v>
      </c>
      <c r="GD55" s="256" t="s">
        <v>348</v>
      </c>
      <c r="GE55" s="256" t="s">
        <v>348</v>
      </c>
      <c r="GF55" s="256" t="s">
        <v>348</v>
      </c>
      <c r="GG55" s="256" t="s">
        <v>348</v>
      </c>
      <c r="GH55" s="256" t="s">
        <v>348</v>
      </c>
      <c r="GI55" s="256" t="s">
        <v>348</v>
      </c>
      <c r="GJ55" s="256" t="s">
        <v>348</v>
      </c>
      <c r="GK55" s="256" t="s">
        <v>348</v>
      </c>
      <c r="GL55" s="256" t="s">
        <v>348</v>
      </c>
      <c r="GM55" s="256" t="s">
        <v>348</v>
      </c>
      <c r="GN55" s="256" t="s">
        <v>348</v>
      </c>
      <c r="GO55" s="256" t="s">
        <v>348</v>
      </c>
      <c r="GP55" s="256" t="s">
        <v>348</v>
      </c>
      <c r="GQ55" s="256" t="s">
        <v>348</v>
      </c>
      <c r="GR55" s="256" t="s">
        <v>348</v>
      </c>
      <c r="GS55" s="256" t="s">
        <v>348</v>
      </c>
      <c r="GT55" s="256" t="s">
        <v>348</v>
      </c>
      <c r="GU55" s="256" t="s">
        <v>348</v>
      </c>
      <c r="GV55" s="256" t="s">
        <v>348</v>
      </c>
      <c r="GW55" s="256" t="s">
        <v>348</v>
      </c>
      <c r="GX55" s="256" t="s">
        <v>348</v>
      </c>
      <c r="GY55" s="256" t="s">
        <v>348</v>
      </c>
      <c r="GZ55" s="256" t="s">
        <v>348</v>
      </c>
      <c r="HA55" s="256" t="s">
        <v>348</v>
      </c>
      <c r="HB55" s="256" t="s">
        <v>348</v>
      </c>
      <c r="HC55" s="256" t="s">
        <v>348</v>
      </c>
      <c r="HD55" s="256" t="s">
        <v>348</v>
      </c>
      <c r="HE55" s="256" t="s">
        <v>348</v>
      </c>
      <c r="HF55" s="256" t="s">
        <v>348</v>
      </c>
      <c r="HG55" s="256" t="s">
        <v>348</v>
      </c>
      <c r="HH55" s="256" t="s">
        <v>348</v>
      </c>
      <c r="HI55" s="256" t="s">
        <v>348</v>
      </c>
      <c r="HJ55" s="256" t="s">
        <v>348</v>
      </c>
      <c r="HK55" s="256" t="s">
        <v>348</v>
      </c>
      <c r="HL55" s="256" t="s">
        <v>348</v>
      </c>
      <c r="HM55" s="256" t="s">
        <v>348</v>
      </c>
      <c r="HN55" s="256" t="s">
        <v>348</v>
      </c>
      <c r="HO55" s="256" t="s">
        <v>348</v>
      </c>
      <c r="HP55" s="256" t="s">
        <v>348</v>
      </c>
      <c r="HQ55" s="256" t="s">
        <v>348</v>
      </c>
      <c r="HR55" s="256" t="s">
        <v>348</v>
      </c>
      <c r="HS55" s="256" t="s">
        <v>348</v>
      </c>
      <c r="HT55" s="256" t="s">
        <v>348</v>
      </c>
      <c r="HU55" s="256" t="s">
        <v>348</v>
      </c>
      <c r="HV55" s="256" t="s">
        <v>348</v>
      </c>
      <c r="HW55" s="256" t="s">
        <v>348</v>
      </c>
      <c r="HX55" s="256" t="s">
        <v>348</v>
      </c>
      <c r="HY55" s="256" t="s">
        <v>348</v>
      </c>
      <c r="HZ55" s="256" t="s">
        <v>348</v>
      </c>
      <c r="IA55" s="256" t="s">
        <v>348</v>
      </c>
      <c r="IB55" s="256" t="s">
        <v>348</v>
      </c>
      <c r="IC55" s="256" t="s">
        <v>348</v>
      </c>
      <c r="ID55" s="256" t="s">
        <v>348</v>
      </c>
      <c r="IE55" s="256" t="s">
        <v>348</v>
      </c>
      <c r="IF55" s="256" t="s">
        <v>348</v>
      </c>
      <c r="IG55" s="256" t="s">
        <v>348</v>
      </c>
      <c r="IH55" s="256" t="s">
        <v>348</v>
      </c>
      <c r="II55" s="256" t="s">
        <v>348</v>
      </c>
      <c r="IJ55" s="256" t="s">
        <v>348</v>
      </c>
      <c r="IK55" s="256" t="s">
        <v>348</v>
      </c>
      <c r="IL55" s="256" t="s">
        <v>348</v>
      </c>
      <c r="IM55" s="256" t="s">
        <v>348</v>
      </c>
      <c r="IN55" s="256" t="s">
        <v>348</v>
      </c>
      <c r="IO55" s="256" t="s">
        <v>348</v>
      </c>
      <c r="IP55" s="256" t="s">
        <v>348</v>
      </c>
      <c r="IQ55" s="256" t="s">
        <v>348</v>
      </c>
      <c r="IR55" s="256" t="s">
        <v>348</v>
      </c>
      <c r="IS55" s="256" t="s">
        <v>348</v>
      </c>
      <c r="IT55" s="256" t="s">
        <v>348</v>
      </c>
      <c r="IU55" s="256" t="s">
        <v>348</v>
      </c>
      <c r="IV55" s="256" t="s">
        <v>348</v>
      </c>
      <c r="IW55" s="256" t="s">
        <v>348</v>
      </c>
      <c r="IX55" s="256" t="s">
        <v>348</v>
      </c>
      <c r="IY55" s="256" t="s">
        <v>348</v>
      </c>
      <c r="IZ55" s="256" t="s">
        <v>348</v>
      </c>
      <c r="JA55" s="256" t="s">
        <v>348</v>
      </c>
      <c r="JB55" s="256" t="s">
        <v>348</v>
      </c>
      <c r="JC55" s="256" t="s">
        <v>348</v>
      </c>
      <c r="JD55" s="256" t="s">
        <v>348</v>
      </c>
      <c r="JE55" s="256" t="s">
        <v>348</v>
      </c>
      <c r="JF55" s="256" t="s">
        <v>348</v>
      </c>
      <c r="JG55" s="256" t="s">
        <v>348</v>
      </c>
      <c r="JH55" s="256" t="s">
        <v>348</v>
      </c>
      <c r="JI55" s="256" t="s">
        <v>348</v>
      </c>
      <c r="JJ55" s="256" t="s">
        <v>348</v>
      </c>
      <c r="JK55" s="256" t="s">
        <v>348</v>
      </c>
      <c r="JL55" s="256" t="s">
        <v>348</v>
      </c>
      <c r="JM55" s="256" t="s">
        <v>348</v>
      </c>
      <c r="JN55" s="256" t="s">
        <v>348</v>
      </c>
      <c r="JO55" s="256" t="s">
        <v>348</v>
      </c>
      <c r="JP55" s="256" t="s">
        <v>348</v>
      </c>
      <c r="JQ55" s="256" t="s">
        <v>348</v>
      </c>
      <c r="JR55" s="256" t="s">
        <v>348</v>
      </c>
      <c r="JS55" s="256" t="s">
        <v>348</v>
      </c>
      <c r="JT55" s="256" t="s">
        <v>348</v>
      </c>
      <c r="JU55" s="256" t="s">
        <v>348</v>
      </c>
      <c r="JV55" s="256" t="s">
        <v>348</v>
      </c>
      <c r="JW55" s="256" t="s">
        <v>348</v>
      </c>
      <c r="JX55" s="256" t="s">
        <v>348</v>
      </c>
      <c r="JY55" s="256" t="s">
        <v>348</v>
      </c>
      <c r="JZ55" s="256" t="s">
        <v>348</v>
      </c>
      <c r="KA55" s="256" t="s">
        <v>348</v>
      </c>
      <c r="KB55" s="256" t="s">
        <v>348</v>
      </c>
      <c r="KC55" s="256" t="s">
        <v>348</v>
      </c>
      <c r="KD55" s="256" t="s">
        <v>348</v>
      </c>
      <c r="KE55" s="256" t="s">
        <v>348</v>
      </c>
      <c r="KF55" s="256" t="s">
        <v>348</v>
      </c>
      <c r="KG55" s="256" t="s">
        <v>348</v>
      </c>
      <c r="KH55" s="256" t="s">
        <v>348</v>
      </c>
      <c r="KI55" s="256" t="s">
        <v>348</v>
      </c>
      <c r="KJ55" s="256" t="s">
        <v>348</v>
      </c>
      <c r="KK55" s="256" t="s">
        <v>348</v>
      </c>
      <c r="KL55" s="256" t="s">
        <v>348</v>
      </c>
      <c r="KM55" s="256" t="s">
        <v>348</v>
      </c>
      <c r="KN55" s="256" t="s">
        <v>348</v>
      </c>
      <c r="KO55" s="256" t="s">
        <v>348</v>
      </c>
      <c r="KP55" s="256" t="s">
        <v>348</v>
      </c>
      <c r="KQ55" s="256" t="s">
        <v>348</v>
      </c>
      <c r="KR55" s="256" t="s">
        <v>348</v>
      </c>
      <c r="KS55" s="256" t="s">
        <v>348</v>
      </c>
      <c r="KT55" s="256" t="s">
        <v>348</v>
      </c>
      <c r="KU55" s="248" t="s">
        <v>746</v>
      </c>
    </row>
    <row r="56" spans="1:307" x14ac:dyDescent="0.15">
      <c r="A56" s="252" t="s">
        <v>185</v>
      </c>
      <c r="B56" s="256" t="s">
        <v>348</v>
      </c>
      <c r="C56" s="256" t="s">
        <v>348</v>
      </c>
      <c r="D56" s="256" t="s">
        <v>348</v>
      </c>
      <c r="E56" s="256" t="s">
        <v>348</v>
      </c>
      <c r="F56" s="256" t="s">
        <v>348</v>
      </c>
      <c r="G56" s="256" t="s">
        <v>348</v>
      </c>
      <c r="H56" s="256" t="s">
        <v>348</v>
      </c>
      <c r="I56" s="256" t="s">
        <v>348</v>
      </c>
      <c r="J56" s="256" t="s">
        <v>348</v>
      </c>
      <c r="K56" s="256" t="s">
        <v>348</v>
      </c>
      <c r="L56" s="256" t="s">
        <v>348</v>
      </c>
      <c r="M56" s="256" t="s">
        <v>348</v>
      </c>
      <c r="N56" s="256" t="s">
        <v>348</v>
      </c>
      <c r="O56" s="256" t="s">
        <v>348</v>
      </c>
      <c r="P56" s="256" t="s">
        <v>348</v>
      </c>
      <c r="Q56" s="256" t="s">
        <v>348</v>
      </c>
      <c r="R56" s="256" t="s">
        <v>348</v>
      </c>
      <c r="S56" s="256" t="s">
        <v>348</v>
      </c>
      <c r="T56" s="256" t="s">
        <v>348</v>
      </c>
      <c r="U56" s="256" t="s">
        <v>348</v>
      </c>
      <c r="V56" s="256" t="s">
        <v>348</v>
      </c>
      <c r="W56" s="256" t="s">
        <v>348</v>
      </c>
      <c r="X56" s="256" t="s">
        <v>348</v>
      </c>
      <c r="Y56" s="256" t="s">
        <v>348</v>
      </c>
      <c r="Z56" s="256" t="s">
        <v>348</v>
      </c>
      <c r="AA56" s="256" t="s">
        <v>348</v>
      </c>
      <c r="AB56" s="256" t="s">
        <v>348</v>
      </c>
      <c r="AC56" s="256" t="s">
        <v>348</v>
      </c>
      <c r="AD56" s="256" t="s">
        <v>348</v>
      </c>
      <c r="AE56" s="256" t="s">
        <v>348</v>
      </c>
      <c r="AF56" s="256" t="s">
        <v>348</v>
      </c>
      <c r="AG56" s="256" t="s">
        <v>348</v>
      </c>
      <c r="AH56" s="256" t="s">
        <v>348</v>
      </c>
      <c r="AI56" s="256" t="s">
        <v>348</v>
      </c>
      <c r="AJ56" s="256" t="s">
        <v>348</v>
      </c>
      <c r="AK56" s="256" t="s">
        <v>348</v>
      </c>
      <c r="AL56" s="256" t="s">
        <v>348</v>
      </c>
      <c r="AM56" s="256" t="s">
        <v>348</v>
      </c>
      <c r="AN56" s="256" t="s">
        <v>348</v>
      </c>
      <c r="AO56" s="256" t="s">
        <v>348</v>
      </c>
      <c r="AP56" s="256" t="s">
        <v>348</v>
      </c>
      <c r="AQ56" s="256" t="s">
        <v>348</v>
      </c>
      <c r="AR56" s="256" t="s">
        <v>348</v>
      </c>
      <c r="AS56" s="256" t="s">
        <v>348</v>
      </c>
      <c r="AT56" s="256" t="s">
        <v>348</v>
      </c>
      <c r="AU56" s="256" t="s">
        <v>348</v>
      </c>
      <c r="AV56" s="256" t="s">
        <v>348</v>
      </c>
      <c r="AW56" s="256" t="s">
        <v>348</v>
      </c>
      <c r="AX56" s="256" t="s">
        <v>348</v>
      </c>
      <c r="AY56" s="256" t="s">
        <v>348</v>
      </c>
      <c r="AZ56" s="256" t="s">
        <v>348</v>
      </c>
      <c r="BA56" s="256" t="s">
        <v>348</v>
      </c>
      <c r="BB56" s="256" t="s">
        <v>348</v>
      </c>
      <c r="BC56" s="256" t="s">
        <v>348</v>
      </c>
      <c r="BD56" s="256" t="s">
        <v>348</v>
      </c>
      <c r="BE56" s="256" t="s">
        <v>348</v>
      </c>
      <c r="BF56" s="256" t="s">
        <v>348</v>
      </c>
      <c r="BG56" s="256" t="s">
        <v>348</v>
      </c>
      <c r="BH56" s="256" t="s">
        <v>348</v>
      </c>
      <c r="BI56" s="256" t="s">
        <v>348</v>
      </c>
      <c r="BJ56" s="256" t="s">
        <v>348</v>
      </c>
      <c r="BK56" s="256" t="s">
        <v>348</v>
      </c>
      <c r="BL56" s="256" t="s">
        <v>348</v>
      </c>
      <c r="BM56" s="256" t="s">
        <v>348</v>
      </c>
      <c r="BN56" s="256" t="s">
        <v>348</v>
      </c>
      <c r="BO56" s="256" t="s">
        <v>348</v>
      </c>
      <c r="BP56" s="256" t="s">
        <v>348</v>
      </c>
      <c r="BQ56" s="256" t="s">
        <v>348</v>
      </c>
      <c r="BR56" s="256" t="s">
        <v>348</v>
      </c>
      <c r="BS56" s="256" t="s">
        <v>348</v>
      </c>
      <c r="BT56" s="256" t="s">
        <v>348</v>
      </c>
      <c r="BU56" s="256" t="s">
        <v>348</v>
      </c>
      <c r="BV56" s="256" t="s">
        <v>348</v>
      </c>
      <c r="BW56" s="256" t="s">
        <v>348</v>
      </c>
      <c r="BX56" s="256" t="s">
        <v>348</v>
      </c>
      <c r="BY56" s="256" t="s">
        <v>348</v>
      </c>
      <c r="BZ56" s="256" t="s">
        <v>348</v>
      </c>
      <c r="CA56" s="256" t="s">
        <v>348</v>
      </c>
      <c r="CB56" s="256" t="s">
        <v>348</v>
      </c>
      <c r="CC56" s="256" t="s">
        <v>348</v>
      </c>
      <c r="CD56" s="256" t="s">
        <v>348</v>
      </c>
      <c r="CE56" s="256" t="s">
        <v>348</v>
      </c>
      <c r="CF56" s="256" t="s">
        <v>348</v>
      </c>
      <c r="CG56" s="256" t="s">
        <v>348</v>
      </c>
      <c r="CH56" s="256" t="s">
        <v>348</v>
      </c>
      <c r="CI56" s="256" t="s">
        <v>348</v>
      </c>
      <c r="CJ56" s="256" t="s">
        <v>348</v>
      </c>
      <c r="CK56" s="256" t="s">
        <v>348</v>
      </c>
      <c r="CL56" s="256" t="s">
        <v>348</v>
      </c>
      <c r="CM56" s="256" t="s">
        <v>348</v>
      </c>
      <c r="CN56" s="256" t="s">
        <v>348</v>
      </c>
      <c r="CO56" s="256" t="s">
        <v>347</v>
      </c>
      <c r="CP56" s="256" t="s">
        <v>348</v>
      </c>
      <c r="CQ56" s="256" t="s">
        <v>348</v>
      </c>
      <c r="CR56" s="256" t="s">
        <v>348</v>
      </c>
      <c r="CS56" s="256" t="s">
        <v>348</v>
      </c>
      <c r="CT56" s="256" t="s">
        <v>348</v>
      </c>
      <c r="CU56" s="256" t="s">
        <v>348</v>
      </c>
      <c r="CV56" s="256" t="s">
        <v>348</v>
      </c>
      <c r="CW56" s="256" t="s">
        <v>348</v>
      </c>
      <c r="CX56" s="256" t="s">
        <v>348</v>
      </c>
      <c r="CY56" s="256" t="s">
        <v>348</v>
      </c>
      <c r="CZ56" s="256" t="s">
        <v>348</v>
      </c>
      <c r="DA56" s="256" t="s">
        <v>348</v>
      </c>
      <c r="DB56" s="256" t="s">
        <v>348</v>
      </c>
      <c r="DC56" s="256" t="s">
        <v>348</v>
      </c>
      <c r="DD56" s="256" t="s">
        <v>348</v>
      </c>
      <c r="DE56" s="256" t="s">
        <v>348</v>
      </c>
      <c r="DF56" s="256" t="s">
        <v>348</v>
      </c>
      <c r="DG56" s="256" t="s">
        <v>348</v>
      </c>
      <c r="DH56" s="256" t="s">
        <v>348</v>
      </c>
      <c r="DI56" s="256" t="s">
        <v>348</v>
      </c>
      <c r="DJ56" s="256" t="s">
        <v>348</v>
      </c>
      <c r="DK56" s="256" t="s">
        <v>348</v>
      </c>
      <c r="DL56" s="256" t="s">
        <v>348</v>
      </c>
      <c r="DM56" s="256" t="s">
        <v>348</v>
      </c>
      <c r="DN56" s="256" t="s">
        <v>348</v>
      </c>
      <c r="DO56" s="256" t="s">
        <v>348</v>
      </c>
      <c r="DP56" s="256" t="s">
        <v>348</v>
      </c>
      <c r="DQ56" s="256" t="s">
        <v>347</v>
      </c>
      <c r="DR56" s="256" t="s">
        <v>347</v>
      </c>
      <c r="DS56" s="256" t="s">
        <v>347</v>
      </c>
      <c r="DT56" s="256" t="s">
        <v>348</v>
      </c>
      <c r="DU56" s="256" t="s">
        <v>348</v>
      </c>
      <c r="DV56" s="256" t="s">
        <v>348</v>
      </c>
      <c r="DW56" s="256" t="s">
        <v>348</v>
      </c>
      <c r="DX56" s="256" t="s">
        <v>348</v>
      </c>
      <c r="DY56" s="256" t="s">
        <v>348</v>
      </c>
      <c r="DZ56" s="256" t="s">
        <v>348</v>
      </c>
      <c r="EA56" s="256" t="s">
        <v>348</v>
      </c>
      <c r="EB56" s="256" t="s">
        <v>348</v>
      </c>
      <c r="EC56" s="256" t="s">
        <v>348</v>
      </c>
      <c r="ED56" s="256" t="s">
        <v>348</v>
      </c>
      <c r="EE56" s="256" t="s">
        <v>347</v>
      </c>
      <c r="EF56" s="256" t="s">
        <v>348</v>
      </c>
      <c r="EG56" s="256" t="s">
        <v>347</v>
      </c>
      <c r="EH56" s="256" t="s">
        <v>348</v>
      </c>
      <c r="EI56" s="256" t="s">
        <v>347</v>
      </c>
      <c r="EJ56" s="256" t="s">
        <v>348</v>
      </c>
      <c r="EK56" s="256" t="s">
        <v>348</v>
      </c>
      <c r="EL56" s="256" t="s">
        <v>347</v>
      </c>
      <c r="EM56" s="256" t="s">
        <v>347</v>
      </c>
      <c r="EN56" s="256" t="s">
        <v>347</v>
      </c>
      <c r="EO56" s="256" t="s">
        <v>347</v>
      </c>
      <c r="EP56" s="256" t="s">
        <v>348</v>
      </c>
      <c r="EQ56" s="256" t="s">
        <v>347</v>
      </c>
      <c r="ER56" s="256" t="s">
        <v>347</v>
      </c>
      <c r="ES56" s="256" t="s">
        <v>348</v>
      </c>
      <c r="ET56" s="256" t="s">
        <v>348</v>
      </c>
      <c r="EU56" s="256" t="s">
        <v>348</v>
      </c>
      <c r="EV56" s="256" t="s">
        <v>348</v>
      </c>
      <c r="EW56" s="256" t="s">
        <v>348</v>
      </c>
      <c r="EX56" s="256" t="s">
        <v>348</v>
      </c>
      <c r="EY56" s="256" t="s">
        <v>348</v>
      </c>
      <c r="EZ56" s="256" t="s">
        <v>348</v>
      </c>
      <c r="FA56" s="256" t="s">
        <v>348</v>
      </c>
      <c r="FB56" s="256" t="s">
        <v>348</v>
      </c>
      <c r="FC56" s="256" t="s">
        <v>348</v>
      </c>
      <c r="FD56" s="256" t="s">
        <v>348</v>
      </c>
      <c r="FE56" s="256" t="s">
        <v>348</v>
      </c>
      <c r="FF56" s="256" t="s">
        <v>348</v>
      </c>
      <c r="FG56" s="256" t="s">
        <v>348</v>
      </c>
      <c r="FH56" s="256" t="s">
        <v>348</v>
      </c>
      <c r="FI56" s="256" t="s">
        <v>348</v>
      </c>
      <c r="FJ56" s="256" t="s">
        <v>348</v>
      </c>
      <c r="FK56" s="256" t="s">
        <v>348</v>
      </c>
      <c r="FL56" s="256" t="s">
        <v>348</v>
      </c>
      <c r="FM56" s="256" t="s">
        <v>348</v>
      </c>
      <c r="FN56" s="256" t="s">
        <v>348</v>
      </c>
      <c r="FO56" s="256" t="s">
        <v>348</v>
      </c>
      <c r="FP56" s="256" t="s">
        <v>348</v>
      </c>
      <c r="FQ56" s="256" t="s">
        <v>348</v>
      </c>
      <c r="FR56" s="256" t="s">
        <v>348</v>
      </c>
      <c r="FS56" s="256" t="s">
        <v>348</v>
      </c>
      <c r="FT56" s="256" t="s">
        <v>348</v>
      </c>
      <c r="FU56" s="256" t="s">
        <v>348</v>
      </c>
      <c r="FV56" s="256" t="s">
        <v>348</v>
      </c>
      <c r="FW56" s="256" t="s">
        <v>348</v>
      </c>
      <c r="FX56" s="256" t="s">
        <v>348</v>
      </c>
      <c r="FY56" s="256" t="s">
        <v>348</v>
      </c>
      <c r="FZ56" s="256" t="s">
        <v>348</v>
      </c>
      <c r="GA56" s="256" t="s">
        <v>348</v>
      </c>
      <c r="GB56" s="256" t="s">
        <v>348</v>
      </c>
      <c r="GC56" s="256" t="s">
        <v>348</v>
      </c>
      <c r="GD56" s="256" t="s">
        <v>348</v>
      </c>
      <c r="GE56" s="256" t="s">
        <v>348</v>
      </c>
      <c r="GF56" s="256" t="s">
        <v>348</v>
      </c>
      <c r="GG56" s="256" t="s">
        <v>348</v>
      </c>
      <c r="GH56" s="256" t="s">
        <v>348</v>
      </c>
      <c r="GI56" s="256" t="s">
        <v>348</v>
      </c>
      <c r="GJ56" s="256" t="s">
        <v>348</v>
      </c>
      <c r="GK56" s="256" t="s">
        <v>348</v>
      </c>
      <c r="GL56" s="256" t="s">
        <v>348</v>
      </c>
      <c r="GM56" s="256" t="s">
        <v>348</v>
      </c>
      <c r="GN56" s="256" t="s">
        <v>348</v>
      </c>
      <c r="GO56" s="256" t="s">
        <v>348</v>
      </c>
      <c r="GP56" s="256" t="s">
        <v>348</v>
      </c>
      <c r="GQ56" s="256" t="s">
        <v>348</v>
      </c>
      <c r="GR56" s="256" t="s">
        <v>348</v>
      </c>
      <c r="GS56" s="256" t="s">
        <v>348</v>
      </c>
      <c r="GT56" s="256" t="s">
        <v>348</v>
      </c>
      <c r="GU56" s="256" t="s">
        <v>348</v>
      </c>
      <c r="GV56" s="256" t="s">
        <v>348</v>
      </c>
      <c r="GW56" s="256" t="s">
        <v>348</v>
      </c>
      <c r="GX56" s="256" t="s">
        <v>348</v>
      </c>
      <c r="GY56" s="256" t="s">
        <v>348</v>
      </c>
      <c r="GZ56" s="256" t="s">
        <v>348</v>
      </c>
      <c r="HA56" s="256" t="s">
        <v>348</v>
      </c>
      <c r="HB56" s="256" t="s">
        <v>348</v>
      </c>
      <c r="HC56" s="256" t="s">
        <v>348</v>
      </c>
      <c r="HD56" s="256" t="s">
        <v>348</v>
      </c>
      <c r="HE56" s="256" t="s">
        <v>348</v>
      </c>
      <c r="HF56" s="256" t="s">
        <v>348</v>
      </c>
      <c r="HG56" s="256" t="s">
        <v>348</v>
      </c>
      <c r="HH56" s="256" t="s">
        <v>348</v>
      </c>
      <c r="HI56" s="256" t="s">
        <v>348</v>
      </c>
      <c r="HJ56" s="256" t="s">
        <v>348</v>
      </c>
      <c r="HK56" s="256" t="s">
        <v>348</v>
      </c>
      <c r="HL56" s="256" t="s">
        <v>348</v>
      </c>
      <c r="HM56" s="256" t="s">
        <v>348</v>
      </c>
      <c r="HN56" s="256" t="s">
        <v>348</v>
      </c>
      <c r="HO56" s="256" t="s">
        <v>348</v>
      </c>
      <c r="HP56" s="256" t="s">
        <v>348</v>
      </c>
      <c r="HQ56" s="256" t="s">
        <v>348</v>
      </c>
      <c r="HR56" s="256" t="s">
        <v>348</v>
      </c>
      <c r="HS56" s="256" t="s">
        <v>348</v>
      </c>
      <c r="HT56" s="256" t="s">
        <v>348</v>
      </c>
      <c r="HU56" s="256" t="s">
        <v>348</v>
      </c>
      <c r="HV56" s="256" t="s">
        <v>348</v>
      </c>
      <c r="HW56" s="256" t="s">
        <v>348</v>
      </c>
      <c r="HX56" s="256" t="s">
        <v>348</v>
      </c>
      <c r="HY56" s="256" t="s">
        <v>348</v>
      </c>
      <c r="HZ56" s="256" t="s">
        <v>348</v>
      </c>
      <c r="IA56" s="256" t="s">
        <v>348</v>
      </c>
      <c r="IB56" s="256" t="s">
        <v>348</v>
      </c>
      <c r="IC56" s="256" t="s">
        <v>348</v>
      </c>
      <c r="ID56" s="256" t="s">
        <v>348</v>
      </c>
      <c r="IE56" s="256" t="s">
        <v>348</v>
      </c>
      <c r="IF56" s="256" t="s">
        <v>348</v>
      </c>
      <c r="IG56" s="256" t="s">
        <v>348</v>
      </c>
      <c r="IH56" s="256" t="s">
        <v>348</v>
      </c>
      <c r="II56" s="256" t="s">
        <v>348</v>
      </c>
      <c r="IJ56" s="256" t="s">
        <v>348</v>
      </c>
      <c r="IK56" s="256" t="s">
        <v>348</v>
      </c>
      <c r="IL56" s="256" t="s">
        <v>348</v>
      </c>
      <c r="IM56" s="256" t="s">
        <v>348</v>
      </c>
      <c r="IN56" s="256" t="s">
        <v>348</v>
      </c>
      <c r="IO56" s="256" t="s">
        <v>348</v>
      </c>
      <c r="IP56" s="256" t="s">
        <v>348</v>
      </c>
      <c r="IQ56" s="256" t="s">
        <v>348</v>
      </c>
      <c r="IR56" s="256" t="s">
        <v>348</v>
      </c>
      <c r="IS56" s="256" t="s">
        <v>348</v>
      </c>
      <c r="IT56" s="256" t="s">
        <v>348</v>
      </c>
      <c r="IU56" s="256" t="s">
        <v>348</v>
      </c>
      <c r="IV56" s="256" t="s">
        <v>348</v>
      </c>
      <c r="IW56" s="256" t="s">
        <v>348</v>
      </c>
      <c r="IX56" s="256" t="s">
        <v>348</v>
      </c>
      <c r="IY56" s="256" t="s">
        <v>348</v>
      </c>
      <c r="IZ56" s="256" t="s">
        <v>348</v>
      </c>
      <c r="JA56" s="256" t="s">
        <v>348</v>
      </c>
      <c r="JB56" s="256" t="s">
        <v>348</v>
      </c>
      <c r="JC56" s="256" t="s">
        <v>348</v>
      </c>
      <c r="JD56" s="256" t="s">
        <v>348</v>
      </c>
      <c r="JE56" s="256" t="s">
        <v>348</v>
      </c>
      <c r="JF56" s="256" t="s">
        <v>348</v>
      </c>
      <c r="JG56" s="256" t="s">
        <v>348</v>
      </c>
      <c r="JH56" s="256" t="s">
        <v>348</v>
      </c>
      <c r="JI56" s="256" t="s">
        <v>348</v>
      </c>
      <c r="JJ56" s="256" t="s">
        <v>348</v>
      </c>
      <c r="JK56" s="256" t="s">
        <v>348</v>
      </c>
      <c r="JL56" s="256" t="s">
        <v>348</v>
      </c>
      <c r="JM56" s="256" t="s">
        <v>348</v>
      </c>
      <c r="JN56" s="256" t="s">
        <v>348</v>
      </c>
      <c r="JO56" s="256" t="s">
        <v>348</v>
      </c>
      <c r="JP56" s="256" t="s">
        <v>348</v>
      </c>
      <c r="JQ56" s="256" t="s">
        <v>348</v>
      </c>
      <c r="JR56" s="256" t="s">
        <v>348</v>
      </c>
      <c r="JS56" s="256" t="s">
        <v>348</v>
      </c>
      <c r="JT56" s="256" t="s">
        <v>348</v>
      </c>
      <c r="JU56" s="256" t="s">
        <v>348</v>
      </c>
      <c r="JV56" s="256" t="s">
        <v>348</v>
      </c>
      <c r="JW56" s="256" t="s">
        <v>348</v>
      </c>
      <c r="JX56" s="256" t="s">
        <v>348</v>
      </c>
      <c r="JY56" s="256" t="s">
        <v>348</v>
      </c>
      <c r="JZ56" s="256" t="s">
        <v>348</v>
      </c>
      <c r="KA56" s="256" t="s">
        <v>348</v>
      </c>
      <c r="KB56" s="256" t="s">
        <v>348</v>
      </c>
      <c r="KC56" s="256" t="s">
        <v>348</v>
      </c>
      <c r="KD56" s="256" t="s">
        <v>348</v>
      </c>
      <c r="KE56" s="256" t="s">
        <v>348</v>
      </c>
      <c r="KF56" s="256" t="s">
        <v>348</v>
      </c>
      <c r="KG56" s="256" t="s">
        <v>348</v>
      </c>
      <c r="KH56" s="256" t="s">
        <v>348</v>
      </c>
      <c r="KI56" s="256" t="s">
        <v>348</v>
      </c>
      <c r="KJ56" s="256" t="s">
        <v>348</v>
      </c>
      <c r="KK56" s="256" t="s">
        <v>348</v>
      </c>
      <c r="KL56" s="256" t="s">
        <v>348</v>
      </c>
      <c r="KM56" s="256" t="s">
        <v>348</v>
      </c>
      <c r="KN56" s="256" t="s">
        <v>348</v>
      </c>
      <c r="KO56" s="256" t="s">
        <v>348</v>
      </c>
      <c r="KP56" s="256" t="s">
        <v>348</v>
      </c>
      <c r="KQ56" s="256" t="s">
        <v>348</v>
      </c>
      <c r="KR56" s="256" t="s">
        <v>348</v>
      </c>
      <c r="KS56" s="256" t="s">
        <v>348</v>
      </c>
      <c r="KT56" s="256" t="s">
        <v>348</v>
      </c>
      <c r="KU56" s="248" t="s">
        <v>746</v>
      </c>
    </row>
    <row r="57" spans="1:307" x14ac:dyDescent="0.15">
      <c r="A57" s="252" t="s">
        <v>186</v>
      </c>
      <c r="B57" s="256" t="s">
        <v>348</v>
      </c>
      <c r="C57" s="256" t="s">
        <v>348</v>
      </c>
      <c r="D57" s="256" t="s">
        <v>348</v>
      </c>
      <c r="E57" s="256" t="s">
        <v>348</v>
      </c>
      <c r="F57" s="256" t="s">
        <v>348</v>
      </c>
      <c r="G57" s="256" t="s">
        <v>348</v>
      </c>
      <c r="H57" s="256" t="s">
        <v>348</v>
      </c>
      <c r="I57" s="256" t="s">
        <v>348</v>
      </c>
      <c r="J57" s="256" t="s">
        <v>348</v>
      </c>
      <c r="K57" s="256" t="s">
        <v>348</v>
      </c>
      <c r="L57" s="256" t="s">
        <v>348</v>
      </c>
      <c r="M57" s="256" t="s">
        <v>348</v>
      </c>
      <c r="N57" s="256" t="s">
        <v>348</v>
      </c>
      <c r="O57" s="256" t="s">
        <v>348</v>
      </c>
      <c r="P57" s="256" t="s">
        <v>348</v>
      </c>
      <c r="Q57" s="256" t="s">
        <v>348</v>
      </c>
      <c r="R57" s="256" t="s">
        <v>348</v>
      </c>
      <c r="S57" s="256" t="s">
        <v>348</v>
      </c>
      <c r="T57" s="256" t="s">
        <v>348</v>
      </c>
      <c r="U57" s="256" t="s">
        <v>348</v>
      </c>
      <c r="V57" s="256" t="s">
        <v>348</v>
      </c>
      <c r="W57" s="256" t="s">
        <v>348</v>
      </c>
      <c r="X57" s="256" t="s">
        <v>348</v>
      </c>
      <c r="Y57" s="256" t="s">
        <v>348</v>
      </c>
      <c r="Z57" s="256" t="s">
        <v>348</v>
      </c>
      <c r="AA57" s="256" t="s">
        <v>348</v>
      </c>
      <c r="AB57" s="256" t="s">
        <v>348</v>
      </c>
      <c r="AC57" s="256" t="s">
        <v>348</v>
      </c>
      <c r="AD57" s="256" t="s">
        <v>348</v>
      </c>
      <c r="AE57" s="256" t="s">
        <v>348</v>
      </c>
      <c r="AF57" s="256" t="s">
        <v>348</v>
      </c>
      <c r="AG57" s="256" t="s">
        <v>348</v>
      </c>
      <c r="AH57" s="256" t="s">
        <v>348</v>
      </c>
      <c r="AI57" s="256" t="s">
        <v>348</v>
      </c>
      <c r="AJ57" s="256" t="s">
        <v>348</v>
      </c>
      <c r="AK57" s="256" t="s">
        <v>348</v>
      </c>
      <c r="AL57" s="256" t="s">
        <v>348</v>
      </c>
      <c r="AM57" s="256" t="s">
        <v>348</v>
      </c>
      <c r="AN57" s="256" t="s">
        <v>348</v>
      </c>
      <c r="AO57" s="256" t="s">
        <v>348</v>
      </c>
      <c r="AP57" s="256" t="s">
        <v>348</v>
      </c>
      <c r="AQ57" s="256" t="s">
        <v>348</v>
      </c>
      <c r="AR57" s="256" t="s">
        <v>348</v>
      </c>
      <c r="AS57" s="256" t="s">
        <v>348</v>
      </c>
      <c r="AT57" s="256" t="s">
        <v>348</v>
      </c>
      <c r="AU57" s="256" t="s">
        <v>348</v>
      </c>
      <c r="AV57" s="256" t="s">
        <v>348</v>
      </c>
      <c r="AW57" s="256" t="s">
        <v>348</v>
      </c>
      <c r="AX57" s="256" t="s">
        <v>348</v>
      </c>
      <c r="AY57" s="256" t="s">
        <v>348</v>
      </c>
      <c r="AZ57" s="256" t="s">
        <v>348</v>
      </c>
      <c r="BA57" s="256" t="s">
        <v>348</v>
      </c>
      <c r="BB57" s="256" t="s">
        <v>348</v>
      </c>
      <c r="BC57" s="256" t="s">
        <v>348</v>
      </c>
      <c r="BD57" s="256" t="s">
        <v>348</v>
      </c>
      <c r="BE57" s="256" t="s">
        <v>348</v>
      </c>
      <c r="BF57" s="256" t="s">
        <v>348</v>
      </c>
      <c r="BG57" s="256" t="s">
        <v>348</v>
      </c>
      <c r="BH57" s="256" t="s">
        <v>348</v>
      </c>
      <c r="BI57" s="256" t="s">
        <v>348</v>
      </c>
      <c r="BJ57" s="256" t="s">
        <v>348</v>
      </c>
      <c r="BK57" s="256" t="s">
        <v>348</v>
      </c>
      <c r="BL57" s="256" t="s">
        <v>348</v>
      </c>
      <c r="BM57" s="256" t="s">
        <v>348</v>
      </c>
      <c r="BN57" s="256" t="s">
        <v>348</v>
      </c>
      <c r="BO57" s="256" t="s">
        <v>348</v>
      </c>
      <c r="BP57" s="256" t="s">
        <v>348</v>
      </c>
      <c r="BQ57" s="256" t="s">
        <v>348</v>
      </c>
      <c r="BR57" s="256" t="s">
        <v>348</v>
      </c>
      <c r="BS57" s="256" t="s">
        <v>348</v>
      </c>
      <c r="BT57" s="256" t="s">
        <v>348</v>
      </c>
      <c r="BU57" s="256" t="s">
        <v>347</v>
      </c>
      <c r="BV57" s="256" t="s">
        <v>348</v>
      </c>
      <c r="BW57" s="256" t="s">
        <v>348</v>
      </c>
      <c r="BX57" s="256" t="s">
        <v>348</v>
      </c>
      <c r="BY57" s="256" t="s">
        <v>348</v>
      </c>
      <c r="BZ57" s="256" t="s">
        <v>348</v>
      </c>
      <c r="CA57" s="256" t="s">
        <v>348</v>
      </c>
      <c r="CB57" s="256" t="s">
        <v>348</v>
      </c>
      <c r="CC57" s="256" t="s">
        <v>348</v>
      </c>
      <c r="CD57" s="256" t="s">
        <v>348</v>
      </c>
      <c r="CE57" s="256" t="s">
        <v>348</v>
      </c>
      <c r="CF57" s="256" t="s">
        <v>348</v>
      </c>
      <c r="CG57" s="256" t="s">
        <v>348</v>
      </c>
      <c r="CH57" s="256" t="s">
        <v>348</v>
      </c>
      <c r="CI57" s="256" t="s">
        <v>348</v>
      </c>
      <c r="CJ57" s="256" t="s">
        <v>348</v>
      </c>
      <c r="CK57" s="256" t="s">
        <v>348</v>
      </c>
      <c r="CL57" s="256" t="s">
        <v>348</v>
      </c>
      <c r="CM57" s="256" t="s">
        <v>348</v>
      </c>
      <c r="CN57" s="256" t="s">
        <v>348</v>
      </c>
      <c r="CO57" s="256" t="s">
        <v>347</v>
      </c>
      <c r="CP57" s="256" t="s">
        <v>348</v>
      </c>
      <c r="CQ57" s="256" t="s">
        <v>348</v>
      </c>
      <c r="CR57" s="256" t="s">
        <v>348</v>
      </c>
      <c r="CS57" s="256" t="s">
        <v>348</v>
      </c>
      <c r="CT57" s="256" t="s">
        <v>348</v>
      </c>
      <c r="CU57" s="256" t="s">
        <v>348</v>
      </c>
      <c r="CV57" s="256" t="s">
        <v>348</v>
      </c>
      <c r="CW57" s="256" t="s">
        <v>348</v>
      </c>
      <c r="CX57" s="256" t="s">
        <v>348</v>
      </c>
      <c r="CY57" s="256" t="s">
        <v>348</v>
      </c>
      <c r="CZ57" s="256" t="s">
        <v>348</v>
      </c>
      <c r="DA57" s="256" t="s">
        <v>348</v>
      </c>
      <c r="DB57" s="256" t="s">
        <v>347</v>
      </c>
      <c r="DC57" s="256" t="s">
        <v>348</v>
      </c>
      <c r="DD57" s="256" t="s">
        <v>348</v>
      </c>
      <c r="DE57" s="256" t="s">
        <v>348</v>
      </c>
      <c r="DF57" s="256" t="s">
        <v>348</v>
      </c>
      <c r="DG57" s="256" t="s">
        <v>348</v>
      </c>
      <c r="DH57" s="256" t="s">
        <v>347</v>
      </c>
      <c r="DI57" s="256" t="s">
        <v>348</v>
      </c>
      <c r="DJ57" s="256" t="s">
        <v>348</v>
      </c>
      <c r="DK57" s="256" t="s">
        <v>348</v>
      </c>
      <c r="DL57" s="256" t="s">
        <v>348</v>
      </c>
      <c r="DM57" s="256" t="s">
        <v>348</v>
      </c>
      <c r="DN57" s="256" t="s">
        <v>348</v>
      </c>
      <c r="DO57" s="256" t="s">
        <v>348</v>
      </c>
      <c r="DP57" s="256" t="s">
        <v>348</v>
      </c>
      <c r="DQ57" s="256" t="s">
        <v>348</v>
      </c>
      <c r="DR57" s="256" t="s">
        <v>348</v>
      </c>
      <c r="DS57" s="256" t="s">
        <v>348</v>
      </c>
      <c r="DT57" s="256" t="s">
        <v>348</v>
      </c>
      <c r="DU57" s="256" t="s">
        <v>348</v>
      </c>
      <c r="DV57" s="256" t="s">
        <v>348</v>
      </c>
      <c r="DW57" s="256" t="s">
        <v>348</v>
      </c>
      <c r="DX57" s="256" t="s">
        <v>348</v>
      </c>
      <c r="DY57" s="256" t="s">
        <v>348</v>
      </c>
      <c r="DZ57" s="256" t="s">
        <v>348</v>
      </c>
      <c r="EA57" s="256" t="s">
        <v>348</v>
      </c>
      <c r="EB57" s="256" t="s">
        <v>348</v>
      </c>
      <c r="EC57" s="256" t="s">
        <v>348</v>
      </c>
      <c r="ED57" s="256" t="s">
        <v>347</v>
      </c>
      <c r="EE57" s="256" t="s">
        <v>347</v>
      </c>
      <c r="EF57" s="256" t="s">
        <v>348</v>
      </c>
      <c r="EG57" s="256" t="s">
        <v>348</v>
      </c>
      <c r="EH57" s="256" t="s">
        <v>348</v>
      </c>
      <c r="EI57" s="256" t="s">
        <v>347</v>
      </c>
      <c r="EJ57" s="256" t="s">
        <v>348</v>
      </c>
      <c r="EK57" s="256" t="s">
        <v>348</v>
      </c>
      <c r="EL57" s="256" t="s">
        <v>347</v>
      </c>
      <c r="EM57" s="256" t="s">
        <v>347</v>
      </c>
      <c r="EN57" s="256" t="s">
        <v>347</v>
      </c>
      <c r="EO57" s="256" t="s">
        <v>347</v>
      </c>
      <c r="EP57" s="256" t="s">
        <v>347</v>
      </c>
      <c r="EQ57" s="256" t="s">
        <v>348</v>
      </c>
      <c r="ER57" s="256" t="s">
        <v>347</v>
      </c>
      <c r="ES57" s="256" t="s">
        <v>347</v>
      </c>
      <c r="ET57" s="256" t="s">
        <v>348</v>
      </c>
      <c r="EU57" s="256" t="s">
        <v>347</v>
      </c>
      <c r="EV57" s="256" t="s">
        <v>348</v>
      </c>
      <c r="EW57" s="256" t="s">
        <v>348</v>
      </c>
      <c r="EX57" s="256" t="s">
        <v>348</v>
      </c>
      <c r="EY57" s="256" t="s">
        <v>348</v>
      </c>
      <c r="EZ57" s="256" t="s">
        <v>348</v>
      </c>
      <c r="FA57" s="256" t="s">
        <v>348</v>
      </c>
      <c r="FB57" s="256" t="s">
        <v>348</v>
      </c>
      <c r="FC57" s="256" t="s">
        <v>348</v>
      </c>
      <c r="FD57" s="256" t="s">
        <v>348</v>
      </c>
      <c r="FE57" s="256" t="s">
        <v>348</v>
      </c>
      <c r="FF57" s="256" t="s">
        <v>348</v>
      </c>
      <c r="FG57" s="256" t="s">
        <v>348</v>
      </c>
      <c r="FH57" s="256" t="s">
        <v>348</v>
      </c>
      <c r="FI57" s="256" t="s">
        <v>348</v>
      </c>
      <c r="FJ57" s="256" t="s">
        <v>348</v>
      </c>
      <c r="FK57" s="256" t="s">
        <v>348</v>
      </c>
      <c r="FL57" s="256" t="s">
        <v>348</v>
      </c>
      <c r="FM57" s="256" t="s">
        <v>348</v>
      </c>
      <c r="FN57" s="256" t="s">
        <v>348</v>
      </c>
      <c r="FO57" s="256" t="s">
        <v>348</v>
      </c>
      <c r="FP57" s="256" t="s">
        <v>348</v>
      </c>
      <c r="FQ57" s="256" t="s">
        <v>348</v>
      </c>
      <c r="FR57" s="256" t="s">
        <v>348</v>
      </c>
      <c r="FS57" s="256" t="s">
        <v>348</v>
      </c>
      <c r="FT57" s="256" t="s">
        <v>348</v>
      </c>
      <c r="FU57" s="256" t="s">
        <v>348</v>
      </c>
      <c r="FV57" s="256" t="s">
        <v>348</v>
      </c>
      <c r="FW57" s="256" t="s">
        <v>348</v>
      </c>
      <c r="FX57" s="256" t="s">
        <v>348</v>
      </c>
      <c r="FY57" s="256" t="s">
        <v>348</v>
      </c>
      <c r="FZ57" s="256" t="s">
        <v>348</v>
      </c>
      <c r="GA57" s="256" t="s">
        <v>348</v>
      </c>
      <c r="GB57" s="256" t="s">
        <v>348</v>
      </c>
      <c r="GC57" s="256" t="s">
        <v>348</v>
      </c>
      <c r="GD57" s="256" t="s">
        <v>348</v>
      </c>
      <c r="GE57" s="256" t="s">
        <v>348</v>
      </c>
      <c r="GF57" s="256" t="s">
        <v>348</v>
      </c>
      <c r="GG57" s="256" t="s">
        <v>348</v>
      </c>
      <c r="GH57" s="256" t="s">
        <v>348</v>
      </c>
      <c r="GI57" s="256" t="s">
        <v>348</v>
      </c>
      <c r="GJ57" s="256" t="s">
        <v>348</v>
      </c>
      <c r="GK57" s="256" t="s">
        <v>348</v>
      </c>
      <c r="GL57" s="256" t="s">
        <v>348</v>
      </c>
      <c r="GM57" s="256" t="s">
        <v>348</v>
      </c>
      <c r="GN57" s="256" t="s">
        <v>348</v>
      </c>
      <c r="GO57" s="256" t="s">
        <v>348</v>
      </c>
      <c r="GP57" s="256" t="s">
        <v>348</v>
      </c>
      <c r="GQ57" s="256" t="s">
        <v>348</v>
      </c>
      <c r="GR57" s="256" t="s">
        <v>348</v>
      </c>
      <c r="GS57" s="256" t="s">
        <v>348</v>
      </c>
      <c r="GT57" s="256" t="s">
        <v>348</v>
      </c>
      <c r="GU57" s="256" t="s">
        <v>348</v>
      </c>
      <c r="GV57" s="256" t="s">
        <v>348</v>
      </c>
      <c r="GW57" s="256" t="s">
        <v>348</v>
      </c>
      <c r="GX57" s="256" t="s">
        <v>348</v>
      </c>
      <c r="GY57" s="256" t="s">
        <v>348</v>
      </c>
      <c r="GZ57" s="256" t="s">
        <v>348</v>
      </c>
      <c r="HA57" s="256" t="s">
        <v>348</v>
      </c>
      <c r="HB57" s="256" t="s">
        <v>348</v>
      </c>
      <c r="HC57" s="256" t="s">
        <v>348</v>
      </c>
      <c r="HD57" s="256" t="s">
        <v>348</v>
      </c>
      <c r="HE57" s="256" t="s">
        <v>348</v>
      </c>
      <c r="HF57" s="256" t="s">
        <v>348</v>
      </c>
      <c r="HG57" s="256" t="s">
        <v>348</v>
      </c>
      <c r="HH57" s="256" t="s">
        <v>348</v>
      </c>
      <c r="HI57" s="256" t="s">
        <v>348</v>
      </c>
      <c r="HJ57" s="256" t="s">
        <v>348</v>
      </c>
      <c r="HK57" s="256" t="s">
        <v>348</v>
      </c>
      <c r="HL57" s="256" t="s">
        <v>348</v>
      </c>
      <c r="HM57" s="256" t="s">
        <v>348</v>
      </c>
      <c r="HN57" s="256" t="s">
        <v>348</v>
      </c>
      <c r="HO57" s="256" t="s">
        <v>348</v>
      </c>
      <c r="HP57" s="256" t="s">
        <v>348</v>
      </c>
      <c r="HQ57" s="256" t="s">
        <v>348</v>
      </c>
      <c r="HR57" s="256" t="s">
        <v>348</v>
      </c>
      <c r="HS57" s="256" t="s">
        <v>348</v>
      </c>
      <c r="HT57" s="256" t="s">
        <v>348</v>
      </c>
      <c r="HU57" s="256" t="s">
        <v>348</v>
      </c>
      <c r="HV57" s="256" t="s">
        <v>348</v>
      </c>
      <c r="HW57" s="256" t="s">
        <v>348</v>
      </c>
      <c r="HX57" s="256" t="s">
        <v>348</v>
      </c>
      <c r="HY57" s="256" t="s">
        <v>348</v>
      </c>
      <c r="HZ57" s="256" t="s">
        <v>348</v>
      </c>
      <c r="IA57" s="256" t="s">
        <v>348</v>
      </c>
      <c r="IB57" s="256" t="s">
        <v>348</v>
      </c>
      <c r="IC57" s="256" t="s">
        <v>348</v>
      </c>
      <c r="ID57" s="256" t="s">
        <v>348</v>
      </c>
      <c r="IE57" s="256" t="s">
        <v>348</v>
      </c>
      <c r="IF57" s="256" t="s">
        <v>348</v>
      </c>
      <c r="IG57" s="256" t="s">
        <v>348</v>
      </c>
      <c r="IH57" s="256" t="s">
        <v>348</v>
      </c>
      <c r="II57" s="256" t="s">
        <v>348</v>
      </c>
      <c r="IJ57" s="256" t="s">
        <v>348</v>
      </c>
      <c r="IK57" s="256" t="s">
        <v>348</v>
      </c>
      <c r="IL57" s="256" t="s">
        <v>348</v>
      </c>
      <c r="IM57" s="256" t="s">
        <v>348</v>
      </c>
      <c r="IN57" s="256" t="s">
        <v>348</v>
      </c>
      <c r="IO57" s="256" t="s">
        <v>348</v>
      </c>
      <c r="IP57" s="256" t="s">
        <v>348</v>
      </c>
      <c r="IQ57" s="256" t="s">
        <v>348</v>
      </c>
      <c r="IR57" s="256" t="s">
        <v>348</v>
      </c>
      <c r="IS57" s="256" t="s">
        <v>348</v>
      </c>
      <c r="IT57" s="256" t="s">
        <v>348</v>
      </c>
      <c r="IU57" s="256" t="s">
        <v>348</v>
      </c>
      <c r="IV57" s="256" t="s">
        <v>348</v>
      </c>
      <c r="IW57" s="256" t="s">
        <v>348</v>
      </c>
      <c r="IX57" s="256" t="s">
        <v>348</v>
      </c>
      <c r="IY57" s="256" t="s">
        <v>348</v>
      </c>
      <c r="IZ57" s="256" t="s">
        <v>348</v>
      </c>
      <c r="JA57" s="256" t="s">
        <v>348</v>
      </c>
      <c r="JB57" s="256" t="s">
        <v>348</v>
      </c>
      <c r="JC57" s="256" t="s">
        <v>348</v>
      </c>
      <c r="JD57" s="256" t="s">
        <v>348</v>
      </c>
      <c r="JE57" s="256" t="s">
        <v>348</v>
      </c>
      <c r="JF57" s="256" t="s">
        <v>348</v>
      </c>
      <c r="JG57" s="256" t="s">
        <v>348</v>
      </c>
      <c r="JH57" s="256" t="s">
        <v>348</v>
      </c>
      <c r="JI57" s="256" t="s">
        <v>348</v>
      </c>
      <c r="JJ57" s="256" t="s">
        <v>348</v>
      </c>
      <c r="JK57" s="256" t="s">
        <v>348</v>
      </c>
      <c r="JL57" s="256" t="s">
        <v>348</v>
      </c>
      <c r="JM57" s="256" t="s">
        <v>348</v>
      </c>
      <c r="JN57" s="256" t="s">
        <v>348</v>
      </c>
      <c r="JO57" s="256" t="s">
        <v>348</v>
      </c>
      <c r="JP57" s="256" t="s">
        <v>348</v>
      </c>
      <c r="JQ57" s="256" t="s">
        <v>348</v>
      </c>
      <c r="JR57" s="256" t="s">
        <v>348</v>
      </c>
      <c r="JS57" s="256" t="s">
        <v>348</v>
      </c>
      <c r="JT57" s="256" t="s">
        <v>348</v>
      </c>
      <c r="JU57" s="256" t="s">
        <v>348</v>
      </c>
      <c r="JV57" s="256" t="s">
        <v>348</v>
      </c>
      <c r="JW57" s="256" t="s">
        <v>348</v>
      </c>
      <c r="JX57" s="256" t="s">
        <v>348</v>
      </c>
      <c r="JY57" s="256" t="s">
        <v>348</v>
      </c>
      <c r="JZ57" s="256" t="s">
        <v>348</v>
      </c>
      <c r="KA57" s="256" t="s">
        <v>348</v>
      </c>
      <c r="KB57" s="256" t="s">
        <v>348</v>
      </c>
      <c r="KC57" s="256" t="s">
        <v>348</v>
      </c>
      <c r="KD57" s="256" t="s">
        <v>348</v>
      </c>
      <c r="KE57" s="256" t="s">
        <v>348</v>
      </c>
      <c r="KF57" s="256" t="s">
        <v>348</v>
      </c>
      <c r="KG57" s="256" t="s">
        <v>348</v>
      </c>
      <c r="KH57" s="256" t="s">
        <v>348</v>
      </c>
      <c r="KI57" s="256" t="s">
        <v>348</v>
      </c>
      <c r="KJ57" s="256" t="s">
        <v>348</v>
      </c>
      <c r="KK57" s="256" t="s">
        <v>348</v>
      </c>
      <c r="KL57" s="256" t="s">
        <v>348</v>
      </c>
      <c r="KM57" s="256" t="s">
        <v>348</v>
      </c>
      <c r="KN57" s="256" t="s">
        <v>348</v>
      </c>
      <c r="KO57" s="256" t="s">
        <v>348</v>
      </c>
      <c r="KP57" s="256" t="s">
        <v>348</v>
      </c>
      <c r="KQ57" s="256" t="s">
        <v>348</v>
      </c>
      <c r="KR57" s="256" t="s">
        <v>348</v>
      </c>
      <c r="KS57" s="256" t="s">
        <v>348</v>
      </c>
      <c r="KT57" s="256" t="s">
        <v>348</v>
      </c>
      <c r="KU57" s="248" t="s">
        <v>746</v>
      </c>
    </row>
    <row r="58" spans="1:307" x14ac:dyDescent="0.15">
      <c r="A58" s="252" t="s">
        <v>187</v>
      </c>
      <c r="B58" s="256" t="s">
        <v>348</v>
      </c>
      <c r="C58" s="256" t="s">
        <v>348</v>
      </c>
      <c r="D58" s="256" t="s">
        <v>348</v>
      </c>
      <c r="E58" s="256" t="s">
        <v>348</v>
      </c>
      <c r="F58" s="256" t="s">
        <v>348</v>
      </c>
      <c r="G58" s="256" t="s">
        <v>348</v>
      </c>
      <c r="H58" s="256" t="s">
        <v>348</v>
      </c>
      <c r="I58" s="256" t="s">
        <v>348</v>
      </c>
      <c r="J58" s="256" t="s">
        <v>348</v>
      </c>
      <c r="K58" s="256" t="s">
        <v>348</v>
      </c>
      <c r="L58" s="256" t="s">
        <v>348</v>
      </c>
      <c r="M58" s="256" t="s">
        <v>348</v>
      </c>
      <c r="N58" s="256" t="s">
        <v>348</v>
      </c>
      <c r="O58" s="256" t="s">
        <v>348</v>
      </c>
      <c r="P58" s="256" t="s">
        <v>348</v>
      </c>
      <c r="Q58" s="256" t="s">
        <v>348</v>
      </c>
      <c r="R58" s="256" t="s">
        <v>348</v>
      </c>
      <c r="S58" s="256" t="s">
        <v>348</v>
      </c>
      <c r="T58" s="256" t="s">
        <v>348</v>
      </c>
      <c r="U58" s="256" t="s">
        <v>348</v>
      </c>
      <c r="V58" s="256" t="s">
        <v>348</v>
      </c>
      <c r="W58" s="256" t="s">
        <v>348</v>
      </c>
      <c r="X58" s="256" t="s">
        <v>348</v>
      </c>
      <c r="Y58" s="256" t="s">
        <v>348</v>
      </c>
      <c r="Z58" s="256" t="s">
        <v>348</v>
      </c>
      <c r="AA58" s="256" t="s">
        <v>348</v>
      </c>
      <c r="AB58" s="256" t="s">
        <v>348</v>
      </c>
      <c r="AC58" s="256" t="s">
        <v>348</v>
      </c>
      <c r="AD58" s="256" t="s">
        <v>348</v>
      </c>
      <c r="AE58" s="256" t="s">
        <v>348</v>
      </c>
      <c r="AF58" s="256" t="s">
        <v>348</v>
      </c>
      <c r="AG58" s="256" t="s">
        <v>348</v>
      </c>
      <c r="AH58" s="256" t="s">
        <v>348</v>
      </c>
      <c r="AI58" s="256" t="s">
        <v>348</v>
      </c>
      <c r="AJ58" s="256" t="s">
        <v>348</v>
      </c>
      <c r="AK58" s="256" t="s">
        <v>348</v>
      </c>
      <c r="AL58" s="256" t="s">
        <v>348</v>
      </c>
      <c r="AM58" s="256" t="s">
        <v>348</v>
      </c>
      <c r="AN58" s="256" t="s">
        <v>348</v>
      </c>
      <c r="AO58" s="256" t="s">
        <v>348</v>
      </c>
      <c r="AP58" s="256" t="s">
        <v>348</v>
      </c>
      <c r="AQ58" s="256" t="s">
        <v>348</v>
      </c>
      <c r="AR58" s="256" t="s">
        <v>348</v>
      </c>
      <c r="AS58" s="256" t="s">
        <v>348</v>
      </c>
      <c r="AT58" s="256" t="s">
        <v>348</v>
      </c>
      <c r="AU58" s="256" t="s">
        <v>348</v>
      </c>
      <c r="AV58" s="256" t="s">
        <v>348</v>
      </c>
      <c r="AW58" s="256" t="s">
        <v>348</v>
      </c>
      <c r="AX58" s="256" t="s">
        <v>348</v>
      </c>
      <c r="AY58" s="256" t="s">
        <v>348</v>
      </c>
      <c r="AZ58" s="256" t="s">
        <v>348</v>
      </c>
      <c r="BA58" s="256" t="s">
        <v>348</v>
      </c>
      <c r="BB58" s="256" t="s">
        <v>348</v>
      </c>
      <c r="BC58" s="256" t="s">
        <v>348</v>
      </c>
      <c r="BD58" s="256" t="s">
        <v>348</v>
      </c>
      <c r="BE58" s="256" t="s">
        <v>348</v>
      </c>
      <c r="BF58" s="256" t="s">
        <v>348</v>
      </c>
      <c r="BG58" s="256" t="s">
        <v>348</v>
      </c>
      <c r="BH58" s="256" t="s">
        <v>348</v>
      </c>
      <c r="BI58" s="256" t="s">
        <v>348</v>
      </c>
      <c r="BJ58" s="256" t="s">
        <v>348</v>
      </c>
      <c r="BK58" s="256" t="s">
        <v>348</v>
      </c>
      <c r="BL58" s="256" t="s">
        <v>348</v>
      </c>
      <c r="BM58" s="256" t="s">
        <v>348</v>
      </c>
      <c r="BN58" s="256" t="s">
        <v>348</v>
      </c>
      <c r="BO58" s="256" t="s">
        <v>348</v>
      </c>
      <c r="BP58" s="256" t="s">
        <v>348</v>
      </c>
      <c r="BQ58" s="256" t="s">
        <v>348</v>
      </c>
      <c r="BR58" s="256" t="s">
        <v>348</v>
      </c>
      <c r="BS58" s="256" t="s">
        <v>348</v>
      </c>
      <c r="BT58" s="256" t="s">
        <v>348</v>
      </c>
      <c r="BU58" s="256" t="s">
        <v>347</v>
      </c>
      <c r="BV58" s="256" t="s">
        <v>348</v>
      </c>
      <c r="BW58" s="256" t="s">
        <v>348</v>
      </c>
      <c r="BX58" s="256" t="s">
        <v>348</v>
      </c>
      <c r="BY58" s="256" t="s">
        <v>348</v>
      </c>
      <c r="BZ58" s="256" t="s">
        <v>348</v>
      </c>
      <c r="CA58" s="256" t="s">
        <v>348</v>
      </c>
      <c r="CB58" s="256" t="s">
        <v>348</v>
      </c>
      <c r="CC58" s="256" t="s">
        <v>348</v>
      </c>
      <c r="CD58" s="256" t="s">
        <v>348</v>
      </c>
      <c r="CE58" s="256" t="s">
        <v>348</v>
      </c>
      <c r="CF58" s="256" t="s">
        <v>348</v>
      </c>
      <c r="CG58" s="256" t="s">
        <v>348</v>
      </c>
      <c r="CH58" s="256" t="s">
        <v>348</v>
      </c>
      <c r="CI58" s="256" t="s">
        <v>348</v>
      </c>
      <c r="CJ58" s="256" t="s">
        <v>348</v>
      </c>
      <c r="CK58" s="256" t="s">
        <v>348</v>
      </c>
      <c r="CL58" s="256" t="s">
        <v>348</v>
      </c>
      <c r="CM58" s="256" t="s">
        <v>348</v>
      </c>
      <c r="CN58" s="256" t="s">
        <v>348</v>
      </c>
      <c r="CO58" s="256" t="s">
        <v>348</v>
      </c>
      <c r="CP58" s="256" t="s">
        <v>348</v>
      </c>
      <c r="CQ58" s="256" t="s">
        <v>348</v>
      </c>
      <c r="CR58" s="256" t="s">
        <v>348</v>
      </c>
      <c r="CS58" s="256" t="s">
        <v>348</v>
      </c>
      <c r="CT58" s="256" t="s">
        <v>348</v>
      </c>
      <c r="CU58" s="256" t="s">
        <v>348</v>
      </c>
      <c r="CV58" s="256" t="s">
        <v>348</v>
      </c>
      <c r="CW58" s="256" t="s">
        <v>348</v>
      </c>
      <c r="CX58" s="256" t="s">
        <v>348</v>
      </c>
      <c r="CY58" s="256" t="s">
        <v>348</v>
      </c>
      <c r="CZ58" s="256" t="s">
        <v>348</v>
      </c>
      <c r="DA58" s="256" t="s">
        <v>348</v>
      </c>
      <c r="DB58" s="256" t="s">
        <v>347</v>
      </c>
      <c r="DC58" s="256" t="s">
        <v>348</v>
      </c>
      <c r="DD58" s="256" t="s">
        <v>348</v>
      </c>
      <c r="DE58" s="256" t="s">
        <v>348</v>
      </c>
      <c r="DF58" s="256" t="s">
        <v>348</v>
      </c>
      <c r="DG58" s="256" t="s">
        <v>348</v>
      </c>
      <c r="DH58" s="256" t="s">
        <v>347</v>
      </c>
      <c r="DI58" s="256" t="s">
        <v>348</v>
      </c>
      <c r="DJ58" s="256" t="s">
        <v>348</v>
      </c>
      <c r="DK58" s="256" t="s">
        <v>348</v>
      </c>
      <c r="DL58" s="256" t="s">
        <v>348</v>
      </c>
      <c r="DM58" s="256" t="s">
        <v>348</v>
      </c>
      <c r="DN58" s="256" t="s">
        <v>348</v>
      </c>
      <c r="DO58" s="256" t="s">
        <v>348</v>
      </c>
      <c r="DP58" s="256" t="s">
        <v>348</v>
      </c>
      <c r="DQ58" s="256" t="s">
        <v>348</v>
      </c>
      <c r="DR58" s="256" t="s">
        <v>348</v>
      </c>
      <c r="DS58" s="256" t="s">
        <v>348</v>
      </c>
      <c r="DT58" s="256" t="s">
        <v>348</v>
      </c>
      <c r="DU58" s="256" t="s">
        <v>348</v>
      </c>
      <c r="DV58" s="256" t="s">
        <v>348</v>
      </c>
      <c r="DW58" s="256" t="s">
        <v>348</v>
      </c>
      <c r="DX58" s="256" t="s">
        <v>348</v>
      </c>
      <c r="DY58" s="256" t="s">
        <v>348</v>
      </c>
      <c r="DZ58" s="256" t="s">
        <v>348</v>
      </c>
      <c r="EA58" s="256" t="s">
        <v>348</v>
      </c>
      <c r="EB58" s="256" t="s">
        <v>348</v>
      </c>
      <c r="EC58" s="256" t="s">
        <v>348</v>
      </c>
      <c r="ED58" s="256" t="s">
        <v>347</v>
      </c>
      <c r="EE58" s="256" t="s">
        <v>348</v>
      </c>
      <c r="EF58" s="256" t="s">
        <v>348</v>
      </c>
      <c r="EG58" s="256" t="s">
        <v>348</v>
      </c>
      <c r="EH58" s="256" t="s">
        <v>348</v>
      </c>
      <c r="EI58" s="256" t="s">
        <v>348</v>
      </c>
      <c r="EJ58" s="256" t="s">
        <v>348</v>
      </c>
      <c r="EK58" s="256" t="s">
        <v>348</v>
      </c>
      <c r="EL58" s="256" t="s">
        <v>347</v>
      </c>
      <c r="EM58" s="256" t="s">
        <v>348</v>
      </c>
      <c r="EN58" s="256" t="s">
        <v>348</v>
      </c>
      <c r="EO58" s="256" t="s">
        <v>347</v>
      </c>
      <c r="EP58" s="256" t="s">
        <v>347</v>
      </c>
      <c r="EQ58" s="256" t="s">
        <v>348</v>
      </c>
      <c r="ER58" s="256" t="s">
        <v>348</v>
      </c>
      <c r="ES58" s="256" t="s">
        <v>347</v>
      </c>
      <c r="ET58" s="256" t="s">
        <v>348</v>
      </c>
      <c r="EU58" s="256" t="s">
        <v>347</v>
      </c>
      <c r="EV58" s="256" t="s">
        <v>348</v>
      </c>
      <c r="EW58" s="256" t="s">
        <v>348</v>
      </c>
      <c r="EX58" s="256" t="s">
        <v>348</v>
      </c>
      <c r="EY58" s="256" t="s">
        <v>348</v>
      </c>
      <c r="EZ58" s="256" t="s">
        <v>348</v>
      </c>
      <c r="FA58" s="256" t="s">
        <v>348</v>
      </c>
      <c r="FB58" s="256" t="s">
        <v>348</v>
      </c>
      <c r="FC58" s="256" t="s">
        <v>348</v>
      </c>
      <c r="FD58" s="256" t="s">
        <v>348</v>
      </c>
      <c r="FE58" s="256" t="s">
        <v>348</v>
      </c>
      <c r="FF58" s="256" t="s">
        <v>348</v>
      </c>
      <c r="FG58" s="256" t="s">
        <v>348</v>
      </c>
      <c r="FH58" s="256" t="s">
        <v>348</v>
      </c>
      <c r="FI58" s="256" t="s">
        <v>348</v>
      </c>
      <c r="FJ58" s="256" t="s">
        <v>348</v>
      </c>
      <c r="FK58" s="256" t="s">
        <v>348</v>
      </c>
      <c r="FL58" s="256" t="s">
        <v>348</v>
      </c>
      <c r="FM58" s="256" t="s">
        <v>348</v>
      </c>
      <c r="FN58" s="256" t="s">
        <v>348</v>
      </c>
      <c r="FO58" s="256" t="s">
        <v>348</v>
      </c>
      <c r="FP58" s="256" t="s">
        <v>348</v>
      </c>
      <c r="FQ58" s="256" t="s">
        <v>348</v>
      </c>
      <c r="FR58" s="256" t="s">
        <v>348</v>
      </c>
      <c r="FS58" s="256" t="s">
        <v>348</v>
      </c>
      <c r="FT58" s="256" t="s">
        <v>348</v>
      </c>
      <c r="FU58" s="256" t="s">
        <v>348</v>
      </c>
      <c r="FV58" s="256" t="s">
        <v>348</v>
      </c>
      <c r="FW58" s="256" t="s">
        <v>348</v>
      </c>
      <c r="FX58" s="256" t="s">
        <v>348</v>
      </c>
      <c r="FY58" s="256" t="s">
        <v>348</v>
      </c>
      <c r="FZ58" s="256" t="s">
        <v>348</v>
      </c>
      <c r="GA58" s="256" t="s">
        <v>348</v>
      </c>
      <c r="GB58" s="256" t="s">
        <v>348</v>
      </c>
      <c r="GC58" s="256" t="s">
        <v>348</v>
      </c>
      <c r="GD58" s="256" t="s">
        <v>348</v>
      </c>
      <c r="GE58" s="256" t="s">
        <v>348</v>
      </c>
      <c r="GF58" s="256" t="s">
        <v>348</v>
      </c>
      <c r="GG58" s="256" t="s">
        <v>348</v>
      </c>
      <c r="GH58" s="256" t="s">
        <v>348</v>
      </c>
      <c r="GI58" s="256" t="s">
        <v>348</v>
      </c>
      <c r="GJ58" s="256" t="s">
        <v>348</v>
      </c>
      <c r="GK58" s="256" t="s">
        <v>348</v>
      </c>
      <c r="GL58" s="256" t="s">
        <v>348</v>
      </c>
      <c r="GM58" s="256" t="s">
        <v>348</v>
      </c>
      <c r="GN58" s="256" t="s">
        <v>348</v>
      </c>
      <c r="GO58" s="256" t="s">
        <v>348</v>
      </c>
      <c r="GP58" s="256" t="s">
        <v>348</v>
      </c>
      <c r="GQ58" s="256" t="s">
        <v>348</v>
      </c>
      <c r="GR58" s="256" t="s">
        <v>348</v>
      </c>
      <c r="GS58" s="256" t="s">
        <v>348</v>
      </c>
      <c r="GT58" s="256" t="s">
        <v>348</v>
      </c>
      <c r="GU58" s="256" t="s">
        <v>348</v>
      </c>
      <c r="GV58" s="256" t="s">
        <v>348</v>
      </c>
      <c r="GW58" s="256" t="s">
        <v>348</v>
      </c>
      <c r="GX58" s="256" t="s">
        <v>348</v>
      </c>
      <c r="GY58" s="256" t="s">
        <v>348</v>
      </c>
      <c r="GZ58" s="256" t="s">
        <v>348</v>
      </c>
      <c r="HA58" s="256" t="s">
        <v>348</v>
      </c>
      <c r="HB58" s="256" t="s">
        <v>348</v>
      </c>
      <c r="HC58" s="256" t="s">
        <v>348</v>
      </c>
      <c r="HD58" s="256" t="s">
        <v>348</v>
      </c>
      <c r="HE58" s="256" t="s">
        <v>348</v>
      </c>
      <c r="HF58" s="256" t="s">
        <v>348</v>
      </c>
      <c r="HG58" s="256" t="s">
        <v>348</v>
      </c>
      <c r="HH58" s="256" t="s">
        <v>348</v>
      </c>
      <c r="HI58" s="256" t="s">
        <v>348</v>
      </c>
      <c r="HJ58" s="256" t="s">
        <v>348</v>
      </c>
      <c r="HK58" s="256" t="s">
        <v>348</v>
      </c>
      <c r="HL58" s="256" t="s">
        <v>348</v>
      </c>
      <c r="HM58" s="256" t="s">
        <v>348</v>
      </c>
      <c r="HN58" s="256" t="s">
        <v>348</v>
      </c>
      <c r="HO58" s="256" t="s">
        <v>348</v>
      </c>
      <c r="HP58" s="256" t="s">
        <v>348</v>
      </c>
      <c r="HQ58" s="256" t="s">
        <v>348</v>
      </c>
      <c r="HR58" s="256" t="s">
        <v>348</v>
      </c>
      <c r="HS58" s="256" t="s">
        <v>348</v>
      </c>
      <c r="HT58" s="256" t="s">
        <v>348</v>
      </c>
      <c r="HU58" s="256" t="s">
        <v>348</v>
      </c>
      <c r="HV58" s="256" t="s">
        <v>348</v>
      </c>
      <c r="HW58" s="256" t="s">
        <v>348</v>
      </c>
      <c r="HX58" s="256" t="s">
        <v>348</v>
      </c>
      <c r="HY58" s="256" t="s">
        <v>348</v>
      </c>
      <c r="HZ58" s="256" t="s">
        <v>348</v>
      </c>
      <c r="IA58" s="256" t="s">
        <v>348</v>
      </c>
      <c r="IB58" s="256" t="s">
        <v>348</v>
      </c>
      <c r="IC58" s="256" t="s">
        <v>348</v>
      </c>
      <c r="ID58" s="256" t="s">
        <v>348</v>
      </c>
      <c r="IE58" s="256" t="s">
        <v>348</v>
      </c>
      <c r="IF58" s="256" t="s">
        <v>348</v>
      </c>
      <c r="IG58" s="256" t="s">
        <v>348</v>
      </c>
      <c r="IH58" s="256" t="s">
        <v>348</v>
      </c>
      <c r="II58" s="256" t="s">
        <v>348</v>
      </c>
      <c r="IJ58" s="256" t="s">
        <v>348</v>
      </c>
      <c r="IK58" s="256" t="s">
        <v>348</v>
      </c>
      <c r="IL58" s="256" t="s">
        <v>348</v>
      </c>
      <c r="IM58" s="256" t="s">
        <v>348</v>
      </c>
      <c r="IN58" s="256" t="s">
        <v>348</v>
      </c>
      <c r="IO58" s="256" t="s">
        <v>348</v>
      </c>
      <c r="IP58" s="256" t="s">
        <v>348</v>
      </c>
      <c r="IQ58" s="256" t="s">
        <v>348</v>
      </c>
      <c r="IR58" s="256" t="s">
        <v>348</v>
      </c>
      <c r="IS58" s="256" t="s">
        <v>348</v>
      </c>
      <c r="IT58" s="256" t="s">
        <v>348</v>
      </c>
      <c r="IU58" s="256" t="s">
        <v>348</v>
      </c>
      <c r="IV58" s="256" t="s">
        <v>348</v>
      </c>
      <c r="IW58" s="256" t="s">
        <v>348</v>
      </c>
      <c r="IX58" s="256" t="s">
        <v>348</v>
      </c>
      <c r="IY58" s="256" t="s">
        <v>348</v>
      </c>
      <c r="IZ58" s="256" t="s">
        <v>348</v>
      </c>
      <c r="JA58" s="256" t="s">
        <v>348</v>
      </c>
      <c r="JB58" s="256" t="s">
        <v>348</v>
      </c>
      <c r="JC58" s="256" t="s">
        <v>348</v>
      </c>
      <c r="JD58" s="256" t="s">
        <v>348</v>
      </c>
      <c r="JE58" s="256" t="s">
        <v>348</v>
      </c>
      <c r="JF58" s="256" t="s">
        <v>348</v>
      </c>
      <c r="JG58" s="256" t="s">
        <v>348</v>
      </c>
      <c r="JH58" s="256" t="s">
        <v>348</v>
      </c>
      <c r="JI58" s="256" t="s">
        <v>348</v>
      </c>
      <c r="JJ58" s="256" t="s">
        <v>348</v>
      </c>
      <c r="JK58" s="256" t="s">
        <v>348</v>
      </c>
      <c r="JL58" s="256" t="s">
        <v>348</v>
      </c>
      <c r="JM58" s="256" t="s">
        <v>348</v>
      </c>
      <c r="JN58" s="256" t="s">
        <v>348</v>
      </c>
      <c r="JO58" s="256" t="s">
        <v>348</v>
      </c>
      <c r="JP58" s="256" t="s">
        <v>348</v>
      </c>
      <c r="JQ58" s="256" t="s">
        <v>348</v>
      </c>
      <c r="JR58" s="256" t="s">
        <v>348</v>
      </c>
      <c r="JS58" s="256" t="s">
        <v>348</v>
      </c>
      <c r="JT58" s="256" t="s">
        <v>348</v>
      </c>
      <c r="JU58" s="256" t="s">
        <v>348</v>
      </c>
      <c r="JV58" s="256" t="s">
        <v>348</v>
      </c>
      <c r="JW58" s="256" t="s">
        <v>348</v>
      </c>
      <c r="JX58" s="256" t="s">
        <v>348</v>
      </c>
      <c r="JY58" s="256" t="s">
        <v>348</v>
      </c>
      <c r="JZ58" s="256" t="s">
        <v>348</v>
      </c>
      <c r="KA58" s="256" t="s">
        <v>348</v>
      </c>
      <c r="KB58" s="256" t="s">
        <v>348</v>
      </c>
      <c r="KC58" s="256" t="s">
        <v>348</v>
      </c>
      <c r="KD58" s="256" t="s">
        <v>348</v>
      </c>
      <c r="KE58" s="256" t="s">
        <v>348</v>
      </c>
      <c r="KF58" s="256" t="s">
        <v>348</v>
      </c>
      <c r="KG58" s="256" t="s">
        <v>348</v>
      </c>
      <c r="KH58" s="256" t="s">
        <v>348</v>
      </c>
      <c r="KI58" s="256" t="s">
        <v>348</v>
      </c>
      <c r="KJ58" s="256" t="s">
        <v>348</v>
      </c>
      <c r="KK58" s="256" t="s">
        <v>348</v>
      </c>
      <c r="KL58" s="256" t="s">
        <v>348</v>
      </c>
      <c r="KM58" s="256" t="s">
        <v>348</v>
      </c>
      <c r="KN58" s="256" t="s">
        <v>348</v>
      </c>
      <c r="KO58" s="256" t="s">
        <v>348</v>
      </c>
      <c r="KP58" s="256" t="s">
        <v>348</v>
      </c>
      <c r="KQ58" s="256" t="s">
        <v>348</v>
      </c>
      <c r="KR58" s="256" t="s">
        <v>348</v>
      </c>
      <c r="KS58" s="256" t="s">
        <v>348</v>
      </c>
      <c r="KT58" s="256" t="s">
        <v>348</v>
      </c>
      <c r="KU58" s="248" t="s">
        <v>746</v>
      </c>
    </row>
    <row r="59" spans="1:307" x14ac:dyDescent="0.15">
      <c r="A59" s="252" t="s">
        <v>188</v>
      </c>
      <c r="B59" s="256" t="s">
        <v>348</v>
      </c>
      <c r="C59" s="256" t="s">
        <v>348</v>
      </c>
      <c r="D59" s="256" t="s">
        <v>348</v>
      </c>
      <c r="E59" s="256" t="s">
        <v>348</v>
      </c>
      <c r="F59" s="256" t="s">
        <v>348</v>
      </c>
      <c r="G59" s="256" t="s">
        <v>348</v>
      </c>
      <c r="H59" s="256" t="s">
        <v>348</v>
      </c>
      <c r="I59" s="256" t="s">
        <v>348</v>
      </c>
      <c r="J59" s="256" t="s">
        <v>348</v>
      </c>
      <c r="K59" s="256" t="s">
        <v>348</v>
      </c>
      <c r="L59" s="256" t="s">
        <v>348</v>
      </c>
      <c r="M59" s="256" t="s">
        <v>348</v>
      </c>
      <c r="N59" s="256" t="s">
        <v>348</v>
      </c>
      <c r="O59" s="256" t="s">
        <v>348</v>
      </c>
      <c r="P59" s="256" t="s">
        <v>348</v>
      </c>
      <c r="Q59" s="256" t="s">
        <v>348</v>
      </c>
      <c r="R59" s="256" t="s">
        <v>348</v>
      </c>
      <c r="S59" s="256" t="s">
        <v>348</v>
      </c>
      <c r="T59" s="256" t="s">
        <v>348</v>
      </c>
      <c r="U59" s="256" t="s">
        <v>348</v>
      </c>
      <c r="V59" s="256" t="s">
        <v>348</v>
      </c>
      <c r="W59" s="256" t="s">
        <v>348</v>
      </c>
      <c r="X59" s="256" t="s">
        <v>348</v>
      </c>
      <c r="Y59" s="256" t="s">
        <v>348</v>
      </c>
      <c r="Z59" s="256" t="s">
        <v>348</v>
      </c>
      <c r="AA59" s="256" t="s">
        <v>348</v>
      </c>
      <c r="AB59" s="256" t="s">
        <v>348</v>
      </c>
      <c r="AC59" s="256" t="s">
        <v>348</v>
      </c>
      <c r="AD59" s="256" t="s">
        <v>348</v>
      </c>
      <c r="AE59" s="256" t="s">
        <v>348</v>
      </c>
      <c r="AF59" s="256" t="s">
        <v>348</v>
      </c>
      <c r="AG59" s="256" t="s">
        <v>348</v>
      </c>
      <c r="AH59" s="256" t="s">
        <v>348</v>
      </c>
      <c r="AI59" s="256" t="s">
        <v>348</v>
      </c>
      <c r="AJ59" s="256" t="s">
        <v>348</v>
      </c>
      <c r="AK59" s="256" t="s">
        <v>348</v>
      </c>
      <c r="AL59" s="256" t="s">
        <v>348</v>
      </c>
      <c r="AM59" s="256" t="s">
        <v>348</v>
      </c>
      <c r="AN59" s="256" t="s">
        <v>348</v>
      </c>
      <c r="AO59" s="256" t="s">
        <v>348</v>
      </c>
      <c r="AP59" s="256" t="s">
        <v>348</v>
      </c>
      <c r="AQ59" s="256" t="s">
        <v>348</v>
      </c>
      <c r="AR59" s="256" t="s">
        <v>348</v>
      </c>
      <c r="AS59" s="256" t="s">
        <v>348</v>
      </c>
      <c r="AT59" s="256" t="s">
        <v>348</v>
      </c>
      <c r="AU59" s="256" t="s">
        <v>348</v>
      </c>
      <c r="AV59" s="256" t="s">
        <v>348</v>
      </c>
      <c r="AW59" s="256" t="s">
        <v>348</v>
      </c>
      <c r="AX59" s="256" t="s">
        <v>348</v>
      </c>
      <c r="AY59" s="256" t="s">
        <v>348</v>
      </c>
      <c r="AZ59" s="256" t="s">
        <v>348</v>
      </c>
      <c r="BA59" s="256" t="s">
        <v>348</v>
      </c>
      <c r="BB59" s="256" t="s">
        <v>348</v>
      </c>
      <c r="BC59" s="256" t="s">
        <v>348</v>
      </c>
      <c r="BD59" s="256" t="s">
        <v>348</v>
      </c>
      <c r="BE59" s="256" t="s">
        <v>348</v>
      </c>
      <c r="BF59" s="256" t="s">
        <v>348</v>
      </c>
      <c r="BG59" s="256" t="s">
        <v>348</v>
      </c>
      <c r="BH59" s="256" t="s">
        <v>348</v>
      </c>
      <c r="BI59" s="256" t="s">
        <v>348</v>
      </c>
      <c r="BJ59" s="256" t="s">
        <v>348</v>
      </c>
      <c r="BK59" s="256" t="s">
        <v>348</v>
      </c>
      <c r="BL59" s="256" t="s">
        <v>348</v>
      </c>
      <c r="BM59" s="256" t="s">
        <v>348</v>
      </c>
      <c r="BN59" s="256" t="s">
        <v>348</v>
      </c>
      <c r="BO59" s="256" t="s">
        <v>348</v>
      </c>
      <c r="BP59" s="256" t="s">
        <v>348</v>
      </c>
      <c r="BQ59" s="256" t="s">
        <v>348</v>
      </c>
      <c r="BR59" s="256" t="s">
        <v>348</v>
      </c>
      <c r="BS59" s="256" t="s">
        <v>348</v>
      </c>
      <c r="BT59" s="256" t="s">
        <v>348</v>
      </c>
      <c r="BU59" s="256" t="s">
        <v>347</v>
      </c>
      <c r="BV59" s="256" t="s">
        <v>348</v>
      </c>
      <c r="BW59" s="256" t="s">
        <v>348</v>
      </c>
      <c r="BX59" s="256" t="s">
        <v>348</v>
      </c>
      <c r="BY59" s="256" t="s">
        <v>348</v>
      </c>
      <c r="BZ59" s="256" t="s">
        <v>348</v>
      </c>
      <c r="CA59" s="256" t="s">
        <v>348</v>
      </c>
      <c r="CB59" s="256" t="s">
        <v>348</v>
      </c>
      <c r="CC59" s="256" t="s">
        <v>348</v>
      </c>
      <c r="CD59" s="256" t="s">
        <v>348</v>
      </c>
      <c r="CE59" s="256" t="s">
        <v>348</v>
      </c>
      <c r="CF59" s="256" t="s">
        <v>348</v>
      </c>
      <c r="CG59" s="256" t="s">
        <v>348</v>
      </c>
      <c r="CH59" s="256" t="s">
        <v>348</v>
      </c>
      <c r="CI59" s="256" t="s">
        <v>348</v>
      </c>
      <c r="CJ59" s="256" t="s">
        <v>348</v>
      </c>
      <c r="CK59" s="256" t="s">
        <v>348</v>
      </c>
      <c r="CL59" s="256" t="s">
        <v>348</v>
      </c>
      <c r="CM59" s="256" t="s">
        <v>348</v>
      </c>
      <c r="CN59" s="256" t="s">
        <v>348</v>
      </c>
      <c r="CO59" s="256" t="s">
        <v>348</v>
      </c>
      <c r="CP59" s="256" t="s">
        <v>348</v>
      </c>
      <c r="CQ59" s="256" t="s">
        <v>348</v>
      </c>
      <c r="CR59" s="256" t="s">
        <v>348</v>
      </c>
      <c r="CS59" s="256" t="s">
        <v>348</v>
      </c>
      <c r="CT59" s="256" t="s">
        <v>348</v>
      </c>
      <c r="CU59" s="256" t="s">
        <v>348</v>
      </c>
      <c r="CV59" s="256" t="s">
        <v>348</v>
      </c>
      <c r="CW59" s="256" t="s">
        <v>348</v>
      </c>
      <c r="CX59" s="256" t="s">
        <v>348</v>
      </c>
      <c r="CY59" s="256" t="s">
        <v>348</v>
      </c>
      <c r="CZ59" s="256" t="s">
        <v>348</v>
      </c>
      <c r="DA59" s="256" t="s">
        <v>348</v>
      </c>
      <c r="DB59" s="256" t="s">
        <v>347</v>
      </c>
      <c r="DC59" s="256" t="s">
        <v>348</v>
      </c>
      <c r="DD59" s="256" t="s">
        <v>348</v>
      </c>
      <c r="DE59" s="256" t="s">
        <v>348</v>
      </c>
      <c r="DF59" s="256" t="s">
        <v>348</v>
      </c>
      <c r="DG59" s="256" t="s">
        <v>348</v>
      </c>
      <c r="DH59" s="256" t="s">
        <v>347</v>
      </c>
      <c r="DI59" s="256" t="s">
        <v>348</v>
      </c>
      <c r="DJ59" s="256" t="s">
        <v>348</v>
      </c>
      <c r="DK59" s="256" t="s">
        <v>348</v>
      </c>
      <c r="DL59" s="256" t="s">
        <v>348</v>
      </c>
      <c r="DM59" s="256" t="s">
        <v>348</v>
      </c>
      <c r="DN59" s="256" t="s">
        <v>348</v>
      </c>
      <c r="DO59" s="256" t="s">
        <v>348</v>
      </c>
      <c r="DP59" s="256" t="s">
        <v>348</v>
      </c>
      <c r="DQ59" s="256" t="s">
        <v>348</v>
      </c>
      <c r="DR59" s="256" t="s">
        <v>348</v>
      </c>
      <c r="DS59" s="256" t="s">
        <v>348</v>
      </c>
      <c r="DT59" s="256" t="s">
        <v>348</v>
      </c>
      <c r="DU59" s="256" t="s">
        <v>348</v>
      </c>
      <c r="DV59" s="256" t="s">
        <v>348</v>
      </c>
      <c r="DW59" s="256" t="s">
        <v>348</v>
      </c>
      <c r="DX59" s="256" t="s">
        <v>348</v>
      </c>
      <c r="DY59" s="256" t="s">
        <v>348</v>
      </c>
      <c r="DZ59" s="256" t="s">
        <v>348</v>
      </c>
      <c r="EA59" s="256" t="s">
        <v>348</v>
      </c>
      <c r="EB59" s="256" t="s">
        <v>348</v>
      </c>
      <c r="EC59" s="256" t="s">
        <v>348</v>
      </c>
      <c r="ED59" s="256" t="s">
        <v>347</v>
      </c>
      <c r="EE59" s="256" t="s">
        <v>348</v>
      </c>
      <c r="EF59" s="256" t="s">
        <v>348</v>
      </c>
      <c r="EG59" s="256" t="s">
        <v>348</v>
      </c>
      <c r="EH59" s="256" t="s">
        <v>348</v>
      </c>
      <c r="EI59" s="256" t="s">
        <v>347</v>
      </c>
      <c r="EJ59" s="256" t="s">
        <v>348</v>
      </c>
      <c r="EK59" s="256" t="s">
        <v>348</v>
      </c>
      <c r="EL59" s="256" t="s">
        <v>347</v>
      </c>
      <c r="EM59" s="256" t="s">
        <v>348</v>
      </c>
      <c r="EN59" s="256" t="s">
        <v>347</v>
      </c>
      <c r="EO59" s="256" t="s">
        <v>347</v>
      </c>
      <c r="EP59" s="256" t="s">
        <v>347</v>
      </c>
      <c r="EQ59" s="256" t="s">
        <v>348</v>
      </c>
      <c r="ER59" s="256" t="s">
        <v>348</v>
      </c>
      <c r="ES59" s="256" t="s">
        <v>347</v>
      </c>
      <c r="ET59" s="256" t="s">
        <v>348</v>
      </c>
      <c r="EU59" s="256" t="s">
        <v>347</v>
      </c>
      <c r="EV59" s="256" t="s">
        <v>348</v>
      </c>
      <c r="EW59" s="256" t="s">
        <v>348</v>
      </c>
      <c r="EX59" s="256" t="s">
        <v>348</v>
      </c>
      <c r="EY59" s="256" t="s">
        <v>348</v>
      </c>
      <c r="EZ59" s="256" t="s">
        <v>348</v>
      </c>
      <c r="FA59" s="256" t="s">
        <v>348</v>
      </c>
      <c r="FB59" s="256" t="s">
        <v>348</v>
      </c>
      <c r="FC59" s="256" t="s">
        <v>348</v>
      </c>
      <c r="FD59" s="256" t="s">
        <v>348</v>
      </c>
      <c r="FE59" s="256" t="s">
        <v>348</v>
      </c>
      <c r="FF59" s="256" t="s">
        <v>348</v>
      </c>
      <c r="FG59" s="256" t="s">
        <v>348</v>
      </c>
      <c r="FH59" s="256" t="s">
        <v>348</v>
      </c>
      <c r="FI59" s="256" t="s">
        <v>348</v>
      </c>
      <c r="FJ59" s="256" t="s">
        <v>348</v>
      </c>
      <c r="FK59" s="256" t="s">
        <v>348</v>
      </c>
      <c r="FL59" s="256" t="s">
        <v>348</v>
      </c>
      <c r="FM59" s="256" t="s">
        <v>348</v>
      </c>
      <c r="FN59" s="256" t="s">
        <v>348</v>
      </c>
      <c r="FO59" s="256" t="s">
        <v>348</v>
      </c>
      <c r="FP59" s="256" t="s">
        <v>348</v>
      </c>
      <c r="FQ59" s="256" t="s">
        <v>348</v>
      </c>
      <c r="FR59" s="256" t="s">
        <v>348</v>
      </c>
      <c r="FS59" s="256" t="s">
        <v>348</v>
      </c>
      <c r="FT59" s="256" t="s">
        <v>348</v>
      </c>
      <c r="FU59" s="256" t="s">
        <v>348</v>
      </c>
      <c r="FV59" s="256" t="s">
        <v>348</v>
      </c>
      <c r="FW59" s="256" t="s">
        <v>348</v>
      </c>
      <c r="FX59" s="256" t="s">
        <v>348</v>
      </c>
      <c r="FY59" s="256" t="s">
        <v>348</v>
      </c>
      <c r="FZ59" s="256" t="s">
        <v>348</v>
      </c>
      <c r="GA59" s="256" t="s">
        <v>348</v>
      </c>
      <c r="GB59" s="256" t="s">
        <v>348</v>
      </c>
      <c r="GC59" s="256" t="s">
        <v>348</v>
      </c>
      <c r="GD59" s="256" t="s">
        <v>348</v>
      </c>
      <c r="GE59" s="256" t="s">
        <v>348</v>
      </c>
      <c r="GF59" s="256" t="s">
        <v>348</v>
      </c>
      <c r="GG59" s="256" t="s">
        <v>348</v>
      </c>
      <c r="GH59" s="256" t="s">
        <v>348</v>
      </c>
      <c r="GI59" s="256" t="s">
        <v>348</v>
      </c>
      <c r="GJ59" s="256" t="s">
        <v>348</v>
      </c>
      <c r="GK59" s="256" t="s">
        <v>348</v>
      </c>
      <c r="GL59" s="256" t="s">
        <v>348</v>
      </c>
      <c r="GM59" s="256" t="s">
        <v>348</v>
      </c>
      <c r="GN59" s="256" t="s">
        <v>348</v>
      </c>
      <c r="GO59" s="256" t="s">
        <v>348</v>
      </c>
      <c r="GP59" s="256" t="s">
        <v>348</v>
      </c>
      <c r="GQ59" s="256" t="s">
        <v>348</v>
      </c>
      <c r="GR59" s="256" t="s">
        <v>348</v>
      </c>
      <c r="GS59" s="256" t="s">
        <v>348</v>
      </c>
      <c r="GT59" s="256" t="s">
        <v>347</v>
      </c>
      <c r="GU59" s="256" t="s">
        <v>348</v>
      </c>
      <c r="GV59" s="256" t="s">
        <v>348</v>
      </c>
      <c r="GW59" s="256" t="s">
        <v>348</v>
      </c>
      <c r="GX59" s="256" t="s">
        <v>348</v>
      </c>
      <c r="GY59" s="256" t="s">
        <v>348</v>
      </c>
      <c r="GZ59" s="256" t="s">
        <v>348</v>
      </c>
      <c r="HA59" s="256" t="s">
        <v>348</v>
      </c>
      <c r="HB59" s="256" t="s">
        <v>347</v>
      </c>
      <c r="HC59" s="256" t="s">
        <v>347</v>
      </c>
      <c r="HD59" s="256" t="s">
        <v>348</v>
      </c>
      <c r="HE59" s="256" t="s">
        <v>348</v>
      </c>
      <c r="HF59" s="256" t="s">
        <v>348</v>
      </c>
      <c r="HG59" s="256" t="s">
        <v>348</v>
      </c>
      <c r="HH59" s="256" t="s">
        <v>348</v>
      </c>
      <c r="HI59" s="256" t="s">
        <v>348</v>
      </c>
      <c r="HJ59" s="256" t="s">
        <v>348</v>
      </c>
      <c r="HK59" s="256" t="s">
        <v>348</v>
      </c>
      <c r="HL59" s="256" t="s">
        <v>348</v>
      </c>
      <c r="HM59" s="256" t="s">
        <v>348</v>
      </c>
      <c r="HN59" s="256" t="s">
        <v>348</v>
      </c>
      <c r="HO59" s="256" t="s">
        <v>348</v>
      </c>
      <c r="HP59" s="256" t="s">
        <v>348</v>
      </c>
      <c r="HQ59" s="256" t="s">
        <v>348</v>
      </c>
      <c r="HR59" s="256" t="s">
        <v>348</v>
      </c>
      <c r="HS59" s="256" t="s">
        <v>348</v>
      </c>
      <c r="HT59" s="256" t="s">
        <v>348</v>
      </c>
      <c r="HU59" s="256" t="s">
        <v>348</v>
      </c>
      <c r="HV59" s="256" t="s">
        <v>348</v>
      </c>
      <c r="HW59" s="256" t="s">
        <v>348</v>
      </c>
      <c r="HX59" s="256" t="s">
        <v>348</v>
      </c>
      <c r="HY59" s="256" t="s">
        <v>348</v>
      </c>
      <c r="HZ59" s="256" t="s">
        <v>348</v>
      </c>
      <c r="IA59" s="256" t="s">
        <v>348</v>
      </c>
      <c r="IB59" s="256" t="s">
        <v>348</v>
      </c>
      <c r="IC59" s="256" t="s">
        <v>348</v>
      </c>
      <c r="ID59" s="256" t="s">
        <v>348</v>
      </c>
      <c r="IE59" s="256" t="s">
        <v>348</v>
      </c>
      <c r="IF59" s="256" t="s">
        <v>348</v>
      </c>
      <c r="IG59" s="256" t="s">
        <v>348</v>
      </c>
      <c r="IH59" s="256" t="s">
        <v>348</v>
      </c>
      <c r="II59" s="256" t="s">
        <v>348</v>
      </c>
      <c r="IJ59" s="256" t="s">
        <v>348</v>
      </c>
      <c r="IK59" s="256" t="s">
        <v>348</v>
      </c>
      <c r="IL59" s="256" t="s">
        <v>348</v>
      </c>
      <c r="IM59" s="256" t="s">
        <v>348</v>
      </c>
      <c r="IN59" s="256" t="s">
        <v>348</v>
      </c>
      <c r="IO59" s="256" t="s">
        <v>348</v>
      </c>
      <c r="IP59" s="256" t="s">
        <v>348</v>
      </c>
      <c r="IQ59" s="256" t="s">
        <v>348</v>
      </c>
      <c r="IR59" s="256" t="s">
        <v>348</v>
      </c>
      <c r="IS59" s="256" t="s">
        <v>348</v>
      </c>
      <c r="IT59" s="256" t="s">
        <v>348</v>
      </c>
      <c r="IU59" s="256" t="s">
        <v>348</v>
      </c>
      <c r="IV59" s="256" t="s">
        <v>348</v>
      </c>
      <c r="IW59" s="256" t="s">
        <v>348</v>
      </c>
      <c r="IX59" s="256" t="s">
        <v>348</v>
      </c>
      <c r="IY59" s="256" t="s">
        <v>348</v>
      </c>
      <c r="IZ59" s="256" t="s">
        <v>348</v>
      </c>
      <c r="JA59" s="256" t="s">
        <v>348</v>
      </c>
      <c r="JB59" s="256" t="s">
        <v>348</v>
      </c>
      <c r="JC59" s="256" t="s">
        <v>348</v>
      </c>
      <c r="JD59" s="256" t="s">
        <v>348</v>
      </c>
      <c r="JE59" s="256" t="s">
        <v>348</v>
      </c>
      <c r="JF59" s="256" t="s">
        <v>348</v>
      </c>
      <c r="JG59" s="256" t="s">
        <v>348</v>
      </c>
      <c r="JH59" s="256" t="s">
        <v>348</v>
      </c>
      <c r="JI59" s="256" t="s">
        <v>348</v>
      </c>
      <c r="JJ59" s="256" t="s">
        <v>348</v>
      </c>
      <c r="JK59" s="256" t="s">
        <v>348</v>
      </c>
      <c r="JL59" s="256" t="s">
        <v>348</v>
      </c>
      <c r="JM59" s="256" t="s">
        <v>348</v>
      </c>
      <c r="JN59" s="256" t="s">
        <v>348</v>
      </c>
      <c r="JO59" s="256" t="s">
        <v>348</v>
      </c>
      <c r="JP59" s="256" t="s">
        <v>348</v>
      </c>
      <c r="JQ59" s="256" t="s">
        <v>348</v>
      </c>
      <c r="JR59" s="256" t="s">
        <v>348</v>
      </c>
      <c r="JS59" s="256" t="s">
        <v>348</v>
      </c>
      <c r="JT59" s="256" t="s">
        <v>348</v>
      </c>
      <c r="JU59" s="256" t="s">
        <v>348</v>
      </c>
      <c r="JV59" s="256" t="s">
        <v>348</v>
      </c>
      <c r="JW59" s="256" t="s">
        <v>348</v>
      </c>
      <c r="JX59" s="256" t="s">
        <v>348</v>
      </c>
      <c r="JY59" s="256" t="s">
        <v>348</v>
      </c>
      <c r="JZ59" s="256" t="s">
        <v>348</v>
      </c>
      <c r="KA59" s="256" t="s">
        <v>348</v>
      </c>
      <c r="KB59" s="256" t="s">
        <v>348</v>
      </c>
      <c r="KC59" s="256" t="s">
        <v>348</v>
      </c>
      <c r="KD59" s="256" t="s">
        <v>348</v>
      </c>
      <c r="KE59" s="256" t="s">
        <v>348</v>
      </c>
      <c r="KF59" s="256" t="s">
        <v>348</v>
      </c>
      <c r="KG59" s="256" t="s">
        <v>348</v>
      </c>
      <c r="KH59" s="256" t="s">
        <v>348</v>
      </c>
      <c r="KI59" s="256" t="s">
        <v>348</v>
      </c>
      <c r="KJ59" s="256" t="s">
        <v>348</v>
      </c>
      <c r="KK59" s="256" t="s">
        <v>351</v>
      </c>
      <c r="KL59" s="256" t="s">
        <v>351</v>
      </c>
      <c r="KM59" s="256" t="s">
        <v>351</v>
      </c>
      <c r="KN59" s="256" t="s">
        <v>351</v>
      </c>
      <c r="KO59" s="256" t="s">
        <v>351</v>
      </c>
      <c r="KP59" s="256" t="s">
        <v>348</v>
      </c>
      <c r="KQ59" s="256" t="s">
        <v>348</v>
      </c>
      <c r="KR59" s="256" t="s">
        <v>348</v>
      </c>
      <c r="KS59" s="256" t="s">
        <v>348</v>
      </c>
      <c r="KT59" s="256" t="s">
        <v>348</v>
      </c>
      <c r="KU59" s="248" t="s">
        <v>746</v>
      </c>
    </row>
    <row r="60" spans="1:307" x14ac:dyDescent="0.15">
      <c r="A60" s="252" t="s">
        <v>189</v>
      </c>
      <c r="B60" s="256" t="s">
        <v>348</v>
      </c>
      <c r="C60" s="256" t="s">
        <v>348</v>
      </c>
      <c r="D60" s="256" t="s">
        <v>348</v>
      </c>
      <c r="E60" s="256" t="s">
        <v>348</v>
      </c>
      <c r="F60" s="256" t="s">
        <v>348</v>
      </c>
      <c r="G60" s="256" t="s">
        <v>348</v>
      </c>
      <c r="H60" s="256" t="s">
        <v>348</v>
      </c>
      <c r="I60" s="256" t="s">
        <v>348</v>
      </c>
      <c r="J60" s="256" t="s">
        <v>348</v>
      </c>
      <c r="K60" s="256" t="s">
        <v>348</v>
      </c>
      <c r="L60" s="256" t="s">
        <v>348</v>
      </c>
      <c r="M60" s="256" t="s">
        <v>348</v>
      </c>
      <c r="N60" s="256" t="s">
        <v>348</v>
      </c>
      <c r="O60" s="256" t="s">
        <v>348</v>
      </c>
      <c r="P60" s="256" t="s">
        <v>348</v>
      </c>
      <c r="Q60" s="256" t="s">
        <v>348</v>
      </c>
      <c r="R60" s="256" t="s">
        <v>348</v>
      </c>
      <c r="S60" s="256" t="s">
        <v>348</v>
      </c>
      <c r="T60" s="256" t="s">
        <v>348</v>
      </c>
      <c r="U60" s="256" t="s">
        <v>348</v>
      </c>
      <c r="V60" s="256" t="s">
        <v>348</v>
      </c>
      <c r="W60" s="256" t="s">
        <v>348</v>
      </c>
      <c r="X60" s="256" t="s">
        <v>348</v>
      </c>
      <c r="Y60" s="256" t="s">
        <v>348</v>
      </c>
      <c r="Z60" s="256" t="s">
        <v>348</v>
      </c>
      <c r="AA60" s="256" t="s">
        <v>348</v>
      </c>
      <c r="AB60" s="256" t="s">
        <v>348</v>
      </c>
      <c r="AC60" s="256" t="s">
        <v>348</v>
      </c>
      <c r="AD60" s="256" t="s">
        <v>348</v>
      </c>
      <c r="AE60" s="256" t="s">
        <v>348</v>
      </c>
      <c r="AF60" s="256" t="s">
        <v>348</v>
      </c>
      <c r="AG60" s="256" t="s">
        <v>348</v>
      </c>
      <c r="AH60" s="256" t="s">
        <v>348</v>
      </c>
      <c r="AI60" s="256" t="s">
        <v>348</v>
      </c>
      <c r="AJ60" s="256" t="s">
        <v>348</v>
      </c>
      <c r="AK60" s="256" t="s">
        <v>348</v>
      </c>
      <c r="AL60" s="256" t="s">
        <v>348</v>
      </c>
      <c r="AM60" s="256" t="s">
        <v>348</v>
      </c>
      <c r="AN60" s="256" t="s">
        <v>348</v>
      </c>
      <c r="AO60" s="256" t="s">
        <v>348</v>
      </c>
      <c r="AP60" s="256" t="s">
        <v>348</v>
      </c>
      <c r="AQ60" s="256" t="s">
        <v>348</v>
      </c>
      <c r="AR60" s="256" t="s">
        <v>348</v>
      </c>
      <c r="AS60" s="256" t="s">
        <v>348</v>
      </c>
      <c r="AT60" s="256" t="s">
        <v>348</v>
      </c>
      <c r="AU60" s="256" t="s">
        <v>348</v>
      </c>
      <c r="AV60" s="256" t="s">
        <v>348</v>
      </c>
      <c r="AW60" s="256" t="s">
        <v>348</v>
      </c>
      <c r="AX60" s="256" t="s">
        <v>348</v>
      </c>
      <c r="AY60" s="256" t="s">
        <v>348</v>
      </c>
      <c r="AZ60" s="256" t="s">
        <v>348</v>
      </c>
      <c r="BA60" s="256" t="s">
        <v>348</v>
      </c>
      <c r="BB60" s="256" t="s">
        <v>348</v>
      </c>
      <c r="BC60" s="256" t="s">
        <v>348</v>
      </c>
      <c r="BD60" s="256" t="s">
        <v>348</v>
      </c>
      <c r="BE60" s="256" t="s">
        <v>348</v>
      </c>
      <c r="BF60" s="256" t="s">
        <v>348</v>
      </c>
      <c r="BG60" s="256" t="s">
        <v>348</v>
      </c>
      <c r="BH60" s="256" t="s">
        <v>348</v>
      </c>
      <c r="BI60" s="256" t="s">
        <v>348</v>
      </c>
      <c r="BJ60" s="256" t="s">
        <v>348</v>
      </c>
      <c r="BK60" s="256" t="s">
        <v>348</v>
      </c>
      <c r="BL60" s="256" t="s">
        <v>348</v>
      </c>
      <c r="BM60" s="256" t="s">
        <v>348</v>
      </c>
      <c r="BN60" s="256" t="s">
        <v>348</v>
      </c>
      <c r="BO60" s="256" t="s">
        <v>348</v>
      </c>
      <c r="BP60" s="256" t="s">
        <v>348</v>
      </c>
      <c r="BQ60" s="256" t="s">
        <v>348</v>
      </c>
      <c r="BR60" s="256" t="s">
        <v>348</v>
      </c>
      <c r="BS60" s="256" t="s">
        <v>348</v>
      </c>
      <c r="BT60" s="256" t="s">
        <v>348</v>
      </c>
      <c r="BU60" s="256" t="s">
        <v>347</v>
      </c>
      <c r="BV60" s="256" t="s">
        <v>348</v>
      </c>
      <c r="BW60" s="256" t="s">
        <v>348</v>
      </c>
      <c r="BX60" s="256" t="s">
        <v>348</v>
      </c>
      <c r="BY60" s="256" t="s">
        <v>348</v>
      </c>
      <c r="BZ60" s="256" t="s">
        <v>348</v>
      </c>
      <c r="CA60" s="256" t="s">
        <v>348</v>
      </c>
      <c r="CB60" s="256" t="s">
        <v>348</v>
      </c>
      <c r="CC60" s="256" t="s">
        <v>348</v>
      </c>
      <c r="CD60" s="256" t="s">
        <v>348</v>
      </c>
      <c r="CE60" s="256" t="s">
        <v>348</v>
      </c>
      <c r="CF60" s="256" t="s">
        <v>348</v>
      </c>
      <c r="CG60" s="256" t="s">
        <v>348</v>
      </c>
      <c r="CH60" s="256" t="s">
        <v>348</v>
      </c>
      <c r="CI60" s="256" t="s">
        <v>348</v>
      </c>
      <c r="CJ60" s="256" t="s">
        <v>348</v>
      </c>
      <c r="CK60" s="256" t="s">
        <v>348</v>
      </c>
      <c r="CL60" s="256" t="s">
        <v>348</v>
      </c>
      <c r="CM60" s="256" t="s">
        <v>348</v>
      </c>
      <c r="CN60" s="256" t="s">
        <v>348</v>
      </c>
      <c r="CO60" s="256" t="s">
        <v>348</v>
      </c>
      <c r="CP60" s="256" t="s">
        <v>348</v>
      </c>
      <c r="CQ60" s="256" t="s">
        <v>348</v>
      </c>
      <c r="CR60" s="256" t="s">
        <v>348</v>
      </c>
      <c r="CS60" s="256" t="s">
        <v>348</v>
      </c>
      <c r="CT60" s="256" t="s">
        <v>348</v>
      </c>
      <c r="CU60" s="256" t="s">
        <v>348</v>
      </c>
      <c r="CV60" s="256" t="s">
        <v>348</v>
      </c>
      <c r="CW60" s="256" t="s">
        <v>348</v>
      </c>
      <c r="CX60" s="256" t="s">
        <v>348</v>
      </c>
      <c r="CY60" s="256" t="s">
        <v>348</v>
      </c>
      <c r="CZ60" s="256" t="s">
        <v>348</v>
      </c>
      <c r="DA60" s="256" t="s">
        <v>348</v>
      </c>
      <c r="DB60" s="256" t="s">
        <v>347</v>
      </c>
      <c r="DC60" s="256" t="s">
        <v>348</v>
      </c>
      <c r="DD60" s="256" t="s">
        <v>348</v>
      </c>
      <c r="DE60" s="256" t="s">
        <v>348</v>
      </c>
      <c r="DF60" s="256" t="s">
        <v>348</v>
      </c>
      <c r="DG60" s="256" t="s">
        <v>348</v>
      </c>
      <c r="DH60" s="256" t="s">
        <v>347</v>
      </c>
      <c r="DI60" s="256" t="s">
        <v>348</v>
      </c>
      <c r="DJ60" s="256" t="s">
        <v>348</v>
      </c>
      <c r="DK60" s="256" t="s">
        <v>348</v>
      </c>
      <c r="DL60" s="256" t="s">
        <v>348</v>
      </c>
      <c r="DM60" s="256" t="s">
        <v>348</v>
      </c>
      <c r="DN60" s="256" t="s">
        <v>348</v>
      </c>
      <c r="DO60" s="256" t="s">
        <v>348</v>
      </c>
      <c r="DP60" s="256" t="s">
        <v>348</v>
      </c>
      <c r="DQ60" s="256" t="s">
        <v>348</v>
      </c>
      <c r="DR60" s="256" t="s">
        <v>348</v>
      </c>
      <c r="DS60" s="256" t="s">
        <v>348</v>
      </c>
      <c r="DT60" s="256" t="s">
        <v>348</v>
      </c>
      <c r="DU60" s="256" t="s">
        <v>348</v>
      </c>
      <c r="DV60" s="256" t="s">
        <v>348</v>
      </c>
      <c r="DW60" s="256" t="s">
        <v>348</v>
      </c>
      <c r="DX60" s="256" t="s">
        <v>348</v>
      </c>
      <c r="DY60" s="256" t="s">
        <v>348</v>
      </c>
      <c r="DZ60" s="256" t="s">
        <v>348</v>
      </c>
      <c r="EA60" s="256" t="s">
        <v>348</v>
      </c>
      <c r="EB60" s="256" t="s">
        <v>348</v>
      </c>
      <c r="EC60" s="256" t="s">
        <v>348</v>
      </c>
      <c r="ED60" s="256" t="s">
        <v>347</v>
      </c>
      <c r="EE60" s="256" t="s">
        <v>348</v>
      </c>
      <c r="EF60" s="256" t="s">
        <v>348</v>
      </c>
      <c r="EG60" s="256" t="s">
        <v>348</v>
      </c>
      <c r="EH60" s="256" t="s">
        <v>348</v>
      </c>
      <c r="EI60" s="256" t="s">
        <v>347</v>
      </c>
      <c r="EJ60" s="256" t="s">
        <v>348</v>
      </c>
      <c r="EK60" s="256" t="s">
        <v>348</v>
      </c>
      <c r="EL60" s="256" t="s">
        <v>347</v>
      </c>
      <c r="EM60" s="256" t="s">
        <v>348</v>
      </c>
      <c r="EN60" s="256" t="s">
        <v>347</v>
      </c>
      <c r="EO60" s="256" t="s">
        <v>347</v>
      </c>
      <c r="EP60" s="256" t="s">
        <v>347</v>
      </c>
      <c r="EQ60" s="256" t="s">
        <v>348</v>
      </c>
      <c r="ER60" s="256" t="s">
        <v>348</v>
      </c>
      <c r="ES60" s="256" t="s">
        <v>347</v>
      </c>
      <c r="ET60" s="256" t="s">
        <v>348</v>
      </c>
      <c r="EU60" s="256" t="s">
        <v>347</v>
      </c>
      <c r="EV60" s="256" t="s">
        <v>348</v>
      </c>
      <c r="EW60" s="256" t="s">
        <v>348</v>
      </c>
      <c r="EX60" s="256" t="s">
        <v>348</v>
      </c>
      <c r="EY60" s="256" t="s">
        <v>348</v>
      </c>
      <c r="EZ60" s="256" t="s">
        <v>348</v>
      </c>
      <c r="FA60" s="256" t="s">
        <v>348</v>
      </c>
      <c r="FB60" s="256" t="s">
        <v>348</v>
      </c>
      <c r="FC60" s="256" t="s">
        <v>348</v>
      </c>
      <c r="FD60" s="256" t="s">
        <v>348</v>
      </c>
      <c r="FE60" s="256" t="s">
        <v>348</v>
      </c>
      <c r="FF60" s="256" t="s">
        <v>348</v>
      </c>
      <c r="FG60" s="256" t="s">
        <v>348</v>
      </c>
      <c r="FH60" s="256" t="s">
        <v>348</v>
      </c>
      <c r="FI60" s="256" t="s">
        <v>348</v>
      </c>
      <c r="FJ60" s="256" t="s">
        <v>348</v>
      </c>
      <c r="FK60" s="256" t="s">
        <v>348</v>
      </c>
      <c r="FL60" s="256" t="s">
        <v>348</v>
      </c>
      <c r="FM60" s="256" t="s">
        <v>348</v>
      </c>
      <c r="FN60" s="256" t="s">
        <v>348</v>
      </c>
      <c r="FO60" s="256" t="s">
        <v>348</v>
      </c>
      <c r="FP60" s="256" t="s">
        <v>348</v>
      </c>
      <c r="FQ60" s="256" t="s">
        <v>348</v>
      </c>
      <c r="FR60" s="256" t="s">
        <v>348</v>
      </c>
      <c r="FS60" s="256" t="s">
        <v>348</v>
      </c>
      <c r="FT60" s="256" t="s">
        <v>348</v>
      </c>
      <c r="FU60" s="256" t="s">
        <v>348</v>
      </c>
      <c r="FV60" s="256" t="s">
        <v>348</v>
      </c>
      <c r="FW60" s="256" t="s">
        <v>348</v>
      </c>
      <c r="FX60" s="256" t="s">
        <v>348</v>
      </c>
      <c r="FY60" s="256" t="s">
        <v>348</v>
      </c>
      <c r="FZ60" s="256" t="s">
        <v>348</v>
      </c>
      <c r="GA60" s="256" t="s">
        <v>348</v>
      </c>
      <c r="GB60" s="256" t="s">
        <v>348</v>
      </c>
      <c r="GC60" s="256" t="s">
        <v>348</v>
      </c>
      <c r="GD60" s="256" t="s">
        <v>348</v>
      </c>
      <c r="GE60" s="256" t="s">
        <v>348</v>
      </c>
      <c r="GF60" s="256" t="s">
        <v>348</v>
      </c>
      <c r="GG60" s="256" t="s">
        <v>348</v>
      </c>
      <c r="GH60" s="256" t="s">
        <v>348</v>
      </c>
      <c r="GI60" s="256" t="s">
        <v>348</v>
      </c>
      <c r="GJ60" s="256" t="s">
        <v>348</v>
      </c>
      <c r="GK60" s="256" t="s">
        <v>348</v>
      </c>
      <c r="GL60" s="256" t="s">
        <v>348</v>
      </c>
      <c r="GM60" s="256" t="s">
        <v>348</v>
      </c>
      <c r="GN60" s="256" t="s">
        <v>348</v>
      </c>
      <c r="GO60" s="256" t="s">
        <v>348</v>
      </c>
      <c r="GP60" s="256" t="s">
        <v>348</v>
      </c>
      <c r="GQ60" s="256" t="s">
        <v>348</v>
      </c>
      <c r="GR60" s="256" t="s">
        <v>348</v>
      </c>
      <c r="GS60" s="256" t="s">
        <v>348</v>
      </c>
      <c r="GT60" s="256" t="s">
        <v>347</v>
      </c>
      <c r="GU60" s="256" t="s">
        <v>348</v>
      </c>
      <c r="GV60" s="256" t="s">
        <v>348</v>
      </c>
      <c r="GW60" s="256" t="s">
        <v>348</v>
      </c>
      <c r="GX60" s="256" t="s">
        <v>348</v>
      </c>
      <c r="GY60" s="256" t="s">
        <v>348</v>
      </c>
      <c r="GZ60" s="256" t="s">
        <v>348</v>
      </c>
      <c r="HA60" s="256" t="s">
        <v>348</v>
      </c>
      <c r="HB60" s="256" t="s">
        <v>347</v>
      </c>
      <c r="HC60" s="256" t="s">
        <v>347</v>
      </c>
      <c r="HD60" s="256" t="s">
        <v>348</v>
      </c>
      <c r="HE60" s="256" t="s">
        <v>348</v>
      </c>
      <c r="HF60" s="256" t="s">
        <v>348</v>
      </c>
      <c r="HG60" s="256" t="s">
        <v>348</v>
      </c>
      <c r="HH60" s="256" t="s">
        <v>348</v>
      </c>
      <c r="HI60" s="256" t="s">
        <v>348</v>
      </c>
      <c r="HJ60" s="256" t="s">
        <v>348</v>
      </c>
      <c r="HK60" s="256" t="s">
        <v>348</v>
      </c>
      <c r="HL60" s="256" t="s">
        <v>348</v>
      </c>
      <c r="HM60" s="256" t="s">
        <v>348</v>
      </c>
      <c r="HN60" s="256" t="s">
        <v>348</v>
      </c>
      <c r="HO60" s="256" t="s">
        <v>348</v>
      </c>
      <c r="HP60" s="256" t="s">
        <v>348</v>
      </c>
      <c r="HQ60" s="256" t="s">
        <v>348</v>
      </c>
      <c r="HR60" s="256" t="s">
        <v>348</v>
      </c>
      <c r="HS60" s="256" t="s">
        <v>348</v>
      </c>
      <c r="HT60" s="256" t="s">
        <v>348</v>
      </c>
      <c r="HU60" s="256" t="s">
        <v>348</v>
      </c>
      <c r="HV60" s="256" t="s">
        <v>348</v>
      </c>
      <c r="HW60" s="256" t="s">
        <v>348</v>
      </c>
      <c r="HX60" s="256" t="s">
        <v>348</v>
      </c>
      <c r="HY60" s="256" t="s">
        <v>348</v>
      </c>
      <c r="HZ60" s="256" t="s">
        <v>348</v>
      </c>
      <c r="IA60" s="256" t="s">
        <v>348</v>
      </c>
      <c r="IB60" s="256" t="s">
        <v>348</v>
      </c>
      <c r="IC60" s="256" t="s">
        <v>348</v>
      </c>
      <c r="ID60" s="256" t="s">
        <v>348</v>
      </c>
      <c r="IE60" s="256" t="s">
        <v>348</v>
      </c>
      <c r="IF60" s="256" t="s">
        <v>348</v>
      </c>
      <c r="IG60" s="256" t="s">
        <v>348</v>
      </c>
      <c r="IH60" s="256" t="s">
        <v>348</v>
      </c>
      <c r="II60" s="256" t="s">
        <v>348</v>
      </c>
      <c r="IJ60" s="256" t="s">
        <v>348</v>
      </c>
      <c r="IK60" s="256" t="s">
        <v>348</v>
      </c>
      <c r="IL60" s="256" t="s">
        <v>348</v>
      </c>
      <c r="IM60" s="256" t="s">
        <v>348</v>
      </c>
      <c r="IN60" s="256" t="s">
        <v>348</v>
      </c>
      <c r="IO60" s="256" t="s">
        <v>348</v>
      </c>
      <c r="IP60" s="256" t="s">
        <v>348</v>
      </c>
      <c r="IQ60" s="256" t="s">
        <v>348</v>
      </c>
      <c r="IR60" s="256" t="s">
        <v>348</v>
      </c>
      <c r="IS60" s="256" t="s">
        <v>348</v>
      </c>
      <c r="IT60" s="256" t="s">
        <v>348</v>
      </c>
      <c r="IU60" s="256" t="s">
        <v>348</v>
      </c>
      <c r="IV60" s="256" t="s">
        <v>348</v>
      </c>
      <c r="IW60" s="256" t="s">
        <v>348</v>
      </c>
      <c r="IX60" s="256" t="s">
        <v>348</v>
      </c>
      <c r="IY60" s="256" t="s">
        <v>348</v>
      </c>
      <c r="IZ60" s="256" t="s">
        <v>348</v>
      </c>
      <c r="JA60" s="256" t="s">
        <v>348</v>
      </c>
      <c r="JB60" s="256" t="s">
        <v>348</v>
      </c>
      <c r="JC60" s="256" t="s">
        <v>348</v>
      </c>
      <c r="JD60" s="256" t="s">
        <v>348</v>
      </c>
      <c r="JE60" s="256" t="s">
        <v>348</v>
      </c>
      <c r="JF60" s="256" t="s">
        <v>348</v>
      </c>
      <c r="JG60" s="256" t="s">
        <v>348</v>
      </c>
      <c r="JH60" s="256" t="s">
        <v>348</v>
      </c>
      <c r="JI60" s="256" t="s">
        <v>348</v>
      </c>
      <c r="JJ60" s="256" t="s">
        <v>348</v>
      </c>
      <c r="JK60" s="256" t="s">
        <v>348</v>
      </c>
      <c r="JL60" s="256" t="s">
        <v>348</v>
      </c>
      <c r="JM60" s="256" t="s">
        <v>348</v>
      </c>
      <c r="JN60" s="256" t="s">
        <v>348</v>
      </c>
      <c r="JO60" s="256" t="s">
        <v>348</v>
      </c>
      <c r="JP60" s="256" t="s">
        <v>348</v>
      </c>
      <c r="JQ60" s="256" t="s">
        <v>348</v>
      </c>
      <c r="JR60" s="256" t="s">
        <v>348</v>
      </c>
      <c r="JS60" s="256" t="s">
        <v>348</v>
      </c>
      <c r="JT60" s="256" t="s">
        <v>348</v>
      </c>
      <c r="JU60" s="256" t="s">
        <v>348</v>
      </c>
      <c r="JV60" s="256" t="s">
        <v>348</v>
      </c>
      <c r="JW60" s="256" t="s">
        <v>348</v>
      </c>
      <c r="JX60" s="256" t="s">
        <v>348</v>
      </c>
      <c r="JY60" s="256" t="s">
        <v>348</v>
      </c>
      <c r="JZ60" s="256" t="s">
        <v>348</v>
      </c>
      <c r="KA60" s="256" t="s">
        <v>348</v>
      </c>
      <c r="KB60" s="256" t="s">
        <v>348</v>
      </c>
      <c r="KC60" s="256" t="s">
        <v>348</v>
      </c>
      <c r="KD60" s="256" t="s">
        <v>348</v>
      </c>
      <c r="KE60" s="256" t="s">
        <v>348</v>
      </c>
      <c r="KF60" s="256" t="s">
        <v>348</v>
      </c>
      <c r="KG60" s="256" t="s">
        <v>348</v>
      </c>
      <c r="KH60" s="256" t="s">
        <v>348</v>
      </c>
      <c r="KI60" s="256" t="s">
        <v>348</v>
      </c>
      <c r="KJ60" s="256" t="s">
        <v>348</v>
      </c>
      <c r="KK60" s="256" t="s">
        <v>351</v>
      </c>
      <c r="KL60" s="256" t="s">
        <v>351</v>
      </c>
      <c r="KM60" s="256" t="s">
        <v>351</v>
      </c>
      <c r="KN60" s="256" t="s">
        <v>351</v>
      </c>
      <c r="KO60" s="256" t="s">
        <v>351</v>
      </c>
      <c r="KP60" s="256" t="s">
        <v>348</v>
      </c>
      <c r="KQ60" s="256" t="s">
        <v>348</v>
      </c>
      <c r="KR60" s="256" t="s">
        <v>348</v>
      </c>
      <c r="KS60" s="256" t="s">
        <v>348</v>
      </c>
      <c r="KT60" s="256" t="s">
        <v>348</v>
      </c>
      <c r="KU60" s="248" t="s">
        <v>746</v>
      </c>
    </row>
    <row r="61" spans="1:307" x14ac:dyDescent="0.15">
      <c r="A61" s="252" t="s">
        <v>190</v>
      </c>
      <c r="B61" s="256" t="s">
        <v>348</v>
      </c>
      <c r="C61" s="256" t="s">
        <v>348</v>
      </c>
      <c r="D61" s="256" t="s">
        <v>348</v>
      </c>
      <c r="E61" s="256" t="s">
        <v>348</v>
      </c>
      <c r="F61" s="256" t="s">
        <v>348</v>
      </c>
      <c r="G61" s="256" t="s">
        <v>348</v>
      </c>
      <c r="H61" s="256" t="s">
        <v>348</v>
      </c>
      <c r="I61" s="256" t="s">
        <v>348</v>
      </c>
      <c r="J61" s="256" t="s">
        <v>348</v>
      </c>
      <c r="K61" s="256" t="s">
        <v>348</v>
      </c>
      <c r="L61" s="256" t="s">
        <v>348</v>
      </c>
      <c r="M61" s="256" t="s">
        <v>348</v>
      </c>
      <c r="N61" s="256" t="s">
        <v>348</v>
      </c>
      <c r="O61" s="256" t="s">
        <v>348</v>
      </c>
      <c r="P61" s="256" t="s">
        <v>348</v>
      </c>
      <c r="Q61" s="256" t="s">
        <v>348</v>
      </c>
      <c r="R61" s="256" t="s">
        <v>348</v>
      </c>
      <c r="S61" s="256" t="s">
        <v>348</v>
      </c>
      <c r="T61" s="256" t="s">
        <v>348</v>
      </c>
      <c r="U61" s="256" t="s">
        <v>348</v>
      </c>
      <c r="V61" s="256" t="s">
        <v>348</v>
      </c>
      <c r="W61" s="256" t="s">
        <v>348</v>
      </c>
      <c r="X61" s="256" t="s">
        <v>348</v>
      </c>
      <c r="Y61" s="256" t="s">
        <v>348</v>
      </c>
      <c r="Z61" s="256" t="s">
        <v>348</v>
      </c>
      <c r="AA61" s="256" t="s">
        <v>348</v>
      </c>
      <c r="AB61" s="256" t="s">
        <v>348</v>
      </c>
      <c r="AC61" s="256" t="s">
        <v>348</v>
      </c>
      <c r="AD61" s="256" t="s">
        <v>348</v>
      </c>
      <c r="AE61" s="256" t="s">
        <v>348</v>
      </c>
      <c r="AF61" s="256" t="s">
        <v>348</v>
      </c>
      <c r="AG61" s="256" t="s">
        <v>348</v>
      </c>
      <c r="AH61" s="256" t="s">
        <v>348</v>
      </c>
      <c r="AI61" s="256" t="s">
        <v>348</v>
      </c>
      <c r="AJ61" s="256" t="s">
        <v>348</v>
      </c>
      <c r="AK61" s="256" t="s">
        <v>348</v>
      </c>
      <c r="AL61" s="256" t="s">
        <v>348</v>
      </c>
      <c r="AM61" s="256" t="s">
        <v>348</v>
      </c>
      <c r="AN61" s="256" t="s">
        <v>348</v>
      </c>
      <c r="AO61" s="256" t="s">
        <v>348</v>
      </c>
      <c r="AP61" s="256" t="s">
        <v>348</v>
      </c>
      <c r="AQ61" s="256" t="s">
        <v>348</v>
      </c>
      <c r="AR61" s="256" t="s">
        <v>348</v>
      </c>
      <c r="AS61" s="256" t="s">
        <v>348</v>
      </c>
      <c r="AT61" s="256" t="s">
        <v>348</v>
      </c>
      <c r="AU61" s="256" t="s">
        <v>348</v>
      </c>
      <c r="AV61" s="256" t="s">
        <v>348</v>
      </c>
      <c r="AW61" s="256" t="s">
        <v>348</v>
      </c>
      <c r="AX61" s="256" t="s">
        <v>348</v>
      </c>
      <c r="AY61" s="256" t="s">
        <v>348</v>
      </c>
      <c r="AZ61" s="256" t="s">
        <v>348</v>
      </c>
      <c r="BA61" s="256" t="s">
        <v>348</v>
      </c>
      <c r="BB61" s="256" t="s">
        <v>348</v>
      </c>
      <c r="BC61" s="256" t="s">
        <v>348</v>
      </c>
      <c r="BD61" s="256" t="s">
        <v>348</v>
      </c>
      <c r="BE61" s="256" t="s">
        <v>348</v>
      </c>
      <c r="BF61" s="256" t="s">
        <v>348</v>
      </c>
      <c r="BG61" s="256" t="s">
        <v>348</v>
      </c>
      <c r="BH61" s="256" t="s">
        <v>348</v>
      </c>
      <c r="BI61" s="256" t="s">
        <v>348</v>
      </c>
      <c r="BJ61" s="256" t="s">
        <v>348</v>
      </c>
      <c r="BK61" s="256" t="s">
        <v>348</v>
      </c>
      <c r="BL61" s="256" t="s">
        <v>348</v>
      </c>
      <c r="BM61" s="256" t="s">
        <v>348</v>
      </c>
      <c r="BN61" s="256" t="s">
        <v>348</v>
      </c>
      <c r="BO61" s="256" t="s">
        <v>348</v>
      </c>
      <c r="BP61" s="256" t="s">
        <v>348</v>
      </c>
      <c r="BQ61" s="256" t="s">
        <v>348</v>
      </c>
      <c r="BR61" s="256" t="s">
        <v>348</v>
      </c>
      <c r="BS61" s="256" t="s">
        <v>348</v>
      </c>
      <c r="BT61" s="256" t="s">
        <v>348</v>
      </c>
      <c r="BU61" s="256" t="s">
        <v>347</v>
      </c>
      <c r="BV61" s="256" t="s">
        <v>348</v>
      </c>
      <c r="BW61" s="256" t="s">
        <v>348</v>
      </c>
      <c r="BX61" s="256" t="s">
        <v>348</v>
      </c>
      <c r="BY61" s="256" t="s">
        <v>348</v>
      </c>
      <c r="BZ61" s="256" t="s">
        <v>348</v>
      </c>
      <c r="CA61" s="256" t="s">
        <v>348</v>
      </c>
      <c r="CB61" s="256" t="s">
        <v>348</v>
      </c>
      <c r="CC61" s="256" t="s">
        <v>348</v>
      </c>
      <c r="CD61" s="256" t="s">
        <v>348</v>
      </c>
      <c r="CE61" s="256" t="s">
        <v>348</v>
      </c>
      <c r="CF61" s="256" t="s">
        <v>348</v>
      </c>
      <c r="CG61" s="256" t="s">
        <v>348</v>
      </c>
      <c r="CH61" s="256" t="s">
        <v>348</v>
      </c>
      <c r="CI61" s="256" t="s">
        <v>348</v>
      </c>
      <c r="CJ61" s="256" t="s">
        <v>348</v>
      </c>
      <c r="CK61" s="256" t="s">
        <v>348</v>
      </c>
      <c r="CL61" s="256" t="s">
        <v>348</v>
      </c>
      <c r="CM61" s="256" t="s">
        <v>348</v>
      </c>
      <c r="CN61" s="256" t="s">
        <v>348</v>
      </c>
      <c r="CO61" s="256" t="s">
        <v>348</v>
      </c>
      <c r="CP61" s="256" t="s">
        <v>348</v>
      </c>
      <c r="CQ61" s="256" t="s">
        <v>348</v>
      </c>
      <c r="CR61" s="256" t="s">
        <v>348</v>
      </c>
      <c r="CS61" s="256" t="s">
        <v>348</v>
      </c>
      <c r="CT61" s="256" t="s">
        <v>348</v>
      </c>
      <c r="CU61" s="256" t="s">
        <v>348</v>
      </c>
      <c r="CV61" s="256" t="s">
        <v>348</v>
      </c>
      <c r="CW61" s="256" t="s">
        <v>348</v>
      </c>
      <c r="CX61" s="256" t="s">
        <v>348</v>
      </c>
      <c r="CY61" s="256" t="s">
        <v>348</v>
      </c>
      <c r="CZ61" s="256" t="s">
        <v>348</v>
      </c>
      <c r="DA61" s="256" t="s">
        <v>348</v>
      </c>
      <c r="DB61" s="256" t="s">
        <v>347</v>
      </c>
      <c r="DC61" s="256" t="s">
        <v>348</v>
      </c>
      <c r="DD61" s="256" t="s">
        <v>348</v>
      </c>
      <c r="DE61" s="256" t="s">
        <v>348</v>
      </c>
      <c r="DF61" s="256" t="s">
        <v>348</v>
      </c>
      <c r="DG61" s="256" t="s">
        <v>348</v>
      </c>
      <c r="DH61" s="256" t="s">
        <v>347</v>
      </c>
      <c r="DI61" s="256" t="s">
        <v>348</v>
      </c>
      <c r="DJ61" s="256" t="s">
        <v>348</v>
      </c>
      <c r="DK61" s="256" t="s">
        <v>348</v>
      </c>
      <c r="DL61" s="256" t="s">
        <v>348</v>
      </c>
      <c r="DM61" s="256" t="s">
        <v>348</v>
      </c>
      <c r="DN61" s="256" t="s">
        <v>348</v>
      </c>
      <c r="DO61" s="256" t="s">
        <v>348</v>
      </c>
      <c r="DP61" s="256" t="s">
        <v>348</v>
      </c>
      <c r="DQ61" s="256" t="s">
        <v>348</v>
      </c>
      <c r="DR61" s="256" t="s">
        <v>348</v>
      </c>
      <c r="DS61" s="256" t="s">
        <v>348</v>
      </c>
      <c r="DT61" s="256" t="s">
        <v>348</v>
      </c>
      <c r="DU61" s="256" t="s">
        <v>348</v>
      </c>
      <c r="DV61" s="256" t="s">
        <v>348</v>
      </c>
      <c r="DW61" s="256" t="s">
        <v>348</v>
      </c>
      <c r="DX61" s="256" t="s">
        <v>348</v>
      </c>
      <c r="DY61" s="256" t="s">
        <v>348</v>
      </c>
      <c r="DZ61" s="256" t="s">
        <v>348</v>
      </c>
      <c r="EA61" s="256" t="s">
        <v>348</v>
      </c>
      <c r="EB61" s="256" t="s">
        <v>348</v>
      </c>
      <c r="EC61" s="256" t="s">
        <v>348</v>
      </c>
      <c r="ED61" s="256" t="s">
        <v>347</v>
      </c>
      <c r="EE61" s="256" t="s">
        <v>348</v>
      </c>
      <c r="EF61" s="256" t="s">
        <v>348</v>
      </c>
      <c r="EG61" s="256" t="s">
        <v>348</v>
      </c>
      <c r="EH61" s="256" t="s">
        <v>348</v>
      </c>
      <c r="EI61" s="256" t="s">
        <v>348</v>
      </c>
      <c r="EJ61" s="256" t="s">
        <v>348</v>
      </c>
      <c r="EK61" s="256" t="s">
        <v>348</v>
      </c>
      <c r="EL61" s="256" t="s">
        <v>347</v>
      </c>
      <c r="EM61" s="256" t="s">
        <v>348</v>
      </c>
      <c r="EN61" s="256" t="s">
        <v>348</v>
      </c>
      <c r="EO61" s="256" t="s">
        <v>347</v>
      </c>
      <c r="EP61" s="256" t="s">
        <v>347</v>
      </c>
      <c r="EQ61" s="256" t="s">
        <v>348</v>
      </c>
      <c r="ER61" s="256" t="s">
        <v>348</v>
      </c>
      <c r="ES61" s="256" t="s">
        <v>347</v>
      </c>
      <c r="ET61" s="256" t="s">
        <v>348</v>
      </c>
      <c r="EU61" s="256" t="s">
        <v>347</v>
      </c>
      <c r="EV61" s="256" t="s">
        <v>348</v>
      </c>
      <c r="EW61" s="256" t="s">
        <v>348</v>
      </c>
      <c r="EX61" s="256" t="s">
        <v>348</v>
      </c>
      <c r="EY61" s="256" t="s">
        <v>348</v>
      </c>
      <c r="EZ61" s="256" t="s">
        <v>348</v>
      </c>
      <c r="FA61" s="256" t="s">
        <v>348</v>
      </c>
      <c r="FB61" s="256" t="s">
        <v>348</v>
      </c>
      <c r="FC61" s="256" t="s">
        <v>348</v>
      </c>
      <c r="FD61" s="256" t="s">
        <v>348</v>
      </c>
      <c r="FE61" s="256" t="s">
        <v>348</v>
      </c>
      <c r="FF61" s="256" t="s">
        <v>348</v>
      </c>
      <c r="FG61" s="256" t="s">
        <v>348</v>
      </c>
      <c r="FH61" s="256" t="s">
        <v>348</v>
      </c>
      <c r="FI61" s="256" t="s">
        <v>348</v>
      </c>
      <c r="FJ61" s="256" t="s">
        <v>348</v>
      </c>
      <c r="FK61" s="256" t="s">
        <v>348</v>
      </c>
      <c r="FL61" s="256" t="s">
        <v>348</v>
      </c>
      <c r="FM61" s="256" t="s">
        <v>348</v>
      </c>
      <c r="FN61" s="256" t="s">
        <v>348</v>
      </c>
      <c r="FO61" s="256" t="s">
        <v>348</v>
      </c>
      <c r="FP61" s="256" t="s">
        <v>348</v>
      </c>
      <c r="FQ61" s="256" t="s">
        <v>348</v>
      </c>
      <c r="FR61" s="256" t="s">
        <v>348</v>
      </c>
      <c r="FS61" s="256" t="s">
        <v>348</v>
      </c>
      <c r="FT61" s="256" t="s">
        <v>348</v>
      </c>
      <c r="FU61" s="256" t="s">
        <v>348</v>
      </c>
      <c r="FV61" s="256" t="s">
        <v>348</v>
      </c>
      <c r="FW61" s="256" t="s">
        <v>348</v>
      </c>
      <c r="FX61" s="256" t="s">
        <v>348</v>
      </c>
      <c r="FY61" s="256" t="s">
        <v>348</v>
      </c>
      <c r="FZ61" s="256" t="s">
        <v>348</v>
      </c>
      <c r="GA61" s="256" t="s">
        <v>348</v>
      </c>
      <c r="GB61" s="256" t="s">
        <v>348</v>
      </c>
      <c r="GC61" s="256" t="s">
        <v>348</v>
      </c>
      <c r="GD61" s="256" t="s">
        <v>348</v>
      </c>
      <c r="GE61" s="256" t="s">
        <v>348</v>
      </c>
      <c r="GF61" s="256" t="s">
        <v>348</v>
      </c>
      <c r="GG61" s="256" t="s">
        <v>348</v>
      </c>
      <c r="GH61" s="256" t="s">
        <v>348</v>
      </c>
      <c r="GI61" s="256" t="s">
        <v>348</v>
      </c>
      <c r="GJ61" s="256" t="s">
        <v>348</v>
      </c>
      <c r="GK61" s="256" t="s">
        <v>348</v>
      </c>
      <c r="GL61" s="256" t="s">
        <v>348</v>
      </c>
      <c r="GM61" s="256" t="s">
        <v>348</v>
      </c>
      <c r="GN61" s="256" t="s">
        <v>348</v>
      </c>
      <c r="GO61" s="256" t="s">
        <v>348</v>
      </c>
      <c r="GP61" s="256" t="s">
        <v>348</v>
      </c>
      <c r="GQ61" s="256" t="s">
        <v>348</v>
      </c>
      <c r="GR61" s="256" t="s">
        <v>348</v>
      </c>
      <c r="GS61" s="256" t="s">
        <v>348</v>
      </c>
      <c r="GT61" s="256" t="s">
        <v>347</v>
      </c>
      <c r="GU61" s="256" t="s">
        <v>348</v>
      </c>
      <c r="GV61" s="256" t="s">
        <v>348</v>
      </c>
      <c r="GW61" s="256" t="s">
        <v>348</v>
      </c>
      <c r="GX61" s="256" t="s">
        <v>348</v>
      </c>
      <c r="GY61" s="256" t="s">
        <v>348</v>
      </c>
      <c r="GZ61" s="256" t="s">
        <v>348</v>
      </c>
      <c r="HA61" s="256" t="s">
        <v>348</v>
      </c>
      <c r="HB61" s="256" t="s">
        <v>347</v>
      </c>
      <c r="HC61" s="256" t="s">
        <v>347</v>
      </c>
      <c r="HD61" s="256" t="s">
        <v>347</v>
      </c>
      <c r="HE61" s="256" t="s">
        <v>348</v>
      </c>
      <c r="HF61" s="256" t="s">
        <v>348</v>
      </c>
      <c r="HG61" s="256" t="s">
        <v>348</v>
      </c>
      <c r="HH61" s="256" t="s">
        <v>348</v>
      </c>
      <c r="HI61" s="256" t="s">
        <v>348</v>
      </c>
      <c r="HJ61" s="256" t="s">
        <v>348</v>
      </c>
      <c r="HK61" s="256" t="s">
        <v>348</v>
      </c>
      <c r="HL61" s="256" t="s">
        <v>348</v>
      </c>
      <c r="HM61" s="256" t="s">
        <v>348</v>
      </c>
      <c r="HN61" s="256" t="s">
        <v>348</v>
      </c>
      <c r="HO61" s="256" t="s">
        <v>348</v>
      </c>
      <c r="HP61" s="256" t="s">
        <v>348</v>
      </c>
      <c r="HQ61" s="256" t="s">
        <v>348</v>
      </c>
      <c r="HR61" s="256" t="s">
        <v>348</v>
      </c>
      <c r="HS61" s="256" t="s">
        <v>348</v>
      </c>
      <c r="HT61" s="256" t="s">
        <v>348</v>
      </c>
      <c r="HU61" s="256" t="s">
        <v>348</v>
      </c>
      <c r="HV61" s="256" t="s">
        <v>348</v>
      </c>
      <c r="HW61" s="256" t="s">
        <v>348</v>
      </c>
      <c r="HX61" s="256" t="s">
        <v>348</v>
      </c>
      <c r="HY61" s="256" t="s">
        <v>348</v>
      </c>
      <c r="HZ61" s="256" t="s">
        <v>348</v>
      </c>
      <c r="IA61" s="256" t="s">
        <v>348</v>
      </c>
      <c r="IB61" s="256" t="s">
        <v>348</v>
      </c>
      <c r="IC61" s="256" t="s">
        <v>348</v>
      </c>
      <c r="ID61" s="256" t="s">
        <v>348</v>
      </c>
      <c r="IE61" s="256" t="s">
        <v>348</v>
      </c>
      <c r="IF61" s="256" t="s">
        <v>348</v>
      </c>
      <c r="IG61" s="256" t="s">
        <v>348</v>
      </c>
      <c r="IH61" s="256" t="s">
        <v>348</v>
      </c>
      <c r="II61" s="256" t="s">
        <v>348</v>
      </c>
      <c r="IJ61" s="256" t="s">
        <v>348</v>
      </c>
      <c r="IK61" s="256" t="s">
        <v>348</v>
      </c>
      <c r="IL61" s="256" t="s">
        <v>348</v>
      </c>
      <c r="IM61" s="256" t="s">
        <v>348</v>
      </c>
      <c r="IN61" s="256" t="s">
        <v>348</v>
      </c>
      <c r="IO61" s="256" t="s">
        <v>348</v>
      </c>
      <c r="IP61" s="256" t="s">
        <v>348</v>
      </c>
      <c r="IQ61" s="256" t="s">
        <v>348</v>
      </c>
      <c r="IR61" s="256" t="s">
        <v>348</v>
      </c>
      <c r="IS61" s="256" t="s">
        <v>348</v>
      </c>
      <c r="IT61" s="256" t="s">
        <v>348</v>
      </c>
      <c r="IU61" s="256" t="s">
        <v>348</v>
      </c>
      <c r="IV61" s="256" t="s">
        <v>348</v>
      </c>
      <c r="IW61" s="256" t="s">
        <v>348</v>
      </c>
      <c r="IX61" s="256" t="s">
        <v>348</v>
      </c>
      <c r="IY61" s="256" t="s">
        <v>348</v>
      </c>
      <c r="IZ61" s="256" t="s">
        <v>348</v>
      </c>
      <c r="JA61" s="256" t="s">
        <v>348</v>
      </c>
      <c r="JB61" s="256" t="s">
        <v>348</v>
      </c>
      <c r="JC61" s="256" t="s">
        <v>348</v>
      </c>
      <c r="JD61" s="256" t="s">
        <v>348</v>
      </c>
      <c r="JE61" s="256" t="s">
        <v>348</v>
      </c>
      <c r="JF61" s="256" t="s">
        <v>348</v>
      </c>
      <c r="JG61" s="256" t="s">
        <v>348</v>
      </c>
      <c r="JH61" s="256" t="s">
        <v>348</v>
      </c>
      <c r="JI61" s="256" t="s">
        <v>348</v>
      </c>
      <c r="JJ61" s="256" t="s">
        <v>348</v>
      </c>
      <c r="JK61" s="256" t="s">
        <v>348</v>
      </c>
      <c r="JL61" s="256" t="s">
        <v>348</v>
      </c>
      <c r="JM61" s="256" t="s">
        <v>348</v>
      </c>
      <c r="JN61" s="256" t="s">
        <v>348</v>
      </c>
      <c r="JO61" s="256" t="s">
        <v>348</v>
      </c>
      <c r="JP61" s="256" t="s">
        <v>348</v>
      </c>
      <c r="JQ61" s="256" t="s">
        <v>348</v>
      </c>
      <c r="JR61" s="256" t="s">
        <v>348</v>
      </c>
      <c r="JS61" s="256" t="s">
        <v>348</v>
      </c>
      <c r="JT61" s="256" t="s">
        <v>348</v>
      </c>
      <c r="JU61" s="256" t="s">
        <v>348</v>
      </c>
      <c r="JV61" s="256" t="s">
        <v>348</v>
      </c>
      <c r="JW61" s="256" t="s">
        <v>348</v>
      </c>
      <c r="JX61" s="256" t="s">
        <v>348</v>
      </c>
      <c r="JY61" s="256" t="s">
        <v>348</v>
      </c>
      <c r="JZ61" s="256" t="s">
        <v>348</v>
      </c>
      <c r="KA61" s="256" t="s">
        <v>348</v>
      </c>
      <c r="KB61" s="256" t="s">
        <v>348</v>
      </c>
      <c r="KC61" s="256" t="s">
        <v>348</v>
      </c>
      <c r="KD61" s="256" t="s">
        <v>348</v>
      </c>
      <c r="KE61" s="256" t="s">
        <v>348</v>
      </c>
      <c r="KF61" s="256" t="s">
        <v>348</v>
      </c>
      <c r="KG61" s="256" t="s">
        <v>348</v>
      </c>
      <c r="KH61" s="256" t="s">
        <v>348</v>
      </c>
      <c r="KI61" s="256" t="s">
        <v>348</v>
      </c>
      <c r="KJ61" s="256" t="s">
        <v>348</v>
      </c>
      <c r="KK61" s="256" t="s">
        <v>351</v>
      </c>
      <c r="KL61" s="256" t="s">
        <v>351</v>
      </c>
      <c r="KM61" s="256" t="s">
        <v>351</v>
      </c>
      <c r="KN61" s="256" t="s">
        <v>351</v>
      </c>
      <c r="KO61" s="256" t="s">
        <v>351</v>
      </c>
      <c r="KP61" s="256" t="s">
        <v>348</v>
      </c>
      <c r="KQ61" s="256" t="s">
        <v>348</v>
      </c>
      <c r="KR61" s="256" t="s">
        <v>348</v>
      </c>
      <c r="KS61" s="256" t="s">
        <v>348</v>
      </c>
      <c r="KT61" s="256" t="s">
        <v>348</v>
      </c>
      <c r="KU61" s="248" t="s">
        <v>746</v>
      </c>
    </row>
    <row r="62" spans="1:307" x14ac:dyDescent="0.15">
      <c r="A62" s="252" t="s">
        <v>191</v>
      </c>
      <c r="B62" s="256" t="s">
        <v>348</v>
      </c>
      <c r="C62" s="256" t="s">
        <v>348</v>
      </c>
      <c r="D62" s="256" t="s">
        <v>348</v>
      </c>
      <c r="E62" s="256" t="s">
        <v>348</v>
      </c>
      <c r="F62" s="256" t="s">
        <v>348</v>
      </c>
      <c r="G62" s="256" t="s">
        <v>348</v>
      </c>
      <c r="H62" s="256" t="s">
        <v>348</v>
      </c>
      <c r="I62" s="256" t="s">
        <v>348</v>
      </c>
      <c r="J62" s="256" t="s">
        <v>348</v>
      </c>
      <c r="K62" s="256" t="s">
        <v>348</v>
      </c>
      <c r="L62" s="256" t="s">
        <v>348</v>
      </c>
      <c r="M62" s="256" t="s">
        <v>348</v>
      </c>
      <c r="N62" s="256" t="s">
        <v>348</v>
      </c>
      <c r="O62" s="256" t="s">
        <v>348</v>
      </c>
      <c r="P62" s="256" t="s">
        <v>348</v>
      </c>
      <c r="Q62" s="256" t="s">
        <v>348</v>
      </c>
      <c r="R62" s="256" t="s">
        <v>348</v>
      </c>
      <c r="S62" s="256" t="s">
        <v>348</v>
      </c>
      <c r="T62" s="256" t="s">
        <v>348</v>
      </c>
      <c r="U62" s="256" t="s">
        <v>348</v>
      </c>
      <c r="V62" s="256" t="s">
        <v>348</v>
      </c>
      <c r="W62" s="256" t="s">
        <v>348</v>
      </c>
      <c r="X62" s="256" t="s">
        <v>348</v>
      </c>
      <c r="Y62" s="256" t="s">
        <v>348</v>
      </c>
      <c r="Z62" s="256" t="s">
        <v>348</v>
      </c>
      <c r="AA62" s="256" t="s">
        <v>348</v>
      </c>
      <c r="AB62" s="256" t="s">
        <v>348</v>
      </c>
      <c r="AC62" s="256" t="s">
        <v>348</v>
      </c>
      <c r="AD62" s="256" t="s">
        <v>348</v>
      </c>
      <c r="AE62" s="256" t="s">
        <v>348</v>
      </c>
      <c r="AF62" s="256" t="s">
        <v>348</v>
      </c>
      <c r="AG62" s="256" t="s">
        <v>348</v>
      </c>
      <c r="AH62" s="256" t="s">
        <v>348</v>
      </c>
      <c r="AI62" s="256" t="s">
        <v>348</v>
      </c>
      <c r="AJ62" s="256" t="s">
        <v>348</v>
      </c>
      <c r="AK62" s="256" t="s">
        <v>348</v>
      </c>
      <c r="AL62" s="256" t="s">
        <v>348</v>
      </c>
      <c r="AM62" s="256" t="s">
        <v>348</v>
      </c>
      <c r="AN62" s="256" t="s">
        <v>348</v>
      </c>
      <c r="AO62" s="256" t="s">
        <v>348</v>
      </c>
      <c r="AP62" s="256" t="s">
        <v>348</v>
      </c>
      <c r="AQ62" s="256" t="s">
        <v>348</v>
      </c>
      <c r="AR62" s="256" t="s">
        <v>348</v>
      </c>
      <c r="AS62" s="256" t="s">
        <v>348</v>
      </c>
      <c r="AT62" s="256" t="s">
        <v>348</v>
      </c>
      <c r="AU62" s="256" t="s">
        <v>348</v>
      </c>
      <c r="AV62" s="256" t="s">
        <v>348</v>
      </c>
      <c r="AW62" s="256" t="s">
        <v>348</v>
      </c>
      <c r="AX62" s="256" t="s">
        <v>348</v>
      </c>
      <c r="AY62" s="256" t="s">
        <v>348</v>
      </c>
      <c r="AZ62" s="256" t="s">
        <v>348</v>
      </c>
      <c r="BA62" s="256" t="s">
        <v>348</v>
      </c>
      <c r="BB62" s="256" t="s">
        <v>348</v>
      </c>
      <c r="BC62" s="256" t="s">
        <v>348</v>
      </c>
      <c r="BD62" s="256" t="s">
        <v>348</v>
      </c>
      <c r="BE62" s="256" t="s">
        <v>348</v>
      </c>
      <c r="BF62" s="256" t="s">
        <v>348</v>
      </c>
      <c r="BG62" s="256" t="s">
        <v>348</v>
      </c>
      <c r="BH62" s="256" t="s">
        <v>348</v>
      </c>
      <c r="BI62" s="256" t="s">
        <v>348</v>
      </c>
      <c r="BJ62" s="256" t="s">
        <v>348</v>
      </c>
      <c r="BK62" s="256" t="s">
        <v>348</v>
      </c>
      <c r="BL62" s="256" t="s">
        <v>348</v>
      </c>
      <c r="BM62" s="256" t="s">
        <v>348</v>
      </c>
      <c r="BN62" s="256" t="s">
        <v>348</v>
      </c>
      <c r="BO62" s="256" t="s">
        <v>348</v>
      </c>
      <c r="BP62" s="256" t="s">
        <v>348</v>
      </c>
      <c r="BQ62" s="256" t="s">
        <v>348</v>
      </c>
      <c r="BR62" s="256" t="s">
        <v>348</v>
      </c>
      <c r="BS62" s="256" t="s">
        <v>348</v>
      </c>
      <c r="BT62" s="256" t="s">
        <v>348</v>
      </c>
      <c r="BU62" s="256" t="s">
        <v>347</v>
      </c>
      <c r="BV62" s="256" t="s">
        <v>348</v>
      </c>
      <c r="BW62" s="256" t="s">
        <v>348</v>
      </c>
      <c r="BX62" s="256" t="s">
        <v>348</v>
      </c>
      <c r="BY62" s="256" t="s">
        <v>348</v>
      </c>
      <c r="BZ62" s="256" t="s">
        <v>348</v>
      </c>
      <c r="CA62" s="256" t="s">
        <v>348</v>
      </c>
      <c r="CB62" s="256" t="s">
        <v>348</v>
      </c>
      <c r="CC62" s="256" t="s">
        <v>348</v>
      </c>
      <c r="CD62" s="256" t="s">
        <v>348</v>
      </c>
      <c r="CE62" s="256" t="s">
        <v>348</v>
      </c>
      <c r="CF62" s="256" t="s">
        <v>348</v>
      </c>
      <c r="CG62" s="256" t="s">
        <v>348</v>
      </c>
      <c r="CH62" s="256" t="s">
        <v>348</v>
      </c>
      <c r="CI62" s="256" t="s">
        <v>348</v>
      </c>
      <c r="CJ62" s="256" t="s">
        <v>348</v>
      </c>
      <c r="CK62" s="256" t="s">
        <v>348</v>
      </c>
      <c r="CL62" s="256" t="s">
        <v>348</v>
      </c>
      <c r="CM62" s="256" t="s">
        <v>348</v>
      </c>
      <c r="CN62" s="256" t="s">
        <v>348</v>
      </c>
      <c r="CO62" s="256" t="s">
        <v>348</v>
      </c>
      <c r="CP62" s="256" t="s">
        <v>348</v>
      </c>
      <c r="CQ62" s="256" t="s">
        <v>348</v>
      </c>
      <c r="CR62" s="256" t="s">
        <v>348</v>
      </c>
      <c r="CS62" s="256" t="s">
        <v>348</v>
      </c>
      <c r="CT62" s="256" t="s">
        <v>348</v>
      </c>
      <c r="CU62" s="256" t="s">
        <v>348</v>
      </c>
      <c r="CV62" s="256" t="s">
        <v>348</v>
      </c>
      <c r="CW62" s="256" t="s">
        <v>348</v>
      </c>
      <c r="CX62" s="256" t="s">
        <v>348</v>
      </c>
      <c r="CY62" s="256" t="s">
        <v>348</v>
      </c>
      <c r="CZ62" s="256" t="s">
        <v>348</v>
      </c>
      <c r="DA62" s="256" t="s">
        <v>348</v>
      </c>
      <c r="DB62" s="256" t="s">
        <v>347</v>
      </c>
      <c r="DC62" s="256" t="s">
        <v>348</v>
      </c>
      <c r="DD62" s="256" t="s">
        <v>348</v>
      </c>
      <c r="DE62" s="256" t="s">
        <v>348</v>
      </c>
      <c r="DF62" s="256" t="s">
        <v>348</v>
      </c>
      <c r="DG62" s="256" t="s">
        <v>348</v>
      </c>
      <c r="DH62" s="256" t="s">
        <v>347</v>
      </c>
      <c r="DI62" s="256" t="s">
        <v>348</v>
      </c>
      <c r="DJ62" s="256" t="s">
        <v>348</v>
      </c>
      <c r="DK62" s="256" t="s">
        <v>348</v>
      </c>
      <c r="DL62" s="256" t="s">
        <v>348</v>
      </c>
      <c r="DM62" s="256" t="s">
        <v>348</v>
      </c>
      <c r="DN62" s="256" t="s">
        <v>348</v>
      </c>
      <c r="DO62" s="256" t="s">
        <v>348</v>
      </c>
      <c r="DP62" s="256" t="s">
        <v>348</v>
      </c>
      <c r="DQ62" s="256" t="s">
        <v>348</v>
      </c>
      <c r="DR62" s="256" t="s">
        <v>348</v>
      </c>
      <c r="DS62" s="256" t="s">
        <v>348</v>
      </c>
      <c r="DT62" s="256" t="s">
        <v>348</v>
      </c>
      <c r="DU62" s="256" t="s">
        <v>348</v>
      </c>
      <c r="DV62" s="256" t="s">
        <v>348</v>
      </c>
      <c r="DW62" s="256" t="s">
        <v>348</v>
      </c>
      <c r="DX62" s="256" t="s">
        <v>348</v>
      </c>
      <c r="DY62" s="256" t="s">
        <v>348</v>
      </c>
      <c r="DZ62" s="256" t="s">
        <v>348</v>
      </c>
      <c r="EA62" s="256" t="s">
        <v>348</v>
      </c>
      <c r="EB62" s="256" t="s">
        <v>348</v>
      </c>
      <c r="EC62" s="256" t="s">
        <v>348</v>
      </c>
      <c r="ED62" s="256" t="s">
        <v>347</v>
      </c>
      <c r="EE62" s="256" t="s">
        <v>348</v>
      </c>
      <c r="EF62" s="256" t="s">
        <v>348</v>
      </c>
      <c r="EG62" s="256" t="s">
        <v>348</v>
      </c>
      <c r="EH62" s="256" t="s">
        <v>348</v>
      </c>
      <c r="EI62" s="256" t="s">
        <v>348</v>
      </c>
      <c r="EJ62" s="256" t="s">
        <v>348</v>
      </c>
      <c r="EK62" s="256" t="s">
        <v>348</v>
      </c>
      <c r="EL62" s="256" t="s">
        <v>347</v>
      </c>
      <c r="EM62" s="256" t="s">
        <v>348</v>
      </c>
      <c r="EN62" s="256" t="s">
        <v>348</v>
      </c>
      <c r="EO62" s="256" t="s">
        <v>347</v>
      </c>
      <c r="EP62" s="256" t="s">
        <v>347</v>
      </c>
      <c r="EQ62" s="256" t="s">
        <v>348</v>
      </c>
      <c r="ER62" s="256" t="s">
        <v>348</v>
      </c>
      <c r="ES62" s="256" t="s">
        <v>347</v>
      </c>
      <c r="ET62" s="256" t="s">
        <v>348</v>
      </c>
      <c r="EU62" s="256" t="s">
        <v>347</v>
      </c>
      <c r="EV62" s="256" t="s">
        <v>348</v>
      </c>
      <c r="EW62" s="256" t="s">
        <v>348</v>
      </c>
      <c r="EX62" s="256" t="s">
        <v>348</v>
      </c>
      <c r="EY62" s="256" t="s">
        <v>348</v>
      </c>
      <c r="EZ62" s="256" t="s">
        <v>348</v>
      </c>
      <c r="FA62" s="256" t="s">
        <v>348</v>
      </c>
      <c r="FB62" s="256" t="s">
        <v>348</v>
      </c>
      <c r="FC62" s="256" t="s">
        <v>348</v>
      </c>
      <c r="FD62" s="256" t="s">
        <v>348</v>
      </c>
      <c r="FE62" s="256" t="s">
        <v>348</v>
      </c>
      <c r="FF62" s="256" t="s">
        <v>348</v>
      </c>
      <c r="FG62" s="256" t="s">
        <v>348</v>
      </c>
      <c r="FH62" s="256" t="s">
        <v>348</v>
      </c>
      <c r="FI62" s="256" t="s">
        <v>348</v>
      </c>
      <c r="FJ62" s="256" t="s">
        <v>348</v>
      </c>
      <c r="FK62" s="256" t="s">
        <v>348</v>
      </c>
      <c r="FL62" s="256" t="s">
        <v>348</v>
      </c>
      <c r="FM62" s="256" t="s">
        <v>348</v>
      </c>
      <c r="FN62" s="256" t="s">
        <v>348</v>
      </c>
      <c r="FO62" s="256" t="s">
        <v>348</v>
      </c>
      <c r="FP62" s="256" t="s">
        <v>348</v>
      </c>
      <c r="FQ62" s="256" t="s">
        <v>348</v>
      </c>
      <c r="FR62" s="256" t="s">
        <v>348</v>
      </c>
      <c r="FS62" s="256" t="s">
        <v>348</v>
      </c>
      <c r="FT62" s="256" t="s">
        <v>348</v>
      </c>
      <c r="FU62" s="256" t="s">
        <v>348</v>
      </c>
      <c r="FV62" s="256" t="s">
        <v>348</v>
      </c>
      <c r="FW62" s="256" t="s">
        <v>348</v>
      </c>
      <c r="FX62" s="256" t="s">
        <v>348</v>
      </c>
      <c r="FY62" s="256" t="s">
        <v>348</v>
      </c>
      <c r="FZ62" s="256" t="s">
        <v>348</v>
      </c>
      <c r="GA62" s="256" t="s">
        <v>348</v>
      </c>
      <c r="GB62" s="256" t="s">
        <v>348</v>
      </c>
      <c r="GC62" s="256" t="s">
        <v>348</v>
      </c>
      <c r="GD62" s="256" t="s">
        <v>348</v>
      </c>
      <c r="GE62" s="256" t="s">
        <v>348</v>
      </c>
      <c r="GF62" s="256" t="s">
        <v>348</v>
      </c>
      <c r="GG62" s="256" t="s">
        <v>348</v>
      </c>
      <c r="GH62" s="256" t="s">
        <v>348</v>
      </c>
      <c r="GI62" s="256" t="s">
        <v>348</v>
      </c>
      <c r="GJ62" s="256" t="s">
        <v>348</v>
      </c>
      <c r="GK62" s="256" t="s">
        <v>348</v>
      </c>
      <c r="GL62" s="256" t="s">
        <v>348</v>
      </c>
      <c r="GM62" s="256" t="s">
        <v>348</v>
      </c>
      <c r="GN62" s="256" t="s">
        <v>348</v>
      </c>
      <c r="GO62" s="256" t="s">
        <v>348</v>
      </c>
      <c r="GP62" s="256" t="s">
        <v>348</v>
      </c>
      <c r="GQ62" s="256" t="s">
        <v>348</v>
      </c>
      <c r="GR62" s="256" t="s">
        <v>348</v>
      </c>
      <c r="GS62" s="256" t="s">
        <v>348</v>
      </c>
      <c r="GT62" s="256" t="s">
        <v>347</v>
      </c>
      <c r="GU62" s="256" t="s">
        <v>348</v>
      </c>
      <c r="GV62" s="256" t="s">
        <v>348</v>
      </c>
      <c r="GW62" s="256" t="s">
        <v>348</v>
      </c>
      <c r="GX62" s="256" t="s">
        <v>348</v>
      </c>
      <c r="GY62" s="256" t="s">
        <v>348</v>
      </c>
      <c r="GZ62" s="256" t="s">
        <v>348</v>
      </c>
      <c r="HA62" s="256" t="s">
        <v>348</v>
      </c>
      <c r="HB62" s="256" t="s">
        <v>347</v>
      </c>
      <c r="HC62" s="256" t="s">
        <v>347</v>
      </c>
      <c r="HD62" s="256" t="s">
        <v>347</v>
      </c>
      <c r="HE62" s="256" t="s">
        <v>348</v>
      </c>
      <c r="HF62" s="256" t="s">
        <v>348</v>
      </c>
      <c r="HG62" s="256" t="s">
        <v>348</v>
      </c>
      <c r="HH62" s="256" t="s">
        <v>348</v>
      </c>
      <c r="HI62" s="256" t="s">
        <v>348</v>
      </c>
      <c r="HJ62" s="256" t="s">
        <v>348</v>
      </c>
      <c r="HK62" s="256" t="s">
        <v>348</v>
      </c>
      <c r="HL62" s="256" t="s">
        <v>348</v>
      </c>
      <c r="HM62" s="256" t="s">
        <v>348</v>
      </c>
      <c r="HN62" s="256" t="s">
        <v>348</v>
      </c>
      <c r="HO62" s="256" t="s">
        <v>348</v>
      </c>
      <c r="HP62" s="256" t="s">
        <v>348</v>
      </c>
      <c r="HQ62" s="256" t="s">
        <v>348</v>
      </c>
      <c r="HR62" s="256" t="s">
        <v>348</v>
      </c>
      <c r="HS62" s="256" t="s">
        <v>348</v>
      </c>
      <c r="HT62" s="256" t="s">
        <v>348</v>
      </c>
      <c r="HU62" s="256" t="s">
        <v>348</v>
      </c>
      <c r="HV62" s="256" t="s">
        <v>348</v>
      </c>
      <c r="HW62" s="256" t="s">
        <v>348</v>
      </c>
      <c r="HX62" s="256" t="s">
        <v>348</v>
      </c>
      <c r="HY62" s="256" t="s">
        <v>348</v>
      </c>
      <c r="HZ62" s="256" t="s">
        <v>348</v>
      </c>
      <c r="IA62" s="256" t="s">
        <v>348</v>
      </c>
      <c r="IB62" s="256" t="s">
        <v>348</v>
      </c>
      <c r="IC62" s="256" t="s">
        <v>348</v>
      </c>
      <c r="ID62" s="256" t="s">
        <v>348</v>
      </c>
      <c r="IE62" s="256" t="s">
        <v>348</v>
      </c>
      <c r="IF62" s="256" t="s">
        <v>348</v>
      </c>
      <c r="IG62" s="256" t="s">
        <v>348</v>
      </c>
      <c r="IH62" s="256" t="s">
        <v>348</v>
      </c>
      <c r="II62" s="256" t="s">
        <v>348</v>
      </c>
      <c r="IJ62" s="256" t="s">
        <v>348</v>
      </c>
      <c r="IK62" s="256" t="s">
        <v>348</v>
      </c>
      <c r="IL62" s="256" t="s">
        <v>348</v>
      </c>
      <c r="IM62" s="256" t="s">
        <v>348</v>
      </c>
      <c r="IN62" s="256" t="s">
        <v>348</v>
      </c>
      <c r="IO62" s="256" t="s">
        <v>348</v>
      </c>
      <c r="IP62" s="256" t="s">
        <v>348</v>
      </c>
      <c r="IQ62" s="256" t="s">
        <v>348</v>
      </c>
      <c r="IR62" s="256" t="s">
        <v>348</v>
      </c>
      <c r="IS62" s="256" t="s">
        <v>348</v>
      </c>
      <c r="IT62" s="256" t="s">
        <v>348</v>
      </c>
      <c r="IU62" s="256" t="s">
        <v>348</v>
      </c>
      <c r="IV62" s="256" t="s">
        <v>348</v>
      </c>
      <c r="IW62" s="256" t="s">
        <v>348</v>
      </c>
      <c r="IX62" s="256" t="s">
        <v>348</v>
      </c>
      <c r="IY62" s="256" t="s">
        <v>348</v>
      </c>
      <c r="IZ62" s="256" t="s">
        <v>348</v>
      </c>
      <c r="JA62" s="256" t="s">
        <v>348</v>
      </c>
      <c r="JB62" s="256" t="s">
        <v>348</v>
      </c>
      <c r="JC62" s="256" t="s">
        <v>348</v>
      </c>
      <c r="JD62" s="256" t="s">
        <v>348</v>
      </c>
      <c r="JE62" s="256" t="s">
        <v>348</v>
      </c>
      <c r="JF62" s="256" t="s">
        <v>348</v>
      </c>
      <c r="JG62" s="256" t="s">
        <v>348</v>
      </c>
      <c r="JH62" s="256" t="s">
        <v>348</v>
      </c>
      <c r="JI62" s="256" t="s">
        <v>348</v>
      </c>
      <c r="JJ62" s="256" t="s">
        <v>348</v>
      </c>
      <c r="JK62" s="256" t="s">
        <v>348</v>
      </c>
      <c r="JL62" s="256" t="s">
        <v>348</v>
      </c>
      <c r="JM62" s="256" t="s">
        <v>348</v>
      </c>
      <c r="JN62" s="256" t="s">
        <v>348</v>
      </c>
      <c r="JO62" s="256" t="s">
        <v>348</v>
      </c>
      <c r="JP62" s="256" t="s">
        <v>348</v>
      </c>
      <c r="JQ62" s="256" t="s">
        <v>348</v>
      </c>
      <c r="JR62" s="256" t="s">
        <v>348</v>
      </c>
      <c r="JS62" s="256" t="s">
        <v>348</v>
      </c>
      <c r="JT62" s="256" t="s">
        <v>348</v>
      </c>
      <c r="JU62" s="256" t="s">
        <v>348</v>
      </c>
      <c r="JV62" s="256" t="s">
        <v>348</v>
      </c>
      <c r="JW62" s="256" t="s">
        <v>348</v>
      </c>
      <c r="JX62" s="256" t="s">
        <v>348</v>
      </c>
      <c r="JY62" s="256" t="s">
        <v>348</v>
      </c>
      <c r="JZ62" s="256" t="s">
        <v>348</v>
      </c>
      <c r="KA62" s="256" t="s">
        <v>348</v>
      </c>
      <c r="KB62" s="256" t="s">
        <v>348</v>
      </c>
      <c r="KC62" s="256" t="s">
        <v>348</v>
      </c>
      <c r="KD62" s="256" t="s">
        <v>348</v>
      </c>
      <c r="KE62" s="256" t="s">
        <v>348</v>
      </c>
      <c r="KF62" s="256" t="s">
        <v>348</v>
      </c>
      <c r="KG62" s="256" t="s">
        <v>348</v>
      </c>
      <c r="KH62" s="256" t="s">
        <v>348</v>
      </c>
      <c r="KI62" s="256" t="s">
        <v>348</v>
      </c>
      <c r="KJ62" s="256" t="s">
        <v>348</v>
      </c>
      <c r="KK62" s="256" t="s">
        <v>351</v>
      </c>
      <c r="KL62" s="256" t="s">
        <v>351</v>
      </c>
      <c r="KM62" s="256" t="s">
        <v>351</v>
      </c>
      <c r="KN62" s="256" t="s">
        <v>351</v>
      </c>
      <c r="KO62" s="256" t="s">
        <v>351</v>
      </c>
      <c r="KP62" s="256" t="s">
        <v>348</v>
      </c>
      <c r="KQ62" s="256" t="s">
        <v>348</v>
      </c>
      <c r="KR62" s="256" t="s">
        <v>348</v>
      </c>
      <c r="KS62" s="256" t="s">
        <v>348</v>
      </c>
      <c r="KT62" s="256" t="s">
        <v>348</v>
      </c>
      <c r="KU62" s="248" t="s">
        <v>746</v>
      </c>
    </row>
    <row r="63" spans="1:307" x14ac:dyDescent="0.15">
      <c r="A63" s="252" t="s">
        <v>192</v>
      </c>
      <c r="B63" s="256" t="s">
        <v>348</v>
      </c>
      <c r="C63" s="256" t="s">
        <v>348</v>
      </c>
      <c r="D63" s="256" t="s">
        <v>348</v>
      </c>
      <c r="E63" s="256" t="s">
        <v>348</v>
      </c>
      <c r="F63" s="256" t="s">
        <v>348</v>
      </c>
      <c r="G63" s="256" t="s">
        <v>348</v>
      </c>
      <c r="H63" s="256" t="s">
        <v>348</v>
      </c>
      <c r="I63" s="256" t="s">
        <v>348</v>
      </c>
      <c r="J63" s="256" t="s">
        <v>348</v>
      </c>
      <c r="K63" s="256" t="s">
        <v>348</v>
      </c>
      <c r="L63" s="256" t="s">
        <v>348</v>
      </c>
      <c r="M63" s="256" t="s">
        <v>348</v>
      </c>
      <c r="N63" s="256" t="s">
        <v>348</v>
      </c>
      <c r="O63" s="256" t="s">
        <v>348</v>
      </c>
      <c r="P63" s="256" t="s">
        <v>348</v>
      </c>
      <c r="Q63" s="256" t="s">
        <v>348</v>
      </c>
      <c r="R63" s="256" t="s">
        <v>348</v>
      </c>
      <c r="S63" s="256" t="s">
        <v>348</v>
      </c>
      <c r="T63" s="256" t="s">
        <v>348</v>
      </c>
      <c r="U63" s="256" t="s">
        <v>348</v>
      </c>
      <c r="V63" s="256" t="s">
        <v>348</v>
      </c>
      <c r="W63" s="256" t="s">
        <v>348</v>
      </c>
      <c r="X63" s="256" t="s">
        <v>348</v>
      </c>
      <c r="Y63" s="256" t="s">
        <v>348</v>
      </c>
      <c r="Z63" s="256" t="s">
        <v>348</v>
      </c>
      <c r="AA63" s="256" t="s">
        <v>348</v>
      </c>
      <c r="AB63" s="256" t="s">
        <v>348</v>
      </c>
      <c r="AC63" s="256" t="s">
        <v>348</v>
      </c>
      <c r="AD63" s="256" t="s">
        <v>348</v>
      </c>
      <c r="AE63" s="256" t="s">
        <v>348</v>
      </c>
      <c r="AF63" s="256" t="s">
        <v>348</v>
      </c>
      <c r="AG63" s="256" t="s">
        <v>348</v>
      </c>
      <c r="AH63" s="256" t="s">
        <v>348</v>
      </c>
      <c r="AI63" s="256" t="s">
        <v>348</v>
      </c>
      <c r="AJ63" s="256" t="s">
        <v>348</v>
      </c>
      <c r="AK63" s="256" t="s">
        <v>348</v>
      </c>
      <c r="AL63" s="256" t="s">
        <v>348</v>
      </c>
      <c r="AM63" s="256" t="s">
        <v>348</v>
      </c>
      <c r="AN63" s="256" t="s">
        <v>348</v>
      </c>
      <c r="AO63" s="256" t="s">
        <v>348</v>
      </c>
      <c r="AP63" s="256" t="s">
        <v>348</v>
      </c>
      <c r="AQ63" s="256" t="s">
        <v>348</v>
      </c>
      <c r="AR63" s="256" t="s">
        <v>348</v>
      </c>
      <c r="AS63" s="256" t="s">
        <v>348</v>
      </c>
      <c r="AT63" s="256" t="s">
        <v>348</v>
      </c>
      <c r="AU63" s="256" t="s">
        <v>348</v>
      </c>
      <c r="AV63" s="256" t="s">
        <v>348</v>
      </c>
      <c r="AW63" s="256" t="s">
        <v>348</v>
      </c>
      <c r="AX63" s="256" t="s">
        <v>348</v>
      </c>
      <c r="AY63" s="256" t="s">
        <v>348</v>
      </c>
      <c r="AZ63" s="256" t="s">
        <v>348</v>
      </c>
      <c r="BA63" s="256" t="s">
        <v>348</v>
      </c>
      <c r="BB63" s="256" t="s">
        <v>348</v>
      </c>
      <c r="BC63" s="256" t="s">
        <v>348</v>
      </c>
      <c r="BD63" s="256" t="s">
        <v>348</v>
      </c>
      <c r="BE63" s="256" t="s">
        <v>348</v>
      </c>
      <c r="BF63" s="256" t="s">
        <v>348</v>
      </c>
      <c r="BG63" s="256" t="s">
        <v>348</v>
      </c>
      <c r="BH63" s="256" t="s">
        <v>348</v>
      </c>
      <c r="BI63" s="256" t="s">
        <v>348</v>
      </c>
      <c r="BJ63" s="256" t="s">
        <v>348</v>
      </c>
      <c r="BK63" s="256" t="s">
        <v>348</v>
      </c>
      <c r="BL63" s="256" t="s">
        <v>348</v>
      </c>
      <c r="BM63" s="256" t="s">
        <v>348</v>
      </c>
      <c r="BN63" s="256" t="s">
        <v>348</v>
      </c>
      <c r="BO63" s="256" t="s">
        <v>348</v>
      </c>
      <c r="BP63" s="256" t="s">
        <v>348</v>
      </c>
      <c r="BQ63" s="256" t="s">
        <v>348</v>
      </c>
      <c r="BR63" s="256" t="s">
        <v>348</v>
      </c>
      <c r="BS63" s="256" t="s">
        <v>348</v>
      </c>
      <c r="BT63" s="256" t="s">
        <v>348</v>
      </c>
      <c r="BU63" s="256" t="s">
        <v>347</v>
      </c>
      <c r="BV63" s="256" t="s">
        <v>348</v>
      </c>
      <c r="BW63" s="256" t="s">
        <v>348</v>
      </c>
      <c r="BX63" s="256" t="s">
        <v>348</v>
      </c>
      <c r="BY63" s="256" t="s">
        <v>348</v>
      </c>
      <c r="BZ63" s="256" t="s">
        <v>348</v>
      </c>
      <c r="CA63" s="256" t="s">
        <v>348</v>
      </c>
      <c r="CB63" s="256" t="s">
        <v>348</v>
      </c>
      <c r="CC63" s="256" t="s">
        <v>348</v>
      </c>
      <c r="CD63" s="256" t="s">
        <v>348</v>
      </c>
      <c r="CE63" s="256" t="s">
        <v>348</v>
      </c>
      <c r="CF63" s="256" t="s">
        <v>348</v>
      </c>
      <c r="CG63" s="256" t="s">
        <v>348</v>
      </c>
      <c r="CH63" s="256" t="s">
        <v>348</v>
      </c>
      <c r="CI63" s="256" t="s">
        <v>348</v>
      </c>
      <c r="CJ63" s="256" t="s">
        <v>348</v>
      </c>
      <c r="CK63" s="256" t="s">
        <v>348</v>
      </c>
      <c r="CL63" s="256" t="s">
        <v>348</v>
      </c>
      <c r="CM63" s="256" t="s">
        <v>348</v>
      </c>
      <c r="CN63" s="256" t="s">
        <v>348</v>
      </c>
      <c r="CO63" s="256" t="s">
        <v>348</v>
      </c>
      <c r="CP63" s="256" t="s">
        <v>348</v>
      </c>
      <c r="CQ63" s="256" t="s">
        <v>348</v>
      </c>
      <c r="CR63" s="256" t="s">
        <v>348</v>
      </c>
      <c r="CS63" s="256" t="s">
        <v>348</v>
      </c>
      <c r="CT63" s="256" t="s">
        <v>348</v>
      </c>
      <c r="CU63" s="256" t="s">
        <v>348</v>
      </c>
      <c r="CV63" s="256" t="s">
        <v>348</v>
      </c>
      <c r="CW63" s="256" t="s">
        <v>348</v>
      </c>
      <c r="CX63" s="256" t="s">
        <v>348</v>
      </c>
      <c r="CY63" s="256" t="s">
        <v>348</v>
      </c>
      <c r="CZ63" s="256" t="s">
        <v>348</v>
      </c>
      <c r="DA63" s="256" t="s">
        <v>348</v>
      </c>
      <c r="DB63" s="256" t="s">
        <v>347</v>
      </c>
      <c r="DC63" s="256" t="s">
        <v>348</v>
      </c>
      <c r="DD63" s="256" t="s">
        <v>348</v>
      </c>
      <c r="DE63" s="256" t="s">
        <v>348</v>
      </c>
      <c r="DF63" s="256" t="s">
        <v>348</v>
      </c>
      <c r="DG63" s="256" t="s">
        <v>348</v>
      </c>
      <c r="DH63" s="256" t="s">
        <v>347</v>
      </c>
      <c r="DI63" s="256" t="s">
        <v>348</v>
      </c>
      <c r="DJ63" s="256" t="s">
        <v>348</v>
      </c>
      <c r="DK63" s="256" t="s">
        <v>348</v>
      </c>
      <c r="DL63" s="256" t="s">
        <v>348</v>
      </c>
      <c r="DM63" s="256" t="s">
        <v>348</v>
      </c>
      <c r="DN63" s="256" t="s">
        <v>348</v>
      </c>
      <c r="DO63" s="256" t="s">
        <v>348</v>
      </c>
      <c r="DP63" s="256" t="s">
        <v>348</v>
      </c>
      <c r="DQ63" s="256" t="s">
        <v>348</v>
      </c>
      <c r="DR63" s="256" t="s">
        <v>348</v>
      </c>
      <c r="DS63" s="256" t="s">
        <v>348</v>
      </c>
      <c r="DT63" s="256" t="s">
        <v>348</v>
      </c>
      <c r="DU63" s="256" t="s">
        <v>348</v>
      </c>
      <c r="DV63" s="256" t="s">
        <v>348</v>
      </c>
      <c r="DW63" s="256" t="s">
        <v>348</v>
      </c>
      <c r="DX63" s="256" t="s">
        <v>348</v>
      </c>
      <c r="DY63" s="256" t="s">
        <v>348</v>
      </c>
      <c r="DZ63" s="256" t="s">
        <v>348</v>
      </c>
      <c r="EA63" s="256" t="s">
        <v>348</v>
      </c>
      <c r="EB63" s="256" t="s">
        <v>348</v>
      </c>
      <c r="EC63" s="256" t="s">
        <v>348</v>
      </c>
      <c r="ED63" s="256" t="s">
        <v>347</v>
      </c>
      <c r="EE63" s="256" t="s">
        <v>348</v>
      </c>
      <c r="EF63" s="256" t="s">
        <v>348</v>
      </c>
      <c r="EG63" s="256" t="s">
        <v>348</v>
      </c>
      <c r="EH63" s="256" t="s">
        <v>348</v>
      </c>
      <c r="EI63" s="256" t="s">
        <v>348</v>
      </c>
      <c r="EJ63" s="256" t="s">
        <v>348</v>
      </c>
      <c r="EK63" s="256" t="s">
        <v>348</v>
      </c>
      <c r="EL63" s="256" t="s">
        <v>348</v>
      </c>
      <c r="EM63" s="256" t="s">
        <v>348</v>
      </c>
      <c r="EN63" s="256" t="s">
        <v>348</v>
      </c>
      <c r="EO63" s="256" t="s">
        <v>348</v>
      </c>
      <c r="EP63" s="256" t="s">
        <v>347</v>
      </c>
      <c r="EQ63" s="256" t="s">
        <v>348</v>
      </c>
      <c r="ER63" s="256" t="s">
        <v>348</v>
      </c>
      <c r="ES63" s="256" t="s">
        <v>347</v>
      </c>
      <c r="ET63" s="256" t="s">
        <v>348</v>
      </c>
      <c r="EU63" s="256" t="s">
        <v>347</v>
      </c>
      <c r="EV63" s="256" t="s">
        <v>348</v>
      </c>
      <c r="EW63" s="256" t="s">
        <v>347</v>
      </c>
      <c r="EX63" s="256" t="s">
        <v>348</v>
      </c>
      <c r="EY63" s="256" t="s">
        <v>348</v>
      </c>
      <c r="EZ63" s="256" t="s">
        <v>348</v>
      </c>
      <c r="FA63" s="256" t="s">
        <v>348</v>
      </c>
      <c r="FB63" s="256" t="s">
        <v>348</v>
      </c>
      <c r="FC63" s="256" t="s">
        <v>348</v>
      </c>
      <c r="FD63" s="256" t="s">
        <v>348</v>
      </c>
      <c r="FE63" s="256" t="s">
        <v>348</v>
      </c>
      <c r="FF63" s="256" t="s">
        <v>348</v>
      </c>
      <c r="FG63" s="256" t="s">
        <v>348</v>
      </c>
      <c r="FH63" s="256" t="s">
        <v>348</v>
      </c>
      <c r="FI63" s="256" t="s">
        <v>348</v>
      </c>
      <c r="FJ63" s="256" t="s">
        <v>348</v>
      </c>
      <c r="FK63" s="256" t="s">
        <v>348</v>
      </c>
      <c r="FL63" s="256" t="s">
        <v>348</v>
      </c>
      <c r="FM63" s="256" t="s">
        <v>348</v>
      </c>
      <c r="FN63" s="256" t="s">
        <v>348</v>
      </c>
      <c r="FO63" s="256" t="s">
        <v>348</v>
      </c>
      <c r="FP63" s="256" t="s">
        <v>348</v>
      </c>
      <c r="FQ63" s="256" t="s">
        <v>348</v>
      </c>
      <c r="FR63" s="256" t="s">
        <v>348</v>
      </c>
      <c r="FS63" s="256" t="s">
        <v>348</v>
      </c>
      <c r="FT63" s="256" t="s">
        <v>348</v>
      </c>
      <c r="FU63" s="256" t="s">
        <v>348</v>
      </c>
      <c r="FV63" s="256" t="s">
        <v>348</v>
      </c>
      <c r="FW63" s="256" t="s">
        <v>348</v>
      </c>
      <c r="FX63" s="256" t="s">
        <v>348</v>
      </c>
      <c r="FY63" s="256" t="s">
        <v>348</v>
      </c>
      <c r="FZ63" s="256" t="s">
        <v>348</v>
      </c>
      <c r="GA63" s="256" t="s">
        <v>348</v>
      </c>
      <c r="GB63" s="256" t="s">
        <v>348</v>
      </c>
      <c r="GC63" s="256" t="s">
        <v>348</v>
      </c>
      <c r="GD63" s="256" t="s">
        <v>348</v>
      </c>
      <c r="GE63" s="256" t="s">
        <v>348</v>
      </c>
      <c r="GF63" s="256" t="s">
        <v>348</v>
      </c>
      <c r="GG63" s="256" t="s">
        <v>348</v>
      </c>
      <c r="GH63" s="256" t="s">
        <v>348</v>
      </c>
      <c r="GI63" s="256" t="s">
        <v>348</v>
      </c>
      <c r="GJ63" s="256" t="s">
        <v>348</v>
      </c>
      <c r="GK63" s="256" t="s">
        <v>348</v>
      </c>
      <c r="GL63" s="256" t="s">
        <v>348</v>
      </c>
      <c r="GM63" s="256" t="s">
        <v>348</v>
      </c>
      <c r="GN63" s="256" t="s">
        <v>348</v>
      </c>
      <c r="GO63" s="256" t="s">
        <v>348</v>
      </c>
      <c r="GP63" s="256" t="s">
        <v>348</v>
      </c>
      <c r="GQ63" s="256" t="s">
        <v>348</v>
      </c>
      <c r="GR63" s="256" t="s">
        <v>348</v>
      </c>
      <c r="GS63" s="256" t="s">
        <v>348</v>
      </c>
      <c r="GT63" s="256" t="s">
        <v>347</v>
      </c>
      <c r="GU63" s="256" t="s">
        <v>348</v>
      </c>
      <c r="GV63" s="256" t="s">
        <v>348</v>
      </c>
      <c r="GW63" s="256" t="s">
        <v>348</v>
      </c>
      <c r="GX63" s="256" t="s">
        <v>348</v>
      </c>
      <c r="GY63" s="256" t="s">
        <v>348</v>
      </c>
      <c r="GZ63" s="256" t="s">
        <v>348</v>
      </c>
      <c r="HA63" s="256" t="s">
        <v>348</v>
      </c>
      <c r="HB63" s="256" t="s">
        <v>347</v>
      </c>
      <c r="HC63" s="256" t="s">
        <v>347</v>
      </c>
      <c r="HD63" s="256" t="s">
        <v>347</v>
      </c>
      <c r="HE63" s="256" t="s">
        <v>347</v>
      </c>
      <c r="HF63" s="256" t="s">
        <v>347</v>
      </c>
      <c r="HG63" s="256" t="s">
        <v>348</v>
      </c>
      <c r="HH63" s="256" t="s">
        <v>348</v>
      </c>
      <c r="HI63" s="256" t="s">
        <v>348</v>
      </c>
      <c r="HJ63" s="256" t="s">
        <v>348</v>
      </c>
      <c r="HK63" s="256" t="s">
        <v>348</v>
      </c>
      <c r="HL63" s="256" t="s">
        <v>348</v>
      </c>
      <c r="HM63" s="256" t="s">
        <v>348</v>
      </c>
      <c r="HN63" s="256" t="s">
        <v>348</v>
      </c>
      <c r="HO63" s="256" t="s">
        <v>348</v>
      </c>
      <c r="HP63" s="256" t="s">
        <v>348</v>
      </c>
      <c r="HQ63" s="256" t="s">
        <v>348</v>
      </c>
      <c r="HR63" s="256" t="s">
        <v>348</v>
      </c>
      <c r="HS63" s="256" t="s">
        <v>348</v>
      </c>
      <c r="HT63" s="256" t="s">
        <v>348</v>
      </c>
      <c r="HU63" s="256" t="s">
        <v>348</v>
      </c>
      <c r="HV63" s="256" t="s">
        <v>348</v>
      </c>
      <c r="HW63" s="256" t="s">
        <v>348</v>
      </c>
      <c r="HX63" s="256" t="s">
        <v>348</v>
      </c>
      <c r="HY63" s="256" t="s">
        <v>348</v>
      </c>
      <c r="HZ63" s="256" t="s">
        <v>348</v>
      </c>
      <c r="IA63" s="256" t="s">
        <v>348</v>
      </c>
      <c r="IB63" s="256" t="s">
        <v>348</v>
      </c>
      <c r="IC63" s="256" t="s">
        <v>348</v>
      </c>
      <c r="ID63" s="256" t="s">
        <v>348</v>
      </c>
      <c r="IE63" s="256" t="s">
        <v>348</v>
      </c>
      <c r="IF63" s="256" t="s">
        <v>348</v>
      </c>
      <c r="IG63" s="256" t="s">
        <v>348</v>
      </c>
      <c r="IH63" s="256" t="s">
        <v>348</v>
      </c>
      <c r="II63" s="256" t="s">
        <v>348</v>
      </c>
      <c r="IJ63" s="256" t="s">
        <v>348</v>
      </c>
      <c r="IK63" s="256" t="s">
        <v>348</v>
      </c>
      <c r="IL63" s="256" t="s">
        <v>348</v>
      </c>
      <c r="IM63" s="256" t="s">
        <v>348</v>
      </c>
      <c r="IN63" s="256" t="s">
        <v>348</v>
      </c>
      <c r="IO63" s="256" t="s">
        <v>348</v>
      </c>
      <c r="IP63" s="256" t="s">
        <v>348</v>
      </c>
      <c r="IQ63" s="256" t="s">
        <v>348</v>
      </c>
      <c r="IR63" s="256" t="s">
        <v>348</v>
      </c>
      <c r="IS63" s="256" t="s">
        <v>348</v>
      </c>
      <c r="IT63" s="256" t="s">
        <v>348</v>
      </c>
      <c r="IU63" s="256" t="s">
        <v>348</v>
      </c>
      <c r="IV63" s="256" t="s">
        <v>348</v>
      </c>
      <c r="IW63" s="256" t="s">
        <v>348</v>
      </c>
      <c r="IX63" s="256" t="s">
        <v>348</v>
      </c>
      <c r="IY63" s="256" t="s">
        <v>348</v>
      </c>
      <c r="IZ63" s="256" t="s">
        <v>348</v>
      </c>
      <c r="JA63" s="256" t="s">
        <v>348</v>
      </c>
      <c r="JB63" s="256" t="s">
        <v>348</v>
      </c>
      <c r="JC63" s="256" t="s">
        <v>348</v>
      </c>
      <c r="JD63" s="256" t="s">
        <v>348</v>
      </c>
      <c r="JE63" s="256" t="s">
        <v>348</v>
      </c>
      <c r="JF63" s="256" t="s">
        <v>348</v>
      </c>
      <c r="JG63" s="256" t="s">
        <v>348</v>
      </c>
      <c r="JH63" s="256" t="s">
        <v>348</v>
      </c>
      <c r="JI63" s="256" t="s">
        <v>348</v>
      </c>
      <c r="JJ63" s="256" t="s">
        <v>348</v>
      </c>
      <c r="JK63" s="256" t="s">
        <v>348</v>
      </c>
      <c r="JL63" s="256" t="s">
        <v>348</v>
      </c>
      <c r="JM63" s="256" t="s">
        <v>348</v>
      </c>
      <c r="JN63" s="256" t="s">
        <v>348</v>
      </c>
      <c r="JO63" s="256" t="s">
        <v>348</v>
      </c>
      <c r="JP63" s="256" t="s">
        <v>348</v>
      </c>
      <c r="JQ63" s="256" t="s">
        <v>348</v>
      </c>
      <c r="JR63" s="256" t="s">
        <v>348</v>
      </c>
      <c r="JS63" s="256" t="s">
        <v>348</v>
      </c>
      <c r="JT63" s="256" t="s">
        <v>348</v>
      </c>
      <c r="JU63" s="256" t="s">
        <v>348</v>
      </c>
      <c r="JV63" s="256" t="s">
        <v>348</v>
      </c>
      <c r="JW63" s="256" t="s">
        <v>348</v>
      </c>
      <c r="JX63" s="256" t="s">
        <v>348</v>
      </c>
      <c r="JY63" s="256" t="s">
        <v>348</v>
      </c>
      <c r="JZ63" s="256" t="s">
        <v>348</v>
      </c>
      <c r="KA63" s="256" t="s">
        <v>348</v>
      </c>
      <c r="KB63" s="256" t="s">
        <v>348</v>
      </c>
      <c r="KC63" s="256" t="s">
        <v>348</v>
      </c>
      <c r="KD63" s="256" t="s">
        <v>348</v>
      </c>
      <c r="KE63" s="256" t="s">
        <v>348</v>
      </c>
      <c r="KF63" s="256" t="s">
        <v>348</v>
      </c>
      <c r="KG63" s="256" t="s">
        <v>348</v>
      </c>
      <c r="KH63" s="256" t="s">
        <v>348</v>
      </c>
      <c r="KI63" s="256" t="s">
        <v>348</v>
      </c>
      <c r="KJ63" s="256" t="s">
        <v>348</v>
      </c>
      <c r="KK63" s="256" t="s">
        <v>351</v>
      </c>
      <c r="KL63" s="256" t="s">
        <v>351</v>
      </c>
      <c r="KM63" s="256" t="s">
        <v>351</v>
      </c>
      <c r="KN63" s="256" t="s">
        <v>351</v>
      </c>
      <c r="KO63" s="256" t="s">
        <v>351</v>
      </c>
      <c r="KP63" s="256" t="s">
        <v>348</v>
      </c>
      <c r="KQ63" s="256" t="s">
        <v>348</v>
      </c>
      <c r="KR63" s="256" t="s">
        <v>348</v>
      </c>
      <c r="KS63" s="256" t="s">
        <v>348</v>
      </c>
      <c r="KT63" s="256" t="s">
        <v>348</v>
      </c>
      <c r="KU63" s="248" t="s">
        <v>746</v>
      </c>
    </row>
    <row r="64" spans="1:307" x14ac:dyDescent="0.15">
      <c r="A64" s="252" t="s">
        <v>193</v>
      </c>
      <c r="B64" s="256" t="s">
        <v>348</v>
      </c>
      <c r="C64" s="256" t="s">
        <v>348</v>
      </c>
      <c r="D64" s="256" t="s">
        <v>348</v>
      </c>
      <c r="E64" s="256" t="s">
        <v>348</v>
      </c>
      <c r="F64" s="256" t="s">
        <v>348</v>
      </c>
      <c r="G64" s="256" t="s">
        <v>348</v>
      </c>
      <c r="H64" s="256" t="s">
        <v>348</v>
      </c>
      <c r="I64" s="256" t="s">
        <v>348</v>
      </c>
      <c r="J64" s="256" t="s">
        <v>348</v>
      </c>
      <c r="K64" s="256" t="s">
        <v>348</v>
      </c>
      <c r="L64" s="256" t="s">
        <v>348</v>
      </c>
      <c r="M64" s="256" t="s">
        <v>348</v>
      </c>
      <c r="N64" s="256" t="s">
        <v>348</v>
      </c>
      <c r="O64" s="256" t="s">
        <v>348</v>
      </c>
      <c r="P64" s="256" t="s">
        <v>348</v>
      </c>
      <c r="Q64" s="256" t="s">
        <v>348</v>
      </c>
      <c r="R64" s="256" t="s">
        <v>348</v>
      </c>
      <c r="S64" s="256" t="s">
        <v>348</v>
      </c>
      <c r="T64" s="256" t="s">
        <v>348</v>
      </c>
      <c r="U64" s="256" t="s">
        <v>348</v>
      </c>
      <c r="V64" s="256" t="s">
        <v>348</v>
      </c>
      <c r="W64" s="256" t="s">
        <v>348</v>
      </c>
      <c r="X64" s="256" t="s">
        <v>348</v>
      </c>
      <c r="Y64" s="256" t="s">
        <v>348</v>
      </c>
      <c r="Z64" s="256" t="s">
        <v>348</v>
      </c>
      <c r="AA64" s="256" t="s">
        <v>348</v>
      </c>
      <c r="AB64" s="256" t="s">
        <v>348</v>
      </c>
      <c r="AC64" s="256" t="s">
        <v>348</v>
      </c>
      <c r="AD64" s="256" t="s">
        <v>348</v>
      </c>
      <c r="AE64" s="256" t="s">
        <v>348</v>
      </c>
      <c r="AF64" s="256" t="s">
        <v>348</v>
      </c>
      <c r="AG64" s="256" t="s">
        <v>348</v>
      </c>
      <c r="AH64" s="256" t="s">
        <v>348</v>
      </c>
      <c r="AI64" s="256" t="s">
        <v>348</v>
      </c>
      <c r="AJ64" s="256" t="s">
        <v>348</v>
      </c>
      <c r="AK64" s="256" t="s">
        <v>348</v>
      </c>
      <c r="AL64" s="256" t="s">
        <v>348</v>
      </c>
      <c r="AM64" s="256" t="s">
        <v>348</v>
      </c>
      <c r="AN64" s="256" t="s">
        <v>348</v>
      </c>
      <c r="AO64" s="256" t="s">
        <v>348</v>
      </c>
      <c r="AP64" s="256" t="s">
        <v>348</v>
      </c>
      <c r="AQ64" s="256" t="s">
        <v>348</v>
      </c>
      <c r="AR64" s="256" t="s">
        <v>348</v>
      </c>
      <c r="AS64" s="256" t="s">
        <v>348</v>
      </c>
      <c r="AT64" s="256" t="s">
        <v>348</v>
      </c>
      <c r="AU64" s="256" t="s">
        <v>348</v>
      </c>
      <c r="AV64" s="256" t="s">
        <v>348</v>
      </c>
      <c r="AW64" s="256" t="s">
        <v>348</v>
      </c>
      <c r="AX64" s="256" t="s">
        <v>348</v>
      </c>
      <c r="AY64" s="256" t="s">
        <v>348</v>
      </c>
      <c r="AZ64" s="256" t="s">
        <v>348</v>
      </c>
      <c r="BA64" s="256" t="s">
        <v>348</v>
      </c>
      <c r="BB64" s="256" t="s">
        <v>348</v>
      </c>
      <c r="BC64" s="256" t="s">
        <v>348</v>
      </c>
      <c r="BD64" s="256" t="s">
        <v>348</v>
      </c>
      <c r="BE64" s="256" t="s">
        <v>348</v>
      </c>
      <c r="BF64" s="256" t="s">
        <v>348</v>
      </c>
      <c r="BG64" s="256" t="s">
        <v>348</v>
      </c>
      <c r="BH64" s="256" t="s">
        <v>348</v>
      </c>
      <c r="BI64" s="256" t="s">
        <v>348</v>
      </c>
      <c r="BJ64" s="256" t="s">
        <v>348</v>
      </c>
      <c r="BK64" s="256" t="s">
        <v>348</v>
      </c>
      <c r="BL64" s="256" t="s">
        <v>348</v>
      </c>
      <c r="BM64" s="256" t="s">
        <v>348</v>
      </c>
      <c r="BN64" s="256" t="s">
        <v>348</v>
      </c>
      <c r="BO64" s="256" t="s">
        <v>348</v>
      </c>
      <c r="BP64" s="256" t="s">
        <v>348</v>
      </c>
      <c r="BQ64" s="256" t="s">
        <v>348</v>
      </c>
      <c r="BR64" s="256" t="s">
        <v>348</v>
      </c>
      <c r="BS64" s="256" t="s">
        <v>348</v>
      </c>
      <c r="BT64" s="256" t="s">
        <v>348</v>
      </c>
      <c r="BU64" s="256" t="s">
        <v>347</v>
      </c>
      <c r="BV64" s="256" t="s">
        <v>348</v>
      </c>
      <c r="BW64" s="256" t="s">
        <v>348</v>
      </c>
      <c r="BX64" s="256" t="s">
        <v>348</v>
      </c>
      <c r="BY64" s="256" t="s">
        <v>348</v>
      </c>
      <c r="BZ64" s="256" t="s">
        <v>348</v>
      </c>
      <c r="CA64" s="256" t="s">
        <v>348</v>
      </c>
      <c r="CB64" s="256" t="s">
        <v>348</v>
      </c>
      <c r="CC64" s="256" t="s">
        <v>348</v>
      </c>
      <c r="CD64" s="256" t="s">
        <v>348</v>
      </c>
      <c r="CE64" s="256" t="s">
        <v>348</v>
      </c>
      <c r="CF64" s="256" t="s">
        <v>348</v>
      </c>
      <c r="CG64" s="256" t="s">
        <v>348</v>
      </c>
      <c r="CH64" s="256" t="s">
        <v>348</v>
      </c>
      <c r="CI64" s="256" t="s">
        <v>348</v>
      </c>
      <c r="CJ64" s="256" t="s">
        <v>348</v>
      </c>
      <c r="CK64" s="256" t="s">
        <v>348</v>
      </c>
      <c r="CL64" s="256" t="s">
        <v>348</v>
      </c>
      <c r="CM64" s="256" t="s">
        <v>348</v>
      </c>
      <c r="CN64" s="256" t="s">
        <v>348</v>
      </c>
      <c r="CO64" s="256" t="s">
        <v>348</v>
      </c>
      <c r="CP64" s="256" t="s">
        <v>348</v>
      </c>
      <c r="CQ64" s="256" t="s">
        <v>348</v>
      </c>
      <c r="CR64" s="256" t="s">
        <v>348</v>
      </c>
      <c r="CS64" s="256" t="s">
        <v>348</v>
      </c>
      <c r="CT64" s="256" t="s">
        <v>348</v>
      </c>
      <c r="CU64" s="256" t="s">
        <v>348</v>
      </c>
      <c r="CV64" s="256" t="s">
        <v>348</v>
      </c>
      <c r="CW64" s="256" t="s">
        <v>348</v>
      </c>
      <c r="CX64" s="256" t="s">
        <v>348</v>
      </c>
      <c r="CY64" s="256" t="s">
        <v>348</v>
      </c>
      <c r="CZ64" s="256" t="s">
        <v>348</v>
      </c>
      <c r="DA64" s="256" t="s">
        <v>348</v>
      </c>
      <c r="DB64" s="256" t="s">
        <v>347</v>
      </c>
      <c r="DC64" s="256" t="s">
        <v>348</v>
      </c>
      <c r="DD64" s="256" t="s">
        <v>348</v>
      </c>
      <c r="DE64" s="256" t="s">
        <v>348</v>
      </c>
      <c r="DF64" s="256" t="s">
        <v>348</v>
      </c>
      <c r="DG64" s="256" t="s">
        <v>348</v>
      </c>
      <c r="DH64" s="256" t="s">
        <v>347</v>
      </c>
      <c r="DI64" s="256" t="s">
        <v>348</v>
      </c>
      <c r="DJ64" s="256" t="s">
        <v>348</v>
      </c>
      <c r="DK64" s="256" t="s">
        <v>348</v>
      </c>
      <c r="DL64" s="256" t="s">
        <v>348</v>
      </c>
      <c r="DM64" s="256" t="s">
        <v>348</v>
      </c>
      <c r="DN64" s="256" t="s">
        <v>348</v>
      </c>
      <c r="DO64" s="256" t="s">
        <v>348</v>
      </c>
      <c r="DP64" s="256" t="s">
        <v>348</v>
      </c>
      <c r="DQ64" s="256" t="s">
        <v>348</v>
      </c>
      <c r="DR64" s="256" t="s">
        <v>348</v>
      </c>
      <c r="DS64" s="256" t="s">
        <v>348</v>
      </c>
      <c r="DT64" s="256" t="s">
        <v>348</v>
      </c>
      <c r="DU64" s="256" t="s">
        <v>348</v>
      </c>
      <c r="DV64" s="256" t="s">
        <v>348</v>
      </c>
      <c r="DW64" s="256" t="s">
        <v>348</v>
      </c>
      <c r="DX64" s="256" t="s">
        <v>348</v>
      </c>
      <c r="DY64" s="256" t="s">
        <v>348</v>
      </c>
      <c r="DZ64" s="256" t="s">
        <v>348</v>
      </c>
      <c r="EA64" s="256" t="s">
        <v>348</v>
      </c>
      <c r="EB64" s="256" t="s">
        <v>348</v>
      </c>
      <c r="EC64" s="256" t="s">
        <v>348</v>
      </c>
      <c r="ED64" s="256" t="s">
        <v>347</v>
      </c>
      <c r="EE64" s="256" t="s">
        <v>348</v>
      </c>
      <c r="EF64" s="256" t="s">
        <v>348</v>
      </c>
      <c r="EG64" s="256" t="s">
        <v>348</v>
      </c>
      <c r="EH64" s="256" t="s">
        <v>348</v>
      </c>
      <c r="EI64" s="256" t="s">
        <v>348</v>
      </c>
      <c r="EJ64" s="256" t="s">
        <v>348</v>
      </c>
      <c r="EK64" s="256" t="s">
        <v>348</v>
      </c>
      <c r="EL64" s="256" t="s">
        <v>348</v>
      </c>
      <c r="EM64" s="256" t="s">
        <v>348</v>
      </c>
      <c r="EN64" s="256" t="s">
        <v>348</v>
      </c>
      <c r="EO64" s="256" t="s">
        <v>348</v>
      </c>
      <c r="EP64" s="256" t="s">
        <v>347</v>
      </c>
      <c r="EQ64" s="256" t="s">
        <v>348</v>
      </c>
      <c r="ER64" s="256" t="s">
        <v>348</v>
      </c>
      <c r="ES64" s="256" t="s">
        <v>347</v>
      </c>
      <c r="ET64" s="256" t="s">
        <v>348</v>
      </c>
      <c r="EU64" s="256" t="s">
        <v>347</v>
      </c>
      <c r="EV64" s="256" t="s">
        <v>348</v>
      </c>
      <c r="EW64" s="256" t="s">
        <v>347</v>
      </c>
      <c r="EX64" s="256" t="s">
        <v>348</v>
      </c>
      <c r="EY64" s="256" t="s">
        <v>348</v>
      </c>
      <c r="EZ64" s="256" t="s">
        <v>348</v>
      </c>
      <c r="FA64" s="256" t="s">
        <v>348</v>
      </c>
      <c r="FB64" s="256" t="s">
        <v>348</v>
      </c>
      <c r="FC64" s="256" t="s">
        <v>348</v>
      </c>
      <c r="FD64" s="256" t="s">
        <v>348</v>
      </c>
      <c r="FE64" s="256" t="s">
        <v>348</v>
      </c>
      <c r="FF64" s="256" t="s">
        <v>348</v>
      </c>
      <c r="FG64" s="256" t="s">
        <v>348</v>
      </c>
      <c r="FH64" s="256" t="s">
        <v>348</v>
      </c>
      <c r="FI64" s="256" t="s">
        <v>348</v>
      </c>
      <c r="FJ64" s="256" t="s">
        <v>348</v>
      </c>
      <c r="FK64" s="256" t="s">
        <v>348</v>
      </c>
      <c r="FL64" s="256" t="s">
        <v>348</v>
      </c>
      <c r="FM64" s="256" t="s">
        <v>348</v>
      </c>
      <c r="FN64" s="256" t="s">
        <v>348</v>
      </c>
      <c r="FO64" s="256" t="s">
        <v>348</v>
      </c>
      <c r="FP64" s="256" t="s">
        <v>348</v>
      </c>
      <c r="FQ64" s="256" t="s">
        <v>348</v>
      </c>
      <c r="FR64" s="256" t="s">
        <v>348</v>
      </c>
      <c r="FS64" s="256" t="s">
        <v>348</v>
      </c>
      <c r="FT64" s="256" t="s">
        <v>348</v>
      </c>
      <c r="FU64" s="256" t="s">
        <v>348</v>
      </c>
      <c r="FV64" s="256" t="s">
        <v>348</v>
      </c>
      <c r="FW64" s="256" t="s">
        <v>348</v>
      </c>
      <c r="FX64" s="256" t="s">
        <v>348</v>
      </c>
      <c r="FY64" s="256" t="s">
        <v>348</v>
      </c>
      <c r="FZ64" s="256" t="s">
        <v>348</v>
      </c>
      <c r="GA64" s="256" t="s">
        <v>348</v>
      </c>
      <c r="GB64" s="256" t="s">
        <v>348</v>
      </c>
      <c r="GC64" s="256" t="s">
        <v>348</v>
      </c>
      <c r="GD64" s="256" t="s">
        <v>348</v>
      </c>
      <c r="GE64" s="256" t="s">
        <v>348</v>
      </c>
      <c r="GF64" s="256" t="s">
        <v>348</v>
      </c>
      <c r="GG64" s="256" t="s">
        <v>348</v>
      </c>
      <c r="GH64" s="256" t="s">
        <v>348</v>
      </c>
      <c r="GI64" s="256" t="s">
        <v>348</v>
      </c>
      <c r="GJ64" s="256" t="s">
        <v>348</v>
      </c>
      <c r="GK64" s="256" t="s">
        <v>348</v>
      </c>
      <c r="GL64" s="256" t="s">
        <v>348</v>
      </c>
      <c r="GM64" s="256" t="s">
        <v>348</v>
      </c>
      <c r="GN64" s="256" t="s">
        <v>348</v>
      </c>
      <c r="GO64" s="256" t="s">
        <v>348</v>
      </c>
      <c r="GP64" s="256" t="s">
        <v>348</v>
      </c>
      <c r="GQ64" s="256" t="s">
        <v>348</v>
      </c>
      <c r="GR64" s="256" t="s">
        <v>348</v>
      </c>
      <c r="GS64" s="256" t="s">
        <v>348</v>
      </c>
      <c r="GT64" s="256" t="s">
        <v>347</v>
      </c>
      <c r="GU64" s="256" t="s">
        <v>348</v>
      </c>
      <c r="GV64" s="256" t="s">
        <v>348</v>
      </c>
      <c r="GW64" s="256" t="s">
        <v>348</v>
      </c>
      <c r="GX64" s="256" t="s">
        <v>348</v>
      </c>
      <c r="GY64" s="256" t="s">
        <v>348</v>
      </c>
      <c r="GZ64" s="256" t="s">
        <v>348</v>
      </c>
      <c r="HA64" s="256" t="s">
        <v>348</v>
      </c>
      <c r="HB64" s="256" t="s">
        <v>347</v>
      </c>
      <c r="HC64" s="256" t="s">
        <v>347</v>
      </c>
      <c r="HD64" s="256" t="s">
        <v>347</v>
      </c>
      <c r="HE64" s="256" t="s">
        <v>347</v>
      </c>
      <c r="HF64" s="256" t="s">
        <v>347</v>
      </c>
      <c r="HG64" s="256" t="s">
        <v>348</v>
      </c>
      <c r="HH64" s="256" t="s">
        <v>348</v>
      </c>
      <c r="HI64" s="256" t="s">
        <v>348</v>
      </c>
      <c r="HJ64" s="256" t="s">
        <v>348</v>
      </c>
      <c r="HK64" s="256" t="s">
        <v>348</v>
      </c>
      <c r="HL64" s="256" t="s">
        <v>348</v>
      </c>
      <c r="HM64" s="256" t="s">
        <v>348</v>
      </c>
      <c r="HN64" s="256" t="s">
        <v>348</v>
      </c>
      <c r="HO64" s="256" t="s">
        <v>348</v>
      </c>
      <c r="HP64" s="256" t="s">
        <v>348</v>
      </c>
      <c r="HQ64" s="256" t="s">
        <v>348</v>
      </c>
      <c r="HR64" s="256" t="s">
        <v>348</v>
      </c>
      <c r="HS64" s="256" t="s">
        <v>348</v>
      </c>
      <c r="HT64" s="256" t="s">
        <v>348</v>
      </c>
      <c r="HU64" s="256" t="s">
        <v>348</v>
      </c>
      <c r="HV64" s="256" t="s">
        <v>348</v>
      </c>
      <c r="HW64" s="256" t="s">
        <v>348</v>
      </c>
      <c r="HX64" s="256" t="s">
        <v>348</v>
      </c>
      <c r="HY64" s="256" t="s">
        <v>348</v>
      </c>
      <c r="HZ64" s="256" t="s">
        <v>348</v>
      </c>
      <c r="IA64" s="256" t="s">
        <v>348</v>
      </c>
      <c r="IB64" s="256" t="s">
        <v>348</v>
      </c>
      <c r="IC64" s="256" t="s">
        <v>348</v>
      </c>
      <c r="ID64" s="256" t="s">
        <v>348</v>
      </c>
      <c r="IE64" s="256" t="s">
        <v>348</v>
      </c>
      <c r="IF64" s="256" t="s">
        <v>348</v>
      </c>
      <c r="IG64" s="256" t="s">
        <v>348</v>
      </c>
      <c r="IH64" s="256" t="s">
        <v>348</v>
      </c>
      <c r="II64" s="256" t="s">
        <v>348</v>
      </c>
      <c r="IJ64" s="256" t="s">
        <v>348</v>
      </c>
      <c r="IK64" s="256" t="s">
        <v>348</v>
      </c>
      <c r="IL64" s="256" t="s">
        <v>348</v>
      </c>
      <c r="IM64" s="256" t="s">
        <v>348</v>
      </c>
      <c r="IN64" s="256" t="s">
        <v>348</v>
      </c>
      <c r="IO64" s="256" t="s">
        <v>348</v>
      </c>
      <c r="IP64" s="256" t="s">
        <v>348</v>
      </c>
      <c r="IQ64" s="256" t="s">
        <v>348</v>
      </c>
      <c r="IR64" s="256" t="s">
        <v>348</v>
      </c>
      <c r="IS64" s="256" t="s">
        <v>348</v>
      </c>
      <c r="IT64" s="256" t="s">
        <v>348</v>
      </c>
      <c r="IU64" s="256" t="s">
        <v>348</v>
      </c>
      <c r="IV64" s="256" t="s">
        <v>348</v>
      </c>
      <c r="IW64" s="256" t="s">
        <v>348</v>
      </c>
      <c r="IX64" s="256" t="s">
        <v>348</v>
      </c>
      <c r="IY64" s="256" t="s">
        <v>348</v>
      </c>
      <c r="IZ64" s="256" t="s">
        <v>348</v>
      </c>
      <c r="JA64" s="256" t="s">
        <v>348</v>
      </c>
      <c r="JB64" s="256" t="s">
        <v>348</v>
      </c>
      <c r="JC64" s="256" t="s">
        <v>348</v>
      </c>
      <c r="JD64" s="256" t="s">
        <v>348</v>
      </c>
      <c r="JE64" s="256" t="s">
        <v>348</v>
      </c>
      <c r="JF64" s="256" t="s">
        <v>348</v>
      </c>
      <c r="JG64" s="256" t="s">
        <v>348</v>
      </c>
      <c r="JH64" s="256" t="s">
        <v>348</v>
      </c>
      <c r="JI64" s="256" t="s">
        <v>348</v>
      </c>
      <c r="JJ64" s="256" t="s">
        <v>348</v>
      </c>
      <c r="JK64" s="256" t="s">
        <v>348</v>
      </c>
      <c r="JL64" s="256" t="s">
        <v>348</v>
      </c>
      <c r="JM64" s="256" t="s">
        <v>348</v>
      </c>
      <c r="JN64" s="256" t="s">
        <v>348</v>
      </c>
      <c r="JO64" s="256" t="s">
        <v>348</v>
      </c>
      <c r="JP64" s="256" t="s">
        <v>348</v>
      </c>
      <c r="JQ64" s="256" t="s">
        <v>348</v>
      </c>
      <c r="JR64" s="256" t="s">
        <v>348</v>
      </c>
      <c r="JS64" s="256" t="s">
        <v>348</v>
      </c>
      <c r="JT64" s="256" t="s">
        <v>348</v>
      </c>
      <c r="JU64" s="256" t="s">
        <v>348</v>
      </c>
      <c r="JV64" s="256" t="s">
        <v>348</v>
      </c>
      <c r="JW64" s="256" t="s">
        <v>348</v>
      </c>
      <c r="JX64" s="256" t="s">
        <v>348</v>
      </c>
      <c r="JY64" s="256" t="s">
        <v>348</v>
      </c>
      <c r="JZ64" s="256" t="s">
        <v>348</v>
      </c>
      <c r="KA64" s="256" t="s">
        <v>348</v>
      </c>
      <c r="KB64" s="256" t="s">
        <v>348</v>
      </c>
      <c r="KC64" s="256" t="s">
        <v>348</v>
      </c>
      <c r="KD64" s="256" t="s">
        <v>348</v>
      </c>
      <c r="KE64" s="256" t="s">
        <v>348</v>
      </c>
      <c r="KF64" s="256" t="s">
        <v>348</v>
      </c>
      <c r="KG64" s="256" t="s">
        <v>348</v>
      </c>
      <c r="KH64" s="256" t="s">
        <v>348</v>
      </c>
      <c r="KI64" s="256" t="s">
        <v>348</v>
      </c>
      <c r="KJ64" s="256" t="s">
        <v>348</v>
      </c>
      <c r="KK64" s="256" t="s">
        <v>351</v>
      </c>
      <c r="KL64" s="256" t="s">
        <v>351</v>
      </c>
      <c r="KM64" s="256" t="s">
        <v>351</v>
      </c>
      <c r="KN64" s="256" t="s">
        <v>351</v>
      </c>
      <c r="KO64" s="256" t="s">
        <v>351</v>
      </c>
      <c r="KP64" s="256" t="s">
        <v>348</v>
      </c>
      <c r="KQ64" s="256" t="s">
        <v>348</v>
      </c>
      <c r="KR64" s="256" t="s">
        <v>348</v>
      </c>
      <c r="KS64" s="256" t="s">
        <v>348</v>
      </c>
      <c r="KT64" s="256" t="s">
        <v>348</v>
      </c>
      <c r="KU64" s="248" t="s">
        <v>746</v>
      </c>
    </row>
    <row r="65" spans="1:307" x14ac:dyDescent="0.15">
      <c r="A65" s="252" t="s">
        <v>194</v>
      </c>
      <c r="B65" s="256" t="s">
        <v>348</v>
      </c>
      <c r="C65" s="256" t="s">
        <v>348</v>
      </c>
      <c r="D65" s="256" t="s">
        <v>348</v>
      </c>
      <c r="E65" s="256" t="s">
        <v>348</v>
      </c>
      <c r="F65" s="256" t="s">
        <v>348</v>
      </c>
      <c r="G65" s="256" t="s">
        <v>348</v>
      </c>
      <c r="H65" s="256" t="s">
        <v>348</v>
      </c>
      <c r="I65" s="256" t="s">
        <v>348</v>
      </c>
      <c r="J65" s="256" t="s">
        <v>348</v>
      </c>
      <c r="K65" s="256" t="s">
        <v>348</v>
      </c>
      <c r="L65" s="256" t="s">
        <v>348</v>
      </c>
      <c r="M65" s="256" t="s">
        <v>348</v>
      </c>
      <c r="N65" s="256" t="s">
        <v>348</v>
      </c>
      <c r="O65" s="256" t="s">
        <v>348</v>
      </c>
      <c r="P65" s="256" t="s">
        <v>348</v>
      </c>
      <c r="Q65" s="256" t="s">
        <v>348</v>
      </c>
      <c r="R65" s="256" t="s">
        <v>348</v>
      </c>
      <c r="S65" s="256" t="s">
        <v>348</v>
      </c>
      <c r="T65" s="256" t="s">
        <v>348</v>
      </c>
      <c r="U65" s="256" t="s">
        <v>348</v>
      </c>
      <c r="V65" s="256" t="s">
        <v>348</v>
      </c>
      <c r="W65" s="256" t="s">
        <v>348</v>
      </c>
      <c r="X65" s="256" t="s">
        <v>348</v>
      </c>
      <c r="Y65" s="256" t="s">
        <v>348</v>
      </c>
      <c r="Z65" s="256" t="s">
        <v>348</v>
      </c>
      <c r="AA65" s="256" t="s">
        <v>348</v>
      </c>
      <c r="AB65" s="256" t="s">
        <v>348</v>
      </c>
      <c r="AC65" s="256" t="s">
        <v>348</v>
      </c>
      <c r="AD65" s="256" t="s">
        <v>348</v>
      </c>
      <c r="AE65" s="256" t="s">
        <v>348</v>
      </c>
      <c r="AF65" s="256" t="s">
        <v>348</v>
      </c>
      <c r="AG65" s="256" t="s">
        <v>348</v>
      </c>
      <c r="AH65" s="256" t="s">
        <v>348</v>
      </c>
      <c r="AI65" s="256" t="s">
        <v>348</v>
      </c>
      <c r="AJ65" s="256" t="s">
        <v>348</v>
      </c>
      <c r="AK65" s="256" t="s">
        <v>348</v>
      </c>
      <c r="AL65" s="256" t="s">
        <v>348</v>
      </c>
      <c r="AM65" s="256" t="s">
        <v>348</v>
      </c>
      <c r="AN65" s="256" t="s">
        <v>348</v>
      </c>
      <c r="AO65" s="256" t="s">
        <v>348</v>
      </c>
      <c r="AP65" s="256" t="s">
        <v>348</v>
      </c>
      <c r="AQ65" s="256" t="s">
        <v>348</v>
      </c>
      <c r="AR65" s="256" t="s">
        <v>348</v>
      </c>
      <c r="AS65" s="256" t="s">
        <v>348</v>
      </c>
      <c r="AT65" s="256" t="s">
        <v>348</v>
      </c>
      <c r="AU65" s="256" t="s">
        <v>348</v>
      </c>
      <c r="AV65" s="256" t="s">
        <v>348</v>
      </c>
      <c r="AW65" s="256" t="s">
        <v>348</v>
      </c>
      <c r="AX65" s="256" t="s">
        <v>348</v>
      </c>
      <c r="AY65" s="256" t="s">
        <v>348</v>
      </c>
      <c r="AZ65" s="256" t="s">
        <v>348</v>
      </c>
      <c r="BA65" s="256" t="s">
        <v>348</v>
      </c>
      <c r="BB65" s="256" t="s">
        <v>348</v>
      </c>
      <c r="BC65" s="256" t="s">
        <v>348</v>
      </c>
      <c r="BD65" s="256" t="s">
        <v>348</v>
      </c>
      <c r="BE65" s="256" t="s">
        <v>348</v>
      </c>
      <c r="BF65" s="256" t="s">
        <v>348</v>
      </c>
      <c r="BG65" s="256" t="s">
        <v>348</v>
      </c>
      <c r="BH65" s="256" t="s">
        <v>348</v>
      </c>
      <c r="BI65" s="256" t="s">
        <v>348</v>
      </c>
      <c r="BJ65" s="256" t="s">
        <v>348</v>
      </c>
      <c r="BK65" s="256" t="s">
        <v>348</v>
      </c>
      <c r="BL65" s="256" t="s">
        <v>348</v>
      </c>
      <c r="BM65" s="256" t="s">
        <v>348</v>
      </c>
      <c r="BN65" s="256" t="s">
        <v>348</v>
      </c>
      <c r="BO65" s="256" t="s">
        <v>348</v>
      </c>
      <c r="BP65" s="256" t="s">
        <v>348</v>
      </c>
      <c r="BQ65" s="256" t="s">
        <v>348</v>
      </c>
      <c r="BR65" s="256" t="s">
        <v>348</v>
      </c>
      <c r="BS65" s="256" t="s">
        <v>348</v>
      </c>
      <c r="BT65" s="256" t="s">
        <v>348</v>
      </c>
      <c r="BU65" s="256" t="s">
        <v>348</v>
      </c>
      <c r="BV65" s="256" t="s">
        <v>348</v>
      </c>
      <c r="BW65" s="256" t="s">
        <v>348</v>
      </c>
      <c r="BX65" s="256" t="s">
        <v>348</v>
      </c>
      <c r="BY65" s="256" t="s">
        <v>348</v>
      </c>
      <c r="BZ65" s="256" t="s">
        <v>348</v>
      </c>
      <c r="CA65" s="256" t="s">
        <v>348</v>
      </c>
      <c r="CB65" s="256" t="s">
        <v>348</v>
      </c>
      <c r="CC65" s="256" t="s">
        <v>348</v>
      </c>
      <c r="CD65" s="256" t="s">
        <v>348</v>
      </c>
      <c r="CE65" s="256" t="s">
        <v>348</v>
      </c>
      <c r="CF65" s="256" t="s">
        <v>348</v>
      </c>
      <c r="CG65" s="256" t="s">
        <v>348</v>
      </c>
      <c r="CH65" s="256" t="s">
        <v>348</v>
      </c>
      <c r="CI65" s="256" t="s">
        <v>348</v>
      </c>
      <c r="CJ65" s="256" t="s">
        <v>348</v>
      </c>
      <c r="CK65" s="256" t="s">
        <v>348</v>
      </c>
      <c r="CL65" s="256" t="s">
        <v>348</v>
      </c>
      <c r="CM65" s="256" t="s">
        <v>348</v>
      </c>
      <c r="CN65" s="256" t="s">
        <v>348</v>
      </c>
      <c r="CO65" s="256" t="s">
        <v>348</v>
      </c>
      <c r="CP65" s="256" t="s">
        <v>348</v>
      </c>
      <c r="CQ65" s="256" t="s">
        <v>348</v>
      </c>
      <c r="CR65" s="256" t="s">
        <v>348</v>
      </c>
      <c r="CS65" s="256" t="s">
        <v>348</v>
      </c>
      <c r="CT65" s="256" t="s">
        <v>348</v>
      </c>
      <c r="CU65" s="256" t="s">
        <v>348</v>
      </c>
      <c r="CV65" s="256" t="s">
        <v>348</v>
      </c>
      <c r="CW65" s="256" t="s">
        <v>348</v>
      </c>
      <c r="CX65" s="256" t="s">
        <v>348</v>
      </c>
      <c r="CY65" s="256" t="s">
        <v>348</v>
      </c>
      <c r="CZ65" s="256" t="s">
        <v>348</v>
      </c>
      <c r="DA65" s="256" t="s">
        <v>348</v>
      </c>
      <c r="DB65" s="256" t="s">
        <v>347</v>
      </c>
      <c r="DC65" s="256" t="s">
        <v>348</v>
      </c>
      <c r="DD65" s="256" t="s">
        <v>348</v>
      </c>
      <c r="DE65" s="256" t="s">
        <v>348</v>
      </c>
      <c r="DF65" s="256" t="s">
        <v>348</v>
      </c>
      <c r="DG65" s="256" t="s">
        <v>348</v>
      </c>
      <c r="DH65" s="256" t="s">
        <v>348</v>
      </c>
      <c r="DI65" s="256" t="s">
        <v>348</v>
      </c>
      <c r="DJ65" s="256" t="s">
        <v>348</v>
      </c>
      <c r="DK65" s="256" t="s">
        <v>348</v>
      </c>
      <c r="DL65" s="256" t="s">
        <v>348</v>
      </c>
      <c r="DM65" s="256" t="s">
        <v>348</v>
      </c>
      <c r="DN65" s="256" t="s">
        <v>348</v>
      </c>
      <c r="DO65" s="256" t="s">
        <v>348</v>
      </c>
      <c r="DP65" s="256" t="s">
        <v>348</v>
      </c>
      <c r="DQ65" s="256" t="s">
        <v>348</v>
      </c>
      <c r="DR65" s="256" t="s">
        <v>348</v>
      </c>
      <c r="DS65" s="256" t="s">
        <v>348</v>
      </c>
      <c r="DT65" s="256" t="s">
        <v>348</v>
      </c>
      <c r="DU65" s="256" t="s">
        <v>348</v>
      </c>
      <c r="DV65" s="256" t="s">
        <v>348</v>
      </c>
      <c r="DW65" s="256" t="s">
        <v>348</v>
      </c>
      <c r="DX65" s="256" t="s">
        <v>348</v>
      </c>
      <c r="DY65" s="256" t="s">
        <v>348</v>
      </c>
      <c r="DZ65" s="256" t="s">
        <v>348</v>
      </c>
      <c r="EA65" s="256" t="s">
        <v>348</v>
      </c>
      <c r="EB65" s="256" t="s">
        <v>348</v>
      </c>
      <c r="EC65" s="256" t="s">
        <v>348</v>
      </c>
      <c r="ED65" s="256" t="s">
        <v>348</v>
      </c>
      <c r="EE65" s="256" t="s">
        <v>348</v>
      </c>
      <c r="EF65" s="256" t="s">
        <v>348</v>
      </c>
      <c r="EG65" s="256" t="s">
        <v>348</v>
      </c>
      <c r="EH65" s="256" t="s">
        <v>348</v>
      </c>
      <c r="EI65" s="256" t="s">
        <v>348</v>
      </c>
      <c r="EJ65" s="256" t="s">
        <v>348</v>
      </c>
      <c r="EK65" s="256" t="s">
        <v>348</v>
      </c>
      <c r="EL65" s="256" t="s">
        <v>348</v>
      </c>
      <c r="EM65" s="256" t="s">
        <v>348</v>
      </c>
      <c r="EN65" s="256" t="s">
        <v>348</v>
      </c>
      <c r="EO65" s="256" t="s">
        <v>348</v>
      </c>
      <c r="EP65" s="256" t="s">
        <v>348</v>
      </c>
      <c r="EQ65" s="256" t="s">
        <v>348</v>
      </c>
      <c r="ER65" s="256" t="s">
        <v>348</v>
      </c>
      <c r="ES65" s="256" t="s">
        <v>348</v>
      </c>
      <c r="ET65" s="256" t="s">
        <v>348</v>
      </c>
      <c r="EU65" s="256" t="s">
        <v>347</v>
      </c>
      <c r="EV65" s="256" t="s">
        <v>348</v>
      </c>
      <c r="EW65" s="256" t="s">
        <v>347</v>
      </c>
      <c r="EX65" s="256" t="s">
        <v>348</v>
      </c>
      <c r="EY65" s="256" t="s">
        <v>348</v>
      </c>
      <c r="EZ65" s="256" t="s">
        <v>348</v>
      </c>
      <c r="FA65" s="256" t="s">
        <v>348</v>
      </c>
      <c r="FB65" s="256" t="s">
        <v>348</v>
      </c>
      <c r="FC65" s="256" t="s">
        <v>348</v>
      </c>
      <c r="FD65" s="256" t="s">
        <v>348</v>
      </c>
      <c r="FE65" s="256" t="s">
        <v>348</v>
      </c>
      <c r="FF65" s="256" t="s">
        <v>348</v>
      </c>
      <c r="FG65" s="256" t="s">
        <v>348</v>
      </c>
      <c r="FH65" s="256" t="s">
        <v>348</v>
      </c>
      <c r="FI65" s="256" t="s">
        <v>348</v>
      </c>
      <c r="FJ65" s="256" t="s">
        <v>348</v>
      </c>
      <c r="FK65" s="256" t="s">
        <v>348</v>
      </c>
      <c r="FL65" s="256" t="s">
        <v>348</v>
      </c>
      <c r="FM65" s="256" t="s">
        <v>348</v>
      </c>
      <c r="FN65" s="256" t="s">
        <v>348</v>
      </c>
      <c r="FO65" s="256" t="s">
        <v>348</v>
      </c>
      <c r="FP65" s="256" t="s">
        <v>348</v>
      </c>
      <c r="FQ65" s="256" t="s">
        <v>348</v>
      </c>
      <c r="FR65" s="256" t="s">
        <v>348</v>
      </c>
      <c r="FS65" s="256" t="s">
        <v>348</v>
      </c>
      <c r="FT65" s="256" t="s">
        <v>348</v>
      </c>
      <c r="FU65" s="256" t="s">
        <v>348</v>
      </c>
      <c r="FV65" s="256" t="s">
        <v>348</v>
      </c>
      <c r="FW65" s="256" t="s">
        <v>348</v>
      </c>
      <c r="FX65" s="256" t="s">
        <v>348</v>
      </c>
      <c r="FY65" s="256" t="s">
        <v>348</v>
      </c>
      <c r="FZ65" s="256" t="s">
        <v>348</v>
      </c>
      <c r="GA65" s="256" t="s">
        <v>348</v>
      </c>
      <c r="GB65" s="256" t="s">
        <v>348</v>
      </c>
      <c r="GC65" s="256" t="s">
        <v>348</v>
      </c>
      <c r="GD65" s="256" t="s">
        <v>348</v>
      </c>
      <c r="GE65" s="256" t="s">
        <v>348</v>
      </c>
      <c r="GF65" s="256" t="s">
        <v>348</v>
      </c>
      <c r="GG65" s="256" t="s">
        <v>348</v>
      </c>
      <c r="GH65" s="256" t="s">
        <v>348</v>
      </c>
      <c r="GI65" s="256" t="s">
        <v>348</v>
      </c>
      <c r="GJ65" s="256" t="s">
        <v>348</v>
      </c>
      <c r="GK65" s="256" t="s">
        <v>348</v>
      </c>
      <c r="GL65" s="256" t="s">
        <v>348</v>
      </c>
      <c r="GM65" s="256" t="s">
        <v>348</v>
      </c>
      <c r="GN65" s="256" t="s">
        <v>348</v>
      </c>
      <c r="GO65" s="256" t="s">
        <v>348</v>
      </c>
      <c r="GP65" s="256" t="s">
        <v>348</v>
      </c>
      <c r="GQ65" s="256" t="s">
        <v>348</v>
      </c>
      <c r="GR65" s="256" t="s">
        <v>348</v>
      </c>
      <c r="GS65" s="256" t="s">
        <v>348</v>
      </c>
      <c r="GT65" s="256" t="s">
        <v>347</v>
      </c>
      <c r="GU65" s="256" t="s">
        <v>348</v>
      </c>
      <c r="GV65" s="256" t="s">
        <v>348</v>
      </c>
      <c r="GW65" s="256" t="s">
        <v>348</v>
      </c>
      <c r="GX65" s="256" t="s">
        <v>348</v>
      </c>
      <c r="GY65" s="256" t="s">
        <v>348</v>
      </c>
      <c r="GZ65" s="256" t="s">
        <v>348</v>
      </c>
      <c r="HA65" s="256" t="s">
        <v>348</v>
      </c>
      <c r="HB65" s="256" t="s">
        <v>347</v>
      </c>
      <c r="HC65" s="256" t="s">
        <v>347</v>
      </c>
      <c r="HD65" s="256" t="s">
        <v>347</v>
      </c>
      <c r="HE65" s="256" t="s">
        <v>347</v>
      </c>
      <c r="HF65" s="256" t="s">
        <v>347</v>
      </c>
      <c r="HG65" s="256" t="s">
        <v>347</v>
      </c>
      <c r="HH65" s="256" t="s">
        <v>347</v>
      </c>
      <c r="HI65" s="256" t="s">
        <v>347</v>
      </c>
      <c r="HJ65" s="256" t="s">
        <v>348</v>
      </c>
      <c r="HK65" s="256" t="s">
        <v>348</v>
      </c>
      <c r="HL65" s="256" t="s">
        <v>348</v>
      </c>
      <c r="HM65" s="256" t="s">
        <v>348</v>
      </c>
      <c r="HN65" s="256" t="s">
        <v>348</v>
      </c>
      <c r="HO65" s="256" t="s">
        <v>348</v>
      </c>
      <c r="HP65" s="256" t="s">
        <v>348</v>
      </c>
      <c r="HQ65" s="256" t="s">
        <v>348</v>
      </c>
      <c r="HR65" s="256" t="s">
        <v>348</v>
      </c>
      <c r="HS65" s="256" t="s">
        <v>348</v>
      </c>
      <c r="HT65" s="256" t="s">
        <v>348</v>
      </c>
      <c r="HU65" s="256" t="s">
        <v>348</v>
      </c>
      <c r="HV65" s="256" t="s">
        <v>348</v>
      </c>
      <c r="HW65" s="256" t="s">
        <v>348</v>
      </c>
      <c r="HX65" s="256" t="s">
        <v>348</v>
      </c>
      <c r="HY65" s="256" t="s">
        <v>348</v>
      </c>
      <c r="HZ65" s="256" t="s">
        <v>348</v>
      </c>
      <c r="IA65" s="256" t="s">
        <v>348</v>
      </c>
      <c r="IB65" s="256" t="s">
        <v>348</v>
      </c>
      <c r="IC65" s="256" t="s">
        <v>348</v>
      </c>
      <c r="ID65" s="256" t="s">
        <v>348</v>
      </c>
      <c r="IE65" s="256" t="s">
        <v>348</v>
      </c>
      <c r="IF65" s="256" t="s">
        <v>348</v>
      </c>
      <c r="IG65" s="256" t="s">
        <v>348</v>
      </c>
      <c r="IH65" s="256" t="s">
        <v>348</v>
      </c>
      <c r="II65" s="256" t="s">
        <v>348</v>
      </c>
      <c r="IJ65" s="256" t="s">
        <v>348</v>
      </c>
      <c r="IK65" s="256" t="s">
        <v>348</v>
      </c>
      <c r="IL65" s="256" t="s">
        <v>348</v>
      </c>
      <c r="IM65" s="256" t="s">
        <v>348</v>
      </c>
      <c r="IN65" s="256" t="s">
        <v>348</v>
      </c>
      <c r="IO65" s="256" t="s">
        <v>348</v>
      </c>
      <c r="IP65" s="256" t="s">
        <v>348</v>
      </c>
      <c r="IQ65" s="256" t="s">
        <v>348</v>
      </c>
      <c r="IR65" s="256" t="s">
        <v>348</v>
      </c>
      <c r="IS65" s="256" t="s">
        <v>348</v>
      </c>
      <c r="IT65" s="256" t="s">
        <v>348</v>
      </c>
      <c r="IU65" s="256" t="s">
        <v>348</v>
      </c>
      <c r="IV65" s="256" t="s">
        <v>348</v>
      </c>
      <c r="IW65" s="256" t="s">
        <v>348</v>
      </c>
      <c r="IX65" s="256" t="s">
        <v>348</v>
      </c>
      <c r="IY65" s="256" t="s">
        <v>348</v>
      </c>
      <c r="IZ65" s="256" t="s">
        <v>348</v>
      </c>
      <c r="JA65" s="256" t="s">
        <v>348</v>
      </c>
      <c r="JB65" s="256" t="s">
        <v>348</v>
      </c>
      <c r="JC65" s="256" t="s">
        <v>348</v>
      </c>
      <c r="JD65" s="256" t="s">
        <v>348</v>
      </c>
      <c r="JE65" s="256" t="s">
        <v>348</v>
      </c>
      <c r="JF65" s="256" t="s">
        <v>348</v>
      </c>
      <c r="JG65" s="256" t="s">
        <v>348</v>
      </c>
      <c r="JH65" s="256" t="s">
        <v>348</v>
      </c>
      <c r="JI65" s="256" t="s">
        <v>348</v>
      </c>
      <c r="JJ65" s="256" t="s">
        <v>348</v>
      </c>
      <c r="JK65" s="256" t="s">
        <v>348</v>
      </c>
      <c r="JL65" s="256" t="s">
        <v>348</v>
      </c>
      <c r="JM65" s="256" t="s">
        <v>348</v>
      </c>
      <c r="JN65" s="256" t="s">
        <v>348</v>
      </c>
      <c r="JO65" s="256" t="s">
        <v>348</v>
      </c>
      <c r="JP65" s="256" t="s">
        <v>348</v>
      </c>
      <c r="JQ65" s="256" t="s">
        <v>348</v>
      </c>
      <c r="JR65" s="256" t="s">
        <v>348</v>
      </c>
      <c r="JS65" s="256" t="s">
        <v>348</v>
      </c>
      <c r="JT65" s="256" t="s">
        <v>348</v>
      </c>
      <c r="JU65" s="256" t="s">
        <v>348</v>
      </c>
      <c r="JV65" s="256" t="s">
        <v>348</v>
      </c>
      <c r="JW65" s="256" t="s">
        <v>348</v>
      </c>
      <c r="JX65" s="256" t="s">
        <v>348</v>
      </c>
      <c r="JY65" s="256" t="s">
        <v>348</v>
      </c>
      <c r="JZ65" s="256" t="s">
        <v>348</v>
      </c>
      <c r="KA65" s="256" t="s">
        <v>348</v>
      </c>
      <c r="KB65" s="256" t="s">
        <v>348</v>
      </c>
      <c r="KC65" s="256" t="s">
        <v>348</v>
      </c>
      <c r="KD65" s="256" t="s">
        <v>348</v>
      </c>
      <c r="KE65" s="256" t="s">
        <v>348</v>
      </c>
      <c r="KF65" s="256" t="s">
        <v>348</v>
      </c>
      <c r="KG65" s="256" t="s">
        <v>348</v>
      </c>
      <c r="KH65" s="256" t="s">
        <v>348</v>
      </c>
      <c r="KI65" s="256" t="s">
        <v>348</v>
      </c>
      <c r="KJ65" s="256" t="s">
        <v>348</v>
      </c>
      <c r="KK65" s="256" t="s">
        <v>351</v>
      </c>
      <c r="KL65" s="256" t="s">
        <v>351</v>
      </c>
      <c r="KM65" s="256" t="s">
        <v>351</v>
      </c>
      <c r="KN65" s="256" t="s">
        <v>351</v>
      </c>
      <c r="KO65" s="256" t="s">
        <v>351</v>
      </c>
      <c r="KP65" s="256" t="s">
        <v>348</v>
      </c>
      <c r="KQ65" s="256" t="s">
        <v>348</v>
      </c>
      <c r="KR65" s="256" t="s">
        <v>348</v>
      </c>
      <c r="KS65" s="256" t="s">
        <v>348</v>
      </c>
      <c r="KT65" s="256" t="s">
        <v>348</v>
      </c>
      <c r="KU65" s="248" t="s">
        <v>746</v>
      </c>
    </row>
    <row r="66" spans="1:307" x14ac:dyDescent="0.15">
      <c r="A66" s="252" t="s">
        <v>195</v>
      </c>
      <c r="B66" s="256" t="s">
        <v>348</v>
      </c>
      <c r="C66" s="256" t="s">
        <v>348</v>
      </c>
      <c r="D66" s="256" t="s">
        <v>348</v>
      </c>
      <c r="E66" s="256" t="s">
        <v>348</v>
      </c>
      <c r="F66" s="256" t="s">
        <v>348</v>
      </c>
      <c r="G66" s="256" t="s">
        <v>348</v>
      </c>
      <c r="H66" s="256" t="s">
        <v>348</v>
      </c>
      <c r="I66" s="256" t="s">
        <v>348</v>
      </c>
      <c r="J66" s="256" t="s">
        <v>348</v>
      </c>
      <c r="K66" s="256" t="s">
        <v>348</v>
      </c>
      <c r="L66" s="256" t="s">
        <v>348</v>
      </c>
      <c r="M66" s="256" t="s">
        <v>348</v>
      </c>
      <c r="N66" s="256" t="s">
        <v>348</v>
      </c>
      <c r="O66" s="256" t="s">
        <v>348</v>
      </c>
      <c r="P66" s="256" t="s">
        <v>348</v>
      </c>
      <c r="Q66" s="256" t="s">
        <v>348</v>
      </c>
      <c r="R66" s="256" t="s">
        <v>348</v>
      </c>
      <c r="S66" s="256" t="s">
        <v>348</v>
      </c>
      <c r="T66" s="256" t="s">
        <v>348</v>
      </c>
      <c r="U66" s="256" t="s">
        <v>348</v>
      </c>
      <c r="V66" s="256" t="s">
        <v>348</v>
      </c>
      <c r="W66" s="256" t="s">
        <v>348</v>
      </c>
      <c r="X66" s="256" t="s">
        <v>348</v>
      </c>
      <c r="Y66" s="256" t="s">
        <v>348</v>
      </c>
      <c r="Z66" s="256" t="s">
        <v>348</v>
      </c>
      <c r="AA66" s="256" t="s">
        <v>348</v>
      </c>
      <c r="AB66" s="256" t="s">
        <v>348</v>
      </c>
      <c r="AC66" s="256" t="s">
        <v>348</v>
      </c>
      <c r="AD66" s="256" t="s">
        <v>348</v>
      </c>
      <c r="AE66" s="256" t="s">
        <v>348</v>
      </c>
      <c r="AF66" s="256" t="s">
        <v>348</v>
      </c>
      <c r="AG66" s="256" t="s">
        <v>348</v>
      </c>
      <c r="AH66" s="256" t="s">
        <v>348</v>
      </c>
      <c r="AI66" s="256" t="s">
        <v>348</v>
      </c>
      <c r="AJ66" s="256" t="s">
        <v>348</v>
      </c>
      <c r="AK66" s="256" t="s">
        <v>348</v>
      </c>
      <c r="AL66" s="256" t="s">
        <v>348</v>
      </c>
      <c r="AM66" s="256" t="s">
        <v>348</v>
      </c>
      <c r="AN66" s="256" t="s">
        <v>348</v>
      </c>
      <c r="AO66" s="256" t="s">
        <v>348</v>
      </c>
      <c r="AP66" s="256" t="s">
        <v>348</v>
      </c>
      <c r="AQ66" s="256" t="s">
        <v>348</v>
      </c>
      <c r="AR66" s="256" t="s">
        <v>348</v>
      </c>
      <c r="AS66" s="256" t="s">
        <v>348</v>
      </c>
      <c r="AT66" s="256" t="s">
        <v>348</v>
      </c>
      <c r="AU66" s="256" t="s">
        <v>348</v>
      </c>
      <c r="AV66" s="256" t="s">
        <v>348</v>
      </c>
      <c r="AW66" s="256" t="s">
        <v>348</v>
      </c>
      <c r="AX66" s="256" t="s">
        <v>348</v>
      </c>
      <c r="AY66" s="256" t="s">
        <v>348</v>
      </c>
      <c r="AZ66" s="256" t="s">
        <v>348</v>
      </c>
      <c r="BA66" s="256" t="s">
        <v>348</v>
      </c>
      <c r="BB66" s="256" t="s">
        <v>348</v>
      </c>
      <c r="BC66" s="256" t="s">
        <v>348</v>
      </c>
      <c r="BD66" s="256" t="s">
        <v>348</v>
      </c>
      <c r="BE66" s="256" t="s">
        <v>348</v>
      </c>
      <c r="BF66" s="256" t="s">
        <v>348</v>
      </c>
      <c r="BG66" s="256" t="s">
        <v>348</v>
      </c>
      <c r="BH66" s="256" t="s">
        <v>348</v>
      </c>
      <c r="BI66" s="256" t="s">
        <v>348</v>
      </c>
      <c r="BJ66" s="256" t="s">
        <v>348</v>
      </c>
      <c r="BK66" s="256" t="s">
        <v>348</v>
      </c>
      <c r="BL66" s="256" t="s">
        <v>348</v>
      </c>
      <c r="BM66" s="256" t="s">
        <v>348</v>
      </c>
      <c r="BN66" s="256" t="s">
        <v>348</v>
      </c>
      <c r="BO66" s="256" t="s">
        <v>348</v>
      </c>
      <c r="BP66" s="256" t="s">
        <v>348</v>
      </c>
      <c r="BQ66" s="256" t="s">
        <v>348</v>
      </c>
      <c r="BR66" s="256" t="s">
        <v>348</v>
      </c>
      <c r="BS66" s="256" t="s">
        <v>348</v>
      </c>
      <c r="BT66" s="256" t="s">
        <v>348</v>
      </c>
      <c r="BU66" s="256" t="s">
        <v>348</v>
      </c>
      <c r="BV66" s="256" t="s">
        <v>348</v>
      </c>
      <c r="BW66" s="256" t="s">
        <v>348</v>
      </c>
      <c r="BX66" s="256" t="s">
        <v>348</v>
      </c>
      <c r="BY66" s="256" t="s">
        <v>348</v>
      </c>
      <c r="BZ66" s="256" t="s">
        <v>348</v>
      </c>
      <c r="CA66" s="256" t="s">
        <v>348</v>
      </c>
      <c r="CB66" s="256" t="s">
        <v>348</v>
      </c>
      <c r="CC66" s="256" t="s">
        <v>348</v>
      </c>
      <c r="CD66" s="256" t="s">
        <v>348</v>
      </c>
      <c r="CE66" s="256" t="s">
        <v>348</v>
      </c>
      <c r="CF66" s="256" t="s">
        <v>348</v>
      </c>
      <c r="CG66" s="256" t="s">
        <v>348</v>
      </c>
      <c r="CH66" s="256" t="s">
        <v>348</v>
      </c>
      <c r="CI66" s="256" t="s">
        <v>348</v>
      </c>
      <c r="CJ66" s="256" t="s">
        <v>348</v>
      </c>
      <c r="CK66" s="256" t="s">
        <v>348</v>
      </c>
      <c r="CL66" s="256" t="s">
        <v>348</v>
      </c>
      <c r="CM66" s="256" t="s">
        <v>348</v>
      </c>
      <c r="CN66" s="256" t="s">
        <v>348</v>
      </c>
      <c r="CO66" s="256" t="s">
        <v>348</v>
      </c>
      <c r="CP66" s="256" t="s">
        <v>348</v>
      </c>
      <c r="CQ66" s="256" t="s">
        <v>348</v>
      </c>
      <c r="CR66" s="256" t="s">
        <v>348</v>
      </c>
      <c r="CS66" s="256" t="s">
        <v>348</v>
      </c>
      <c r="CT66" s="256" t="s">
        <v>348</v>
      </c>
      <c r="CU66" s="256" t="s">
        <v>348</v>
      </c>
      <c r="CV66" s="256" t="s">
        <v>348</v>
      </c>
      <c r="CW66" s="256" t="s">
        <v>348</v>
      </c>
      <c r="CX66" s="256" t="s">
        <v>348</v>
      </c>
      <c r="CY66" s="256" t="s">
        <v>348</v>
      </c>
      <c r="CZ66" s="256" t="s">
        <v>348</v>
      </c>
      <c r="DA66" s="256" t="s">
        <v>348</v>
      </c>
      <c r="DB66" s="256" t="s">
        <v>347</v>
      </c>
      <c r="DC66" s="256" t="s">
        <v>348</v>
      </c>
      <c r="DD66" s="256" t="s">
        <v>348</v>
      </c>
      <c r="DE66" s="256" t="s">
        <v>348</v>
      </c>
      <c r="DF66" s="256" t="s">
        <v>348</v>
      </c>
      <c r="DG66" s="256" t="s">
        <v>348</v>
      </c>
      <c r="DH66" s="256" t="s">
        <v>348</v>
      </c>
      <c r="DI66" s="256" t="s">
        <v>348</v>
      </c>
      <c r="DJ66" s="256" t="s">
        <v>348</v>
      </c>
      <c r="DK66" s="256" t="s">
        <v>348</v>
      </c>
      <c r="DL66" s="256" t="s">
        <v>348</v>
      </c>
      <c r="DM66" s="256" t="s">
        <v>348</v>
      </c>
      <c r="DN66" s="256" t="s">
        <v>348</v>
      </c>
      <c r="DO66" s="256" t="s">
        <v>348</v>
      </c>
      <c r="DP66" s="256" t="s">
        <v>348</v>
      </c>
      <c r="DQ66" s="256" t="s">
        <v>348</v>
      </c>
      <c r="DR66" s="256" t="s">
        <v>348</v>
      </c>
      <c r="DS66" s="256" t="s">
        <v>348</v>
      </c>
      <c r="DT66" s="256" t="s">
        <v>348</v>
      </c>
      <c r="DU66" s="256" t="s">
        <v>348</v>
      </c>
      <c r="DV66" s="256" t="s">
        <v>348</v>
      </c>
      <c r="DW66" s="256" t="s">
        <v>348</v>
      </c>
      <c r="DX66" s="256" t="s">
        <v>348</v>
      </c>
      <c r="DY66" s="256" t="s">
        <v>348</v>
      </c>
      <c r="DZ66" s="256" t="s">
        <v>348</v>
      </c>
      <c r="EA66" s="256" t="s">
        <v>348</v>
      </c>
      <c r="EB66" s="256" t="s">
        <v>348</v>
      </c>
      <c r="EC66" s="256" t="s">
        <v>348</v>
      </c>
      <c r="ED66" s="256" t="s">
        <v>348</v>
      </c>
      <c r="EE66" s="256" t="s">
        <v>348</v>
      </c>
      <c r="EF66" s="256" t="s">
        <v>348</v>
      </c>
      <c r="EG66" s="256" t="s">
        <v>348</v>
      </c>
      <c r="EH66" s="256" t="s">
        <v>348</v>
      </c>
      <c r="EI66" s="256" t="s">
        <v>348</v>
      </c>
      <c r="EJ66" s="256" t="s">
        <v>348</v>
      </c>
      <c r="EK66" s="256" t="s">
        <v>348</v>
      </c>
      <c r="EL66" s="256" t="s">
        <v>348</v>
      </c>
      <c r="EM66" s="256" t="s">
        <v>348</v>
      </c>
      <c r="EN66" s="256" t="s">
        <v>348</v>
      </c>
      <c r="EO66" s="256" t="s">
        <v>348</v>
      </c>
      <c r="EP66" s="256" t="s">
        <v>348</v>
      </c>
      <c r="EQ66" s="256" t="s">
        <v>348</v>
      </c>
      <c r="ER66" s="256" t="s">
        <v>348</v>
      </c>
      <c r="ES66" s="256" t="s">
        <v>348</v>
      </c>
      <c r="ET66" s="256" t="s">
        <v>348</v>
      </c>
      <c r="EU66" s="256" t="s">
        <v>347</v>
      </c>
      <c r="EV66" s="256" t="s">
        <v>348</v>
      </c>
      <c r="EW66" s="256" t="s">
        <v>347</v>
      </c>
      <c r="EX66" s="256" t="s">
        <v>348</v>
      </c>
      <c r="EY66" s="256" t="s">
        <v>348</v>
      </c>
      <c r="EZ66" s="256" t="s">
        <v>348</v>
      </c>
      <c r="FA66" s="256" t="s">
        <v>348</v>
      </c>
      <c r="FB66" s="256" t="s">
        <v>348</v>
      </c>
      <c r="FC66" s="256" t="s">
        <v>348</v>
      </c>
      <c r="FD66" s="256" t="s">
        <v>348</v>
      </c>
      <c r="FE66" s="256" t="s">
        <v>348</v>
      </c>
      <c r="FF66" s="256" t="s">
        <v>348</v>
      </c>
      <c r="FG66" s="256" t="s">
        <v>348</v>
      </c>
      <c r="FH66" s="256" t="s">
        <v>348</v>
      </c>
      <c r="FI66" s="256" t="s">
        <v>348</v>
      </c>
      <c r="FJ66" s="256" t="s">
        <v>348</v>
      </c>
      <c r="FK66" s="256" t="s">
        <v>348</v>
      </c>
      <c r="FL66" s="256" t="s">
        <v>348</v>
      </c>
      <c r="FM66" s="256" t="s">
        <v>348</v>
      </c>
      <c r="FN66" s="256" t="s">
        <v>348</v>
      </c>
      <c r="FO66" s="256" t="s">
        <v>348</v>
      </c>
      <c r="FP66" s="256" t="s">
        <v>348</v>
      </c>
      <c r="FQ66" s="256" t="s">
        <v>348</v>
      </c>
      <c r="FR66" s="256" t="s">
        <v>348</v>
      </c>
      <c r="FS66" s="256" t="s">
        <v>348</v>
      </c>
      <c r="FT66" s="256" t="s">
        <v>348</v>
      </c>
      <c r="FU66" s="256" t="s">
        <v>348</v>
      </c>
      <c r="FV66" s="256" t="s">
        <v>348</v>
      </c>
      <c r="FW66" s="256" t="s">
        <v>348</v>
      </c>
      <c r="FX66" s="256" t="s">
        <v>348</v>
      </c>
      <c r="FY66" s="256" t="s">
        <v>348</v>
      </c>
      <c r="FZ66" s="256" t="s">
        <v>348</v>
      </c>
      <c r="GA66" s="256" t="s">
        <v>348</v>
      </c>
      <c r="GB66" s="256" t="s">
        <v>348</v>
      </c>
      <c r="GC66" s="256" t="s">
        <v>348</v>
      </c>
      <c r="GD66" s="256" t="s">
        <v>348</v>
      </c>
      <c r="GE66" s="256" t="s">
        <v>348</v>
      </c>
      <c r="GF66" s="256" t="s">
        <v>348</v>
      </c>
      <c r="GG66" s="256" t="s">
        <v>348</v>
      </c>
      <c r="GH66" s="256" t="s">
        <v>348</v>
      </c>
      <c r="GI66" s="256" t="s">
        <v>348</v>
      </c>
      <c r="GJ66" s="256" t="s">
        <v>348</v>
      </c>
      <c r="GK66" s="256" t="s">
        <v>348</v>
      </c>
      <c r="GL66" s="256" t="s">
        <v>348</v>
      </c>
      <c r="GM66" s="256" t="s">
        <v>348</v>
      </c>
      <c r="GN66" s="256" t="s">
        <v>348</v>
      </c>
      <c r="GO66" s="256" t="s">
        <v>348</v>
      </c>
      <c r="GP66" s="256" t="s">
        <v>348</v>
      </c>
      <c r="GQ66" s="256" t="s">
        <v>348</v>
      </c>
      <c r="GR66" s="256" t="s">
        <v>348</v>
      </c>
      <c r="GS66" s="256" t="s">
        <v>348</v>
      </c>
      <c r="GT66" s="256" t="s">
        <v>347</v>
      </c>
      <c r="GU66" s="256" t="s">
        <v>348</v>
      </c>
      <c r="GV66" s="256" t="s">
        <v>348</v>
      </c>
      <c r="GW66" s="256" t="s">
        <v>348</v>
      </c>
      <c r="GX66" s="256" t="s">
        <v>348</v>
      </c>
      <c r="GY66" s="256" t="s">
        <v>348</v>
      </c>
      <c r="GZ66" s="256" t="s">
        <v>348</v>
      </c>
      <c r="HA66" s="256" t="s">
        <v>348</v>
      </c>
      <c r="HB66" s="256" t="s">
        <v>347</v>
      </c>
      <c r="HC66" s="256" t="s">
        <v>347</v>
      </c>
      <c r="HD66" s="256" t="s">
        <v>347</v>
      </c>
      <c r="HE66" s="256" t="s">
        <v>347</v>
      </c>
      <c r="HF66" s="256" t="s">
        <v>347</v>
      </c>
      <c r="HG66" s="256" t="s">
        <v>347</v>
      </c>
      <c r="HH66" s="256" t="s">
        <v>347</v>
      </c>
      <c r="HI66" s="256" t="s">
        <v>347</v>
      </c>
      <c r="HJ66" s="256" t="s">
        <v>348</v>
      </c>
      <c r="HK66" s="256" t="s">
        <v>348</v>
      </c>
      <c r="HL66" s="256" t="s">
        <v>348</v>
      </c>
      <c r="HM66" s="256" t="s">
        <v>348</v>
      </c>
      <c r="HN66" s="256" t="s">
        <v>348</v>
      </c>
      <c r="HO66" s="256" t="s">
        <v>348</v>
      </c>
      <c r="HP66" s="256" t="s">
        <v>348</v>
      </c>
      <c r="HQ66" s="256" t="s">
        <v>348</v>
      </c>
      <c r="HR66" s="256" t="s">
        <v>348</v>
      </c>
      <c r="HS66" s="256" t="s">
        <v>348</v>
      </c>
      <c r="HT66" s="256" t="s">
        <v>348</v>
      </c>
      <c r="HU66" s="256" t="s">
        <v>348</v>
      </c>
      <c r="HV66" s="256" t="s">
        <v>348</v>
      </c>
      <c r="HW66" s="256" t="s">
        <v>348</v>
      </c>
      <c r="HX66" s="256" t="s">
        <v>348</v>
      </c>
      <c r="HY66" s="256" t="s">
        <v>348</v>
      </c>
      <c r="HZ66" s="256" t="s">
        <v>348</v>
      </c>
      <c r="IA66" s="256" t="s">
        <v>348</v>
      </c>
      <c r="IB66" s="256" t="s">
        <v>348</v>
      </c>
      <c r="IC66" s="256" t="s">
        <v>348</v>
      </c>
      <c r="ID66" s="256" t="s">
        <v>348</v>
      </c>
      <c r="IE66" s="256" t="s">
        <v>348</v>
      </c>
      <c r="IF66" s="256" t="s">
        <v>348</v>
      </c>
      <c r="IG66" s="256" t="s">
        <v>348</v>
      </c>
      <c r="IH66" s="256" t="s">
        <v>348</v>
      </c>
      <c r="II66" s="256" t="s">
        <v>348</v>
      </c>
      <c r="IJ66" s="256" t="s">
        <v>348</v>
      </c>
      <c r="IK66" s="256" t="s">
        <v>348</v>
      </c>
      <c r="IL66" s="256" t="s">
        <v>348</v>
      </c>
      <c r="IM66" s="256" t="s">
        <v>348</v>
      </c>
      <c r="IN66" s="256" t="s">
        <v>348</v>
      </c>
      <c r="IO66" s="256" t="s">
        <v>348</v>
      </c>
      <c r="IP66" s="256" t="s">
        <v>348</v>
      </c>
      <c r="IQ66" s="256" t="s">
        <v>348</v>
      </c>
      <c r="IR66" s="256" t="s">
        <v>348</v>
      </c>
      <c r="IS66" s="256" t="s">
        <v>348</v>
      </c>
      <c r="IT66" s="256" t="s">
        <v>348</v>
      </c>
      <c r="IU66" s="256" t="s">
        <v>348</v>
      </c>
      <c r="IV66" s="256" t="s">
        <v>348</v>
      </c>
      <c r="IW66" s="256" t="s">
        <v>348</v>
      </c>
      <c r="IX66" s="256" t="s">
        <v>348</v>
      </c>
      <c r="IY66" s="256" t="s">
        <v>348</v>
      </c>
      <c r="IZ66" s="256" t="s">
        <v>348</v>
      </c>
      <c r="JA66" s="256" t="s">
        <v>348</v>
      </c>
      <c r="JB66" s="256" t="s">
        <v>348</v>
      </c>
      <c r="JC66" s="256" t="s">
        <v>348</v>
      </c>
      <c r="JD66" s="256" t="s">
        <v>348</v>
      </c>
      <c r="JE66" s="256" t="s">
        <v>348</v>
      </c>
      <c r="JF66" s="256" t="s">
        <v>348</v>
      </c>
      <c r="JG66" s="256" t="s">
        <v>348</v>
      </c>
      <c r="JH66" s="256" t="s">
        <v>348</v>
      </c>
      <c r="JI66" s="256" t="s">
        <v>348</v>
      </c>
      <c r="JJ66" s="256" t="s">
        <v>348</v>
      </c>
      <c r="JK66" s="256" t="s">
        <v>348</v>
      </c>
      <c r="JL66" s="256" t="s">
        <v>348</v>
      </c>
      <c r="JM66" s="256" t="s">
        <v>348</v>
      </c>
      <c r="JN66" s="256" t="s">
        <v>348</v>
      </c>
      <c r="JO66" s="256" t="s">
        <v>348</v>
      </c>
      <c r="JP66" s="256" t="s">
        <v>348</v>
      </c>
      <c r="JQ66" s="256" t="s">
        <v>348</v>
      </c>
      <c r="JR66" s="256" t="s">
        <v>348</v>
      </c>
      <c r="JS66" s="256" t="s">
        <v>348</v>
      </c>
      <c r="JT66" s="256" t="s">
        <v>348</v>
      </c>
      <c r="JU66" s="256" t="s">
        <v>348</v>
      </c>
      <c r="JV66" s="256" t="s">
        <v>348</v>
      </c>
      <c r="JW66" s="256" t="s">
        <v>348</v>
      </c>
      <c r="JX66" s="256" t="s">
        <v>348</v>
      </c>
      <c r="JY66" s="256" t="s">
        <v>348</v>
      </c>
      <c r="JZ66" s="256" t="s">
        <v>348</v>
      </c>
      <c r="KA66" s="256" t="s">
        <v>348</v>
      </c>
      <c r="KB66" s="256" t="s">
        <v>348</v>
      </c>
      <c r="KC66" s="256" t="s">
        <v>348</v>
      </c>
      <c r="KD66" s="256" t="s">
        <v>348</v>
      </c>
      <c r="KE66" s="256" t="s">
        <v>348</v>
      </c>
      <c r="KF66" s="256" t="s">
        <v>348</v>
      </c>
      <c r="KG66" s="256" t="s">
        <v>348</v>
      </c>
      <c r="KH66" s="256" t="s">
        <v>348</v>
      </c>
      <c r="KI66" s="256" t="s">
        <v>348</v>
      </c>
      <c r="KJ66" s="256" t="s">
        <v>348</v>
      </c>
      <c r="KK66" s="256" t="s">
        <v>351</v>
      </c>
      <c r="KL66" s="256" t="s">
        <v>351</v>
      </c>
      <c r="KM66" s="256" t="s">
        <v>351</v>
      </c>
      <c r="KN66" s="256" t="s">
        <v>351</v>
      </c>
      <c r="KO66" s="256" t="s">
        <v>351</v>
      </c>
      <c r="KP66" s="256" t="s">
        <v>348</v>
      </c>
      <c r="KQ66" s="256" t="s">
        <v>348</v>
      </c>
      <c r="KR66" s="256" t="s">
        <v>348</v>
      </c>
      <c r="KS66" s="256" t="s">
        <v>348</v>
      </c>
      <c r="KT66" s="256" t="s">
        <v>348</v>
      </c>
      <c r="KU66" s="248" t="s">
        <v>746</v>
      </c>
    </row>
    <row r="67" spans="1:307" x14ac:dyDescent="0.15">
      <c r="A67" s="252" t="s">
        <v>196</v>
      </c>
      <c r="B67" s="256" t="s">
        <v>348</v>
      </c>
      <c r="C67" s="256" t="s">
        <v>348</v>
      </c>
      <c r="D67" s="256" t="s">
        <v>348</v>
      </c>
      <c r="E67" s="256" t="s">
        <v>348</v>
      </c>
      <c r="F67" s="256" t="s">
        <v>348</v>
      </c>
      <c r="G67" s="256" t="s">
        <v>348</v>
      </c>
      <c r="H67" s="256" t="s">
        <v>348</v>
      </c>
      <c r="I67" s="256" t="s">
        <v>348</v>
      </c>
      <c r="J67" s="256" t="s">
        <v>348</v>
      </c>
      <c r="K67" s="256" t="s">
        <v>348</v>
      </c>
      <c r="L67" s="256" t="s">
        <v>348</v>
      </c>
      <c r="M67" s="256" t="s">
        <v>348</v>
      </c>
      <c r="N67" s="256" t="s">
        <v>348</v>
      </c>
      <c r="O67" s="256" t="s">
        <v>348</v>
      </c>
      <c r="P67" s="256" t="s">
        <v>348</v>
      </c>
      <c r="Q67" s="256" t="s">
        <v>348</v>
      </c>
      <c r="R67" s="256" t="s">
        <v>348</v>
      </c>
      <c r="S67" s="256" t="s">
        <v>348</v>
      </c>
      <c r="T67" s="256" t="s">
        <v>348</v>
      </c>
      <c r="U67" s="256" t="s">
        <v>348</v>
      </c>
      <c r="V67" s="256" t="s">
        <v>348</v>
      </c>
      <c r="W67" s="256" t="s">
        <v>348</v>
      </c>
      <c r="X67" s="256" t="s">
        <v>348</v>
      </c>
      <c r="Y67" s="256" t="s">
        <v>348</v>
      </c>
      <c r="Z67" s="256" t="s">
        <v>348</v>
      </c>
      <c r="AA67" s="256" t="s">
        <v>348</v>
      </c>
      <c r="AB67" s="256" t="s">
        <v>348</v>
      </c>
      <c r="AC67" s="256" t="s">
        <v>348</v>
      </c>
      <c r="AD67" s="256" t="s">
        <v>348</v>
      </c>
      <c r="AE67" s="256" t="s">
        <v>348</v>
      </c>
      <c r="AF67" s="256" t="s">
        <v>348</v>
      </c>
      <c r="AG67" s="256" t="s">
        <v>348</v>
      </c>
      <c r="AH67" s="256" t="s">
        <v>348</v>
      </c>
      <c r="AI67" s="256" t="s">
        <v>348</v>
      </c>
      <c r="AJ67" s="256" t="s">
        <v>348</v>
      </c>
      <c r="AK67" s="256" t="s">
        <v>348</v>
      </c>
      <c r="AL67" s="256" t="s">
        <v>348</v>
      </c>
      <c r="AM67" s="256" t="s">
        <v>348</v>
      </c>
      <c r="AN67" s="256" t="s">
        <v>348</v>
      </c>
      <c r="AO67" s="256" t="s">
        <v>348</v>
      </c>
      <c r="AP67" s="256" t="s">
        <v>348</v>
      </c>
      <c r="AQ67" s="256" t="s">
        <v>348</v>
      </c>
      <c r="AR67" s="256" t="s">
        <v>348</v>
      </c>
      <c r="AS67" s="256" t="s">
        <v>348</v>
      </c>
      <c r="AT67" s="256" t="s">
        <v>348</v>
      </c>
      <c r="AU67" s="256" t="s">
        <v>348</v>
      </c>
      <c r="AV67" s="256" t="s">
        <v>348</v>
      </c>
      <c r="AW67" s="256" t="s">
        <v>348</v>
      </c>
      <c r="AX67" s="256" t="s">
        <v>348</v>
      </c>
      <c r="AY67" s="256" t="s">
        <v>348</v>
      </c>
      <c r="AZ67" s="256" t="s">
        <v>348</v>
      </c>
      <c r="BA67" s="256" t="s">
        <v>348</v>
      </c>
      <c r="BB67" s="256" t="s">
        <v>348</v>
      </c>
      <c r="BC67" s="256" t="s">
        <v>348</v>
      </c>
      <c r="BD67" s="256" t="s">
        <v>348</v>
      </c>
      <c r="BE67" s="256" t="s">
        <v>348</v>
      </c>
      <c r="BF67" s="256" t="s">
        <v>348</v>
      </c>
      <c r="BG67" s="256" t="s">
        <v>348</v>
      </c>
      <c r="BH67" s="256" t="s">
        <v>348</v>
      </c>
      <c r="BI67" s="256" t="s">
        <v>348</v>
      </c>
      <c r="BJ67" s="256" t="s">
        <v>348</v>
      </c>
      <c r="BK67" s="256" t="s">
        <v>348</v>
      </c>
      <c r="BL67" s="256" t="s">
        <v>348</v>
      </c>
      <c r="BM67" s="256" t="s">
        <v>348</v>
      </c>
      <c r="BN67" s="256" t="s">
        <v>348</v>
      </c>
      <c r="BO67" s="256" t="s">
        <v>348</v>
      </c>
      <c r="BP67" s="256" t="s">
        <v>348</v>
      </c>
      <c r="BQ67" s="256" t="s">
        <v>348</v>
      </c>
      <c r="BR67" s="256" t="s">
        <v>348</v>
      </c>
      <c r="BS67" s="256" t="s">
        <v>348</v>
      </c>
      <c r="BT67" s="256" t="s">
        <v>348</v>
      </c>
      <c r="BU67" s="256" t="s">
        <v>348</v>
      </c>
      <c r="BV67" s="256" t="s">
        <v>348</v>
      </c>
      <c r="BW67" s="256" t="s">
        <v>348</v>
      </c>
      <c r="BX67" s="256" t="s">
        <v>348</v>
      </c>
      <c r="BY67" s="256" t="s">
        <v>348</v>
      </c>
      <c r="BZ67" s="256" t="s">
        <v>348</v>
      </c>
      <c r="CA67" s="256" t="s">
        <v>348</v>
      </c>
      <c r="CB67" s="256" t="s">
        <v>348</v>
      </c>
      <c r="CC67" s="256" t="s">
        <v>348</v>
      </c>
      <c r="CD67" s="256" t="s">
        <v>348</v>
      </c>
      <c r="CE67" s="256" t="s">
        <v>348</v>
      </c>
      <c r="CF67" s="256" t="s">
        <v>348</v>
      </c>
      <c r="CG67" s="256" t="s">
        <v>348</v>
      </c>
      <c r="CH67" s="256" t="s">
        <v>348</v>
      </c>
      <c r="CI67" s="256" t="s">
        <v>348</v>
      </c>
      <c r="CJ67" s="256" t="s">
        <v>348</v>
      </c>
      <c r="CK67" s="256" t="s">
        <v>348</v>
      </c>
      <c r="CL67" s="256" t="s">
        <v>348</v>
      </c>
      <c r="CM67" s="256" t="s">
        <v>348</v>
      </c>
      <c r="CN67" s="256" t="s">
        <v>348</v>
      </c>
      <c r="CO67" s="256" t="s">
        <v>348</v>
      </c>
      <c r="CP67" s="256" t="s">
        <v>348</v>
      </c>
      <c r="CQ67" s="256" t="s">
        <v>348</v>
      </c>
      <c r="CR67" s="256" t="s">
        <v>348</v>
      </c>
      <c r="CS67" s="256" t="s">
        <v>348</v>
      </c>
      <c r="CT67" s="256" t="s">
        <v>348</v>
      </c>
      <c r="CU67" s="256" t="s">
        <v>348</v>
      </c>
      <c r="CV67" s="256" t="s">
        <v>348</v>
      </c>
      <c r="CW67" s="256" t="s">
        <v>348</v>
      </c>
      <c r="CX67" s="256" t="s">
        <v>348</v>
      </c>
      <c r="CY67" s="256" t="s">
        <v>348</v>
      </c>
      <c r="CZ67" s="256" t="s">
        <v>348</v>
      </c>
      <c r="DA67" s="256" t="s">
        <v>348</v>
      </c>
      <c r="DB67" s="256" t="s">
        <v>348</v>
      </c>
      <c r="DC67" s="256" t="s">
        <v>348</v>
      </c>
      <c r="DD67" s="256" t="s">
        <v>348</v>
      </c>
      <c r="DE67" s="256" t="s">
        <v>348</v>
      </c>
      <c r="DF67" s="256" t="s">
        <v>348</v>
      </c>
      <c r="DG67" s="256" t="s">
        <v>348</v>
      </c>
      <c r="DH67" s="256" t="s">
        <v>348</v>
      </c>
      <c r="DI67" s="256" t="s">
        <v>348</v>
      </c>
      <c r="DJ67" s="256" t="s">
        <v>348</v>
      </c>
      <c r="DK67" s="256" t="s">
        <v>348</v>
      </c>
      <c r="DL67" s="256" t="s">
        <v>348</v>
      </c>
      <c r="DM67" s="256" t="s">
        <v>348</v>
      </c>
      <c r="DN67" s="256" t="s">
        <v>348</v>
      </c>
      <c r="DO67" s="256" t="s">
        <v>348</v>
      </c>
      <c r="DP67" s="256" t="s">
        <v>348</v>
      </c>
      <c r="DQ67" s="256" t="s">
        <v>348</v>
      </c>
      <c r="DR67" s="256" t="s">
        <v>348</v>
      </c>
      <c r="DS67" s="256" t="s">
        <v>348</v>
      </c>
      <c r="DT67" s="256" t="s">
        <v>348</v>
      </c>
      <c r="DU67" s="256" t="s">
        <v>348</v>
      </c>
      <c r="DV67" s="256" t="s">
        <v>348</v>
      </c>
      <c r="DW67" s="256" t="s">
        <v>348</v>
      </c>
      <c r="DX67" s="256" t="s">
        <v>348</v>
      </c>
      <c r="DY67" s="256" t="s">
        <v>348</v>
      </c>
      <c r="DZ67" s="256" t="s">
        <v>348</v>
      </c>
      <c r="EA67" s="256" t="s">
        <v>348</v>
      </c>
      <c r="EB67" s="256" t="s">
        <v>348</v>
      </c>
      <c r="EC67" s="256" t="s">
        <v>348</v>
      </c>
      <c r="ED67" s="256" t="s">
        <v>348</v>
      </c>
      <c r="EE67" s="256" t="s">
        <v>348</v>
      </c>
      <c r="EF67" s="256" t="s">
        <v>348</v>
      </c>
      <c r="EG67" s="256" t="s">
        <v>348</v>
      </c>
      <c r="EH67" s="256" t="s">
        <v>348</v>
      </c>
      <c r="EI67" s="256" t="s">
        <v>348</v>
      </c>
      <c r="EJ67" s="256" t="s">
        <v>348</v>
      </c>
      <c r="EK67" s="256" t="s">
        <v>348</v>
      </c>
      <c r="EL67" s="256" t="s">
        <v>348</v>
      </c>
      <c r="EM67" s="256" t="s">
        <v>348</v>
      </c>
      <c r="EN67" s="256" t="s">
        <v>348</v>
      </c>
      <c r="EO67" s="256" t="s">
        <v>348</v>
      </c>
      <c r="EP67" s="256" t="s">
        <v>348</v>
      </c>
      <c r="EQ67" s="256" t="s">
        <v>348</v>
      </c>
      <c r="ER67" s="256" t="s">
        <v>348</v>
      </c>
      <c r="ES67" s="256" t="s">
        <v>348</v>
      </c>
      <c r="ET67" s="256" t="s">
        <v>348</v>
      </c>
      <c r="EU67" s="256" t="s">
        <v>348</v>
      </c>
      <c r="EV67" s="256" t="s">
        <v>348</v>
      </c>
      <c r="EW67" s="256" t="s">
        <v>347</v>
      </c>
      <c r="EX67" s="256" t="s">
        <v>348</v>
      </c>
      <c r="EY67" s="256" t="s">
        <v>348</v>
      </c>
      <c r="EZ67" s="256" t="s">
        <v>348</v>
      </c>
      <c r="FA67" s="256" t="s">
        <v>348</v>
      </c>
      <c r="FB67" s="256" t="s">
        <v>348</v>
      </c>
      <c r="FC67" s="256" t="s">
        <v>348</v>
      </c>
      <c r="FD67" s="256" t="s">
        <v>348</v>
      </c>
      <c r="FE67" s="256" t="s">
        <v>348</v>
      </c>
      <c r="FF67" s="256" t="s">
        <v>348</v>
      </c>
      <c r="FG67" s="256" t="s">
        <v>348</v>
      </c>
      <c r="FH67" s="256" t="s">
        <v>348</v>
      </c>
      <c r="FI67" s="256" t="s">
        <v>348</v>
      </c>
      <c r="FJ67" s="256" t="s">
        <v>348</v>
      </c>
      <c r="FK67" s="256" t="s">
        <v>348</v>
      </c>
      <c r="FL67" s="256" t="s">
        <v>348</v>
      </c>
      <c r="FM67" s="256" t="s">
        <v>348</v>
      </c>
      <c r="FN67" s="256" t="s">
        <v>348</v>
      </c>
      <c r="FO67" s="256" t="s">
        <v>348</v>
      </c>
      <c r="FP67" s="256" t="s">
        <v>348</v>
      </c>
      <c r="FQ67" s="256" t="s">
        <v>348</v>
      </c>
      <c r="FR67" s="256" t="s">
        <v>348</v>
      </c>
      <c r="FS67" s="256" t="s">
        <v>348</v>
      </c>
      <c r="FT67" s="256" t="s">
        <v>348</v>
      </c>
      <c r="FU67" s="256" t="s">
        <v>348</v>
      </c>
      <c r="FV67" s="256" t="s">
        <v>348</v>
      </c>
      <c r="FW67" s="256" t="s">
        <v>348</v>
      </c>
      <c r="FX67" s="256" t="s">
        <v>348</v>
      </c>
      <c r="FY67" s="256" t="s">
        <v>348</v>
      </c>
      <c r="FZ67" s="256" t="s">
        <v>348</v>
      </c>
      <c r="GA67" s="256" t="s">
        <v>348</v>
      </c>
      <c r="GB67" s="256" t="s">
        <v>348</v>
      </c>
      <c r="GC67" s="256" t="s">
        <v>348</v>
      </c>
      <c r="GD67" s="256" t="s">
        <v>348</v>
      </c>
      <c r="GE67" s="256" t="s">
        <v>348</v>
      </c>
      <c r="GF67" s="256" t="s">
        <v>348</v>
      </c>
      <c r="GG67" s="256" t="s">
        <v>348</v>
      </c>
      <c r="GH67" s="256" t="s">
        <v>348</v>
      </c>
      <c r="GI67" s="256" t="s">
        <v>348</v>
      </c>
      <c r="GJ67" s="256" t="s">
        <v>348</v>
      </c>
      <c r="GK67" s="256" t="s">
        <v>348</v>
      </c>
      <c r="GL67" s="256" t="s">
        <v>348</v>
      </c>
      <c r="GM67" s="256" t="s">
        <v>348</v>
      </c>
      <c r="GN67" s="256" t="s">
        <v>348</v>
      </c>
      <c r="GO67" s="256" t="s">
        <v>348</v>
      </c>
      <c r="GP67" s="256" t="s">
        <v>348</v>
      </c>
      <c r="GQ67" s="256" t="s">
        <v>348</v>
      </c>
      <c r="GR67" s="256" t="s">
        <v>348</v>
      </c>
      <c r="GS67" s="256" t="s">
        <v>348</v>
      </c>
      <c r="GT67" s="256" t="s">
        <v>347</v>
      </c>
      <c r="GU67" s="256" t="s">
        <v>348</v>
      </c>
      <c r="GV67" s="256" t="s">
        <v>348</v>
      </c>
      <c r="GW67" s="256" t="s">
        <v>348</v>
      </c>
      <c r="GX67" s="256" t="s">
        <v>348</v>
      </c>
      <c r="GY67" s="256" t="s">
        <v>348</v>
      </c>
      <c r="GZ67" s="256" t="s">
        <v>348</v>
      </c>
      <c r="HA67" s="256" t="s">
        <v>348</v>
      </c>
      <c r="HB67" s="256" t="s">
        <v>347</v>
      </c>
      <c r="HC67" s="256" t="s">
        <v>347</v>
      </c>
      <c r="HD67" s="256" t="s">
        <v>347</v>
      </c>
      <c r="HE67" s="256" t="s">
        <v>347</v>
      </c>
      <c r="HF67" s="256" t="s">
        <v>347</v>
      </c>
      <c r="HG67" s="256" t="s">
        <v>347</v>
      </c>
      <c r="HH67" s="256" t="s">
        <v>347</v>
      </c>
      <c r="HI67" s="256" t="s">
        <v>347</v>
      </c>
      <c r="HJ67" s="256" t="s">
        <v>347</v>
      </c>
      <c r="HK67" s="256" t="s">
        <v>347</v>
      </c>
      <c r="HL67" s="256" t="s">
        <v>347</v>
      </c>
      <c r="HM67" s="256" t="s">
        <v>348</v>
      </c>
      <c r="HN67" s="256" t="s">
        <v>348</v>
      </c>
      <c r="HO67" s="256" t="s">
        <v>348</v>
      </c>
      <c r="HP67" s="256" t="s">
        <v>348</v>
      </c>
      <c r="HQ67" s="256" t="s">
        <v>348</v>
      </c>
      <c r="HR67" s="256" t="s">
        <v>348</v>
      </c>
      <c r="HS67" s="256" t="s">
        <v>348</v>
      </c>
      <c r="HT67" s="256" t="s">
        <v>348</v>
      </c>
      <c r="HU67" s="256" t="s">
        <v>348</v>
      </c>
      <c r="HV67" s="256" t="s">
        <v>348</v>
      </c>
      <c r="HW67" s="256" t="s">
        <v>348</v>
      </c>
      <c r="HX67" s="256" t="s">
        <v>348</v>
      </c>
      <c r="HY67" s="256" t="s">
        <v>348</v>
      </c>
      <c r="HZ67" s="256" t="s">
        <v>348</v>
      </c>
      <c r="IA67" s="256" t="s">
        <v>348</v>
      </c>
      <c r="IB67" s="256" t="s">
        <v>348</v>
      </c>
      <c r="IC67" s="256" t="s">
        <v>348</v>
      </c>
      <c r="ID67" s="256" t="s">
        <v>348</v>
      </c>
      <c r="IE67" s="256" t="s">
        <v>348</v>
      </c>
      <c r="IF67" s="256" t="s">
        <v>348</v>
      </c>
      <c r="IG67" s="256" t="s">
        <v>348</v>
      </c>
      <c r="IH67" s="256" t="s">
        <v>348</v>
      </c>
      <c r="II67" s="256" t="s">
        <v>348</v>
      </c>
      <c r="IJ67" s="256" t="s">
        <v>348</v>
      </c>
      <c r="IK67" s="256" t="s">
        <v>348</v>
      </c>
      <c r="IL67" s="256" t="s">
        <v>348</v>
      </c>
      <c r="IM67" s="256" t="s">
        <v>348</v>
      </c>
      <c r="IN67" s="256" t="s">
        <v>348</v>
      </c>
      <c r="IO67" s="256" t="s">
        <v>348</v>
      </c>
      <c r="IP67" s="256" t="s">
        <v>348</v>
      </c>
      <c r="IQ67" s="256" t="s">
        <v>348</v>
      </c>
      <c r="IR67" s="256" t="s">
        <v>348</v>
      </c>
      <c r="IS67" s="256" t="s">
        <v>348</v>
      </c>
      <c r="IT67" s="256" t="s">
        <v>348</v>
      </c>
      <c r="IU67" s="256" t="s">
        <v>348</v>
      </c>
      <c r="IV67" s="256" t="s">
        <v>348</v>
      </c>
      <c r="IW67" s="256" t="s">
        <v>348</v>
      </c>
      <c r="IX67" s="256" t="s">
        <v>348</v>
      </c>
      <c r="IY67" s="256" t="s">
        <v>348</v>
      </c>
      <c r="IZ67" s="256" t="s">
        <v>348</v>
      </c>
      <c r="JA67" s="256" t="s">
        <v>348</v>
      </c>
      <c r="JB67" s="256" t="s">
        <v>348</v>
      </c>
      <c r="JC67" s="256" t="s">
        <v>348</v>
      </c>
      <c r="JD67" s="256" t="s">
        <v>348</v>
      </c>
      <c r="JE67" s="256" t="s">
        <v>348</v>
      </c>
      <c r="JF67" s="256" t="s">
        <v>348</v>
      </c>
      <c r="JG67" s="256" t="s">
        <v>348</v>
      </c>
      <c r="JH67" s="256" t="s">
        <v>348</v>
      </c>
      <c r="JI67" s="256" t="s">
        <v>348</v>
      </c>
      <c r="JJ67" s="256" t="s">
        <v>348</v>
      </c>
      <c r="JK67" s="256" t="s">
        <v>348</v>
      </c>
      <c r="JL67" s="256" t="s">
        <v>348</v>
      </c>
      <c r="JM67" s="256" t="s">
        <v>348</v>
      </c>
      <c r="JN67" s="256" t="s">
        <v>348</v>
      </c>
      <c r="JO67" s="256" t="s">
        <v>348</v>
      </c>
      <c r="JP67" s="256" t="s">
        <v>348</v>
      </c>
      <c r="JQ67" s="256" t="s">
        <v>348</v>
      </c>
      <c r="JR67" s="256" t="s">
        <v>348</v>
      </c>
      <c r="JS67" s="256" t="s">
        <v>348</v>
      </c>
      <c r="JT67" s="256" t="s">
        <v>348</v>
      </c>
      <c r="JU67" s="256" t="s">
        <v>348</v>
      </c>
      <c r="JV67" s="256" t="s">
        <v>348</v>
      </c>
      <c r="JW67" s="256" t="s">
        <v>348</v>
      </c>
      <c r="JX67" s="256" t="s">
        <v>348</v>
      </c>
      <c r="JY67" s="256" t="s">
        <v>348</v>
      </c>
      <c r="JZ67" s="256" t="s">
        <v>348</v>
      </c>
      <c r="KA67" s="256" t="s">
        <v>348</v>
      </c>
      <c r="KB67" s="256" t="s">
        <v>348</v>
      </c>
      <c r="KC67" s="256" t="s">
        <v>348</v>
      </c>
      <c r="KD67" s="256" t="s">
        <v>348</v>
      </c>
      <c r="KE67" s="256" t="s">
        <v>348</v>
      </c>
      <c r="KF67" s="256" t="s">
        <v>348</v>
      </c>
      <c r="KG67" s="256" t="s">
        <v>348</v>
      </c>
      <c r="KH67" s="256" t="s">
        <v>348</v>
      </c>
      <c r="KI67" s="256" t="s">
        <v>348</v>
      </c>
      <c r="KJ67" s="256" t="s">
        <v>348</v>
      </c>
      <c r="KK67" s="256" t="s">
        <v>351</v>
      </c>
      <c r="KL67" s="256" t="s">
        <v>351</v>
      </c>
      <c r="KM67" s="256" t="s">
        <v>351</v>
      </c>
      <c r="KN67" s="256" t="s">
        <v>351</v>
      </c>
      <c r="KO67" s="256" t="s">
        <v>351</v>
      </c>
      <c r="KP67" s="256" t="s">
        <v>348</v>
      </c>
      <c r="KQ67" s="256" t="s">
        <v>348</v>
      </c>
      <c r="KR67" s="256" t="s">
        <v>348</v>
      </c>
      <c r="KS67" s="256" t="s">
        <v>348</v>
      </c>
      <c r="KT67" s="256" t="s">
        <v>348</v>
      </c>
      <c r="KU67" s="248" t="s">
        <v>746</v>
      </c>
    </row>
    <row r="68" spans="1:307" x14ac:dyDescent="0.15">
      <c r="A68" s="252" t="s">
        <v>197</v>
      </c>
      <c r="B68" s="256" t="s">
        <v>348</v>
      </c>
      <c r="C68" s="256" t="s">
        <v>348</v>
      </c>
      <c r="D68" s="256" t="s">
        <v>348</v>
      </c>
      <c r="E68" s="256" t="s">
        <v>348</v>
      </c>
      <c r="F68" s="256" t="s">
        <v>348</v>
      </c>
      <c r="G68" s="256" t="s">
        <v>348</v>
      </c>
      <c r="H68" s="256" t="s">
        <v>348</v>
      </c>
      <c r="I68" s="256" t="s">
        <v>348</v>
      </c>
      <c r="J68" s="256" t="s">
        <v>348</v>
      </c>
      <c r="K68" s="256" t="s">
        <v>348</v>
      </c>
      <c r="L68" s="256" t="s">
        <v>348</v>
      </c>
      <c r="M68" s="256" t="s">
        <v>348</v>
      </c>
      <c r="N68" s="256" t="s">
        <v>348</v>
      </c>
      <c r="O68" s="256" t="s">
        <v>348</v>
      </c>
      <c r="P68" s="256" t="s">
        <v>348</v>
      </c>
      <c r="Q68" s="256" t="s">
        <v>348</v>
      </c>
      <c r="R68" s="256" t="s">
        <v>348</v>
      </c>
      <c r="S68" s="256" t="s">
        <v>348</v>
      </c>
      <c r="T68" s="256" t="s">
        <v>348</v>
      </c>
      <c r="U68" s="256" t="s">
        <v>348</v>
      </c>
      <c r="V68" s="256" t="s">
        <v>348</v>
      </c>
      <c r="W68" s="256" t="s">
        <v>348</v>
      </c>
      <c r="X68" s="256" t="s">
        <v>348</v>
      </c>
      <c r="Y68" s="256" t="s">
        <v>348</v>
      </c>
      <c r="Z68" s="256" t="s">
        <v>348</v>
      </c>
      <c r="AA68" s="256" t="s">
        <v>348</v>
      </c>
      <c r="AB68" s="256" t="s">
        <v>348</v>
      </c>
      <c r="AC68" s="256" t="s">
        <v>348</v>
      </c>
      <c r="AD68" s="256" t="s">
        <v>348</v>
      </c>
      <c r="AE68" s="256" t="s">
        <v>348</v>
      </c>
      <c r="AF68" s="256" t="s">
        <v>348</v>
      </c>
      <c r="AG68" s="256" t="s">
        <v>348</v>
      </c>
      <c r="AH68" s="256" t="s">
        <v>348</v>
      </c>
      <c r="AI68" s="256" t="s">
        <v>348</v>
      </c>
      <c r="AJ68" s="256" t="s">
        <v>348</v>
      </c>
      <c r="AK68" s="256" t="s">
        <v>348</v>
      </c>
      <c r="AL68" s="256" t="s">
        <v>348</v>
      </c>
      <c r="AM68" s="256" t="s">
        <v>348</v>
      </c>
      <c r="AN68" s="256" t="s">
        <v>348</v>
      </c>
      <c r="AO68" s="256" t="s">
        <v>348</v>
      </c>
      <c r="AP68" s="256" t="s">
        <v>348</v>
      </c>
      <c r="AQ68" s="256" t="s">
        <v>348</v>
      </c>
      <c r="AR68" s="256" t="s">
        <v>348</v>
      </c>
      <c r="AS68" s="256" t="s">
        <v>348</v>
      </c>
      <c r="AT68" s="256" t="s">
        <v>348</v>
      </c>
      <c r="AU68" s="256" t="s">
        <v>348</v>
      </c>
      <c r="AV68" s="256" t="s">
        <v>348</v>
      </c>
      <c r="AW68" s="256" t="s">
        <v>348</v>
      </c>
      <c r="AX68" s="256" t="s">
        <v>348</v>
      </c>
      <c r="AY68" s="256" t="s">
        <v>348</v>
      </c>
      <c r="AZ68" s="256" t="s">
        <v>348</v>
      </c>
      <c r="BA68" s="256" t="s">
        <v>348</v>
      </c>
      <c r="BB68" s="256" t="s">
        <v>348</v>
      </c>
      <c r="BC68" s="256" t="s">
        <v>348</v>
      </c>
      <c r="BD68" s="256" t="s">
        <v>348</v>
      </c>
      <c r="BE68" s="256" t="s">
        <v>348</v>
      </c>
      <c r="BF68" s="256" t="s">
        <v>348</v>
      </c>
      <c r="BG68" s="256" t="s">
        <v>348</v>
      </c>
      <c r="BH68" s="256" t="s">
        <v>348</v>
      </c>
      <c r="BI68" s="256" t="s">
        <v>348</v>
      </c>
      <c r="BJ68" s="256" t="s">
        <v>348</v>
      </c>
      <c r="BK68" s="256" t="s">
        <v>348</v>
      </c>
      <c r="BL68" s="256" t="s">
        <v>348</v>
      </c>
      <c r="BM68" s="256" t="s">
        <v>348</v>
      </c>
      <c r="BN68" s="256" t="s">
        <v>348</v>
      </c>
      <c r="BO68" s="256" t="s">
        <v>348</v>
      </c>
      <c r="BP68" s="256" t="s">
        <v>348</v>
      </c>
      <c r="BQ68" s="256" t="s">
        <v>348</v>
      </c>
      <c r="BR68" s="256" t="s">
        <v>348</v>
      </c>
      <c r="BS68" s="256" t="s">
        <v>348</v>
      </c>
      <c r="BT68" s="256" t="s">
        <v>348</v>
      </c>
      <c r="BU68" s="256" t="s">
        <v>348</v>
      </c>
      <c r="BV68" s="256" t="s">
        <v>348</v>
      </c>
      <c r="BW68" s="256" t="s">
        <v>348</v>
      </c>
      <c r="BX68" s="256" t="s">
        <v>348</v>
      </c>
      <c r="BY68" s="256" t="s">
        <v>348</v>
      </c>
      <c r="BZ68" s="256" t="s">
        <v>348</v>
      </c>
      <c r="CA68" s="256" t="s">
        <v>348</v>
      </c>
      <c r="CB68" s="256" t="s">
        <v>348</v>
      </c>
      <c r="CC68" s="256" t="s">
        <v>348</v>
      </c>
      <c r="CD68" s="256" t="s">
        <v>348</v>
      </c>
      <c r="CE68" s="256" t="s">
        <v>348</v>
      </c>
      <c r="CF68" s="256" t="s">
        <v>348</v>
      </c>
      <c r="CG68" s="256" t="s">
        <v>348</v>
      </c>
      <c r="CH68" s="256" t="s">
        <v>348</v>
      </c>
      <c r="CI68" s="256" t="s">
        <v>348</v>
      </c>
      <c r="CJ68" s="256" t="s">
        <v>348</v>
      </c>
      <c r="CK68" s="256" t="s">
        <v>348</v>
      </c>
      <c r="CL68" s="256" t="s">
        <v>348</v>
      </c>
      <c r="CM68" s="256" t="s">
        <v>348</v>
      </c>
      <c r="CN68" s="256" t="s">
        <v>348</v>
      </c>
      <c r="CO68" s="256" t="s">
        <v>348</v>
      </c>
      <c r="CP68" s="256" t="s">
        <v>348</v>
      </c>
      <c r="CQ68" s="256" t="s">
        <v>348</v>
      </c>
      <c r="CR68" s="256" t="s">
        <v>348</v>
      </c>
      <c r="CS68" s="256" t="s">
        <v>348</v>
      </c>
      <c r="CT68" s="256" t="s">
        <v>348</v>
      </c>
      <c r="CU68" s="256" t="s">
        <v>348</v>
      </c>
      <c r="CV68" s="256" t="s">
        <v>348</v>
      </c>
      <c r="CW68" s="256" t="s">
        <v>348</v>
      </c>
      <c r="CX68" s="256" t="s">
        <v>348</v>
      </c>
      <c r="CY68" s="256" t="s">
        <v>348</v>
      </c>
      <c r="CZ68" s="256" t="s">
        <v>348</v>
      </c>
      <c r="DA68" s="256" t="s">
        <v>348</v>
      </c>
      <c r="DB68" s="256" t="s">
        <v>348</v>
      </c>
      <c r="DC68" s="256" t="s">
        <v>348</v>
      </c>
      <c r="DD68" s="256" t="s">
        <v>348</v>
      </c>
      <c r="DE68" s="256" t="s">
        <v>348</v>
      </c>
      <c r="DF68" s="256" t="s">
        <v>348</v>
      </c>
      <c r="DG68" s="256" t="s">
        <v>348</v>
      </c>
      <c r="DH68" s="256" t="s">
        <v>348</v>
      </c>
      <c r="DI68" s="256" t="s">
        <v>348</v>
      </c>
      <c r="DJ68" s="256" t="s">
        <v>348</v>
      </c>
      <c r="DK68" s="256" t="s">
        <v>348</v>
      </c>
      <c r="DL68" s="256" t="s">
        <v>348</v>
      </c>
      <c r="DM68" s="256" t="s">
        <v>348</v>
      </c>
      <c r="DN68" s="256" t="s">
        <v>348</v>
      </c>
      <c r="DO68" s="256" t="s">
        <v>348</v>
      </c>
      <c r="DP68" s="256" t="s">
        <v>348</v>
      </c>
      <c r="DQ68" s="256" t="s">
        <v>348</v>
      </c>
      <c r="DR68" s="256" t="s">
        <v>348</v>
      </c>
      <c r="DS68" s="256" t="s">
        <v>348</v>
      </c>
      <c r="DT68" s="256" t="s">
        <v>348</v>
      </c>
      <c r="DU68" s="256" t="s">
        <v>348</v>
      </c>
      <c r="DV68" s="256" t="s">
        <v>348</v>
      </c>
      <c r="DW68" s="256" t="s">
        <v>348</v>
      </c>
      <c r="DX68" s="256" t="s">
        <v>348</v>
      </c>
      <c r="DY68" s="256" t="s">
        <v>348</v>
      </c>
      <c r="DZ68" s="256" t="s">
        <v>348</v>
      </c>
      <c r="EA68" s="256" t="s">
        <v>348</v>
      </c>
      <c r="EB68" s="256" t="s">
        <v>348</v>
      </c>
      <c r="EC68" s="256" t="s">
        <v>348</v>
      </c>
      <c r="ED68" s="256" t="s">
        <v>348</v>
      </c>
      <c r="EE68" s="256" t="s">
        <v>348</v>
      </c>
      <c r="EF68" s="256" t="s">
        <v>348</v>
      </c>
      <c r="EG68" s="256" t="s">
        <v>348</v>
      </c>
      <c r="EH68" s="256" t="s">
        <v>348</v>
      </c>
      <c r="EI68" s="256" t="s">
        <v>348</v>
      </c>
      <c r="EJ68" s="256" t="s">
        <v>348</v>
      </c>
      <c r="EK68" s="256" t="s">
        <v>348</v>
      </c>
      <c r="EL68" s="256" t="s">
        <v>348</v>
      </c>
      <c r="EM68" s="256" t="s">
        <v>348</v>
      </c>
      <c r="EN68" s="256" t="s">
        <v>348</v>
      </c>
      <c r="EO68" s="256" t="s">
        <v>348</v>
      </c>
      <c r="EP68" s="256" t="s">
        <v>348</v>
      </c>
      <c r="EQ68" s="256" t="s">
        <v>348</v>
      </c>
      <c r="ER68" s="256" t="s">
        <v>348</v>
      </c>
      <c r="ES68" s="256" t="s">
        <v>348</v>
      </c>
      <c r="ET68" s="256" t="s">
        <v>348</v>
      </c>
      <c r="EU68" s="256" t="s">
        <v>348</v>
      </c>
      <c r="EV68" s="256" t="s">
        <v>348</v>
      </c>
      <c r="EW68" s="256" t="s">
        <v>347</v>
      </c>
      <c r="EX68" s="256" t="s">
        <v>348</v>
      </c>
      <c r="EY68" s="256" t="s">
        <v>348</v>
      </c>
      <c r="EZ68" s="256" t="s">
        <v>348</v>
      </c>
      <c r="FA68" s="256" t="s">
        <v>348</v>
      </c>
      <c r="FB68" s="256" t="s">
        <v>348</v>
      </c>
      <c r="FC68" s="256" t="s">
        <v>348</v>
      </c>
      <c r="FD68" s="256" t="s">
        <v>348</v>
      </c>
      <c r="FE68" s="256" t="s">
        <v>348</v>
      </c>
      <c r="FF68" s="256" t="s">
        <v>348</v>
      </c>
      <c r="FG68" s="256" t="s">
        <v>348</v>
      </c>
      <c r="FH68" s="256" t="s">
        <v>348</v>
      </c>
      <c r="FI68" s="256" t="s">
        <v>348</v>
      </c>
      <c r="FJ68" s="256" t="s">
        <v>348</v>
      </c>
      <c r="FK68" s="256" t="s">
        <v>348</v>
      </c>
      <c r="FL68" s="256" t="s">
        <v>348</v>
      </c>
      <c r="FM68" s="256" t="s">
        <v>348</v>
      </c>
      <c r="FN68" s="256" t="s">
        <v>348</v>
      </c>
      <c r="FO68" s="256" t="s">
        <v>348</v>
      </c>
      <c r="FP68" s="256" t="s">
        <v>348</v>
      </c>
      <c r="FQ68" s="256" t="s">
        <v>348</v>
      </c>
      <c r="FR68" s="256" t="s">
        <v>348</v>
      </c>
      <c r="FS68" s="256" t="s">
        <v>348</v>
      </c>
      <c r="FT68" s="256" t="s">
        <v>348</v>
      </c>
      <c r="FU68" s="256" t="s">
        <v>348</v>
      </c>
      <c r="FV68" s="256" t="s">
        <v>348</v>
      </c>
      <c r="FW68" s="256" t="s">
        <v>348</v>
      </c>
      <c r="FX68" s="256" t="s">
        <v>348</v>
      </c>
      <c r="FY68" s="256" t="s">
        <v>348</v>
      </c>
      <c r="FZ68" s="256" t="s">
        <v>348</v>
      </c>
      <c r="GA68" s="256" t="s">
        <v>348</v>
      </c>
      <c r="GB68" s="256" t="s">
        <v>348</v>
      </c>
      <c r="GC68" s="256" t="s">
        <v>348</v>
      </c>
      <c r="GD68" s="256" t="s">
        <v>348</v>
      </c>
      <c r="GE68" s="256" t="s">
        <v>348</v>
      </c>
      <c r="GF68" s="256" t="s">
        <v>348</v>
      </c>
      <c r="GG68" s="256" t="s">
        <v>348</v>
      </c>
      <c r="GH68" s="256" t="s">
        <v>348</v>
      </c>
      <c r="GI68" s="256" t="s">
        <v>348</v>
      </c>
      <c r="GJ68" s="256" t="s">
        <v>348</v>
      </c>
      <c r="GK68" s="256" t="s">
        <v>348</v>
      </c>
      <c r="GL68" s="256" t="s">
        <v>348</v>
      </c>
      <c r="GM68" s="256" t="s">
        <v>348</v>
      </c>
      <c r="GN68" s="256" t="s">
        <v>348</v>
      </c>
      <c r="GO68" s="256" t="s">
        <v>348</v>
      </c>
      <c r="GP68" s="256" t="s">
        <v>348</v>
      </c>
      <c r="GQ68" s="256" t="s">
        <v>348</v>
      </c>
      <c r="GR68" s="256" t="s">
        <v>348</v>
      </c>
      <c r="GS68" s="256" t="s">
        <v>348</v>
      </c>
      <c r="GT68" s="256" t="s">
        <v>347</v>
      </c>
      <c r="GU68" s="256" t="s">
        <v>348</v>
      </c>
      <c r="GV68" s="256" t="s">
        <v>348</v>
      </c>
      <c r="GW68" s="256" t="s">
        <v>348</v>
      </c>
      <c r="GX68" s="256" t="s">
        <v>348</v>
      </c>
      <c r="GY68" s="256" t="s">
        <v>348</v>
      </c>
      <c r="GZ68" s="256" t="s">
        <v>348</v>
      </c>
      <c r="HA68" s="256" t="s">
        <v>348</v>
      </c>
      <c r="HB68" s="256" t="s">
        <v>347</v>
      </c>
      <c r="HC68" s="256" t="s">
        <v>347</v>
      </c>
      <c r="HD68" s="256" t="s">
        <v>347</v>
      </c>
      <c r="HE68" s="256" t="s">
        <v>347</v>
      </c>
      <c r="HF68" s="256" t="s">
        <v>347</v>
      </c>
      <c r="HG68" s="256" t="s">
        <v>347</v>
      </c>
      <c r="HH68" s="256" t="s">
        <v>347</v>
      </c>
      <c r="HI68" s="256" t="s">
        <v>347</v>
      </c>
      <c r="HJ68" s="256" t="s">
        <v>347</v>
      </c>
      <c r="HK68" s="256" t="s">
        <v>347</v>
      </c>
      <c r="HL68" s="256" t="s">
        <v>347</v>
      </c>
      <c r="HM68" s="256" t="s">
        <v>348</v>
      </c>
      <c r="HN68" s="256" t="s">
        <v>348</v>
      </c>
      <c r="HO68" s="256" t="s">
        <v>348</v>
      </c>
      <c r="HP68" s="256" t="s">
        <v>348</v>
      </c>
      <c r="HQ68" s="256" t="s">
        <v>348</v>
      </c>
      <c r="HR68" s="256" t="s">
        <v>348</v>
      </c>
      <c r="HS68" s="256" t="s">
        <v>348</v>
      </c>
      <c r="HT68" s="256" t="s">
        <v>348</v>
      </c>
      <c r="HU68" s="256" t="s">
        <v>348</v>
      </c>
      <c r="HV68" s="256" t="s">
        <v>348</v>
      </c>
      <c r="HW68" s="256" t="s">
        <v>348</v>
      </c>
      <c r="HX68" s="256" t="s">
        <v>348</v>
      </c>
      <c r="HY68" s="256" t="s">
        <v>348</v>
      </c>
      <c r="HZ68" s="256" t="s">
        <v>348</v>
      </c>
      <c r="IA68" s="256" t="s">
        <v>348</v>
      </c>
      <c r="IB68" s="256" t="s">
        <v>348</v>
      </c>
      <c r="IC68" s="256" t="s">
        <v>348</v>
      </c>
      <c r="ID68" s="256" t="s">
        <v>348</v>
      </c>
      <c r="IE68" s="256" t="s">
        <v>348</v>
      </c>
      <c r="IF68" s="256" t="s">
        <v>348</v>
      </c>
      <c r="IG68" s="256" t="s">
        <v>348</v>
      </c>
      <c r="IH68" s="256" t="s">
        <v>348</v>
      </c>
      <c r="II68" s="256" t="s">
        <v>348</v>
      </c>
      <c r="IJ68" s="256" t="s">
        <v>348</v>
      </c>
      <c r="IK68" s="256" t="s">
        <v>348</v>
      </c>
      <c r="IL68" s="256" t="s">
        <v>348</v>
      </c>
      <c r="IM68" s="256" t="s">
        <v>348</v>
      </c>
      <c r="IN68" s="256" t="s">
        <v>348</v>
      </c>
      <c r="IO68" s="256" t="s">
        <v>348</v>
      </c>
      <c r="IP68" s="256" t="s">
        <v>348</v>
      </c>
      <c r="IQ68" s="256" t="s">
        <v>348</v>
      </c>
      <c r="IR68" s="256" t="s">
        <v>348</v>
      </c>
      <c r="IS68" s="256" t="s">
        <v>348</v>
      </c>
      <c r="IT68" s="256" t="s">
        <v>348</v>
      </c>
      <c r="IU68" s="256" t="s">
        <v>348</v>
      </c>
      <c r="IV68" s="256" t="s">
        <v>348</v>
      </c>
      <c r="IW68" s="256" t="s">
        <v>348</v>
      </c>
      <c r="IX68" s="256" t="s">
        <v>348</v>
      </c>
      <c r="IY68" s="256" t="s">
        <v>348</v>
      </c>
      <c r="IZ68" s="256" t="s">
        <v>348</v>
      </c>
      <c r="JA68" s="256" t="s">
        <v>348</v>
      </c>
      <c r="JB68" s="256" t="s">
        <v>348</v>
      </c>
      <c r="JC68" s="256" t="s">
        <v>348</v>
      </c>
      <c r="JD68" s="256" t="s">
        <v>348</v>
      </c>
      <c r="JE68" s="256" t="s">
        <v>348</v>
      </c>
      <c r="JF68" s="256" t="s">
        <v>348</v>
      </c>
      <c r="JG68" s="256" t="s">
        <v>348</v>
      </c>
      <c r="JH68" s="256" t="s">
        <v>348</v>
      </c>
      <c r="JI68" s="256" t="s">
        <v>348</v>
      </c>
      <c r="JJ68" s="256" t="s">
        <v>348</v>
      </c>
      <c r="JK68" s="256" t="s">
        <v>348</v>
      </c>
      <c r="JL68" s="256" t="s">
        <v>348</v>
      </c>
      <c r="JM68" s="256" t="s">
        <v>348</v>
      </c>
      <c r="JN68" s="256" t="s">
        <v>348</v>
      </c>
      <c r="JO68" s="256" t="s">
        <v>348</v>
      </c>
      <c r="JP68" s="256" t="s">
        <v>348</v>
      </c>
      <c r="JQ68" s="256" t="s">
        <v>348</v>
      </c>
      <c r="JR68" s="256" t="s">
        <v>348</v>
      </c>
      <c r="JS68" s="256" t="s">
        <v>348</v>
      </c>
      <c r="JT68" s="256" t="s">
        <v>348</v>
      </c>
      <c r="JU68" s="256" t="s">
        <v>348</v>
      </c>
      <c r="JV68" s="256" t="s">
        <v>348</v>
      </c>
      <c r="JW68" s="256" t="s">
        <v>348</v>
      </c>
      <c r="JX68" s="256" t="s">
        <v>348</v>
      </c>
      <c r="JY68" s="256" t="s">
        <v>348</v>
      </c>
      <c r="JZ68" s="256" t="s">
        <v>348</v>
      </c>
      <c r="KA68" s="256" t="s">
        <v>348</v>
      </c>
      <c r="KB68" s="256" t="s">
        <v>348</v>
      </c>
      <c r="KC68" s="256" t="s">
        <v>348</v>
      </c>
      <c r="KD68" s="256" t="s">
        <v>348</v>
      </c>
      <c r="KE68" s="256" t="s">
        <v>348</v>
      </c>
      <c r="KF68" s="256" t="s">
        <v>348</v>
      </c>
      <c r="KG68" s="256" t="s">
        <v>348</v>
      </c>
      <c r="KH68" s="256" t="s">
        <v>348</v>
      </c>
      <c r="KI68" s="256" t="s">
        <v>348</v>
      </c>
      <c r="KJ68" s="256" t="s">
        <v>348</v>
      </c>
      <c r="KK68" s="256" t="s">
        <v>351</v>
      </c>
      <c r="KL68" s="256" t="s">
        <v>351</v>
      </c>
      <c r="KM68" s="256" t="s">
        <v>351</v>
      </c>
      <c r="KN68" s="256" t="s">
        <v>351</v>
      </c>
      <c r="KO68" s="256" t="s">
        <v>351</v>
      </c>
      <c r="KP68" s="256" t="s">
        <v>348</v>
      </c>
      <c r="KQ68" s="256" t="s">
        <v>348</v>
      </c>
      <c r="KR68" s="256" t="s">
        <v>348</v>
      </c>
      <c r="KS68" s="256" t="s">
        <v>348</v>
      </c>
      <c r="KT68" s="256" t="s">
        <v>348</v>
      </c>
      <c r="KU68" s="248" t="s">
        <v>746</v>
      </c>
    </row>
    <row r="69" spans="1:307" x14ac:dyDescent="0.15">
      <c r="A69" s="252" t="s">
        <v>198</v>
      </c>
      <c r="B69" s="256" t="s">
        <v>348</v>
      </c>
      <c r="C69" s="256" t="s">
        <v>348</v>
      </c>
      <c r="D69" s="256" t="s">
        <v>348</v>
      </c>
      <c r="E69" s="256" t="s">
        <v>348</v>
      </c>
      <c r="F69" s="256" t="s">
        <v>348</v>
      </c>
      <c r="G69" s="256" t="s">
        <v>348</v>
      </c>
      <c r="H69" s="256" t="s">
        <v>348</v>
      </c>
      <c r="I69" s="256" t="s">
        <v>348</v>
      </c>
      <c r="J69" s="256" t="s">
        <v>348</v>
      </c>
      <c r="K69" s="256" t="s">
        <v>348</v>
      </c>
      <c r="L69" s="256" t="s">
        <v>348</v>
      </c>
      <c r="M69" s="256" t="s">
        <v>348</v>
      </c>
      <c r="N69" s="256" t="s">
        <v>348</v>
      </c>
      <c r="O69" s="256" t="s">
        <v>348</v>
      </c>
      <c r="P69" s="256" t="s">
        <v>348</v>
      </c>
      <c r="Q69" s="256" t="s">
        <v>348</v>
      </c>
      <c r="R69" s="256" t="s">
        <v>348</v>
      </c>
      <c r="S69" s="256" t="s">
        <v>348</v>
      </c>
      <c r="T69" s="256" t="s">
        <v>348</v>
      </c>
      <c r="U69" s="256" t="s">
        <v>348</v>
      </c>
      <c r="V69" s="256" t="s">
        <v>348</v>
      </c>
      <c r="W69" s="256" t="s">
        <v>348</v>
      </c>
      <c r="X69" s="256" t="s">
        <v>348</v>
      </c>
      <c r="Y69" s="256" t="s">
        <v>348</v>
      </c>
      <c r="Z69" s="256" t="s">
        <v>348</v>
      </c>
      <c r="AA69" s="256" t="s">
        <v>348</v>
      </c>
      <c r="AB69" s="256" t="s">
        <v>348</v>
      </c>
      <c r="AC69" s="256" t="s">
        <v>348</v>
      </c>
      <c r="AD69" s="256" t="s">
        <v>348</v>
      </c>
      <c r="AE69" s="256" t="s">
        <v>348</v>
      </c>
      <c r="AF69" s="256" t="s">
        <v>348</v>
      </c>
      <c r="AG69" s="256" t="s">
        <v>348</v>
      </c>
      <c r="AH69" s="256" t="s">
        <v>348</v>
      </c>
      <c r="AI69" s="256" t="s">
        <v>348</v>
      </c>
      <c r="AJ69" s="256" t="s">
        <v>348</v>
      </c>
      <c r="AK69" s="256" t="s">
        <v>348</v>
      </c>
      <c r="AL69" s="256" t="s">
        <v>348</v>
      </c>
      <c r="AM69" s="256" t="s">
        <v>348</v>
      </c>
      <c r="AN69" s="256" t="s">
        <v>348</v>
      </c>
      <c r="AO69" s="256" t="s">
        <v>348</v>
      </c>
      <c r="AP69" s="256" t="s">
        <v>348</v>
      </c>
      <c r="AQ69" s="256" t="s">
        <v>348</v>
      </c>
      <c r="AR69" s="256" t="s">
        <v>348</v>
      </c>
      <c r="AS69" s="256" t="s">
        <v>348</v>
      </c>
      <c r="AT69" s="256" t="s">
        <v>348</v>
      </c>
      <c r="AU69" s="256" t="s">
        <v>348</v>
      </c>
      <c r="AV69" s="256" t="s">
        <v>348</v>
      </c>
      <c r="AW69" s="256" t="s">
        <v>348</v>
      </c>
      <c r="AX69" s="256" t="s">
        <v>348</v>
      </c>
      <c r="AY69" s="256" t="s">
        <v>348</v>
      </c>
      <c r="AZ69" s="256" t="s">
        <v>348</v>
      </c>
      <c r="BA69" s="256" t="s">
        <v>348</v>
      </c>
      <c r="BB69" s="256" t="s">
        <v>348</v>
      </c>
      <c r="BC69" s="256" t="s">
        <v>348</v>
      </c>
      <c r="BD69" s="256" t="s">
        <v>348</v>
      </c>
      <c r="BE69" s="256" t="s">
        <v>348</v>
      </c>
      <c r="BF69" s="256" t="s">
        <v>348</v>
      </c>
      <c r="BG69" s="256" t="s">
        <v>348</v>
      </c>
      <c r="BH69" s="256" t="s">
        <v>348</v>
      </c>
      <c r="BI69" s="256" t="s">
        <v>348</v>
      </c>
      <c r="BJ69" s="256" t="s">
        <v>348</v>
      </c>
      <c r="BK69" s="256" t="s">
        <v>348</v>
      </c>
      <c r="BL69" s="256" t="s">
        <v>348</v>
      </c>
      <c r="BM69" s="256" t="s">
        <v>348</v>
      </c>
      <c r="BN69" s="256" t="s">
        <v>348</v>
      </c>
      <c r="BO69" s="256" t="s">
        <v>348</v>
      </c>
      <c r="BP69" s="256" t="s">
        <v>348</v>
      </c>
      <c r="BQ69" s="256" t="s">
        <v>348</v>
      </c>
      <c r="BR69" s="256" t="s">
        <v>348</v>
      </c>
      <c r="BS69" s="256" t="s">
        <v>348</v>
      </c>
      <c r="BT69" s="256" t="s">
        <v>348</v>
      </c>
      <c r="BU69" s="256" t="s">
        <v>348</v>
      </c>
      <c r="BV69" s="256" t="s">
        <v>348</v>
      </c>
      <c r="BW69" s="256" t="s">
        <v>348</v>
      </c>
      <c r="BX69" s="256" t="s">
        <v>348</v>
      </c>
      <c r="BY69" s="256" t="s">
        <v>348</v>
      </c>
      <c r="BZ69" s="256" t="s">
        <v>348</v>
      </c>
      <c r="CA69" s="256" t="s">
        <v>348</v>
      </c>
      <c r="CB69" s="256" t="s">
        <v>348</v>
      </c>
      <c r="CC69" s="256" t="s">
        <v>348</v>
      </c>
      <c r="CD69" s="256" t="s">
        <v>348</v>
      </c>
      <c r="CE69" s="256" t="s">
        <v>348</v>
      </c>
      <c r="CF69" s="256" t="s">
        <v>348</v>
      </c>
      <c r="CG69" s="256" t="s">
        <v>348</v>
      </c>
      <c r="CH69" s="256" t="s">
        <v>348</v>
      </c>
      <c r="CI69" s="256" t="s">
        <v>348</v>
      </c>
      <c r="CJ69" s="256" t="s">
        <v>348</v>
      </c>
      <c r="CK69" s="256" t="s">
        <v>348</v>
      </c>
      <c r="CL69" s="256" t="s">
        <v>348</v>
      </c>
      <c r="CM69" s="256" t="s">
        <v>348</v>
      </c>
      <c r="CN69" s="256" t="s">
        <v>348</v>
      </c>
      <c r="CO69" s="256" t="s">
        <v>348</v>
      </c>
      <c r="CP69" s="256" t="s">
        <v>348</v>
      </c>
      <c r="CQ69" s="256" t="s">
        <v>348</v>
      </c>
      <c r="CR69" s="256" t="s">
        <v>348</v>
      </c>
      <c r="CS69" s="256" t="s">
        <v>348</v>
      </c>
      <c r="CT69" s="256" t="s">
        <v>348</v>
      </c>
      <c r="CU69" s="256" t="s">
        <v>348</v>
      </c>
      <c r="CV69" s="256" t="s">
        <v>348</v>
      </c>
      <c r="CW69" s="256" t="s">
        <v>348</v>
      </c>
      <c r="CX69" s="256" t="s">
        <v>348</v>
      </c>
      <c r="CY69" s="256" t="s">
        <v>348</v>
      </c>
      <c r="CZ69" s="256" t="s">
        <v>348</v>
      </c>
      <c r="DA69" s="256" t="s">
        <v>348</v>
      </c>
      <c r="DB69" s="256" t="s">
        <v>348</v>
      </c>
      <c r="DC69" s="256" t="s">
        <v>348</v>
      </c>
      <c r="DD69" s="256" t="s">
        <v>348</v>
      </c>
      <c r="DE69" s="256" t="s">
        <v>348</v>
      </c>
      <c r="DF69" s="256" t="s">
        <v>348</v>
      </c>
      <c r="DG69" s="256" t="s">
        <v>348</v>
      </c>
      <c r="DH69" s="256" t="s">
        <v>348</v>
      </c>
      <c r="DI69" s="256" t="s">
        <v>348</v>
      </c>
      <c r="DJ69" s="256" t="s">
        <v>348</v>
      </c>
      <c r="DK69" s="256" t="s">
        <v>348</v>
      </c>
      <c r="DL69" s="256" t="s">
        <v>348</v>
      </c>
      <c r="DM69" s="256" t="s">
        <v>348</v>
      </c>
      <c r="DN69" s="256" t="s">
        <v>348</v>
      </c>
      <c r="DO69" s="256" t="s">
        <v>348</v>
      </c>
      <c r="DP69" s="256" t="s">
        <v>348</v>
      </c>
      <c r="DQ69" s="256" t="s">
        <v>348</v>
      </c>
      <c r="DR69" s="256" t="s">
        <v>348</v>
      </c>
      <c r="DS69" s="256" t="s">
        <v>348</v>
      </c>
      <c r="DT69" s="256" t="s">
        <v>348</v>
      </c>
      <c r="DU69" s="256" t="s">
        <v>348</v>
      </c>
      <c r="DV69" s="256" t="s">
        <v>348</v>
      </c>
      <c r="DW69" s="256" t="s">
        <v>348</v>
      </c>
      <c r="DX69" s="256" t="s">
        <v>348</v>
      </c>
      <c r="DY69" s="256" t="s">
        <v>348</v>
      </c>
      <c r="DZ69" s="256" t="s">
        <v>348</v>
      </c>
      <c r="EA69" s="256" t="s">
        <v>348</v>
      </c>
      <c r="EB69" s="256" t="s">
        <v>348</v>
      </c>
      <c r="EC69" s="256" t="s">
        <v>348</v>
      </c>
      <c r="ED69" s="256" t="s">
        <v>348</v>
      </c>
      <c r="EE69" s="256" t="s">
        <v>348</v>
      </c>
      <c r="EF69" s="256" t="s">
        <v>348</v>
      </c>
      <c r="EG69" s="256" t="s">
        <v>348</v>
      </c>
      <c r="EH69" s="256" t="s">
        <v>348</v>
      </c>
      <c r="EI69" s="256" t="s">
        <v>348</v>
      </c>
      <c r="EJ69" s="256" t="s">
        <v>348</v>
      </c>
      <c r="EK69" s="256" t="s">
        <v>348</v>
      </c>
      <c r="EL69" s="256" t="s">
        <v>348</v>
      </c>
      <c r="EM69" s="256" t="s">
        <v>348</v>
      </c>
      <c r="EN69" s="256" t="s">
        <v>348</v>
      </c>
      <c r="EO69" s="256" t="s">
        <v>348</v>
      </c>
      <c r="EP69" s="256" t="s">
        <v>348</v>
      </c>
      <c r="EQ69" s="256" t="s">
        <v>348</v>
      </c>
      <c r="ER69" s="256" t="s">
        <v>348</v>
      </c>
      <c r="ES69" s="256" t="s">
        <v>348</v>
      </c>
      <c r="ET69" s="256" t="s">
        <v>348</v>
      </c>
      <c r="EU69" s="256" t="s">
        <v>348</v>
      </c>
      <c r="EV69" s="256" t="s">
        <v>348</v>
      </c>
      <c r="EW69" s="256" t="s">
        <v>347</v>
      </c>
      <c r="EX69" s="256" t="s">
        <v>348</v>
      </c>
      <c r="EY69" s="256" t="s">
        <v>348</v>
      </c>
      <c r="EZ69" s="256" t="s">
        <v>348</v>
      </c>
      <c r="FA69" s="256" t="s">
        <v>348</v>
      </c>
      <c r="FB69" s="256" t="s">
        <v>348</v>
      </c>
      <c r="FC69" s="256" t="s">
        <v>348</v>
      </c>
      <c r="FD69" s="256" t="s">
        <v>348</v>
      </c>
      <c r="FE69" s="256" t="s">
        <v>348</v>
      </c>
      <c r="FF69" s="256" t="s">
        <v>348</v>
      </c>
      <c r="FG69" s="256" t="s">
        <v>348</v>
      </c>
      <c r="FH69" s="256" t="s">
        <v>348</v>
      </c>
      <c r="FI69" s="256" t="s">
        <v>348</v>
      </c>
      <c r="FJ69" s="256" t="s">
        <v>348</v>
      </c>
      <c r="FK69" s="256" t="s">
        <v>348</v>
      </c>
      <c r="FL69" s="256" t="s">
        <v>348</v>
      </c>
      <c r="FM69" s="256" t="s">
        <v>348</v>
      </c>
      <c r="FN69" s="256" t="s">
        <v>348</v>
      </c>
      <c r="FO69" s="256" t="s">
        <v>348</v>
      </c>
      <c r="FP69" s="256" t="s">
        <v>348</v>
      </c>
      <c r="FQ69" s="256" t="s">
        <v>348</v>
      </c>
      <c r="FR69" s="256" t="s">
        <v>348</v>
      </c>
      <c r="FS69" s="256" t="s">
        <v>348</v>
      </c>
      <c r="FT69" s="256" t="s">
        <v>348</v>
      </c>
      <c r="FU69" s="256" t="s">
        <v>348</v>
      </c>
      <c r="FV69" s="256" t="s">
        <v>348</v>
      </c>
      <c r="FW69" s="256" t="s">
        <v>348</v>
      </c>
      <c r="FX69" s="256" t="s">
        <v>348</v>
      </c>
      <c r="FY69" s="256" t="s">
        <v>348</v>
      </c>
      <c r="FZ69" s="256" t="s">
        <v>348</v>
      </c>
      <c r="GA69" s="256" t="s">
        <v>348</v>
      </c>
      <c r="GB69" s="256" t="s">
        <v>348</v>
      </c>
      <c r="GC69" s="256" t="s">
        <v>348</v>
      </c>
      <c r="GD69" s="256" t="s">
        <v>348</v>
      </c>
      <c r="GE69" s="256" t="s">
        <v>348</v>
      </c>
      <c r="GF69" s="256" t="s">
        <v>348</v>
      </c>
      <c r="GG69" s="256" t="s">
        <v>348</v>
      </c>
      <c r="GH69" s="256" t="s">
        <v>348</v>
      </c>
      <c r="GI69" s="256" t="s">
        <v>348</v>
      </c>
      <c r="GJ69" s="256" t="s">
        <v>348</v>
      </c>
      <c r="GK69" s="256" t="s">
        <v>348</v>
      </c>
      <c r="GL69" s="256" t="s">
        <v>348</v>
      </c>
      <c r="GM69" s="256" t="s">
        <v>348</v>
      </c>
      <c r="GN69" s="256" t="s">
        <v>348</v>
      </c>
      <c r="GO69" s="256" t="s">
        <v>348</v>
      </c>
      <c r="GP69" s="256" t="s">
        <v>348</v>
      </c>
      <c r="GQ69" s="256" t="s">
        <v>348</v>
      </c>
      <c r="GR69" s="256" t="s">
        <v>348</v>
      </c>
      <c r="GS69" s="256" t="s">
        <v>348</v>
      </c>
      <c r="GT69" s="256" t="s">
        <v>347</v>
      </c>
      <c r="GU69" s="256" t="s">
        <v>348</v>
      </c>
      <c r="GV69" s="256" t="s">
        <v>348</v>
      </c>
      <c r="GW69" s="256" t="s">
        <v>348</v>
      </c>
      <c r="GX69" s="256" t="s">
        <v>348</v>
      </c>
      <c r="GY69" s="256" t="s">
        <v>348</v>
      </c>
      <c r="GZ69" s="256" t="s">
        <v>348</v>
      </c>
      <c r="HA69" s="256" t="s">
        <v>348</v>
      </c>
      <c r="HB69" s="256" t="s">
        <v>348</v>
      </c>
      <c r="HC69" s="256" t="s">
        <v>348</v>
      </c>
      <c r="HD69" s="256" t="s">
        <v>347</v>
      </c>
      <c r="HE69" s="256" t="s">
        <v>347</v>
      </c>
      <c r="HF69" s="256" t="s">
        <v>347</v>
      </c>
      <c r="HG69" s="256" t="s">
        <v>347</v>
      </c>
      <c r="HH69" s="256" t="s">
        <v>347</v>
      </c>
      <c r="HI69" s="256" t="s">
        <v>347</v>
      </c>
      <c r="HJ69" s="256" t="s">
        <v>347</v>
      </c>
      <c r="HK69" s="256" t="s">
        <v>347</v>
      </c>
      <c r="HL69" s="256" t="s">
        <v>347</v>
      </c>
      <c r="HM69" s="256" t="s">
        <v>347</v>
      </c>
      <c r="HN69" s="256" t="s">
        <v>348</v>
      </c>
      <c r="HO69" s="256" t="s">
        <v>348</v>
      </c>
      <c r="HP69" s="256" t="s">
        <v>348</v>
      </c>
      <c r="HQ69" s="256" t="s">
        <v>348</v>
      </c>
      <c r="HR69" s="256" t="s">
        <v>348</v>
      </c>
      <c r="HS69" s="256" t="s">
        <v>348</v>
      </c>
      <c r="HT69" s="256" t="s">
        <v>348</v>
      </c>
      <c r="HU69" s="256" t="s">
        <v>348</v>
      </c>
      <c r="HV69" s="256" t="s">
        <v>348</v>
      </c>
      <c r="HW69" s="256" t="s">
        <v>348</v>
      </c>
      <c r="HX69" s="256" t="s">
        <v>348</v>
      </c>
      <c r="HY69" s="256" t="s">
        <v>348</v>
      </c>
      <c r="HZ69" s="256" t="s">
        <v>348</v>
      </c>
      <c r="IA69" s="256" t="s">
        <v>348</v>
      </c>
      <c r="IB69" s="256" t="s">
        <v>347</v>
      </c>
      <c r="IC69" s="256" t="s">
        <v>348</v>
      </c>
      <c r="ID69" s="256" t="s">
        <v>348</v>
      </c>
      <c r="IE69" s="256" t="s">
        <v>348</v>
      </c>
      <c r="IF69" s="256" t="s">
        <v>348</v>
      </c>
      <c r="IG69" s="256" t="s">
        <v>348</v>
      </c>
      <c r="IH69" s="256" t="s">
        <v>348</v>
      </c>
      <c r="II69" s="256" t="s">
        <v>348</v>
      </c>
      <c r="IJ69" s="256" t="s">
        <v>348</v>
      </c>
      <c r="IK69" s="256" t="s">
        <v>348</v>
      </c>
      <c r="IL69" s="256" t="s">
        <v>348</v>
      </c>
      <c r="IM69" s="256" t="s">
        <v>348</v>
      </c>
      <c r="IN69" s="256" t="s">
        <v>348</v>
      </c>
      <c r="IO69" s="256" t="s">
        <v>348</v>
      </c>
      <c r="IP69" s="256" t="s">
        <v>348</v>
      </c>
      <c r="IQ69" s="256" t="s">
        <v>348</v>
      </c>
      <c r="IR69" s="256" t="s">
        <v>348</v>
      </c>
      <c r="IS69" s="256" t="s">
        <v>348</v>
      </c>
      <c r="IT69" s="256" t="s">
        <v>348</v>
      </c>
      <c r="IU69" s="256" t="s">
        <v>348</v>
      </c>
      <c r="IV69" s="256" t="s">
        <v>348</v>
      </c>
      <c r="IW69" s="256" t="s">
        <v>348</v>
      </c>
      <c r="IX69" s="256" t="s">
        <v>348</v>
      </c>
      <c r="IY69" s="256" t="s">
        <v>348</v>
      </c>
      <c r="IZ69" s="256" t="s">
        <v>348</v>
      </c>
      <c r="JA69" s="256" t="s">
        <v>348</v>
      </c>
      <c r="JB69" s="256" t="s">
        <v>348</v>
      </c>
      <c r="JC69" s="256" t="s">
        <v>348</v>
      </c>
      <c r="JD69" s="256" t="s">
        <v>348</v>
      </c>
      <c r="JE69" s="256" t="s">
        <v>348</v>
      </c>
      <c r="JF69" s="256" t="s">
        <v>348</v>
      </c>
      <c r="JG69" s="256" t="s">
        <v>348</v>
      </c>
      <c r="JH69" s="256" t="s">
        <v>348</v>
      </c>
      <c r="JI69" s="256" t="s">
        <v>348</v>
      </c>
      <c r="JJ69" s="256" t="s">
        <v>348</v>
      </c>
      <c r="JK69" s="256" t="s">
        <v>348</v>
      </c>
      <c r="JL69" s="256" t="s">
        <v>348</v>
      </c>
      <c r="JM69" s="256" t="s">
        <v>348</v>
      </c>
      <c r="JN69" s="256" t="s">
        <v>348</v>
      </c>
      <c r="JO69" s="256" t="s">
        <v>348</v>
      </c>
      <c r="JP69" s="256" t="s">
        <v>348</v>
      </c>
      <c r="JQ69" s="256" t="s">
        <v>348</v>
      </c>
      <c r="JR69" s="256" t="s">
        <v>348</v>
      </c>
      <c r="JS69" s="256" t="s">
        <v>348</v>
      </c>
      <c r="JT69" s="256" t="s">
        <v>348</v>
      </c>
      <c r="JU69" s="256" t="s">
        <v>348</v>
      </c>
      <c r="JV69" s="256" t="s">
        <v>348</v>
      </c>
      <c r="JW69" s="256" t="s">
        <v>348</v>
      </c>
      <c r="JX69" s="256" t="s">
        <v>348</v>
      </c>
      <c r="JY69" s="256" t="s">
        <v>348</v>
      </c>
      <c r="JZ69" s="256" t="s">
        <v>348</v>
      </c>
      <c r="KA69" s="256" t="s">
        <v>348</v>
      </c>
      <c r="KB69" s="256" t="s">
        <v>348</v>
      </c>
      <c r="KC69" s="256" t="s">
        <v>348</v>
      </c>
      <c r="KD69" s="256" t="s">
        <v>348</v>
      </c>
      <c r="KE69" s="256" t="s">
        <v>348</v>
      </c>
      <c r="KF69" s="256" t="s">
        <v>348</v>
      </c>
      <c r="KG69" s="256" t="s">
        <v>348</v>
      </c>
      <c r="KH69" s="256" t="s">
        <v>348</v>
      </c>
      <c r="KI69" s="256" t="s">
        <v>348</v>
      </c>
      <c r="KJ69" s="256" t="s">
        <v>348</v>
      </c>
      <c r="KK69" s="256" t="s">
        <v>351</v>
      </c>
      <c r="KL69" s="256" t="s">
        <v>351</v>
      </c>
      <c r="KM69" s="256" t="s">
        <v>351</v>
      </c>
      <c r="KN69" s="256" t="s">
        <v>351</v>
      </c>
      <c r="KO69" s="256" t="s">
        <v>351</v>
      </c>
      <c r="KP69" s="256" t="s">
        <v>348</v>
      </c>
      <c r="KQ69" s="256" t="s">
        <v>348</v>
      </c>
      <c r="KR69" s="256" t="s">
        <v>348</v>
      </c>
      <c r="KS69" s="256" t="s">
        <v>348</v>
      </c>
      <c r="KT69" s="256" t="s">
        <v>348</v>
      </c>
      <c r="KU69" s="248" t="s">
        <v>746</v>
      </c>
    </row>
    <row r="70" spans="1:307" x14ac:dyDescent="0.15">
      <c r="A70" s="252" t="s">
        <v>199</v>
      </c>
      <c r="B70" s="256" t="s">
        <v>348</v>
      </c>
      <c r="C70" s="256" t="s">
        <v>348</v>
      </c>
      <c r="D70" s="256" t="s">
        <v>348</v>
      </c>
      <c r="E70" s="256" t="s">
        <v>348</v>
      </c>
      <c r="F70" s="256" t="s">
        <v>348</v>
      </c>
      <c r="G70" s="256" t="s">
        <v>348</v>
      </c>
      <c r="H70" s="256" t="s">
        <v>348</v>
      </c>
      <c r="I70" s="256" t="s">
        <v>348</v>
      </c>
      <c r="J70" s="256" t="s">
        <v>348</v>
      </c>
      <c r="K70" s="256" t="s">
        <v>348</v>
      </c>
      <c r="L70" s="256" t="s">
        <v>348</v>
      </c>
      <c r="M70" s="256" t="s">
        <v>348</v>
      </c>
      <c r="N70" s="256" t="s">
        <v>348</v>
      </c>
      <c r="O70" s="256" t="s">
        <v>348</v>
      </c>
      <c r="P70" s="256" t="s">
        <v>348</v>
      </c>
      <c r="Q70" s="256" t="s">
        <v>348</v>
      </c>
      <c r="R70" s="256" t="s">
        <v>348</v>
      </c>
      <c r="S70" s="256" t="s">
        <v>348</v>
      </c>
      <c r="T70" s="256" t="s">
        <v>348</v>
      </c>
      <c r="U70" s="256" t="s">
        <v>348</v>
      </c>
      <c r="V70" s="256" t="s">
        <v>348</v>
      </c>
      <c r="W70" s="256" t="s">
        <v>348</v>
      </c>
      <c r="X70" s="256" t="s">
        <v>348</v>
      </c>
      <c r="Y70" s="256" t="s">
        <v>348</v>
      </c>
      <c r="Z70" s="256" t="s">
        <v>348</v>
      </c>
      <c r="AA70" s="256" t="s">
        <v>348</v>
      </c>
      <c r="AB70" s="256" t="s">
        <v>348</v>
      </c>
      <c r="AC70" s="256" t="s">
        <v>348</v>
      </c>
      <c r="AD70" s="256" t="s">
        <v>348</v>
      </c>
      <c r="AE70" s="256" t="s">
        <v>348</v>
      </c>
      <c r="AF70" s="256" t="s">
        <v>348</v>
      </c>
      <c r="AG70" s="256" t="s">
        <v>348</v>
      </c>
      <c r="AH70" s="256" t="s">
        <v>348</v>
      </c>
      <c r="AI70" s="256" t="s">
        <v>348</v>
      </c>
      <c r="AJ70" s="256" t="s">
        <v>348</v>
      </c>
      <c r="AK70" s="256" t="s">
        <v>348</v>
      </c>
      <c r="AL70" s="256" t="s">
        <v>348</v>
      </c>
      <c r="AM70" s="256" t="s">
        <v>348</v>
      </c>
      <c r="AN70" s="256" t="s">
        <v>348</v>
      </c>
      <c r="AO70" s="256" t="s">
        <v>348</v>
      </c>
      <c r="AP70" s="256" t="s">
        <v>348</v>
      </c>
      <c r="AQ70" s="256" t="s">
        <v>348</v>
      </c>
      <c r="AR70" s="256" t="s">
        <v>348</v>
      </c>
      <c r="AS70" s="256" t="s">
        <v>348</v>
      </c>
      <c r="AT70" s="256" t="s">
        <v>348</v>
      </c>
      <c r="AU70" s="256" t="s">
        <v>348</v>
      </c>
      <c r="AV70" s="256" t="s">
        <v>348</v>
      </c>
      <c r="AW70" s="256" t="s">
        <v>348</v>
      </c>
      <c r="AX70" s="256" t="s">
        <v>348</v>
      </c>
      <c r="AY70" s="256" t="s">
        <v>348</v>
      </c>
      <c r="AZ70" s="256" t="s">
        <v>348</v>
      </c>
      <c r="BA70" s="256" t="s">
        <v>348</v>
      </c>
      <c r="BB70" s="256" t="s">
        <v>348</v>
      </c>
      <c r="BC70" s="256" t="s">
        <v>348</v>
      </c>
      <c r="BD70" s="256" t="s">
        <v>348</v>
      </c>
      <c r="BE70" s="256" t="s">
        <v>348</v>
      </c>
      <c r="BF70" s="256" t="s">
        <v>348</v>
      </c>
      <c r="BG70" s="256" t="s">
        <v>348</v>
      </c>
      <c r="BH70" s="256" t="s">
        <v>348</v>
      </c>
      <c r="BI70" s="256" t="s">
        <v>348</v>
      </c>
      <c r="BJ70" s="256" t="s">
        <v>348</v>
      </c>
      <c r="BK70" s="256" t="s">
        <v>348</v>
      </c>
      <c r="BL70" s="256" t="s">
        <v>348</v>
      </c>
      <c r="BM70" s="256" t="s">
        <v>348</v>
      </c>
      <c r="BN70" s="256" t="s">
        <v>348</v>
      </c>
      <c r="BO70" s="256" t="s">
        <v>348</v>
      </c>
      <c r="BP70" s="256" t="s">
        <v>348</v>
      </c>
      <c r="BQ70" s="256" t="s">
        <v>348</v>
      </c>
      <c r="BR70" s="256" t="s">
        <v>348</v>
      </c>
      <c r="BS70" s="256" t="s">
        <v>348</v>
      </c>
      <c r="BT70" s="256" t="s">
        <v>348</v>
      </c>
      <c r="BU70" s="256" t="s">
        <v>348</v>
      </c>
      <c r="BV70" s="256" t="s">
        <v>348</v>
      </c>
      <c r="BW70" s="256" t="s">
        <v>348</v>
      </c>
      <c r="BX70" s="256" t="s">
        <v>348</v>
      </c>
      <c r="BY70" s="256" t="s">
        <v>348</v>
      </c>
      <c r="BZ70" s="256" t="s">
        <v>348</v>
      </c>
      <c r="CA70" s="256" t="s">
        <v>348</v>
      </c>
      <c r="CB70" s="256" t="s">
        <v>348</v>
      </c>
      <c r="CC70" s="256" t="s">
        <v>348</v>
      </c>
      <c r="CD70" s="256" t="s">
        <v>348</v>
      </c>
      <c r="CE70" s="256" t="s">
        <v>348</v>
      </c>
      <c r="CF70" s="256" t="s">
        <v>348</v>
      </c>
      <c r="CG70" s="256" t="s">
        <v>348</v>
      </c>
      <c r="CH70" s="256" t="s">
        <v>348</v>
      </c>
      <c r="CI70" s="256" t="s">
        <v>348</v>
      </c>
      <c r="CJ70" s="256" t="s">
        <v>348</v>
      </c>
      <c r="CK70" s="256" t="s">
        <v>348</v>
      </c>
      <c r="CL70" s="256" t="s">
        <v>348</v>
      </c>
      <c r="CM70" s="256" t="s">
        <v>348</v>
      </c>
      <c r="CN70" s="256" t="s">
        <v>348</v>
      </c>
      <c r="CO70" s="256" t="s">
        <v>348</v>
      </c>
      <c r="CP70" s="256" t="s">
        <v>348</v>
      </c>
      <c r="CQ70" s="256" t="s">
        <v>348</v>
      </c>
      <c r="CR70" s="256" t="s">
        <v>348</v>
      </c>
      <c r="CS70" s="256" t="s">
        <v>348</v>
      </c>
      <c r="CT70" s="256" t="s">
        <v>348</v>
      </c>
      <c r="CU70" s="256" t="s">
        <v>348</v>
      </c>
      <c r="CV70" s="256" t="s">
        <v>348</v>
      </c>
      <c r="CW70" s="256" t="s">
        <v>348</v>
      </c>
      <c r="CX70" s="256" t="s">
        <v>348</v>
      </c>
      <c r="CY70" s="256" t="s">
        <v>348</v>
      </c>
      <c r="CZ70" s="256" t="s">
        <v>348</v>
      </c>
      <c r="DA70" s="256" t="s">
        <v>348</v>
      </c>
      <c r="DB70" s="256" t="s">
        <v>348</v>
      </c>
      <c r="DC70" s="256" t="s">
        <v>348</v>
      </c>
      <c r="DD70" s="256" t="s">
        <v>348</v>
      </c>
      <c r="DE70" s="256" t="s">
        <v>348</v>
      </c>
      <c r="DF70" s="256" t="s">
        <v>348</v>
      </c>
      <c r="DG70" s="256" t="s">
        <v>348</v>
      </c>
      <c r="DH70" s="256" t="s">
        <v>348</v>
      </c>
      <c r="DI70" s="256" t="s">
        <v>348</v>
      </c>
      <c r="DJ70" s="256" t="s">
        <v>348</v>
      </c>
      <c r="DK70" s="256" t="s">
        <v>348</v>
      </c>
      <c r="DL70" s="256" t="s">
        <v>348</v>
      </c>
      <c r="DM70" s="256" t="s">
        <v>348</v>
      </c>
      <c r="DN70" s="256" t="s">
        <v>348</v>
      </c>
      <c r="DO70" s="256" t="s">
        <v>348</v>
      </c>
      <c r="DP70" s="256" t="s">
        <v>348</v>
      </c>
      <c r="DQ70" s="256" t="s">
        <v>348</v>
      </c>
      <c r="DR70" s="256" t="s">
        <v>348</v>
      </c>
      <c r="DS70" s="256" t="s">
        <v>348</v>
      </c>
      <c r="DT70" s="256" t="s">
        <v>348</v>
      </c>
      <c r="DU70" s="256" t="s">
        <v>348</v>
      </c>
      <c r="DV70" s="256" t="s">
        <v>348</v>
      </c>
      <c r="DW70" s="256" t="s">
        <v>348</v>
      </c>
      <c r="DX70" s="256" t="s">
        <v>348</v>
      </c>
      <c r="DY70" s="256" t="s">
        <v>348</v>
      </c>
      <c r="DZ70" s="256" t="s">
        <v>348</v>
      </c>
      <c r="EA70" s="256" t="s">
        <v>348</v>
      </c>
      <c r="EB70" s="256" t="s">
        <v>348</v>
      </c>
      <c r="EC70" s="256" t="s">
        <v>348</v>
      </c>
      <c r="ED70" s="256" t="s">
        <v>348</v>
      </c>
      <c r="EE70" s="256" t="s">
        <v>348</v>
      </c>
      <c r="EF70" s="256" t="s">
        <v>348</v>
      </c>
      <c r="EG70" s="256" t="s">
        <v>348</v>
      </c>
      <c r="EH70" s="256" t="s">
        <v>348</v>
      </c>
      <c r="EI70" s="256" t="s">
        <v>348</v>
      </c>
      <c r="EJ70" s="256" t="s">
        <v>348</v>
      </c>
      <c r="EK70" s="256" t="s">
        <v>348</v>
      </c>
      <c r="EL70" s="256" t="s">
        <v>348</v>
      </c>
      <c r="EM70" s="256" t="s">
        <v>348</v>
      </c>
      <c r="EN70" s="256" t="s">
        <v>348</v>
      </c>
      <c r="EO70" s="256" t="s">
        <v>348</v>
      </c>
      <c r="EP70" s="256" t="s">
        <v>348</v>
      </c>
      <c r="EQ70" s="256" t="s">
        <v>348</v>
      </c>
      <c r="ER70" s="256" t="s">
        <v>348</v>
      </c>
      <c r="ES70" s="256" t="s">
        <v>348</v>
      </c>
      <c r="ET70" s="256" t="s">
        <v>348</v>
      </c>
      <c r="EU70" s="256" t="s">
        <v>348</v>
      </c>
      <c r="EV70" s="256" t="s">
        <v>348</v>
      </c>
      <c r="EW70" s="256" t="s">
        <v>347</v>
      </c>
      <c r="EX70" s="256" t="s">
        <v>348</v>
      </c>
      <c r="EY70" s="256" t="s">
        <v>348</v>
      </c>
      <c r="EZ70" s="256" t="s">
        <v>348</v>
      </c>
      <c r="FA70" s="256" t="s">
        <v>348</v>
      </c>
      <c r="FB70" s="256" t="s">
        <v>348</v>
      </c>
      <c r="FC70" s="256" t="s">
        <v>348</v>
      </c>
      <c r="FD70" s="256" t="s">
        <v>348</v>
      </c>
      <c r="FE70" s="256" t="s">
        <v>348</v>
      </c>
      <c r="FF70" s="256" t="s">
        <v>348</v>
      </c>
      <c r="FG70" s="256" t="s">
        <v>348</v>
      </c>
      <c r="FH70" s="256" t="s">
        <v>348</v>
      </c>
      <c r="FI70" s="256" t="s">
        <v>348</v>
      </c>
      <c r="FJ70" s="256" t="s">
        <v>348</v>
      </c>
      <c r="FK70" s="256" t="s">
        <v>348</v>
      </c>
      <c r="FL70" s="256" t="s">
        <v>348</v>
      </c>
      <c r="FM70" s="256" t="s">
        <v>348</v>
      </c>
      <c r="FN70" s="256" t="s">
        <v>348</v>
      </c>
      <c r="FO70" s="256" t="s">
        <v>348</v>
      </c>
      <c r="FP70" s="256" t="s">
        <v>348</v>
      </c>
      <c r="FQ70" s="256" t="s">
        <v>348</v>
      </c>
      <c r="FR70" s="256" t="s">
        <v>348</v>
      </c>
      <c r="FS70" s="256" t="s">
        <v>348</v>
      </c>
      <c r="FT70" s="256" t="s">
        <v>348</v>
      </c>
      <c r="FU70" s="256" t="s">
        <v>348</v>
      </c>
      <c r="FV70" s="256" t="s">
        <v>348</v>
      </c>
      <c r="FW70" s="256" t="s">
        <v>348</v>
      </c>
      <c r="FX70" s="256" t="s">
        <v>348</v>
      </c>
      <c r="FY70" s="256" t="s">
        <v>348</v>
      </c>
      <c r="FZ70" s="256" t="s">
        <v>348</v>
      </c>
      <c r="GA70" s="256" t="s">
        <v>348</v>
      </c>
      <c r="GB70" s="256" t="s">
        <v>348</v>
      </c>
      <c r="GC70" s="256" t="s">
        <v>348</v>
      </c>
      <c r="GD70" s="256" t="s">
        <v>348</v>
      </c>
      <c r="GE70" s="256" t="s">
        <v>348</v>
      </c>
      <c r="GF70" s="256" t="s">
        <v>348</v>
      </c>
      <c r="GG70" s="256" t="s">
        <v>348</v>
      </c>
      <c r="GH70" s="256" t="s">
        <v>348</v>
      </c>
      <c r="GI70" s="256" t="s">
        <v>348</v>
      </c>
      <c r="GJ70" s="256" t="s">
        <v>348</v>
      </c>
      <c r="GK70" s="256" t="s">
        <v>348</v>
      </c>
      <c r="GL70" s="256" t="s">
        <v>348</v>
      </c>
      <c r="GM70" s="256" t="s">
        <v>348</v>
      </c>
      <c r="GN70" s="256" t="s">
        <v>348</v>
      </c>
      <c r="GO70" s="256" t="s">
        <v>348</v>
      </c>
      <c r="GP70" s="256" t="s">
        <v>348</v>
      </c>
      <c r="GQ70" s="256" t="s">
        <v>348</v>
      </c>
      <c r="GR70" s="256" t="s">
        <v>348</v>
      </c>
      <c r="GS70" s="256" t="s">
        <v>348</v>
      </c>
      <c r="GT70" s="256" t="s">
        <v>347</v>
      </c>
      <c r="GU70" s="256" t="s">
        <v>348</v>
      </c>
      <c r="GV70" s="256" t="s">
        <v>348</v>
      </c>
      <c r="GW70" s="256" t="s">
        <v>348</v>
      </c>
      <c r="GX70" s="256" t="s">
        <v>348</v>
      </c>
      <c r="GY70" s="256" t="s">
        <v>348</v>
      </c>
      <c r="GZ70" s="256" t="s">
        <v>348</v>
      </c>
      <c r="HA70" s="256" t="s">
        <v>348</v>
      </c>
      <c r="HB70" s="256" t="s">
        <v>348</v>
      </c>
      <c r="HC70" s="256" t="s">
        <v>348</v>
      </c>
      <c r="HD70" s="256" t="s">
        <v>347</v>
      </c>
      <c r="HE70" s="256" t="s">
        <v>347</v>
      </c>
      <c r="HF70" s="256" t="s">
        <v>347</v>
      </c>
      <c r="HG70" s="256" t="s">
        <v>347</v>
      </c>
      <c r="HH70" s="256" t="s">
        <v>347</v>
      </c>
      <c r="HI70" s="256" t="s">
        <v>347</v>
      </c>
      <c r="HJ70" s="256" t="s">
        <v>347</v>
      </c>
      <c r="HK70" s="256" t="s">
        <v>347</v>
      </c>
      <c r="HL70" s="256" t="s">
        <v>347</v>
      </c>
      <c r="HM70" s="256" t="s">
        <v>347</v>
      </c>
      <c r="HN70" s="256" t="s">
        <v>348</v>
      </c>
      <c r="HO70" s="256" t="s">
        <v>348</v>
      </c>
      <c r="HP70" s="256" t="s">
        <v>348</v>
      </c>
      <c r="HQ70" s="256" t="s">
        <v>348</v>
      </c>
      <c r="HR70" s="256" t="s">
        <v>348</v>
      </c>
      <c r="HS70" s="256" t="s">
        <v>348</v>
      </c>
      <c r="HT70" s="256" t="s">
        <v>348</v>
      </c>
      <c r="HU70" s="256" t="s">
        <v>348</v>
      </c>
      <c r="HV70" s="256" t="s">
        <v>348</v>
      </c>
      <c r="HW70" s="256" t="s">
        <v>348</v>
      </c>
      <c r="HX70" s="256" t="s">
        <v>348</v>
      </c>
      <c r="HY70" s="256" t="s">
        <v>348</v>
      </c>
      <c r="HZ70" s="256" t="s">
        <v>348</v>
      </c>
      <c r="IA70" s="256" t="s">
        <v>348</v>
      </c>
      <c r="IB70" s="256" t="s">
        <v>347</v>
      </c>
      <c r="IC70" s="256" t="s">
        <v>348</v>
      </c>
      <c r="ID70" s="256" t="s">
        <v>348</v>
      </c>
      <c r="IE70" s="256" t="s">
        <v>348</v>
      </c>
      <c r="IF70" s="256" t="s">
        <v>348</v>
      </c>
      <c r="IG70" s="256" t="s">
        <v>348</v>
      </c>
      <c r="IH70" s="256" t="s">
        <v>348</v>
      </c>
      <c r="II70" s="256" t="s">
        <v>348</v>
      </c>
      <c r="IJ70" s="256" t="s">
        <v>348</v>
      </c>
      <c r="IK70" s="256" t="s">
        <v>348</v>
      </c>
      <c r="IL70" s="256" t="s">
        <v>348</v>
      </c>
      <c r="IM70" s="256" t="s">
        <v>348</v>
      </c>
      <c r="IN70" s="256" t="s">
        <v>348</v>
      </c>
      <c r="IO70" s="256" t="s">
        <v>348</v>
      </c>
      <c r="IP70" s="256" t="s">
        <v>348</v>
      </c>
      <c r="IQ70" s="256" t="s">
        <v>348</v>
      </c>
      <c r="IR70" s="256" t="s">
        <v>348</v>
      </c>
      <c r="IS70" s="256" t="s">
        <v>348</v>
      </c>
      <c r="IT70" s="256" t="s">
        <v>348</v>
      </c>
      <c r="IU70" s="256" t="s">
        <v>348</v>
      </c>
      <c r="IV70" s="256" t="s">
        <v>348</v>
      </c>
      <c r="IW70" s="256" t="s">
        <v>348</v>
      </c>
      <c r="IX70" s="256" t="s">
        <v>348</v>
      </c>
      <c r="IY70" s="256" t="s">
        <v>348</v>
      </c>
      <c r="IZ70" s="256" t="s">
        <v>348</v>
      </c>
      <c r="JA70" s="256" t="s">
        <v>348</v>
      </c>
      <c r="JB70" s="256" t="s">
        <v>348</v>
      </c>
      <c r="JC70" s="256" t="s">
        <v>348</v>
      </c>
      <c r="JD70" s="256" t="s">
        <v>348</v>
      </c>
      <c r="JE70" s="256" t="s">
        <v>348</v>
      </c>
      <c r="JF70" s="256" t="s">
        <v>348</v>
      </c>
      <c r="JG70" s="256" t="s">
        <v>348</v>
      </c>
      <c r="JH70" s="256" t="s">
        <v>348</v>
      </c>
      <c r="JI70" s="256" t="s">
        <v>348</v>
      </c>
      <c r="JJ70" s="256" t="s">
        <v>348</v>
      </c>
      <c r="JK70" s="256" t="s">
        <v>348</v>
      </c>
      <c r="JL70" s="256" t="s">
        <v>348</v>
      </c>
      <c r="JM70" s="256" t="s">
        <v>348</v>
      </c>
      <c r="JN70" s="256" t="s">
        <v>348</v>
      </c>
      <c r="JO70" s="256" t="s">
        <v>348</v>
      </c>
      <c r="JP70" s="256" t="s">
        <v>348</v>
      </c>
      <c r="JQ70" s="256" t="s">
        <v>348</v>
      </c>
      <c r="JR70" s="256" t="s">
        <v>348</v>
      </c>
      <c r="JS70" s="256" t="s">
        <v>348</v>
      </c>
      <c r="JT70" s="256" t="s">
        <v>348</v>
      </c>
      <c r="JU70" s="256" t="s">
        <v>348</v>
      </c>
      <c r="JV70" s="256" t="s">
        <v>348</v>
      </c>
      <c r="JW70" s="256" t="s">
        <v>348</v>
      </c>
      <c r="JX70" s="256" t="s">
        <v>348</v>
      </c>
      <c r="JY70" s="256" t="s">
        <v>348</v>
      </c>
      <c r="JZ70" s="256" t="s">
        <v>348</v>
      </c>
      <c r="KA70" s="256" t="s">
        <v>348</v>
      </c>
      <c r="KB70" s="256" t="s">
        <v>348</v>
      </c>
      <c r="KC70" s="256" t="s">
        <v>348</v>
      </c>
      <c r="KD70" s="256" t="s">
        <v>348</v>
      </c>
      <c r="KE70" s="256" t="s">
        <v>348</v>
      </c>
      <c r="KF70" s="256" t="s">
        <v>348</v>
      </c>
      <c r="KG70" s="256" t="s">
        <v>348</v>
      </c>
      <c r="KH70" s="256" t="s">
        <v>348</v>
      </c>
      <c r="KI70" s="256" t="s">
        <v>348</v>
      </c>
      <c r="KJ70" s="256" t="s">
        <v>348</v>
      </c>
      <c r="KK70" s="256" t="s">
        <v>351</v>
      </c>
      <c r="KL70" s="256" t="s">
        <v>351</v>
      </c>
      <c r="KM70" s="256" t="s">
        <v>351</v>
      </c>
      <c r="KN70" s="256" t="s">
        <v>351</v>
      </c>
      <c r="KO70" s="256" t="s">
        <v>351</v>
      </c>
      <c r="KP70" s="256" t="s">
        <v>348</v>
      </c>
      <c r="KQ70" s="256" t="s">
        <v>348</v>
      </c>
      <c r="KR70" s="256" t="s">
        <v>348</v>
      </c>
      <c r="KS70" s="256" t="s">
        <v>348</v>
      </c>
      <c r="KT70" s="256" t="s">
        <v>348</v>
      </c>
      <c r="KU70" s="248" t="s">
        <v>746</v>
      </c>
    </row>
    <row r="71" spans="1:307" x14ac:dyDescent="0.15">
      <c r="A71" s="252" t="s">
        <v>200</v>
      </c>
      <c r="B71" s="256" t="s">
        <v>348</v>
      </c>
      <c r="C71" s="256" t="s">
        <v>348</v>
      </c>
      <c r="D71" s="256" t="s">
        <v>348</v>
      </c>
      <c r="E71" s="256" t="s">
        <v>348</v>
      </c>
      <c r="F71" s="256" t="s">
        <v>348</v>
      </c>
      <c r="G71" s="256" t="s">
        <v>348</v>
      </c>
      <c r="H71" s="256" t="s">
        <v>348</v>
      </c>
      <c r="I71" s="256" t="s">
        <v>348</v>
      </c>
      <c r="J71" s="256" t="s">
        <v>348</v>
      </c>
      <c r="K71" s="256" t="s">
        <v>348</v>
      </c>
      <c r="L71" s="256" t="s">
        <v>348</v>
      </c>
      <c r="M71" s="256" t="s">
        <v>348</v>
      </c>
      <c r="N71" s="256" t="s">
        <v>348</v>
      </c>
      <c r="O71" s="256" t="s">
        <v>348</v>
      </c>
      <c r="P71" s="256" t="s">
        <v>348</v>
      </c>
      <c r="Q71" s="256" t="s">
        <v>348</v>
      </c>
      <c r="R71" s="256" t="s">
        <v>348</v>
      </c>
      <c r="S71" s="256" t="s">
        <v>348</v>
      </c>
      <c r="T71" s="256" t="s">
        <v>348</v>
      </c>
      <c r="U71" s="256" t="s">
        <v>348</v>
      </c>
      <c r="V71" s="256" t="s">
        <v>348</v>
      </c>
      <c r="W71" s="256" t="s">
        <v>348</v>
      </c>
      <c r="X71" s="256" t="s">
        <v>348</v>
      </c>
      <c r="Y71" s="256" t="s">
        <v>348</v>
      </c>
      <c r="Z71" s="256" t="s">
        <v>348</v>
      </c>
      <c r="AA71" s="256" t="s">
        <v>348</v>
      </c>
      <c r="AB71" s="256" t="s">
        <v>348</v>
      </c>
      <c r="AC71" s="256" t="s">
        <v>348</v>
      </c>
      <c r="AD71" s="256" t="s">
        <v>348</v>
      </c>
      <c r="AE71" s="256" t="s">
        <v>348</v>
      </c>
      <c r="AF71" s="256" t="s">
        <v>348</v>
      </c>
      <c r="AG71" s="256" t="s">
        <v>348</v>
      </c>
      <c r="AH71" s="256" t="s">
        <v>348</v>
      </c>
      <c r="AI71" s="256" t="s">
        <v>348</v>
      </c>
      <c r="AJ71" s="256" t="s">
        <v>348</v>
      </c>
      <c r="AK71" s="256" t="s">
        <v>348</v>
      </c>
      <c r="AL71" s="256" t="s">
        <v>348</v>
      </c>
      <c r="AM71" s="256" t="s">
        <v>348</v>
      </c>
      <c r="AN71" s="256" t="s">
        <v>348</v>
      </c>
      <c r="AO71" s="256" t="s">
        <v>348</v>
      </c>
      <c r="AP71" s="256" t="s">
        <v>348</v>
      </c>
      <c r="AQ71" s="256" t="s">
        <v>348</v>
      </c>
      <c r="AR71" s="256" t="s">
        <v>348</v>
      </c>
      <c r="AS71" s="256" t="s">
        <v>348</v>
      </c>
      <c r="AT71" s="256" t="s">
        <v>348</v>
      </c>
      <c r="AU71" s="256" t="s">
        <v>348</v>
      </c>
      <c r="AV71" s="256" t="s">
        <v>348</v>
      </c>
      <c r="AW71" s="256" t="s">
        <v>348</v>
      </c>
      <c r="AX71" s="256" t="s">
        <v>348</v>
      </c>
      <c r="AY71" s="256" t="s">
        <v>348</v>
      </c>
      <c r="AZ71" s="256" t="s">
        <v>348</v>
      </c>
      <c r="BA71" s="256" t="s">
        <v>348</v>
      </c>
      <c r="BB71" s="256" t="s">
        <v>348</v>
      </c>
      <c r="BC71" s="256" t="s">
        <v>348</v>
      </c>
      <c r="BD71" s="256" t="s">
        <v>348</v>
      </c>
      <c r="BE71" s="256" t="s">
        <v>348</v>
      </c>
      <c r="BF71" s="256" t="s">
        <v>348</v>
      </c>
      <c r="BG71" s="256" t="s">
        <v>348</v>
      </c>
      <c r="BH71" s="256" t="s">
        <v>348</v>
      </c>
      <c r="BI71" s="256" t="s">
        <v>348</v>
      </c>
      <c r="BJ71" s="256" t="s">
        <v>348</v>
      </c>
      <c r="BK71" s="256" t="s">
        <v>348</v>
      </c>
      <c r="BL71" s="256" t="s">
        <v>348</v>
      </c>
      <c r="BM71" s="256" t="s">
        <v>348</v>
      </c>
      <c r="BN71" s="256" t="s">
        <v>348</v>
      </c>
      <c r="BO71" s="256" t="s">
        <v>348</v>
      </c>
      <c r="BP71" s="256" t="s">
        <v>348</v>
      </c>
      <c r="BQ71" s="256" t="s">
        <v>348</v>
      </c>
      <c r="BR71" s="256" t="s">
        <v>348</v>
      </c>
      <c r="BS71" s="256" t="s">
        <v>348</v>
      </c>
      <c r="BT71" s="256" t="s">
        <v>348</v>
      </c>
      <c r="BU71" s="256" t="s">
        <v>348</v>
      </c>
      <c r="BV71" s="256" t="s">
        <v>348</v>
      </c>
      <c r="BW71" s="256" t="s">
        <v>348</v>
      </c>
      <c r="BX71" s="256" t="s">
        <v>348</v>
      </c>
      <c r="BY71" s="256" t="s">
        <v>348</v>
      </c>
      <c r="BZ71" s="256" t="s">
        <v>348</v>
      </c>
      <c r="CA71" s="256" t="s">
        <v>348</v>
      </c>
      <c r="CB71" s="256" t="s">
        <v>348</v>
      </c>
      <c r="CC71" s="256" t="s">
        <v>348</v>
      </c>
      <c r="CD71" s="256" t="s">
        <v>348</v>
      </c>
      <c r="CE71" s="256" t="s">
        <v>348</v>
      </c>
      <c r="CF71" s="256" t="s">
        <v>348</v>
      </c>
      <c r="CG71" s="256" t="s">
        <v>348</v>
      </c>
      <c r="CH71" s="256" t="s">
        <v>348</v>
      </c>
      <c r="CI71" s="256" t="s">
        <v>348</v>
      </c>
      <c r="CJ71" s="256" t="s">
        <v>348</v>
      </c>
      <c r="CK71" s="256" t="s">
        <v>348</v>
      </c>
      <c r="CL71" s="256" t="s">
        <v>348</v>
      </c>
      <c r="CM71" s="256" t="s">
        <v>348</v>
      </c>
      <c r="CN71" s="256" t="s">
        <v>348</v>
      </c>
      <c r="CO71" s="256" t="s">
        <v>348</v>
      </c>
      <c r="CP71" s="256" t="s">
        <v>348</v>
      </c>
      <c r="CQ71" s="256" t="s">
        <v>348</v>
      </c>
      <c r="CR71" s="256" t="s">
        <v>348</v>
      </c>
      <c r="CS71" s="256" t="s">
        <v>348</v>
      </c>
      <c r="CT71" s="256" t="s">
        <v>348</v>
      </c>
      <c r="CU71" s="256" t="s">
        <v>348</v>
      </c>
      <c r="CV71" s="256" t="s">
        <v>348</v>
      </c>
      <c r="CW71" s="256" t="s">
        <v>348</v>
      </c>
      <c r="CX71" s="256" t="s">
        <v>348</v>
      </c>
      <c r="CY71" s="256" t="s">
        <v>348</v>
      </c>
      <c r="CZ71" s="256" t="s">
        <v>348</v>
      </c>
      <c r="DA71" s="256" t="s">
        <v>348</v>
      </c>
      <c r="DB71" s="256" t="s">
        <v>348</v>
      </c>
      <c r="DC71" s="256" t="s">
        <v>348</v>
      </c>
      <c r="DD71" s="256" t="s">
        <v>348</v>
      </c>
      <c r="DE71" s="256" t="s">
        <v>348</v>
      </c>
      <c r="DF71" s="256" t="s">
        <v>348</v>
      </c>
      <c r="DG71" s="256" t="s">
        <v>348</v>
      </c>
      <c r="DH71" s="256" t="s">
        <v>348</v>
      </c>
      <c r="DI71" s="256" t="s">
        <v>348</v>
      </c>
      <c r="DJ71" s="256" t="s">
        <v>348</v>
      </c>
      <c r="DK71" s="256" t="s">
        <v>348</v>
      </c>
      <c r="DL71" s="256" t="s">
        <v>348</v>
      </c>
      <c r="DM71" s="256" t="s">
        <v>348</v>
      </c>
      <c r="DN71" s="256" t="s">
        <v>348</v>
      </c>
      <c r="DO71" s="256" t="s">
        <v>348</v>
      </c>
      <c r="DP71" s="256" t="s">
        <v>348</v>
      </c>
      <c r="DQ71" s="256" t="s">
        <v>348</v>
      </c>
      <c r="DR71" s="256" t="s">
        <v>348</v>
      </c>
      <c r="DS71" s="256" t="s">
        <v>348</v>
      </c>
      <c r="DT71" s="256" t="s">
        <v>348</v>
      </c>
      <c r="DU71" s="256" t="s">
        <v>348</v>
      </c>
      <c r="DV71" s="256" t="s">
        <v>348</v>
      </c>
      <c r="DW71" s="256" t="s">
        <v>348</v>
      </c>
      <c r="DX71" s="256" t="s">
        <v>348</v>
      </c>
      <c r="DY71" s="256" t="s">
        <v>348</v>
      </c>
      <c r="DZ71" s="256" t="s">
        <v>348</v>
      </c>
      <c r="EA71" s="256" t="s">
        <v>348</v>
      </c>
      <c r="EB71" s="256" t="s">
        <v>348</v>
      </c>
      <c r="EC71" s="256" t="s">
        <v>348</v>
      </c>
      <c r="ED71" s="256" t="s">
        <v>348</v>
      </c>
      <c r="EE71" s="256" t="s">
        <v>348</v>
      </c>
      <c r="EF71" s="256" t="s">
        <v>348</v>
      </c>
      <c r="EG71" s="256" t="s">
        <v>348</v>
      </c>
      <c r="EH71" s="256" t="s">
        <v>348</v>
      </c>
      <c r="EI71" s="256" t="s">
        <v>348</v>
      </c>
      <c r="EJ71" s="256" t="s">
        <v>348</v>
      </c>
      <c r="EK71" s="256" t="s">
        <v>348</v>
      </c>
      <c r="EL71" s="256" t="s">
        <v>348</v>
      </c>
      <c r="EM71" s="256" t="s">
        <v>348</v>
      </c>
      <c r="EN71" s="256" t="s">
        <v>348</v>
      </c>
      <c r="EO71" s="256" t="s">
        <v>348</v>
      </c>
      <c r="EP71" s="256" t="s">
        <v>348</v>
      </c>
      <c r="EQ71" s="256" t="s">
        <v>348</v>
      </c>
      <c r="ER71" s="256" t="s">
        <v>348</v>
      </c>
      <c r="ES71" s="256" t="s">
        <v>348</v>
      </c>
      <c r="ET71" s="256" t="s">
        <v>348</v>
      </c>
      <c r="EU71" s="256" t="s">
        <v>348</v>
      </c>
      <c r="EV71" s="256" t="s">
        <v>348</v>
      </c>
      <c r="EW71" s="256" t="s">
        <v>347</v>
      </c>
      <c r="EX71" s="256" t="s">
        <v>348</v>
      </c>
      <c r="EY71" s="256" t="s">
        <v>348</v>
      </c>
      <c r="EZ71" s="256" t="s">
        <v>348</v>
      </c>
      <c r="FA71" s="256" t="s">
        <v>348</v>
      </c>
      <c r="FB71" s="256" t="s">
        <v>348</v>
      </c>
      <c r="FC71" s="256" t="s">
        <v>348</v>
      </c>
      <c r="FD71" s="256" t="s">
        <v>348</v>
      </c>
      <c r="FE71" s="256" t="s">
        <v>348</v>
      </c>
      <c r="FF71" s="256" t="s">
        <v>348</v>
      </c>
      <c r="FG71" s="256" t="s">
        <v>348</v>
      </c>
      <c r="FH71" s="256" t="s">
        <v>348</v>
      </c>
      <c r="FI71" s="256" t="s">
        <v>348</v>
      </c>
      <c r="FJ71" s="256" t="s">
        <v>348</v>
      </c>
      <c r="FK71" s="256" t="s">
        <v>348</v>
      </c>
      <c r="FL71" s="256" t="s">
        <v>348</v>
      </c>
      <c r="FM71" s="256" t="s">
        <v>348</v>
      </c>
      <c r="FN71" s="256" t="s">
        <v>348</v>
      </c>
      <c r="FO71" s="256" t="s">
        <v>348</v>
      </c>
      <c r="FP71" s="256" t="s">
        <v>348</v>
      </c>
      <c r="FQ71" s="256" t="s">
        <v>348</v>
      </c>
      <c r="FR71" s="256" t="s">
        <v>348</v>
      </c>
      <c r="FS71" s="256" t="s">
        <v>348</v>
      </c>
      <c r="FT71" s="256" t="s">
        <v>348</v>
      </c>
      <c r="FU71" s="256" t="s">
        <v>348</v>
      </c>
      <c r="FV71" s="256" t="s">
        <v>348</v>
      </c>
      <c r="FW71" s="256" t="s">
        <v>348</v>
      </c>
      <c r="FX71" s="256" t="s">
        <v>348</v>
      </c>
      <c r="FY71" s="256" t="s">
        <v>348</v>
      </c>
      <c r="FZ71" s="256" t="s">
        <v>348</v>
      </c>
      <c r="GA71" s="256" t="s">
        <v>348</v>
      </c>
      <c r="GB71" s="256" t="s">
        <v>348</v>
      </c>
      <c r="GC71" s="256" t="s">
        <v>348</v>
      </c>
      <c r="GD71" s="256" t="s">
        <v>348</v>
      </c>
      <c r="GE71" s="256" t="s">
        <v>348</v>
      </c>
      <c r="GF71" s="256" t="s">
        <v>348</v>
      </c>
      <c r="GG71" s="256" t="s">
        <v>348</v>
      </c>
      <c r="GH71" s="256" t="s">
        <v>348</v>
      </c>
      <c r="GI71" s="256" t="s">
        <v>348</v>
      </c>
      <c r="GJ71" s="256" t="s">
        <v>348</v>
      </c>
      <c r="GK71" s="256" t="s">
        <v>348</v>
      </c>
      <c r="GL71" s="256" t="s">
        <v>348</v>
      </c>
      <c r="GM71" s="256" t="s">
        <v>348</v>
      </c>
      <c r="GN71" s="256" t="s">
        <v>348</v>
      </c>
      <c r="GO71" s="256" t="s">
        <v>348</v>
      </c>
      <c r="GP71" s="256" t="s">
        <v>348</v>
      </c>
      <c r="GQ71" s="256" t="s">
        <v>348</v>
      </c>
      <c r="GR71" s="256" t="s">
        <v>348</v>
      </c>
      <c r="GS71" s="256" t="s">
        <v>348</v>
      </c>
      <c r="GT71" s="256" t="s">
        <v>347</v>
      </c>
      <c r="GU71" s="256" t="s">
        <v>348</v>
      </c>
      <c r="GV71" s="256" t="s">
        <v>348</v>
      </c>
      <c r="GW71" s="256" t="s">
        <v>348</v>
      </c>
      <c r="GX71" s="256" t="s">
        <v>348</v>
      </c>
      <c r="GY71" s="256" t="s">
        <v>348</v>
      </c>
      <c r="GZ71" s="256" t="s">
        <v>348</v>
      </c>
      <c r="HA71" s="256" t="s">
        <v>348</v>
      </c>
      <c r="HB71" s="256" t="s">
        <v>348</v>
      </c>
      <c r="HC71" s="256" t="s">
        <v>348</v>
      </c>
      <c r="HD71" s="256" t="s">
        <v>348</v>
      </c>
      <c r="HE71" s="256" t="s">
        <v>347</v>
      </c>
      <c r="HF71" s="256" t="s">
        <v>347</v>
      </c>
      <c r="HG71" s="256" t="s">
        <v>347</v>
      </c>
      <c r="HH71" s="256" t="s">
        <v>347</v>
      </c>
      <c r="HI71" s="256" t="s">
        <v>347</v>
      </c>
      <c r="HJ71" s="256" t="s">
        <v>347</v>
      </c>
      <c r="HK71" s="256" t="s">
        <v>347</v>
      </c>
      <c r="HL71" s="256" t="s">
        <v>347</v>
      </c>
      <c r="HM71" s="256" t="s">
        <v>347</v>
      </c>
      <c r="HN71" s="256" t="s">
        <v>348</v>
      </c>
      <c r="HO71" s="256" t="s">
        <v>347</v>
      </c>
      <c r="HP71" s="256" t="s">
        <v>348</v>
      </c>
      <c r="HQ71" s="256" t="s">
        <v>347</v>
      </c>
      <c r="HR71" s="256" t="s">
        <v>348</v>
      </c>
      <c r="HS71" s="256" t="s">
        <v>348</v>
      </c>
      <c r="HT71" s="256" t="s">
        <v>348</v>
      </c>
      <c r="HU71" s="256" t="s">
        <v>348</v>
      </c>
      <c r="HV71" s="256" t="s">
        <v>348</v>
      </c>
      <c r="HW71" s="256" t="s">
        <v>348</v>
      </c>
      <c r="HX71" s="256" t="s">
        <v>348</v>
      </c>
      <c r="HY71" s="256" t="s">
        <v>348</v>
      </c>
      <c r="HZ71" s="256" t="s">
        <v>348</v>
      </c>
      <c r="IA71" s="256" t="s">
        <v>348</v>
      </c>
      <c r="IB71" s="256" t="s">
        <v>347</v>
      </c>
      <c r="IC71" s="256" t="s">
        <v>347</v>
      </c>
      <c r="ID71" s="256" t="s">
        <v>348</v>
      </c>
      <c r="IE71" s="256" t="s">
        <v>348</v>
      </c>
      <c r="IF71" s="256" t="s">
        <v>348</v>
      </c>
      <c r="IG71" s="256" t="s">
        <v>348</v>
      </c>
      <c r="IH71" s="256" t="s">
        <v>348</v>
      </c>
      <c r="II71" s="256" t="s">
        <v>348</v>
      </c>
      <c r="IJ71" s="256" t="s">
        <v>348</v>
      </c>
      <c r="IK71" s="256" t="s">
        <v>348</v>
      </c>
      <c r="IL71" s="256" t="s">
        <v>348</v>
      </c>
      <c r="IM71" s="256" t="s">
        <v>348</v>
      </c>
      <c r="IN71" s="256" t="s">
        <v>348</v>
      </c>
      <c r="IO71" s="256" t="s">
        <v>348</v>
      </c>
      <c r="IP71" s="256" t="s">
        <v>348</v>
      </c>
      <c r="IQ71" s="256" t="s">
        <v>348</v>
      </c>
      <c r="IR71" s="256" t="s">
        <v>348</v>
      </c>
      <c r="IS71" s="256" t="s">
        <v>348</v>
      </c>
      <c r="IT71" s="256" t="s">
        <v>348</v>
      </c>
      <c r="IU71" s="256" t="s">
        <v>348</v>
      </c>
      <c r="IV71" s="256" t="s">
        <v>348</v>
      </c>
      <c r="IW71" s="256" t="s">
        <v>348</v>
      </c>
      <c r="IX71" s="256" t="s">
        <v>348</v>
      </c>
      <c r="IY71" s="256" t="s">
        <v>348</v>
      </c>
      <c r="IZ71" s="256" t="s">
        <v>348</v>
      </c>
      <c r="JA71" s="256" t="s">
        <v>348</v>
      </c>
      <c r="JB71" s="256" t="s">
        <v>348</v>
      </c>
      <c r="JC71" s="256" t="s">
        <v>348</v>
      </c>
      <c r="JD71" s="256" t="s">
        <v>348</v>
      </c>
      <c r="JE71" s="256" t="s">
        <v>348</v>
      </c>
      <c r="JF71" s="256" t="s">
        <v>348</v>
      </c>
      <c r="JG71" s="256" t="s">
        <v>348</v>
      </c>
      <c r="JH71" s="256" t="s">
        <v>348</v>
      </c>
      <c r="JI71" s="256" t="s">
        <v>348</v>
      </c>
      <c r="JJ71" s="256" t="s">
        <v>348</v>
      </c>
      <c r="JK71" s="256" t="s">
        <v>348</v>
      </c>
      <c r="JL71" s="256" t="s">
        <v>348</v>
      </c>
      <c r="JM71" s="256" t="s">
        <v>348</v>
      </c>
      <c r="JN71" s="256" t="s">
        <v>348</v>
      </c>
      <c r="JO71" s="256" t="s">
        <v>348</v>
      </c>
      <c r="JP71" s="256" t="s">
        <v>348</v>
      </c>
      <c r="JQ71" s="256" t="s">
        <v>348</v>
      </c>
      <c r="JR71" s="256" t="s">
        <v>348</v>
      </c>
      <c r="JS71" s="256" t="s">
        <v>348</v>
      </c>
      <c r="JT71" s="256" t="s">
        <v>348</v>
      </c>
      <c r="JU71" s="256" t="s">
        <v>348</v>
      </c>
      <c r="JV71" s="256" t="s">
        <v>348</v>
      </c>
      <c r="JW71" s="256" t="s">
        <v>348</v>
      </c>
      <c r="JX71" s="256" t="s">
        <v>348</v>
      </c>
      <c r="JY71" s="256" t="s">
        <v>348</v>
      </c>
      <c r="JZ71" s="256" t="s">
        <v>348</v>
      </c>
      <c r="KA71" s="256" t="s">
        <v>348</v>
      </c>
      <c r="KB71" s="256" t="s">
        <v>348</v>
      </c>
      <c r="KC71" s="256" t="s">
        <v>348</v>
      </c>
      <c r="KD71" s="256" t="s">
        <v>348</v>
      </c>
      <c r="KE71" s="256" t="s">
        <v>348</v>
      </c>
      <c r="KF71" s="256" t="s">
        <v>348</v>
      </c>
      <c r="KG71" s="256" t="s">
        <v>348</v>
      </c>
      <c r="KH71" s="256" t="s">
        <v>348</v>
      </c>
      <c r="KI71" s="256" t="s">
        <v>348</v>
      </c>
      <c r="KJ71" s="256" t="s">
        <v>348</v>
      </c>
      <c r="KK71" s="256" t="s">
        <v>351</v>
      </c>
      <c r="KL71" s="256" t="s">
        <v>351</v>
      </c>
      <c r="KM71" s="256" t="s">
        <v>351</v>
      </c>
      <c r="KN71" s="256" t="s">
        <v>351</v>
      </c>
      <c r="KO71" s="256" t="s">
        <v>351</v>
      </c>
      <c r="KP71" s="256" t="s">
        <v>348</v>
      </c>
      <c r="KQ71" s="256" t="s">
        <v>348</v>
      </c>
      <c r="KR71" s="256" t="s">
        <v>348</v>
      </c>
      <c r="KS71" s="256" t="s">
        <v>348</v>
      </c>
      <c r="KT71" s="256" t="s">
        <v>348</v>
      </c>
      <c r="KU71" s="248" t="s">
        <v>746</v>
      </c>
    </row>
    <row r="72" spans="1:307" x14ac:dyDescent="0.15">
      <c r="A72" s="252" t="s">
        <v>201</v>
      </c>
      <c r="B72" s="256" t="s">
        <v>348</v>
      </c>
      <c r="C72" s="256" t="s">
        <v>348</v>
      </c>
      <c r="D72" s="256" t="s">
        <v>348</v>
      </c>
      <c r="E72" s="256" t="s">
        <v>348</v>
      </c>
      <c r="F72" s="256" t="s">
        <v>348</v>
      </c>
      <c r="G72" s="256" t="s">
        <v>348</v>
      </c>
      <c r="H72" s="256" t="s">
        <v>348</v>
      </c>
      <c r="I72" s="256" t="s">
        <v>348</v>
      </c>
      <c r="J72" s="256" t="s">
        <v>348</v>
      </c>
      <c r="K72" s="256" t="s">
        <v>348</v>
      </c>
      <c r="L72" s="256" t="s">
        <v>348</v>
      </c>
      <c r="M72" s="256" t="s">
        <v>348</v>
      </c>
      <c r="N72" s="256" t="s">
        <v>348</v>
      </c>
      <c r="O72" s="256" t="s">
        <v>348</v>
      </c>
      <c r="P72" s="256" t="s">
        <v>348</v>
      </c>
      <c r="Q72" s="256" t="s">
        <v>348</v>
      </c>
      <c r="R72" s="256" t="s">
        <v>348</v>
      </c>
      <c r="S72" s="256" t="s">
        <v>348</v>
      </c>
      <c r="T72" s="256" t="s">
        <v>348</v>
      </c>
      <c r="U72" s="256" t="s">
        <v>348</v>
      </c>
      <c r="V72" s="256" t="s">
        <v>348</v>
      </c>
      <c r="W72" s="256" t="s">
        <v>348</v>
      </c>
      <c r="X72" s="256" t="s">
        <v>348</v>
      </c>
      <c r="Y72" s="256" t="s">
        <v>348</v>
      </c>
      <c r="Z72" s="256" t="s">
        <v>348</v>
      </c>
      <c r="AA72" s="256" t="s">
        <v>348</v>
      </c>
      <c r="AB72" s="256" t="s">
        <v>348</v>
      </c>
      <c r="AC72" s="256" t="s">
        <v>348</v>
      </c>
      <c r="AD72" s="256" t="s">
        <v>348</v>
      </c>
      <c r="AE72" s="256" t="s">
        <v>348</v>
      </c>
      <c r="AF72" s="256" t="s">
        <v>348</v>
      </c>
      <c r="AG72" s="256" t="s">
        <v>348</v>
      </c>
      <c r="AH72" s="256" t="s">
        <v>348</v>
      </c>
      <c r="AI72" s="256" t="s">
        <v>348</v>
      </c>
      <c r="AJ72" s="256" t="s">
        <v>348</v>
      </c>
      <c r="AK72" s="256" t="s">
        <v>348</v>
      </c>
      <c r="AL72" s="256" t="s">
        <v>348</v>
      </c>
      <c r="AM72" s="256" t="s">
        <v>348</v>
      </c>
      <c r="AN72" s="256" t="s">
        <v>348</v>
      </c>
      <c r="AO72" s="256" t="s">
        <v>348</v>
      </c>
      <c r="AP72" s="256" t="s">
        <v>348</v>
      </c>
      <c r="AQ72" s="256" t="s">
        <v>348</v>
      </c>
      <c r="AR72" s="256" t="s">
        <v>348</v>
      </c>
      <c r="AS72" s="256" t="s">
        <v>348</v>
      </c>
      <c r="AT72" s="256" t="s">
        <v>348</v>
      </c>
      <c r="AU72" s="256" t="s">
        <v>348</v>
      </c>
      <c r="AV72" s="256" t="s">
        <v>348</v>
      </c>
      <c r="AW72" s="256" t="s">
        <v>348</v>
      </c>
      <c r="AX72" s="256" t="s">
        <v>348</v>
      </c>
      <c r="AY72" s="256" t="s">
        <v>348</v>
      </c>
      <c r="AZ72" s="256" t="s">
        <v>348</v>
      </c>
      <c r="BA72" s="256" t="s">
        <v>348</v>
      </c>
      <c r="BB72" s="256" t="s">
        <v>348</v>
      </c>
      <c r="BC72" s="256" t="s">
        <v>348</v>
      </c>
      <c r="BD72" s="256" t="s">
        <v>348</v>
      </c>
      <c r="BE72" s="256" t="s">
        <v>348</v>
      </c>
      <c r="BF72" s="256" t="s">
        <v>348</v>
      </c>
      <c r="BG72" s="256" t="s">
        <v>348</v>
      </c>
      <c r="BH72" s="256" t="s">
        <v>348</v>
      </c>
      <c r="BI72" s="256" t="s">
        <v>348</v>
      </c>
      <c r="BJ72" s="256" t="s">
        <v>348</v>
      </c>
      <c r="BK72" s="256" t="s">
        <v>348</v>
      </c>
      <c r="BL72" s="256" t="s">
        <v>348</v>
      </c>
      <c r="BM72" s="256" t="s">
        <v>348</v>
      </c>
      <c r="BN72" s="256" t="s">
        <v>348</v>
      </c>
      <c r="BO72" s="256" t="s">
        <v>348</v>
      </c>
      <c r="BP72" s="256" t="s">
        <v>348</v>
      </c>
      <c r="BQ72" s="256" t="s">
        <v>348</v>
      </c>
      <c r="BR72" s="256" t="s">
        <v>348</v>
      </c>
      <c r="BS72" s="256" t="s">
        <v>348</v>
      </c>
      <c r="BT72" s="256" t="s">
        <v>348</v>
      </c>
      <c r="BU72" s="256" t="s">
        <v>348</v>
      </c>
      <c r="BV72" s="256" t="s">
        <v>348</v>
      </c>
      <c r="BW72" s="256" t="s">
        <v>348</v>
      </c>
      <c r="BX72" s="256" t="s">
        <v>348</v>
      </c>
      <c r="BY72" s="256" t="s">
        <v>348</v>
      </c>
      <c r="BZ72" s="256" t="s">
        <v>348</v>
      </c>
      <c r="CA72" s="256" t="s">
        <v>348</v>
      </c>
      <c r="CB72" s="256" t="s">
        <v>348</v>
      </c>
      <c r="CC72" s="256" t="s">
        <v>348</v>
      </c>
      <c r="CD72" s="256" t="s">
        <v>348</v>
      </c>
      <c r="CE72" s="256" t="s">
        <v>348</v>
      </c>
      <c r="CF72" s="256" t="s">
        <v>348</v>
      </c>
      <c r="CG72" s="256" t="s">
        <v>348</v>
      </c>
      <c r="CH72" s="256" t="s">
        <v>348</v>
      </c>
      <c r="CI72" s="256" t="s">
        <v>348</v>
      </c>
      <c r="CJ72" s="256" t="s">
        <v>348</v>
      </c>
      <c r="CK72" s="256" t="s">
        <v>348</v>
      </c>
      <c r="CL72" s="256" t="s">
        <v>348</v>
      </c>
      <c r="CM72" s="256" t="s">
        <v>348</v>
      </c>
      <c r="CN72" s="256" t="s">
        <v>348</v>
      </c>
      <c r="CO72" s="256" t="s">
        <v>348</v>
      </c>
      <c r="CP72" s="256" t="s">
        <v>348</v>
      </c>
      <c r="CQ72" s="256" t="s">
        <v>348</v>
      </c>
      <c r="CR72" s="256" t="s">
        <v>348</v>
      </c>
      <c r="CS72" s="256" t="s">
        <v>348</v>
      </c>
      <c r="CT72" s="256" t="s">
        <v>348</v>
      </c>
      <c r="CU72" s="256" t="s">
        <v>348</v>
      </c>
      <c r="CV72" s="256" t="s">
        <v>348</v>
      </c>
      <c r="CW72" s="256" t="s">
        <v>348</v>
      </c>
      <c r="CX72" s="256" t="s">
        <v>348</v>
      </c>
      <c r="CY72" s="256" t="s">
        <v>348</v>
      </c>
      <c r="CZ72" s="256" t="s">
        <v>348</v>
      </c>
      <c r="DA72" s="256" t="s">
        <v>348</v>
      </c>
      <c r="DB72" s="256" t="s">
        <v>348</v>
      </c>
      <c r="DC72" s="256" t="s">
        <v>348</v>
      </c>
      <c r="DD72" s="256" t="s">
        <v>348</v>
      </c>
      <c r="DE72" s="256" t="s">
        <v>348</v>
      </c>
      <c r="DF72" s="256" t="s">
        <v>348</v>
      </c>
      <c r="DG72" s="256" t="s">
        <v>348</v>
      </c>
      <c r="DH72" s="256" t="s">
        <v>348</v>
      </c>
      <c r="DI72" s="256" t="s">
        <v>348</v>
      </c>
      <c r="DJ72" s="256" t="s">
        <v>348</v>
      </c>
      <c r="DK72" s="256" t="s">
        <v>348</v>
      </c>
      <c r="DL72" s="256" t="s">
        <v>348</v>
      </c>
      <c r="DM72" s="256" t="s">
        <v>348</v>
      </c>
      <c r="DN72" s="256" t="s">
        <v>348</v>
      </c>
      <c r="DO72" s="256" t="s">
        <v>348</v>
      </c>
      <c r="DP72" s="256" t="s">
        <v>348</v>
      </c>
      <c r="DQ72" s="256" t="s">
        <v>348</v>
      </c>
      <c r="DR72" s="256" t="s">
        <v>348</v>
      </c>
      <c r="DS72" s="256" t="s">
        <v>348</v>
      </c>
      <c r="DT72" s="256" t="s">
        <v>348</v>
      </c>
      <c r="DU72" s="256" t="s">
        <v>348</v>
      </c>
      <c r="DV72" s="256" t="s">
        <v>348</v>
      </c>
      <c r="DW72" s="256" t="s">
        <v>348</v>
      </c>
      <c r="DX72" s="256" t="s">
        <v>348</v>
      </c>
      <c r="DY72" s="256" t="s">
        <v>348</v>
      </c>
      <c r="DZ72" s="256" t="s">
        <v>348</v>
      </c>
      <c r="EA72" s="256" t="s">
        <v>348</v>
      </c>
      <c r="EB72" s="256" t="s">
        <v>348</v>
      </c>
      <c r="EC72" s="256" t="s">
        <v>348</v>
      </c>
      <c r="ED72" s="256" t="s">
        <v>348</v>
      </c>
      <c r="EE72" s="256" t="s">
        <v>348</v>
      </c>
      <c r="EF72" s="256" t="s">
        <v>348</v>
      </c>
      <c r="EG72" s="256" t="s">
        <v>348</v>
      </c>
      <c r="EH72" s="256" t="s">
        <v>348</v>
      </c>
      <c r="EI72" s="256" t="s">
        <v>348</v>
      </c>
      <c r="EJ72" s="256" t="s">
        <v>348</v>
      </c>
      <c r="EK72" s="256" t="s">
        <v>348</v>
      </c>
      <c r="EL72" s="256" t="s">
        <v>348</v>
      </c>
      <c r="EM72" s="256" t="s">
        <v>348</v>
      </c>
      <c r="EN72" s="256" t="s">
        <v>348</v>
      </c>
      <c r="EO72" s="256" t="s">
        <v>348</v>
      </c>
      <c r="EP72" s="256" t="s">
        <v>348</v>
      </c>
      <c r="EQ72" s="256" t="s">
        <v>348</v>
      </c>
      <c r="ER72" s="256" t="s">
        <v>348</v>
      </c>
      <c r="ES72" s="256" t="s">
        <v>348</v>
      </c>
      <c r="ET72" s="256" t="s">
        <v>348</v>
      </c>
      <c r="EU72" s="256" t="s">
        <v>348</v>
      </c>
      <c r="EV72" s="256" t="s">
        <v>348</v>
      </c>
      <c r="EW72" s="256" t="s">
        <v>347</v>
      </c>
      <c r="EX72" s="256" t="s">
        <v>348</v>
      </c>
      <c r="EY72" s="256" t="s">
        <v>348</v>
      </c>
      <c r="EZ72" s="256" t="s">
        <v>348</v>
      </c>
      <c r="FA72" s="256" t="s">
        <v>348</v>
      </c>
      <c r="FB72" s="256" t="s">
        <v>348</v>
      </c>
      <c r="FC72" s="256" t="s">
        <v>348</v>
      </c>
      <c r="FD72" s="256" t="s">
        <v>348</v>
      </c>
      <c r="FE72" s="256" t="s">
        <v>348</v>
      </c>
      <c r="FF72" s="256" t="s">
        <v>348</v>
      </c>
      <c r="FG72" s="256" t="s">
        <v>348</v>
      </c>
      <c r="FH72" s="256" t="s">
        <v>348</v>
      </c>
      <c r="FI72" s="256" t="s">
        <v>348</v>
      </c>
      <c r="FJ72" s="256" t="s">
        <v>348</v>
      </c>
      <c r="FK72" s="256" t="s">
        <v>348</v>
      </c>
      <c r="FL72" s="256" t="s">
        <v>348</v>
      </c>
      <c r="FM72" s="256" t="s">
        <v>348</v>
      </c>
      <c r="FN72" s="256" t="s">
        <v>348</v>
      </c>
      <c r="FO72" s="256" t="s">
        <v>348</v>
      </c>
      <c r="FP72" s="256" t="s">
        <v>348</v>
      </c>
      <c r="FQ72" s="256" t="s">
        <v>348</v>
      </c>
      <c r="FR72" s="256" t="s">
        <v>348</v>
      </c>
      <c r="FS72" s="256" t="s">
        <v>348</v>
      </c>
      <c r="FT72" s="256" t="s">
        <v>348</v>
      </c>
      <c r="FU72" s="256" t="s">
        <v>348</v>
      </c>
      <c r="FV72" s="256" t="s">
        <v>348</v>
      </c>
      <c r="FW72" s="256" t="s">
        <v>348</v>
      </c>
      <c r="FX72" s="256" t="s">
        <v>348</v>
      </c>
      <c r="FY72" s="256" t="s">
        <v>348</v>
      </c>
      <c r="FZ72" s="256" t="s">
        <v>348</v>
      </c>
      <c r="GA72" s="256" t="s">
        <v>348</v>
      </c>
      <c r="GB72" s="256" t="s">
        <v>348</v>
      </c>
      <c r="GC72" s="256" t="s">
        <v>348</v>
      </c>
      <c r="GD72" s="256" t="s">
        <v>348</v>
      </c>
      <c r="GE72" s="256" t="s">
        <v>348</v>
      </c>
      <c r="GF72" s="256" t="s">
        <v>348</v>
      </c>
      <c r="GG72" s="256" t="s">
        <v>348</v>
      </c>
      <c r="GH72" s="256" t="s">
        <v>348</v>
      </c>
      <c r="GI72" s="256" t="s">
        <v>348</v>
      </c>
      <c r="GJ72" s="256" t="s">
        <v>348</v>
      </c>
      <c r="GK72" s="256" t="s">
        <v>348</v>
      </c>
      <c r="GL72" s="256" t="s">
        <v>348</v>
      </c>
      <c r="GM72" s="256" t="s">
        <v>348</v>
      </c>
      <c r="GN72" s="256" t="s">
        <v>348</v>
      </c>
      <c r="GO72" s="256" t="s">
        <v>348</v>
      </c>
      <c r="GP72" s="256" t="s">
        <v>348</v>
      </c>
      <c r="GQ72" s="256" t="s">
        <v>348</v>
      </c>
      <c r="GR72" s="256" t="s">
        <v>348</v>
      </c>
      <c r="GS72" s="256" t="s">
        <v>348</v>
      </c>
      <c r="GT72" s="256" t="s">
        <v>347</v>
      </c>
      <c r="GU72" s="256" t="s">
        <v>348</v>
      </c>
      <c r="GV72" s="256" t="s">
        <v>348</v>
      </c>
      <c r="GW72" s="256" t="s">
        <v>348</v>
      </c>
      <c r="GX72" s="256" t="s">
        <v>348</v>
      </c>
      <c r="GY72" s="256" t="s">
        <v>348</v>
      </c>
      <c r="GZ72" s="256" t="s">
        <v>348</v>
      </c>
      <c r="HA72" s="256" t="s">
        <v>348</v>
      </c>
      <c r="HB72" s="256" t="s">
        <v>348</v>
      </c>
      <c r="HC72" s="256" t="s">
        <v>348</v>
      </c>
      <c r="HD72" s="256" t="s">
        <v>348</v>
      </c>
      <c r="HE72" s="256" t="s">
        <v>347</v>
      </c>
      <c r="HF72" s="256" t="s">
        <v>347</v>
      </c>
      <c r="HG72" s="256" t="s">
        <v>347</v>
      </c>
      <c r="HH72" s="256" t="s">
        <v>347</v>
      </c>
      <c r="HI72" s="256" t="s">
        <v>347</v>
      </c>
      <c r="HJ72" s="256" t="s">
        <v>347</v>
      </c>
      <c r="HK72" s="256" t="s">
        <v>347</v>
      </c>
      <c r="HL72" s="256" t="s">
        <v>347</v>
      </c>
      <c r="HM72" s="256" t="s">
        <v>347</v>
      </c>
      <c r="HN72" s="256" t="s">
        <v>348</v>
      </c>
      <c r="HO72" s="256" t="s">
        <v>347</v>
      </c>
      <c r="HP72" s="256" t="s">
        <v>348</v>
      </c>
      <c r="HQ72" s="256" t="s">
        <v>347</v>
      </c>
      <c r="HR72" s="256" t="s">
        <v>348</v>
      </c>
      <c r="HS72" s="256" t="s">
        <v>348</v>
      </c>
      <c r="HT72" s="256" t="s">
        <v>348</v>
      </c>
      <c r="HU72" s="256" t="s">
        <v>348</v>
      </c>
      <c r="HV72" s="256" t="s">
        <v>348</v>
      </c>
      <c r="HW72" s="256" t="s">
        <v>348</v>
      </c>
      <c r="HX72" s="256" t="s">
        <v>348</v>
      </c>
      <c r="HY72" s="256" t="s">
        <v>348</v>
      </c>
      <c r="HZ72" s="256" t="s">
        <v>348</v>
      </c>
      <c r="IA72" s="256" t="s">
        <v>348</v>
      </c>
      <c r="IB72" s="256" t="s">
        <v>347</v>
      </c>
      <c r="IC72" s="256" t="s">
        <v>347</v>
      </c>
      <c r="ID72" s="256" t="s">
        <v>348</v>
      </c>
      <c r="IE72" s="256" t="s">
        <v>348</v>
      </c>
      <c r="IF72" s="256" t="s">
        <v>348</v>
      </c>
      <c r="IG72" s="256" t="s">
        <v>348</v>
      </c>
      <c r="IH72" s="256" t="s">
        <v>348</v>
      </c>
      <c r="II72" s="256" t="s">
        <v>348</v>
      </c>
      <c r="IJ72" s="256" t="s">
        <v>348</v>
      </c>
      <c r="IK72" s="256" t="s">
        <v>348</v>
      </c>
      <c r="IL72" s="256" t="s">
        <v>348</v>
      </c>
      <c r="IM72" s="256" t="s">
        <v>348</v>
      </c>
      <c r="IN72" s="256" t="s">
        <v>348</v>
      </c>
      <c r="IO72" s="256" t="s">
        <v>348</v>
      </c>
      <c r="IP72" s="256" t="s">
        <v>348</v>
      </c>
      <c r="IQ72" s="256" t="s">
        <v>348</v>
      </c>
      <c r="IR72" s="256" t="s">
        <v>348</v>
      </c>
      <c r="IS72" s="256" t="s">
        <v>348</v>
      </c>
      <c r="IT72" s="256" t="s">
        <v>348</v>
      </c>
      <c r="IU72" s="256" t="s">
        <v>348</v>
      </c>
      <c r="IV72" s="256" t="s">
        <v>348</v>
      </c>
      <c r="IW72" s="256" t="s">
        <v>348</v>
      </c>
      <c r="IX72" s="256" t="s">
        <v>348</v>
      </c>
      <c r="IY72" s="256" t="s">
        <v>348</v>
      </c>
      <c r="IZ72" s="256" t="s">
        <v>348</v>
      </c>
      <c r="JA72" s="256" t="s">
        <v>348</v>
      </c>
      <c r="JB72" s="256" t="s">
        <v>348</v>
      </c>
      <c r="JC72" s="256" t="s">
        <v>348</v>
      </c>
      <c r="JD72" s="256" t="s">
        <v>348</v>
      </c>
      <c r="JE72" s="256" t="s">
        <v>348</v>
      </c>
      <c r="JF72" s="256" t="s">
        <v>348</v>
      </c>
      <c r="JG72" s="256" t="s">
        <v>348</v>
      </c>
      <c r="JH72" s="256" t="s">
        <v>348</v>
      </c>
      <c r="JI72" s="256" t="s">
        <v>348</v>
      </c>
      <c r="JJ72" s="256" t="s">
        <v>348</v>
      </c>
      <c r="JK72" s="256" t="s">
        <v>348</v>
      </c>
      <c r="JL72" s="256" t="s">
        <v>348</v>
      </c>
      <c r="JM72" s="256" t="s">
        <v>348</v>
      </c>
      <c r="JN72" s="256" t="s">
        <v>348</v>
      </c>
      <c r="JO72" s="256" t="s">
        <v>348</v>
      </c>
      <c r="JP72" s="256" t="s">
        <v>348</v>
      </c>
      <c r="JQ72" s="256" t="s">
        <v>348</v>
      </c>
      <c r="JR72" s="256" t="s">
        <v>348</v>
      </c>
      <c r="JS72" s="256" t="s">
        <v>348</v>
      </c>
      <c r="JT72" s="256" t="s">
        <v>348</v>
      </c>
      <c r="JU72" s="256" t="s">
        <v>348</v>
      </c>
      <c r="JV72" s="256" t="s">
        <v>348</v>
      </c>
      <c r="JW72" s="256" t="s">
        <v>348</v>
      </c>
      <c r="JX72" s="256" t="s">
        <v>348</v>
      </c>
      <c r="JY72" s="256" t="s">
        <v>348</v>
      </c>
      <c r="JZ72" s="256" t="s">
        <v>348</v>
      </c>
      <c r="KA72" s="256" t="s">
        <v>348</v>
      </c>
      <c r="KB72" s="256" t="s">
        <v>348</v>
      </c>
      <c r="KC72" s="256" t="s">
        <v>348</v>
      </c>
      <c r="KD72" s="256" t="s">
        <v>348</v>
      </c>
      <c r="KE72" s="256" t="s">
        <v>348</v>
      </c>
      <c r="KF72" s="256" t="s">
        <v>348</v>
      </c>
      <c r="KG72" s="256" t="s">
        <v>348</v>
      </c>
      <c r="KH72" s="256" t="s">
        <v>348</v>
      </c>
      <c r="KI72" s="256" t="s">
        <v>348</v>
      </c>
      <c r="KJ72" s="256" t="s">
        <v>348</v>
      </c>
      <c r="KK72" s="256" t="s">
        <v>351</v>
      </c>
      <c r="KL72" s="256" t="s">
        <v>351</v>
      </c>
      <c r="KM72" s="256" t="s">
        <v>351</v>
      </c>
      <c r="KN72" s="256" t="s">
        <v>351</v>
      </c>
      <c r="KO72" s="256" t="s">
        <v>351</v>
      </c>
      <c r="KP72" s="256" t="s">
        <v>348</v>
      </c>
      <c r="KQ72" s="256" t="s">
        <v>348</v>
      </c>
      <c r="KR72" s="256" t="s">
        <v>348</v>
      </c>
      <c r="KS72" s="256" t="s">
        <v>348</v>
      </c>
      <c r="KT72" s="256" t="s">
        <v>348</v>
      </c>
      <c r="KU72" s="248" t="s">
        <v>746</v>
      </c>
    </row>
    <row r="73" spans="1:307" x14ac:dyDescent="0.15">
      <c r="A73" s="252" t="s">
        <v>202</v>
      </c>
      <c r="B73" s="256" t="s">
        <v>348</v>
      </c>
      <c r="C73" s="256" t="s">
        <v>348</v>
      </c>
      <c r="D73" s="256" t="s">
        <v>348</v>
      </c>
      <c r="E73" s="256" t="s">
        <v>348</v>
      </c>
      <c r="F73" s="256" t="s">
        <v>348</v>
      </c>
      <c r="G73" s="256" t="s">
        <v>348</v>
      </c>
      <c r="H73" s="256" t="s">
        <v>348</v>
      </c>
      <c r="I73" s="256" t="s">
        <v>348</v>
      </c>
      <c r="J73" s="256" t="s">
        <v>348</v>
      </c>
      <c r="K73" s="256" t="s">
        <v>348</v>
      </c>
      <c r="L73" s="256" t="s">
        <v>348</v>
      </c>
      <c r="M73" s="256" t="s">
        <v>348</v>
      </c>
      <c r="N73" s="256" t="s">
        <v>348</v>
      </c>
      <c r="O73" s="256" t="s">
        <v>348</v>
      </c>
      <c r="P73" s="256" t="s">
        <v>348</v>
      </c>
      <c r="Q73" s="256" t="s">
        <v>348</v>
      </c>
      <c r="R73" s="256" t="s">
        <v>348</v>
      </c>
      <c r="S73" s="256" t="s">
        <v>348</v>
      </c>
      <c r="T73" s="256" t="s">
        <v>348</v>
      </c>
      <c r="U73" s="256" t="s">
        <v>348</v>
      </c>
      <c r="V73" s="256" t="s">
        <v>348</v>
      </c>
      <c r="W73" s="256" t="s">
        <v>348</v>
      </c>
      <c r="X73" s="256" t="s">
        <v>348</v>
      </c>
      <c r="Y73" s="256" t="s">
        <v>348</v>
      </c>
      <c r="Z73" s="256" t="s">
        <v>348</v>
      </c>
      <c r="AA73" s="256" t="s">
        <v>348</v>
      </c>
      <c r="AB73" s="256" t="s">
        <v>348</v>
      </c>
      <c r="AC73" s="256" t="s">
        <v>348</v>
      </c>
      <c r="AD73" s="256" t="s">
        <v>348</v>
      </c>
      <c r="AE73" s="256" t="s">
        <v>348</v>
      </c>
      <c r="AF73" s="256" t="s">
        <v>348</v>
      </c>
      <c r="AG73" s="256" t="s">
        <v>348</v>
      </c>
      <c r="AH73" s="256" t="s">
        <v>348</v>
      </c>
      <c r="AI73" s="256" t="s">
        <v>348</v>
      </c>
      <c r="AJ73" s="256" t="s">
        <v>348</v>
      </c>
      <c r="AK73" s="256" t="s">
        <v>348</v>
      </c>
      <c r="AL73" s="256" t="s">
        <v>348</v>
      </c>
      <c r="AM73" s="256" t="s">
        <v>348</v>
      </c>
      <c r="AN73" s="256" t="s">
        <v>348</v>
      </c>
      <c r="AO73" s="256" t="s">
        <v>348</v>
      </c>
      <c r="AP73" s="256" t="s">
        <v>348</v>
      </c>
      <c r="AQ73" s="256" t="s">
        <v>348</v>
      </c>
      <c r="AR73" s="256" t="s">
        <v>348</v>
      </c>
      <c r="AS73" s="256" t="s">
        <v>348</v>
      </c>
      <c r="AT73" s="256" t="s">
        <v>348</v>
      </c>
      <c r="AU73" s="256" t="s">
        <v>348</v>
      </c>
      <c r="AV73" s="256" t="s">
        <v>348</v>
      </c>
      <c r="AW73" s="256" t="s">
        <v>348</v>
      </c>
      <c r="AX73" s="256" t="s">
        <v>348</v>
      </c>
      <c r="AY73" s="256" t="s">
        <v>348</v>
      </c>
      <c r="AZ73" s="256" t="s">
        <v>348</v>
      </c>
      <c r="BA73" s="256" t="s">
        <v>348</v>
      </c>
      <c r="BB73" s="256" t="s">
        <v>348</v>
      </c>
      <c r="BC73" s="256" t="s">
        <v>348</v>
      </c>
      <c r="BD73" s="256" t="s">
        <v>348</v>
      </c>
      <c r="BE73" s="256" t="s">
        <v>348</v>
      </c>
      <c r="BF73" s="256" t="s">
        <v>348</v>
      </c>
      <c r="BG73" s="256" t="s">
        <v>348</v>
      </c>
      <c r="BH73" s="256" t="s">
        <v>348</v>
      </c>
      <c r="BI73" s="256" t="s">
        <v>348</v>
      </c>
      <c r="BJ73" s="256" t="s">
        <v>348</v>
      </c>
      <c r="BK73" s="256" t="s">
        <v>348</v>
      </c>
      <c r="BL73" s="256" t="s">
        <v>348</v>
      </c>
      <c r="BM73" s="256" t="s">
        <v>348</v>
      </c>
      <c r="BN73" s="256" t="s">
        <v>348</v>
      </c>
      <c r="BO73" s="256" t="s">
        <v>348</v>
      </c>
      <c r="BP73" s="256" t="s">
        <v>348</v>
      </c>
      <c r="BQ73" s="256" t="s">
        <v>348</v>
      </c>
      <c r="BR73" s="256" t="s">
        <v>348</v>
      </c>
      <c r="BS73" s="256" t="s">
        <v>348</v>
      </c>
      <c r="BT73" s="256" t="s">
        <v>348</v>
      </c>
      <c r="BU73" s="256" t="s">
        <v>348</v>
      </c>
      <c r="BV73" s="256" t="s">
        <v>348</v>
      </c>
      <c r="BW73" s="256" t="s">
        <v>348</v>
      </c>
      <c r="BX73" s="256" t="s">
        <v>348</v>
      </c>
      <c r="BY73" s="256" t="s">
        <v>348</v>
      </c>
      <c r="BZ73" s="256" t="s">
        <v>348</v>
      </c>
      <c r="CA73" s="256" t="s">
        <v>348</v>
      </c>
      <c r="CB73" s="256" t="s">
        <v>348</v>
      </c>
      <c r="CC73" s="256" t="s">
        <v>348</v>
      </c>
      <c r="CD73" s="256" t="s">
        <v>348</v>
      </c>
      <c r="CE73" s="256" t="s">
        <v>348</v>
      </c>
      <c r="CF73" s="256" t="s">
        <v>348</v>
      </c>
      <c r="CG73" s="256" t="s">
        <v>348</v>
      </c>
      <c r="CH73" s="256" t="s">
        <v>348</v>
      </c>
      <c r="CI73" s="256" t="s">
        <v>348</v>
      </c>
      <c r="CJ73" s="256" t="s">
        <v>348</v>
      </c>
      <c r="CK73" s="256" t="s">
        <v>348</v>
      </c>
      <c r="CL73" s="256" t="s">
        <v>348</v>
      </c>
      <c r="CM73" s="256" t="s">
        <v>348</v>
      </c>
      <c r="CN73" s="256" t="s">
        <v>348</v>
      </c>
      <c r="CO73" s="256" t="s">
        <v>348</v>
      </c>
      <c r="CP73" s="256" t="s">
        <v>348</v>
      </c>
      <c r="CQ73" s="256" t="s">
        <v>348</v>
      </c>
      <c r="CR73" s="256" t="s">
        <v>348</v>
      </c>
      <c r="CS73" s="256" t="s">
        <v>348</v>
      </c>
      <c r="CT73" s="256" t="s">
        <v>348</v>
      </c>
      <c r="CU73" s="256" t="s">
        <v>348</v>
      </c>
      <c r="CV73" s="256" t="s">
        <v>348</v>
      </c>
      <c r="CW73" s="256" t="s">
        <v>348</v>
      </c>
      <c r="CX73" s="256" t="s">
        <v>348</v>
      </c>
      <c r="CY73" s="256" t="s">
        <v>348</v>
      </c>
      <c r="CZ73" s="256" t="s">
        <v>348</v>
      </c>
      <c r="DA73" s="256" t="s">
        <v>348</v>
      </c>
      <c r="DB73" s="256" t="s">
        <v>348</v>
      </c>
      <c r="DC73" s="256" t="s">
        <v>348</v>
      </c>
      <c r="DD73" s="256" t="s">
        <v>348</v>
      </c>
      <c r="DE73" s="256" t="s">
        <v>348</v>
      </c>
      <c r="DF73" s="256" t="s">
        <v>348</v>
      </c>
      <c r="DG73" s="256" t="s">
        <v>348</v>
      </c>
      <c r="DH73" s="256" t="s">
        <v>348</v>
      </c>
      <c r="DI73" s="256" t="s">
        <v>348</v>
      </c>
      <c r="DJ73" s="256" t="s">
        <v>348</v>
      </c>
      <c r="DK73" s="256" t="s">
        <v>348</v>
      </c>
      <c r="DL73" s="256" t="s">
        <v>348</v>
      </c>
      <c r="DM73" s="256" t="s">
        <v>348</v>
      </c>
      <c r="DN73" s="256" t="s">
        <v>348</v>
      </c>
      <c r="DO73" s="256" t="s">
        <v>348</v>
      </c>
      <c r="DP73" s="256" t="s">
        <v>348</v>
      </c>
      <c r="DQ73" s="256" t="s">
        <v>348</v>
      </c>
      <c r="DR73" s="256" t="s">
        <v>348</v>
      </c>
      <c r="DS73" s="256" t="s">
        <v>348</v>
      </c>
      <c r="DT73" s="256" t="s">
        <v>348</v>
      </c>
      <c r="DU73" s="256" t="s">
        <v>348</v>
      </c>
      <c r="DV73" s="256" t="s">
        <v>348</v>
      </c>
      <c r="DW73" s="256" t="s">
        <v>348</v>
      </c>
      <c r="DX73" s="256" t="s">
        <v>348</v>
      </c>
      <c r="DY73" s="256" t="s">
        <v>348</v>
      </c>
      <c r="DZ73" s="256" t="s">
        <v>348</v>
      </c>
      <c r="EA73" s="256" t="s">
        <v>348</v>
      </c>
      <c r="EB73" s="256" t="s">
        <v>348</v>
      </c>
      <c r="EC73" s="256" t="s">
        <v>348</v>
      </c>
      <c r="ED73" s="256" t="s">
        <v>348</v>
      </c>
      <c r="EE73" s="256" t="s">
        <v>348</v>
      </c>
      <c r="EF73" s="256" t="s">
        <v>348</v>
      </c>
      <c r="EG73" s="256" t="s">
        <v>348</v>
      </c>
      <c r="EH73" s="256" t="s">
        <v>348</v>
      </c>
      <c r="EI73" s="256" t="s">
        <v>348</v>
      </c>
      <c r="EJ73" s="256" t="s">
        <v>348</v>
      </c>
      <c r="EK73" s="256" t="s">
        <v>348</v>
      </c>
      <c r="EL73" s="256" t="s">
        <v>348</v>
      </c>
      <c r="EM73" s="256" t="s">
        <v>348</v>
      </c>
      <c r="EN73" s="256" t="s">
        <v>348</v>
      </c>
      <c r="EO73" s="256" t="s">
        <v>348</v>
      </c>
      <c r="EP73" s="256" t="s">
        <v>348</v>
      </c>
      <c r="EQ73" s="256" t="s">
        <v>348</v>
      </c>
      <c r="ER73" s="256" t="s">
        <v>348</v>
      </c>
      <c r="ES73" s="256" t="s">
        <v>348</v>
      </c>
      <c r="ET73" s="256" t="s">
        <v>348</v>
      </c>
      <c r="EU73" s="256" t="s">
        <v>348</v>
      </c>
      <c r="EV73" s="256" t="s">
        <v>348</v>
      </c>
      <c r="EW73" s="256" t="s">
        <v>348</v>
      </c>
      <c r="EX73" s="256" t="s">
        <v>348</v>
      </c>
      <c r="EY73" s="256" t="s">
        <v>348</v>
      </c>
      <c r="EZ73" s="256" t="s">
        <v>348</v>
      </c>
      <c r="FA73" s="256" t="s">
        <v>348</v>
      </c>
      <c r="FB73" s="256" t="s">
        <v>348</v>
      </c>
      <c r="FC73" s="256" t="s">
        <v>348</v>
      </c>
      <c r="FD73" s="256" t="s">
        <v>348</v>
      </c>
      <c r="FE73" s="256" t="s">
        <v>348</v>
      </c>
      <c r="FF73" s="256" t="s">
        <v>348</v>
      </c>
      <c r="FG73" s="256" t="s">
        <v>348</v>
      </c>
      <c r="FH73" s="256" t="s">
        <v>348</v>
      </c>
      <c r="FI73" s="256" t="s">
        <v>348</v>
      </c>
      <c r="FJ73" s="256" t="s">
        <v>348</v>
      </c>
      <c r="FK73" s="256" t="s">
        <v>348</v>
      </c>
      <c r="FL73" s="256" t="s">
        <v>348</v>
      </c>
      <c r="FM73" s="256" t="s">
        <v>348</v>
      </c>
      <c r="FN73" s="256" t="s">
        <v>348</v>
      </c>
      <c r="FO73" s="256" t="s">
        <v>348</v>
      </c>
      <c r="FP73" s="256" t="s">
        <v>348</v>
      </c>
      <c r="FQ73" s="256" t="s">
        <v>348</v>
      </c>
      <c r="FR73" s="256" t="s">
        <v>348</v>
      </c>
      <c r="FS73" s="256" t="s">
        <v>348</v>
      </c>
      <c r="FT73" s="256" t="s">
        <v>348</v>
      </c>
      <c r="FU73" s="256" t="s">
        <v>348</v>
      </c>
      <c r="FV73" s="256" t="s">
        <v>348</v>
      </c>
      <c r="FW73" s="256" t="s">
        <v>348</v>
      </c>
      <c r="FX73" s="256" t="s">
        <v>348</v>
      </c>
      <c r="FY73" s="256" t="s">
        <v>348</v>
      </c>
      <c r="FZ73" s="256" t="s">
        <v>348</v>
      </c>
      <c r="GA73" s="256" t="s">
        <v>348</v>
      </c>
      <c r="GB73" s="256" t="s">
        <v>348</v>
      </c>
      <c r="GC73" s="256" t="s">
        <v>348</v>
      </c>
      <c r="GD73" s="256" t="s">
        <v>348</v>
      </c>
      <c r="GE73" s="256" t="s">
        <v>348</v>
      </c>
      <c r="GF73" s="256" t="s">
        <v>348</v>
      </c>
      <c r="GG73" s="256" t="s">
        <v>348</v>
      </c>
      <c r="GH73" s="256" t="s">
        <v>348</v>
      </c>
      <c r="GI73" s="256" t="s">
        <v>348</v>
      </c>
      <c r="GJ73" s="256" t="s">
        <v>348</v>
      </c>
      <c r="GK73" s="256" t="s">
        <v>348</v>
      </c>
      <c r="GL73" s="256" t="s">
        <v>348</v>
      </c>
      <c r="GM73" s="256" t="s">
        <v>348</v>
      </c>
      <c r="GN73" s="256" t="s">
        <v>348</v>
      </c>
      <c r="GO73" s="256" t="s">
        <v>348</v>
      </c>
      <c r="GP73" s="256" t="s">
        <v>348</v>
      </c>
      <c r="GQ73" s="256" t="s">
        <v>348</v>
      </c>
      <c r="GR73" s="256" t="s">
        <v>348</v>
      </c>
      <c r="GS73" s="256" t="s">
        <v>348</v>
      </c>
      <c r="GT73" s="256" t="s">
        <v>347</v>
      </c>
      <c r="GU73" s="256" t="s">
        <v>348</v>
      </c>
      <c r="GV73" s="256" t="s">
        <v>348</v>
      </c>
      <c r="GW73" s="256" t="s">
        <v>348</v>
      </c>
      <c r="GX73" s="256" t="s">
        <v>348</v>
      </c>
      <c r="GY73" s="256" t="s">
        <v>348</v>
      </c>
      <c r="GZ73" s="256" t="s">
        <v>348</v>
      </c>
      <c r="HA73" s="256" t="s">
        <v>348</v>
      </c>
      <c r="HB73" s="256" t="s">
        <v>348</v>
      </c>
      <c r="HC73" s="256" t="s">
        <v>348</v>
      </c>
      <c r="HD73" s="256" t="s">
        <v>348</v>
      </c>
      <c r="HE73" s="256" t="s">
        <v>348</v>
      </c>
      <c r="HF73" s="256" t="s">
        <v>348</v>
      </c>
      <c r="HG73" s="256" t="s">
        <v>347</v>
      </c>
      <c r="HH73" s="256" t="s">
        <v>347</v>
      </c>
      <c r="HI73" s="256" t="s">
        <v>347</v>
      </c>
      <c r="HJ73" s="256" t="s">
        <v>347</v>
      </c>
      <c r="HK73" s="256" t="s">
        <v>347</v>
      </c>
      <c r="HL73" s="256" t="s">
        <v>347</v>
      </c>
      <c r="HM73" s="256" t="s">
        <v>347</v>
      </c>
      <c r="HN73" s="256" t="s">
        <v>348</v>
      </c>
      <c r="HO73" s="256" t="s">
        <v>347</v>
      </c>
      <c r="HP73" s="256" t="s">
        <v>348</v>
      </c>
      <c r="HQ73" s="256" t="s">
        <v>347</v>
      </c>
      <c r="HR73" s="256" t="s">
        <v>348</v>
      </c>
      <c r="HS73" s="256" t="s">
        <v>348</v>
      </c>
      <c r="HT73" s="256" t="s">
        <v>348</v>
      </c>
      <c r="HU73" s="256" t="s">
        <v>348</v>
      </c>
      <c r="HV73" s="256" t="s">
        <v>348</v>
      </c>
      <c r="HW73" s="256" t="s">
        <v>348</v>
      </c>
      <c r="HX73" s="256" t="s">
        <v>348</v>
      </c>
      <c r="HY73" s="256" t="s">
        <v>348</v>
      </c>
      <c r="HZ73" s="256" t="s">
        <v>348</v>
      </c>
      <c r="IA73" s="256" t="s">
        <v>348</v>
      </c>
      <c r="IB73" s="256" t="s">
        <v>347</v>
      </c>
      <c r="IC73" s="256" t="s">
        <v>347</v>
      </c>
      <c r="ID73" s="256" t="s">
        <v>347</v>
      </c>
      <c r="IE73" s="256" t="s">
        <v>347</v>
      </c>
      <c r="IF73" s="256" t="s">
        <v>348</v>
      </c>
      <c r="IG73" s="256" t="s">
        <v>348</v>
      </c>
      <c r="IH73" s="256" t="s">
        <v>348</v>
      </c>
      <c r="II73" s="256" t="s">
        <v>348</v>
      </c>
      <c r="IJ73" s="256" t="s">
        <v>348</v>
      </c>
      <c r="IK73" s="256" t="s">
        <v>348</v>
      </c>
      <c r="IL73" s="256" t="s">
        <v>348</v>
      </c>
      <c r="IM73" s="256" t="s">
        <v>348</v>
      </c>
      <c r="IN73" s="256" t="s">
        <v>348</v>
      </c>
      <c r="IO73" s="256" t="s">
        <v>348</v>
      </c>
      <c r="IP73" s="256" t="s">
        <v>348</v>
      </c>
      <c r="IQ73" s="256" t="s">
        <v>348</v>
      </c>
      <c r="IR73" s="256" t="s">
        <v>348</v>
      </c>
      <c r="IS73" s="256" t="s">
        <v>348</v>
      </c>
      <c r="IT73" s="256" t="s">
        <v>348</v>
      </c>
      <c r="IU73" s="256" t="s">
        <v>348</v>
      </c>
      <c r="IV73" s="256" t="s">
        <v>348</v>
      </c>
      <c r="IW73" s="256" t="s">
        <v>348</v>
      </c>
      <c r="IX73" s="256" t="s">
        <v>348</v>
      </c>
      <c r="IY73" s="256" t="s">
        <v>348</v>
      </c>
      <c r="IZ73" s="256" t="s">
        <v>348</v>
      </c>
      <c r="JA73" s="256" t="s">
        <v>348</v>
      </c>
      <c r="JB73" s="256" t="s">
        <v>348</v>
      </c>
      <c r="JC73" s="256" t="s">
        <v>348</v>
      </c>
      <c r="JD73" s="256" t="s">
        <v>348</v>
      </c>
      <c r="JE73" s="256" t="s">
        <v>348</v>
      </c>
      <c r="JF73" s="256" t="s">
        <v>348</v>
      </c>
      <c r="JG73" s="256" t="s">
        <v>348</v>
      </c>
      <c r="JH73" s="256" t="s">
        <v>348</v>
      </c>
      <c r="JI73" s="256" t="s">
        <v>348</v>
      </c>
      <c r="JJ73" s="256" t="s">
        <v>348</v>
      </c>
      <c r="JK73" s="256" t="s">
        <v>348</v>
      </c>
      <c r="JL73" s="256" t="s">
        <v>348</v>
      </c>
      <c r="JM73" s="256" t="s">
        <v>348</v>
      </c>
      <c r="JN73" s="256" t="s">
        <v>348</v>
      </c>
      <c r="JO73" s="256" t="s">
        <v>348</v>
      </c>
      <c r="JP73" s="256" t="s">
        <v>348</v>
      </c>
      <c r="JQ73" s="256" t="s">
        <v>348</v>
      </c>
      <c r="JR73" s="256" t="s">
        <v>348</v>
      </c>
      <c r="JS73" s="256" t="s">
        <v>348</v>
      </c>
      <c r="JT73" s="256" t="s">
        <v>348</v>
      </c>
      <c r="JU73" s="256" t="s">
        <v>348</v>
      </c>
      <c r="JV73" s="256" t="s">
        <v>348</v>
      </c>
      <c r="JW73" s="256" t="s">
        <v>348</v>
      </c>
      <c r="JX73" s="256" t="s">
        <v>348</v>
      </c>
      <c r="JY73" s="256" t="s">
        <v>348</v>
      </c>
      <c r="JZ73" s="256" t="s">
        <v>348</v>
      </c>
      <c r="KA73" s="256" t="s">
        <v>348</v>
      </c>
      <c r="KB73" s="256" t="s">
        <v>348</v>
      </c>
      <c r="KC73" s="256" t="s">
        <v>348</v>
      </c>
      <c r="KD73" s="256" t="s">
        <v>348</v>
      </c>
      <c r="KE73" s="256" t="s">
        <v>348</v>
      </c>
      <c r="KF73" s="256" t="s">
        <v>348</v>
      </c>
      <c r="KG73" s="256" t="s">
        <v>348</v>
      </c>
      <c r="KH73" s="256" t="s">
        <v>348</v>
      </c>
      <c r="KI73" s="256" t="s">
        <v>348</v>
      </c>
      <c r="KJ73" s="256" t="s">
        <v>348</v>
      </c>
      <c r="KK73" s="256" t="s">
        <v>351</v>
      </c>
      <c r="KL73" s="256" t="s">
        <v>351</v>
      </c>
      <c r="KM73" s="256" t="s">
        <v>351</v>
      </c>
      <c r="KN73" s="256" t="s">
        <v>351</v>
      </c>
      <c r="KO73" s="256" t="s">
        <v>351</v>
      </c>
      <c r="KP73" s="256" t="s">
        <v>348</v>
      </c>
      <c r="KQ73" s="256" t="s">
        <v>348</v>
      </c>
      <c r="KR73" s="256" t="s">
        <v>348</v>
      </c>
      <c r="KS73" s="256" t="s">
        <v>348</v>
      </c>
      <c r="KT73" s="256" t="s">
        <v>348</v>
      </c>
      <c r="KU73" s="248" t="s">
        <v>746</v>
      </c>
    </row>
    <row r="74" spans="1:307" x14ac:dyDescent="0.15">
      <c r="A74" s="252" t="s">
        <v>203</v>
      </c>
      <c r="B74" s="256" t="s">
        <v>348</v>
      </c>
      <c r="C74" s="256" t="s">
        <v>348</v>
      </c>
      <c r="D74" s="256" t="s">
        <v>348</v>
      </c>
      <c r="E74" s="256" t="s">
        <v>348</v>
      </c>
      <c r="F74" s="256" t="s">
        <v>348</v>
      </c>
      <c r="G74" s="256" t="s">
        <v>348</v>
      </c>
      <c r="H74" s="256" t="s">
        <v>348</v>
      </c>
      <c r="I74" s="256" t="s">
        <v>348</v>
      </c>
      <c r="J74" s="256" t="s">
        <v>348</v>
      </c>
      <c r="K74" s="256" t="s">
        <v>348</v>
      </c>
      <c r="L74" s="256" t="s">
        <v>348</v>
      </c>
      <c r="M74" s="256" t="s">
        <v>348</v>
      </c>
      <c r="N74" s="256" t="s">
        <v>348</v>
      </c>
      <c r="O74" s="256" t="s">
        <v>348</v>
      </c>
      <c r="P74" s="256" t="s">
        <v>348</v>
      </c>
      <c r="Q74" s="256" t="s">
        <v>348</v>
      </c>
      <c r="R74" s="256" t="s">
        <v>348</v>
      </c>
      <c r="S74" s="256" t="s">
        <v>348</v>
      </c>
      <c r="T74" s="256" t="s">
        <v>348</v>
      </c>
      <c r="U74" s="256" t="s">
        <v>348</v>
      </c>
      <c r="V74" s="256" t="s">
        <v>348</v>
      </c>
      <c r="W74" s="256" t="s">
        <v>348</v>
      </c>
      <c r="X74" s="256" t="s">
        <v>348</v>
      </c>
      <c r="Y74" s="256" t="s">
        <v>348</v>
      </c>
      <c r="Z74" s="256" t="s">
        <v>348</v>
      </c>
      <c r="AA74" s="256" t="s">
        <v>348</v>
      </c>
      <c r="AB74" s="256" t="s">
        <v>348</v>
      </c>
      <c r="AC74" s="256" t="s">
        <v>348</v>
      </c>
      <c r="AD74" s="256" t="s">
        <v>348</v>
      </c>
      <c r="AE74" s="256" t="s">
        <v>348</v>
      </c>
      <c r="AF74" s="256" t="s">
        <v>348</v>
      </c>
      <c r="AG74" s="256" t="s">
        <v>348</v>
      </c>
      <c r="AH74" s="256" t="s">
        <v>348</v>
      </c>
      <c r="AI74" s="256" t="s">
        <v>348</v>
      </c>
      <c r="AJ74" s="256" t="s">
        <v>348</v>
      </c>
      <c r="AK74" s="256" t="s">
        <v>348</v>
      </c>
      <c r="AL74" s="256" t="s">
        <v>348</v>
      </c>
      <c r="AM74" s="256" t="s">
        <v>348</v>
      </c>
      <c r="AN74" s="256" t="s">
        <v>348</v>
      </c>
      <c r="AO74" s="256" t="s">
        <v>348</v>
      </c>
      <c r="AP74" s="256" t="s">
        <v>348</v>
      </c>
      <c r="AQ74" s="256" t="s">
        <v>348</v>
      </c>
      <c r="AR74" s="256" t="s">
        <v>348</v>
      </c>
      <c r="AS74" s="256" t="s">
        <v>348</v>
      </c>
      <c r="AT74" s="256" t="s">
        <v>348</v>
      </c>
      <c r="AU74" s="256" t="s">
        <v>348</v>
      </c>
      <c r="AV74" s="256" t="s">
        <v>348</v>
      </c>
      <c r="AW74" s="256" t="s">
        <v>348</v>
      </c>
      <c r="AX74" s="256" t="s">
        <v>348</v>
      </c>
      <c r="AY74" s="256" t="s">
        <v>348</v>
      </c>
      <c r="AZ74" s="256" t="s">
        <v>348</v>
      </c>
      <c r="BA74" s="256" t="s">
        <v>348</v>
      </c>
      <c r="BB74" s="256" t="s">
        <v>348</v>
      </c>
      <c r="BC74" s="256" t="s">
        <v>348</v>
      </c>
      <c r="BD74" s="256" t="s">
        <v>348</v>
      </c>
      <c r="BE74" s="256" t="s">
        <v>348</v>
      </c>
      <c r="BF74" s="256" t="s">
        <v>348</v>
      </c>
      <c r="BG74" s="256" t="s">
        <v>348</v>
      </c>
      <c r="BH74" s="256" t="s">
        <v>348</v>
      </c>
      <c r="BI74" s="256" t="s">
        <v>348</v>
      </c>
      <c r="BJ74" s="256" t="s">
        <v>348</v>
      </c>
      <c r="BK74" s="256" t="s">
        <v>348</v>
      </c>
      <c r="BL74" s="256" t="s">
        <v>348</v>
      </c>
      <c r="BM74" s="256" t="s">
        <v>348</v>
      </c>
      <c r="BN74" s="256" t="s">
        <v>348</v>
      </c>
      <c r="BO74" s="256" t="s">
        <v>348</v>
      </c>
      <c r="BP74" s="256" t="s">
        <v>348</v>
      </c>
      <c r="BQ74" s="256" t="s">
        <v>348</v>
      </c>
      <c r="BR74" s="256" t="s">
        <v>348</v>
      </c>
      <c r="BS74" s="256" t="s">
        <v>348</v>
      </c>
      <c r="BT74" s="256" t="s">
        <v>348</v>
      </c>
      <c r="BU74" s="256" t="s">
        <v>348</v>
      </c>
      <c r="BV74" s="256" t="s">
        <v>348</v>
      </c>
      <c r="BW74" s="256" t="s">
        <v>348</v>
      </c>
      <c r="BX74" s="256" t="s">
        <v>348</v>
      </c>
      <c r="BY74" s="256" t="s">
        <v>348</v>
      </c>
      <c r="BZ74" s="256" t="s">
        <v>348</v>
      </c>
      <c r="CA74" s="256" t="s">
        <v>348</v>
      </c>
      <c r="CB74" s="256" t="s">
        <v>348</v>
      </c>
      <c r="CC74" s="256" t="s">
        <v>348</v>
      </c>
      <c r="CD74" s="256" t="s">
        <v>348</v>
      </c>
      <c r="CE74" s="256" t="s">
        <v>348</v>
      </c>
      <c r="CF74" s="256" t="s">
        <v>348</v>
      </c>
      <c r="CG74" s="256" t="s">
        <v>348</v>
      </c>
      <c r="CH74" s="256" t="s">
        <v>348</v>
      </c>
      <c r="CI74" s="256" t="s">
        <v>348</v>
      </c>
      <c r="CJ74" s="256" t="s">
        <v>348</v>
      </c>
      <c r="CK74" s="256" t="s">
        <v>348</v>
      </c>
      <c r="CL74" s="256" t="s">
        <v>348</v>
      </c>
      <c r="CM74" s="256" t="s">
        <v>348</v>
      </c>
      <c r="CN74" s="256" t="s">
        <v>348</v>
      </c>
      <c r="CO74" s="256" t="s">
        <v>348</v>
      </c>
      <c r="CP74" s="256" t="s">
        <v>348</v>
      </c>
      <c r="CQ74" s="256" t="s">
        <v>348</v>
      </c>
      <c r="CR74" s="256" t="s">
        <v>348</v>
      </c>
      <c r="CS74" s="256" t="s">
        <v>348</v>
      </c>
      <c r="CT74" s="256" t="s">
        <v>348</v>
      </c>
      <c r="CU74" s="256" t="s">
        <v>348</v>
      </c>
      <c r="CV74" s="256" t="s">
        <v>348</v>
      </c>
      <c r="CW74" s="256" t="s">
        <v>348</v>
      </c>
      <c r="CX74" s="256" t="s">
        <v>348</v>
      </c>
      <c r="CY74" s="256" t="s">
        <v>348</v>
      </c>
      <c r="CZ74" s="256" t="s">
        <v>348</v>
      </c>
      <c r="DA74" s="256" t="s">
        <v>348</v>
      </c>
      <c r="DB74" s="256" t="s">
        <v>348</v>
      </c>
      <c r="DC74" s="256" t="s">
        <v>348</v>
      </c>
      <c r="DD74" s="256" t="s">
        <v>348</v>
      </c>
      <c r="DE74" s="256" t="s">
        <v>348</v>
      </c>
      <c r="DF74" s="256" t="s">
        <v>348</v>
      </c>
      <c r="DG74" s="256" t="s">
        <v>348</v>
      </c>
      <c r="DH74" s="256" t="s">
        <v>348</v>
      </c>
      <c r="DI74" s="256" t="s">
        <v>348</v>
      </c>
      <c r="DJ74" s="256" t="s">
        <v>348</v>
      </c>
      <c r="DK74" s="256" t="s">
        <v>348</v>
      </c>
      <c r="DL74" s="256" t="s">
        <v>348</v>
      </c>
      <c r="DM74" s="256" t="s">
        <v>348</v>
      </c>
      <c r="DN74" s="256" t="s">
        <v>348</v>
      </c>
      <c r="DO74" s="256" t="s">
        <v>348</v>
      </c>
      <c r="DP74" s="256" t="s">
        <v>348</v>
      </c>
      <c r="DQ74" s="256" t="s">
        <v>348</v>
      </c>
      <c r="DR74" s="256" t="s">
        <v>348</v>
      </c>
      <c r="DS74" s="256" t="s">
        <v>348</v>
      </c>
      <c r="DT74" s="256" t="s">
        <v>348</v>
      </c>
      <c r="DU74" s="256" t="s">
        <v>348</v>
      </c>
      <c r="DV74" s="256" t="s">
        <v>348</v>
      </c>
      <c r="DW74" s="256" t="s">
        <v>348</v>
      </c>
      <c r="DX74" s="256" t="s">
        <v>348</v>
      </c>
      <c r="DY74" s="256" t="s">
        <v>348</v>
      </c>
      <c r="DZ74" s="256" t="s">
        <v>348</v>
      </c>
      <c r="EA74" s="256" t="s">
        <v>348</v>
      </c>
      <c r="EB74" s="256" t="s">
        <v>348</v>
      </c>
      <c r="EC74" s="256" t="s">
        <v>348</v>
      </c>
      <c r="ED74" s="256" t="s">
        <v>348</v>
      </c>
      <c r="EE74" s="256" t="s">
        <v>348</v>
      </c>
      <c r="EF74" s="256" t="s">
        <v>348</v>
      </c>
      <c r="EG74" s="256" t="s">
        <v>348</v>
      </c>
      <c r="EH74" s="256" t="s">
        <v>348</v>
      </c>
      <c r="EI74" s="256" t="s">
        <v>348</v>
      </c>
      <c r="EJ74" s="256" t="s">
        <v>348</v>
      </c>
      <c r="EK74" s="256" t="s">
        <v>348</v>
      </c>
      <c r="EL74" s="256" t="s">
        <v>348</v>
      </c>
      <c r="EM74" s="256" t="s">
        <v>348</v>
      </c>
      <c r="EN74" s="256" t="s">
        <v>348</v>
      </c>
      <c r="EO74" s="256" t="s">
        <v>348</v>
      </c>
      <c r="EP74" s="256" t="s">
        <v>348</v>
      </c>
      <c r="EQ74" s="256" t="s">
        <v>348</v>
      </c>
      <c r="ER74" s="256" t="s">
        <v>348</v>
      </c>
      <c r="ES74" s="256" t="s">
        <v>348</v>
      </c>
      <c r="ET74" s="256" t="s">
        <v>348</v>
      </c>
      <c r="EU74" s="256" t="s">
        <v>348</v>
      </c>
      <c r="EV74" s="256" t="s">
        <v>348</v>
      </c>
      <c r="EW74" s="256" t="s">
        <v>348</v>
      </c>
      <c r="EX74" s="256" t="s">
        <v>348</v>
      </c>
      <c r="EY74" s="256" t="s">
        <v>348</v>
      </c>
      <c r="EZ74" s="256" t="s">
        <v>348</v>
      </c>
      <c r="FA74" s="256" t="s">
        <v>348</v>
      </c>
      <c r="FB74" s="256" t="s">
        <v>348</v>
      </c>
      <c r="FC74" s="256" t="s">
        <v>348</v>
      </c>
      <c r="FD74" s="256" t="s">
        <v>348</v>
      </c>
      <c r="FE74" s="256" t="s">
        <v>348</v>
      </c>
      <c r="FF74" s="256" t="s">
        <v>348</v>
      </c>
      <c r="FG74" s="256" t="s">
        <v>348</v>
      </c>
      <c r="FH74" s="256" t="s">
        <v>348</v>
      </c>
      <c r="FI74" s="256" t="s">
        <v>348</v>
      </c>
      <c r="FJ74" s="256" t="s">
        <v>348</v>
      </c>
      <c r="FK74" s="256" t="s">
        <v>348</v>
      </c>
      <c r="FL74" s="256" t="s">
        <v>348</v>
      </c>
      <c r="FM74" s="256" t="s">
        <v>348</v>
      </c>
      <c r="FN74" s="256" t="s">
        <v>348</v>
      </c>
      <c r="FO74" s="256" t="s">
        <v>348</v>
      </c>
      <c r="FP74" s="256" t="s">
        <v>348</v>
      </c>
      <c r="FQ74" s="256" t="s">
        <v>348</v>
      </c>
      <c r="FR74" s="256" t="s">
        <v>348</v>
      </c>
      <c r="FS74" s="256" t="s">
        <v>348</v>
      </c>
      <c r="FT74" s="256" t="s">
        <v>348</v>
      </c>
      <c r="FU74" s="256" t="s">
        <v>348</v>
      </c>
      <c r="FV74" s="256" t="s">
        <v>348</v>
      </c>
      <c r="FW74" s="256" t="s">
        <v>348</v>
      </c>
      <c r="FX74" s="256" t="s">
        <v>348</v>
      </c>
      <c r="FY74" s="256" t="s">
        <v>348</v>
      </c>
      <c r="FZ74" s="256" t="s">
        <v>348</v>
      </c>
      <c r="GA74" s="256" t="s">
        <v>348</v>
      </c>
      <c r="GB74" s="256" t="s">
        <v>348</v>
      </c>
      <c r="GC74" s="256" t="s">
        <v>348</v>
      </c>
      <c r="GD74" s="256" t="s">
        <v>348</v>
      </c>
      <c r="GE74" s="256" t="s">
        <v>348</v>
      </c>
      <c r="GF74" s="256" t="s">
        <v>348</v>
      </c>
      <c r="GG74" s="256" t="s">
        <v>348</v>
      </c>
      <c r="GH74" s="256" t="s">
        <v>348</v>
      </c>
      <c r="GI74" s="256" t="s">
        <v>348</v>
      </c>
      <c r="GJ74" s="256" t="s">
        <v>348</v>
      </c>
      <c r="GK74" s="256" t="s">
        <v>348</v>
      </c>
      <c r="GL74" s="256" t="s">
        <v>348</v>
      </c>
      <c r="GM74" s="256" t="s">
        <v>348</v>
      </c>
      <c r="GN74" s="256" t="s">
        <v>348</v>
      </c>
      <c r="GO74" s="256" t="s">
        <v>348</v>
      </c>
      <c r="GP74" s="256" t="s">
        <v>348</v>
      </c>
      <c r="GQ74" s="256" t="s">
        <v>348</v>
      </c>
      <c r="GR74" s="256" t="s">
        <v>348</v>
      </c>
      <c r="GS74" s="256" t="s">
        <v>348</v>
      </c>
      <c r="GT74" s="256" t="s">
        <v>347</v>
      </c>
      <c r="GU74" s="256" t="s">
        <v>348</v>
      </c>
      <c r="GV74" s="256" t="s">
        <v>348</v>
      </c>
      <c r="GW74" s="256" t="s">
        <v>348</v>
      </c>
      <c r="GX74" s="256" t="s">
        <v>348</v>
      </c>
      <c r="GY74" s="256" t="s">
        <v>348</v>
      </c>
      <c r="GZ74" s="256" t="s">
        <v>348</v>
      </c>
      <c r="HA74" s="256" t="s">
        <v>348</v>
      </c>
      <c r="HB74" s="256" t="s">
        <v>348</v>
      </c>
      <c r="HC74" s="256" t="s">
        <v>348</v>
      </c>
      <c r="HD74" s="256" t="s">
        <v>348</v>
      </c>
      <c r="HE74" s="256" t="s">
        <v>348</v>
      </c>
      <c r="HF74" s="256" t="s">
        <v>348</v>
      </c>
      <c r="HG74" s="256" t="s">
        <v>347</v>
      </c>
      <c r="HH74" s="256" t="s">
        <v>347</v>
      </c>
      <c r="HI74" s="256" t="s">
        <v>347</v>
      </c>
      <c r="HJ74" s="256" t="s">
        <v>347</v>
      </c>
      <c r="HK74" s="256" t="s">
        <v>347</v>
      </c>
      <c r="HL74" s="256" t="s">
        <v>347</v>
      </c>
      <c r="HM74" s="256" t="s">
        <v>347</v>
      </c>
      <c r="HN74" s="256" t="s">
        <v>348</v>
      </c>
      <c r="HO74" s="256" t="s">
        <v>347</v>
      </c>
      <c r="HP74" s="256" t="s">
        <v>348</v>
      </c>
      <c r="HQ74" s="256" t="s">
        <v>347</v>
      </c>
      <c r="HR74" s="256" t="s">
        <v>348</v>
      </c>
      <c r="HS74" s="256" t="s">
        <v>348</v>
      </c>
      <c r="HT74" s="256" t="s">
        <v>348</v>
      </c>
      <c r="HU74" s="256" t="s">
        <v>348</v>
      </c>
      <c r="HV74" s="256" t="s">
        <v>348</v>
      </c>
      <c r="HW74" s="256" t="s">
        <v>348</v>
      </c>
      <c r="HX74" s="256" t="s">
        <v>348</v>
      </c>
      <c r="HY74" s="256" t="s">
        <v>348</v>
      </c>
      <c r="HZ74" s="256" t="s">
        <v>348</v>
      </c>
      <c r="IA74" s="256" t="s">
        <v>348</v>
      </c>
      <c r="IB74" s="256" t="s">
        <v>347</v>
      </c>
      <c r="IC74" s="256" t="s">
        <v>347</v>
      </c>
      <c r="ID74" s="256" t="s">
        <v>347</v>
      </c>
      <c r="IE74" s="256" t="s">
        <v>347</v>
      </c>
      <c r="IF74" s="256" t="s">
        <v>348</v>
      </c>
      <c r="IG74" s="256" t="s">
        <v>348</v>
      </c>
      <c r="IH74" s="256" t="s">
        <v>348</v>
      </c>
      <c r="II74" s="256" t="s">
        <v>348</v>
      </c>
      <c r="IJ74" s="256" t="s">
        <v>348</v>
      </c>
      <c r="IK74" s="256" t="s">
        <v>348</v>
      </c>
      <c r="IL74" s="256" t="s">
        <v>348</v>
      </c>
      <c r="IM74" s="256" t="s">
        <v>348</v>
      </c>
      <c r="IN74" s="256" t="s">
        <v>348</v>
      </c>
      <c r="IO74" s="256" t="s">
        <v>348</v>
      </c>
      <c r="IP74" s="256" t="s">
        <v>348</v>
      </c>
      <c r="IQ74" s="256" t="s">
        <v>348</v>
      </c>
      <c r="IR74" s="256" t="s">
        <v>348</v>
      </c>
      <c r="IS74" s="256" t="s">
        <v>348</v>
      </c>
      <c r="IT74" s="256" t="s">
        <v>348</v>
      </c>
      <c r="IU74" s="256" t="s">
        <v>348</v>
      </c>
      <c r="IV74" s="256" t="s">
        <v>348</v>
      </c>
      <c r="IW74" s="256" t="s">
        <v>348</v>
      </c>
      <c r="IX74" s="256" t="s">
        <v>348</v>
      </c>
      <c r="IY74" s="256" t="s">
        <v>348</v>
      </c>
      <c r="IZ74" s="256" t="s">
        <v>348</v>
      </c>
      <c r="JA74" s="256" t="s">
        <v>348</v>
      </c>
      <c r="JB74" s="256" t="s">
        <v>348</v>
      </c>
      <c r="JC74" s="256" t="s">
        <v>348</v>
      </c>
      <c r="JD74" s="256" t="s">
        <v>348</v>
      </c>
      <c r="JE74" s="256" t="s">
        <v>348</v>
      </c>
      <c r="JF74" s="256" t="s">
        <v>348</v>
      </c>
      <c r="JG74" s="256" t="s">
        <v>348</v>
      </c>
      <c r="JH74" s="256" t="s">
        <v>348</v>
      </c>
      <c r="JI74" s="256" t="s">
        <v>348</v>
      </c>
      <c r="JJ74" s="256" t="s">
        <v>348</v>
      </c>
      <c r="JK74" s="256" t="s">
        <v>348</v>
      </c>
      <c r="JL74" s="256" t="s">
        <v>348</v>
      </c>
      <c r="JM74" s="256" t="s">
        <v>348</v>
      </c>
      <c r="JN74" s="256" t="s">
        <v>348</v>
      </c>
      <c r="JO74" s="256" t="s">
        <v>348</v>
      </c>
      <c r="JP74" s="256" t="s">
        <v>348</v>
      </c>
      <c r="JQ74" s="256" t="s">
        <v>348</v>
      </c>
      <c r="JR74" s="256" t="s">
        <v>348</v>
      </c>
      <c r="JS74" s="256" t="s">
        <v>348</v>
      </c>
      <c r="JT74" s="256" t="s">
        <v>348</v>
      </c>
      <c r="JU74" s="256" t="s">
        <v>348</v>
      </c>
      <c r="JV74" s="256" t="s">
        <v>348</v>
      </c>
      <c r="JW74" s="256" t="s">
        <v>348</v>
      </c>
      <c r="JX74" s="256" t="s">
        <v>348</v>
      </c>
      <c r="JY74" s="256" t="s">
        <v>348</v>
      </c>
      <c r="JZ74" s="256" t="s">
        <v>348</v>
      </c>
      <c r="KA74" s="256" t="s">
        <v>348</v>
      </c>
      <c r="KB74" s="256" t="s">
        <v>348</v>
      </c>
      <c r="KC74" s="256" t="s">
        <v>348</v>
      </c>
      <c r="KD74" s="256" t="s">
        <v>348</v>
      </c>
      <c r="KE74" s="256" t="s">
        <v>348</v>
      </c>
      <c r="KF74" s="256" t="s">
        <v>348</v>
      </c>
      <c r="KG74" s="256" t="s">
        <v>348</v>
      </c>
      <c r="KH74" s="256" t="s">
        <v>348</v>
      </c>
      <c r="KI74" s="256" t="s">
        <v>348</v>
      </c>
      <c r="KJ74" s="256" t="s">
        <v>348</v>
      </c>
      <c r="KK74" s="256" t="s">
        <v>351</v>
      </c>
      <c r="KL74" s="256" t="s">
        <v>351</v>
      </c>
      <c r="KM74" s="256" t="s">
        <v>351</v>
      </c>
      <c r="KN74" s="256" t="s">
        <v>351</v>
      </c>
      <c r="KO74" s="256" t="s">
        <v>351</v>
      </c>
      <c r="KP74" s="256" t="s">
        <v>348</v>
      </c>
      <c r="KQ74" s="256" t="s">
        <v>348</v>
      </c>
      <c r="KR74" s="256" t="s">
        <v>348</v>
      </c>
      <c r="KS74" s="256" t="s">
        <v>348</v>
      </c>
      <c r="KT74" s="256" t="s">
        <v>348</v>
      </c>
      <c r="KU74" s="248" t="s">
        <v>746</v>
      </c>
    </row>
    <row r="75" spans="1:307" x14ac:dyDescent="0.15">
      <c r="A75" s="252" t="s">
        <v>204</v>
      </c>
      <c r="B75" s="256" t="s">
        <v>348</v>
      </c>
      <c r="C75" s="256" t="s">
        <v>348</v>
      </c>
      <c r="D75" s="256" t="s">
        <v>348</v>
      </c>
      <c r="E75" s="256" t="s">
        <v>348</v>
      </c>
      <c r="F75" s="256" t="s">
        <v>348</v>
      </c>
      <c r="G75" s="256" t="s">
        <v>348</v>
      </c>
      <c r="H75" s="256" t="s">
        <v>348</v>
      </c>
      <c r="I75" s="256" t="s">
        <v>348</v>
      </c>
      <c r="J75" s="256" t="s">
        <v>348</v>
      </c>
      <c r="K75" s="256" t="s">
        <v>348</v>
      </c>
      <c r="L75" s="256" t="s">
        <v>348</v>
      </c>
      <c r="M75" s="256" t="s">
        <v>348</v>
      </c>
      <c r="N75" s="256" t="s">
        <v>348</v>
      </c>
      <c r="O75" s="256" t="s">
        <v>348</v>
      </c>
      <c r="P75" s="256" t="s">
        <v>348</v>
      </c>
      <c r="Q75" s="256" t="s">
        <v>348</v>
      </c>
      <c r="R75" s="256" t="s">
        <v>348</v>
      </c>
      <c r="S75" s="256" t="s">
        <v>348</v>
      </c>
      <c r="T75" s="256" t="s">
        <v>348</v>
      </c>
      <c r="U75" s="256" t="s">
        <v>348</v>
      </c>
      <c r="V75" s="256" t="s">
        <v>348</v>
      </c>
      <c r="W75" s="256" t="s">
        <v>348</v>
      </c>
      <c r="X75" s="256" t="s">
        <v>348</v>
      </c>
      <c r="Y75" s="256" t="s">
        <v>348</v>
      </c>
      <c r="Z75" s="256" t="s">
        <v>348</v>
      </c>
      <c r="AA75" s="256" t="s">
        <v>348</v>
      </c>
      <c r="AB75" s="256" t="s">
        <v>348</v>
      </c>
      <c r="AC75" s="256" t="s">
        <v>348</v>
      </c>
      <c r="AD75" s="256" t="s">
        <v>348</v>
      </c>
      <c r="AE75" s="256" t="s">
        <v>348</v>
      </c>
      <c r="AF75" s="256" t="s">
        <v>348</v>
      </c>
      <c r="AG75" s="256" t="s">
        <v>348</v>
      </c>
      <c r="AH75" s="256" t="s">
        <v>348</v>
      </c>
      <c r="AI75" s="256" t="s">
        <v>348</v>
      </c>
      <c r="AJ75" s="256" t="s">
        <v>348</v>
      </c>
      <c r="AK75" s="256" t="s">
        <v>348</v>
      </c>
      <c r="AL75" s="256" t="s">
        <v>348</v>
      </c>
      <c r="AM75" s="256" t="s">
        <v>348</v>
      </c>
      <c r="AN75" s="256" t="s">
        <v>348</v>
      </c>
      <c r="AO75" s="256" t="s">
        <v>348</v>
      </c>
      <c r="AP75" s="256" t="s">
        <v>348</v>
      </c>
      <c r="AQ75" s="256" t="s">
        <v>348</v>
      </c>
      <c r="AR75" s="256" t="s">
        <v>348</v>
      </c>
      <c r="AS75" s="256" t="s">
        <v>348</v>
      </c>
      <c r="AT75" s="256" t="s">
        <v>348</v>
      </c>
      <c r="AU75" s="256" t="s">
        <v>348</v>
      </c>
      <c r="AV75" s="256" t="s">
        <v>348</v>
      </c>
      <c r="AW75" s="256" t="s">
        <v>348</v>
      </c>
      <c r="AX75" s="256" t="s">
        <v>348</v>
      </c>
      <c r="AY75" s="256" t="s">
        <v>348</v>
      </c>
      <c r="AZ75" s="256" t="s">
        <v>348</v>
      </c>
      <c r="BA75" s="256" t="s">
        <v>348</v>
      </c>
      <c r="BB75" s="256" t="s">
        <v>348</v>
      </c>
      <c r="BC75" s="256" t="s">
        <v>348</v>
      </c>
      <c r="BD75" s="256" t="s">
        <v>348</v>
      </c>
      <c r="BE75" s="256" t="s">
        <v>348</v>
      </c>
      <c r="BF75" s="256" t="s">
        <v>348</v>
      </c>
      <c r="BG75" s="256" t="s">
        <v>348</v>
      </c>
      <c r="BH75" s="256" t="s">
        <v>348</v>
      </c>
      <c r="BI75" s="256" t="s">
        <v>348</v>
      </c>
      <c r="BJ75" s="256" t="s">
        <v>348</v>
      </c>
      <c r="BK75" s="256" t="s">
        <v>348</v>
      </c>
      <c r="BL75" s="256" t="s">
        <v>348</v>
      </c>
      <c r="BM75" s="256" t="s">
        <v>348</v>
      </c>
      <c r="BN75" s="256" t="s">
        <v>348</v>
      </c>
      <c r="BO75" s="256" t="s">
        <v>348</v>
      </c>
      <c r="BP75" s="256" t="s">
        <v>348</v>
      </c>
      <c r="BQ75" s="256" t="s">
        <v>348</v>
      </c>
      <c r="BR75" s="256" t="s">
        <v>348</v>
      </c>
      <c r="BS75" s="256" t="s">
        <v>348</v>
      </c>
      <c r="BT75" s="256" t="s">
        <v>348</v>
      </c>
      <c r="BU75" s="256" t="s">
        <v>348</v>
      </c>
      <c r="BV75" s="256" t="s">
        <v>348</v>
      </c>
      <c r="BW75" s="256" t="s">
        <v>348</v>
      </c>
      <c r="BX75" s="256" t="s">
        <v>348</v>
      </c>
      <c r="BY75" s="256" t="s">
        <v>348</v>
      </c>
      <c r="BZ75" s="256" t="s">
        <v>348</v>
      </c>
      <c r="CA75" s="256" t="s">
        <v>348</v>
      </c>
      <c r="CB75" s="256" t="s">
        <v>348</v>
      </c>
      <c r="CC75" s="256" t="s">
        <v>348</v>
      </c>
      <c r="CD75" s="256" t="s">
        <v>348</v>
      </c>
      <c r="CE75" s="256" t="s">
        <v>348</v>
      </c>
      <c r="CF75" s="256" t="s">
        <v>348</v>
      </c>
      <c r="CG75" s="256" t="s">
        <v>348</v>
      </c>
      <c r="CH75" s="256" t="s">
        <v>348</v>
      </c>
      <c r="CI75" s="256" t="s">
        <v>348</v>
      </c>
      <c r="CJ75" s="256" t="s">
        <v>348</v>
      </c>
      <c r="CK75" s="256" t="s">
        <v>348</v>
      </c>
      <c r="CL75" s="256" t="s">
        <v>348</v>
      </c>
      <c r="CM75" s="256" t="s">
        <v>348</v>
      </c>
      <c r="CN75" s="256" t="s">
        <v>348</v>
      </c>
      <c r="CO75" s="256" t="s">
        <v>348</v>
      </c>
      <c r="CP75" s="256" t="s">
        <v>348</v>
      </c>
      <c r="CQ75" s="256" t="s">
        <v>348</v>
      </c>
      <c r="CR75" s="256" t="s">
        <v>348</v>
      </c>
      <c r="CS75" s="256" t="s">
        <v>348</v>
      </c>
      <c r="CT75" s="256" t="s">
        <v>348</v>
      </c>
      <c r="CU75" s="256" t="s">
        <v>348</v>
      </c>
      <c r="CV75" s="256" t="s">
        <v>348</v>
      </c>
      <c r="CW75" s="256" t="s">
        <v>348</v>
      </c>
      <c r="CX75" s="256" t="s">
        <v>348</v>
      </c>
      <c r="CY75" s="256" t="s">
        <v>348</v>
      </c>
      <c r="CZ75" s="256" t="s">
        <v>348</v>
      </c>
      <c r="DA75" s="256" t="s">
        <v>348</v>
      </c>
      <c r="DB75" s="256" t="s">
        <v>348</v>
      </c>
      <c r="DC75" s="256" t="s">
        <v>348</v>
      </c>
      <c r="DD75" s="256" t="s">
        <v>348</v>
      </c>
      <c r="DE75" s="256" t="s">
        <v>348</v>
      </c>
      <c r="DF75" s="256" t="s">
        <v>348</v>
      </c>
      <c r="DG75" s="256" t="s">
        <v>348</v>
      </c>
      <c r="DH75" s="256" t="s">
        <v>348</v>
      </c>
      <c r="DI75" s="256" t="s">
        <v>348</v>
      </c>
      <c r="DJ75" s="256" t="s">
        <v>348</v>
      </c>
      <c r="DK75" s="256" t="s">
        <v>348</v>
      </c>
      <c r="DL75" s="256" t="s">
        <v>348</v>
      </c>
      <c r="DM75" s="256" t="s">
        <v>348</v>
      </c>
      <c r="DN75" s="256" t="s">
        <v>348</v>
      </c>
      <c r="DO75" s="256" t="s">
        <v>348</v>
      </c>
      <c r="DP75" s="256" t="s">
        <v>348</v>
      </c>
      <c r="DQ75" s="256" t="s">
        <v>348</v>
      </c>
      <c r="DR75" s="256" t="s">
        <v>348</v>
      </c>
      <c r="DS75" s="256" t="s">
        <v>348</v>
      </c>
      <c r="DT75" s="256" t="s">
        <v>348</v>
      </c>
      <c r="DU75" s="256" t="s">
        <v>348</v>
      </c>
      <c r="DV75" s="256" t="s">
        <v>348</v>
      </c>
      <c r="DW75" s="256" t="s">
        <v>348</v>
      </c>
      <c r="DX75" s="256" t="s">
        <v>348</v>
      </c>
      <c r="DY75" s="256" t="s">
        <v>348</v>
      </c>
      <c r="DZ75" s="256" t="s">
        <v>348</v>
      </c>
      <c r="EA75" s="256" t="s">
        <v>348</v>
      </c>
      <c r="EB75" s="256" t="s">
        <v>348</v>
      </c>
      <c r="EC75" s="256" t="s">
        <v>348</v>
      </c>
      <c r="ED75" s="256" t="s">
        <v>348</v>
      </c>
      <c r="EE75" s="256" t="s">
        <v>348</v>
      </c>
      <c r="EF75" s="256" t="s">
        <v>348</v>
      </c>
      <c r="EG75" s="256" t="s">
        <v>348</v>
      </c>
      <c r="EH75" s="256" t="s">
        <v>348</v>
      </c>
      <c r="EI75" s="256" t="s">
        <v>348</v>
      </c>
      <c r="EJ75" s="256" t="s">
        <v>348</v>
      </c>
      <c r="EK75" s="256" t="s">
        <v>348</v>
      </c>
      <c r="EL75" s="256" t="s">
        <v>348</v>
      </c>
      <c r="EM75" s="256" t="s">
        <v>348</v>
      </c>
      <c r="EN75" s="256" t="s">
        <v>348</v>
      </c>
      <c r="EO75" s="256" t="s">
        <v>348</v>
      </c>
      <c r="EP75" s="256" t="s">
        <v>348</v>
      </c>
      <c r="EQ75" s="256" t="s">
        <v>348</v>
      </c>
      <c r="ER75" s="256" t="s">
        <v>348</v>
      </c>
      <c r="ES75" s="256" t="s">
        <v>348</v>
      </c>
      <c r="ET75" s="256" t="s">
        <v>348</v>
      </c>
      <c r="EU75" s="256" t="s">
        <v>348</v>
      </c>
      <c r="EV75" s="256" t="s">
        <v>348</v>
      </c>
      <c r="EW75" s="256" t="s">
        <v>348</v>
      </c>
      <c r="EX75" s="256" t="s">
        <v>348</v>
      </c>
      <c r="EY75" s="256" t="s">
        <v>348</v>
      </c>
      <c r="EZ75" s="256" t="s">
        <v>348</v>
      </c>
      <c r="FA75" s="256" t="s">
        <v>348</v>
      </c>
      <c r="FB75" s="256" t="s">
        <v>348</v>
      </c>
      <c r="FC75" s="256" t="s">
        <v>348</v>
      </c>
      <c r="FD75" s="256" t="s">
        <v>348</v>
      </c>
      <c r="FE75" s="256" t="s">
        <v>348</v>
      </c>
      <c r="FF75" s="256" t="s">
        <v>348</v>
      </c>
      <c r="FG75" s="256" t="s">
        <v>348</v>
      </c>
      <c r="FH75" s="256" t="s">
        <v>348</v>
      </c>
      <c r="FI75" s="256" t="s">
        <v>348</v>
      </c>
      <c r="FJ75" s="256" t="s">
        <v>348</v>
      </c>
      <c r="FK75" s="256" t="s">
        <v>348</v>
      </c>
      <c r="FL75" s="256" t="s">
        <v>348</v>
      </c>
      <c r="FM75" s="256" t="s">
        <v>348</v>
      </c>
      <c r="FN75" s="256" t="s">
        <v>348</v>
      </c>
      <c r="FO75" s="256" t="s">
        <v>348</v>
      </c>
      <c r="FP75" s="256" t="s">
        <v>348</v>
      </c>
      <c r="FQ75" s="256" t="s">
        <v>348</v>
      </c>
      <c r="FR75" s="256" t="s">
        <v>348</v>
      </c>
      <c r="FS75" s="256" t="s">
        <v>348</v>
      </c>
      <c r="FT75" s="256" t="s">
        <v>348</v>
      </c>
      <c r="FU75" s="256" t="s">
        <v>348</v>
      </c>
      <c r="FV75" s="256" t="s">
        <v>348</v>
      </c>
      <c r="FW75" s="256" t="s">
        <v>348</v>
      </c>
      <c r="FX75" s="256" t="s">
        <v>348</v>
      </c>
      <c r="FY75" s="256" t="s">
        <v>348</v>
      </c>
      <c r="FZ75" s="256" t="s">
        <v>348</v>
      </c>
      <c r="GA75" s="256" t="s">
        <v>348</v>
      </c>
      <c r="GB75" s="256" t="s">
        <v>348</v>
      </c>
      <c r="GC75" s="256" t="s">
        <v>348</v>
      </c>
      <c r="GD75" s="256" t="s">
        <v>348</v>
      </c>
      <c r="GE75" s="256" t="s">
        <v>348</v>
      </c>
      <c r="GF75" s="256" t="s">
        <v>348</v>
      </c>
      <c r="GG75" s="256" t="s">
        <v>348</v>
      </c>
      <c r="GH75" s="256" t="s">
        <v>348</v>
      </c>
      <c r="GI75" s="256" t="s">
        <v>348</v>
      </c>
      <c r="GJ75" s="256" t="s">
        <v>348</v>
      </c>
      <c r="GK75" s="256" t="s">
        <v>348</v>
      </c>
      <c r="GL75" s="256" t="s">
        <v>348</v>
      </c>
      <c r="GM75" s="256" t="s">
        <v>348</v>
      </c>
      <c r="GN75" s="256" t="s">
        <v>348</v>
      </c>
      <c r="GO75" s="256" t="s">
        <v>348</v>
      </c>
      <c r="GP75" s="256" t="s">
        <v>348</v>
      </c>
      <c r="GQ75" s="256" t="s">
        <v>348</v>
      </c>
      <c r="GR75" s="256" t="s">
        <v>348</v>
      </c>
      <c r="GS75" s="256" t="s">
        <v>348</v>
      </c>
      <c r="GT75" s="256" t="s">
        <v>347</v>
      </c>
      <c r="GU75" s="256" t="s">
        <v>348</v>
      </c>
      <c r="GV75" s="256" t="s">
        <v>348</v>
      </c>
      <c r="GW75" s="256" t="s">
        <v>348</v>
      </c>
      <c r="GX75" s="256" t="s">
        <v>348</v>
      </c>
      <c r="GY75" s="256" t="s">
        <v>348</v>
      </c>
      <c r="GZ75" s="256" t="s">
        <v>348</v>
      </c>
      <c r="HA75" s="256" t="s">
        <v>348</v>
      </c>
      <c r="HB75" s="256" t="s">
        <v>348</v>
      </c>
      <c r="HC75" s="256" t="s">
        <v>348</v>
      </c>
      <c r="HD75" s="256" t="s">
        <v>348</v>
      </c>
      <c r="HE75" s="256" t="s">
        <v>348</v>
      </c>
      <c r="HF75" s="256" t="s">
        <v>348</v>
      </c>
      <c r="HG75" s="256" t="s">
        <v>348</v>
      </c>
      <c r="HH75" s="256" t="s">
        <v>348</v>
      </c>
      <c r="HI75" s="256" t="s">
        <v>348</v>
      </c>
      <c r="HJ75" s="256" t="s">
        <v>347</v>
      </c>
      <c r="HK75" s="256" t="s">
        <v>347</v>
      </c>
      <c r="HL75" s="256" t="s">
        <v>347</v>
      </c>
      <c r="HM75" s="256" t="s">
        <v>347</v>
      </c>
      <c r="HN75" s="256" t="s">
        <v>348</v>
      </c>
      <c r="HO75" s="256" t="s">
        <v>347</v>
      </c>
      <c r="HP75" s="256" t="s">
        <v>347</v>
      </c>
      <c r="HQ75" s="256" t="s">
        <v>347</v>
      </c>
      <c r="HR75" s="256" t="s">
        <v>348</v>
      </c>
      <c r="HS75" s="256" t="s">
        <v>348</v>
      </c>
      <c r="HT75" s="256" t="s">
        <v>348</v>
      </c>
      <c r="HU75" s="256" t="s">
        <v>348</v>
      </c>
      <c r="HV75" s="256" t="s">
        <v>348</v>
      </c>
      <c r="HW75" s="256" t="s">
        <v>348</v>
      </c>
      <c r="HX75" s="256" t="s">
        <v>348</v>
      </c>
      <c r="HY75" s="256" t="s">
        <v>348</v>
      </c>
      <c r="HZ75" s="256" t="s">
        <v>348</v>
      </c>
      <c r="IA75" s="256" t="s">
        <v>348</v>
      </c>
      <c r="IB75" s="256" t="s">
        <v>347</v>
      </c>
      <c r="IC75" s="256" t="s">
        <v>347</v>
      </c>
      <c r="ID75" s="256" t="s">
        <v>347</v>
      </c>
      <c r="IE75" s="256" t="s">
        <v>347</v>
      </c>
      <c r="IF75" s="256" t="s">
        <v>348</v>
      </c>
      <c r="IG75" s="256" t="s">
        <v>347</v>
      </c>
      <c r="IH75" s="256" t="s">
        <v>348</v>
      </c>
      <c r="II75" s="256" t="s">
        <v>348</v>
      </c>
      <c r="IJ75" s="256" t="s">
        <v>348</v>
      </c>
      <c r="IK75" s="256" t="s">
        <v>348</v>
      </c>
      <c r="IL75" s="256" t="s">
        <v>348</v>
      </c>
      <c r="IM75" s="256" t="s">
        <v>348</v>
      </c>
      <c r="IN75" s="256" t="s">
        <v>348</v>
      </c>
      <c r="IO75" s="256" t="s">
        <v>348</v>
      </c>
      <c r="IP75" s="256" t="s">
        <v>348</v>
      </c>
      <c r="IQ75" s="256" t="s">
        <v>348</v>
      </c>
      <c r="IR75" s="256" t="s">
        <v>348</v>
      </c>
      <c r="IS75" s="256" t="s">
        <v>348</v>
      </c>
      <c r="IT75" s="256" t="s">
        <v>348</v>
      </c>
      <c r="IU75" s="256" t="s">
        <v>348</v>
      </c>
      <c r="IV75" s="256" t="s">
        <v>348</v>
      </c>
      <c r="IW75" s="256" t="s">
        <v>348</v>
      </c>
      <c r="IX75" s="256" t="s">
        <v>348</v>
      </c>
      <c r="IY75" s="256" t="s">
        <v>348</v>
      </c>
      <c r="IZ75" s="256" t="s">
        <v>348</v>
      </c>
      <c r="JA75" s="256" t="s">
        <v>348</v>
      </c>
      <c r="JB75" s="256" t="s">
        <v>348</v>
      </c>
      <c r="JC75" s="256" t="s">
        <v>348</v>
      </c>
      <c r="JD75" s="256" t="s">
        <v>348</v>
      </c>
      <c r="JE75" s="256" t="s">
        <v>348</v>
      </c>
      <c r="JF75" s="256" t="s">
        <v>348</v>
      </c>
      <c r="JG75" s="256" t="s">
        <v>348</v>
      </c>
      <c r="JH75" s="256" t="s">
        <v>348</v>
      </c>
      <c r="JI75" s="256" t="s">
        <v>348</v>
      </c>
      <c r="JJ75" s="256" t="s">
        <v>348</v>
      </c>
      <c r="JK75" s="256" t="s">
        <v>348</v>
      </c>
      <c r="JL75" s="256" t="s">
        <v>348</v>
      </c>
      <c r="JM75" s="256" t="s">
        <v>348</v>
      </c>
      <c r="JN75" s="256" t="s">
        <v>348</v>
      </c>
      <c r="JO75" s="256" t="s">
        <v>348</v>
      </c>
      <c r="JP75" s="256" t="s">
        <v>348</v>
      </c>
      <c r="JQ75" s="256" t="s">
        <v>348</v>
      </c>
      <c r="JR75" s="256" t="s">
        <v>348</v>
      </c>
      <c r="JS75" s="256" t="s">
        <v>348</v>
      </c>
      <c r="JT75" s="256" t="s">
        <v>348</v>
      </c>
      <c r="JU75" s="256" t="s">
        <v>348</v>
      </c>
      <c r="JV75" s="256" t="s">
        <v>348</v>
      </c>
      <c r="JW75" s="256" t="s">
        <v>348</v>
      </c>
      <c r="JX75" s="256" t="s">
        <v>348</v>
      </c>
      <c r="JY75" s="256" t="s">
        <v>348</v>
      </c>
      <c r="JZ75" s="256" t="s">
        <v>348</v>
      </c>
      <c r="KA75" s="256" t="s">
        <v>348</v>
      </c>
      <c r="KB75" s="256" t="s">
        <v>348</v>
      </c>
      <c r="KC75" s="256" t="s">
        <v>348</v>
      </c>
      <c r="KD75" s="256" t="s">
        <v>348</v>
      </c>
      <c r="KE75" s="256" t="s">
        <v>348</v>
      </c>
      <c r="KF75" s="256" t="s">
        <v>348</v>
      </c>
      <c r="KG75" s="256" t="s">
        <v>348</v>
      </c>
      <c r="KH75" s="256" t="s">
        <v>348</v>
      </c>
      <c r="KI75" s="256" t="s">
        <v>348</v>
      </c>
      <c r="KJ75" s="256" t="s">
        <v>348</v>
      </c>
      <c r="KK75" s="256" t="s">
        <v>351</v>
      </c>
      <c r="KL75" s="256" t="s">
        <v>351</v>
      </c>
      <c r="KM75" s="256" t="s">
        <v>351</v>
      </c>
      <c r="KN75" s="256" t="s">
        <v>351</v>
      </c>
      <c r="KO75" s="256" t="s">
        <v>351</v>
      </c>
      <c r="KP75" s="256" t="s">
        <v>348</v>
      </c>
      <c r="KQ75" s="256" t="s">
        <v>348</v>
      </c>
      <c r="KR75" s="256" t="s">
        <v>348</v>
      </c>
      <c r="KS75" s="256" t="s">
        <v>348</v>
      </c>
      <c r="KT75" s="256" t="s">
        <v>348</v>
      </c>
      <c r="KU75" s="248" t="s">
        <v>746</v>
      </c>
    </row>
    <row r="76" spans="1:307" x14ac:dyDescent="0.15">
      <c r="A76" s="252" t="s">
        <v>205</v>
      </c>
      <c r="B76" s="256" t="s">
        <v>348</v>
      </c>
      <c r="C76" s="256" t="s">
        <v>348</v>
      </c>
      <c r="D76" s="256" t="s">
        <v>348</v>
      </c>
      <c r="E76" s="256" t="s">
        <v>348</v>
      </c>
      <c r="F76" s="256" t="s">
        <v>348</v>
      </c>
      <c r="G76" s="256" t="s">
        <v>348</v>
      </c>
      <c r="H76" s="256" t="s">
        <v>348</v>
      </c>
      <c r="I76" s="256" t="s">
        <v>348</v>
      </c>
      <c r="J76" s="256" t="s">
        <v>348</v>
      </c>
      <c r="K76" s="256" t="s">
        <v>348</v>
      </c>
      <c r="L76" s="256" t="s">
        <v>348</v>
      </c>
      <c r="M76" s="256" t="s">
        <v>348</v>
      </c>
      <c r="N76" s="256" t="s">
        <v>348</v>
      </c>
      <c r="O76" s="256" t="s">
        <v>348</v>
      </c>
      <c r="P76" s="256" t="s">
        <v>348</v>
      </c>
      <c r="Q76" s="256" t="s">
        <v>348</v>
      </c>
      <c r="R76" s="256" t="s">
        <v>348</v>
      </c>
      <c r="S76" s="256" t="s">
        <v>348</v>
      </c>
      <c r="T76" s="256" t="s">
        <v>348</v>
      </c>
      <c r="U76" s="256" t="s">
        <v>348</v>
      </c>
      <c r="V76" s="256" t="s">
        <v>348</v>
      </c>
      <c r="W76" s="256" t="s">
        <v>348</v>
      </c>
      <c r="X76" s="256" t="s">
        <v>348</v>
      </c>
      <c r="Y76" s="256" t="s">
        <v>348</v>
      </c>
      <c r="Z76" s="256" t="s">
        <v>348</v>
      </c>
      <c r="AA76" s="256" t="s">
        <v>348</v>
      </c>
      <c r="AB76" s="256" t="s">
        <v>348</v>
      </c>
      <c r="AC76" s="256" t="s">
        <v>348</v>
      </c>
      <c r="AD76" s="256" t="s">
        <v>348</v>
      </c>
      <c r="AE76" s="256" t="s">
        <v>348</v>
      </c>
      <c r="AF76" s="256" t="s">
        <v>348</v>
      </c>
      <c r="AG76" s="256" t="s">
        <v>348</v>
      </c>
      <c r="AH76" s="256" t="s">
        <v>348</v>
      </c>
      <c r="AI76" s="256" t="s">
        <v>348</v>
      </c>
      <c r="AJ76" s="256" t="s">
        <v>348</v>
      </c>
      <c r="AK76" s="256" t="s">
        <v>348</v>
      </c>
      <c r="AL76" s="256" t="s">
        <v>348</v>
      </c>
      <c r="AM76" s="256" t="s">
        <v>348</v>
      </c>
      <c r="AN76" s="256" t="s">
        <v>348</v>
      </c>
      <c r="AO76" s="256" t="s">
        <v>348</v>
      </c>
      <c r="AP76" s="256" t="s">
        <v>348</v>
      </c>
      <c r="AQ76" s="256" t="s">
        <v>348</v>
      </c>
      <c r="AR76" s="256" t="s">
        <v>348</v>
      </c>
      <c r="AS76" s="256" t="s">
        <v>348</v>
      </c>
      <c r="AT76" s="256" t="s">
        <v>348</v>
      </c>
      <c r="AU76" s="256" t="s">
        <v>348</v>
      </c>
      <c r="AV76" s="256" t="s">
        <v>348</v>
      </c>
      <c r="AW76" s="256" t="s">
        <v>348</v>
      </c>
      <c r="AX76" s="256" t="s">
        <v>348</v>
      </c>
      <c r="AY76" s="256" t="s">
        <v>348</v>
      </c>
      <c r="AZ76" s="256" t="s">
        <v>348</v>
      </c>
      <c r="BA76" s="256" t="s">
        <v>348</v>
      </c>
      <c r="BB76" s="256" t="s">
        <v>348</v>
      </c>
      <c r="BC76" s="256" t="s">
        <v>348</v>
      </c>
      <c r="BD76" s="256" t="s">
        <v>348</v>
      </c>
      <c r="BE76" s="256" t="s">
        <v>348</v>
      </c>
      <c r="BF76" s="256" t="s">
        <v>348</v>
      </c>
      <c r="BG76" s="256" t="s">
        <v>348</v>
      </c>
      <c r="BH76" s="256" t="s">
        <v>348</v>
      </c>
      <c r="BI76" s="256" t="s">
        <v>348</v>
      </c>
      <c r="BJ76" s="256" t="s">
        <v>348</v>
      </c>
      <c r="BK76" s="256" t="s">
        <v>348</v>
      </c>
      <c r="BL76" s="256" t="s">
        <v>348</v>
      </c>
      <c r="BM76" s="256" t="s">
        <v>348</v>
      </c>
      <c r="BN76" s="256" t="s">
        <v>348</v>
      </c>
      <c r="BO76" s="256" t="s">
        <v>348</v>
      </c>
      <c r="BP76" s="256" t="s">
        <v>348</v>
      </c>
      <c r="BQ76" s="256" t="s">
        <v>348</v>
      </c>
      <c r="BR76" s="256" t="s">
        <v>348</v>
      </c>
      <c r="BS76" s="256" t="s">
        <v>348</v>
      </c>
      <c r="BT76" s="256" t="s">
        <v>348</v>
      </c>
      <c r="BU76" s="256" t="s">
        <v>348</v>
      </c>
      <c r="BV76" s="256" t="s">
        <v>348</v>
      </c>
      <c r="BW76" s="256" t="s">
        <v>348</v>
      </c>
      <c r="BX76" s="256" t="s">
        <v>348</v>
      </c>
      <c r="BY76" s="256" t="s">
        <v>348</v>
      </c>
      <c r="BZ76" s="256" t="s">
        <v>348</v>
      </c>
      <c r="CA76" s="256" t="s">
        <v>348</v>
      </c>
      <c r="CB76" s="256" t="s">
        <v>348</v>
      </c>
      <c r="CC76" s="256" t="s">
        <v>348</v>
      </c>
      <c r="CD76" s="256" t="s">
        <v>348</v>
      </c>
      <c r="CE76" s="256" t="s">
        <v>348</v>
      </c>
      <c r="CF76" s="256" t="s">
        <v>348</v>
      </c>
      <c r="CG76" s="256" t="s">
        <v>348</v>
      </c>
      <c r="CH76" s="256" t="s">
        <v>348</v>
      </c>
      <c r="CI76" s="256" t="s">
        <v>348</v>
      </c>
      <c r="CJ76" s="256" t="s">
        <v>348</v>
      </c>
      <c r="CK76" s="256" t="s">
        <v>348</v>
      </c>
      <c r="CL76" s="256" t="s">
        <v>348</v>
      </c>
      <c r="CM76" s="256" t="s">
        <v>348</v>
      </c>
      <c r="CN76" s="256" t="s">
        <v>348</v>
      </c>
      <c r="CO76" s="256" t="s">
        <v>348</v>
      </c>
      <c r="CP76" s="256" t="s">
        <v>348</v>
      </c>
      <c r="CQ76" s="256" t="s">
        <v>348</v>
      </c>
      <c r="CR76" s="256" t="s">
        <v>348</v>
      </c>
      <c r="CS76" s="256" t="s">
        <v>348</v>
      </c>
      <c r="CT76" s="256" t="s">
        <v>348</v>
      </c>
      <c r="CU76" s="256" t="s">
        <v>348</v>
      </c>
      <c r="CV76" s="256" t="s">
        <v>348</v>
      </c>
      <c r="CW76" s="256" t="s">
        <v>348</v>
      </c>
      <c r="CX76" s="256" t="s">
        <v>348</v>
      </c>
      <c r="CY76" s="256" t="s">
        <v>348</v>
      </c>
      <c r="CZ76" s="256" t="s">
        <v>348</v>
      </c>
      <c r="DA76" s="256" t="s">
        <v>348</v>
      </c>
      <c r="DB76" s="256" t="s">
        <v>348</v>
      </c>
      <c r="DC76" s="256" t="s">
        <v>348</v>
      </c>
      <c r="DD76" s="256" t="s">
        <v>348</v>
      </c>
      <c r="DE76" s="256" t="s">
        <v>348</v>
      </c>
      <c r="DF76" s="256" t="s">
        <v>348</v>
      </c>
      <c r="DG76" s="256" t="s">
        <v>348</v>
      </c>
      <c r="DH76" s="256" t="s">
        <v>348</v>
      </c>
      <c r="DI76" s="256" t="s">
        <v>348</v>
      </c>
      <c r="DJ76" s="256" t="s">
        <v>348</v>
      </c>
      <c r="DK76" s="256" t="s">
        <v>348</v>
      </c>
      <c r="DL76" s="256" t="s">
        <v>348</v>
      </c>
      <c r="DM76" s="256" t="s">
        <v>348</v>
      </c>
      <c r="DN76" s="256" t="s">
        <v>348</v>
      </c>
      <c r="DO76" s="256" t="s">
        <v>348</v>
      </c>
      <c r="DP76" s="256" t="s">
        <v>348</v>
      </c>
      <c r="DQ76" s="256" t="s">
        <v>348</v>
      </c>
      <c r="DR76" s="256" t="s">
        <v>348</v>
      </c>
      <c r="DS76" s="256" t="s">
        <v>348</v>
      </c>
      <c r="DT76" s="256" t="s">
        <v>348</v>
      </c>
      <c r="DU76" s="256" t="s">
        <v>348</v>
      </c>
      <c r="DV76" s="256" t="s">
        <v>348</v>
      </c>
      <c r="DW76" s="256" t="s">
        <v>348</v>
      </c>
      <c r="DX76" s="256" t="s">
        <v>348</v>
      </c>
      <c r="DY76" s="256" t="s">
        <v>348</v>
      </c>
      <c r="DZ76" s="256" t="s">
        <v>348</v>
      </c>
      <c r="EA76" s="256" t="s">
        <v>348</v>
      </c>
      <c r="EB76" s="256" t="s">
        <v>348</v>
      </c>
      <c r="EC76" s="256" t="s">
        <v>348</v>
      </c>
      <c r="ED76" s="256" t="s">
        <v>348</v>
      </c>
      <c r="EE76" s="256" t="s">
        <v>348</v>
      </c>
      <c r="EF76" s="256" t="s">
        <v>348</v>
      </c>
      <c r="EG76" s="256" t="s">
        <v>348</v>
      </c>
      <c r="EH76" s="256" t="s">
        <v>348</v>
      </c>
      <c r="EI76" s="256" t="s">
        <v>348</v>
      </c>
      <c r="EJ76" s="256" t="s">
        <v>348</v>
      </c>
      <c r="EK76" s="256" t="s">
        <v>348</v>
      </c>
      <c r="EL76" s="256" t="s">
        <v>348</v>
      </c>
      <c r="EM76" s="256" t="s">
        <v>348</v>
      </c>
      <c r="EN76" s="256" t="s">
        <v>348</v>
      </c>
      <c r="EO76" s="256" t="s">
        <v>348</v>
      </c>
      <c r="EP76" s="256" t="s">
        <v>348</v>
      </c>
      <c r="EQ76" s="256" t="s">
        <v>348</v>
      </c>
      <c r="ER76" s="256" t="s">
        <v>348</v>
      </c>
      <c r="ES76" s="256" t="s">
        <v>348</v>
      </c>
      <c r="ET76" s="256" t="s">
        <v>348</v>
      </c>
      <c r="EU76" s="256" t="s">
        <v>348</v>
      </c>
      <c r="EV76" s="256" t="s">
        <v>348</v>
      </c>
      <c r="EW76" s="256" t="s">
        <v>348</v>
      </c>
      <c r="EX76" s="256" t="s">
        <v>348</v>
      </c>
      <c r="EY76" s="256" t="s">
        <v>348</v>
      </c>
      <c r="EZ76" s="256" t="s">
        <v>348</v>
      </c>
      <c r="FA76" s="256" t="s">
        <v>348</v>
      </c>
      <c r="FB76" s="256" t="s">
        <v>348</v>
      </c>
      <c r="FC76" s="256" t="s">
        <v>348</v>
      </c>
      <c r="FD76" s="256" t="s">
        <v>348</v>
      </c>
      <c r="FE76" s="256" t="s">
        <v>348</v>
      </c>
      <c r="FF76" s="256" t="s">
        <v>348</v>
      </c>
      <c r="FG76" s="256" t="s">
        <v>348</v>
      </c>
      <c r="FH76" s="256" t="s">
        <v>348</v>
      </c>
      <c r="FI76" s="256" t="s">
        <v>348</v>
      </c>
      <c r="FJ76" s="256" t="s">
        <v>348</v>
      </c>
      <c r="FK76" s="256" t="s">
        <v>348</v>
      </c>
      <c r="FL76" s="256" t="s">
        <v>348</v>
      </c>
      <c r="FM76" s="256" t="s">
        <v>348</v>
      </c>
      <c r="FN76" s="256" t="s">
        <v>348</v>
      </c>
      <c r="FO76" s="256" t="s">
        <v>348</v>
      </c>
      <c r="FP76" s="256" t="s">
        <v>348</v>
      </c>
      <c r="FQ76" s="256" t="s">
        <v>348</v>
      </c>
      <c r="FR76" s="256" t="s">
        <v>348</v>
      </c>
      <c r="FS76" s="256" t="s">
        <v>348</v>
      </c>
      <c r="FT76" s="256" t="s">
        <v>348</v>
      </c>
      <c r="FU76" s="256" t="s">
        <v>348</v>
      </c>
      <c r="FV76" s="256" t="s">
        <v>348</v>
      </c>
      <c r="FW76" s="256" t="s">
        <v>348</v>
      </c>
      <c r="FX76" s="256" t="s">
        <v>348</v>
      </c>
      <c r="FY76" s="256" t="s">
        <v>348</v>
      </c>
      <c r="FZ76" s="256" t="s">
        <v>348</v>
      </c>
      <c r="GA76" s="256" t="s">
        <v>348</v>
      </c>
      <c r="GB76" s="256" t="s">
        <v>348</v>
      </c>
      <c r="GC76" s="256" t="s">
        <v>348</v>
      </c>
      <c r="GD76" s="256" t="s">
        <v>348</v>
      </c>
      <c r="GE76" s="256" t="s">
        <v>348</v>
      </c>
      <c r="GF76" s="256" t="s">
        <v>348</v>
      </c>
      <c r="GG76" s="256" t="s">
        <v>348</v>
      </c>
      <c r="GH76" s="256" t="s">
        <v>348</v>
      </c>
      <c r="GI76" s="256" t="s">
        <v>348</v>
      </c>
      <c r="GJ76" s="256" t="s">
        <v>348</v>
      </c>
      <c r="GK76" s="256" t="s">
        <v>348</v>
      </c>
      <c r="GL76" s="256" t="s">
        <v>348</v>
      </c>
      <c r="GM76" s="256" t="s">
        <v>348</v>
      </c>
      <c r="GN76" s="256" t="s">
        <v>348</v>
      </c>
      <c r="GO76" s="256" t="s">
        <v>348</v>
      </c>
      <c r="GP76" s="256" t="s">
        <v>348</v>
      </c>
      <c r="GQ76" s="256" t="s">
        <v>348</v>
      </c>
      <c r="GR76" s="256" t="s">
        <v>348</v>
      </c>
      <c r="GS76" s="256" t="s">
        <v>348</v>
      </c>
      <c r="GT76" s="256" t="s">
        <v>347</v>
      </c>
      <c r="GU76" s="256" t="s">
        <v>348</v>
      </c>
      <c r="GV76" s="256" t="s">
        <v>348</v>
      </c>
      <c r="GW76" s="256" t="s">
        <v>348</v>
      </c>
      <c r="GX76" s="256" t="s">
        <v>348</v>
      </c>
      <c r="GY76" s="256" t="s">
        <v>348</v>
      </c>
      <c r="GZ76" s="256" t="s">
        <v>348</v>
      </c>
      <c r="HA76" s="256" t="s">
        <v>348</v>
      </c>
      <c r="HB76" s="256" t="s">
        <v>348</v>
      </c>
      <c r="HC76" s="256" t="s">
        <v>348</v>
      </c>
      <c r="HD76" s="256" t="s">
        <v>348</v>
      </c>
      <c r="HE76" s="256" t="s">
        <v>348</v>
      </c>
      <c r="HF76" s="256" t="s">
        <v>348</v>
      </c>
      <c r="HG76" s="256" t="s">
        <v>348</v>
      </c>
      <c r="HH76" s="256" t="s">
        <v>348</v>
      </c>
      <c r="HI76" s="256" t="s">
        <v>348</v>
      </c>
      <c r="HJ76" s="256" t="s">
        <v>347</v>
      </c>
      <c r="HK76" s="256" t="s">
        <v>347</v>
      </c>
      <c r="HL76" s="256" t="s">
        <v>347</v>
      </c>
      <c r="HM76" s="256" t="s">
        <v>347</v>
      </c>
      <c r="HN76" s="256" t="s">
        <v>348</v>
      </c>
      <c r="HO76" s="256" t="s">
        <v>347</v>
      </c>
      <c r="HP76" s="256" t="s">
        <v>347</v>
      </c>
      <c r="HQ76" s="256" t="s">
        <v>347</v>
      </c>
      <c r="HR76" s="256" t="s">
        <v>348</v>
      </c>
      <c r="HS76" s="256" t="s">
        <v>348</v>
      </c>
      <c r="HT76" s="256" t="s">
        <v>348</v>
      </c>
      <c r="HU76" s="256" t="s">
        <v>348</v>
      </c>
      <c r="HV76" s="256" t="s">
        <v>348</v>
      </c>
      <c r="HW76" s="256" t="s">
        <v>348</v>
      </c>
      <c r="HX76" s="256" t="s">
        <v>348</v>
      </c>
      <c r="HY76" s="256" t="s">
        <v>348</v>
      </c>
      <c r="HZ76" s="256" t="s">
        <v>348</v>
      </c>
      <c r="IA76" s="256" t="s">
        <v>348</v>
      </c>
      <c r="IB76" s="256" t="s">
        <v>347</v>
      </c>
      <c r="IC76" s="256" t="s">
        <v>347</v>
      </c>
      <c r="ID76" s="256" t="s">
        <v>347</v>
      </c>
      <c r="IE76" s="256" t="s">
        <v>347</v>
      </c>
      <c r="IF76" s="256" t="s">
        <v>348</v>
      </c>
      <c r="IG76" s="256" t="s">
        <v>347</v>
      </c>
      <c r="IH76" s="256" t="s">
        <v>348</v>
      </c>
      <c r="II76" s="256" t="s">
        <v>348</v>
      </c>
      <c r="IJ76" s="256" t="s">
        <v>348</v>
      </c>
      <c r="IK76" s="256" t="s">
        <v>348</v>
      </c>
      <c r="IL76" s="256" t="s">
        <v>348</v>
      </c>
      <c r="IM76" s="256" t="s">
        <v>348</v>
      </c>
      <c r="IN76" s="256" t="s">
        <v>348</v>
      </c>
      <c r="IO76" s="256" t="s">
        <v>348</v>
      </c>
      <c r="IP76" s="256" t="s">
        <v>348</v>
      </c>
      <c r="IQ76" s="256" t="s">
        <v>348</v>
      </c>
      <c r="IR76" s="256" t="s">
        <v>348</v>
      </c>
      <c r="IS76" s="256" t="s">
        <v>348</v>
      </c>
      <c r="IT76" s="256" t="s">
        <v>348</v>
      </c>
      <c r="IU76" s="256" t="s">
        <v>348</v>
      </c>
      <c r="IV76" s="256" t="s">
        <v>348</v>
      </c>
      <c r="IW76" s="256" t="s">
        <v>348</v>
      </c>
      <c r="IX76" s="256" t="s">
        <v>348</v>
      </c>
      <c r="IY76" s="256" t="s">
        <v>348</v>
      </c>
      <c r="IZ76" s="256" t="s">
        <v>348</v>
      </c>
      <c r="JA76" s="256" t="s">
        <v>348</v>
      </c>
      <c r="JB76" s="256" t="s">
        <v>348</v>
      </c>
      <c r="JC76" s="256" t="s">
        <v>348</v>
      </c>
      <c r="JD76" s="256" t="s">
        <v>348</v>
      </c>
      <c r="JE76" s="256" t="s">
        <v>348</v>
      </c>
      <c r="JF76" s="256" t="s">
        <v>348</v>
      </c>
      <c r="JG76" s="256" t="s">
        <v>348</v>
      </c>
      <c r="JH76" s="256" t="s">
        <v>348</v>
      </c>
      <c r="JI76" s="256" t="s">
        <v>348</v>
      </c>
      <c r="JJ76" s="256" t="s">
        <v>348</v>
      </c>
      <c r="JK76" s="256" t="s">
        <v>348</v>
      </c>
      <c r="JL76" s="256" t="s">
        <v>348</v>
      </c>
      <c r="JM76" s="256" t="s">
        <v>348</v>
      </c>
      <c r="JN76" s="256" t="s">
        <v>348</v>
      </c>
      <c r="JO76" s="256" t="s">
        <v>348</v>
      </c>
      <c r="JP76" s="256" t="s">
        <v>348</v>
      </c>
      <c r="JQ76" s="256" t="s">
        <v>348</v>
      </c>
      <c r="JR76" s="256" t="s">
        <v>348</v>
      </c>
      <c r="JS76" s="256" t="s">
        <v>348</v>
      </c>
      <c r="JT76" s="256" t="s">
        <v>348</v>
      </c>
      <c r="JU76" s="256" t="s">
        <v>348</v>
      </c>
      <c r="JV76" s="256" t="s">
        <v>348</v>
      </c>
      <c r="JW76" s="256" t="s">
        <v>348</v>
      </c>
      <c r="JX76" s="256" t="s">
        <v>348</v>
      </c>
      <c r="JY76" s="256" t="s">
        <v>348</v>
      </c>
      <c r="JZ76" s="256" t="s">
        <v>348</v>
      </c>
      <c r="KA76" s="256" t="s">
        <v>348</v>
      </c>
      <c r="KB76" s="256" t="s">
        <v>348</v>
      </c>
      <c r="KC76" s="256" t="s">
        <v>348</v>
      </c>
      <c r="KD76" s="256" t="s">
        <v>348</v>
      </c>
      <c r="KE76" s="256" t="s">
        <v>348</v>
      </c>
      <c r="KF76" s="256" t="s">
        <v>348</v>
      </c>
      <c r="KG76" s="256" t="s">
        <v>348</v>
      </c>
      <c r="KH76" s="256" t="s">
        <v>348</v>
      </c>
      <c r="KI76" s="256" t="s">
        <v>348</v>
      </c>
      <c r="KJ76" s="256" t="s">
        <v>348</v>
      </c>
      <c r="KK76" s="256" t="s">
        <v>351</v>
      </c>
      <c r="KL76" s="256" t="s">
        <v>351</v>
      </c>
      <c r="KM76" s="256" t="s">
        <v>351</v>
      </c>
      <c r="KN76" s="256" t="s">
        <v>351</v>
      </c>
      <c r="KO76" s="256" t="s">
        <v>351</v>
      </c>
      <c r="KP76" s="256" t="s">
        <v>348</v>
      </c>
      <c r="KQ76" s="256" t="s">
        <v>348</v>
      </c>
      <c r="KR76" s="256" t="s">
        <v>348</v>
      </c>
      <c r="KS76" s="256" t="s">
        <v>348</v>
      </c>
      <c r="KT76" s="256" t="s">
        <v>348</v>
      </c>
      <c r="KU76" s="248" t="s">
        <v>746</v>
      </c>
    </row>
    <row r="77" spans="1:307" x14ac:dyDescent="0.15">
      <c r="A77" s="252" t="s">
        <v>206</v>
      </c>
      <c r="B77" s="256" t="s">
        <v>348</v>
      </c>
      <c r="C77" s="256" t="s">
        <v>348</v>
      </c>
      <c r="D77" s="256" t="s">
        <v>348</v>
      </c>
      <c r="E77" s="256" t="s">
        <v>348</v>
      </c>
      <c r="F77" s="256" t="s">
        <v>348</v>
      </c>
      <c r="G77" s="256" t="s">
        <v>348</v>
      </c>
      <c r="H77" s="256" t="s">
        <v>348</v>
      </c>
      <c r="I77" s="256" t="s">
        <v>348</v>
      </c>
      <c r="J77" s="256" t="s">
        <v>348</v>
      </c>
      <c r="K77" s="256" t="s">
        <v>348</v>
      </c>
      <c r="L77" s="256" t="s">
        <v>348</v>
      </c>
      <c r="M77" s="256" t="s">
        <v>348</v>
      </c>
      <c r="N77" s="256" t="s">
        <v>348</v>
      </c>
      <c r="O77" s="256" t="s">
        <v>348</v>
      </c>
      <c r="P77" s="256" t="s">
        <v>348</v>
      </c>
      <c r="Q77" s="256" t="s">
        <v>348</v>
      </c>
      <c r="R77" s="256" t="s">
        <v>348</v>
      </c>
      <c r="S77" s="256" t="s">
        <v>348</v>
      </c>
      <c r="T77" s="256" t="s">
        <v>348</v>
      </c>
      <c r="U77" s="256" t="s">
        <v>348</v>
      </c>
      <c r="V77" s="256" t="s">
        <v>348</v>
      </c>
      <c r="W77" s="256" t="s">
        <v>348</v>
      </c>
      <c r="X77" s="256" t="s">
        <v>348</v>
      </c>
      <c r="Y77" s="256" t="s">
        <v>348</v>
      </c>
      <c r="Z77" s="256" t="s">
        <v>348</v>
      </c>
      <c r="AA77" s="256" t="s">
        <v>348</v>
      </c>
      <c r="AB77" s="256" t="s">
        <v>348</v>
      </c>
      <c r="AC77" s="256" t="s">
        <v>348</v>
      </c>
      <c r="AD77" s="256" t="s">
        <v>348</v>
      </c>
      <c r="AE77" s="256" t="s">
        <v>348</v>
      </c>
      <c r="AF77" s="256" t="s">
        <v>348</v>
      </c>
      <c r="AG77" s="256" t="s">
        <v>348</v>
      </c>
      <c r="AH77" s="256" t="s">
        <v>348</v>
      </c>
      <c r="AI77" s="256" t="s">
        <v>348</v>
      </c>
      <c r="AJ77" s="256" t="s">
        <v>348</v>
      </c>
      <c r="AK77" s="256" t="s">
        <v>348</v>
      </c>
      <c r="AL77" s="256" t="s">
        <v>348</v>
      </c>
      <c r="AM77" s="256" t="s">
        <v>348</v>
      </c>
      <c r="AN77" s="256" t="s">
        <v>348</v>
      </c>
      <c r="AO77" s="256" t="s">
        <v>348</v>
      </c>
      <c r="AP77" s="256" t="s">
        <v>348</v>
      </c>
      <c r="AQ77" s="256" t="s">
        <v>348</v>
      </c>
      <c r="AR77" s="256" t="s">
        <v>348</v>
      </c>
      <c r="AS77" s="256" t="s">
        <v>348</v>
      </c>
      <c r="AT77" s="256" t="s">
        <v>348</v>
      </c>
      <c r="AU77" s="256" t="s">
        <v>348</v>
      </c>
      <c r="AV77" s="256" t="s">
        <v>348</v>
      </c>
      <c r="AW77" s="256" t="s">
        <v>348</v>
      </c>
      <c r="AX77" s="256" t="s">
        <v>348</v>
      </c>
      <c r="AY77" s="256" t="s">
        <v>348</v>
      </c>
      <c r="AZ77" s="256" t="s">
        <v>348</v>
      </c>
      <c r="BA77" s="256" t="s">
        <v>348</v>
      </c>
      <c r="BB77" s="256" t="s">
        <v>348</v>
      </c>
      <c r="BC77" s="256" t="s">
        <v>348</v>
      </c>
      <c r="BD77" s="256" t="s">
        <v>348</v>
      </c>
      <c r="BE77" s="256" t="s">
        <v>348</v>
      </c>
      <c r="BF77" s="256" t="s">
        <v>348</v>
      </c>
      <c r="BG77" s="256" t="s">
        <v>348</v>
      </c>
      <c r="BH77" s="256" t="s">
        <v>348</v>
      </c>
      <c r="BI77" s="256" t="s">
        <v>348</v>
      </c>
      <c r="BJ77" s="256" t="s">
        <v>348</v>
      </c>
      <c r="BK77" s="256" t="s">
        <v>348</v>
      </c>
      <c r="BL77" s="256" t="s">
        <v>348</v>
      </c>
      <c r="BM77" s="256" t="s">
        <v>348</v>
      </c>
      <c r="BN77" s="256" t="s">
        <v>348</v>
      </c>
      <c r="BO77" s="256" t="s">
        <v>348</v>
      </c>
      <c r="BP77" s="256" t="s">
        <v>348</v>
      </c>
      <c r="BQ77" s="256" t="s">
        <v>348</v>
      </c>
      <c r="BR77" s="256" t="s">
        <v>348</v>
      </c>
      <c r="BS77" s="256" t="s">
        <v>348</v>
      </c>
      <c r="BT77" s="256" t="s">
        <v>348</v>
      </c>
      <c r="BU77" s="256" t="s">
        <v>348</v>
      </c>
      <c r="BV77" s="256" t="s">
        <v>348</v>
      </c>
      <c r="BW77" s="256" t="s">
        <v>348</v>
      </c>
      <c r="BX77" s="256" t="s">
        <v>348</v>
      </c>
      <c r="BY77" s="256" t="s">
        <v>348</v>
      </c>
      <c r="BZ77" s="256" t="s">
        <v>348</v>
      </c>
      <c r="CA77" s="256" t="s">
        <v>348</v>
      </c>
      <c r="CB77" s="256" t="s">
        <v>348</v>
      </c>
      <c r="CC77" s="256" t="s">
        <v>348</v>
      </c>
      <c r="CD77" s="256" t="s">
        <v>348</v>
      </c>
      <c r="CE77" s="256" t="s">
        <v>348</v>
      </c>
      <c r="CF77" s="256" t="s">
        <v>348</v>
      </c>
      <c r="CG77" s="256" t="s">
        <v>348</v>
      </c>
      <c r="CH77" s="256" t="s">
        <v>348</v>
      </c>
      <c r="CI77" s="256" t="s">
        <v>348</v>
      </c>
      <c r="CJ77" s="256" t="s">
        <v>348</v>
      </c>
      <c r="CK77" s="256" t="s">
        <v>348</v>
      </c>
      <c r="CL77" s="256" t="s">
        <v>348</v>
      </c>
      <c r="CM77" s="256" t="s">
        <v>348</v>
      </c>
      <c r="CN77" s="256" t="s">
        <v>348</v>
      </c>
      <c r="CO77" s="256" t="s">
        <v>348</v>
      </c>
      <c r="CP77" s="256" t="s">
        <v>348</v>
      </c>
      <c r="CQ77" s="256" t="s">
        <v>348</v>
      </c>
      <c r="CR77" s="256" t="s">
        <v>348</v>
      </c>
      <c r="CS77" s="256" t="s">
        <v>348</v>
      </c>
      <c r="CT77" s="256" t="s">
        <v>348</v>
      </c>
      <c r="CU77" s="256" t="s">
        <v>348</v>
      </c>
      <c r="CV77" s="256" t="s">
        <v>348</v>
      </c>
      <c r="CW77" s="256" t="s">
        <v>348</v>
      </c>
      <c r="CX77" s="256" t="s">
        <v>348</v>
      </c>
      <c r="CY77" s="256" t="s">
        <v>348</v>
      </c>
      <c r="CZ77" s="256" t="s">
        <v>348</v>
      </c>
      <c r="DA77" s="256" t="s">
        <v>348</v>
      </c>
      <c r="DB77" s="256" t="s">
        <v>348</v>
      </c>
      <c r="DC77" s="256" t="s">
        <v>348</v>
      </c>
      <c r="DD77" s="256" t="s">
        <v>348</v>
      </c>
      <c r="DE77" s="256" t="s">
        <v>348</v>
      </c>
      <c r="DF77" s="256" t="s">
        <v>348</v>
      </c>
      <c r="DG77" s="256" t="s">
        <v>348</v>
      </c>
      <c r="DH77" s="256" t="s">
        <v>348</v>
      </c>
      <c r="DI77" s="256" t="s">
        <v>348</v>
      </c>
      <c r="DJ77" s="256" t="s">
        <v>348</v>
      </c>
      <c r="DK77" s="256" t="s">
        <v>348</v>
      </c>
      <c r="DL77" s="256" t="s">
        <v>348</v>
      </c>
      <c r="DM77" s="256" t="s">
        <v>348</v>
      </c>
      <c r="DN77" s="256" t="s">
        <v>348</v>
      </c>
      <c r="DO77" s="256" t="s">
        <v>348</v>
      </c>
      <c r="DP77" s="256" t="s">
        <v>348</v>
      </c>
      <c r="DQ77" s="256" t="s">
        <v>348</v>
      </c>
      <c r="DR77" s="256" t="s">
        <v>348</v>
      </c>
      <c r="DS77" s="256" t="s">
        <v>348</v>
      </c>
      <c r="DT77" s="256" t="s">
        <v>348</v>
      </c>
      <c r="DU77" s="256" t="s">
        <v>348</v>
      </c>
      <c r="DV77" s="256" t="s">
        <v>348</v>
      </c>
      <c r="DW77" s="256" t="s">
        <v>348</v>
      </c>
      <c r="DX77" s="256" t="s">
        <v>348</v>
      </c>
      <c r="DY77" s="256" t="s">
        <v>348</v>
      </c>
      <c r="DZ77" s="256" t="s">
        <v>348</v>
      </c>
      <c r="EA77" s="256" t="s">
        <v>348</v>
      </c>
      <c r="EB77" s="256" t="s">
        <v>348</v>
      </c>
      <c r="EC77" s="256" t="s">
        <v>348</v>
      </c>
      <c r="ED77" s="256" t="s">
        <v>348</v>
      </c>
      <c r="EE77" s="256" t="s">
        <v>348</v>
      </c>
      <c r="EF77" s="256" t="s">
        <v>348</v>
      </c>
      <c r="EG77" s="256" t="s">
        <v>348</v>
      </c>
      <c r="EH77" s="256" t="s">
        <v>972</v>
      </c>
      <c r="EI77" s="256" t="s">
        <v>348</v>
      </c>
      <c r="EJ77" s="256" t="s">
        <v>348</v>
      </c>
      <c r="EK77" s="256" t="s">
        <v>348</v>
      </c>
      <c r="EL77" s="256" t="s">
        <v>348</v>
      </c>
      <c r="EM77" s="256" t="s">
        <v>348</v>
      </c>
      <c r="EN77" s="256" t="s">
        <v>348</v>
      </c>
      <c r="EO77" s="256" t="s">
        <v>348</v>
      </c>
      <c r="EP77" s="256" t="s">
        <v>348</v>
      </c>
      <c r="EQ77" s="256" t="s">
        <v>348</v>
      </c>
      <c r="ER77" s="256" t="s">
        <v>348</v>
      </c>
      <c r="ES77" s="256" t="s">
        <v>348</v>
      </c>
      <c r="ET77" s="256" t="s">
        <v>348</v>
      </c>
      <c r="EU77" s="256" t="s">
        <v>348</v>
      </c>
      <c r="EV77" s="256" t="s">
        <v>348</v>
      </c>
      <c r="EW77" s="256" t="s">
        <v>348</v>
      </c>
      <c r="EX77" s="256" t="s">
        <v>348</v>
      </c>
      <c r="EY77" s="256" t="s">
        <v>348</v>
      </c>
      <c r="EZ77" s="256" t="s">
        <v>348</v>
      </c>
      <c r="FA77" s="256" t="s">
        <v>348</v>
      </c>
      <c r="FB77" s="256" t="s">
        <v>348</v>
      </c>
      <c r="FC77" s="256" t="s">
        <v>348</v>
      </c>
      <c r="FD77" s="256" t="s">
        <v>348</v>
      </c>
      <c r="FE77" s="256" t="s">
        <v>348</v>
      </c>
      <c r="FF77" s="256" t="s">
        <v>348</v>
      </c>
      <c r="FG77" s="256" t="s">
        <v>348</v>
      </c>
      <c r="FH77" s="256" t="s">
        <v>348</v>
      </c>
      <c r="FI77" s="256" t="s">
        <v>348</v>
      </c>
      <c r="FJ77" s="256" t="s">
        <v>348</v>
      </c>
      <c r="FK77" s="256" t="s">
        <v>348</v>
      </c>
      <c r="FL77" s="256" t="s">
        <v>348</v>
      </c>
      <c r="FM77" s="256" t="s">
        <v>348</v>
      </c>
      <c r="FN77" s="256" t="s">
        <v>348</v>
      </c>
      <c r="FO77" s="256" t="s">
        <v>348</v>
      </c>
      <c r="FP77" s="256" t="s">
        <v>348</v>
      </c>
      <c r="FQ77" s="256" t="s">
        <v>348</v>
      </c>
      <c r="FR77" s="256" t="s">
        <v>348</v>
      </c>
      <c r="FS77" s="256" t="s">
        <v>348</v>
      </c>
      <c r="FT77" s="256" t="s">
        <v>348</v>
      </c>
      <c r="FU77" s="256" t="s">
        <v>348</v>
      </c>
      <c r="FV77" s="256" t="s">
        <v>348</v>
      </c>
      <c r="FW77" s="256" t="s">
        <v>348</v>
      </c>
      <c r="FX77" s="256" t="s">
        <v>348</v>
      </c>
      <c r="FY77" s="256" t="s">
        <v>348</v>
      </c>
      <c r="FZ77" s="256" t="s">
        <v>348</v>
      </c>
      <c r="GA77" s="256" t="s">
        <v>348</v>
      </c>
      <c r="GB77" s="256" t="s">
        <v>348</v>
      </c>
      <c r="GC77" s="256" t="s">
        <v>348</v>
      </c>
      <c r="GD77" s="256" t="s">
        <v>348</v>
      </c>
      <c r="GE77" s="256" t="s">
        <v>348</v>
      </c>
      <c r="GF77" s="256" t="s">
        <v>348</v>
      </c>
      <c r="GG77" s="256" t="s">
        <v>348</v>
      </c>
      <c r="GH77" s="256" t="s">
        <v>348</v>
      </c>
      <c r="GI77" s="256" t="s">
        <v>348</v>
      </c>
      <c r="GJ77" s="256" t="s">
        <v>348</v>
      </c>
      <c r="GK77" s="256" t="s">
        <v>348</v>
      </c>
      <c r="GL77" s="256" t="s">
        <v>348</v>
      </c>
      <c r="GM77" s="256" t="s">
        <v>348</v>
      </c>
      <c r="GN77" s="256" t="s">
        <v>348</v>
      </c>
      <c r="GO77" s="256" t="s">
        <v>348</v>
      </c>
      <c r="GP77" s="256" t="s">
        <v>348</v>
      </c>
      <c r="GQ77" s="256" t="s">
        <v>348</v>
      </c>
      <c r="GR77" s="256" t="s">
        <v>348</v>
      </c>
      <c r="GS77" s="256" t="s">
        <v>348</v>
      </c>
      <c r="GT77" s="256" t="s">
        <v>347</v>
      </c>
      <c r="GU77" s="256" t="s">
        <v>348</v>
      </c>
      <c r="GV77" s="256" t="s">
        <v>348</v>
      </c>
      <c r="GW77" s="256" t="s">
        <v>348</v>
      </c>
      <c r="GX77" s="256" t="s">
        <v>348</v>
      </c>
      <c r="GY77" s="256" t="s">
        <v>348</v>
      </c>
      <c r="GZ77" s="256" t="s">
        <v>348</v>
      </c>
      <c r="HA77" s="256" t="s">
        <v>348</v>
      </c>
      <c r="HB77" s="256" t="s">
        <v>348</v>
      </c>
      <c r="HC77" s="256" t="s">
        <v>348</v>
      </c>
      <c r="HD77" s="256" t="s">
        <v>348</v>
      </c>
      <c r="HE77" s="256" t="s">
        <v>348</v>
      </c>
      <c r="HF77" s="256" t="s">
        <v>348</v>
      </c>
      <c r="HG77" s="256" t="s">
        <v>348</v>
      </c>
      <c r="HH77" s="256" t="s">
        <v>348</v>
      </c>
      <c r="HI77" s="256" t="s">
        <v>348</v>
      </c>
      <c r="HJ77" s="256" t="s">
        <v>348</v>
      </c>
      <c r="HK77" s="256" t="s">
        <v>348</v>
      </c>
      <c r="HL77" s="256" t="s">
        <v>348</v>
      </c>
      <c r="HM77" s="256" t="s">
        <v>347</v>
      </c>
      <c r="HN77" s="256" t="s">
        <v>347</v>
      </c>
      <c r="HO77" s="256" t="s">
        <v>347</v>
      </c>
      <c r="HP77" s="256" t="s">
        <v>347</v>
      </c>
      <c r="HQ77" s="256" t="s">
        <v>347</v>
      </c>
      <c r="HR77" s="256" t="s">
        <v>348</v>
      </c>
      <c r="HS77" s="256" t="s">
        <v>348</v>
      </c>
      <c r="HT77" s="256" t="s">
        <v>348</v>
      </c>
      <c r="HU77" s="256" t="s">
        <v>348</v>
      </c>
      <c r="HV77" s="256" t="s">
        <v>348</v>
      </c>
      <c r="HW77" s="256" t="s">
        <v>348</v>
      </c>
      <c r="HX77" s="256" t="s">
        <v>348</v>
      </c>
      <c r="HY77" s="256" t="s">
        <v>348</v>
      </c>
      <c r="HZ77" s="256" t="s">
        <v>348</v>
      </c>
      <c r="IA77" s="256" t="s">
        <v>348</v>
      </c>
      <c r="IB77" s="256" t="s">
        <v>347</v>
      </c>
      <c r="IC77" s="256" t="s">
        <v>347</v>
      </c>
      <c r="ID77" s="256" t="s">
        <v>347</v>
      </c>
      <c r="IE77" s="256" t="s">
        <v>347</v>
      </c>
      <c r="IF77" s="256" t="s">
        <v>347</v>
      </c>
      <c r="IG77" s="256" t="s">
        <v>347</v>
      </c>
      <c r="IH77" s="256" t="s">
        <v>348</v>
      </c>
      <c r="II77" s="256" t="s">
        <v>348</v>
      </c>
      <c r="IJ77" s="256" t="s">
        <v>348</v>
      </c>
      <c r="IK77" s="256" t="s">
        <v>348</v>
      </c>
      <c r="IL77" s="256" t="s">
        <v>348</v>
      </c>
      <c r="IM77" s="256" t="s">
        <v>348</v>
      </c>
      <c r="IN77" s="256" t="s">
        <v>348</v>
      </c>
      <c r="IO77" s="256" t="s">
        <v>348</v>
      </c>
      <c r="IP77" s="256" t="s">
        <v>348</v>
      </c>
      <c r="IQ77" s="256" t="s">
        <v>348</v>
      </c>
      <c r="IR77" s="256" t="s">
        <v>348</v>
      </c>
      <c r="IS77" s="256" t="s">
        <v>348</v>
      </c>
      <c r="IT77" s="256" t="s">
        <v>348</v>
      </c>
      <c r="IU77" s="256" t="s">
        <v>348</v>
      </c>
      <c r="IV77" s="256" t="s">
        <v>348</v>
      </c>
      <c r="IW77" s="256" t="s">
        <v>348</v>
      </c>
      <c r="IX77" s="256" t="s">
        <v>348</v>
      </c>
      <c r="IY77" s="256" t="s">
        <v>348</v>
      </c>
      <c r="IZ77" s="256" t="s">
        <v>348</v>
      </c>
      <c r="JA77" s="256" t="s">
        <v>348</v>
      </c>
      <c r="JB77" s="256" t="s">
        <v>348</v>
      </c>
      <c r="JC77" s="256" t="s">
        <v>348</v>
      </c>
      <c r="JD77" s="256" t="s">
        <v>348</v>
      </c>
      <c r="JE77" s="256" t="s">
        <v>348</v>
      </c>
      <c r="JF77" s="256" t="s">
        <v>348</v>
      </c>
      <c r="JG77" s="256" t="s">
        <v>348</v>
      </c>
      <c r="JH77" s="256" t="s">
        <v>348</v>
      </c>
      <c r="JI77" s="256" t="s">
        <v>348</v>
      </c>
      <c r="JJ77" s="256" t="s">
        <v>348</v>
      </c>
      <c r="JK77" s="256" t="s">
        <v>348</v>
      </c>
      <c r="JL77" s="256" t="s">
        <v>348</v>
      </c>
      <c r="JM77" s="256" t="s">
        <v>348</v>
      </c>
      <c r="JN77" s="256" t="s">
        <v>348</v>
      </c>
      <c r="JO77" s="256" t="s">
        <v>348</v>
      </c>
      <c r="JP77" s="256" t="s">
        <v>348</v>
      </c>
      <c r="JQ77" s="256" t="s">
        <v>348</v>
      </c>
      <c r="JR77" s="256" t="s">
        <v>348</v>
      </c>
      <c r="JS77" s="256" t="s">
        <v>348</v>
      </c>
      <c r="JT77" s="256" t="s">
        <v>348</v>
      </c>
      <c r="JU77" s="256" t="s">
        <v>348</v>
      </c>
      <c r="JV77" s="256" t="s">
        <v>348</v>
      </c>
      <c r="JW77" s="256" t="s">
        <v>348</v>
      </c>
      <c r="JX77" s="256" t="s">
        <v>348</v>
      </c>
      <c r="JY77" s="256" t="s">
        <v>348</v>
      </c>
      <c r="JZ77" s="256" t="s">
        <v>348</v>
      </c>
      <c r="KA77" s="256" t="s">
        <v>348</v>
      </c>
      <c r="KB77" s="256" t="s">
        <v>348</v>
      </c>
      <c r="KC77" s="256" t="s">
        <v>348</v>
      </c>
      <c r="KD77" s="256" t="s">
        <v>348</v>
      </c>
      <c r="KE77" s="256" t="s">
        <v>348</v>
      </c>
      <c r="KF77" s="256" t="s">
        <v>348</v>
      </c>
      <c r="KG77" s="256" t="s">
        <v>348</v>
      </c>
      <c r="KH77" s="256" t="s">
        <v>348</v>
      </c>
      <c r="KI77" s="256" t="s">
        <v>348</v>
      </c>
      <c r="KJ77" s="256" t="s">
        <v>348</v>
      </c>
      <c r="KK77" s="256" t="s">
        <v>351</v>
      </c>
      <c r="KL77" s="256" t="s">
        <v>351</v>
      </c>
      <c r="KM77" s="256" t="s">
        <v>351</v>
      </c>
      <c r="KN77" s="256" t="s">
        <v>351</v>
      </c>
      <c r="KO77" s="256" t="s">
        <v>351</v>
      </c>
      <c r="KP77" s="256" t="s">
        <v>348</v>
      </c>
      <c r="KQ77" s="256" t="s">
        <v>348</v>
      </c>
      <c r="KR77" s="256" t="s">
        <v>348</v>
      </c>
      <c r="KS77" s="256" t="s">
        <v>348</v>
      </c>
      <c r="KT77" s="256" t="s">
        <v>348</v>
      </c>
      <c r="KU77" s="248" t="s">
        <v>746</v>
      </c>
    </row>
    <row r="78" spans="1:307" x14ac:dyDescent="0.15">
      <c r="A78" s="252" t="s">
        <v>1218</v>
      </c>
      <c r="B78" s="256" t="s">
        <v>348</v>
      </c>
      <c r="C78" s="256" t="s">
        <v>348</v>
      </c>
      <c r="D78" s="256" t="s">
        <v>348</v>
      </c>
      <c r="E78" s="256" t="s">
        <v>348</v>
      </c>
      <c r="F78" s="256" t="s">
        <v>348</v>
      </c>
      <c r="G78" s="256" t="s">
        <v>348</v>
      </c>
      <c r="H78" s="256" t="s">
        <v>348</v>
      </c>
      <c r="I78" s="256" t="s">
        <v>348</v>
      </c>
      <c r="J78" s="256" t="s">
        <v>348</v>
      </c>
      <c r="K78" s="256" t="s">
        <v>348</v>
      </c>
      <c r="L78" s="256" t="s">
        <v>348</v>
      </c>
      <c r="M78" s="256" t="s">
        <v>348</v>
      </c>
      <c r="N78" s="256" t="s">
        <v>348</v>
      </c>
      <c r="O78" s="256" t="s">
        <v>348</v>
      </c>
      <c r="P78" s="256" t="s">
        <v>348</v>
      </c>
      <c r="Q78" s="256" t="s">
        <v>348</v>
      </c>
      <c r="R78" s="256" t="s">
        <v>348</v>
      </c>
      <c r="S78" s="256" t="s">
        <v>348</v>
      </c>
      <c r="T78" s="256" t="s">
        <v>348</v>
      </c>
      <c r="U78" s="256" t="s">
        <v>348</v>
      </c>
      <c r="V78" s="256" t="s">
        <v>348</v>
      </c>
      <c r="W78" s="256" t="s">
        <v>348</v>
      </c>
      <c r="X78" s="256" t="s">
        <v>348</v>
      </c>
      <c r="Y78" s="256" t="s">
        <v>348</v>
      </c>
      <c r="Z78" s="256" t="s">
        <v>348</v>
      </c>
      <c r="AA78" s="256" t="s">
        <v>348</v>
      </c>
      <c r="AB78" s="256" t="s">
        <v>348</v>
      </c>
      <c r="AC78" s="256" t="s">
        <v>348</v>
      </c>
      <c r="AD78" s="256" t="s">
        <v>348</v>
      </c>
      <c r="AE78" s="256" t="s">
        <v>348</v>
      </c>
      <c r="AF78" s="256" t="s">
        <v>348</v>
      </c>
      <c r="AG78" s="256" t="s">
        <v>348</v>
      </c>
      <c r="AH78" s="256" t="s">
        <v>348</v>
      </c>
      <c r="AI78" s="256" t="s">
        <v>348</v>
      </c>
      <c r="AJ78" s="256" t="s">
        <v>348</v>
      </c>
      <c r="AK78" s="256" t="s">
        <v>348</v>
      </c>
      <c r="AL78" s="256" t="s">
        <v>348</v>
      </c>
      <c r="AM78" s="256" t="s">
        <v>348</v>
      </c>
      <c r="AN78" s="256" t="s">
        <v>348</v>
      </c>
      <c r="AO78" s="256" t="s">
        <v>348</v>
      </c>
      <c r="AP78" s="256" t="s">
        <v>348</v>
      </c>
      <c r="AQ78" s="256" t="s">
        <v>348</v>
      </c>
      <c r="AR78" s="256" t="s">
        <v>348</v>
      </c>
      <c r="AS78" s="256" t="s">
        <v>348</v>
      </c>
      <c r="AT78" s="256" t="s">
        <v>348</v>
      </c>
      <c r="AU78" s="256" t="s">
        <v>348</v>
      </c>
      <c r="AV78" s="256" t="s">
        <v>348</v>
      </c>
      <c r="AW78" s="256" t="s">
        <v>348</v>
      </c>
      <c r="AX78" s="256" t="s">
        <v>348</v>
      </c>
      <c r="AY78" s="256" t="s">
        <v>348</v>
      </c>
      <c r="AZ78" s="256" t="s">
        <v>348</v>
      </c>
      <c r="BA78" s="256" t="s">
        <v>348</v>
      </c>
      <c r="BB78" s="256" t="s">
        <v>348</v>
      </c>
      <c r="BC78" s="256" t="s">
        <v>348</v>
      </c>
      <c r="BD78" s="256" t="s">
        <v>348</v>
      </c>
      <c r="BE78" s="256" t="s">
        <v>348</v>
      </c>
      <c r="BF78" s="256" t="s">
        <v>348</v>
      </c>
      <c r="BG78" s="256" t="s">
        <v>348</v>
      </c>
      <c r="BH78" s="256" t="s">
        <v>348</v>
      </c>
      <c r="BI78" s="256" t="s">
        <v>348</v>
      </c>
      <c r="BJ78" s="256" t="s">
        <v>348</v>
      </c>
      <c r="BK78" s="256" t="s">
        <v>348</v>
      </c>
      <c r="BL78" s="256" t="s">
        <v>348</v>
      </c>
      <c r="BM78" s="256" t="s">
        <v>348</v>
      </c>
      <c r="BN78" s="256" t="s">
        <v>348</v>
      </c>
      <c r="BO78" s="256" t="s">
        <v>348</v>
      </c>
      <c r="BP78" s="256" t="s">
        <v>348</v>
      </c>
      <c r="BQ78" s="256" t="s">
        <v>348</v>
      </c>
      <c r="BR78" s="256" t="s">
        <v>348</v>
      </c>
      <c r="BS78" s="256" t="s">
        <v>348</v>
      </c>
      <c r="BT78" s="256" t="s">
        <v>348</v>
      </c>
      <c r="BU78" s="256" t="s">
        <v>348</v>
      </c>
      <c r="BV78" s="256" t="s">
        <v>348</v>
      </c>
      <c r="BW78" s="256" t="s">
        <v>348</v>
      </c>
      <c r="BX78" s="256" t="s">
        <v>348</v>
      </c>
      <c r="BY78" s="256" t="s">
        <v>348</v>
      </c>
      <c r="BZ78" s="256" t="s">
        <v>348</v>
      </c>
      <c r="CA78" s="256" t="s">
        <v>348</v>
      </c>
      <c r="CB78" s="256" t="s">
        <v>348</v>
      </c>
      <c r="CC78" s="256" t="s">
        <v>348</v>
      </c>
      <c r="CD78" s="256" t="s">
        <v>348</v>
      </c>
      <c r="CE78" s="256" t="s">
        <v>348</v>
      </c>
      <c r="CF78" s="256" t="s">
        <v>348</v>
      </c>
      <c r="CG78" s="256" t="s">
        <v>348</v>
      </c>
      <c r="CH78" s="256" t="s">
        <v>348</v>
      </c>
      <c r="CI78" s="256" t="s">
        <v>348</v>
      </c>
      <c r="CJ78" s="256" t="s">
        <v>348</v>
      </c>
      <c r="CK78" s="256" t="s">
        <v>348</v>
      </c>
      <c r="CL78" s="256" t="s">
        <v>348</v>
      </c>
      <c r="CM78" s="256" t="s">
        <v>348</v>
      </c>
      <c r="CN78" s="256" t="s">
        <v>348</v>
      </c>
      <c r="CO78" s="256" t="s">
        <v>348</v>
      </c>
      <c r="CP78" s="256" t="s">
        <v>348</v>
      </c>
      <c r="CQ78" s="256" t="s">
        <v>348</v>
      </c>
      <c r="CR78" s="256" t="s">
        <v>348</v>
      </c>
      <c r="CS78" s="256" t="s">
        <v>348</v>
      </c>
      <c r="CT78" s="256" t="s">
        <v>348</v>
      </c>
      <c r="CU78" s="256" t="s">
        <v>348</v>
      </c>
      <c r="CV78" s="256" t="s">
        <v>348</v>
      </c>
      <c r="CW78" s="256" t="s">
        <v>348</v>
      </c>
      <c r="CX78" s="256" t="s">
        <v>348</v>
      </c>
      <c r="CY78" s="256" t="s">
        <v>348</v>
      </c>
      <c r="CZ78" s="256" t="s">
        <v>348</v>
      </c>
      <c r="DA78" s="256" t="s">
        <v>348</v>
      </c>
      <c r="DB78" s="256" t="s">
        <v>348</v>
      </c>
      <c r="DC78" s="256" t="s">
        <v>348</v>
      </c>
      <c r="DD78" s="256" t="s">
        <v>348</v>
      </c>
      <c r="DE78" s="256" t="s">
        <v>348</v>
      </c>
      <c r="DF78" s="256" t="s">
        <v>348</v>
      </c>
      <c r="DG78" s="256" t="s">
        <v>348</v>
      </c>
      <c r="DH78" s="256" t="s">
        <v>348</v>
      </c>
      <c r="DI78" s="256" t="s">
        <v>348</v>
      </c>
      <c r="DJ78" s="256" t="s">
        <v>348</v>
      </c>
      <c r="DK78" s="256" t="s">
        <v>348</v>
      </c>
      <c r="DL78" s="256" t="s">
        <v>348</v>
      </c>
      <c r="DM78" s="256" t="s">
        <v>348</v>
      </c>
      <c r="DN78" s="256" t="s">
        <v>348</v>
      </c>
      <c r="DO78" s="256" t="s">
        <v>348</v>
      </c>
      <c r="DP78" s="256" t="s">
        <v>348</v>
      </c>
      <c r="DQ78" s="256" t="s">
        <v>348</v>
      </c>
      <c r="DR78" s="256" t="s">
        <v>348</v>
      </c>
      <c r="DS78" s="256" t="s">
        <v>348</v>
      </c>
      <c r="DT78" s="256" t="s">
        <v>348</v>
      </c>
      <c r="DU78" s="256" t="s">
        <v>348</v>
      </c>
      <c r="DV78" s="256" t="s">
        <v>348</v>
      </c>
      <c r="DW78" s="256" t="s">
        <v>348</v>
      </c>
      <c r="DX78" s="256" t="s">
        <v>348</v>
      </c>
      <c r="DY78" s="256" t="s">
        <v>348</v>
      </c>
      <c r="DZ78" s="256" t="s">
        <v>348</v>
      </c>
      <c r="EA78" s="256" t="s">
        <v>348</v>
      </c>
      <c r="EB78" s="256" t="s">
        <v>348</v>
      </c>
      <c r="EC78" s="256" t="s">
        <v>348</v>
      </c>
      <c r="ED78" s="256" t="s">
        <v>348</v>
      </c>
      <c r="EE78" s="256" t="s">
        <v>348</v>
      </c>
      <c r="EF78" s="256" t="s">
        <v>348</v>
      </c>
      <c r="EG78" s="256" t="s">
        <v>348</v>
      </c>
      <c r="EH78" s="256" t="s">
        <v>972</v>
      </c>
      <c r="EI78" s="256" t="s">
        <v>348</v>
      </c>
      <c r="EJ78" s="256" t="s">
        <v>348</v>
      </c>
      <c r="EK78" s="256" t="s">
        <v>348</v>
      </c>
      <c r="EL78" s="256" t="s">
        <v>348</v>
      </c>
      <c r="EM78" s="256" t="s">
        <v>348</v>
      </c>
      <c r="EN78" s="256" t="s">
        <v>348</v>
      </c>
      <c r="EO78" s="256" t="s">
        <v>348</v>
      </c>
      <c r="EP78" s="256" t="s">
        <v>348</v>
      </c>
      <c r="EQ78" s="256" t="s">
        <v>348</v>
      </c>
      <c r="ER78" s="256" t="s">
        <v>348</v>
      </c>
      <c r="ES78" s="256" t="s">
        <v>348</v>
      </c>
      <c r="ET78" s="256" t="s">
        <v>348</v>
      </c>
      <c r="EU78" s="256" t="s">
        <v>348</v>
      </c>
      <c r="EV78" s="256" t="s">
        <v>348</v>
      </c>
      <c r="EW78" s="256" t="s">
        <v>348</v>
      </c>
      <c r="EX78" s="256" t="s">
        <v>348</v>
      </c>
      <c r="EY78" s="256" t="s">
        <v>348</v>
      </c>
      <c r="EZ78" s="256" t="s">
        <v>348</v>
      </c>
      <c r="FA78" s="256" t="s">
        <v>348</v>
      </c>
      <c r="FB78" s="256" t="s">
        <v>348</v>
      </c>
      <c r="FC78" s="256" t="s">
        <v>348</v>
      </c>
      <c r="FD78" s="256" t="s">
        <v>348</v>
      </c>
      <c r="FE78" s="256" t="s">
        <v>348</v>
      </c>
      <c r="FF78" s="256" t="s">
        <v>348</v>
      </c>
      <c r="FG78" s="256" t="s">
        <v>348</v>
      </c>
      <c r="FH78" s="256" t="s">
        <v>348</v>
      </c>
      <c r="FI78" s="256" t="s">
        <v>348</v>
      </c>
      <c r="FJ78" s="256" t="s">
        <v>348</v>
      </c>
      <c r="FK78" s="256" t="s">
        <v>348</v>
      </c>
      <c r="FL78" s="256" t="s">
        <v>348</v>
      </c>
      <c r="FM78" s="256" t="s">
        <v>348</v>
      </c>
      <c r="FN78" s="256" t="s">
        <v>348</v>
      </c>
      <c r="FO78" s="256" t="s">
        <v>348</v>
      </c>
      <c r="FP78" s="256" t="s">
        <v>348</v>
      </c>
      <c r="FQ78" s="256" t="s">
        <v>348</v>
      </c>
      <c r="FR78" s="256" t="s">
        <v>348</v>
      </c>
      <c r="FS78" s="256" t="s">
        <v>348</v>
      </c>
      <c r="FT78" s="256" t="s">
        <v>348</v>
      </c>
      <c r="FU78" s="256" t="s">
        <v>348</v>
      </c>
      <c r="FV78" s="256" t="s">
        <v>348</v>
      </c>
      <c r="FW78" s="256" t="s">
        <v>348</v>
      </c>
      <c r="FX78" s="256" t="s">
        <v>348</v>
      </c>
      <c r="FY78" s="256" t="s">
        <v>348</v>
      </c>
      <c r="FZ78" s="256" t="s">
        <v>348</v>
      </c>
      <c r="GA78" s="256" t="s">
        <v>348</v>
      </c>
      <c r="GB78" s="256" t="s">
        <v>348</v>
      </c>
      <c r="GC78" s="256" t="s">
        <v>348</v>
      </c>
      <c r="GD78" s="256" t="s">
        <v>348</v>
      </c>
      <c r="GE78" s="256" t="s">
        <v>348</v>
      </c>
      <c r="GF78" s="256" t="s">
        <v>348</v>
      </c>
      <c r="GG78" s="256" t="s">
        <v>348</v>
      </c>
      <c r="GH78" s="256" t="s">
        <v>348</v>
      </c>
      <c r="GI78" s="256" t="s">
        <v>348</v>
      </c>
      <c r="GJ78" s="256" t="s">
        <v>348</v>
      </c>
      <c r="GK78" s="256" t="s">
        <v>348</v>
      </c>
      <c r="GL78" s="256" t="s">
        <v>348</v>
      </c>
      <c r="GM78" s="256" t="s">
        <v>348</v>
      </c>
      <c r="GN78" s="256" t="s">
        <v>348</v>
      </c>
      <c r="GO78" s="256" t="s">
        <v>348</v>
      </c>
      <c r="GP78" s="256" t="s">
        <v>348</v>
      </c>
      <c r="GQ78" s="256" t="s">
        <v>348</v>
      </c>
      <c r="GR78" s="256" t="s">
        <v>348</v>
      </c>
      <c r="GS78" s="256" t="s">
        <v>348</v>
      </c>
      <c r="GT78" s="256" t="s">
        <v>347</v>
      </c>
      <c r="GU78" s="256" t="s">
        <v>348</v>
      </c>
      <c r="GV78" s="256" t="s">
        <v>348</v>
      </c>
      <c r="GW78" s="256" t="s">
        <v>348</v>
      </c>
      <c r="GX78" s="256" t="s">
        <v>348</v>
      </c>
      <c r="GY78" s="256" t="s">
        <v>348</v>
      </c>
      <c r="GZ78" s="256" t="s">
        <v>348</v>
      </c>
      <c r="HA78" s="256" t="s">
        <v>348</v>
      </c>
      <c r="HB78" s="256" t="s">
        <v>348</v>
      </c>
      <c r="HC78" s="256" t="s">
        <v>348</v>
      </c>
      <c r="HD78" s="256" t="s">
        <v>348</v>
      </c>
      <c r="HE78" s="256" t="s">
        <v>348</v>
      </c>
      <c r="HF78" s="256" t="s">
        <v>348</v>
      </c>
      <c r="HG78" s="256" t="s">
        <v>348</v>
      </c>
      <c r="HH78" s="256" t="s">
        <v>348</v>
      </c>
      <c r="HI78" s="256" t="s">
        <v>348</v>
      </c>
      <c r="HJ78" s="256" t="s">
        <v>348</v>
      </c>
      <c r="HK78" s="256" t="s">
        <v>348</v>
      </c>
      <c r="HL78" s="256" t="s">
        <v>348</v>
      </c>
      <c r="HM78" s="256" t="s">
        <v>347</v>
      </c>
      <c r="HN78" s="256" t="s">
        <v>972</v>
      </c>
      <c r="HO78" s="256" t="s">
        <v>347</v>
      </c>
      <c r="HP78" s="256" t="s">
        <v>347</v>
      </c>
      <c r="HQ78" s="256" t="s">
        <v>347</v>
      </c>
      <c r="HR78" s="256" t="s">
        <v>348</v>
      </c>
      <c r="HS78" s="256" t="s">
        <v>348</v>
      </c>
      <c r="HT78" s="256" t="s">
        <v>348</v>
      </c>
      <c r="HU78" s="256" t="s">
        <v>348</v>
      </c>
      <c r="HV78" s="256" t="s">
        <v>348</v>
      </c>
      <c r="HW78" s="256" t="s">
        <v>348</v>
      </c>
      <c r="HX78" s="256" t="s">
        <v>348</v>
      </c>
      <c r="HY78" s="256" t="s">
        <v>348</v>
      </c>
      <c r="HZ78" s="256" t="s">
        <v>348</v>
      </c>
      <c r="IA78" s="256" t="s">
        <v>348</v>
      </c>
      <c r="IB78" s="256" t="s">
        <v>347</v>
      </c>
      <c r="IC78" s="256" t="s">
        <v>347</v>
      </c>
      <c r="ID78" s="256" t="s">
        <v>347</v>
      </c>
      <c r="IE78" s="256" t="s">
        <v>347</v>
      </c>
      <c r="IF78" s="256" t="s">
        <v>347</v>
      </c>
      <c r="IG78" s="256" t="s">
        <v>347</v>
      </c>
      <c r="IH78" s="256" t="s">
        <v>348</v>
      </c>
      <c r="II78" s="256" t="s">
        <v>348</v>
      </c>
      <c r="IJ78" s="256" t="s">
        <v>348</v>
      </c>
      <c r="IK78" s="256" t="s">
        <v>348</v>
      </c>
      <c r="IL78" s="256" t="s">
        <v>348</v>
      </c>
      <c r="IM78" s="256" t="s">
        <v>348</v>
      </c>
      <c r="IN78" s="256" t="s">
        <v>348</v>
      </c>
      <c r="IO78" s="256" t="s">
        <v>348</v>
      </c>
      <c r="IP78" s="256" t="s">
        <v>348</v>
      </c>
      <c r="IQ78" s="256" t="s">
        <v>348</v>
      </c>
      <c r="IR78" s="256" t="s">
        <v>348</v>
      </c>
      <c r="IS78" s="256" t="s">
        <v>348</v>
      </c>
      <c r="IT78" s="256" t="s">
        <v>348</v>
      </c>
      <c r="IU78" s="256" t="s">
        <v>348</v>
      </c>
      <c r="IV78" s="256" t="s">
        <v>348</v>
      </c>
      <c r="IW78" s="256" t="s">
        <v>348</v>
      </c>
      <c r="IX78" s="256" t="s">
        <v>348</v>
      </c>
      <c r="IY78" s="256" t="s">
        <v>348</v>
      </c>
      <c r="IZ78" s="256" t="s">
        <v>348</v>
      </c>
      <c r="JA78" s="256" t="s">
        <v>348</v>
      </c>
      <c r="JB78" s="256" t="s">
        <v>348</v>
      </c>
      <c r="JC78" s="256" t="s">
        <v>348</v>
      </c>
      <c r="JD78" s="256" t="s">
        <v>348</v>
      </c>
      <c r="JE78" s="256" t="s">
        <v>348</v>
      </c>
      <c r="JF78" s="256" t="s">
        <v>348</v>
      </c>
      <c r="JG78" s="256" t="s">
        <v>348</v>
      </c>
      <c r="JH78" s="256" t="s">
        <v>348</v>
      </c>
      <c r="JI78" s="256" t="s">
        <v>348</v>
      </c>
      <c r="JJ78" s="256" t="s">
        <v>348</v>
      </c>
      <c r="JK78" s="256" t="s">
        <v>348</v>
      </c>
      <c r="JL78" s="256" t="s">
        <v>348</v>
      </c>
      <c r="JM78" s="256" t="s">
        <v>348</v>
      </c>
      <c r="JN78" s="256" t="s">
        <v>348</v>
      </c>
      <c r="JO78" s="256" t="s">
        <v>348</v>
      </c>
      <c r="JP78" s="256" t="s">
        <v>348</v>
      </c>
      <c r="JQ78" s="256" t="s">
        <v>348</v>
      </c>
      <c r="JR78" s="256" t="s">
        <v>348</v>
      </c>
      <c r="JS78" s="256" t="s">
        <v>348</v>
      </c>
      <c r="JT78" s="256" t="s">
        <v>348</v>
      </c>
      <c r="JU78" s="256" t="s">
        <v>348</v>
      </c>
      <c r="JV78" s="256" t="s">
        <v>348</v>
      </c>
      <c r="JW78" s="256" t="s">
        <v>348</v>
      </c>
      <c r="JX78" s="256" t="s">
        <v>348</v>
      </c>
      <c r="JY78" s="256" t="s">
        <v>348</v>
      </c>
      <c r="JZ78" s="256" t="s">
        <v>348</v>
      </c>
      <c r="KA78" s="256" t="s">
        <v>348</v>
      </c>
      <c r="KB78" s="256" t="s">
        <v>348</v>
      </c>
      <c r="KC78" s="256" t="s">
        <v>348</v>
      </c>
      <c r="KD78" s="256" t="s">
        <v>348</v>
      </c>
      <c r="KE78" s="256" t="s">
        <v>348</v>
      </c>
      <c r="KF78" s="256" t="s">
        <v>348</v>
      </c>
      <c r="KG78" s="256" t="s">
        <v>348</v>
      </c>
      <c r="KH78" s="256" t="s">
        <v>348</v>
      </c>
      <c r="KI78" s="256" t="s">
        <v>348</v>
      </c>
      <c r="KJ78" s="256" t="s">
        <v>348</v>
      </c>
      <c r="KK78" s="256" t="s">
        <v>351</v>
      </c>
      <c r="KL78" s="256" t="s">
        <v>351</v>
      </c>
      <c r="KM78" s="256" t="s">
        <v>351</v>
      </c>
      <c r="KN78" s="256" t="s">
        <v>351</v>
      </c>
      <c r="KO78" s="256" t="s">
        <v>351</v>
      </c>
      <c r="KP78" s="256" t="s">
        <v>348</v>
      </c>
      <c r="KQ78" s="256" t="s">
        <v>348</v>
      </c>
      <c r="KR78" s="256" t="s">
        <v>348</v>
      </c>
      <c r="KS78" s="256" t="s">
        <v>348</v>
      </c>
      <c r="KT78" s="256" t="s">
        <v>348</v>
      </c>
      <c r="KU78" s="248" t="s">
        <v>746</v>
      </c>
    </row>
    <row r="79" spans="1:307" x14ac:dyDescent="0.15">
      <c r="A79" s="252" t="s">
        <v>1219</v>
      </c>
      <c r="B79" s="256" t="s">
        <v>348</v>
      </c>
      <c r="C79" s="256" t="s">
        <v>348</v>
      </c>
      <c r="D79" s="256" t="s">
        <v>348</v>
      </c>
      <c r="E79" s="256" t="s">
        <v>348</v>
      </c>
      <c r="F79" s="256" t="s">
        <v>348</v>
      </c>
      <c r="G79" s="256" t="s">
        <v>348</v>
      </c>
      <c r="H79" s="256" t="s">
        <v>348</v>
      </c>
      <c r="I79" s="256" t="s">
        <v>348</v>
      </c>
      <c r="J79" s="256" t="s">
        <v>348</v>
      </c>
      <c r="K79" s="256" t="s">
        <v>348</v>
      </c>
      <c r="L79" s="256" t="s">
        <v>348</v>
      </c>
      <c r="M79" s="256" t="s">
        <v>348</v>
      </c>
      <c r="N79" s="256" t="s">
        <v>348</v>
      </c>
      <c r="O79" s="256" t="s">
        <v>348</v>
      </c>
      <c r="P79" s="256" t="s">
        <v>348</v>
      </c>
      <c r="Q79" s="256" t="s">
        <v>348</v>
      </c>
      <c r="R79" s="256" t="s">
        <v>348</v>
      </c>
      <c r="S79" s="256" t="s">
        <v>348</v>
      </c>
      <c r="T79" s="256" t="s">
        <v>348</v>
      </c>
      <c r="U79" s="256" t="s">
        <v>348</v>
      </c>
      <c r="V79" s="256" t="s">
        <v>348</v>
      </c>
      <c r="W79" s="256" t="s">
        <v>348</v>
      </c>
      <c r="X79" s="256" t="s">
        <v>348</v>
      </c>
      <c r="Y79" s="256" t="s">
        <v>348</v>
      </c>
      <c r="Z79" s="256" t="s">
        <v>348</v>
      </c>
      <c r="AA79" s="256" t="s">
        <v>348</v>
      </c>
      <c r="AB79" s="256" t="s">
        <v>348</v>
      </c>
      <c r="AC79" s="256" t="s">
        <v>348</v>
      </c>
      <c r="AD79" s="256" t="s">
        <v>348</v>
      </c>
      <c r="AE79" s="256" t="s">
        <v>348</v>
      </c>
      <c r="AF79" s="256" t="s">
        <v>348</v>
      </c>
      <c r="AG79" s="256" t="s">
        <v>348</v>
      </c>
      <c r="AH79" s="256" t="s">
        <v>348</v>
      </c>
      <c r="AI79" s="256" t="s">
        <v>348</v>
      </c>
      <c r="AJ79" s="256" t="s">
        <v>348</v>
      </c>
      <c r="AK79" s="256" t="s">
        <v>348</v>
      </c>
      <c r="AL79" s="256" t="s">
        <v>348</v>
      </c>
      <c r="AM79" s="256" t="s">
        <v>348</v>
      </c>
      <c r="AN79" s="256" t="s">
        <v>348</v>
      </c>
      <c r="AO79" s="256" t="s">
        <v>348</v>
      </c>
      <c r="AP79" s="256" t="s">
        <v>348</v>
      </c>
      <c r="AQ79" s="256" t="s">
        <v>348</v>
      </c>
      <c r="AR79" s="256" t="s">
        <v>348</v>
      </c>
      <c r="AS79" s="256" t="s">
        <v>348</v>
      </c>
      <c r="AT79" s="256" t="s">
        <v>348</v>
      </c>
      <c r="AU79" s="256" t="s">
        <v>348</v>
      </c>
      <c r="AV79" s="256" t="s">
        <v>348</v>
      </c>
      <c r="AW79" s="256" t="s">
        <v>348</v>
      </c>
      <c r="AX79" s="256" t="s">
        <v>348</v>
      </c>
      <c r="AY79" s="256" t="s">
        <v>348</v>
      </c>
      <c r="AZ79" s="256" t="s">
        <v>348</v>
      </c>
      <c r="BA79" s="256" t="s">
        <v>348</v>
      </c>
      <c r="BB79" s="256" t="s">
        <v>348</v>
      </c>
      <c r="BC79" s="256" t="s">
        <v>348</v>
      </c>
      <c r="BD79" s="256" t="s">
        <v>348</v>
      </c>
      <c r="BE79" s="256" t="s">
        <v>348</v>
      </c>
      <c r="BF79" s="256" t="s">
        <v>348</v>
      </c>
      <c r="BG79" s="256" t="s">
        <v>348</v>
      </c>
      <c r="BH79" s="256" t="s">
        <v>348</v>
      </c>
      <c r="BI79" s="256" t="s">
        <v>348</v>
      </c>
      <c r="BJ79" s="256" t="s">
        <v>348</v>
      </c>
      <c r="BK79" s="256" t="s">
        <v>348</v>
      </c>
      <c r="BL79" s="256" t="s">
        <v>348</v>
      </c>
      <c r="BM79" s="256" t="s">
        <v>348</v>
      </c>
      <c r="BN79" s="256" t="s">
        <v>348</v>
      </c>
      <c r="BO79" s="256" t="s">
        <v>348</v>
      </c>
      <c r="BP79" s="256" t="s">
        <v>348</v>
      </c>
      <c r="BQ79" s="256" t="s">
        <v>348</v>
      </c>
      <c r="BR79" s="256" t="s">
        <v>348</v>
      </c>
      <c r="BS79" s="256" t="s">
        <v>348</v>
      </c>
      <c r="BT79" s="256" t="s">
        <v>348</v>
      </c>
      <c r="BU79" s="256" t="s">
        <v>348</v>
      </c>
      <c r="BV79" s="256" t="s">
        <v>348</v>
      </c>
      <c r="BW79" s="256" t="s">
        <v>348</v>
      </c>
      <c r="BX79" s="256" t="s">
        <v>348</v>
      </c>
      <c r="BY79" s="256" t="s">
        <v>348</v>
      </c>
      <c r="BZ79" s="256" t="s">
        <v>348</v>
      </c>
      <c r="CA79" s="256" t="s">
        <v>348</v>
      </c>
      <c r="CB79" s="256" t="s">
        <v>348</v>
      </c>
      <c r="CC79" s="256" t="s">
        <v>348</v>
      </c>
      <c r="CD79" s="256" t="s">
        <v>348</v>
      </c>
      <c r="CE79" s="256" t="s">
        <v>348</v>
      </c>
      <c r="CF79" s="256" t="s">
        <v>348</v>
      </c>
      <c r="CG79" s="256" t="s">
        <v>348</v>
      </c>
      <c r="CH79" s="256" t="s">
        <v>348</v>
      </c>
      <c r="CI79" s="256" t="s">
        <v>348</v>
      </c>
      <c r="CJ79" s="256" t="s">
        <v>348</v>
      </c>
      <c r="CK79" s="256" t="s">
        <v>348</v>
      </c>
      <c r="CL79" s="256" t="s">
        <v>348</v>
      </c>
      <c r="CM79" s="256" t="s">
        <v>348</v>
      </c>
      <c r="CN79" s="256" t="s">
        <v>348</v>
      </c>
      <c r="CO79" s="256" t="s">
        <v>348</v>
      </c>
      <c r="CP79" s="256" t="s">
        <v>348</v>
      </c>
      <c r="CQ79" s="256" t="s">
        <v>348</v>
      </c>
      <c r="CR79" s="256" t="s">
        <v>348</v>
      </c>
      <c r="CS79" s="256" t="s">
        <v>348</v>
      </c>
      <c r="CT79" s="256" t="s">
        <v>348</v>
      </c>
      <c r="CU79" s="256" t="s">
        <v>348</v>
      </c>
      <c r="CV79" s="256" t="s">
        <v>348</v>
      </c>
      <c r="CW79" s="256" t="s">
        <v>348</v>
      </c>
      <c r="CX79" s="256" t="s">
        <v>348</v>
      </c>
      <c r="CY79" s="256" t="s">
        <v>348</v>
      </c>
      <c r="CZ79" s="256" t="s">
        <v>348</v>
      </c>
      <c r="DA79" s="256" t="s">
        <v>348</v>
      </c>
      <c r="DB79" s="256" t="s">
        <v>348</v>
      </c>
      <c r="DC79" s="256" t="s">
        <v>348</v>
      </c>
      <c r="DD79" s="256" t="s">
        <v>348</v>
      </c>
      <c r="DE79" s="256" t="s">
        <v>348</v>
      </c>
      <c r="DF79" s="256" t="s">
        <v>348</v>
      </c>
      <c r="DG79" s="256" t="s">
        <v>348</v>
      </c>
      <c r="DH79" s="256" t="s">
        <v>348</v>
      </c>
      <c r="DI79" s="256" t="s">
        <v>348</v>
      </c>
      <c r="DJ79" s="256" t="s">
        <v>348</v>
      </c>
      <c r="DK79" s="256" t="s">
        <v>348</v>
      </c>
      <c r="DL79" s="256" t="s">
        <v>348</v>
      </c>
      <c r="DM79" s="256" t="s">
        <v>348</v>
      </c>
      <c r="DN79" s="256" t="s">
        <v>348</v>
      </c>
      <c r="DO79" s="256" t="s">
        <v>348</v>
      </c>
      <c r="DP79" s="256" t="s">
        <v>348</v>
      </c>
      <c r="DQ79" s="256" t="s">
        <v>348</v>
      </c>
      <c r="DR79" s="256" t="s">
        <v>348</v>
      </c>
      <c r="DS79" s="256" t="s">
        <v>348</v>
      </c>
      <c r="DT79" s="256" t="s">
        <v>348</v>
      </c>
      <c r="DU79" s="256" t="s">
        <v>348</v>
      </c>
      <c r="DV79" s="256" t="s">
        <v>348</v>
      </c>
      <c r="DW79" s="256" t="s">
        <v>348</v>
      </c>
      <c r="DX79" s="256" t="s">
        <v>348</v>
      </c>
      <c r="DY79" s="256" t="s">
        <v>348</v>
      </c>
      <c r="DZ79" s="256" t="s">
        <v>348</v>
      </c>
      <c r="EA79" s="256" t="s">
        <v>348</v>
      </c>
      <c r="EB79" s="256" t="s">
        <v>348</v>
      </c>
      <c r="EC79" s="256" t="s">
        <v>348</v>
      </c>
      <c r="ED79" s="256" t="s">
        <v>348</v>
      </c>
      <c r="EE79" s="256" t="s">
        <v>348</v>
      </c>
      <c r="EF79" s="256" t="s">
        <v>348</v>
      </c>
      <c r="EG79" s="256" t="s">
        <v>348</v>
      </c>
      <c r="EH79" s="256" t="s">
        <v>972</v>
      </c>
      <c r="EI79" s="256" t="s">
        <v>348</v>
      </c>
      <c r="EJ79" s="256" t="s">
        <v>348</v>
      </c>
      <c r="EK79" s="256" t="s">
        <v>348</v>
      </c>
      <c r="EL79" s="256" t="s">
        <v>348</v>
      </c>
      <c r="EM79" s="256" t="s">
        <v>348</v>
      </c>
      <c r="EN79" s="256" t="s">
        <v>348</v>
      </c>
      <c r="EO79" s="256" t="s">
        <v>348</v>
      </c>
      <c r="EP79" s="256" t="s">
        <v>348</v>
      </c>
      <c r="EQ79" s="256" t="s">
        <v>348</v>
      </c>
      <c r="ER79" s="256" t="s">
        <v>348</v>
      </c>
      <c r="ES79" s="256" t="s">
        <v>348</v>
      </c>
      <c r="ET79" s="256" t="s">
        <v>348</v>
      </c>
      <c r="EU79" s="256" t="s">
        <v>348</v>
      </c>
      <c r="EV79" s="256" t="s">
        <v>347</v>
      </c>
      <c r="EW79" s="256" t="s">
        <v>348</v>
      </c>
      <c r="EX79" s="256" t="s">
        <v>348</v>
      </c>
      <c r="EY79" s="256" t="s">
        <v>348</v>
      </c>
      <c r="EZ79" s="256" t="s">
        <v>348</v>
      </c>
      <c r="FA79" s="256" t="s">
        <v>348</v>
      </c>
      <c r="FB79" s="256" t="s">
        <v>348</v>
      </c>
      <c r="FC79" s="256" t="s">
        <v>348</v>
      </c>
      <c r="FD79" s="256" t="s">
        <v>348</v>
      </c>
      <c r="FE79" s="256" t="s">
        <v>348</v>
      </c>
      <c r="FF79" s="256" t="s">
        <v>348</v>
      </c>
      <c r="FG79" s="256" t="s">
        <v>348</v>
      </c>
      <c r="FH79" s="256" t="s">
        <v>348</v>
      </c>
      <c r="FI79" s="256" t="s">
        <v>348</v>
      </c>
      <c r="FJ79" s="256" t="s">
        <v>348</v>
      </c>
      <c r="FK79" s="256" t="s">
        <v>348</v>
      </c>
      <c r="FL79" s="256" t="s">
        <v>348</v>
      </c>
      <c r="FM79" s="256" t="s">
        <v>348</v>
      </c>
      <c r="FN79" s="256" t="s">
        <v>348</v>
      </c>
      <c r="FO79" s="256" t="s">
        <v>348</v>
      </c>
      <c r="FP79" s="256" t="s">
        <v>348</v>
      </c>
      <c r="FQ79" s="256" t="s">
        <v>348</v>
      </c>
      <c r="FR79" s="256" t="s">
        <v>348</v>
      </c>
      <c r="FS79" s="256" t="s">
        <v>348</v>
      </c>
      <c r="FT79" s="256" t="s">
        <v>348</v>
      </c>
      <c r="FU79" s="256" t="s">
        <v>348</v>
      </c>
      <c r="FV79" s="256" t="s">
        <v>348</v>
      </c>
      <c r="FW79" s="256" t="s">
        <v>348</v>
      </c>
      <c r="FX79" s="256" t="s">
        <v>348</v>
      </c>
      <c r="FY79" s="256" t="s">
        <v>348</v>
      </c>
      <c r="FZ79" s="256" t="s">
        <v>348</v>
      </c>
      <c r="GA79" s="256" t="s">
        <v>348</v>
      </c>
      <c r="GB79" s="256" t="s">
        <v>348</v>
      </c>
      <c r="GC79" s="256" t="s">
        <v>348</v>
      </c>
      <c r="GD79" s="256" t="s">
        <v>348</v>
      </c>
      <c r="GE79" s="256" t="s">
        <v>348</v>
      </c>
      <c r="GF79" s="256" t="s">
        <v>348</v>
      </c>
      <c r="GG79" s="256" t="s">
        <v>348</v>
      </c>
      <c r="GH79" s="256" t="s">
        <v>348</v>
      </c>
      <c r="GI79" s="256" t="s">
        <v>348</v>
      </c>
      <c r="GJ79" s="256" t="s">
        <v>348</v>
      </c>
      <c r="GK79" s="256" t="s">
        <v>348</v>
      </c>
      <c r="GL79" s="256" t="s">
        <v>348</v>
      </c>
      <c r="GM79" s="256" t="s">
        <v>348</v>
      </c>
      <c r="GN79" s="256" t="s">
        <v>348</v>
      </c>
      <c r="GO79" s="256" t="s">
        <v>348</v>
      </c>
      <c r="GP79" s="256" t="s">
        <v>348</v>
      </c>
      <c r="GQ79" s="256" t="s">
        <v>348</v>
      </c>
      <c r="GR79" s="256" t="s">
        <v>348</v>
      </c>
      <c r="GS79" s="256" t="s">
        <v>348</v>
      </c>
      <c r="GT79" s="256" t="s">
        <v>347</v>
      </c>
      <c r="GU79" s="256" t="s">
        <v>348</v>
      </c>
      <c r="GV79" s="256" t="s">
        <v>348</v>
      </c>
      <c r="GW79" s="256" t="s">
        <v>348</v>
      </c>
      <c r="GX79" s="256" t="s">
        <v>348</v>
      </c>
      <c r="GY79" s="256" t="s">
        <v>348</v>
      </c>
      <c r="GZ79" s="256" t="s">
        <v>348</v>
      </c>
      <c r="HA79" s="256" t="s">
        <v>348</v>
      </c>
      <c r="HB79" s="256" t="s">
        <v>348</v>
      </c>
      <c r="HC79" s="256" t="s">
        <v>348</v>
      </c>
      <c r="HD79" s="256" t="s">
        <v>348</v>
      </c>
      <c r="HE79" s="256" t="s">
        <v>348</v>
      </c>
      <c r="HF79" s="256" t="s">
        <v>348</v>
      </c>
      <c r="HG79" s="256" t="s">
        <v>348</v>
      </c>
      <c r="HH79" s="256" t="s">
        <v>348</v>
      </c>
      <c r="HI79" s="256" t="s">
        <v>348</v>
      </c>
      <c r="HJ79" s="256" t="s">
        <v>348</v>
      </c>
      <c r="HK79" s="256" t="s">
        <v>348</v>
      </c>
      <c r="HL79" s="256" t="s">
        <v>348</v>
      </c>
      <c r="HM79" s="256" t="s">
        <v>348</v>
      </c>
      <c r="HN79" s="256" t="s">
        <v>347</v>
      </c>
      <c r="HO79" s="256" t="s">
        <v>347</v>
      </c>
      <c r="HP79" s="256" t="s">
        <v>347</v>
      </c>
      <c r="HQ79" s="256" t="s">
        <v>347</v>
      </c>
      <c r="HR79" s="256" t="s">
        <v>348</v>
      </c>
      <c r="HS79" s="256" t="s">
        <v>348</v>
      </c>
      <c r="HT79" s="256" t="s">
        <v>348</v>
      </c>
      <c r="HU79" s="256" t="s">
        <v>348</v>
      </c>
      <c r="HV79" s="256" t="s">
        <v>348</v>
      </c>
      <c r="HW79" s="256" t="s">
        <v>348</v>
      </c>
      <c r="HX79" s="256" t="s">
        <v>348</v>
      </c>
      <c r="HY79" s="256" t="s">
        <v>348</v>
      </c>
      <c r="HZ79" s="256" t="s">
        <v>348</v>
      </c>
      <c r="IA79" s="256" t="s">
        <v>348</v>
      </c>
      <c r="IB79" s="256" t="s">
        <v>348</v>
      </c>
      <c r="IC79" s="256" t="s">
        <v>347</v>
      </c>
      <c r="ID79" s="256" t="s">
        <v>347</v>
      </c>
      <c r="IE79" s="256" t="s">
        <v>347</v>
      </c>
      <c r="IF79" s="256" t="s">
        <v>347</v>
      </c>
      <c r="IG79" s="256" t="s">
        <v>347</v>
      </c>
      <c r="IH79" s="256" t="s">
        <v>348</v>
      </c>
      <c r="II79" s="256" t="s">
        <v>348</v>
      </c>
      <c r="IJ79" s="256" t="s">
        <v>348</v>
      </c>
      <c r="IK79" s="256" t="s">
        <v>348</v>
      </c>
      <c r="IL79" s="256" t="s">
        <v>348</v>
      </c>
      <c r="IM79" s="256" t="s">
        <v>348</v>
      </c>
      <c r="IN79" s="256" t="s">
        <v>348</v>
      </c>
      <c r="IO79" s="256" t="s">
        <v>348</v>
      </c>
      <c r="IP79" s="256" t="s">
        <v>348</v>
      </c>
      <c r="IQ79" s="256" t="s">
        <v>348</v>
      </c>
      <c r="IR79" s="256" t="s">
        <v>348</v>
      </c>
      <c r="IS79" s="256" t="s">
        <v>348</v>
      </c>
      <c r="IT79" s="256" t="s">
        <v>348</v>
      </c>
      <c r="IU79" s="256" t="s">
        <v>348</v>
      </c>
      <c r="IV79" s="256" t="s">
        <v>348</v>
      </c>
      <c r="IW79" s="256" t="s">
        <v>348</v>
      </c>
      <c r="IX79" s="256" t="s">
        <v>348</v>
      </c>
      <c r="IY79" s="256" t="s">
        <v>348</v>
      </c>
      <c r="IZ79" s="256" t="s">
        <v>348</v>
      </c>
      <c r="JA79" s="256" t="s">
        <v>348</v>
      </c>
      <c r="JB79" s="256" t="s">
        <v>348</v>
      </c>
      <c r="JC79" s="256" t="s">
        <v>348</v>
      </c>
      <c r="JD79" s="256" t="s">
        <v>348</v>
      </c>
      <c r="JE79" s="256" t="s">
        <v>348</v>
      </c>
      <c r="JF79" s="256" t="s">
        <v>348</v>
      </c>
      <c r="JG79" s="256" t="s">
        <v>347</v>
      </c>
      <c r="JH79" s="256" t="s">
        <v>348</v>
      </c>
      <c r="JI79" s="256" t="s">
        <v>348</v>
      </c>
      <c r="JJ79" s="256" t="s">
        <v>348</v>
      </c>
      <c r="JK79" s="256" t="s">
        <v>348</v>
      </c>
      <c r="JL79" s="256" t="s">
        <v>348</v>
      </c>
      <c r="JM79" s="256" t="s">
        <v>348</v>
      </c>
      <c r="JN79" s="256" t="s">
        <v>348</v>
      </c>
      <c r="JO79" s="256" t="s">
        <v>348</v>
      </c>
      <c r="JP79" s="256" t="s">
        <v>348</v>
      </c>
      <c r="JQ79" s="256" t="s">
        <v>348</v>
      </c>
      <c r="JR79" s="256" t="s">
        <v>348</v>
      </c>
      <c r="JS79" s="256" t="s">
        <v>348</v>
      </c>
      <c r="JT79" s="256" t="s">
        <v>348</v>
      </c>
      <c r="JU79" s="256" t="s">
        <v>348</v>
      </c>
      <c r="JV79" s="256" t="s">
        <v>348</v>
      </c>
      <c r="JW79" s="256" t="s">
        <v>348</v>
      </c>
      <c r="JX79" s="256" t="s">
        <v>348</v>
      </c>
      <c r="JY79" s="256" t="s">
        <v>348</v>
      </c>
      <c r="JZ79" s="256" t="s">
        <v>348</v>
      </c>
      <c r="KA79" s="256" t="s">
        <v>348</v>
      </c>
      <c r="KB79" s="256" t="s">
        <v>348</v>
      </c>
      <c r="KC79" s="256" t="s">
        <v>348</v>
      </c>
      <c r="KD79" s="256" t="s">
        <v>348</v>
      </c>
      <c r="KE79" s="256" t="s">
        <v>348</v>
      </c>
      <c r="KF79" s="256" t="s">
        <v>348</v>
      </c>
      <c r="KG79" s="256" t="s">
        <v>348</v>
      </c>
      <c r="KH79" s="256" t="s">
        <v>348</v>
      </c>
      <c r="KI79" s="256" t="s">
        <v>348</v>
      </c>
      <c r="KJ79" s="256" t="s">
        <v>348</v>
      </c>
      <c r="KK79" s="256" t="s">
        <v>351</v>
      </c>
      <c r="KL79" s="256" t="s">
        <v>351</v>
      </c>
      <c r="KM79" s="256" t="s">
        <v>351</v>
      </c>
      <c r="KN79" s="256" t="s">
        <v>351</v>
      </c>
      <c r="KO79" s="256" t="s">
        <v>351</v>
      </c>
      <c r="KP79" s="256" t="s">
        <v>348</v>
      </c>
      <c r="KQ79" s="256" t="s">
        <v>348</v>
      </c>
      <c r="KR79" s="256" t="s">
        <v>348</v>
      </c>
      <c r="KS79" s="256" t="s">
        <v>348</v>
      </c>
      <c r="KT79" s="256" t="s">
        <v>348</v>
      </c>
      <c r="KU79" s="248" t="s">
        <v>746</v>
      </c>
    </row>
    <row r="80" spans="1:307" x14ac:dyDescent="0.15">
      <c r="A80" s="252" t="s">
        <v>962</v>
      </c>
      <c r="B80" s="256" t="s">
        <v>348</v>
      </c>
      <c r="C80" s="256" t="s">
        <v>348</v>
      </c>
      <c r="D80" s="256" t="s">
        <v>348</v>
      </c>
      <c r="E80" s="256" t="s">
        <v>348</v>
      </c>
      <c r="F80" s="256" t="s">
        <v>348</v>
      </c>
      <c r="G80" s="256" t="s">
        <v>348</v>
      </c>
      <c r="H80" s="256" t="s">
        <v>348</v>
      </c>
      <c r="I80" s="256" t="s">
        <v>348</v>
      </c>
      <c r="J80" s="256" t="s">
        <v>348</v>
      </c>
      <c r="K80" s="256" t="s">
        <v>348</v>
      </c>
      <c r="L80" s="256" t="s">
        <v>348</v>
      </c>
      <c r="M80" s="256" t="s">
        <v>348</v>
      </c>
      <c r="N80" s="256" t="s">
        <v>348</v>
      </c>
      <c r="O80" s="256" t="s">
        <v>348</v>
      </c>
      <c r="P80" s="256" t="s">
        <v>348</v>
      </c>
      <c r="Q80" s="256" t="s">
        <v>348</v>
      </c>
      <c r="R80" s="256" t="s">
        <v>348</v>
      </c>
      <c r="S80" s="256" t="s">
        <v>348</v>
      </c>
      <c r="T80" s="256" t="s">
        <v>348</v>
      </c>
      <c r="U80" s="256" t="s">
        <v>348</v>
      </c>
      <c r="V80" s="256" t="s">
        <v>348</v>
      </c>
      <c r="W80" s="256" t="s">
        <v>348</v>
      </c>
      <c r="X80" s="256" t="s">
        <v>348</v>
      </c>
      <c r="Y80" s="256" t="s">
        <v>348</v>
      </c>
      <c r="Z80" s="256" t="s">
        <v>348</v>
      </c>
      <c r="AA80" s="256" t="s">
        <v>348</v>
      </c>
      <c r="AB80" s="256" t="s">
        <v>348</v>
      </c>
      <c r="AC80" s="256" t="s">
        <v>348</v>
      </c>
      <c r="AD80" s="256" t="s">
        <v>348</v>
      </c>
      <c r="AE80" s="256" t="s">
        <v>348</v>
      </c>
      <c r="AF80" s="256" t="s">
        <v>348</v>
      </c>
      <c r="AG80" s="256" t="s">
        <v>348</v>
      </c>
      <c r="AH80" s="256" t="s">
        <v>348</v>
      </c>
      <c r="AI80" s="256" t="s">
        <v>348</v>
      </c>
      <c r="AJ80" s="256" t="s">
        <v>348</v>
      </c>
      <c r="AK80" s="256" t="s">
        <v>348</v>
      </c>
      <c r="AL80" s="256" t="s">
        <v>348</v>
      </c>
      <c r="AM80" s="256" t="s">
        <v>348</v>
      </c>
      <c r="AN80" s="256" t="s">
        <v>348</v>
      </c>
      <c r="AO80" s="256" t="s">
        <v>348</v>
      </c>
      <c r="AP80" s="256" t="s">
        <v>348</v>
      </c>
      <c r="AQ80" s="256" t="s">
        <v>348</v>
      </c>
      <c r="AR80" s="256" t="s">
        <v>348</v>
      </c>
      <c r="AS80" s="256" t="s">
        <v>348</v>
      </c>
      <c r="AT80" s="256" t="s">
        <v>348</v>
      </c>
      <c r="AU80" s="256" t="s">
        <v>348</v>
      </c>
      <c r="AV80" s="256" t="s">
        <v>348</v>
      </c>
      <c r="AW80" s="256" t="s">
        <v>348</v>
      </c>
      <c r="AX80" s="256" t="s">
        <v>348</v>
      </c>
      <c r="AY80" s="256" t="s">
        <v>348</v>
      </c>
      <c r="AZ80" s="256" t="s">
        <v>348</v>
      </c>
      <c r="BA80" s="256" t="s">
        <v>348</v>
      </c>
      <c r="BB80" s="256" t="s">
        <v>348</v>
      </c>
      <c r="BC80" s="256" t="s">
        <v>348</v>
      </c>
      <c r="BD80" s="256" t="s">
        <v>348</v>
      </c>
      <c r="BE80" s="256" t="s">
        <v>348</v>
      </c>
      <c r="BF80" s="256" t="s">
        <v>348</v>
      </c>
      <c r="BG80" s="256" t="s">
        <v>348</v>
      </c>
      <c r="BH80" s="256" t="s">
        <v>348</v>
      </c>
      <c r="BI80" s="256" t="s">
        <v>348</v>
      </c>
      <c r="BJ80" s="256" t="s">
        <v>348</v>
      </c>
      <c r="BK80" s="256" t="s">
        <v>348</v>
      </c>
      <c r="BL80" s="256" t="s">
        <v>348</v>
      </c>
      <c r="BM80" s="256" t="s">
        <v>348</v>
      </c>
      <c r="BN80" s="256" t="s">
        <v>348</v>
      </c>
      <c r="BO80" s="256" t="s">
        <v>348</v>
      </c>
      <c r="BP80" s="256" t="s">
        <v>348</v>
      </c>
      <c r="BQ80" s="256" t="s">
        <v>348</v>
      </c>
      <c r="BR80" s="256" t="s">
        <v>348</v>
      </c>
      <c r="BS80" s="256" t="s">
        <v>348</v>
      </c>
      <c r="BT80" s="256" t="s">
        <v>348</v>
      </c>
      <c r="BU80" s="256" t="s">
        <v>348</v>
      </c>
      <c r="BV80" s="256" t="s">
        <v>348</v>
      </c>
      <c r="BW80" s="256" t="s">
        <v>348</v>
      </c>
      <c r="BX80" s="256" t="s">
        <v>348</v>
      </c>
      <c r="BY80" s="256" t="s">
        <v>348</v>
      </c>
      <c r="BZ80" s="256" t="s">
        <v>348</v>
      </c>
      <c r="CA80" s="256" t="s">
        <v>348</v>
      </c>
      <c r="CB80" s="256" t="s">
        <v>348</v>
      </c>
      <c r="CC80" s="256" t="s">
        <v>348</v>
      </c>
      <c r="CD80" s="256" t="s">
        <v>348</v>
      </c>
      <c r="CE80" s="256" t="s">
        <v>348</v>
      </c>
      <c r="CF80" s="256" t="s">
        <v>348</v>
      </c>
      <c r="CG80" s="256" t="s">
        <v>348</v>
      </c>
      <c r="CH80" s="256" t="s">
        <v>348</v>
      </c>
      <c r="CI80" s="256" t="s">
        <v>348</v>
      </c>
      <c r="CJ80" s="256" t="s">
        <v>348</v>
      </c>
      <c r="CK80" s="256" t="s">
        <v>348</v>
      </c>
      <c r="CL80" s="256" t="s">
        <v>348</v>
      </c>
      <c r="CM80" s="256" t="s">
        <v>348</v>
      </c>
      <c r="CN80" s="256" t="s">
        <v>348</v>
      </c>
      <c r="CO80" s="256" t="s">
        <v>348</v>
      </c>
      <c r="CP80" s="256" t="s">
        <v>348</v>
      </c>
      <c r="CQ80" s="256" t="s">
        <v>348</v>
      </c>
      <c r="CR80" s="256" t="s">
        <v>348</v>
      </c>
      <c r="CS80" s="256" t="s">
        <v>348</v>
      </c>
      <c r="CT80" s="256" t="s">
        <v>348</v>
      </c>
      <c r="CU80" s="256" t="s">
        <v>348</v>
      </c>
      <c r="CV80" s="256" t="s">
        <v>348</v>
      </c>
      <c r="CW80" s="256" t="s">
        <v>348</v>
      </c>
      <c r="CX80" s="256" t="s">
        <v>348</v>
      </c>
      <c r="CY80" s="256" t="s">
        <v>348</v>
      </c>
      <c r="CZ80" s="256" t="s">
        <v>348</v>
      </c>
      <c r="DA80" s="256" t="s">
        <v>348</v>
      </c>
      <c r="DB80" s="256" t="s">
        <v>348</v>
      </c>
      <c r="DC80" s="256" t="s">
        <v>348</v>
      </c>
      <c r="DD80" s="256" t="s">
        <v>348</v>
      </c>
      <c r="DE80" s="256" t="s">
        <v>348</v>
      </c>
      <c r="DF80" s="256" t="s">
        <v>348</v>
      </c>
      <c r="DG80" s="256" t="s">
        <v>348</v>
      </c>
      <c r="DH80" s="256" t="s">
        <v>348</v>
      </c>
      <c r="DI80" s="256" t="s">
        <v>348</v>
      </c>
      <c r="DJ80" s="256" t="s">
        <v>348</v>
      </c>
      <c r="DK80" s="256" t="s">
        <v>348</v>
      </c>
      <c r="DL80" s="256" t="s">
        <v>348</v>
      </c>
      <c r="DM80" s="256" t="s">
        <v>348</v>
      </c>
      <c r="DN80" s="256" t="s">
        <v>348</v>
      </c>
      <c r="DO80" s="256" t="s">
        <v>348</v>
      </c>
      <c r="DP80" s="256" t="s">
        <v>348</v>
      </c>
      <c r="DQ80" s="256" t="s">
        <v>348</v>
      </c>
      <c r="DR80" s="256" t="s">
        <v>348</v>
      </c>
      <c r="DS80" s="256" t="s">
        <v>348</v>
      </c>
      <c r="DT80" s="256" t="s">
        <v>348</v>
      </c>
      <c r="DU80" s="256" t="s">
        <v>348</v>
      </c>
      <c r="DV80" s="256" t="s">
        <v>348</v>
      </c>
      <c r="DW80" s="256" t="s">
        <v>348</v>
      </c>
      <c r="DX80" s="256" t="s">
        <v>348</v>
      </c>
      <c r="DY80" s="256" t="s">
        <v>348</v>
      </c>
      <c r="DZ80" s="256" t="s">
        <v>348</v>
      </c>
      <c r="EA80" s="256" t="s">
        <v>348</v>
      </c>
      <c r="EB80" s="256" t="s">
        <v>348</v>
      </c>
      <c r="EC80" s="256" t="s">
        <v>348</v>
      </c>
      <c r="ED80" s="256" t="s">
        <v>348</v>
      </c>
      <c r="EE80" s="256" t="s">
        <v>348</v>
      </c>
      <c r="EF80" s="256" t="s">
        <v>348</v>
      </c>
      <c r="EG80" s="256" t="s">
        <v>348</v>
      </c>
      <c r="EH80" s="256" t="s">
        <v>347</v>
      </c>
      <c r="EI80" s="256" t="s">
        <v>348</v>
      </c>
      <c r="EJ80" s="256" t="s">
        <v>348</v>
      </c>
      <c r="EK80" s="256" t="s">
        <v>348</v>
      </c>
      <c r="EL80" s="256" t="s">
        <v>348</v>
      </c>
      <c r="EM80" s="256" t="s">
        <v>348</v>
      </c>
      <c r="EN80" s="256" t="s">
        <v>348</v>
      </c>
      <c r="EO80" s="256" t="s">
        <v>348</v>
      </c>
      <c r="EP80" s="256" t="s">
        <v>348</v>
      </c>
      <c r="EQ80" s="256" t="s">
        <v>348</v>
      </c>
      <c r="ER80" s="256" t="s">
        <v>348</v>
      </c>
      <c r="ES80" s="256" t="s">
        <v>348</v>
      </c>
      <c r="ET80" s="256" t="s">
        <v>348</v>
      </c>
      <c r="EU80" s="256" t="s">
        <v>348</v>
      </c>
      <c r="EV80" s="256" t="s">
        <v>347</v>
      </c>
      <c r="EW80" s="256" t="s">
        <v>348</v>
      </c>
      <c r="EX80" s="256" t="s">
        <v>348</v>
      </c>
      <c r="EY80" s="256" t="s">
        <v>348</v>
      </c>
      <c r="EZ80" s="256" t="s">
        <v>348</v>
      </c>
      <c r="FA80" s="256" t="s">
        <v>348</v>
      </c>
      <c r="FB80" s="256" t="s">
        <v>348</v>
      </c>
      <c r="FC80" s="256" t="s">
        <v>348</v>
      </c>
      <c r="FD80" s="256" t="s">
        <v>348</v>
      </c>
      <c r="FE80" s="256" t="s">
        <v>348</v>
      </c>
      <c r="FF80" s="256" t="s">
        <v>348</v>
      </c>
      <c r="FG80" s="256" t="s">
        <v>348</v>
      </c>
      <c r="FH80" s="256" t="s">
        <v>348</v>
      </c>
      <c r="FI80" s="256" t="s">
        <v>348</v>
      </c>
      <c r="FJ80" s="256" t="s">
        <v>348</v>
      </c>
      <c r="FK80" s="256" t="s">
        <v>348</v>
      </c>
      <c r="FL80" s="256" t="s">
        <v>348</v>
      </c>
      <c r="FM80" s="256" t="s">
        <v>348</v>
      </c>
      <c r="FN80" s="256" t="s">
        <v>348</v>
      </c>
      <c r="FO80" s="256" t="s">
        <v>348</v>
      </c>
      <c r="FP80" s="256" t="s">
        <v>348</v>
      </c>
      <c r="FQ80" s="256" t="s">
        <v>348</v>
      </c>
      <c r="FR80" s="256" t="s">
        <v>348</v>
      </c>
      <c r="FS80" s="256" t="s">
        <v>348</v>
      </c>
      <c r="FT80" s="256" t="s">
        <v>348</v>
      </c>
      <c r="FU80" s="256" t="s">
        <v>348</v>
      </c>
      <c r="FV80" s="256" t="s">
        <v>348</v>
      </c>
      <c r="FW80" s="256" t="s">
        <v>348</v>
      </c>
      <c r="FX80" s="256" t="s">
        <v>348</v>
      </c>
      <c r="FY80" s="256" t="s">
        <v>348</v>
      </c>
      <c r="FZ80" s="256" t="s">
        <v>348</v>
      </c>
      <c r="GA80" s="256" t="s">
        <v>348</v>
      </c>
      <c r="GB80" s="256" t="s">
        <v>348</v>
      </c>
      <c r="GC80" s="256" t="s">
        <v>348</v>
      </c>
      <c r="GD80" s="256" t="s">
        <v>348</v>
      </c>
      <c r="GE80" s="256" t="s">
        <v>348</v>
      </c>
      <c r="GF80" s="256" t="s">
        <v>348</v>
      </c>
      <c r="GG80" s="256" t="s">
        <v>348</v>
      </c>
      <c r="GH80" s="256" t="s">
        <v>348</v>
      </c>
      <c r="GI80" s="256" t="s">
        <v>348</v>
      </c>
      <c r="GJ80" s="256" t="s">
        <v>348</v>
      </c>
      <c r="GK80" s="256" t="s">
        <v>348</v>
      </c>
      <c r="GL80" s="256" t="s">
        <v>348</v>
      </c>
      <c r="GM80" s="256" t="s">
        <v>348</v>
      </c>
      <c r="GN80" s="256" t="s">
        <v>348</v>
      </c>
      <c r="GO80" s="256" t="s">
        <v>348</v>
      </c>
      <c r="GP80" s="256" t="s">
        <v>348</v>
      </c>
      <c r="GQ80" s="256" t="s">
        <v>348</v>
      </c>
      <c r="GR80" s="256" t="s">
        <v>348</v>
      </c>
      <c r="GS80" s="256" t="s">
        <v>348</v>
      </c>
      <c r="GT80" s="256" t="s">
        <v>347</v>
      </c>
      <c r="GU80" s="256" t="s">
        <v>348</v>
      </c>
      <c r="GV80" s="256" t="s">
        <v>348</v>
      </c>
      <c r="GW80" s="256" t="s">
        <v>348</v>
      </c>
      <c r="GX80" s="256" t="s">
        <v>348</v>
      </c>
      <c r="GY80" s="256" t="s">
        <v>348</v>
      </c>
      <c r="GZ80" s="256" t="s">
        <v>348</v>
      </c>
      <c r="HA80" s="256" t="s">
        <v>348</v>
      </c>
      <c r="HB80" s="256" t="s">
        <v>348</v>
      </c>
      <c r="HC80" s="256" t="s">
        <v>348</v>
      </c>
      <c r="HD80" s="256" t="s">
        <v>348</v>
      </c>
      <c r="HE80" s="256" t="s">
        <v>348</v>
      </c>
      <c r="HF80" s="256" t="s">
        <v>348</v>
      </c>
      <c r="HG80" s="256" t="s">
        <v>348</v>
      </c>
      <c r="HH80" s="256" t="s">
        <v>348</v>
      </c>
      <c r="HI80" s="256" t="s">
        <v>348</v>
      </c>
      <c r="HJ80" s="256" t="s">
        <v>348</v>
      </c>
      <c r="HK80" s="256" t="s">
        <v>348</v>
      </c>
      <c r="HL80" s="256" t="s">
        <v>348</v>
      </c>
      <c r="HM80" s="256" t="s">
        <v>348</v>
      </c>
      <c r="HN80" s="256" t="s">
        <v>347</v>
      </c>
      <c r="HO80" s="256" t="s">
        <v>347</v>
      </c>
      <c r="HP80" s="256" t="s">
        <v>347</v>
      </c>
      <c r="HQ80" s="256" t="s">
        <v>347</v>
      </c>
      <c r="HR80" s="256" t="s">
        <v>348</v>
      </c>
      <c r="HS80" s="256" t="s">
        <v>348</v>
      </c>
      <c r="HT80" s="256" t="s">
        <v>348</v>
      </c>
      <c r="HU80" s="256" t="s">
        <v>348</v>
      </c>
      <c r="HV80" s="256" t="s">
        <v>348</v>
      </c>
      <c r="HW80" s="256" t="s">
        <v>348</v>
      </c>
      <c r="HX80" s="256" t="s">
        <v>348</v>
      </c>
      <c r="HY80" s="256" t="s">
        <v>348</v>
      </c>
      <c r="HZ80" s="256" t="s">
        <v>348</v>
      </c>
      <c r="IA80" s="256" t="s">
        <v>348</v>
      </c>
      <c r="IB80" s="256" t="s">
        <v>348</v>
      </c>
      <c r="IC80" s="256" t="s">
        <v>347</v>
      </c>
      <c r="ID80" s="256" t="s">
        <v>347</v>
      </c>
      <c r="IE80" s="256" t="s">
        <v>347</v>
      </c>
      <c r="IF80" s="256" t="s">
        <v>347</v>
      </c>
      <c r="IG80" s="256" t="s">
        <v>347</v>
      </c>
      <c r="IH80" s="256" t="s">
        <v>348</v>
      </c>
      <c r="II80" s="256" t="s">
        <v>348</v>
      </c>
      <c r="IJ80" s="256" t="s">
        <v>348</v>
      </c>
      <c r="IK80" s="256" t="s">
        <v>348</v>
      </c>
      <c r="IL80" s="256" t="s">
        <v>348</v>
      </c>
      <c r="IM80" s="256" t="s">
        <v>348</v>
      </c>
      <c r="IN80" s="256" t="s">
        <v>348</v>
      </c>
      <c r="IO80" s="256" t="s">
        <v>348</v>
      </c>
      <c r="IP80" s="256" t="s">
        <v>348</v>
      </c>
      <c r="IQ80" s="256" t="s">
        <v>348</v>
      </c>
      <c r="IR80" s="256" t="s">
        <v>348</v>
      </c>
      <c r="IS80" s="256" t="s">
        <v>348</v>
      </c>
      <c r="IT80" s="256" t="s">
        <v>348</v>
      </c>
      <c r="IU80" s="256" t="s">
        <v>348</v>
      </c>
      <c r="IV80" s="256" t="s">
        <v>348</v>
      </c>
      <c r="IW80" s="256" t="s">
        <v>348</v>
      </c>
      <c r="IX80" s="256" t="s">
        <v>348</v>
      </c>
      <c r="IY80" s="256" t="s">
        <v>348</v>
      </c>
      <c r="IZ80" s="256" t="s">
        <v>348</v>
      </c>
      <c r="JA80" s="256" t="s">
        <v>348</v>
      </c>
      <c r="JB80" s="256" t="s">
        <v>348</v>
      </c>
      <c r="JC80" s="256" t="s">
        <v>348</v>
      </c>
      <c r="JD80" s="256" t="s">
        <v>348</v>
      </c>
      <c r="JE80" s="256" t="s">
        <v>348</v>
      </c>
      <c r="JF80" s="256" t="s">
        <v>348</v>
      </c>
      <c r="JG80" s="256" t="s">
        <v>347</v>
      </c>
      <c r="JH80" s="256" t="s">
        <v>348</v>
      </c>
      <c r="JI80" s="256" t="s">
        <v>348</v>
      </c>
      <c r="JJ80" s="256" t="s">
        <v>348</v>
      </c>
      <c r="JK80" s="256" t="s">
        <v>348</v>
      </c>
      <c r="JL80" s="256" t="s">
        <v>348</v>
      </c>
      <c r="JM80" s="256" t="s">
        <v>348</v>
      </c>
      <c r="JN80" s="256" t="s">
        <v>348</v>
      </c>
      <c r="JO80" s="256" t="s">
        <v>348</v>
      </c>
      <c r="JP80" s="256" t="s">
        <v>348</v>
      </c>
      <c r="JQ80" s="256" t="s">
        <v>348</v>
      </c>
      <c r="JR80" s="256" t="s">
        <v>348</v>
      </c>
      <c r="JS80" s="256" t="s">
        <v>348</v>
      </c>
      <c r="JT80" s="256" t="s">
        <v>348</v>
      </c>
      <c r="JU80" s="256" t="s">
        <v>348</v>
      </c>
      <c r="JV80" s="256" t="s">
        <v>348</v>
      </c>
      <c r="JW80" s="256" t="s">
        <v>348</v>
      </c>
      <c r="JX80" s="256" t="s">
        <v>348</v>
      </c>
      <c r="JY80" s="256" t="s">
        <v>348</v>
      </c>
      <c r="JZ80" s="256" t="s">
        <v>348</v>
      </c>
      <c r="KA80" s="256" t="s">
        <v>348</v>
      </c>
      <c r="KB80" s="256" t="s">
        <v>348</v>
      </c>
      <c r="KC80" s="256" t="s">
        <v>348</v>
      </c>
      <c r="KD80" s="256" t="s">
        <v>348</v>
      </c>
      <c r="KE80" s="256" t="s">
        <v>348</v>
      </c>
      <c r="KF80" s="256" t="s">
        <v>348</v>
      </c>
      <c r="KG80" s="256" t="s">
        <v>348</v>
      </c>
      <c r="KH80" s="256" t="s">
        <v>348</v>
      </c>
      <c r="KI80" s="256" t="s">
        <v>348</v>
      </c>
      <c r="KJ80" s="256" t="s">
        <v>348</v>
      </c>
      <c r="KK80" s="256" t="s">
        <v>351</v>
      </c>
      <c r="KL80" s="256" t="s">
        <v>351</v>
      </c>
      <c r="KM80" s="256" t="s">
        <v>351</v>
      </c>
      <c r="KN80" s="256" t="s">
        <v>351</v>
      </c>
      <c r="KO80" s="256" t="s">
        <v>351</v>
      </c>
      <c r="KP80" s="256" t="s">
        <v>348</v>
      </c>
      <c r="KQ80" s="256" t="s">
        <v>348</v>
      </c>
      <c r="KR80" s="256" t="s">
        <v>348</v>
      </c>
      <c r="KS80" s="256" t="s">
        <v>348</v>
      </c>
      <c r="KT80" s="256" t="s">
        <v>348</v>
      </c>
      <c r="KU80" s="248" t="s">
        <v>746</v>
      </c>
    </row>
    <row r="81" spans="1:307" x14ac:dyDescent="0.15">
      <c r="A81" s="252" t="s">
        <v>963</v>
      </c>
      <c r="B81" s="256" t="s">
        <v>348</v>
      </c>
      <c r="C81" s="256" t="s">
        <v>348</v>
      </c>
      <c r="D81" s="256" t="s">
        <v>348</v>
      </c>
      <c r="E81" s="256" t="s">
        <v>348</v>
      </c>
      <c r="F81" s="256" t="s">
        <v>348</v>
      </c>
      <c r="G81" s="256" t="s">
        <v>348</v>
      </c>
      <c r="H81" s="256" t="s">
        <v>348</v>
      </c>
      <c r="I81" s="256" t="s">
        <v>348</v>
      </c>
      <c r="J81" s="256" t="s">
        <v>348</v>
      </c>
      <c r="K81" s="256" t="s">
        <v>348</v>
      </c>
      <c r="L81" s="256" t="s">
        <v>348</v>
      </c>
      <c r="M81" s="256" t="s">
        <v>348</v>
      </c>
      <c r="N81" s="256" t="s">
        <v>348</v>
      </c>
      <c r="O81" s="256" t="s">
        <v>348</v>
      </c>
      <c r="P81" s="256" t="s">
        <v>348</v>
      </c>
      <c r="Q81" s="256" t="s">
        <v>348</v>
      </c>
      <c r="R81" s="256" t="s">
        <v>348</v>
      </c>
      <c r="S81" s="256" t="s">
        <v>348</v>
      </c>
      <c r="T81" s="256" t="s">
        <v>348</v>
      </c>
      <c r="U81" s="256" t="s">
        <v>348</v>
      </c>
      <c r="V81" s="256" t="s">
        <v>348</v>
      </c>
      <c r="W81" s="256" t="s">
        <v>348</v>
      </c>
      <c r="X81" s="256" t="s">
        <v>348</v>
      </c>
      <c r="Y81" s="256" t="s">
        <v>348</v>
      </c>
      <c r="Z81" s="256" t="s">
        <v>348</v>
      </c>
      <c r="AA81" s="256" t="s">
        <v>348</v>
      </c>
      <c r="AB81" s="256" t="s">
        <v>348</v>
      </c>
      <c r="AC81" s="256" t="s">
        <v>348</v>
      </c>
      <c r="AD81" s="256" t="s">
        <v>348</v>
      </c>
      <c r="AE81" s="256" t="s">
        <v>348</v>
      </c>
      <c r="AF81" s="256" t="s">
        <v>348</v>
      </c>
      <c r="AG81" s="256" t="s">
        <v>348</v>
      </c>
      <c r="AH81" s="256" t="s">
        <v>348</v>
      </c>
      <c r="AI81" s="256" t="s">
        <v>348</v>
      </c>
      <c r="AJ81" s="256" t="s">
        <v>348</v>
      </c>
      <c r="AK81" s="256" t="s">
        <v>348</v>
      </c>
      <c r="AL81" s="256" t="s">
        <v>348</v>
      </c>
      <c r="AM81" s="256" t="s">
        <v>348</v>
      </c>
      <c r="AN81" s="256" t="s">
        <v>348</v>
      </c>
      <c r="AO81" s="256" t="s">
        <v>348</v>
      </c>
      <c r="AP81" s="256" t="s">
        <v>348</v>
      </c>
      <c r="AQ81" s="256" t="s">
        <v>348</v>
      </c>
      <c r="AR81" s="256" t="s">
        <v>348</v>
      </c>
      <c r="AS81" s="256" t="s">
        <v>348</v>
      </c>
      <c r="AT81" s="256" t="s">
        <v>348</v>
      </c>
      <c r="AU81" s="256" t="s">
        <v>348</v>
      </c>
      <c r="AV81" s="256" t="s">
        <v>348</v>
      </c>
      <c r="AW81" s="256" t="s">
        <v>348</v>
      </c>
      <c r="AX81" s="256" t="s">
        <v>348</v>
      </c>
      <c r="AY81" s="256" t="s">
        <v>348</v>
      </c>
      <c r="AZ81" s="256" t="s">
        <v>348</v>
      </c>
      <c r="BA81" s="256" t="s">
        <v>348</v>
      </c>
      <c r="BB81" s="256" t="s">
        <v>348</v>
      </c>
      <c r="BC81" s="256" t="s">
        <v>348</v>
      </c>
      <c r="BD81" s="256" t="s">
        <v>348</v>
      </c>
      <c r="BE81" s="256" t="s">
        <v>348</v>
      </c>
      <c r="BF81" s="256" t="s">
        <v>348</v>
      </c>
      <c r="BG81" s="256" t="s">
        <v>348</v>
      </c>
      <c r="BH81" s="256" t="s">
        <v>348</v>
      </c>
      <c r="BI81" s="256" t="s">
        <v>348</v>
      </c>
      <c r="BJ81" s="256" t="s">
        <v>348</v>
      </c>
      <c r="BK81" s="256" t="s">
        <v>348</v>
      </c>
      <c r="BL81" s="256" t="s">
        <v>348</v>
      </c>
      <c r="BM81" s="256" t="s">
        <v>348</v>
      </c>
      <c r="BN81" s="256" t="s">
        <v>348</v>
      </c>
      <c r="BO81" s="256" t="s">
        <v>348</v>
      </c>
      <c r="BP81" s="256" t="s">
        <v>348</v>
      </c>
      <c r="BQ81" s="256" t="s">
        <v>348</v>
      </c>
      <c r="BR81" s="256" t="s">
        <v>348</v>
      </c>
      <c r="BS81" s="256" t="s">
        <v>348</v>
      </c>
      <c r="BT81" s="256" t="s">
        <v>348</v>
      </c>
      <c r="BU81" s="256" t="s">
        <v>348</v>
      </c>
      <c r="BV81" s="256" t="s">
        <v>348</v>
      </c>
      <c r="BW81" s="256" t="s">
        <v>348</v>
      </c>
      <c r="BX81" s="256" t="s">
        <v>348</v>
      </c>
      <c r="BY81" s="256" t="s">
        <v>348</v>
      </c>
      <c r="BZ81" s="256" t="s">
        <v>348</v>
      </c>
      <c r="CA81" s="256" t="s">
        <v>348</v>
      </c>
      <c r="CB81" s="256" t="s">
        <v>348</v>
      </c>
      <c r="CC81" s="256" t="s">
        <v>348</v>
      </c>
      <c r="CD81" s="256" t="s">
        <v>348</v>
      </c>
      <c r="CE81" s="256" t="s">
        <v>348</v>
      </c>
      <c r="CF81" s="256" t="s">
        <v>348</v>
      </c>
      <c r="CG81" s="256" t="s">
        <v>348</v>
      </c>
      <c r="CH81" s="256" t="s">
        <v>348</v>
      </c>
      <c r="CI81" s="256" t="s">
        <v>348</v>
      </c>
      <c r="CJ81" s="256" t="s">
        <v>348</v>
      </c>
      <c r="CK81" s="256" t="s">
        <v>348</v>
      </c>
      <c r="CL81" s="256" t="s">
        <v>348</v>
      </c>
      <c r="CM81" s="256" t="s">
        <v>348</v>
      </c>
      <c r="CN81" s="256" t="s">
        <v>348</v>
      </c>
      <c r="CO81" s="256" t="s">
        <v>348</v>
      </c>
      <c r="CP81" s="256" t="s">
        <v>348</v>
      </c>
      <c r="CQ81" s="256" t="s">
        <v>348</v>
      </c>
      <c r="CR81" s="256" t="s">
        <v>348</v>
      </c>
      <c r="CS81" s="256" t="s">
        <v>348</v>
      </c>
      <c r="CT81" s="256" t="s">
        <v>348</v>
      </c>
      <c r="CU81" s="256" t="s">
        <v>348</v>
      </c>
      <c r="CV81" s="256" t="s">
        <v>348</v>
      </c>
      <c r="CW81" s="256" t="s">
        <v>348</v>
      </c>
      <c r="CX81" s="256" t="s">
        <v>348</v>
      </c>
      <c r="CY81" s="256" t="s">
        <v>348</v>
      </c>
      <c r="CZ81" s="256" t="s">
        <v>348</v>
      </c>
      <c r="DA81" s="256" t="s">
        <v>348</v>
      </c>
      <c r="DB81" s="256" t="s">
        <v>348</v>
      </c>
      <c r="DC81" s="256" t="s">
        <v>348</v>
      </c>
      <c r="DD81" s="256" t="s">
        <v>348</v>
      </c>
      <c r="DE81" s="256" t="s">
        <v>348</v>
      </c>
      <c r="DF81" s="256" t="s">
        <v>348</v>
      </c>
      <c r="DG81" s="256" t="s">
        <v>348</v>
      </c>
      <c r="DH81" s="256" t="s">
        <v>348</v>
      </c>
      <c r="DI81" s="256" t="s">
        <v>348</v>
      </c>
      <c r="DJ81" s="256" t="s">
        <v>348</v>
      </c>
      <c r="DK81" s="256" t="s">
        <v>348</v>
      </c>
      <c r="DL81" s="256" t="s">
        <v>348</v>
      </c>
      <c r="DM81" s="256" t="s">
        <v>348</v>
      </c>
      <c r="DN81" s="256" t="s">
        <v>348</v>
      </c>
      <c r="DO81" s="256" t="s">
        <v>348</v>
      </c>
      <c r="DP81" s="256" t="s">
        <v>348</v>
      </c>
      <c r="DQ81" s="256" t="s">
        <v>348</v>
      </c>
      <c r="DR81" s="256" t="s">
        <v>348</v>
      </c>
      <c r="DS81" s="256" t="s">
        <v>348</v>
      </c>
      <c r="DT81" s="256" t="s">
        <v>348</v>
      </c>
      <c r="DU81" s="256" t="s">
        <v>348</v>
      </c>
      <c r="DV81" s="256" t="s">
        <v>348</v>
      </c>
      <c r="DW81" s="256" t="s">
        <v>348</v>
      </c>
      <c r="DX81" s="256" t="s">
        <v>348</v>
      </c>
      <c r="DY81" s="256" t="s">
        <v>348</v>
      </c>
      <c r="DZ81" s="256" t="s">
        <v>348</v>
      </c>
      <c r="EA81" s="256" t="s">
        <v>348</v>
      </c>
      <c r="EB81" s="256" t="s">
        <v>348</v>
      </c>
      <c r="EC81" s="256" t="s">
        <v>348</v>
      </c>
      <c r="ED81" s="256" t="s">
        <v>348</v>
      </c>
      <c r="EE81" s="256" t="s">
        <v>348</v>
      </c>
      <c r="EF81" s="256" t="s">
        <v>348</v>
      </c>
      <c r="EG81" s="256" t="s">
        <v>348</v>
      </c>
      <c r="EH81" s="256" t="s">
        <v>347</v>
      </c>
      <c r="EI81" s="256" t="s">
        <v>348</v>
      </c>
      <c r="EJ81" s="256" t="s">
        <v>348</v>
      </c>
      <c r="EK81" s="256" t="s">
        <v>348</v>
      </c>
      <c r="EL81" s="256" t="s">
        <v>348</v>
      </c>
      <c r="EM81" s="256" t="s">
        <v>348</v>
      </c>
      <c r="EN81" s="256" t="s">
        <v>348</v>
      </c>
      <c r="EO81" s="256" t="s">
        <v>348</v>
      </c>
      <c r="EP81" s="256" t="s">
        <v>348</v>
      </c>
      <c r="EQ81" s="256" t="s">
        <v>348</v>
      </c>
      <c r="ER81" s="256" t="s">
        <v>348</v>
      </c>
      <c r="ES81" s="256" t="s">
        <v>348</v>
      </c>
      <c r="ET81" s="256" t="s">
        <v>348</v>
      </c>
      <c r="EU81" s="256" t="s">
        <v>348</v>
      </c>
      <c r="EV81" s="256" t="s">
        <v>347</v>
      </c>
      <c r="EW81" s="256" t="s">
        <v>348</v>
      </c>
      <c r="EX81" s="256" t="s">
        <v>348</v>
      </c>
      <c r="EY81" s="256" t="s">
        <v>348</v>
      </c>
      <c r="EZ81" s="256" t="s">
        <v>348</v>
      </c>
      <c r="FA81" s="256" t="s">
        <v>348</v>
      </c>
      <c r="FB81" s="256" t="s">
        <v>348</v>
      </c>
      <c r="FC81" s="256" t="s">
        <v>348</v>
      </c>
      <c r="FD81" s="256" t="s">
        <v>348</v>
      </c>
      <c r="FE81" s="256" t="s">
        <v>348</v>
      </c>
      <c r="FF81" s="256" t="s">
        <v>348</v>
      </c>
      <c r="FG81" s="256" t="s">
        <v>348</v>
      </c>
      <c r="FH81" s="256" t="s">
        <v>348</v>
      </c>
      <c r="FI81" s="256" t="s">
        <v>348</v>
      </c>
      <c r="FJ81" s="256" t="s">
        <v>348</v>
      </c>
      <c r="FK81" s="256" t="s">
        <v>348</v>
      </c>
      <c r="FL81" s="256" t="s">
        <v>348</v>
      </c>
      <c r="FM81" s="256" t="s">
        <v>348</v>
      </c>
      <c r="FN81" s="256" t="s">
        <v>348</v>
      </c>
      <c r="FO81" s="256" t="s">
        <v>348</v>
      </c>
      <c r="FP81" s="256" t="s">
        <v>348</v>
      </c>
      <c r="FQ81" s="256" t="s">
        <v>348</v>
      </c>
      <c r="FR81" s="256" t="s">
        <v>348</v>
      </c>
      <c r="FS81" s="256" t="s">
        <v>348</v>
      </c>
      <c r="FT81" s="256" t="s">
        <v>348</v>
      </c>
      <c r="FU81" s="256" t="s">
        <v>348</v>
      </c>
      <c r="FV81" s="256" t="s">
        <v>348</v>
      </c>
      <c r="FW81" s="256" t="s">
        <v>348</v>
      </c>
      <c r="FX81" s="256" t="s">
        <v>348</v>
      </c>
      <c r="FY81" s="256" t="s">
        <v>348</v>
      </c>
      <c r="FZ81" s="256" t="s">
        <v>348</v>
      </c>
      <c r="GA81" s="256" t="s">
        <v>348</v>
      </c>
      <c r="GB81" s="256" t="s">
        <v>348</v>
      </c>
      <c r="GC81" s="256" t="s">
        <v>348</v>
      </c>
      <c r="GD81" s="256" t="s">
        <v>348</v>
      </c>
      <c r="GE81" s="256" t="s">
        <v>348</v>
      </c>
      <c r="GF81" s="256" t="s">
        <v>348</v>
      </c>
      <c r="GG81" s="256" t="s">
        <v>348</v>
      </c>
      <c r="GH81" s="256" t="s">
        <v>348</v>
      </c>
      <c r="GI81" s="256" t="s">
        <v>348</v>
      </c>
      <c r="GJ81" s="256" t="s">
        <v>348</v>
      </c>
      <c r="GK81" s="256" t="s">
        <v>348</v>
      </c>
      <c r="GL81" s="256" t="s">
        <v>348</v>
      </c>
      <c r="GM81" s="256" t="s">
        <v>348</v>
      </c>
      <c r="GN81" s="256" t="s">
        <v>348</v>
      </c>
      <c r="GO81" s="256" t="s">
        <v>348</v>
      </c>
      <c r="GP81" s="256" t="s">
        <v>348</v>
      </c>
      <c r="GQ81" s="256" t="s">
        <v>348</v>
      </c>
      <c r="GR81" s="256" t="s">
        <v>348</v>
      </c>
      <c r="GS81" s="256" t="s">
        <v>348</v>
      </c>
      <c r="GT81" s="256" t="s">
        <v>347</v>
      </c>
      <c r="GU81" s="256" t="s">
        <v>348</v>
      </c>
      <c r="GV81" s="256" t="s">
        <v>348</v>
      </c>
      <c r="GW81" s="256" t="s">
        <v>348</v>
      </c>
      <c r="GX81" s="256" t="s">
        <v>348</v>
      </c>
      <c r="GY81" s="256" t="s">
        <v>348</v>
      </c>
      <c r="GZ81" s="256" t="s">
        <v>348</v>
      </c>
      <c r="HA81" s="256" t="s">
        <v>348</v>
      </c>
      <c r="HB81" s="256" t="s">
        <v>348</v>
      </c>
      <c r="HC81" s="256" t="s">
        <v>348</v>
      </c>
      <c r="HD81" s="256" t="s">
        <v>348</v>
      </c>
      <c r="HE81" s="256" t="s">
        <v>348</v>
      </c>
      <c r="HF81" s="256" t="s">
        <v>348</v>
      </c>
      <c r="HG81" s="256" t="s">
        <v>348</v>
      </c>
      <c r="HH81" s="256" t="s">
        <v>348</v>
      </c>
      <c r="HI81" s="256" t="s">
        <v>348</v>
      </c>
      <c r="HJ81" s="256" t="s">
        <v>348</v>
      </c>
      <c r="HK81" s="256" t="s">
        <v>348</v>
      </c>
      <c r="HL81" s="256" t="s">
        <v>348</v>
      </c>
      <c r="HM81" s="256" t="s">
        <v>348</v>
      </c>
      <c r="HN81" s="256" t="s">
        <v>347</v>
      </c>
      <c r="HO81" s="256" t="s">
        <v>348</v>
      </c>
      <c r="HP81" s="256" t="s">
        <v>347</v>
      </c>
      <c r="HQ81" s="256" t="s">
        <v>347</v>
      </c>
      <c r="HR81" s="256" t="s">
        <v>348</v>
      </c>
      <c r="HS81" s="256" t="s">
        <v>348</v>
      </c>
      <c r="HT81" s="256" t="s">
        <v>348</v>
      </c>
      <c r="HU81" s="256" t="s">
        <v>348</v>
      </c>
      <c r="HV81" s="256" t="s">
        <v>348</v>
      </c>
      <c r="HW81" s="256" t="s">
        <v>348</v>
      </c>
      <c r="HX81" s="256" t="s">
        <v>348</v>
      </c>
      <c r="HY81" s="256" t="s">
        <v>348</v>
      </c>
      <c r="HZ81" s="256" t="s">
        <v>348</v>
      </c>
      <c r="IA81" s="256" t="s">
        <v>348</v>
      </c>
      <c r="IB81" s="256" t="s">
        <v>348</v>
      </c>
      <c r="IC81" s="256" t="s">
        <v>348</v>
      </c>
      <c r="ID81" s="256" t="s">
        <v>347</v>
      </c>
      <c r="IE81" s="256" t="s">
        <v>347</v>
      </c>
      <c r="IF81" s="256" t="s">
        <v>347</v>
      </c>
      <c r="IG81" s="256" t="s">
        <v>347</v>
      </c>
      <c r="IH81" s="256" t="s">
        <v>347</v>
      </c>
      <c r="II81" s="256" t="s">
        <v>348</v>
      </c>
      <c r="IJ81" s="256" t="s">
        <v>348</v>
      </c>
      <c r="IK81" s="256" t="s">
        <v>348</v>
      </c>
      <c r="IL81" s="256" t="s">
        <v>348</v>
      </c>
      <c r="IM81" s="256" t="s">
        <v>348</v>
      </c>
      <c r="IN81" s="256" t="s">
        <v>348</v>
      </c>
      <c r="IO81" s="256" t="s">
        <v>348</v>
      </c>
      <c r="IP81" s="256" t="s">
        <v>348</v>
      </c>
      <c r="IQ81" s="256" t="s">
        <v>348</v>
      </c>
      <c r="IR81" s="256" t="s">
        <v>348</v>
      </c>
      <c r="IS81" s="256" t="s">
        <v>348</v>
      </c>
      <c r="IT81" s="256" t="s">
        <v>348</v>
      </c>
      <c r="IU81" s="256" t="s">
        <v>348</v>
      </c>
      <c r="IV81" s="256" t="s">
        <v>348</v>
      </c>
      <c r="IW81" s="256" t="s">
        <v>348</v>
      </c>
      <c r="IX81" s="256" t="s">
        <v>348</v>
      </c>
      <c r="IY81" s="256" t="s">
        <v>348</v>
      </c>
      <c r="IZ81" s="256" t="s">
        <v>348</v>
      </c>
      <c r="JA81" s="256" t="s">
        <v>348</v>
      </c>
      <c r="JB81" s="256" t="s">
        <v>348</v>
      </c>
      <c r="JC81" s="256" t="s">
        <v>348</v>
      </c>
      <c r="JD81" s="256" t="s">
        <v>348</v>
      </c>
      <c r="JE81" s="256" t="s">
        <v>348</v>
      </c>
      <c r="JF81" s="256" t="s">
        <v>348</v>
      </c>
      <c r="JG81" s="256" t="s">
        <v>347</v>
      </c>
      <c r="JH81" s="256" t="s">
        <v>347</v>
      </c>
      <c r="JI81" s="256" t="s">
        <v>348</v>
      </c>
      <c r="JJ81" s="256" t="s">
        <v>348</v>
      </c>
      <c r="JK81" s="256" t="s">
        <v>348</v>
      </c>
      <c r="JL81" s="256" t="s">
        <v>348</v>
      </c>
      <c r="JM81" s="256" t="s">
        <v>348</v>
      </c>
      <c r="JN81" s="256" t="s">
        <v>348</v>
      </c>
      <c r="JO81" s="256" t="s">
        <v>348</v>
      </c>
      <c r="JP81" s="256" t="s">
        <v>348</v>
      </c>
      <c r="JQ81" s="256" t="s">
        <v>348</v>
      </c>
      <c r="JR81" s="256" t="s">
        <v>348</v>
      </c>
      <c r="JS81" s="256" t="s">
        <v>348</v>
      </c>
      <c r="JT81" s="256" t="s">
        <v>348</v>
      </c>
      <c r="JU81" s="256" t="s">
        <v>348</v>
      </c>
      <c r="JV81" s="256" t="s">
        <v>348</v>
      </c>
      <c r="JW81" s="256" t="s">
        <v>348</v>
      </c>
      <c r="JX81" s="256" t="s">
        <v>348</v>
      </c>
      <c r="JY81" s="256" t="s">
        <v>348</v>
      </c>
      <c r="JZ81" s="256" t="s">
        <v>348</v>
      </c>
      <c r="KA81" s="256" t="s">
        <v>348</v>
      </c>
      <c r="KB81" s="256" t="s">
        <v>348</v>
      </c>
      <c r="KC81" s="256" t="s">
        <v>348</v>
      </c>
      <c r="KD81" s="256" t="s">
        <v>348</v>
      </c>
      <c r="KE81" s="256" t="s">
        <v>348</v>
      </c>
      <c r="KF81" s="256" t="s">
        <v>348</v>
      </c>
      <c r="KG81" s="256" t="s">
        <v>348</v>
      </c>
      <c r="KH81" s="256" t="s">
        <v>348</v>
      </c>
      <c r="KI81" s="256" t="s">
        <v>348</v>
      </c>
      <c r="KJ81" s="256" t="s">
        <v>348</v>
      </c>
      <c r="KK81" s="256" t="s">
        <v>351</v>
      </c>
      <c r="KL81" s="256" t="s">
        <v>351</v>
      </c>
      <c r="KM81" s="256" t="s">
        <v>351</v>
      </c>
      <c r="KN81" s="256" t="s">
        <v>351</v>
      </c>
      <c r="KO81" s="256" t="s">
        <v>351</v>
      </c>
      <c r="KP81" s="256" t="s">
        <v>348</v>
      </c>
      <c r="KQ81" s="256" t="s">
        <v>348</v>
      </c>
      <c r="KR81" s="256" t="s">
        <v>348</v>
      </c>
      <c r="KS81" s="256" t="s">
        <v>348</v>
      </c>
      <c r="KT81" s="256" t="s">
        <v>348</v>
      </c>
      <c r="KU81" s="248" t="s">
        <v>746</v>
      </c>
    </row>
    <row r="82" spans="1:307" x14ac:dyDescent="0.15">
      <c r="A82" s="252" t="s">
        <v>964</v>
      </c>
      <c r="B82" s="256" t="s">
        <v>348</v>
      </c>
      <c r="C82" s="256" t="s">
        <v>348</v>
      </c>
      <c r="D82" s="256" t="s">
        <v>348</v>
      </c>
      <c r="E82" s="256" t="s">
        <v>348</v>
      </c>
      <c r="F82" s="256" t="s">
        <v>348</v>
      </c>
      <c r="G82" s="256" t="s">
        <v>348</v>
      </c>
      <c r="H82" s="256" t="s">
        <v>348</v>
      </c>
      <c r="I82" s="256" t="s">
        <v>348</v>
      </c>
      <c r="J82" s="256" t="s">
        <v>348</v>
      </c>
      <c r="K82" s="256" t="s">
        <v>348</v>
      </c>
      <c r="L82" s="256" t="s">
        <v>348</v>
      </c>
      <c r="M82" s="256" t="s">
        <v>348</v>
      </c>
      <c r="N82" s="256" t="s">
        <v>348</v>
      </c>
      <c r="O82" s="256" t="s">
        <v>348</v>
      </c>
      <c r="P82" s="256" t="s">
        <v>348</v>
      </c>
      <c r="Q82" s="256" t="s">
        <v>348</v>
      </c>
      <c r="R82" s="256" t="s">
        <v>348</v>
      </c>
      <c r="S82" s="256" t="s">
        <v>348</v>
      </c>
      <c r="T82" s="256" t="s">
        <v>348</v>
      </c>
      <c r="U82" s="256" t="s">
        <v>348</v>
      </c>
      <c r="V82" s="256" t="s">
        <v>348</v>
      </c>
      <c r="W82" s="256" t="s">
        <v>348</v>
      </c>
      <c r="X82" s="256" t="s">
        <v>348</v>
      </c>
      <c r="Y82" s="256" t="s">
        <v>348</v>
      </c>
      <c r="Z82" s="256" t="s">
        <v>348</v>
      </c>
      <c r="AA82" s="256" t="s">
        <v>348</v>
      </c>
      <c r="AB82" s="256" t="s">
        <v>348</v>
      </c>
      <c r="AC82" s="256" t="s">
        <v>348</v>
      </c>
      <c r="AD82" s="256" t="s">
        <v>348</v>
      </c>
      <c r="AE82" s="256" t="s">
        <v>348</v>
      </c>
      <c r="AF82" s="256" t="s">
        <v>348</v>
      </c>
      <c r="AG82" s="256" t="s">
        <v>348</v>
      </c>
      <c r="AH82" s="256" t="s">
        <v>348</v>
      </c>
      <c r="AI82" s="256" t="s">
        <v>348</v>
      </c>
      <c r="AJ82" s="256" t="s">
        <v>348</v>
      </c>
      <c r="AK82" s="256" t="s">
        <v>348</v>
      </c>
      <c r="AL82" s="256" t="s">
        <v>348</v>
      </c>
      <c r="AM82" s="256" t="s">
        <v>348</v>
      </c>
      <c r="AN82" s="256" t="s">
        <v>348</v>
      </c>
      <c r="AO82" s="256" t="s">
        <v>348</v>
      </c>
      <c r="AP82" s="256" t="s">
        <v>348</v>
      </c>
      <c r="AQ82" s="256" t="s">
        <v>348</v>
      </c>
      <c r="AR82" s="256" t="s">
        <v>348</v>
      </c>
      <c r="AS82" s="256" t="s">
        <v>348</v>
      </c>
      <c r="AT82" s="256" t="s">
        <v>348</v>
      </c>
      <c r="AU82" s="256" t="s">
        <v>348</v>
      </c>
      <c r="AV82" s="256" t="s">
        <v>348</v>
      </c>
      <c r="AW82" s="256" t="s">
        <v>348</v>
      </c>
      <c r="AX82" s="256" t="s">
        <v>348</v>
      </c>
      <c r="AY82" s="256" t="s">
        <v>348</v>
      </c>
      <c r="AZ82" s="256" t="s">
        <v>348</v>
      </c>
      <c r="BA82" s="256" t="s">
        <v>348</v>
      </c>
      <c r="BB82" s="256" t="s">
        <v>348</v>
      </c>
      <c r="BC82" s="256" t="s">
        <v>348</v>
      </c>
      <c r="BD82" s="256" t="s">
        <v>348</v>
      </c>
      <c r="BE82" s="256" t="s">
        <v>348</v>
      </c>
      <c r="BF82" s="256" t="s">
        <v>348</v>
      </c>
      <c r="BG82" s="256" t="s">
        <v>348</v>
      </c>
      <c r="BH82" s="256" t="s">
        <v>348</v>
      </c>
      <c r="BI82" s="256" t="s">
        <v>348</v>
      </c>
      <c r="BJ82" s="256" t="s">
        <v>348</v>
      </c>
      <c r="BK82" s="256" t="s">
        <v>348</v>
      </c>
      <c r="BL82" s="256" t="s">
        <v>348</v>
      </c>
      <c r="BM82" s="256" t="s">
        <v>348</v>
      </c>
      <c r="BN82" s="256" t="s">
        <v>348</v>
      </c>
      <c r="BO82" s="256" t="s">
        <v>348</v>
      </c>
      <c r="BP82" s="256" t="s">
        <v>348</v>
      </c>
      <c r="BQ82" s="256" t="s">
        <v>348</v>
      </c>
      <c r="BR82" s="256" t="s">
        <v>348</v>
      </c>
      <c r="BS82" s="256" t="s">
        <v>348</v>
      </c>
      <c r="BT82" s="256" t="s">
        <v>348</v>
      </c>
      <c r="BU82" s="256" t="s">
        <v>348</v>
      </c>
      <c r="BV82" s="256" t="s">
        <v>348</v>
      </c>
      <c r="BW82" s="256" t="s">
        <v>348</v>
      </c>
      <c r="BX82" s="256" t="s">
        <v>348</v>
      </c>
      <c r="BY82" s="256" t="s">
        <v>348</v>
      </c>
      <c r="BZ82" s="256" t="s">
        <v>348</v>
      </c>
      <c r="CA82" s="256" t="s">
        <v>348</v>
      </c>
      <c r="CB82" s="256" t="s">
        <v>348</v>
      </c>
      <c r="CC82" s="256" t="s">
        <v>348</v>
      </c>
      <c r="CD82" s="256" t="s">
        <v>348</v>
      </c>
      <c r="CE82" s="256" t="s">
        <v>348</v>
      </c>
      <c r="CF82" s="256" t="s">
        <v>348</v>
      </c>
      <c r="CG82" s="256" t="s">
        <v>348</v>
      </c>
      <c r="CH82" s="256" t="s">
        <v>348</v>
      </c>
      <c r="CI82" s="256" t="s">
        <v>348</v>
      </c>
      <c r="CJ82" s="256" t="s">
        <v>348</v>
      </c>
      <c r="CK82" s="256" t="s">
        <v>348</v>
      </c>
      <c r="CL82" s="256" t="s">
        <v>348</v>
      </c>
      <c r="CM82" s="256" t="s">
        <v>348</v>
      </c>
      <c r="CN82" s="256" t="s">
        <v>348</v>
      </c>
      <c r="CO82" s="256" t="s">
        <v>348</v>
      </c>
      <c r="CP82" s="256" t="s">
        <v>348</v>
      </c>
      <c r="CQ82" s="256" t="s">
        <v>348</v>
      </c>
      <c r="CR82" s="256" t="s">
        <v>348</v>
      </c>
      <c r="CS82" s="256" t="s">
        <v>348</v>
      </c>
      <c r="CT82" s="256" t="s">
        <v>348</v>
      </c>
      <c r="CU82" s="256" t="s">
        <v>348</v>
      </c>
      <c r="CV82" s="256" t="s">
        <v>348</v>
      </c>
      <c r="CW82" s="256" t="s">
        <v>348</v>
      </c>
      <c r="CX82" s="256" t="s">
        <v>348</v>
      </c>
      <c r="CY82" s="256" t="s">
        <v>348</v>
      </c>
      <c r="CZ82" s="256" t="s">
        <v>348</v>
      </c>
      <c r="DA82" s="256" t="s">
        <v>348</v>
      </c>
      <c r="DB82" s="256" t="s">
        <v>348</v>
      </c>
      <c r="DC82" s="256" t="s">
        <v>348</v>
      </c>
      <c r="DD82" s="256" t="s">
        <v>348</v>
      </c>
      <c r="DE82" s="256" t="s">
        <v>348</v>
      </c>
      <c r="DF82" s="256" t="s">
        <v>348</v>
      </c>
      <c r="DG82" s="256" t="s">
        <v>348</v>
      </c>
      <c r="DH82" s="256" t="s">
        <v>348</v>
      </c>
      <c r="DI82" s="256" t="s">
        <v>348</v>
      </c>
      <c r="DJ82" s="256" t="s">
        <v>348</v>
      </c>
      <c r="DK82" s="256" t="s">
        <v>348</v>
      </c>
      <c r="DL82" s="256" t="s">
        <v>348</v>
      </c>
      <c r="DM82" s="256" t="s">
        <v>348</v>
      </c>
      <c r="DN82" s="256" t="s">
        <v>348</v>
      </c>
      <c r="DO82" s="256" t="s">
        <v>348</v>
      </c>
      <c r="DP82" s="256" t="s">
        <v>348</v>
      </c>
      <c r="DQ82" s="256" t="s">
        <v>348</v>
      </c>
      <c r="DR82" s="256" t="s">
        <v>348</v>
      </c>
      <c r="DS82" s="256" t="s">
        <v>348</v>
      </c>
      <c r="DT82" s="256" t="s">
        <v>348</v>
      </c>
      <c r="DU82" s="256" t="s">
        <v>348</v>
      </c>
      <c r="DV82" s="256" t="s">
        <v>348</v>
      </c>
      <c r="DW82" s="256" t="s">
        <v>348</v>
      </c>
      <c r="DX82" s="256" t="s">
        <v>348</v>
      </c>
      <c r="DY82" s="256" t="s">
        <v>348</v>
      </c>
      <c r="DZ82" s="256" t="s">
        <v>348</v>
      </c>
      <c r="EA82" s="256" t="s">
        <v>348</v>
      </c>
      <c r="EB82" s="256" t="s">
        <v>348</v>
      </c>
      <c r="EC82" s="256" t="s">
        <v>348</v>
      </c>
      <c r="ED82" s="256" t="s">
        <v>348</v>
      </c>
      <c r="EE82" s="256" t="s">
        <v>348</v>
      </c>
      <c r="EF82" s="256" t="s">
        <v>348</v>
      </c>
      <c r="EG82" s="256" t="s">
        <v>348</v>
      </c>
      <c r="EH82" s="256" t="s">
        <v>347</v>
      </c>
      <c r="EI82" s="256" t="s">
        <v>348</v>
      </c>
      <c r="EJ82" s="256" t="s">
        <v>348</v>
      </c>
      <c r="EK82" s="256" t="s">
        <v>348</v>
      </c>
      <c r="EL82" s="256" t="s">
        <v>348</v>
      </c>
      <c r="EM82" s="256" t="s">
        <v>348</v>
      </c>
      <c r="EN82" s="256" t="s">
        <v>348</v>
      </c>
      <c r="EO82" s="256" t="s">
        <v>348</v>
      </c>
      <c r="EP82" s="256" t="s">
        <v>348</v>
      </c>
      <c r="EQ82" s="256" t="s">
        <v>348</v>
      </c>
      <c r="ER82" s="256" t="s">
        <v>348</v>
      </c>
      <c r="ES82" s="256" t="s">
        <v>348</v>
      </c>
      <c r="ET82" s="256" t="s">
        <v>348</v>
      </c>
      <c r="EU82" s="256" t="s">
        <v>348</v>
      </c>
      <c r="EV82" s="256" t="s">
        <v>347</v>
      </c>
      <c r="EW82" s="256" t="s">
        <v>348</v>
      </c>
      <c r="EX82" s="256" t="s">
        <v>348</v>
      </c>
      <c r="EY82" s="256" t="s">
        <v>348</v>
      </c>
      <c r="EZ82" s="256" t="s">
        <v>348</v>
      </c>
      <c r="FA82" s="256" t="s">
        <v>348</v>
      </c>
      <c r="FB82" s="256" t="s">
        <v>348</v>
      </c>
      <c r="FC82" s="256" t="s">
        <v>348</v>
      </c>
      <c r="FD82" s="256" t="s">
        <v>348</v>
      </c>
      <c r="FE82" s="256" t="s">
        <v>348</v>
      </c>
      <c r="FF82" s="256" t="s">
        <v>348</v>
      </c>
      <c r="FG82" s="256" t="s">
        <v>348</v>
      </c>
      <c r="FH82" s="256" t="s">
        <v>348</v>
      </c>
      <c r="FI82" s="256" t="s">
        <v>348</v>
      </c>
      <c r="FJ82" s="256" t="s">
        <v>348</v>
      </c>
      <c r="FK82" s="256" t="s">
        <v>348</v>
      </c>
      <c r="FL82" s="256" t="s">
        <v>348</v>
      </c>
      <c r="FM82" s="256" t="s">
        <v>348</v>
      </c>
      <c r="FN82" s="256" t="s">
        <v>348</v>
      </c>
      <c r="FO82" s="256" t="s">
        <v>348</v>
      </c>
      <c r="FP82" s="256" t="s">
        <v>348</v>
      </c>
      <c r="FQ82" s="256" t="s">
        <v>348</v>
      </c>
      <c r="FR82" s="256" t="s">
        <v>348</v>
      </c>
      <c r="FS82" s="256" t="s">
        <v>348</v>
      </c>
      <c r="FT82" s="256" t="s">
        <v>348</v>
      </c>
      <c r="FU82" s="256" t="s">
        <v>348</v>
      </c>
      <c r="FV82" s="256" t="s">
        <v>348</v>
      </c>
      <c r="FW82" s="256" t="s">
        <v>348</v>
      </c>
      <c r="FX82" s="256" t="s">
        <v>348</v>
      </c>
      <c r="FY82" s="256" t="s">
        <v>348</v>
      </c>
      <c r="FZ82" s="256" t="s">
        <v>348</v>
      </c>
      <c r="GA82" s="256" t="s">
        <v>348</v>
      </c>
      <c r="GB82" s="256" t="s">
        <v>348</v>
      </c>
      <c r="GC82" s="256" t="s">
        <v>348</v>
      </c>
      <c r="GD82" s="256" t="s">
        <v>348</v>
      </c>
      <c r="GE82" s="256" t="s">
        <v>348</v>
      </c>
      <c r="GF82" s="256" t="s">
        <v>348</v>
      </c>
      <c r="GG82" s="256" t="s">
        <v>348</v>
      </c>
      <c r="GH82" s="256" t="s">
        <v>348</v>
      </c>
      <c r="GI82" s="256" t="s">
        <v>348</v>
      </c>
      <c r="GJ82" s="256" t="s">
        <v>348</v>
      </c>
      <c r="GK82" s="256" t="s">
        <v>348</v>
      </c>
      <c r="GL82" s="256" t="s">
        <v>348</v>
      </c>
      <c r="GM82" s="256" t="s">
        <v>348</v>
      </c>
      <c r="GN82" s="256" t="s">
        <v>348</v>
      </c>
      <c r="GO82" s="256" t="s">
        <v>348</v>
      </c>
      <c r="GP82" s="256" t="s">
        <v>348</v>
      </c>
      <c r="GQ82" s="256" t="s">
        <v>348</v>
      </c>
      <c r="GR82" s="256" t="s">
        <v>348</v>
      </c>
      <c r="GS82" s="256" t="s">
        <v>348</v>
      </c>
      <c r="GT82" s="256" t="s">
        <v>347</v>
      </c>
      <c r="GU82" s="256" t="s">
        <v>348</v>
      </c>
      <c r="GV82" s="256" t="s">
        <v>348</v>
      </c>
      <c r="GW82" s="256" t="s">
        <v>348</v>
      </c>
      <c r="GX82" s="256" t="s">
        <v>348</v>
      </c>
      <c r="GY82" s="256" t="s">
        <v>348</v>
      </c>
      <c r="GZ82" s="256" t="s">
        <v>348</v>
      </c>
      <c r="HA82" s="256" t="s">
        <v>348</v>
      </c>
      <c r="HB82" s="256" t="s">
        <v>348</v>
      </c>
      <c r="HC82" s="256" t="s">
        <v>348</v>
      </c>
      <c r="HD82" s="256" t="s">
        <v>348</v>
      </c>
      <c r="HE82" s="256" t="s">
        <v>348</v>
      </c>
      <c r="HF82" s="256" t="s">
        <v>348</v>
      </c>
      <c r="HG82" s="256" t="s">
        <v>348</v>
      </c>
      <c r="HH82" s="256" t="s">
        <v>348</v>
      </c>
      <c r="HI82" s="256" t="s">
        <v>348</v>
      </c>
      <c r="HJ82" s="256" t="s">
        <v>348</v>
      </c>
      <c r="HK82" s="256" t="s">
        <v>348</v>
      </c>
      <c r="HL82" s="256" t="s">
        <v>348</v>
      </c>
      <c r="HM82" s="256" t="s">
        <v>348</v>
      </c>
      <c r="HN82" s="256" t="s">
        <v>347</v>
      </c>
      <c r="HO82" s="256" t="s">
        <v>348</v>
      </c>
      <c r="HP82" s="256" t="s">
        <v>347</v>
      </c>
      <c r="HQ82" s="256" t="s">
        <v>347</v>
      </c>
      <c r="HR82" s="256" t="s">
        <v>348</v>
      </c>
      <c r="HS82" s="256" t="s">
        <v>348</v>
      </c>
      <c r="HT82" s="256" t="s">
        <v>348</v>
      </c>
      <c r="HU82" s="256" t="s">
        <v>348</v>
      </c>
      <c r="HV82" s="256" t="s">
        <v>348</v>
      </c>
      <c r="HW82" s="256" t="s">
        <v>348</v>
      </c>
      <c r="HX82" s="256" t="s">
        <v>348</v>
      </c>
      <c r="HY82" s="256" t="s">
        <v>348</v>
      </c>
      <c r="HZ82" s="256" t="s">
        <v>348</v>
      </c>
      <c r="IA82" s="256" t="s">
        <v>348</v>
      </c>
      <c r="IB82" s="256" t="s">
        <v>348</v>
      </c>
      <c r="IC82" s="256" t="s">
        <v>348</v>
      </c>
      <c r="ID82" s="256" t="s">
        <v>347</v>
      </c>
      <c r="IE82" s="256" t="s">
        <v>347</v>
      </c>
      <c r="IF82" s="256" t="s">
        <v>347</v>
      </c>
      <c r="IG82" s="256" t="s">
        <v>347</v>
      </c>
      <c r="IH82" s="256" t="s">
        <v>347</v>
      </c>
      <c r="II82" s="256" t="s">
        <v>348</v>
      </c>
      <c r="IJ82" s="256" t="s">
        <v>348</v>
      </c>
      <c r="IK82" s="256" t="s">
        <v>348</v>
      </c>
      <c r="IL82" s="256" t="s">
        <v>348</v>
      </c>
      <c r="IM82" s="256" t="s">
        <v>348</v>
      </c>
      <c r="IN82" s="256" t="s">
        <v>348</v>
      </c>
      <c r="IO82" s="256" t="s">
        <v>348</v>
      </c>
      <c r="IP82" s="256" t="s">
        <v>348</v>
      </c>
      <c r="IQ82" s="256" t="s">
        <v>348</v>
      </c>
      <c r="IR82" s="256" t="s">
        <v>348</v>
      </c>
      <c r="IS82" s="256" t="s">
        <v>348</v>
      </c>
      <c r="IT82" s="256" t="s">
        <v>348</v>
      </c>
      <c r="IU82" s="256" t="s">
        <v>348</v>
      </c>
      <c r="IV82" s="256" t="s">
        <v>348</v>
      </c>
      <c r="IW82" s="256" t="s">
        <v>348</v>
      </c>
      <c r="IX82" s="256" t="s">
        <v>348</v>
      </c>
      <c r="IY82" s="256" t="s">
        <v>348</v>
      </c>
      <c r="IZ82" s="256" t="s">
        <v>348</v>
      </c>
      <c r="JA82" s="256" t="s">
        <v>348</v>
      </c>
      <c r="JB82" s="256" t="s">
        <v>348</v>
      </c>
      <c r="JC82" s="256" t="s">
        <v>348</v>
      </c>
      <c r="JD82" s="256" t="s">
        <v>348</v>
      </c>
      <c r="JE82" s="256" t="s">
        <v>348</v>
      </c>
      <c r="JF82" s="256" t="s">
        <v>348</v>
      </c>
      <c r="JG82" s="256" t="s">
        <v>347</v>
      </c>
      <c r="JH82" s="256" t="s">
        <v>347</v>
      </c>
      <c r="JI82" s="256" t="s">
        <v>348</v>
      </c>
      <c r="JJ82" s="256" t="s">
        <v>348</v>
      </c>
      <c r="JK82" s="256" t="s">
        <v>348</v>
      </c>
      <c r="JL82" s="256" t="s">
        <v>348</v>
      </c>
      <c r="JM82" s="256" t="s">
        <v>348</v>
      </c>
      <c r="JN82" s="256" t="s">
        <v>348</v>
      </c>
      <c r="JO82" s="256" t="s">
        <v>348</v>
      </c>
      <c r="JP82" s="256" t="s">
        <v>348</v>
      </c>
      <c r="JQ82" s="256" t="s">
        <v>348</v>
      </c>
      <c r="JR82" s="256" t="s">
        <v>348</v>
      </c>
      <c r="JS82" s="256" t="s">
        <v>348</v>
      </c>
      <c r="JT82" s="256" t="s">
        <v>348</v>
      </c>
      <c r="JU82" s="256" t="s">
        <v>348</v>
      </c>
      <c r="JV82" s="256" t="s">
        <v>348</v>
      </c>
      <c r="JW82" s="256" t="s">
        <v>348</v>
      </c>
      <c r="JX82" s="256" t="s">
        <v>348</v>
      </c>
      <c r="JY82" s="256" t="s">
        <v>348</v>
      </c>
      <c r="JZ82" s="256" t="s">
        <v>348</v>
      </c>
      <c r="KA82" s="256" t="s">
        <v>348</v>
      </c>
      <c r="KB82" s="256" t="s">
        <v>348</v>
      </c>
      <c r="KC82" s="256" t="s">
        <v>348</v>
      </c>
      <c r="KD82" s="256" t="s">
        <v>348</v>
      </c>
      <c r="KE82" s="256" t="s">
        <v>348</v>
      </c>
      <c r="KF82" s="256" t="s">
        <v>348</v>
      </c>
      <c r="KG82" s="256" t="s">
        <v>348</v>
      </c>
      <c r="KH82" s="256" t="s">
        <v>348</v>
      </c>
      <c r="KI82" s="256" t="s">
        <v>348</v>
      </c>
      <c r="KJ82" s="256" t="s">
        <v>348</v>
      </c>
      <c r="KK82" s="256" t="s">
        <v>351</v>
      </c>
      <c r="KL82" s="256" t="s">
        <v>351</v>
      </c>
      <c r="KM82" s="256" t="s">
        <v>351</v>
      </c>
      <c r="KN82" s="256" t="s">
        <v>351</v>
      </c>
      <c r="KO82" s="256" t="s">
        <v>351</v>
      </c>
      <c r="KP82" s="256" t="s">
        <v>348</v>
      </c>
      <c r="KQ82" s="256" t="s">
        <v>348</v>
      </c>
      <c r="KR82" s="256" t="s">
        <v>348</v>
      </c>
      <c r="KS82" s="256" t="s">
        <v>348</v>
      </c>
      <c r="KT82" s="256" t="s">
        <v>348</v>
      </c>
      <c r="KU82" s="248" t="s">
        <v>746</v>
      </c>
    </row>
    <row r="83" spans="1:307" x14ac:dyDescent="0.15">
      <c r="A83" s="252" t="s">
        <v>965</v>
      </c>
      <c r="B83" s="256" t="s">
        <v>348</v>
      </c>
      <c r="C83" s="256" t="s">
        <v>348</v>
      </c>
      <c r="D83" s="256" t="s">
        <v>348</v>
      </c>
      <c r="E83" s="256" t="s">
        <v>348</v>
      </c>
      <c r="F83" s="256" t="s">
        <v>348</v>
      </c>
      <c r="G83" s="256" t="s">
        <v>348</v>
      </c>
      <c r="H83" s="256" t="s">
        <v>348</v>
      </c>
      <c r="I83" s="256" t="s">
        <v>348</v>
      </c>
      <c r="J83" s="256" t="s">
        <v>348</v>
      </c>
      <c r="K83" s="256" t="s">
        <v>348</v>
      </c>
      <c r="L83" s="256" t="s">
        <v>348</v>
      </c>
      <c r="M83" s="256" t="s">
        <v>348</v>
      </c>
      <c r="N83" s="256" t="s">
        <v>348</v>
      </c>
      <c r="O83" s="256" t="s">
        <v>348</v>
      </c>
      <c r="P83" s="256" t="s">
        <v>348</v>
      </c>
      <c r="Q83" s="256" t="s">
        <v>348</v>
      </c>
      <c r="R83" s="256" t="s">
        <v>348</v>
      </c>
      <c r="S83" s="256" t="s">
        <v>348</v>
      </c>
      <c r="T83" s="256" t="s">
        <v>348</v>
      </c>
      <c r="U83" s="256" t="s">
        <v>348</v>
      </c>
      <c r="V83" s="256" t="s">
        <v>348</v>
      </c>
      <c r="W83" s="256" t="s">
        <v>348</v>
      </c>
      <c r="X83" s="256" t="s">
        <v>348</v>
      </c>
      <c r="Y83" s="256" t="s">
        <v>348</v>
      </c>
      <c r="Z83" s="256" t="s">
        <v>348</v>
      </c>
      <c r="AA83" s="256" t="s">
        <v>348</v>
      </c>
      <c r="AB83" s="256" t="s">
        <v>348</v>
      </c>
      <c r="AC83" s="256" t="s">
        <v>348</v>
      </c>
      <c r="AD83" s="256" t="s">
        <v>348</v>
      </c>
      <c r="AE83" s="256" t="s">
        <v>348</v>
      </c>
      <c r="AF83" s="256" t="s">
        <v>348</v>
      </c>
      <c r="AG83" s="256" t="s">
        <v>348</v>
      </c>
      <c r="AH83" s="256" t="s">
        <v>348</v>
      </c>
      <c r="AI83" s="256" t="s">
        <v>348</v>
      </c>
      <c r="AJ83" s="256" t="s">
        <v>348</v>
      </c>
      <c r="AK83" s="256" t="s">
        <v>348</v>
      </c>
      <c r="AL83" s="256" t="s">
        <v>348</v>
      </c>
      <c r="AM83" s="256" t="s">
        <v>348</v>
      </c>
      <c r="AN83" s="256" t="s">
        <v>348</v>
      </c>
      <c r="AO83" s="256" t="s">
        <v>348</v>
      </c>
      <c r="AP83" s="256" t="s">
        <v>348</v>
      </c>
      <c r="AQ83" s="256" t="s">
        <v>348</v>
      </c>
      <c r="AR83" s="256" t="s">
        <v>348</v>
      </c>
      <c r="AS83" s="256" t="s">
        <v>348</v>
      </c>
      <c r="AT83" s="256" t="s">
        <v>348</v>
      </c>
      <c r="AU83" s="256" t="s">
        <v>348</v>
      </c>
      <c r="AV83" s="256" t="s">
        <v>348</v>
      </c>
      <c r="AW83" s="256" t="s">
        <v>348</v>
      </c>
      <c r="AX83" s="256" t="s">
        <v>348</v>
      </c>
      <c r="AY83" s="256" t="s">
        <v>348</v>
      </c>
      <c r="AZ83" s="256" t="s">
        <v>348</v>
      </c>
      <c r="BA83" s="256" t="s">
        <v>348</v>
      </c>
      <c r="BB83" s="256" t="s">
        <v>348</v>
      </c>
      <c r="BC83" s="256" t="s">
        <v>348</v>
      </c>
      <c r="BD83" s="256" t="s">
        <v>348</v>
      </c>
      <c r="BE83" s="256" t="s">
        <v>348</v>
      </c>
      <c r="BF83" s="256" t="s">
        <v>348</v>
      </c>
      <c r="BG83" s="256" t="s">
        <v>348</v>
      </c>
      <c r="BH83" s="256" t="s">
        <v>348</v>
      </c>
      <c r="BI83" s="256" t="s">
        <v>348</v>
      </c>
      <c r="BJ83" s="256" t="s">
        <v>348</v>
      </c>
      <c r="BK83" s="256" t="s">
        <v>348</v>
      </c>
      <c r="BL83" s="256" t="s">
        <v>348</v>
      </c>
      <c r="BM83" s="256" t="s">
        <v>348</v>
      </c>
      <c r="BN83" s="256" t="s">
        <v>348</v>
      </c>
      <c r="BO83" s="256" t="s">
        <v>348</v>
      </c>
      <c r="BP83" s="256" t="s">
        <v>348</v>
      </c>
      <c r="BQ83" s="256" t="s">
        <v>348</v>
      </c>
      <c r="BR83" s="256" t="s">
        <v>348</v>
      </c>
      <c r="BS83" s="256" t="s">
        <v>348</v>
      </c>
      <c r="BT83" s="256" t="s">
        <v>348</v>
      </c>
      <c r="BU83" s="256" t="s">
        <v>348</v>
      </c>
      <c r="BV83" s="256" t="s">
        <v>348</v>
      </c>
      <c r="BW83" s="256" t="s">
        <v>348</v>
      </c>
      <c r="BX83" s="256" t="s">
        <v>348</v>
      </c>
      <c r="BY83" s="256" t="s">
        <v>348</v>
      </c>
      <c r="BZ83" s="256" t="s">
        <v>348</v>
      </c>
      <c r="CA83" s="256" t="s">
        <v>348</v>
      </c>
      <c r="CB83" s="256" t="s">
        <v>348</v>
      </c>
      <c r="CC83" s="256" t="s">
        <v>348</v>
      </c>
      <c r="CD83" s="256" t="s">
        <v>348</v>
      </c>
      <c r="CE83" s="256" t="s">
        <v>348</v>
      </c>
      <c r="CF83" s="256" t="s">
        <v>348</v>
      </c>
      <c r="CG83" s="256" t="s">
        <v>348</v>
      </c>
      <c r="CH83" s="256" t="s">
        <v>348</v>
      </c>
      <c r="CI83" s="256" t="s">
        <v>348</v>
      </c>
      <c r="CJ83" s="256" t="s">
        <v>348</v>
      </c>
      <c r="CK83" s="256" t="s">
        <v>348</v>
      </c>
      <c r="CL83" s="256" t="s">
        <v>348</v>
      </c>
      <c r="CM83" s="256" t="s">
        <v>348</v>
      </c>
      <c r="CN83" s="256" t="s">
        <v>348</v>
      </c>
      <c r="CO83" s="256" t="s">
        <v>348</v>
      </c>
      <c r="CP83" s="256" t="s">
        <v>348</v>
      </c>
      <c r="CQ83" s="256" t="s">
        <v>348</v>
      </c>
      <c r="CR83" s="256" t="s">
        <v>348</v>
      </c>
      <c r="CS83" s="256" t="s">
        <v>348</v>
      </c>
      <c r="CT83" s="256" t="s">
        <v>348</v>
      </c>
      <c r="CU83" s="256" t="s">
        <v>348</v>
      </c>
      <c r="CV83" s="256" t="s">
        <v>348</v>
      </c>
      <c r="CW83" s="256" t="s">
        <v>348</v>
      </c>
      <c r="CX83" s="256" t="s">
        <v>348</v>
      </c>
      <c r="CY83" s="256" t="s">
        <v>348</v>
      </c>
      <c r="CZ83" s="256" t="s">
        <v>348</v>
      </c>
      <c r="DA83" s="256" t="s">
        <v>348</v>
      </c>
      <c r="DB83" s="256" t="s">
        <v>348</v>
      </c>
      <c r="DC83" s="256" t="s">
        <v>348</v>
      </c>
      <c r="DD83" s="256" t="s">
        <v>348</v>
      </c>
      <c r="DE83" s="256" t="s">
        <v>348</v>
      </c>
      <c r="DF83" s="256" t="s">
        <v>348</v>
      </c>
      <c r="DG83" s="256" t="s">
        <v>348</v>
      </c>
      <c r="DH83" s="256" t="s">
        <v>348</v>
      </c>
      <c r="DI83" s="256" t="s">
        <v>348</v>
      </c>
      <c r="DJ83" s="256" t="s">
        <v>348</v>
      </c>
      <c r="DK83" s="256" t="s">
        <v>348</v>
      </c>
      <c r="DL83" s="256" t="s">
        <v>348</v>
      </c>
      <c r="DM83" s="256" t="s">
        <v>348</v>
      </c>
      <c r="DN83" s="256" t="s">
        <v>348</v>
      </c>
      <c r="DO83" s="256" t="s">
        <v>348</v>
      </c>
      <c r="DP83" s="256" t="s">
        <v>348</v>
      </c>
      <c r="DQ83" s="256" t="s">
        <v>348</v>
      </c>
      <c r="DR83" s="256" t="s">
        <v>348</v>
      </c>
      <c r="DS83" s="256" t="s">
        <v>348</v>
      </c>
      <c r="DT83" s="256" t="s">
        <v>348</v>
      </c>
      <c r="DU83" s="256" t="s">
        <v>348</v>
      </c>
      <c r="DV83" s="256" t="s">
        <v>348</v>
      </c>
      <c r="DW83" s="256" t="s">
        <v>348</v>
      </c>
      <c r="DX83" s="256" t="s">
        <v>348</v>
      </c>
      <c r="DY83" s="256" t="s">
        <v>348</v>
      </c>
      <c r="DZ83" s="256" t="s">
        <v>348</v>
      </c>
      <c r="EA83" s="256" t="s">
        <v>348</v>
      </c>
      <c r="EB83" s="256" t="s">
        <v>348</v>
      </c>
      <c r="EC83" s="256" t="s">
        <v>348</v>
      </c>
      <c r="ED83" s="256" t="s">
        <v>348</v>
      </c>
      <c r="EE83" s="256" t="s">
        <v>348</v>
      </c>
      <c r="EF83" s="256" t="s">
        <v>348</v>
      </c>
      <c r="EG83" s="256" t="s">
        <v>348</v>
      </c>
      <c r="EH83" s="256" t="s">
        <v>347</v>
      </c>
      <c r="EI83" s="256" t="s">
        <v>348</v>
      </c>
      <c r="EJ83" s="256" t="s">
        <v>348</v>
      </c>
      <c r="EK83" s="256" t="s">
        <v>348</v>
      </c>
      <c r="EL83" s="256" t="s">
        <v>348</v>
      </c>
      <c r="EM83" s="256" t="s">
        <v>348</v>
      </c>
      <c r="EN83" s="256" t="s">
        <v>348</v>
      </c>
      <c r="EO83" s="256" t="s">
        <v>348</v>
      </c>
      <c r="EP83" s="256" t="s">
        <v>348</v>
      </c>
      <c r="EQ83" s="256" t="s">
        <v>348</v>
      </c>
      <c r="ER83" s="256" t="s">
        <v>348</v>
      </c>
      <c r="ES83" s="256" t="s">
        <v>348</v>
      </c>
      <c r="ET83" s="256" t="s">
        <v>348</v>
      </c>
      <c r="EU83" s="256" t="s">
        <v>348</v>
      </c>
      <c r="EV83" s="256" t="s">
        <v>347</v>
      </c>
      <c r="EW83" s="256" t="s">
        <v>348</v>
      </c>
      <c r="EX83" s="256" t="s">
        <v>348</v>
      </c>
      <c r="EY83" s="256" t="s">
        <v>348</v>
      </c>
      <c r="EZ83" s="256" t="s">
        <v>348</v>
      </c>
      <c r="FA83" s="256" t="s">
        <v>348</v>
      </c>
      <c r="FB83" s="256" t="s">
        <v>348</v>
      </c>
      <c r="FC83" s="256" t="s">
        <v>348</v>
      </c>
      <c r="FD83" s="256" t="s">
        <v>348</v>
      </c>
      <c r="FE83" s="256" t="s">
        <v>348</v>
      </c>
      <c r="FF83" s="256" t="s">
        <v>348</v>
      </c>
      <c r="FG83" s="256" t="s">
        <v>348</v>
      </c>
      <c r="FH83" s="256" t="s">
        <v>348</v>
      </c>
      <c r="FI83" s="256" t="s">
        <v>348</v>
      </c>
      <c r="FJ83" s="256" t="s">
        <v>348</v>
      </c>
      <c r="FK83" s="256" t="s">
        <v>348</v>
      </c>
      <c r="FL83" s="256" t="s">
        <v>348</v>
      </c>
      <c r="FM83" s="256" t="s">
        <v>348</v>
      </c>
      <c r="FN83" s="256" t="s">
        <v>348</v>
      </c>
      <c r="FO83" s="256" t="s">
        <v>348</v>
      </c>
      <c r="FP83" s="256" t="s">
        <v>348</v>
      </c>
      <c r="FQ83" s="256" t="s">
        <v>348</v>
      </c>
      <c r="FR83" s="256" t="s">
        <v>348</v>
      </c>
      <c r="FS83" s="256" t="s">
        <v>348</v>
      </c>
      <c r="FT83" s="256" t="s">
        <v>348</v>
      </c>
      <c r="FU83" s="256" t="s">
        <v>348</v>
      </c>
      <c r="FV83" s="256" t="s">
        <v>348</v>
      </c>
      <c r="FW83" s="256" t="s">
        <v>348</v>
      </c>
      <c r="FX83" s="256" t="s">
        <v>348</v>
      </c>
      <c r="FY83" s="256" t="s">
        <v>348</v>
      </c>
      <c r="FZ83" s="256" t="s">
        <v>348</v>
      </c>
      <c r="GA83" s="256" t="s">
        <v>348</v>
      </c>
      <c r="GB83" s="256" t="s">
        <v>348</v>
      </c>
      <c r="GC83" s="256" t="s">
        <v>348</v>
      </c>
      <c r="GD83" s="256" t="s">
        <v>348</v>
      </c>
      <c r="GE83" s="256" t="s">
        <v>348</v>
      </c>
      <c r="GF83" s="256" t="s">
        <v>348</v>
      </c>
      <c r="GG83" s="256" t="s">
        <v>348</v>
      </c>
      <c r="GH83" s="256" t="s">
        <v>348</v>
      </c>
      <c r="GI83" s="256" t="s">
        <v>348</v>
      </c>
      <c r="GJ83" s="256" t="s">
        <v>348</v>
      </c>
      <c r="GK83" s="256" t="s">
        <v>348</v>
      </c>
      <c r="GL83" s="256" t="s">
        <v>348</v>
      </c>
      <c r="GM83" s="256" t="s">
        <v>348</v>
      </c>
      <c r="GN83" s="256" t="s">
        <v>348</v>
      </c>
      <c r="GO83" s="256" t="s">
        <v>348</v>
      </c>
      <c r="GP83" s="256" t="s">
        <v>348</v>
      </c>
      <c r="GQ83" s="256" t="s">
        <v>348</v>
      </c>
      <c r="GR83" s="256" t="s">
        <v>348</v>
      </c>
      <c r="GS83" s="256" t="s">
        <v>348</v>
      </c>
      <c r="GT83" s="256" t="s">
        <v>347</v>
      </c>
      <c r="GU83" s="256" t="s">
        <v>348</v>
      </c>
      <c r="GV83" s="256" t="s">
        <v>348</v>
      </c>
      <c r="GW83" s="256" t="s">
        <v>348</v>
      </c>
      <c r="GX83" s="256" t="s">
        <v>348</v>
      </c>
      <c r="GY83" s="256" t="s">
        <v>348</v>
      </c>
      <c r="GZ83" s="256" t="s">
        <v>348</v>
      </c>
      <c r="HA83" s="256" t="s">
        <v>348</v>
      </c>
      <c r="HB83" s="256" t="s">
        <v>348</v>
      </c>
      <c r="HC83" s="256" t="s">
        <v>348</v>
      </c>
      <c r="HD83" s="256" t="s">
        <v>348</v>
      </c>
      <c r="HE83" s="256" t="s">
        <v>348</v>
      </c>
      <c r="HF83" s="256" t="s">
        <v>348</v>
      </c>
      <c r="HG83" s="256" t="s">
        <v>348</v>
      </c>
      <c r="HH83" s="256" t="s">
        <v>348</v>
      </c>
      <c r="HI83" s="256" t="s">
        <v>348</v>
      </c>
      <c r="HJ83" s="256" t="s">
        <v>348</v>
      </c>
      <c r="HK83" s="256" t="s">
        <v>348</v>
      </c>
      <c r="HL83" s="256" t="s">
        <v>348</v>
      </c>
      <c r="HM83" s="256" t="s">
        <v>348</v>
      </c>
      <c r="HN83" s="256" t="s">
        <v>347</v>
      </c>
      <c r="HO83" s="256" t="s">
        <v>348</v>
      </c>
      <c r="HP83" s="256" t="s">
        <v>347</v>
      </c>
      <c r="HQ83" s="256" t="s">
        <v>348</v>
      </c>
      <c r="HR83" s="256" t="s">
        <v>348</v>
      </c>
      <c r="HS83" s="256" t="s">
        <v>348</v>
      </c>
      <c r="HT83" s="256" t="s">
        <v>348</v>
      </c>
      <c r="HU83" s="256" t="s">
        <v>348</v>
      </c>
      <c r="HV83" s="256" t="s">
        <v>348</v>
      </c>
      <c r="HW83" s="256" t="s">
        <v>348</v>
      </c>
      <c r="HX83" s="256" t="s">
        <v>348</v>
      </c>
      <c r="HY83" s="256" t="s">
        <v>348</v>
      </c>
      <c r="HZ83" s="256" t="s">
        <v>348</v>
      </c>
      <c r="IA83" s="256" t="s">
        <v>348</v>
      </c>
      <c r="IB83" s="256" t="s">
        <v>348</v>
      </c>
      <c r="IC83" s="256" t="s">
        <v>348</v>
      </c>
      <c r="ID83" s="256" t="s">
        <v>348</v>
      </c>
      <c r="IE83" s="256" t="s">
        <v>347</v>
      </c>
      <c r="IF83" s="256" t="s">
        <v>347</v>
      </c>
      <c r="IG83" s="256" t="s">
        <v>347</v>
      </c>
      <c r="IH83" s="256" t="s">
        <v>347</v>
      </c>
      <c r="II83" s="256" t="s">
        <v>347</v>
      </c>
      <c r="IJ83" s="256" t="s">
        <v>347</v>
      </c>
      <c r="IK83" s="256" t="s">
        <v>348</v>
      </c>
      <c r="IL83" s="256" t="s">
        <v>348</v>
      </c>
      <c r="IM83" s="256" t="s">
        <v>348</v>
      </c>
      <c r="IN83" s="256" t="s">
        <v>348</v>
      </c>
      <c r="IO83" s="256" t="s">
        <v>348</v>
      </c>
      <c r="IP83" s="256" t="s">
        <v>348</v>
      </c>
      <c r="IQ83" s="256" t="s">
        <v>348</v>
      </c>
      <c r="IR83" s="256" t="s">
        <v>348</v>
      </c>
      <c r="IS83" s="256" t="s">
        <v>348</v>
      </c>
      <c r="IT83" s="256" t="s">
        <v>348</v>
      </c>
      <c r="IU83" s="256" t="s">
        <v>348</v>
      </c>
      <c r="IV83" s="256" t="s">
        <v>348</v>
      </c>
      <c r="IW83" s="256" t="s">
        <v>348</v>
      </c>
      <c r="IX83" s="256" t="s">
        <v>348</v>
      </c>
      <c r="IY83" s="256" t="s">
        <v>348</v>
      </c>
      <c r="IZ83" s="256" t="s">
        <v>348</v>
      </c>
      <c r="JA83" s="256" t="s">
        <v>348</v>
      </c>
      <c r="JB83" s="256" t="s">
        <v>348</v>
      </c>
      <c r="JC83" s="256" t="s">
        <v>348</v>
      </c>
      <c r="JD83" s="256" t="s">
        <v>348</v>
      </c>
      <c r="JE83" s="256" t="s">
        <v>348</v>
      </c>
      <c r="JF83" s="256" t="s">
        <v>348</v>
      </c>
      <c r="JG83" s="256" t="s">
        <v>347</v>
      </c>
      <c r="JH83" s="256" t="s">
        <v>347</v>
      </c>
      <c r="JI83" s="256" t="s">
        <v>347</v>
      </c>
      <c r="JJ83" s="256" t="s">
        <v>348</v>
      </c>
      <c r="JK83" s="256" t="s">
        <v>348</v>
      </c>
      <c r="JL83" s="256" t="s">
        <v>348</v>
      </c>
      <c r="JM83" s="256" t="s">
        <v>348</v>
      </c>
      <c r="JN83" s="256" t="s">
        <v>348</v>
      </c>
      <c r="JO83" s="256" t="s">
        <v>348</v>
      </c>
      <c r="JP83" s="256" t="s">
        <v>348</v>
      </c>
      <c r="JQ83" s="256" t="s">
        <v>348</v>
      </c>
      <c r="JR83" s="256" t="s">
        <v>348</v>
      </c>
      <c r="JS83" s="256" t="s">
        <v>348</v>
      </c>
      <c r="JT83" s="256" t="s">
        <v>348</v>
      </c>
      <c r="JU83" s="256" t="s">
        <v>348</v>
      </c>
      <c r="JV83" s="256" t="s">
        <v>348</v>
      </c>
      <c r="JW83" s="256" t="s">
        <v>348</v>
      </c>
      <c r="JX83" s="256" t="s">
        <v>348</v>
      </c>
      <c r="JY83" s="256" t="s">
        <v>348</v>
      </c>
      <c r="JZ83" s="256" t="s">
        <v>348</v>
      </c>
      <c r="KA83" s="256" t="s">
        <v>348</v>
      </c>
      <c r="KB83" s="256" t="s">
        <v>348</v>
      </c>
      <c r="KC83" s="256" t="s">
        <v>348</v>
      </c>
      <c r="KD83" s="256" t="s">
        <v>348</v>
      </c>
      <c r="KE83" s="256" t="s">
        <v>348</v>
      </c>
      <c r="KF83" s="256" t="s">
        <v>348</v>
      </c>
      <c r="KG83" s="256" t="s">
        <v>348</v>
      </c>
      <c r="KH83" s="256" t="s">
        <v>348</v>
      </c>
      <c r="KI83" s="256" t="s">
        <v>348</v>
      </c>
      <c r="KJ83" s="256" t="s">
        <v>348</v>
      </c>
      <c r="KK83" s="256" t="s">
        <v>351</v>
      </c>
      <c r="KL83" s="256" t="s">
        <v>351</v>
      </c>
      <c r="KM83" s="256" t="s">
        <v>351</v>
      </c>
      <c r="KN83" s="256" t="s">
        <v>351</v>
      </c>
      <c r="KO83" s="256" t="s">
        <v>351</v>
      </c>
      <c r="KP83" s="256" t="s">
        <v>348</v>
      </c>
      <c r="KQ83" s="256" t="s">
        <v>348</v>
      </c>
      <c r="KR83" s="256" t="s">
        <v>348</v>
      </c>
      <c r="KS83" s="256" t="s">
        <v>348</v>
      </c>
      <c r="KT83" s="256" t="s">
        <v>348</v>
      </c>
      <c r="KU83" s="248" t="s">
        <v>746</v>
      </c>
    </row>
    <row r="84" spans="1:307" x14ac:dyDescent="0.15">
      <c r="A84" s="252" t="s">
        <v>966</v>
      </c>
      <c r="B84" s="256" t="s">
        <v>348</v>
      </c>
      <c r="C84" s="256" t="s">
        <v>348</v>
      </c>
      <c r="D84" s="256" t="s">
        <v>348</v>
      </c>
      <c r="E84" s="256" t="s">
        <v>348</v>
      </c>
      <c r="F84" s="256" t="s">
        <v>348</v>
      </c>
      <c r="G84" s="256" t="s">
        <v>348</v>
      </c>
      <c r="H84" s="256" t="s">
        <v>348</v>
      </c>
      <c r="I84" s="256" t="s">
        <v>348</v>
      </c>
      <c r="J84" s="256" t="s">
        <v>348</v>
      </c>
      <c r="K84" s="256" t="s">
        <v>348</v>
      </c>
      <c r="L84" s="256" t="s">
        <v>348</v>
      </c>
      <c r="M84" s="256" t="s">
        <v>348</v>
      </c>
      <c r="N84" s="256" t="s">
        <v>348</v>
      </c>
      <c r="O84" s="256" t="s">
        <v>348</v>
      </c>
      <c r="P84" s="256" t="s">
        <v>348</v>
      </c>
      <c r="Q84" s="256" t="s">
        <v>348</v>
      </c>
      <c r="R84" s="256" t="s">
        <v>348</v>
      </c>
      <c r="S84" s="256" t="s">
        <v>348</v>
      </c>
      <c r="T84" s="256" t="s">
        <v>348</v>
      </c>
      <c r="U84" s="256" t="s">
        <v>348</v>
      </c>
      <c r="V84" s="256" t="s">
        <v>348</v>
      </c>
      <c r="W84" s="256" t="s">
        <v>348</v>
      </c>
      <c r="X84" s="256" t="s">
        <v>348</v>
      </c>
      <c r="Y84" s="256" t="s">
        <v>348</v>
      </c>
      <c r="Z84" s="256" t="s">
        <v>348</v>
      </c>
      <c r="AA84" s="256" t="s">
        <v>348</v>
      </c>
      <c r="AB84" s="256" t="s">
        <v>348</v>
      </c>
      <c r="AC84" s="256" t="s">
        <v>348</v>
      </c>
      <c r="AD84" s="256" t="s">
        <v>348</v>
      </c>
      <c r="AE84" s="256" t="s">
        <v>348</v>
      </c>
      <c r="AF84" s="256" t="s">
        <v>348</v>
      </c>
      <c r="AG84" s="256" t="s">
        <v>348</v>
      </c>
      <c r="AH84" s="256" t="s">
        <v>348</v>
      </c>
      <c r="AI84" s="256" t="s">
        <v>348</v>
      </c>
      <c r="AJ84" s="256" t="s">
        <v>348</v>
      </c>
      <c r="AK84" s="256" t="s">
        <v>348</v>
      </c>
      <c r="AL84" s="256" t="s">
        <v>348</v>
      </c>
      <c r="AM84" s="256" t="s">
        <v>348</v>
      </c>
      <c r="AN84" s="256" t="s">
        <v>348</v>
      </c>
      <c r="AO84" s="256" t="s">
        <v>348</v>
      </c>
      <c r="AP84" s="256" t="s">
        <v>348</v>
      </c>
      <c r="AQ84" s="256" t="s">
        <v>348</v>
      </c>
      <c r="AR84" s="256" t="s">
        <v>348</v>
      </c>
      <c r="AS84" s="256" t="s">
        <v>348</v>
      </c>
      <c r="AT84" s="256" t="s">
        <v>348</v>
      </c>
      <c r="AU84" s="256" t="s">
        <v>348</v>
      </c>
      <c r="AV84" s="256" t="s">
        <v>348</v>
      </c>
      <c r="AW84" s="256" t="s">
        <v>348</v>
      </c>
      <c r="AX84" s="256" t="s">
        <v>348</v>
      </c>
      <c r="AY84" s="256" t="s">
        <v>348</v>
      </c>
      <c r="AZ84" s="256" t="s">
        <v>348</v>
      </c>
      <c r="BA84" s="256" t="s">
        <v>348</v>
      </c>
      <c r="BB84" s="256" t="s">
        <v>348</v>
      </c>
      <c r="BC84" s="256" t="s">
        <v>348</v>
      </c>
      <c r="BD84" s="256" t="s">
        <v>348</v>
      </c>
      <c r="BE84" s="256" t="s">
        <v>348</v>
      </c>
      <c r="BF84" s="256" t="s">
        <v>348</v>
      </c>
      <c r="BG84" s="256" t="s">
        <v>348</v>
      </c>
      <c r="BH84" s="256" t="s">
        <v>348</v>
      </c>
      <c r="BI84" s="256" t="s">
        <v>348</v>
      </c>
      <c r="BJ84" s="256" t="s">
        <v>348</v>
      </c>
      <c r="BK84" s="256" t="s">
        <v>348</v>
      </c>
      <c r="BL84" s="256" t="s">
        <v>348</v>
      </c>
      <c r="BM84" s="256" t="s">
        <v>348</v>
      </c>
      <c r="BN84" s="256" t="s">
        <v>348</v>
      </c>
      <c r="BO84" s="256" t="s">
        <v>348</v>
      </c>
      <c r="BP84" s="256" t="s">
        <v>348</v>
      </c>
      <c r="BQ84" s="256" t="s">
        <v>348</v>
      </c>
      <c r="BR84" s="256" t="s">
        <v>348</v>
      </c>
      <c r="BS84" s="256" t="s">
        <v>348</v>
      </c>
      <c r="BT84" s="256" t="s">
        <v>348</v>
      </c>
      <c r="BU84" s="256" t="s">
        <v>348</v>
      </c>
      <c r="BV84" s="256" t="s">
        <v>348</v>
      </c>
      <c r="BW84" s="256" t="s">
        <v>348</v>
      </c>
      <c r="BX84" s="256" t="s">
        <v>348</v>
      </c>
      <c r="BY84" s="256" t="s">
        <v>348</v>
      </c>
      <c r="BZ84" s="256" t="s">
        <v>348</v>
      </c>
      <c r="CA84" s="256" t="s">
        <v>348</v>
      </c>
      <c r="CB84" s="256" t="s">
        <v>348</v>
      </c>
      <c r="CC84" s="256" t="s">
        <v>348</v>
      </c>
      <c r="CD84" s="256" t="s">
        <v>348</v>
      </c>
      <c r="CE84" s="256" t="s">
        <v>348</v>
      </c>
      <c r="CF84" s="256" t="s">
        <v>348</v>
      </c>
      <c r="CG84" s="256" t="s">
        <v>348</v>
      </c>
      <c r="CH84" s="256" t="s">
        <v>348</v>
      </c>
      <c r="CI84" s="256" t="s">
        <v>348</v>
      </c>
      <c r="CJ84" s="256" t="s">
        <v>348</v>
      </c>
      <c r="CK84" s="256" t="s">
        <v>348</v>
      </c>
      <c r="CL84" s="256" t="s">
        <v>348</v>
      </c>
      <c r="CM84" s="256" t="s">
        <v>348</v>
      </c>
      <c r="CN84" s="256" t="s">
        <v>348</v>
      </c>
      <c r="CO84" s="256" t="s">
        <v>348</v>
      </c>
      <c r="CP84" s="256" t="s">
        <v>348</v>
      </c>
      <c r="CQ84" s="256" t="s">
        <v>348</v>
      </c>
      <c r="CR84" s="256" t="s">
        <v>348</v>
      </c>
      <c r="CS84" s="256" t="s">
        <v>348</v>
      </c>
      <c r="CT84" s="256" t="s">
        <v>348</v>
      </c>
      <c r="CU84" s="256" t="s">
        <v>348</v>
      </c>
      <c r="CV84" s="256" t="s">
        <v>348</v>
      </c>
      <c r="CW84" s="256" t="s">
        <v>348</v>
      </c>
      <c r="CX84" s="256" t="s">
        <v>348</v>
      </c>
      <c r="CY84" s="256" t="s">
        <v>348</v>
      </c>
      <c r="CZ84" s="256" t="s">
        <v>348</v>
      </c>
      <c r="DA84" s="256" t="s">
        <v>348</v>
      </c>
      <c r="DB84" s="256" t="s">
        <v>348</v>
      </c>
      <c r="DC84" s="256" t="s">
        <v>348</v>
      </c>
      <c r="DD84" s="256" t="s">
        <v>348</v>
      </c>
      <c r="DE84" s="256" t="s">
        <v>348</v>
      </c>
      <c r="DF84" s="256" t="s">
        <v>348</v>
      </c>
      <c r="DG84" s="256" t="s">
        <v>348</v>
      </c>
      <c r="DH84" s="256" t="s">
        <v>348</v>
      </c>
      <c r="DI84" s="256" t="s">
        <v>348</v>
      </c>
      <c r="DJ84" s="256" t="s">
        <v>348</v>
      </c>
      <c r="DK84" s="256" t="s">
        <v>348</v>
      </c>
      <c r="DL84" s="256" t="s">
        <v>348</v>
      </c>
      <c r="DM84" s="256" t="s">
        <v>348</v>
      </c>
      <c r="DN84" s="256" t="s">
        <v>348</v>
      </c>
      <c r="DO84" s="256" t="s">
        <v>348</v>
      </c>
      <c r="DP84" s="256" t="s">
        <v>348</v>
      </c>
      <c r="DQ84" s="256" t="s">
        <v>348</v>
      </c>
      <c r="DR84" s="256" t="s">
        <v>348</v>
      </c>
      <c r="DS84" s="256" t="s">
        <v>348</v>
      </c>
      <c r="DT84" s="256" t="s">
        <v>348</v>
      </c>
      <c r="DU84" s="256" t="s">
        <v>348</v>
      </c>
      <c r="DV84" s="256" t="s">
        <v>348</v>
      </c>
      <c r="DW84" s="256" t="s">
        <v>348</v>
      </c>
      <c r="DX84" s="256" t="s">
        <v>348</v>
      </c>
      <c r="DY84" s="256" t="s">
        <v>348</v>
      </c>
      <c r="DZ84" s="256" t="s">
        <v>348</v>
      </c>
      <c r="EA84" s="256" t="s">
        <v>348</v>
      </c>
      <c r="EB84" s="256" t="s">
        <v>348</v>
      </c>
      <c r="EC84" s="256" t="s">
        <v>348</v>
      </c>
      <c r="ED84" s="256" t="s">
        <v>348</v>
      </c>
      <c r="EE84" s="256" t="s">
        <v>348</v>
      </c>
      <c r="EF84" s="256" t="s">
        <v>348</v>
      </c>
      <c r="EG84" s="256" t="s">
        <v>348</v>
      </c>
      <c r="EH84" s="256" t="s">
        <v>347</v>
      </c>
      <c r="EI84" s="256" t="s">
        <v>348</v>
      </c>
      <c r="EJ84" s="256" t="s">
        <v>348</v>
      </c>
      <c r="EK84" s="256" t="s">
        <v>348</v>
      </c>
      <c r="EL84" s="256" t="s">
        <v>348</v>
      </c>
      <c r="EM84" s="256" t="s">
        <v>348</v>
      </c>
      <c r="EN84" s="256" t="s">
        <v>348</v>
      </c>
      <c r="EO84" s="256" t="s">
        <v>348</v>
      </c>
      <c r="EP84" s="256" t="s">
        <v>348</v>
      </c>
      <c r="EQ84" s="256" t="s">
        <v>348</v>
      </c>
      <c r="ER84" s="256" t="s">
        <v>348</v>
      </c>
      <c r="ES84" s="256" t="s">
        <v>348</v>
      </c>
      <c r="ET84" s="256" t="s">
        <v>348</v>
      </c>
      <c r="EU84" s="256" t="s">
        <v>348</v>
      </c>
      <c r="EV84" s="256" t="s">
        <v>347</v>
      </c>
      <c r="EW84" s="256" t="s">
        <v>348</v>
      </c>
      <c r="EX84" s="256" t="s">
        <v>348</v>
      </c>
      <c r="EY84" s="256" t="s">
        <v>348</v>
      </c>
      <c r="EZ84" s="256" t="s">
        <v>348</v>
      </c>
      <c r="FA84" s="256" t="s">
        <v>348</v>
      </c>
      <c r="FB84" s="256" t="s">
        <v>348</v>
      </c>
      <c r="FC84" s="256" t="s">
        <v>348</v>
      </c>
      <c r="FD84" s="256" t="s">
        <v>348</v>
      </c>
      <c r="FE84" s="256" t="s">
        <v>348</v>
      </c>
      <c r="FF84" s="256" t="s">
        <v>348</v>
      </c>
      <c r="FG84" s="256" t="s">
        <v>348</v>
      </c>
      <c r="FH84" s="256" t="s">
        <v>348</v>
      </c>
      <c r="FI84" s="256" t="s">
        <v>348</v>
      </c>
      <c r="FJ84" s="256" t="s">
        <v>348</v>
      </c>
      <c r="FK84" s="256" t="s">
        <v>348</v>
      </c>
      <c r="FL84" s="256" t="s">
        <v>348</v>
      </c>
      <c r="FM84" s="256" t="s">
        <v>348</v>
      </c>
      <c r="FN84" s="256" t="s">
        <v>348</v>
      </c>
      <c r="FO84" s="256" t="s">
        <v>348</v>
      </c>
      <c r="FP84" s="256" t="s">
        <v>348</v>
      </c>
      <c r="FQ84" s="256" t="s">
        <v>348</v>
      </c>
      <c r="FR84" s="256" t="s">
        <v>348</v>
      </c>
      <c r="FS84" s="256" t="s">
        <v>348</v>
      </c>
      <c r="FT84" s="256" t="s">
        <v>348</v>
      </c>
      <c r="FU84" s="256" t="s">
        <v>348</v>
      </c>
      <c r="FV84" s="256" t="s">
        <v>348</v>
      </c>
      <c r="FW84" s="256" t="s">
        <v>348</v>
      </c>
      <c r="FX84" s="256" t="s">
        <v>348</v>
      </c>
      <c r="FY84" s="256" t="s">
        <v>348</v>
      </c>
      <c r="FZ84" s="256" t="s">
        <v>348</v>
      </c>
      <c r="GA84" s="256" t="s">
        <v>348</v>
      </c>
      <c r="GB84" s="256" t="s">
        <v>348</v>
      </c>
      <c r="GC84" s="256" t="s">
        <v>348</v>
      </c>
      <c r="GD84" s="256" t="s">
        <v>348</v>
      </c>
      <c r="GE84" s="256" t="s">
        <v>348</v>
      </c>
      <c r="GF84" s="256" t="s">
        <v>348</v>
      </c>
      <c r="GG84" s="256" t="s">
        <v>348</v>
      </c>
      <c r="GH84" s="256" t="s">
        <v>348</v>
      </c>
      <c r="GI84" s="256" t="s">
        <v>348</v>
      </c>
      <c r="GJ84" s="256" t="s">
        <v>348</v>
      </c>
      <c r="GK84" s="256" t="s">
        <v>348</v>
      </c>
      <c r="GL84" s="256" t="s">
        <v>348</v>
      </c>
      <c r="GM84" s="256" t="s">
        <v>348</v>
      </c>
      <c r="GN84" s="256" t="s">
        <v>348</v>
      </c>
      <c r="GO84" s="256" t="s">
        <v>348</v>
      </c>
      <c r="GP84" s="256" t="s">
        <v>348</v>
      </c>
      <c r="GQ84" s="256" t="s">
        <v>348</v>
      </c>
      <c r="GR84" s="256" t="s">
        <v>348</v>
      </c>
      <c r="GS84" s="256" t="s">
        <v>348</v>
      </c>
      <c r="GT84" s="256" t="s">
        <v>347</v>
      </c>
      <c r="GU84" s="256" t="s">
        <v>348</v>
      </c>
      <c r="GV84" s="256" t="s">
        <v>348</v>
      </c>
      <c r="GW84" s="256" t="s">
        <v>348</v>
      </c>
      <c r="GX84" s="256" t="s">
        <v>348</v>
      </c>
      <c r="GY84" s="256" t="s">
        <v>348</v>
      </c>
      <c r="GZ84" s="256" t="s">
        <v>348</v>
      </c>
      <c r="HA84" s="256" t="s">
        <v>348</v>
      </c>
      <c r="HB84" s="256" t="s">
        <v>348</v>
      </c>
      <c r="HC84" s="256" t="s">
        <v>348</v>
      </c>
      <c r="HD84" s="256" t="s">
        <v>348</v>
      </c>
      <c r="HE84" s="256" t="s">
        <v>348</v>
      </c>
      <c r="HF84" s="256" t="s">
        <v>348</v>
      </c>
      <c r="HG84" s="256" t="s">
        <v>348</v>
      </c>
      <c r="HH84" s="256" t="s">
        <v>348</v>
      </c>
      <c r="HI84" s="256" t="s">
        <v>348</v>
      </c>
      <c r="HJ84" s="256" t="s">
        <v>348</v>
      </c>
      <c r="HK84" s="256" t="s">
        <v>348</v>
      </c>
      <c r="HL84" s="256" t="s">
        <v>348</v>
      </c>
      <c r="HM84" s="256" t="s">
        <v>348</v>
      </c>
      <c r="HN84" s="256" t="s">
        <v>347</v>
      </c>
      <c r="HO84" s="256" t="s">
        <v>348</v>
      </c>
      <c r="HP84" s="256" t="s">
        <v>347</v>
      </c>
      <c r="HQ84" s="256" t="s">
        <v>348</v>
      </c>
      <c r="HR84" s="256" t="s">
        <v>348</v>
      </c>
      <c r="HS84" s="256" t="s">
        <v>348</v>
      </c>
      <c r="HT84" s="256" t="s">
        <v>348</v>
      </c>
      <c r="HU84" s="256" t="s">
        <v>348</v>
      </c>
      <c r="HV84" s="256" t="s">
        <v>348</v>
      </c>
      <c r="HW84" s="256" t="s">
        <v>348</v>
      </c>
      <c r="HX84" s="256" t="s">
        <v>348</v>
      </c>
      <c r="HY84" s="256" t="s">
        <v>348</v>
      </c>
      <c r="HZ84" s="256" t="s">
        <v>348</v>
      </c>
      <c r="IA84" s="256" t="s">
        <v>348</v>
      </c>
      <c r="IB84" s="256" t="s">
        <v>348</v>
      </c>
      <c r="IC84" s="256" t="s">
        <v>348</v>
      </c>
      <c r="ID84" s="256" t="s">
        <v>348</v>
      </c>
      <c r="IE84" s="256" t="s">
        <v>347</v>
      </c>
      <c r="IF84" s="256" t="s">
        <v>347</v>
      </c>
      <c r="IG84" s="256" t="s">
        <v>347</v>
      </c>
      <c r="IH84" s="256" t="s">
        <v>347</v>
      </c>
      <c r="II84" s="256" t="s">
        <v>347</v>
      </c>
      <c r="IJ84" s="256" t="s">
        <v>347</v>
      </c>
      <c r="IK84" s="256" t="s">
        <v>348</v>
      </c>
      <c r="IL84" s="256" t="s">
        <v>348</v>
      </c>
      <c r="IM84" s="256" t="s">
        <v>348</v>
      </c>
      <c r="IN84" s="256" t="s">
        <v>348</v>
      </c>
      <c r="IO84" s="256" t="s">
        <v>348</v>
      </c>
      <c r="IP84" s="256" t="s">
        <v>348</v>
      </c>
      <c r="IQ84" s="256" t="s">
        <v>348</v>
      </c>
      <c r="IR84" s="256" t="s">
        <v>348</v>
      </c>
      <c r="IS84" s="256" t="s">
        <v>348</v>
      </c>
      <c r="IT84" s="256" t="s">
        <v>348</v>
      </c>
      <c r="IU84" s="256" t="s">
        <v>348</v>
      </c>
      <c r="IV84" s="256" t="s">
        <v>348</v>
      </c>
      <c r="IW84" s="256" t="s">
        <v>348</v>
      </c>
      <c r="IX84" s="256" t="s">
        <v>348</v>
      </c>
      <c r="IY84" s="256" t="s">
        <v>348</v>
      </c>
      <c r="IZ84" s="256" t="s">
        <v>348</v>
      </c>
      <c r="JA84" s="256" t="s">
        <v>348</v>
      </c>
      <c r="JB84" s="256" t="s">
        <v>348</v>
      </c>
      <c r="JC84" s="256" t="s">
        <v>348</v>
      </c>
      <c r="JD84" s="256" t="s">
        <v>348</v>
      </c>
      <c r="JE84" s="256" t="s">
        <v>348</v>
      </c>
      <c r="JF84" s="256" t="s">
        <v>348</v>
      </c>
      <c r="JG84" s="256" t="s">
        <v>347</v>
      </c>
      <c r="JH84" s="256" t="s">
        <v>347</v>
      </c>
      <c r="JI84" s="256" t="s">
        <v>347</v>
      </c>
      <c r="JJ84" s="256" t="s">
        <v>348</v>
      </c>
      <c r="JK84" s="256" t="s">
        <v>348</v>
      </c>
      <c r="JL84" s="256" t="s">
        <v>348</v>
      </c>
      <c r="JM84" s="256" t="s">
        <v>348</v>
      </c>
      <c r="JN84" s="256" t="s">
        <v>348</v>
      </c>
      <c r="JO84" s="256" t="s">
        <v>348</v>
      </c>
      <c r="JP84" s="256" t="s">
        <v>348</v>
      </c>
      <c r="JQ84" s="256" t="s">
        <v>348</v>
      </c>
      <c r="JR84" s="256" t="s">
        <v>348</v>
      </c>
      <c r="JS84" s="256" t="s">
        <v>348</v>
      </c>
      <c r="JT84" s="256" t="s">
        <v>348</v>
      </c>
      <c r="JU84" s="256" t="s">
        <v>348</v>
      </c>
      <c r="JV84" s="256" t="s">
        <v>348</v>
      </c>
      <c r="JW84" s="256" t="s">
        <v>348</v>
      </c>
      <c r="JX84" s="256" t="s">
        <v>348</v>
      </c>
      <c r="JY84" s="256" t="s">
        <v>348</v>
      </c>
      <c r="JZ84" s="256" t="s">
        <v>348</v>
      </c>
      <c r="KA84" s="256" t="s">
        <v>348</v>
      </c>
      <c r="KB84" s="256" t="s">
        <v>348</v>
      </c>
      <c r="KC84" s="256" t="s">
        <v>348</v>
      </c>
      <c r="KD84" s="256" t="s">
        <v>348</v>
      </c>
      <c r="KE84" s="256" t="s">
        <v>348</v>
      </c>
      <c r="KF84" s="256" t="s">
        <v>348</v>
      </c>
      <c r="KG84" s="256" t="s">
        <v>348</v>
      </c>
      <c r="KH84" s="256" t="s">
        <v>348</v>
      </c>
      <c r="KI84" s="256" t="s">
        <v>348</v>
      </c>
      <c r="KJ84" s="256" t="s">
        <v>348</v>
      </c>
      <c r="KK84" s="256" t="s">
        <v>351</v>
      </c>
      <c r="KL84" s="256" t="s">
        <v>351</v>
      </c>
      <c r="KM84" s="256" t="s">
        <v>351</v>
      </c>
      <c r="KN84" s="256" t="s">
        <v>351</v>
      </c>
      <c r="KO84" s="256" t="s">
        <v>351</v>
      </c>
      <c r="KP84" s="256" t="s">
        <v>348</v>
      </c>
      <c r="KQ84" s="256" t="s">
        <v>348</v>
      </c>
      <c r="KR84" s="256" t="s">
        <v>348</v>
      </c>
      <c r="KS84" s="256" t="s">
        <v>348</v>
      </c>
      <c r="KT84" s="256" t="s">
        <v>348</v>
      </c>
      <c r="KU84" s="248" t="s">
        <v>746</v>
      </c>
    </row>
    <row r="85" spans="1:307" x14ac:dyDescent="0.15">
      <c r="A85" s="252" t="s">
        <v>967</v>
      </c>
      <c r="B85" s="256" t="s">
        <v>348</v>
      </c>
      <c r="C85" s="256" t="s">
        <v>348</v>
      </c>
      <c r="D85" s="256" t="s">
        <v>348</v>
      </c>
      <c r="E85" s="256" t="s">
        <v>348</v>
      </c>
      <c r="F85" s="256" t="s">
        <v>348</v>
      </c>
      <c r="G85" s="256" t="s">
        <v>348</v>
      </c>
      <c r="H85" s="256" t="s">
        <v>348</v>
      </c>
      <c r="I85" s="256" t="s">
        <v>348</v>
      </c>
      <c r="J85" s="256" t="s">
        <v>348</v>
      </c>
      <c r="K85" s="256" t="s">
        <v>348</v>
      </c>
      <c r="L85" s="256" t="s">
        <v>348</v>
      </c>
      <c r="M85" s="256" t="s">
        <v>348</v>
      </c>
      <c r="N85" s="256" t="s">
        <v>348</v>
      </c>
      <c r="O85" s="256" t="s">
        <v>348</v>
      </c>
      <c r="P85" s="256" t="s">
        <v>348</v>
      </c>
      <c r="Q85" s="256" t="s">
        <v>348</v>
      </c>
      <c r="R85" s="256" t="s">
        <v>348</v>
      </c>
      <c r="S85" s="256" t="s">
        <v>348</v>
      </c>
      <c r="T85" s="256" t="s">
        <v>348</v>
      </c>
      <c r="U85" s="256" t="s">
        <v>348</v>
      </c>
      <c r="V85" s="256" t="s">
        <v>348</v>
      </c>
      <c r="W85" s="256" t="s">
        <v>348</v>
      </c>
      <c r="X85" s="256" t="s">
        <v>348</v>
      </c>
      <c r="Y85" s="256" t="s">
        <v>348</v>
      </c>
      <c r="Z85" s="256" t="s">
        <v>348</v>
      </c>
      <c r="AA85" s="256" t="s">
        <v>348</v>
      </c>
      <c r="AB85" s="256" t="s">
        <v>348</v>
      </c>
      <c r="AC85" s="256" t="s">
        <v>348</v>
      </c>
      <c r="AD85" s="256" t="s">
        <v>348</v>
      </c>
      <c r="AE85" s="256" t="s">
        <v>348</v>
      </c>
      <c r="AF85" s="256" t="s">
        <v>348</v>
      </c>
      <c r="AG85" s="256" t="s">
        <v>348</v>
      </c>
      <c r="AH85" s="256" t="s">
        <v>348</v>
      </c>
      <c r="AI85" s="256" t="s">
        <v>348</v>
      </c>
      <c r="AJ85" s="256" t="s">
        <v>348</v>
      </c>
      <c r="AK85" s="256" t="s">
        <v>348</v>
      </c>
      <c r="AL85" s="256" t="s">
        <v>348</v>
      </c>
      <c r="AM85" s="256" t="s">
        <v>348</v>
      </c>
      <c r="AN85" s="256" t="s">
        <v>348</v>
      </c>
      <c r="AO85" s="256" t="s">
        <v>348</v>
      </c>
      <c r="AP85" s="256" t="s">
        <v>348</v>
      </c>
      <c r="AQ85" s="256" t="s">
        <v>348</v>
      </c>
      <c r="AR85" s="256" t="s">
        <v>348</v>
      </c>
      <c r="AS85" s="256" t="s">
        <v>348</v>
      </c>
      <c r="AT85" s="256" t="s">
        <v>348</v>
      </c>
      <c r="AU85" s="256" t="s">
        <v>348</v>
      </c>
      <c r="AV85" s="256" t="s">
        <v>348</v>
      </c>
      <c r="AW85" s="256" t="s">
        <v>348</v>
      </c>
      <c r="AX85" s="256" t="s">
        <v>348</v>
      </c>
      <c r="AY85" s="256" t="s">
        <v>348</v>
      </c>
      <c r="AZ85" s="256" t="s">
        <v>348</v>
      </c>
      <c r="BA85" s="256" t="s">
        <v>348</v>
      </c>
      <c r="BB85" s="256" t="s">
        <v>348</v>
      </c>
      <c r="BC85" s="256" t="s">
        <v>348</v>
      </c>
      <c r="BD85" s="256" t="s">
        <v>348</v>
      </c>
      <c r="BE85" s="256" t="s">
        <v>348</v>
      </c>
      <c r="BF85" s="256" t="s">
        <v>348</v>
      </c>
      <c r="BG85" s="256" t="s">
        <v>348</v>
      </c>
      <c r="BH85" s="256" t="s">
        <v>348</v>
      </c>
      <c r="BI85" s="256" t="s">
        <v>348</v>
      </c>
      <c r="BJ85" s="256" t="s">
        <v>348</v>
      </c>
      <c r="BK85" s="256" t="s">
        <v>348</v>
      </c>
      <c r="BL85" s="256" t="s">
        <v>348</v>
      </c>
      <c r="BM85" s="256" t="s">
        <v>348</v>
      </c>
      <c r="BN85" s="256" t="s">
        <v>348</v>
      </c>
      <c r="BO85" s="256" t="s">
        <v>348</v>
      </c>
      <c r="BP85" s="256" t="s">
        <v>348</v>
      </c>
      <c r="BQ85" s="256" t="s">
        <v>348</v>
      </c>
      <c r="BR85" s="256" t="s">
        <v>348</v>
      </c>
      <c r="BS85" s="256" t="s">
        <v>348</v>
      </c>
      <c r="BT85" s="256" t="s">
        <v>348</v>
      </c>
      <c r="BU85" s="256" t="s">
        <v>348</v>
      </c>
      <c r="BV85" s="256" t="s">
        <v>348</v>
      </c>
      <c r="BW85" s="256" t="s">
        <v>348</v>
      </c>
      <c r="BX85" s="256" t="s">
        <v>348</v>
      </c>
      <c r="BY85" s="256" t="s">
        <v>348</v>
      </c>
      <c r="BZ85" s="256" t="s">
        <v>348</v>
      </c>
      <c r="CA85" s="256" t="s">
        <v>348</v>
      </c>
      <c r="CB85" s="256" t="s">
        <v>348</v>
      </c>
      <c r="CC85" s="256" t="s">
        <v>348</v>
      </c>
      <c r="CD85" s="256" t="s">
        <v>348</v>
      </c>
      <c r="CE85" s="256" t="s">
        <v>348</v>
      </c>
      <c r="CF85" s="256" t="s">
        <v>348</v>
      </c>
      <c r="CG85" s="256" t="s">
        <v>348</v>
      </c>
      <c r="CH85" s="256" t="s">
        <v>348</v>
      </c>
      <c r="CI85" s="256" t="s">
        <v>348</v>
      </c>
      <c r="CJ85" s="256" t="s">
        <v>348</v>
      </c>
      <c r="CK85" s="256" t="s">
        <v>348</v>
      </c>
      <c r="CL85" s="256" t="s">
        <v>348</v>
      </c>
      <c r="CM85" s="256" t="s">
        <v>348</v>
      </c>
      <c r="CN85" s="256" t="s">
        <v>348</v>
      </c>
      <c r="CO85" s="256" t="s">
        <v>348</v>
      </c>
      <c r="CP85" s="256" t="s">
        <v>348</v>
      </c>
      <c r="CQ85" s="256" t="s">
        <v>348</v>
      </c>
      <c r="CR85" s="256" t="s">
        <v>348</v>
      </c>
      <c r="CS85" s="256" t="s">
        <v>348</v>
      </c>
      <c r="CT85" s="256" t="s">
        <v>348</v>
      </c>
      <c r="CU85" s="256" t="s">
        <v>348</v>
      </c>
      <c r="CV85" s="256" t="s">
        <v>348</v>
      </c>
      <c r="CW85" s="256" t="s">
        <v>348</v>
      </c>
      <c r="CX85" s="256" t="s">
        <v>348</v>
      </c>
      <c r="CY85" s="256" t="s">
        <v>348</v>
      </c>
      <c r="CZ85" s="256" t="s">
        <v>348</v>
      </c>
      <c r="DA85" s="256" t="s">
        <v>348</v>
      </c>
      <c r="DB85" s="256" t="s">
        <v>348</v>
      </c>
      <c r="DC85" s="256" t="s">
        <v>348</v>
      </c>
      <c r="DD85" s="256" t="s">
        <v>348</v>
      </c>
      <c r="DE85" s="256" t="s">
        <v>348</v>
      </c>
      <c r="DF85" s="256" t="s">
        <v>348</v>
      </c>
      <c r="DG85" s="256" t="s">
        <v>348</v>
      </c>
      <c r="DH85" s="256" t="s">
        <v>348</v>
      </c>
      <c r="DI85" s="256" t="s">
        <v>348</v>
      </c>
      <c r="DJ85" s="256" t="s">
        <v>348</v>
      </c>
      <c r="DK85" s="256" t="s">
        <v>348</v>
      </c>
      <c r="DL85" s="256" t="s">
        <v>348</v>
      </c>
      <c r="DM85" s="256" t="s">
        <v>348</v>
      </c>
      <c r="DN85" s="256" t="s">
        <v>348</v>
      </c>
      <c r="DO85" s="256" t="s">
        <v>348</v>
      </c>
      <c r="DP85" s="256" t="s">
        <v>348</v>
      </c>
      <c r="DQ85" s="256" t="s">
        <v>348</v>
      </c>
      <c r="DR85" s="256" t="s">
        <v>348</v>
      </c>
      <c r="DS85" s="256" t="s">
        <v>348</v>
      </c>
      <c r="DT85" s="256" t="s">
        <v>348</v>
      </c>
      <c r="DU85" s="256" t="s">
        <v>348</v>
      </c>
      <c r="DV85" s="256" t="s">
        <v>348</v>
      </c>
      <c r="DW85" s="256" t="s">
        <v>348</v>
      </c>
      <c r="DX85" s="256" t="s">
        <v>348</v>
      </c>
      <c r="DY85" s="256" t="s">
        <v>348</v>
      </c>
      <c r="DZ85" s="256" t="s">
        <v>348</v>
      </c>
      <c r="EA85" s="256" t="s">
        <v>348</v>
      </c>
      <c r="EB85" s="256" t="s">
        <v>348</v>
      </c>
      <c r="EC85" s="256" t="s">
        <v>348</v>
      </c>
      <c r="ED85" s="256" t="s">
        <v>348</v>
      </c>
      <c r="EE85" s="256" t="s">
        <v>348</v>
      </c>
      <c r="EF85" s="256" t="s">
        <v>348</v>
      </c>
      <c r="EG85" s="256" t="s">
        <v>348</v>
      </c>
      <c r="EH85" s="256" t="s">
        <v>347</v>
      </c>
      <c r="EI85" s="256" t="s">
        <v>348</v>
      </c>
      <c r="EJ85" s="256" t="s">
        <v>348</v>
      </c>
      <c r="EK85" s="256" t="s">
        <v>348</v>
      </c>
      <c r="EL85" s="256" t="s">
        <v>348</v>
      </c>
      <c r="EM85" s="256" t="s">
        <v>348</v>
      </c>
      <c r="EN85" s="256" t="s">
        <v>348</v>
      </c>
      <c r="EO85" s="256" t="s">
        <v>348</v>
      </c>
      <c r="EP85" s="256" t="s">
        <v>348</v>
      </c>
      <c r="EQ85" s="256" t="s">
        <v>348</v>
      </c>
      <c r="ER85" s="256" t="s">
        <v>348</v>
      </c>
      <c r="ES85" s="256" t="s">
        <v>348</v>
      </c>
      <c r="ET85" s="256" t="s">
        <v>348</v>
      </c>
      <c r="EU85" s="256" t="s">
        <v>348</v>
      </c>
      <c r="EV85" s="256" t="s">
        <v>347</v>
      </c>
      <c r="EW85" s="256" t="s">
        <v>348</v>
      </c>
      <c r="EX85" s="256" t="s">
        <v>348</v>
      </c>
      <c r="EY85" s="256" t="s">
        <v>348</v>
      </c>
      <c r="EZ85" s="256" t="s">
        <v>348</v>
      </c>
      <c r="FA85" s="256" t="s">
        <v>348</v>
      </c>
      <c r="FB85" s="256" t="s">
        <v>348</v>
      </c>
      <c r="FC85" s="256" t="s">
        <v>348</v>
      </c>
      <c r="FD85" s="256" t="s">
        <v>348</v>
      </c>
      <c r="FE85" s="256" t="s">
        <v>348</v>
      </c>
      <c r="FF85" s="256" t="s">
        <v>348</v>
      </c>
      <c r="FG85" s="256" t="s">
        <v>348</v>
      </c>
      <c r="FH85" s="256" t="s">
        <v>348</v>
      </c>
      <c r="FI85" s="256" t="s">
        <v>348</v>
      </c>
      <c r="FJ85" s="256" t="s">
        <v>348</v>
      </c>
      <c r="FK85" s="256" t="s">
        <v>348</v>
      </c>
      <c r="FL85" s="256" t="s">
        <v>348</v>
      </c>
      <c r="FM85" s="256" t="s">
        <v>348</v>
      </c>
      <c r="FN85" s="256" t="s">
        <v>348</v>
      </c>
      <c r="FO85" s="256" t="s">
        <v>348</v>
      </c>
      <c r="FP85" s="256" t="s">
        <v>348</v>
      </c>
      <c r="FQ85" s="256" t="s">
        <v>348</v>
      </c>
      <c r="FR85" s="256" t="s">
        <v>348</v>
      </c>
      <c r="FS85" s="256" t="s">
        <v>348</v>
      </c>
      <c r="FT85" s="256" t="s">
        <v>348</v>
      </c>
      <c r="FU85" s="256" t="s">
        <v>348</v>
      </c>
      <c r="FV85" s="256" t="s">
        <v>348</v>
      </c>
      <c r="FW85" s="256" t="s">
        <v>348</v>
      </c>
      <c r="FX85" s="256" t="s">
        <v>348</v>
      </c>
      <c r="FY85" s="256" t="s">
        <v>348</v>
      </c>
      <c r="FZ85" s="256" t="s">
        <v>348</v>
      </c>
      <c r="GA85" s="256" t="s">
        <v>348</v>
      </c>
      <c r="GB85" s="256" t="s">
        <v>348</v>
      </c>
      <c r="GC85" s="256" t="s">
        <v>348</v>
      </c>
      <c r="GD85" s="256" t="s">
        <v>348</v>
      </c>
      <c r="GE85" s="256" t="s">
        <v>348</v>
      </c>
      <c r="GF85" s="256" t="s">
        <v>348</v>
      </c>
      <c r="GG85" s="256" t="s">
        <v>348</v>
      </c>
      <c r="GH85" s="256" t="s">
        <v>348</v>
      </c>
      <c r="GI85" s="256" t="s">
        <v>348</v>
      </c>
      <c r="GJ85" s="256" t="s">
        <v>348</v>
      </c>
      <c r="GK85" s="256" t="s">
        <v>348</v>
      </c>
      <c r="GL85" s="256" t="s">
        <v>348</v>
      </c>
      <c r="GM85" s="256" t="s">
        <v>348</v>
      </c>
      <c r="GN85" s="256" t="s">
        <v>348</v>
      </c>
      <c r="GO85" s="256" t="s">
        <v>348</v>
      </c>
      <c r="GP85" s="256" t="s">
        <v>348</v>
      </c>
      <c r="GQ85" s="256" t="s">
        <v>348</v>
      </c>
      <c r="GR85" s="256" t="s">
        <v>348</v>
      </c>
      <c r="GS85" s="256" t="s">
        <v>348</v>
      </c>
      <c r="GT85" s="256" t="s">
        <v>347</v>
      </c>
      <c r="GU85" s="256" t="s">
        <v>348</v>
      </c>
      <c r="GV85" s="256" t="s">
        <v>348</v>
      </c>
      <c r="GW85" s="256" t="s">
        <v>348</v>
      </c>
      <c r="GX85" s="256" t="s">
        <v>348</v>
      </c>
      <c r="GY85" s="256" t="s">
        <v>348</v>
      </c>
      <c r="GZ85" s="256" t="s">
        <v>348</v>
      </c>
      <c r="HA85" s="256" t="s">
        <v>348</v>
      </c>
      <c r="HB85" s="256" t="s">
        <v>348</v>
      </c>
      <c r="HC85" s="256" t="s">
        <v>348</v>
      </c>
      <c r="HD85" s="256" t="s">
        <v>348</v>
      </c>
      <c r="HE85" s="256" t="s">
        <v>348</v>
      </c>
      <c r="HF85" s="256" t="s">
        <v>348</v>
      </c>
      <c r="HG85" s="256" t="s">
        <v>348</v>
      </c>
      <c r="HH85" s="256" t="s">
        <v>348</v>
      </c>
      <c r="HI85" s="256" t="s">
        <v>348</v>
      </c>
      <c r="HJ85" s="256" t="s">
        <v>348</v>
      </c>
      <c r="HK85" s="256" t="s">
        <v>348</v>
      </c>
      <c r="HL85" s="256" t="s">
        <v>348</v>
      </c>
      <c r="HM85" s="256" t="s">
        <v>348</v>
      </c>
      <c r="HN85" s="256" t="s">
        <v>347</v>
      </c>
      <c r="HO85" s="256" t="s">
        <v>348</v>
      </c>
      <c r="HP85" s="256" t="s">
        <v>348</v>
      </c>
      <c r="HQ85" s="256" t="s">
        <v>348</v>
      </c>
      <c r="HR85" s="256" t="s">
        <v>348</v>
      </c>
      <c r="HS85" s="256" t="s">
        <v>348</v>
      </c>
      <c r="HT85" s="256" t="s">
        <v>348</v>
      </c>
      <c r="HU85" s="256" t="s">
        <v>348</v>
      </c>
      <c r="HV85" s="256" t="s">
        <v>348</v>
      </c>
      <c r="HW85" s="256" t="s">
        <v>348</v>
      </c>
      <c r="HX85" s="256" t="s">
        <v>348</v>
      </c>
      <c r="HY85" s="256" t="s">
        <v>348</v>
      </c>
      <c r="HZ85" s="256" t="s">
        <v>348</v>
      </c>
      <c r="IA85" s="256" t="s">
        <v>348</v>
      </c>
      <c r="IB85" s="256" t="s">
        <v>348</v>
      </c>
      <c r="IC85" s="256" t="s">
        <v>348</v>
      </c>
      <c r="ID85" s="256" t="s">
        <v>348</v>
      </c>
      <c r="IE85" s="256" t="s">
        <v>347</v>
      </c>
      <c r="IF85" s="256" t="s">
        <v>347</v>
      </c>
      <c r="IG85" s="256" t="s">
        <v>348</v>
      </c>
      <c r="IH85" s="256" t="s">
        <v>347</v>
      </c>
      <c r="II85" s="256" t="s">
        <v>347</v>
      </c>
      <c r="IJ85" s="256" t="s">
        <v>972</v>
      </c>
      <c r="IK85" s="256" t="s">
        <v>348</v>
      </c>
      <c r="IL85" s="256" t="s">
        <v>347</v>
      </c>
      <c r="IM85" s="256" t="s">
        <v>348</v>
      </c>
      <c r="IN85" s="256" t="s">
        <v>348</v>
      </c>
      <c r="IO85" s="256" t="s">
        <v>348</v>
      </c>
      <c r="IP85" s="256" t="s">
        <v>348</v>
      </c>
      <c r="IQ85" s="256" t="s">
        <v>348</v>
      </c>
      <c r="IR85" s="256" t="s">
        <v>348</v>
      </c>
      <c r="IS85" s="256" t="s">
        <v>348</v>
      </c>
      <c r="IT85" s="256" t="s">
        <v>348</v>
      </c>
      <c r="IU85" s="256" t="s">
        <v>348</v>
      </c>
      <c r="IV85" s="256" t="s">
        <v>348</v>
      </c>
      <c r="IW85" s="256" t="s">
        <v>348</v>
      </c>
      <c r="IX85" s="256" t="s">
        <v>348</v>
      </c>
      <c r="IY85" s="256" t="s">
        <v>348</v>
      </c>
      <c r="IZ85" s="256" t="s">
        <v>348</v>
      </c>
      <c r="JA85" s="256" t="s">
        <v>348</v>
      </c>
      <c r="JB85" s="256" t="s">
        <v>348</v>
      </c>
      <c r="JC85" s="256" t="s">
        <v>348</v>
      </c>
      <c r="JD85" s="256" t="s">
        <v>348</v>
      </c>
      <c r="JE85" s="256" t="s">
        <v>348</v>
      </c>
      <c r="JF85" s="256" t="s">
        <v>348</v>
      </c>
      <c r="JG85" s="256" t="s">
        <v>347</v>
      </c>
      <c r="JH85" s="256" t="s">
        <v>347</v>
      </c>
      <c r="JI85" s="256" t="s">
        <v>347</v>
      </c>
      <c r="JJ85" s="256" t="s">
        <v>347</v>
      </c>
      <c r="JK85" s="256" t="s">
        <v>348</v>
      </c>
      <c r="JL85" s="256" t="s">
        <v>348</v>
      </c>
      <c r="JM85" s="256" t="s">
        <v>348</v>
      </c>
      <c r="JN85" s="256" t="s">
        <v>348</v>
      </c>
      <c r="JO85" s="256" t="s">
        <v>348</v>
      </c>
      <c r="JP85" s="256" t="s">
        <v>348</v>
      </c>
      <c r="JQ85" s="256" t="s">
        <v>348</v>
      </c>
      <c r="JR85" s="256" t="s">
        <v>348</v>
      </c>
      <c r="JS85" s="256" t="s">
        <v>348</v>
      </c>
      <c r="JT85" s="256" t="s">
        <v>348</v>
      </c>
      <c r="JU85" s="256" t="s">
        <v>348</v>
      </c>
      <c r="JV85" s="256" t="s">
        <v>348</v>
      </c>
      <c r="JW85" s="256" t="s">
        <v>348</v>
      </c>
      <c r="JX85" s="256" t="s">
        <v>348</v>
      </c>
      <c r="JY85" s="256" t="s">
        <v>348</v>
      </c>
      <c r="JZ85" s="256" t="s">
        <v>348</v>
      </c>
      <c r="KA85" s="256" t="s">
        <v>348</v>
      </c>
      <c r="KB85" s="256" t="s">
        <v>348</v>
      </c>
      <c r="KC85" s="256" t="s">
        <v>348</v>
      </c>
      <c r="KD85" s="256" t="s">
        <v>348</v>
      </c>
      <c r="KE85" s="256" t="s">
        <v>348</v>
      </c>
      <c r="KF85" s="256" t="s">
        <v>348</v>
      </c>
      <c r="KG85" s="256" t="s">
        <v>348</v>
      </c>
      <c r="KH85" s="256" t="s">
        <v>348</v>
      </c>
      <c r="KI85" s="256" t="s">
        <v>348</v>
      </c>
      <c r="KJ85" s="256" t="s">
        <v>348</v>
      </c>
      <c r="KK85" s="256" t="s">
        <v>351</v>
      </c>
      <c r="KL85" s="256" t="s">
        <v>351</v>
      </c>
      <c r="KM85" s="256" t="s">
        <v>351</v>
      </c>
      <c r="KN85" s="256" t="s">
        <v>351</v>
      </c>
      <c r="KO85" s="256" t="s">
        <v>351</v>
      </c>
      <c r="KP85" s="256" t="s">
        <v>348</v>
      </c>
      <c r="KQ85" s="256" t="s">
        <v>348</v>
      </c>
      <c r="KR85" s="256" t="s">
        <v>348</v>
      </c>
      <c r="KS85" s="256" t="s">
        <v>348</v>
      </c>
      <c r="KT85" s="256" t="s">
        <v>348</v>
      </c>
      <c r="KU85" s="248" t="s">
        <v>746</v>
      </c>
    </row>
    <row r="86" spans="1:307" x14ac:dyDescent="0.15">
      <c r="A86" s="252" t="s">
        <v>968</v>
      </c>
      <c r="B86" s="256" t="s">
        <v>348</v>
      </c>
      <c r="C86" s="256" t="s">
        <v>348</v>
      </c>
      <c r="D86" s="256" t="s">
        <v>348</v>
      </c>
      <c r="E86" s="256" t="s">
        <v>348</v>
      </c>
      <c r="F86" s="256" t="s">
        <v>348</v>
      </c>
      <c r="G86" s="256" t="s">
        <v>348</v>
      </c>
      <c r="H86" s="256" t="s">
        <v>348</v>
      </c>
      <c r="I86" s="256" t="s">
        <v>348</v>
      </c>
      <c r="J86" s="256" t="s">
        <v>348</v>
      </c>
      <c r="K86" s="256" t="s">
        <v>348</v>
      </c>
      <c r="L86" s="256" t="s">
        <v>348</v>
      </c>
      <c r="M86" s="256" t="s">
        <v>348</v>
      </c>
      <c r="N86" s="256" t="s">
        <v>348</v>
      </c>
      <c r="O86" s="256" t="s">
        <v>348</v>
      </c>
      <c r="P86" s="256" t="s">
        <v>348</v>
      </c>
      <c r="Q86" s="256" t="s">
        <v>348</v>
      </c>
      <c r="R86" s="256" t="s">
        <v>348</v>
      </c>
      <c r="S86" s="256" t="s">
        <v>348</v>
      </c>
      <c r="T86" s="256" t="s">
        <v>348</v>
      </c>
      <c r="U86" s="256" t="s">
        <v>348</v>
      </c>
      <c r="V86" s="256" t="s">
        <v>348</v>
      </c>
      <c r="W86" s="256" t="s">
        <v>348</v>
      </c>
      <c r="X86" s="256" t="s">
        <v>348</v>
      </c>
      <c r="Y86" s="256" t="s">
        <v>348</v>
      </c>
      <c r="Z86" s="256" t="s">
        <v>348</v>
      </c>
      <c r="AA86" s="256" t="s">
        <v>348</v>
      </c>
      <c r="AB86" s="256" t="s">
        <v>348</v>
      </c>
      <c r="AC86" s="256" t="s">
        <v>348</v>
      </c>
      <c r="AD86" s="256" t="s">
        <v>348</v>
      </c>
      <c r="AE86" s="256" t="s">
        <v>348</v>
      </c>
      <c r="AF86" s="256" t="s">
        <v>348</v>
      </c>
      <c r="AG86" s="256" t="s">
        <v>348</v>
      </c>
      <c r="AH86" s="256" t="s">
        <v>348</v>
      </c>
      <c r="AI86" s="256" t="s">
        <v>348</v>
      </c>
      <c r="AJ86" s="256" t="s">
        <v>348</v>
      </c>
      <c r="AK86" s="256" t="s">
        <v>348</v>
      </c>
      <c r="AL86" s="256" t="s">
        <v>348</v>
      </c>
      <c r="AM86" s="256" t="s">
        <v>348</v>
      </c>
      <c r="AN86" s="256" t="s">
        <v>348</v>
      </c>
      <c r="AO86" s="256" t="s">
        <v>348</v>
      </c>
      <c r="AP86" s="256" t="s">
        <v>348</v>
      </c>
      <c r="AQ86" s="256" t="s">
        <v>348</v>
      </c>
      <c r="AR86" s="256" t="s">
        <v>348</v>
      </c>
      <c r="AS86" s="256" t="s">
        <v>348</v>
      </c>
      <c r="AT86" s="256" t="s">
        <v>348</v>
      </c>
      <c r="AU86" s="256" t="s">
        <v>348</v>
      </c>
      <c r="AV86" s="256" t="s">
        <v>348</v>
      </c>
      <c r="AW86" s="256" t="s">
        <v>348</v>
      </c>
      <c r="AX86" s="256" t="s">
        <v>348</v>
      </c>
      <c r="AY86" s="256" t="s">
        <v>348</v>
      </c>
      <c r="AZ86" s="256" t="s">
        <v>348</v>
      </c>
      <c r="BA86" s="256" t="s">
        <v>348</v>
      </c>
      <c r="BB86" s="256" t="s">
        <v>348</v>
      </c>
      <c r="BC86" s="256" t="s">
        <v>348</v>
      </c>
      <c r="BD86" s="256" t="s">
        <v>348</v>
      </c>
      <c r="BE86" s="256" t="s">
        <v>348</v>
      </c>
      <c r="BF86" s="256" t="s">
        <v>348</v>
      </c>
      <c r="BG86" s="256" t="s">
        <v>348</v>
      </c>
      <c r="BH86" s="256" t="s">
        <v>348</v>
      </c>
      <c r="BI86" s="256" t="s">
        <v>348</v>
      </c>
      <c r="BJ86" s="256" t="s">
        <v>348</v>
      </c>
      <c r="BK86" s="256" t="s">
        <v>348</v>
      </c>
      <c r="BL86" s="256" t="s">
        <v>348</v>
      </c>
      <c r="BM86" s="256" t="s">
        <v>348</v>
      </c>
      <c r="BN86" s="256" t="s">
        <v>348</v>
      </c>
      <c r="BO86" s="256" t="s">
        <v>348</v>
      </c>
      <c r="BP86" s="256" t="s">
        <v>348</v>
      </c>
      <c r="BQ86" s="256" t="s">
        <v>348</v>
      </c>
      <c r="BR86" s="256" t="s">
        <v>348</v>
      </c>
      <c r="BS86" s="256" t="s">
        <v>348</v>
      </c>
      <c r="BT86" s="256" t="s">
        <v>348</v>
      </c>
      <c r="BU86" s="256" t="s">
        <v>348</v>
      </c>
      <c r="BV86" s="256" t="s">
        <v>348</v>
      </c>
      <c r="BW86" s="256" t="s">
        <v>348</v>
      </c>
      <c r="BX86" s="256" t="s">
        <v>348</v>
      </c>
      <c r="BY86" s="256" t="s">
        <v>348</v>
      </c>
      <c r="BZ86" s="256" t="s">
        <v>348</v>
      </c>
      <c r="CA86" s="256" t="s">
        <v>348</v>
      </c>
      <c r="CB86" s="256" t="s">
        <v>348</v>
      </c>
      <c r="CC86" s="256" t="s">
        <v>348</v>
      </c>
      <c r="CD86" s="256" t="s">
        <v>348</v>
      </c>
      <c r="CE86" s="256" t="s">
        <v>348</v>
      </c>
      <c r="CF86" s="256" t="s">
        <v>348</v>
      </c>
      <c r="CG86" s="256" t="s">
        <v>348</v>
      </c>
      <c r="CH86" s="256" t="s">
        <v>348</v>
      </c>
      <c r="CI86" s="256" t="s">
        <v>348</v>
      </c>
      <c r="CJ86" s="256" t="s">
        <v>348</v>
      </c>
      <c r="CK86" s="256" t="s">
        <v>348</v>
      </c>
      <c r="CL86" s="256" t="s">
        <v>348</v>
      </c>
      <c r="CM86" s="256" t="s">
        <v>348</v>
      </c>
      <c r="CN86" s="256" t="s">
        <v>348</v>
      </c>
      <c r="CO86" s="256" t="s">
        <v>348</v>
      </c>
      <c r="CP86" s="256" t="s">
        <v>348</v>
      </c>
      <c r="CQ86" s="256" t="s">
        <v>348</v>
      </c>
      <c r="CR86" s="256" t="s">
        <v>348</v>
      </c>
      <c r="CS86" s="256" t="s">
        <v>348</v>
      </c>
      <c r="CT86" s="256" t="s">
        <v>348</v>
      </c>
      <c r="CU86" s="256" t="s">
        <v>348</v>
      </c>
      <c r="CV86" s="256" t="s">
        <v>348</v>
      </c>
      <c r="CW86" s="256" t="s">
        <v>348</v>
      </c>
      <c r="CX86" s="256" t="s">
        <v>348</v>
      </c>
      <c r="CY86" s="256" t="s">
        <v>348</v>
      </c>
      <c r="CZ86" s="256" t="s">
        <v>348</v>
      </c>
      <c r="DA86" s="256" t="s">
        <v>348</v>
      </c>
      <c r="DB86" s="256" t="s">
        <v>348</v>
      </c>
      <c r="DC86" s="256" t="s">
        <v>348</v>
      </c>
      <c r="DD86" s="256" t="s">
        <v>348</v>
      </c>
      <c r="DE86" s="256" t="s">
        <v>348</v>
      </c>
      <c r="DF86" s="256" t="s">
        <v>348</v>
      </c>
      <c r="DG86" s="256" t="s">
        <v>348</v>
      </c>
      <c r="DH86" s="256" t="s">
        <v>348</v>
      </c>
      <c r="DI86" s="256" t="s">
        <v>348</v>
      </c>
      <c r="DJ86" s="256" t="s">
        <v>348</v>
      </c>
      <c r="DK86" s="256" t="s">
        <v>348</v>
      </c>
      <c r="DL86" s="256" t="s">
        <v>348</v>
      </c>
      <c r="DM86" s="256" t="s">
        <v>348</v>
      </c>
      <c r="DN86" s="256" t="s">
        <v>348</v>
      </c>
      <c r="DO86" s="256" t="s">
        <v>348</v>
      </c>
      <c r="DP86" s="256" t="s">
        <v>348</v>
      </c>
      <c r="DQ86" s="256" t="s">
        <v>348</v>
      </c>
      <c r="DR86" s="256" t="s">
        <v>348</v>
      </c>
      <c r="DS86" s="256" t="s">
        <v>348</v>
      </c>
      <c r="DT86" s="256" t="s">
        <v>348</v>
      </c>
      <c r="DU86" s="256" t="s">
        <v>348</v>
      </c>
      <c r="DV86" s="256" t="s">
        <v>348</v>
      </c>
      <c r="DW86" s="256" t="s">
        <v>348</v>
      </c>
      <c r="DX86" s="256" t="s">
        <v>348</v>
      </c>
      <c r="DY86" s="256" t="s">
        <v>348</v>
      </c>
      <c r="DZ86" s="256" t="s">
        <v>348</v>
      </c>
      <c r="EA86" s="256" t="s">
        <v>348</v>
      </c>
      <c r="EB86" s="256" t="s">
        <v>348</v>
      </c>
      <c r="EC86" s="256" t="s">
        <v>348</v>
      </c>
      <c r="ED86" s="256" t="s">
        <v>348</v>
      </c>
      <c r="EE86" s="256" t="s">
        <v>348</v>
      </c>
      <c r="EF86" s="256" t="s">
        <v>348</v>
      </c>
      <c r="EG86" s="256" t="s">
        <v>348</v>
      </c>
      <c r="EH86" s="256" t="s">
        <v>347</v>
      </c>
      <c r="EI86" s="256" t="s">
        <v>348</v>
      </c>
      <c r="EJ86" s="256" t="s">
        <v>348</v>
      </c>
      <c r="EK86" s="256" t="s">
        <v>348</v>
      </c>
      <c r="EL86" s="256" t="s">
        <v>348</v>
      </c>
      <c r="EM86" s="256" t="s">
        <v>348</v>
      </c>
      <c r="EN86" s="256" t="s">
        <v>348</v>
      </c>
      <c r="EO86" s="256" t="s">
        <v>348</v>
      </c>
      <c r="EP86" s="256" t="s">
        <v>348</v>
      </c>
      <c r="EQ86" s="256" t="s">
        <v>348</v>
      </c>
      <c r="ER86" s="256" t="s">
        <v>348</v>
      </c>
      <c r="ES86" s="256" t="s">
        <v>348</v>
      </c>
      <c r="ET86" s="256" t="s">
        <v>348</v>
      </c>
      <c r="EU86" s="256" t="s">
        <v>348</v>
      </c>
      <c r="EV86" s="256" t="s">
        <v>972</v>
      </c>
      <c r="EW86" s="256" t="s">
        <v>348</v>
      </c>
      <c r="EX86" s="256" t="s">
        <v>348</v>
      </c>
      <c r="EY86" s="256" t="s">
        <v>348</v>
      </c>
      <c r="EZ86" s="256" t="s">
        <v>348</v>
      </c>
      <c r="FA86" s="256" t="s">
        <v>348</v>
      </c>
      <c r="FB86" s="256" t="s">
        <v>348</v>
      </c>
      <c r="FC86" s="256" t="s">
        <v>348</v>
      </c>
      <c r="FD86" s="256" t="s">
        <v>348</v>
      </c>
      <c r="FE86" s="256" t="s">
        <v>348</v>
      </c>
      <c r="FF86" s="256" t="s">
        <v>348</v>
      </c>
      <c r="FG86" s="256" t="s">
        <v>348</v>
      </c>
      <c r="FH86" s="256" t="s">
        <v>348</v>
      </c>
      <c r="FI86" s="256" t="s">
        <v>348</v>
      </c>
      <c r="FJ86" s="256" t="s">
        <v>348</v>
      </c>
      <c r="FK86" s="256" t="s">
        <v>348</v>
      </c>
      <c r="FL86" s="256" t="s">
        <v>348</v>
      </c>
      <c r="FM86" s="256" t="s">
        <v>348</v>
      </c>
      <c r="FN86" s="256" t="s">
        <v>348</v>
      </c>
      <c r="FO86" s="256" t="s">
        <v>348</v>
      </c>
      <c r="FP86" s="256" t="s">
        <v>348</v>
      </c>
      <c r="FQ86" s="256" t="s">
        <v>348</v>
      </c>
      <c r="FR86" s="256" t="s">
        <v>348</v>
      </c>
      <c r="FS86" s="256" t="s">
        <v>348</v>
      </c>
      <c r="FT86" s="256" t="s">
        <v>348</v>
      </c>
      <c r="FU86" s="256" t="s">
        <v>348</v>
      </c>
      <c r="FV86" s="256" t="s">
        <v>348</v>
      </c>
      <c r="FW86" s="256" t="s">
        <v>348</v>
      </c>
      <c r="FX86" s="256" t="s">
        <v>348</v>
      </c>
      <c r="FY86" s="256" t="s">
        <v>348</v>
      </c>
      <c r="FZ86" s="256" t="s">
        <v>348</v>
      </c>
      <c r="GA86" s="256" t="s">
        <v>348</v>
      </c>
      <c r="GB86" s="256" t="s">
        <v>348</v>
      </c>
      <c r="GC86" s="256" t="s">
        <v>348</v>
      </c>
      <c r="GD86" s="256" t="s">
        <v>348</v>
      </c>
      <c r="GE86" s="256" t="s">
        <v>348</v>
      </c>
      <c r="GF86" s="256" t="s">
        <v>348</v>
      </c>
      <c r="GG86" s="256" t="s">
        <v>348</v>
      </c>
      <c r="GH86" s="256" t="s">
        <v>348</v>
      </c>
      <c r="GI86" s="256" t="s">
        <v>348</v>
      </c>
      <c r="GJ86" s="256" t="s">
        <v>348</v>
      </c>
      <c r="GK86" s="256" t="s">
        <v>348</v>
      </c>
      <c r="GL86" s="256" t="s">
        <v>348</v>
      </c>
      <c r="GM86" s="256" t="s">
        <v>348</v>
      </c>
      <c r="GN86" s="256" t="s">
        <v>348</v>
      </c>
      <c r="GO86" s="256" t="s">
        <v>348</v>
      </c>
      <c r="GP86" s="256" t="s">
        <v>348</v>
      </c>
      <c r="GQ86" s="256" t="s">
        <v>348</v>
      </c>
      <c r="GR86" s="256" t="s">
        <v>348</v>
      </c>
      <c r="GS86" s="256" t="s">
        <v>348</v>
      </c>
      <c r="GT86" s="256" t="s">
        <v>347</v>
      </c>
      <c r="GU86" s="256" t="s">
        <v>348</v>
      </c>
      <c r="GV86" s="256" t="s">
        <v>348</v>
      </c>
      <c r="GW86" s="256" t="s">
        <v>348</v>
      </c>
      <c r="GX86" s="256" t="s">
        <v>348</v>
      </c>
      <c r="GY86" s="256" t="s">
        <v>348</v>
      </c>
      <c r="GZ86" s="256" t="s">
        <v>348</v>
      </c>
      <c r="HA86" s="256" t="s">
        <v>348</v>
      </c>
      <c r="HB86" s="256" t="s">
        <v>348</v>
      </c>
      <c r="HC86" s="256" t="s">
        <v>348</v>
      </c>
      <c r="HD86" s="256" t="s">
        <v>348</v>
      </c>
      <c r="HE86" s="256" t="s">
        <v>348</v>
      </c>
      <c r="HF86" s="256" t="s">
        <v>348</v>
      </c>
      <c r="HG86" s="256" t="s">
        <v>348</v>
      </c>
      <c r="HH86" s="256" t="s">
        <v>348</v>
      </c>
      <c r="HI86" s="256" t="s">
        <v>348</v>
      </c>
      <c r="HJ86" s="256" t="s">
        <v>348</v>
      </c>
      <c r="HK86" s="256" t="s">
        <v>348</v>
      </c>
      <c r="HL86" s="256" t="s">
        <v>348</v>
      </c>
      <c r="HM86" s="256" t="s">
        <v>348</v>
      </c>
      <c r="HN86" s="256" t="s">
        <v>347</v>
      </c>
      <c r="HO86" s="256" t="s">
        <v>348</v>
      </c>
      <c r="HP86" s="256" t="s">
        <v>348</v>
      </c>
      <c r="HQ86" s="256" t="s">
        <v>348</v>
      </c>
      <c r="HR86" s="256" t="s">
        <v>348</v>
      </c>
      <c r="HS86" s="256" t="s">
        <v>348</v>
      </c>
      <c r="HT86" s="256" t="s">
        <v>348</v>
      </c>
      <c r="HU86" s="256" t="s">
        <v>348</v>
      </c>
      <c r="HV86" s="256" t="s">
        <v>348</v>
      </c>
      <c r="HW86" s="256" t="s">
        <v>348</v>
      </c>
      <c r="HX86" s="256" t="s">
        <v>348</v>
      </c>
      <c r="HY86" s="256" t="s">
        <v>348</v>
      </c>
      <c r="HZ86" s="256" t="s">
        <v>348</v>
      </c>
      <c r="IA86" s="256" t="s">
        <v>348</v>
      </c>
      <c r="IB86" s="256" t="s">
        <v>348</v>
      </c>
      <c r="IC86" s="256" t="s">
        <v>348</v>
      </c>
      <c r="ID86" s="256" t="s">
        <v>348</v>
      </c>
      <c r="IE86" s="256" t="s">
        <v>347</v>
      </c>
      <c r="IF86" s="256" t="s">
        <v>347</v>
      </c>
      <c r="IG86" s="256" t="s">
        <v>348</v>
      </c>
      <c r="IH86" s="256" t="s">
        <v>347</v>
      </c>
      <c r="II86" s="256" t="s">
        <v>347</v>
      </c>
      <c r="IJ86" s="256" t="s">
        <v>347</v>
      </c>
      <c r="IK86" s="256" t="s">
        <v>348</v>
      </c>
      <c r="IL86" s="256" t="s">
        <v>347</v>
      </c>
      <c r="IM86" s="256" t="s">
        <v>348</v>
      </c>
      <c r="IN86" s="256" t="s">
        <v>348</v>
      </c>
      <c r="IO86" s="256" t="s">
        <v>348</v>
      </c>
      <c r="IP86" s="256" t="s">
        <v>348</v>
      </c>
      <c r="IQ86" s="256" t="s">
        <v>348</v>
      </c>
      <c r="IR86" s="256" t="s">
        <v>348</v>
      </c>
      <c r="IS86" s="256" t="s">
        <v>348</v>
      </c>
      <c r="IT86" s="256" t="s">
        <v>348</v>
      </c>
      <c r="IU86" s="256" t="s">
        <v>348</v>
      </c>
      <c r="IV86" s="256" t="s">
        <v>348</v>
      </c>
      <c r="IW86" s="256" t="s">
        <v>348</v>
      </c>
      <c r="IX86" s="256" t="s">
        <v>348</v>
      </c>
      <c r="IY86" s="256" t="s">
        <v>348</v>
      </c>
      <c r="IZ86" s="256" t="s">
        <v>348</v>
      </c>
      <c r="JA86" s="256" t="s">
        <v>348</v>
      </c>
      <c r="JB86" s="256" t="s">
        <v>348</v>
      </c>
      <c r="JC86" s="256" t="s">
        <v>348</v>
      </c>
      <c r="JD86" s="256" t="s">
        <v>348</v>
      </c>
      <c r="JE86" s="256" t="s">
        <v>348</v>
      </c>
      <c r="JF86" s="256" t="s">
        <v>348</v>
      </c>
      <c r="JG86" s="256" t="s">
        <v>347</v>
      </c>
      <c r="JH86" s="256" t="s">
        <v>347</v>
      </c>
      <c r="JI86" s="256" t="s">
        <v>347</v>
      </c>
      <c r="JJ86" s="256" t="s">
        <v>347</v>
      </c>
      <c r="JK86" s="256" t="s">
        <v>348</v>
      </c>
      <c r="JL86" s="256" t="s">
        <v>348</v>
      </c>
      <c r="JM86" s="256" t="s">
        <v>348</v>
      </c>
      <c r="JN86" s="256" t="s">
        <v>348</v>
      </c>
      <c r="JO86" s="256" t="s">
        <v>348</v>
      </c>
      <c r="JP86" s="256" t="s">
        <v>348</v>
      </c>
      <c r="JQ86" s="256" t="s">
        <v>348</v>
      </c>
      <c r="JR86" s="256" t="s">
        <v>348</v>
      </c>
      <c r="JS86" s="256" t="s">
        <v>348</v>
      </c>
      <c r="JT86" s="256" t="s">
        <v>348</v>
      </c>
      <c r="JU86" s="256" t="s">
        <v>348</v>
      </c>
      <c r="JV86" s="256" t="s">
        <v>348</v>
      </c>
      <c r="JW86" s="256" t="s">
        <v>348</v>
      </c>
      <c r="JX86" s="256" t="s">
        <v>348</v>
      </c>
      <c r="JY86" s="256" t="s">
        <v>348</v>
      </c>
      <c r="JZ86" s="256" t="s">
        <v>348</v>
      </c>
      <c r="KA86" s="256" t="s">
        <v>348</v>
      </c>
      <c r="KB86" s="256" t="s">
        <v>348</v>
      </c>
      <c r="KC86" s="256" t="s">
        <v>348</v>
      </c>
      <c r="KD86" s="256" t="s">
        <v>348</v>
      </c>
      <c r="KE86" s="256" t="s">
        <v>348</v>
      </c>
      <c r="KF86" s="256" t="s">
        <v>348</v>
      </c>
      <c r="KG86" s="256" t="s">
        <v>348</v>
      </c>
      <c r="KH86" s="256" t="s">
        <v>348</v>
      </c>
      <c r="KI86" s="256" t="s">
        <v>348</v>
      </c>
      <c r="KJ86" s="256" t="s">
        <v>348</v>
      </c>
      <c r="KK86" s="256" t="s">
        <v>351</v>
      </c>
      <c r="KL86" s="256" t="s">
        <v>351</v>
      </c>
      <c r="KM86" s="256" t="s">
        <v>351</v>
      </c>
      <c r="KN86" s="256" t="s">
        <v>351</v>
      </c>
      <c r="KO86" s="256" t="s">
        <v>351</v>
      </c>
      <c r="KP86" s="256" t="s">
        <v>348</v>
      </c>
      <c r="KQ86" s="256" t="s">
        <v>348</v>
      </c>
      <c r="KR86" s="256" t="s">
        <v>348</v>
      </c>
      <c r="KS86" s="256" t="s">
        <v>348</v>
      </c>
      <c r="KT86" s="256" t="s">
        <v>348</v>
      </c>
      <c r="KU86" s="248" t="s">
        <v>746</v>
      </c>
    </row>
    <row r="87" spans="1:307" x14ac:dyDescent="0.15">
      <c r="A87" s="252" t="s">
        <v>969</v>
      </c>
      <c r="B87" s="256" t="s">
        <v>348</v>
      </c>
      <c r="C87" s="256" t="s">
        <v>348</v>
      </c>
      <c r="D87" s="256" t="s">
        <v>348</v>
      </c>
      <c r="E87" s="256" t="s">
        <v>348</v>
      </c>
      <c r="F87" s="256" t="s">
        <v>348</v>
      </c>
      <c r="G87" s="256" t="s">
        <v>348</v>
      </c>
      <c r="H87" s="256" t="s">
        <v>348</v>
      </c>
      <c r="I87" s="256" t="s">
        <v>348</v>
      </c>
      <c r="J87" s="256" t="s">
        <v>348</v>
      </c>
      <c r="K87" s="256" t="s">
        <v>348</v>
      </c>
      <c r="L87" s="256" t="s">
        <v>348</v>
      </c>
      <c r="M87" s="256" t="s">
        <v>348</v>
      </c>
      <c r="N87" s="256" t="s">
        <v>348</v>
      </c>
      <c r="O87" s="256" t="s">
        <v>348</v>
      </c>
      <c r="P87" s="256" t="s">
        <v>348</v>
      </c>
      <c r="Q87" s="256" t="s">
        <v>348</v>
      </c>
      <c r="R87" s="256" t="s">
        <v>348</v>
      </c>
      <c r="S87" s="256" t="s">
        <v>348</v>
      </c>
      <c r="T87" s="256" t="s">
        <v>348</v>
      </c>
      <c r="U87" s="256" t="s">
        <v>348</v>
      </c>
      <c r="V87" s="256" t="s">
        <v>348</v>
      </c>
      <c r="W87" s="256" t="s">
        <v>348</v>
      </c>
      <c r="X87" s="256" t="s">
        <v>348</v>
      </c>
      <c r="Y87" s="256" t="s">
        <v>348</v>
      </c>
      <c r="Z87" s="256" t="s">
        <v>348</v>
      </c>
      <c r="AA87" s="256" t="s">
        <v>348</v>
      </c>
      <c r="AB87" s="256" t="s">
        <v>348</v>
      </c>
      <c r="AC87" s="256" t="s">
        <v>348</v>
      </c>
      <c r="AD87" s="256" t="s">
        <v>348</v>
      </c>
      <c r="AE87" s="256" t="s">
        <v>348</v>
      </c>
      <c r="AF87" s="256" t="s">
        <v>348</v>
      </c>
      <c r="AG87" s="256" t="s">
        <v>348</v>
      </c>
      <c r="AH87" s="256" t="s">
        <v>348</v>
      </c>
      <c r="AI87" s="256" t="s">
        <v>348</v>
      </c>
      <c r="AJ87" s="256" t="s">
        <v>348</v>
      </c>
      <c r="AK87" s="256" t="s">
        <v>348</v>
      </c>
      <c r="AL87" s="256" t="s">
        <v>348</v>
      </c>
      <c r="AM87" s="256" t="s">
        <v>348</v>
      </c>
      <c r="AN87" s="256" t="s">
        <v>348</v>
      </c>
      <c r="AO87" s="256" t="s">
        <v>348</v>
      </c>
      <c r="AP87" s="256" t="s">
        <v>348</v>
      </c>
      <c r="AQ87" s="256" t="s">
        <v>348</v>
      </c>
      <c r="AR87" s="256" t="s">
        <v>348</v>
      </c>
      <c r="AS87" s="256" t="s">
        <v>348</v>
      </c>
      <c r="AT87" s="256" t="s">
        <v>348</v>
      </c>
      <c r="AU87" s="256" t="s">
        <v>348</v>
      </c>
      <c r="AV87" s="256" t="s">
        <v>348</v>
      </c>
      <c r="AW87" s="256" t="s">
        <v>348</v>
      </c>
      <c r="AX87" s="256" t="s">
        <v>348</v>
      </c>
      <c r="AY87" s="256" t="s">
        <v>348</v>
      </c>
      <c r="AZ87" s="256" t="s">
        <v>348</v>
      </c>
      <c r="BA87" s="256" t="s">
        <v>348</v>
      </c>
      <c r="BB87" s="256" t="s">
        <v>348</v>
      </c>
      <c r="BC87" s="256" t="s">
        <v>348</v>
      </c>
      <c r="BD87" s="256" t="s">
        <v>348</v>
      </c>
      <c r="BE87" s="256" t="s">
        <v>348</v>
      </c>
      <c r="BF87" s="256" t="s">
        <v>348</v>
      </c>
      <c r="BG87" s="256" t="s">
        <v>348</v>
      </c>
      <c r="BH87" s="256" t="s">
        <v>348</v>
      </c>
      <c r="BI87" s="256" t="s">
        <v>348</v>
      </c>
      <c r="BJ87" s="256" t="s">
        <v>348</v>
      </c>
      <c r="BK87" s="256" t="s">
        <v>348</v>
      </c>
      <c r="BL87" s="256" t="s">
        <v>348</v>
      </c>
      <c r="BM87" s="256" t="s">
        <v>348</v>
      </c>
      <c r="BN87" s="256" t="s">
        <v>348</v>
      </c>
      <c r="BO87" s="256" t="s">
        <v>348</v>
      </c>
      <c r="BP87" s="256" t="s">
        <v>348</v>
      </c>
      <c r="BQ87" s="256" t="s">
        <v>348</v>
      </c>
      <c r="BR87" s="256" t="s">
        <v>348</v>
      </c>
      <c r="BS87" s="256" t="s">
        <v>348</v>
      </c>
      <c r="BT87" s="256" t="s">
        <v>348</v>
      </c>
      <c r="BU87" s="256" t="s">
        <v>348</v>
      </c>
      <c r="BV87" s="256" t="s">
        <v>348</v>
      </c>
      <c r="BW87" s="256" t="s">
        <v>348</v>
      </c>
      <c r="BX87" s="256" t="s">
        <v>348</v>
      </c>
      <c r="BY87" s="256" t="s">
        <v>348</v>
      </c>
      <c r="BZ87" s="256" t="s">
        <v>348</v>
      </c>
      <c r="CA87" s="256" t="s">
        <v>348</v>
      </c>
      <c r="CB87" s="256" t="s">
        <v>348</v>
      </c>
      <c r="CC87" s="256" t="s">
        <v>348</v>
      </c>
      <c r="CD87" s="256" t="s">
        <v>348</v>
      </c>
      <c r="CE87" s="256" t="s">
        <v>348</v>
      </c>
      <c r="CF87" s="256" t="s">
        <v>348</v>
      </c>
      <c r="CG87" s="256" t="s">
        <v>348</v>
      </c>
      <c r="CH87" s="256" t="s">
        <v>348</v>
      </c>
      <c r="CI87" s="256" t="s">
        <v>348</v>
      </c>
      <c r="CJ87" s="256" t="s">
        <v>348</v>
      </c>
      <c r="CK87" s="256" t="s">
        <v>348</v>
      </c>
      <c r="CL87" s="256" t="s">
        <v>348</v>
      </c>
      <c r="CM87" s="256" t="s">
        <v>348</v>
      </c>
      <c r="CN87" s="256" t="s">
        <v>348</v>
      </c>
      <c r="CO87" s="256" t="s">
        <v>348</v>
      </c>
      <c r="CP87" s="256" t="s">
        <v>348</v>
      </c>
      <c r="CQ87" s="256" t="s">
        <v>348</v>
      </c>
      <c r="CR87" s="256" t="s">
        <v>348</v>
      </c>
      <c r="CS87" s="256" t="s">
        <v>348</v>
      </c>
      <c r="CT87" s="256" t="s">
        <v>348</v>
      </c>
      <c r="CU87" s="256" t="s">
        <v>348</v>
      </c>
      <c r="CV87" s="256" t="s">
        <v>348</v>
      </c>
      <c r="CW87" s="256" t="s">
        <v>348</v>
      </c>
      <c r="CX87" s="256" t="s">
        <v>348</v>
      </c>
      <c r="CY87" s="256" t="s">
        <v>348</v>
      </c>
      <c r="CZ87" s="256" t="s">
        <v>348</v>
      </c>
      <c r="DA87" s="256" t="s">
        <v>348</v>
      </c>
      <c r="DB87" s="256" t="s">
        <v>348</v>
      </c>
      <c r="DC87" s="256" t="s">
        <v>348</v>
      </c>
      <c r="DD87" s="256" t="s">
        <v>348</v>
      </c>
      <c r="DE87" s="256" t="s">
        <v>348</v>
      </c>
      <c r="DF87" s="256" t="s">
        <v>348</v>
      </c>
      <c r="DG87" s="256" t="s">
        <v>348</v>
      </c>
      <c r="DH87" s="256" t="s">
        <v>348</v>
      </c>
      <c r="DI87" s="256" t="s">
        <v>348</v>
      </c>
      <c r="DJ87" s="256" t="s">
        <v>348</v>
      </c>
      <c r="DK87" s="256" t="s">
        <v>348</v>
      </c>
      <c r="DL87" s="256" t="s">
        <v>348</v>
      </c>
      <c r="DM87" s="256" t="s">
        <v>348</v>
      </c>
      <c r="DN87" s="256" t="s">
        <v>348</v>
      </c>
      <c r="DO87" s="256" t="s">
        <v>348</v>
      </c>
      <c r="DP87" s="256" t="s">
        <v>348</v>
      </c>
      <c r="DQ87" s="256" t="s">
        <v>348</v>
      </c>
      <c r="DR87" s="256" t="s">
        <v>348</v>
      </c>
      <c r="DS87" s="256" t="s">
        <v>348</v>
      </c>
      <c r="DT87" s="256" t="s">
        <v>348</v>
      </c>
      <c r="DU87" s="256" t="s">
        <v>348</v>
      </c>
      <c r="DV87" s="256" t="s">
        <v>348</v>
      </c>
      <c r="DW87" s="256" t="s">
        <v>348</v>
      </c>
      <c r="DX87" s="256" t="s">
        <v>348</v>
      </c>
      <c r="DY87" s="256" t="s">
        <v>348</v>
      </c>
      <c r="DZ87" s="256" t="s">
        <v>348</v>
      </c>
      <c r="EA87" s="256" t="s">
        <v>348</v>
      </c>
      <c r="EB87" s="256" t="s">
        <v>348</v>
      </c>
      <c r="EC87" s="256" t="s">
        <v>348</v>
      </c>
      <c r="ED87" s="256" t="s">
        <v>348</v>
      </c>
      <c r="EE87" s="256" t="s">
        <v>348</v>
      </c>
      <c r="EF87" s="256" t="s">
        <v>348</v>
      </c>
      <c r="EG87" s="256" t="s">
        <v>348</v>
      </c>
      <c r="EH87" s="256" t="s">
        <v>348</v>
      </c>
      <c r="EI87" s="256" t="s">
        <v>348</v>
      </c>
      <c r="EJ87" s="256" t="s">
        <v>348</v>
      </c>
      <c r="EK87" s="256" t="s">
        <v>348</v>
      </c>
      <c r="EL87" s="256" t="s">
        <v>348</v>
      </c>
      <c r="EM87" s="256" t="s">
        <v>348</v>
      </c>
      <c r="EN87" s="256" t="s">
        <v>348</v>
      </c>
      <c r="EO87" s="256" t="s">
        <v>348</v>
      </c>
      <c r="EP87" s="256" t="s">
        <v>348</v>
      </c>
      <c r="EQ87" s="256" t="s">
        <v>348</v>
      </c>
      <c r="ER87" s="256" t="s">
        <v>348</v>
      </c>
      <c r="ES87" s="256" t="s">
        <v>348</v>
      </c>
      <c r="ET87" s="256" t="s">
        <v>348</v>
      </c>
      <c r="EU87" s="256" t="s">
        <v>348</v>
      </c>
      <c r="EV87" s="256" t="s">
        <v>347</v>
      </c>
      <c r="EW87" s="256" t="s">
        <v>348</v>
      </c>
      <c r="EX87" s="256" t="s">
        <v>348</v>
      </c>
      <c r="EY87" s="256" t="s">
        <v>348</v>
      </c>
      <c r="EZ87" s="256" t="s">
        <v>348</v>
      </c>
      <c r="FA87" s="256" t="s">
        <v>348</v>
      </c>
      <c r="FB87" s="256" t="s">
        <v>348</v>
      </c>
      <c r="FC87" s="256" t="s">
        <v>348</v>
      </c>
      <c r="FD87" s="256" t="s">
        <v>348</v>
      </c>
      <c r="FE87" s="256" t="s">
        <v>348</v>
      </c>
      <c r="FF87" s="256" t="s">
        <v>348</v>
      </c>
      <c r="FG87" s="256" t="s">
        <v>348</v>
      </c>
      <c r="FH87" s="256" t="s">
        <v>348</v>
      </c>
      <c r="FI87" s="256" t="s">
        <v>348</v>
      </c>
      <c r="FJ87" s="256" t="s">
        <v>348</v>
      </c>
      <c r="FK87" s="256" t="s">
        <v>348</v>
      </c>
      <c r="FL87" s="256" t="s">
        <v>348</v>
      </c>
      <c r="FM87" s="256" t="s">
        <v>348</v>
      </c>
      <c r="FN87" s="256" t="s">
        <v>348</v>
      </c>
      <c r="FO87" s="256" t="s">
        <v>348</v>
      </c>
      <c r="FP87" s="256" t="s">
        <v>348</v>
      </c>
      <c r="FQ87" s="256" t="s">
        <v>348</v>
      </c>
      <c r="FR87" s="256" t="s">
        <v>348</v>
      </c>
      <c r="FS87" s="256" t="s">
        <v>348</v>
      </c>
      <c r="FT87" s="256" t="s">
        <v>348</v>
      </c>
      <c r="FU87" s="256" t="s">
        <v>348</v>
      </c>
      <c r="FV87" s="256" t="s">
        <v>348</v>
      </c>
      <c r="FW87" s="256" t="s">
        <v>348</v>
      </c>
      <c r="FX87" s="256" t="s">
        <v>348</v>
      </c>
      <c r="FY87" s="256" t="s">
        <v>348</v>
      </c>
      <c r="FZ87" s="256" t="s">
        <v>348</v>
      </c>
      <c r="GA87" s="256" t="s">
        <v>348</v>
      </c>
      <c r="GB87" s="256" t="s">
        <v>348</v>
      </c>
      <c r="GC87" s="256" t="s">
        <v>348</v>
      </c>
      <c r="GD87" s="256" t="s">
        <v>348</v>
      </c>
      <c r="GE87" s="256" t="s">
        <v>348</v>
      </c>
      <c r="GF87" s="256" t="s">
        <v>348</v>
      </c>
      <c r="GG87" s="256" t="s">
        <v>348</v>
      </c>
      <c r="GH87" s="256" t="s">
        <v>348</v>
      </c>
      <c r="GI87" s="256" t="s">
        <v>348</v>
      </c>
      <c r="GJ87" s="256" t="s">
        <v>348</v>
      </c>
      <c r="GK87" s="256" t="s">
        <v>348</v>
      </c>
      <c r="GL87" s="256" t="s">
        <v>348</v>
      </c>
      <c r="GM87" s="256" t="s">
        <v>348</v>
      </c>
      <c r="GN87" s="256" t="s">
        <v>348</v>
      </c>
      <c r="GO87" s="256" t="s">
        <v>348</v>
      </c>
      <c r="GP87" s="256" t="s">
        <v>348</v>
      </c>
      <c r="GQ87" s="256" t="s">
        <v>348</v>
      </c>
      <c r="GR87" s="256" t="s">
        <v>348</v>
      </c>
      <c r="GS87" s="256" t="s">
        <v>348</v>
      </c>
      <c r="GT87" s="256" t="s">
        <v>347</v>
      </c>
      <c r="GU87" s="256" t="s">
        <v>348</v>
      </c>
      <c r="GV87" s="256" t="s">
        <v>348</v>
      </c>
      <c r="GW87" s="256" t="s">
        <v>348</v>
      </c>
      <c r="GX87" s="256" t="s">
        <v>348</v>
      </c>
      <c r="GY87" s="256" t="s">
        <v>348</v>
      </c>
      <c r="GZ87" s="256" t="s">
        <v>348</v>
      </c>
      <c r="HA87" s="256" t="s">
        <v>348</v>
      </c>
      <c r="HB87" s="256" t="s">
        <v>348</v>
      </c>
      <c r="HC87" s="256" t="s">
        <v>348</v>
      </c>
      <c r="HD87" s="256" t="s">
        <v>348</v>
      </c>
      <c r="HE87" s="256" t="s">
        <v>348</v>
      </c>
      <c r="HF87" s="256" t="s">
        <v>348</v>
      </c>
      <c r="HG87" s="256" t="s">
        <v>348</v>
      </c>
      <c r="HH87" s="256" t="s">
        <v>348</v>
      </c>
      <c r="HI87" s="256" t="s">
        <v>348</v>
      </c>
      <c r="HJ87" s="256" t="s">
        <v>348</v>
      </c>
      <c r="HK87" s="256" t="s">
        <v>348</v>
      </c>
      <c r="HL87" s="256" t="s">
        <v>348</v>
      </c>
      <c r="HM87" s="256" t="s">
        <v>348</v>
      </c>
      <c r="HN87" s="256" t="s">
        <v>348</v>
      </c>
      <c r="HO87" s="256" t="s">
        <v>348</v>
      </c>
      <c r="HP87" s="256" t="s">
        <v>348</v>
      </c>
      <c r="HQ87" s="256" t="s">
        <v>348</v>
      </c>
      <c r="HR87" s="256" t="s">
        <v>348</v>
      </c>
      <c r="HS87" s="256" t="s">
        <v>348</v>
      </c>
      <c r="HT87" s="256" t="s">
        <v>348</v>
      </c>
      <c r="HU87" s="256" t="s">
        <v>348</v>
      </c>
      <c r="HV87" s="256" t="s">
        <v>348</v>
      </c>
      <c r="HW87" s="256" t="s">
        <v>348</v>
      </c>
      <c r="HX87" s="256" t="s">
        <v>348</v>
      </c>
      <c r="HY87" s="256" t="s">
        <v>348</v>
      </c>
      <c r="HZ87" s="256" t="s">
        <v>348</v>
      </c>
      <c r="IA87" s="256" t="s">
        <v>348</v>
      </c>
      <c r="IB87" s="256" t="s">
        <v>348</v>
      </c>
      <c r="IC87" s="256" t="s">
        <v>348</v>
      </c>
      <c r="ID87" s="256" t="s">
        <v>348</v>
      </c>
      <c r="IE87" s="256" t="s">
        <v>347</v>
      </c>
      <c r="IF87" s="256" t="s">
        <v>348</v>
      </c>
      <c r="IG87" s="256" t="s">
        <v>348</v>
      </c>
      <c r="IH87" s="256" t="s">
        <v>347</v>
      </c>
      <c r="II87" s="256" t="s">
        <v>347</v>
      </c>
      <c r="IJ87" s="256" t="s">
        <v>347</v>
      </c>
      <c r="IK87" s="256" t="s">
        <v>348</v>
      </c>
      <c r="IL87" s="256" t="s">
        <v>347</v>
      </c>
      <c r="IM87" s="256" t="s">
        <v>348</v>
      </c>
      <c r="IN87" s="256" t="s">
        <v>348</v>
      </c>
      <c r="IO87" s="256" t="s">
        <v>348</v>
      </c>
      <c r="IP87" s="256" t="s">
        <v>348</v>
      </c>
      <c r="IQ87" s="256" t="s">
        <v>348</v>
      </c>
      <c r="IR87" s="256" t="s">
        <v>348</v>
      </c>
      <c r="IS87" s="256" t="s">
        <v>348</v>
      </c>
      <c r="IT87" s="256" t="s">
        <v>348</v>
      </c>
      <c r="IU87" s="256" t="s">
        <v>348</v>
      </c>
      <c r="IV87" s="256" t="s">
        <v>348</v>
      </c>
      <c r="IW87" s="256" t="s">
        <v>348</v>
      </c>
      <c r="IX87" s="256" t="s">
        <v>348</v>
      </c>
      <c r="IY87" s="256" t="s">
        <v>348</v>
      </c>
      <c r="IZ87" s="256" t="s">
        <v>348</v>
      </c>
      <c r="JA87" s="256" t="s">
        <v>348</v>
      </c>
      <c r="JB87" s="256" t="s">
        <v>348</v>
      </c>
      <c r="JC87" s="256" t="s">
        <v>348</v>
      </c>
      <c r="JD87" s="256" t="s">
        <v>348</v>
      </c>
      <c r="JE87" s="256" t="s">
        <v>348</v>
      </c>
      <c r="JF87" s="256" t="s">
        <v>348</v>
      </c>
      <c r="JG87" s="256" t="s">
        <v>347</v>
      </c>
      <c r="JH87" s="256" t="s">
        <v>347</v>
      </c>
      <c r="JI87" s="256" t="s">
        <v>347</v>
      </c>
      <c r="JJ87" s="256" t="s">
        <v>347</v>
      </c>
      <c r="JK87" s="256" t="s">
        <v>347</v>
      </c>
      <c r="JL87" s="256" t="s">
        <v>347</v>
      </c>
      <c r="JM87" s="256" t="s">
        <v>347</v>
      </c>
      <c r="JN87" s="256" t="s">
        <v>348</v>
      </c>
      <c r="JO87" s="256" t="s">
        <v>348</v>
      </c>
      <c r="JP87" s="256" t="s">
        <v>348</v>
      </c>
      <c r="JQ87" s="256" t="s">
        <v>348</v>
      </c>
      <c r="JR87" s="256" t="s">
        <v>348</v>
      </c>
      <c r="JS87" s="256" t="s">
        <v>348</v>
      </c>
      <c r="JT87" s="256" t="s">
        <v>348</v>
      </c>
      <c r="JU87" s="256" t="s">
        <v>348</v>
      </c>
      <c r="JV87" s="256" t="s">
        <v>348</v>
      </c>
      <c r="JW87" s="256" t="s">
        <v>348</v>
      </c>
      <c r="JX87" s="256" t="s">
        <v>348</v>
      </c>
      <c r="JY87" s="256" t="s">
        <v>348</v>
      </c>
      <c r="JZ87" s="256" t="s">
        <v>348</v>
      </c>
      <c r="KA87" s="256" t="s">
        <v>348</v>
      </c>
      <c r="KB87" s="256" t="s">
        <v>348</v>
      </c>
      <c r="KC87" s="256" t="s">
        <v>348</v>
      </c>
      <c r="KD87" s="256" t="s">
        <v>348</v>
      </c>
      <c r="KE87" s="256" t="s">
        <v>348</v>
      </c>
      <c r="KF87" s="256" t="s">
        <v>348</v>
      </c>
      <c r="KG87" s="256" t="s">
        <v>348</v>
      </c>
      <c r="KH87" s="256" t="s">
        <v>348</v>
      </c>
      <c r="KI87" s="256" t="s">
        <v>348</v>
      </c>
      <c r="KJ87" s="256" t="s">
        <v>348</v>
      </c>
      <c r="KK87" s="256" t="s">
        <v>351</v>
      </c>
      <c r="KL87" s="256" t="s">
        <v>351</v>
      </c>
      <c r="KM87" s="256" t="s">
        <v>351</v>
      </c>
      <c r="KN87" s="256" t="s">
        <v>351</v>
      </c>
      <c r="KO87" s="256" t="s">
        <v>351</v>
      </c>
      <c r="KP87" s="256" t="s">
        <v>348</v>
      </c>
      <c r="KQ87" s="256" t="s">
        <v>348</v>
      </c>
      <c r="KR87" s="256" t="s">
        <v>348</v>
      </c>
      <c r="KS87" s="256" t="s">
        <v>348</v>
      </c>
      <c r="KT87" s="256" t="s">
        <v>348</v>
      </c>
      <c r="KU87" s="248" t="s">
        <v>746</v>
      </c>
    </row>
    <row r="88" spans="1:307" x14ac:dyDescent="0.15">
      <c r="A88" s="252" t="s">
        <v>970</v>
      </c>
      <c r="B88" s="256" t="s">
        <v>348</v>
      </c>
      <c r="C88" s="256" t="s">
        <v>348</v>
      </c>
      <c r="D88" s="256" t="s">
        <v>348</v>
      </c>
      <c r="E88" s="256" t="s">
        <v>348</v>
      </c>
      <c r="F88" s="256" t="s">
        <v>348</v>
      </c>
      <c r="G88" s="256" t="s">
        <v>348</v>
      </c>
      <c r="H88" s="256" t="s">
        <v>348</v>
      </c>
      <c r="I88" s="256" t="s">
        <v>348</v>
      </c>
      <c r="J88" s="256" t="s">
        <v>348</v>
      </c>
      <c r="K88" s="256" t="s">
        <v>348</v>
      </c>
      <c r="L88" s="256" t="s">
        <v>348</v>
      </c>
      <c r="M88" s="256" t="s">
        <v>348</v>
      </c>
      <c r="N88" s="256" t="s">
        <v>348</v>
      </c>
      <c r="O88" s="256" t="s">
        <v>348</v>
      </c>
      <c r="P88" s="256" t="s">
        <v>348</v>
      </c>
      <c r="Q88" s="256" t="s">
        <v>348</v>
      </c>
      <c r="R88" s="256" t="s">
        <v>348</v>
      </c>
      <c r="S88" s="256" t="s">
        <v>348</v>
      </c>
      <c r="T88" s="256" t="s">
        <v>348</v>
      </c>
      <c r="U88" s="256" t="s">
        <v>348</v>
      </c>
      <c r="V88" s="256" t="s">
        <v>348</v>
      </c>
      <c r="W88" s="256" t="s">
        <v>348</v>
      </c>
      <c r="X88" s="256" t="s">
        <v>348</v>
      </c>
      <c r="Y88" s="256" t="s">
        <v>348</v>
      </c>
      <c r="Z88" s="256" t="s">
        <v>348</v>
      </c>
      <c r="AA88" s="256" t="s">
        <v>348</v>
      </c>
      <c r="AB88" s="256" t="s">
        <v>348</v>
      </c>
      <c r="AC88" s="256" t="s">
        <v>348</v>
      </c>
      <c r="AD88" s="256" t="s">
        <v>348</v>
      </c>
      <c r="AE88" s="256" t="s">
        <v>348</v>
      </c>
      <c r="AF88" s="256" t="s">
        <v>348</v>
      </c>
      <c r="AG88" s="256" t="s">
        <v>348</v>
      </c>
      <c r="AH88" s="256" t="s">
        <v>348</v>
      </c>
      <c r="AI88" s="256" t="s">
        <v>348</v>
      </c>
      <c r="AJ88" s="256" t="s">
        <v>348</v>
      </c>
      <c r="AK88" s="256" t="s">
        <v>348</v>
      </c>
      <c r="AL88" s="256" t="s">
        <v>348</v>
      </c>
      <c r="AM88" s="256" t="s">
        <v>348</v>
      </c>
      <c r="AN88" s="256" t="s">
        <v>348</v>
      </c>
      <c r="AO88" s="256" t="s">
        <v>348</v>
      </c>
      <c r="AP88" s="256" t="s">
        <v>348</v>
      </c>
      <c r="AQ88" s="256" t="s">
        <v>348</v>
      </c>
      <c r="AR88" s="256" t="s">
        <v>348</v>
      </c>
      <c r="AS88" s="256" t="s">
        <v>348</v>
      </c>
      <c r="AT88" s="256" t="s">
        <v>348</v>
      </c>
      <c r="AU88" s="256" t="s">
        <v>348</v>
      </c>
      <c r="AV88" s="256" t="s">
        <v>348</v>
      </c>
      <c r="AW88" s="256" t="s">
        <v>348</v>
      </c>
      <c r="AX88" s="256" t="s">
        <v>348</v>
      </c>
      <c r="AY88" s="256" t="s">
        <v>348</v>
      </c>
      <c r="AZ88" s="256" t="s">
        <v>348</v>
      </c>
      <c r="BA88" s="256" t="s">
        <v>348</v>
      </c>
      <c r="BB88" s="256" t="s">
        <v>348</v>
      </c>
      <c r="BC88" s="256" t="s">
        <v>348</v>
      </c>
      <c r="BD88" s="256" t="s">
        <v>348</v>
      </c>
      <c r="BE88" s="256" t="s">
        <v>348</v>
      </c>
      <c r="BF88" s="256" t="s">
        <v>348</v>
      </c>
      <c r="BG88" s="256" t="s">
        <v>348</v>
      </c>
      <c r="BH88" s="256" t="s">
        <v>348</v>
      </c>
      <c r="BI88" s="256" t="s">
        <v>348</v>
      </c>
      <c r="BJ88" s="256" t="s">
        <v>348</v>
      </c>
      <c r="BK88" s="256" t="s">
        <v>348</v>
      </c>
      <c r="BL88" s="256" t="s">
        <v>348</v>
      </c>
      <c r="BM88" s="256" t="s">
        <v>348</v>
      </c>
      <c r="BN88" s="256" t="s">
        <v>348</v>
      </c>
      <c r="BO88" s="256" t="s">
        <v>348</v>
      </c>
      <c r="BP88" s="256" t="s">
        <v>348</v>
      </c>
      <c r="BQ88" s="256" t="s">
        <v>348</v>
      </c>
      <c r="BR88" s="256" t="s">
        <v>348</v>
      </c>
      <c r="BS88" s="256" t="s">
        <v>348</v>
      </c>
      <c r="BT88" s="256" t="s">
        <v>348</v>
      </c>
      <c r="BU88" s="256" t="s">
        <v>348</v>
      </c>
      <c r="BV88" s="256" t="s">
        <v>348</v>
      </c>
      <c r="BW88" s="256" t="s">
        <v>348</v>
      </c>
      <c r="BX88" s="256" t="s">
        <v>348</v>
      </c>
      <c r="BY88" s="256" t="s">
        <v>348</v>
      </c>
      <c r="BZ88" s="256" t="s">
        <v>348</v>
      </c>
      <c r="CA88" s="256" t="s">
        <v>348</v>
      </c>
      <c r="CB88" s="256" t="s">
        <v>348</v>
      </c>
      <c r="CC88" s="256" t="s">
        <v>348</v>
      </c>
      <c r="CD88" s="256" t="s">
        <v>348</v>
      </c>
      <c r="CE88" s="256" t="s">
        <v>348</v>
      </c>
      <c r="CF88" s="256" t="s">
        <v>348</v>
      </c>
      <c r="CG88" s="256" t="s">
        <v>348</v>
      </c>
      <c r="CH88" s="256" t="s">
        <v>348</v>
      </c>
      <c r="CI88" s="256" t="s">
        <v>348</v>
      </c>
      <c r="CJ88" s="256" t="s">
        <v>348</v>
      </c>
      <c r="CK88" s="256" t="s">
        <v>348</v>
      </c>
      <c r="CL88" s="256" t="s">
        <v>348</v>
      </c>
      <c r="CM88" s="256" t="s">
        <v>348</v>
      </c>
      <c r="CN88" s="256" t="s">
        <v>348</v>
      </c>
      <c r="CO88" s="256" t="s">
        <v>348</v>
      </c>
      <c r="CP88" s="256" t="s">
        <v>348</v>
      </c>
      <c r="CQ88" s="256" t="s">
        <v>348</v>
      </c>
      <c r="CR88" s="256" t="s">
        <v>348</v>
      </c>
      <c r="CS88" s="256" t="s">
        <v>348</v>
      </c>
      <c r="CT88" s="256" t="s">
        <v>348</v>
      </c>
      <c r="CU88" s="256" t="s">
        <v>348</v>
      </c>
      <c r="CV88" s="256" t="s">
        <v>348</v>
      </c>
      <c r="CW88" s="256" t="s">
        <v>348</v>
      </c>
      <c r="CX88" s="256" t="s">
        <v>348</v>
      </c>
      <c r="CY88" s="256" t="s">
        <v>348</v>
      </c>
      <c r="CZ88" s="256" t="s">
        <v>348</v>
      </c>
      <c r="DA88" s="256" t="s">
        <v>348</v>
      </c>
      <c r="DB88" s="256" t="s">
        <v>348</v>
      </c>
      <c r="DC88" s="256" t="s">
        <v>348</v>
      </c>
      <c r="DD88" s="256" t="s">
        <v>348</v>
      </c>
      <c r="DE88" s="256" t="s">
        <v>348</v>
      </c>
      <c r="DF88" s="256" t="s">
        <v>348</v>
      </c>
      <c r="DG88" s="256" t="s">
        <v>348</v>
      </c>
      <c r="DH88" s="256" t="s">
        <v>348</v>
      </c>
      <c r="DI88" s="256" t="s">
        <v>348</v>
      </c>
      <c r="DJ88" s="256" t="s">
        <v>348</v>
      </c>
      <c r="DK88" s="256" t="s">
        <v>348</v>
      </c>
      <c r="DL88" s="256" t="s">
        <v>348</v>
      </c>
      <c r="DM88" s="256" t="s">
        <v>348</v>
      </c>
      <c r="DN88" s="256" t="s">
        <v>348</v>
      </c>
      <c r="DO88" s="256" t="s">
        <v>348</v>
      </c>
      <c r="DP88" s="256" t="s">
        <v>348</v>
      </c>
      <c r="DQ88" s="256" t="s">
        <v>348</v>
      </c>
      <c r="DR88" s="256" t="s">
        <v>348</v>
      </c>
      <c r="DS88" s="256" t="s">
        <v>348</v>
      </c>
      <c r="DT88" s="256" t="s">
        <v>348</v>
      </c>
      <c r="DU88" s="256" t="s">
        <v>348</v>
      </c>
      <c r="DV88" s="256" t="s">
        <v>348</v>
      </c>
      <c r="DW88" s="256" t="s">
        <v>348</v>
      </c>
      <c r="DX88" s="256" t="s">
        <v>348</v>
      </c>
      <c r="DY88" s="256" t="s">
        <v>348</v>
      </c>
      <c r="DZ88" s="256" t="s">
        <v>348</v>
      </c>
      <c r="EA88" s="256" t="s">
        <v>348</v>
      </c>
      <c r="EB88" s="256" t="s">
        <v>348</v>
      </c>
      <c r="EC88" s="256" t="s">
        <v>348</v>
      </c>
      <c r="ED88" s="256" t="s">
        <v>348</v>
      </c>
      <c r="EE88" s="256" t="s">
        <v>348</v>
      </c>
      <c r="EF88" s="256" t="s">
        <v>348</v>
      </c>
      <c r="EG88" s="256" t="s">
        <v>348</v>
      </c>
      <c r="EH88" s="256" t="s">
        <v>348</v>
      </c>
      <c r="EI88" s="256" t="s">
        <v>348</v>
      </c>
      <c r="EJ88" s="256" t="s">
        <v>348</v>
      </c>
      <c r="EK88" s="256" t="s">
        <v>348</v>
      </c>
      <c r="EL88" s="256" t="s">
        <v>348</v>
      </c>
      <c r="EM88" s="256" t="s">
        <v>348</v>
      </c>
      <c r="EN88" s="256" t="s">
        <v>348</v>
      </c>
      <c r="EO88" s="256" t="s">
        <v>348</v>
      </c>
      <c r="EP88" s="256" t="s">
        <v>348</v>
      </c>
      <c r="EQ88" s="256" t="s">
        <v>348</v>
      </c>
      <c r="ER88" s="256" t="s">
        <v>348</v>
      </c>
      <c r="ES88" s="256" t="s">
        <v>348</v>
      </c>
      <c r="ET88" s="256" t="s">
        <v>348</v>
      </c>
      <c r="EU88" s="256" t="s">
        <v>348</v>
      </c>
      <c r="EV88" s="256" t="s">
        <v>347</v>
      </c>
      <c r="EW88" s="256" t="s">
        <v>348</v>
      </c>
      <c r="EX88" s="256" t="s">
        <v>348</v>
      </c>
      <c r="EY88" s="256" t="s">
        <v>348</v>
      </c>
      <c r="EZ88" s="256" t="s">
        <v>348</v>
      </c>
      <c r="FA88" s="256" t="s">
        <v>348</v>
      </c>
      <c r="FB88" s="256" t="s">
        <v>348</v>
      </c>
      <c r="FC88" s="256" t="s">
        <v>348</v>
      </c>
      <c r="FD88" s="256" t="s">
        <v>348</v>
      </c>
      <c r="FE88" s="256" t="s">
        <v>348</v>
      </c>
      <c r="FF88" s="256" t="s">
        <v>348</v>
      </c>
      <c r="FG88" s="256" t="s">
        <v>348</v>
      </c>
      <c r="FH88" s="256" t="s">
        <v>348</v>
      </c>
      <c r="FI88" s="256" t="s">
        <v>348</v>
      </c>
      <c r="FJ88" s="256" t="s">
        <v>348</v>
      </c>
      <c r="FK88" s="256" t="s">
        <v>348</v>
      </c>
      <c r="FL88" s="256" t="s">
        <v>348</v>
      </c>
      <c r="FM88" s="256" t="s">
        <v>348</v>
      </c>
      <c r="FN88" s="256" t="s">
        <v>348</v>
      </c>
      <c r="FO88" s="256" t="s">
        <v>348</v>
      </c>
      <c r="FP88" s="256" t="s">
        <v>348</v>
      </c>
      <c r="FQ88" s="256" t="s">
        <v>348</v>
      </c>
      <c r="FR88" s="256" t="s">
        <v>348</v>
      </c>
      <c r="FS88" s="256" t="s">
        <v>348</v>
      </c>
      <c r="FT88" s="256" t="s">
        <v>348</v>
      </c>
      <c r="FU88" s="256" t="s">
        <v>348</v>
      </c>
      <c r="FV88" s="256" t="s">
        <v>348</v>
      </c>
      <c r="FW88" s="256" t="s">
        <v>348</v>
      </c>
      <c r="FX88" s="256" t="s">
        <v>348</v>
      </c>
      <c r="FY88" s="256" t="s">
        <v>348</v>
      </c>
      <c r="FZ88" s="256" t="s">
        <v>348</v>
      </c>
      <c r="GA88" s="256" t="s">
        <v>348</v>
      </c>
      <c r="GB88" s="256" t="s">
        <v>348</v>
      </c>
      <c r="GC88" s="256" t="s">
        <v>348</v>
      </c>
      <c r="GD88" s="256" t="s">
        <v>348</v>
      </c>
      <c r="GE88" s="256" t="s">
        <v>348</v>
      </c>
      <c r="GF88" s="256" t="s">
        <v>348</v>
      </c>
      <c r="GG88" s="256" t="s">
        <v>348</v>
      </c>
      <c r="GH88" s="256" t="s">
        <v>348</v>
      </c>
      <c r="GI88" s="256" t="s">
        <v>348</v>
      </c>
      <c r="GJ88" s="256" t="s">
        <v>348</v>
      </c>
      <c r="GK88" s="256" t="s">
        <v>348</v>
      </c>
      <c r="GL88" s="256" t="s">
        <v>348</v>
      </c>
      <c r="GM88" s="256" t="s">
        <v>348</v>
      </c>
      <c r="GN88" s="256" t="s">
        <v>348</v>
      </c>
      <c r="GO88" s="256" t="s">
        <v>348</v>
      </c>
      <c r="GP88" s="256" t="s">
        <v>348</v>
      </c>
      <c r="GQ88" s="256" t="s">
        <v>348</v>
      </c>
      <c r="GR88" s="256" t="s">
        <v>348</v>
      </c>
      <c r="GS88" s="256" t="s">
        <v>348</v>
      </c>
      <c r="GT88" s="256" t="s">
        <v>347</v>
      </c>
      <c r="GU88" s="256" t="s">
        <v>348</v>
      </c>
      <c r="GV88" s="256" t="s">
        <v>348</v>
      </c>
      <c r="GW88" s="256" t="s">
        <v>348</v>
      </c>
      <c r="GX88" s="256" t="s">
        <v>348</v>
      </c>
      <c r="GY88" s="256" t="s">
        <v>348</v>
      </c>
      <c r="GZ88" s="256" t="s">
        <v>348</v>
      </c>
      <c r="HA88" s="256" t="s">
        <v>348</v>
      </c>
      <c r="HB88" s="256" t="s">
        <v>348</v>
      </c>
      <c r="HC88" s="256" t="s">
        <v>348</v>
      </c>
      <c r="HD88" s="256" t="s">
        <v>348</v>
      </c>
      <c r="HE88" s="256" t="s">
        <v>348</v>
      </c>
      <c r="HF88" s="256" t="s">
        <v>348</v>
      </c>
      <c r="HG88" s="256" t="s">
        <v>348</v>
      </c>
      <c r="HH88" s="256" t="s">
        <v>348</v>
      </c>
      <c r="HI88" s="256" t="s">
        <v>348</v>
      </c>
      <c r="HJ88" s="256" t="s">
        <v>348</v>
      </c>
      <c r="HK88" s="256" t="s">
        <v>348</v>
      </c>
      <c r="HL88" s="256" t="s">
        <v>348</v>
      </c>
      <c r="HM88" s="256" t="s">
        <v>348</v>
      </c>
      <c r="HN88" s="256" t="s">
        <v>348</v>
      </c>
      <c r="HO88" s="256" t="s">
        <v>348</v>
      </c>
      <c r="HP88" s="256" t="s">
        <v>348</v>
      </c>
      <c r="HQ88" s="256" t="s">
        <v>348</v>
      </c>
      <c r="HR88" s="256" t="s">
        <v>348</v>
      </c>
      <c r="HS88" s="256" t="s">
        <v>348</v>
      </c>
      <c r="HT88" s="256" t="s">
        <v>348</v>
      </c>
      <c r="HU88" s="256" t="s">
        <v>348</v>
      </c>
      <c r="HV88" s="256" t="s">
        <v>348</v>
      </c>
      <c r="HW88" s="256" t="s">
        <v>348</v>
      </c>
      <c r="HX88" s="256" t="s">
        <v>348</v>
      </c>
      <c r="HY88" s="256" t="s">
        <v>348</v>
      </c>
      <c r="HZ88" s="256" t="s">
        <v>348</v>
      </c>
      <c r="IA88" s="256" t="s">
        <v>348</v>
      </c>
      <c r="IB88" s="256" t="s">
        <v>348</v>
      </c>
      <c r="IC88" s="256" t="s">
        <v>348</v>
      </c>
      <c r="ID88" s="256" t="s">
        <v>348</v>
      </c>
      <c r="IE88" s="256" t="s">
        <v>347</v>
      </c>
      <c r="IF88" s="256" t="s">
        <v>348</v>
      </c>
      <c r="IG88" s="256" t="s">
        <v>348</v>
      </c>
      <c r="IH88" s="256" t="s">
        <v>347</v>
      </c>
      <c r="II88" s="256" t="s">
        <v>347</v>
      </c>
      <c r="IJ88" s="256" t="s">
        <v>347</v>
      </c>
      <c r="IK88" s="256" t="s">
        <v>348</v>
      </c>
      <c r="IL88" s="256" t="s">
        <v>347</v>
      </c>
      <c r="IM88" s="256" t="s">
        <v>348</v>
      </c>
      <c r="IN88" s="256" t="s">
        <v>348</v>
      </c>
      <c r="IO88" s="256" t="s">
        <v>348</v>
      </c>
      <c r="IP88" s="256" t="s">
        <v>348</v>
      </c>
      <c r="IQ88" s="256" t="s">
        <v>348</v>
      </c>
      <c r="IR88" s="256" t="s">
        <v>348</v>
      </c>
      <c r="IS88" s="256" t="s">
        <v>348</v>
      </c>
      <c r="IT88" s="256" t="s">
        <v>348</v>
      </c>
      <c r="IU88" s="256" t="s">
        <v>348</v>
      </c>
      <c r="IV88" s="256" t="s">
        <v>348</v>
      </c>
      <c r="IW88" s="256" t="s">
        <v>348</v>
      </c>
      <c r="IX88" s="256" t="s">
        <v>348</v>
      </c>
      <c r="IY88" s="256" t="s">
        <v>348</v>
      </c>
      <c r="IZ88" s="256" t="s">
        <v>348</v>
      </c>
      <c r="JA88" s="256" t="s">
        <v>348</v>
      </c>
      <c r="JB88" s="256" t="s">
        <v>348</v>
      </c>
      <c r="JC88" s="256" t="s">
        <v>348</v>
      </c>
      <c r="JD88" s="256" t="s">
        <v>348</v>
      </c>
      <c r="JE88" s="256" t="s">
        <v>348</v>
      </c>
      <c r="JF88" s="256" t="s">
        <v>348</v>
      </c>
      <c r="JG88" s="256" t="s">
        <v>347</v>
      </c>
      <c r="JH88" s="256" t="s">
        <v>347</v>
      </c>
      <c r="JI88" s="256" t="s">
        <v>347</v>
      </c>
      <c r="JJ88" s="256" t="s">
        <v>347</v>
      </c>
      <c r="JK88" s="256" t="s">
        <v>347</v>
      </c>
      <c r="JL88" s="256" t="s">
        <v>972</v>
      </c>
      <c r="JM88" s="256" t="s">
        <v>347</v>
      </c>
      <c r="JN88" s="256" t="s">
        <v>348</v>
      </c>
      <c r="JO88" s="256" t="s">
        <v>348</v>
      </c>
      <c r="JP88" s="256" t="s">
        <v>348</v>
      </c>
      <c r="JQ88" s="256" t="s">
        <v>348</v>
      </c>
      <c r="JR88" s="256" t="s">
        <v>348</v>
      </c>
      <c r="JS88" s="256" t="s">
        <v>348</v>
      </c>
      <c r="JT88" s="256" t="s">
        <v>348</v>
      </c>
      <c r="JU88" s="256" t="s">
        <v>348</v>
      </c>
      <c r="JV88" s="256" t="s">
        <v>348</v>
      </c>
      <c r="JW88" s="256" t="s">
        <v>348</v>
      </c>
      <c r="JX88" s="256" t="s">
        <v>348</v>
      </c>
      <c r="JY88" s="256" t="s">
        <v>348</v>
      </c>
      <c r="JZ88" s="256" t="s">
        <v>348</v>
      </c>
      <c r="KA88" s="256" t="s">
        <v>348</v>
      </c>
      <c r="KB88" s="256" t="s">
        <v>348</v>
      </c>
      <c r="KC88" s="256" t="s">
        <v>348</v>
      </c>
      <c r="KD88" s="256" t="s">
        <v>348</v>
      </c>
      <c r="KE88" s="256" t="s">
        <v>348</v>
      </c>
      <c r="KF88" s="256" t="s">
        <v>348</v>
      </c>
      <c r="KG88" s="256" t="s">
        <v>348</v>
      </c>
      <c r="KH88" s="256" t="s">
        <v>348</v>
      </c>
      <c r="KI88" s="256" t="s">
        <v>348</v>
      </c>
      <c r="KJ88" s="256" t="s">
        <v>348</v>
      </c>
      <c r="KK88" s="256" t="s">
        <v>351</v>
      </c>
      <c r="KL88" s="256" t="s">
        <v>351</v>
      </c>
      <c r="KM88" s="256" t="s">
        <v>351</v>
      </c>
      <c r="KN88" s="256" t="s">
        <v>351</v>
      </c>
      <c r="KO88" s="256" t="s">
        <v>351</v>
      </c>
      <c r="KP88" s="256" t="s">
        <v>348</v>
      </c>
      <c r="KQ88" s="256" t="s">
        <v>348</v>
      </c>
      <c r="KR88" s="256" t="s">
        <v>348</v>
      </c>
      <c r="KS88" s="256" t="s">
        <v>348</v>
      </c>
      <c r="KT88" s="256" t="s">
        <v>348</v>
      </c>
      <c r="KU88" s="248" t="s">
        <v>746</v>
      </c>
    </row>
    <row r="89" spans="1:307" x14ac:dyDescent="0.15">
      <c r="A89" s="252" t="s">
        <v>1220</v>
      </c>
      <c r="B89" s="255" t="s">
        <v>349</v>
      </c>
      <c r="C89" s="255" t="s">
        <v>354</v>
      </c>
      <c r="D89" s="255" t="s">
        <v>354</v>
      </c>
      <c r="E89" s="255" t="s">
        <v>354</v>
      </c>
      <c r="F89" s="255" t="s">
        <v>354</v>
      </c>
      <c r="G89" s="255" t="s">
        <v>354</v>
      </c>
      <c r="H89" s="255" t="s">
        <v>354</v>
      </c>
      <c r="I89" s="255" t="s">
        <v>354</v>
      </c>
      <c r="J89" s="255" t="s">
        <v>354</v>
      </c>
      <c r="K89" s="255" t="s">
        <v>354</v>
      </c>
      <c r="L89" s="255" t="s">
        <v>354</v>
      </c>
      <c r="M89" s="255" t="s">
        <v>354</v>
      </c>
      <c r="N89" s="255" t="s">
        <v>354</v>
      </c>
      <c r="O89" s="255" t="s">
        <v>354</v>
      </c>
      <c r="P89" s="255" t="s">
        <v>354</v>
      </c>
      <c r="Q89" s="255" t="s">
        <v>354</v>
      </c>
      <c r="R89" s="255" t="s">
        <v>354</v>
      </c>
      <c r="S89" s="255" t="s">
        <v>354</v>
      </c>
      <c r="T89" s="255" t="s">
        <v>354</v>
      </c>
      <c r="U89" s="255" t="s">
        <v>354</v>
      </c>
      <c r="V89" s="255" t="s">
        <v>354</v>
      </c>
      <c r="W89" s="255" t="s">
        <v>354</v>
      </c>
      <c r="X89" s="255" t="s">
        <v>354</v>
      </c>
      <c r="Y89" s="255" t="s">
        <v>354</v>
      </c>
      <c r="Z89" s="255" t="s">
        <v>354</v>
      </c>
      <c r="AA89" s="255" t="s">
        <v>354</v>
      </c>
      <c r="AB89" s="255" t="s">
        <v>354</v>
      </c>
      <c r="AC89" s="255" t="s">
        <v>354</v>
      </c>
      <c r="AD89" s="255" t="s">
        <v>354</v>
      </c>
      <c r="AE89" s="255" t="s">
        <v>354</v>
      </c>
      <c r="AF89" s="255" t="s">
        <v>354</v>
      </c>
      <c r="AG89" s="255" t="s">
        <v>354</v>
      </c>
      <c r="AH89" s="255" t="s">
        <v>354</v>
      </c>
      <c r="AI89" s="255" t="s">
        <v>354</v>
      </c>
      <c r="AJ89" s="255" t="s">
        <v>354</v>
      </c>
      <c r="AK89" s="255" t="s">
        <v>354</v>
      </c>
      <c r="AL89" s="255" t="s">
        <v>354</v>
      </c>
      <c r="AM89" s="255" t="s">
        <v>354</v>
      </c>
      <c r="AN89" s="255" t="s">
        <v>354</v>
      </c>
      <c r="AO89" s="255" t="s">
        <v>354</v>
      </c>
      <c r="AP89" s="255" t="s">
        <v>354</v>
      </c>
      <c r="AQ89" s="255" t="s">
        <v>354</v>
      </c>
      <c r="AR89" s="255" t="s">
        <v>354</v>
      </c>
      <c r="AS89" s="255" t="s">
        <v>354</v>
      </c>
      <c r="AT89" s="255" t="s">
        <v>354</v>
      </c>
      <c r="AU89" s="255" t="s">
        <v>354</v>
      </c>
      <c r="AV89" s="255" t="s">
        <v>354</v>
      </c>
      <c r="AW89" s="255" t="s">
        <v>354</v>
      </c>
      <c r="AX89" s="255" t="s">
        <v>354</v>
      </c>
      <c r="AY89" s="255" t="s">
        <v>354</v>
      </c>
      <c r="AZ89" s="255" t="s">
        <v>354</v>
      </c>
      <c r="BA89" s="255" t="s">
        <v>354</v>
      </c>
      <c r="BB89" s="255" t="s">
        <v>354</v>
      </c>
      <c r="BC89" s="255" t="s">
        <v>354</v>
      </c>
      <c r="BD89" s="255" t="s">
        <v>354</v>
      </c>
      <c r="BE89" s="255" t="s">
        <v>354</v>
      </c>
      <c r="BF89" s="255" t="s">
        <v>354</v>
      </c>
      <c r="BG89" s="255" t="s">
        <v>354</v>
      </c>
      <c r="BH89" s="255" t="s">
        <v>354</v>
      </c>
      <c r="BI89" s="255" t="s">
        <v>354</v>
      </c>
      <c r="BJ89" s="255" t="s">
        <v>354</v>
      </c>
      <c r="BK89" s="255" t="s">
        <v>354</v>
      </c>
      <c r="BL89" s="255" t="s">
        <v>354</v>
      </c>
      <c r="BM89" s="255" t="s">
        <v>354</v>
      </c>
      <c r="BN89" s="255" t="s">
        <v>354</v>
      </c>
      <c r="BO89" s="255" t="s">
        <v>354</v>
      </c>
      <c r="BP89" s="255" t="s">
        <v>354</v>
      </c>
      <c r="BQ89" s="255" t="s">
        <v>354</v>
      </c>
      <c r="BR89" s="255" t="s">
        <v>354</v>
      </c>
      <c r="BS89" s="255" t="s">
        <v>354</v>
      </c>
      <c r="BT89" s="255" t="s">
        <v>354</v>
      </c>
      <c r="BU89" s="255" t="s">
        <v>354</v>
      </c>
      <c r="BV89" s="255" t="s">
        <v>354</v>
      </c>
      <c r="BW89" s="255" t="s">
        <v>354</v>
      </c>
      <c r="BX89" s="255" t="s">
        <v>354</v>
      </c>
      <c r="BY89" s="255" t="s">
        <v>354</v>
      </c>
      <c r="BZ89" s="255" t="s">
        <v>354</v>
      </c>
      <c r="CA89" s="255" t="s">
        <v>354</v>
      </c>
      <c r="CB89" s="255" t="s">
        <v>354</v>
      </c>
      <c r="CC89" s="255" t="s">
        <v>354</v>
      </c>
      <c r="CD89" s="255" t="s">
        <v>354</v>
      </c>
      <c r="CE89" s="255" t="s">
        <v>354</v>
      </c>
      <c r="CF89" s="255" t="s">
        <v>354</v>
      </c>
      <c r="CG89" s="255" t="s">
        <v>354</v>
      </c>
      <c r="CH89" s="255" t="s">
        <v>354</v>
      </c>
      <c r="CI89" s="255" t="s">
        <v>354</v>
      </c>
      <c r="CJ89" s="255" t="s">
        <v>354</v>
      </c>
      <c r="CK89" s="255" t="s">
        <v>354</v>
      </c>
      <c r="CL89" s="255" t="s">
        <v>354</v>
      </c>
      <c r="CM89" s="255" t="s">
        <v>354</v>
      </c>
      <c r="CN89" s="255" t="s">
        <v>354</v>
      </c>
      <c r="CO89" s="255" t="s">
        <v>354</v>
      </c>
      <c r="CP89" s="255" t="s">
        <v>354</v>
      </c>
      <c r="CQ89" s="255" t="s">
        <v>354</v>
      </c>
      <c r="CR89" s="255" t="s">
        <v>354</v>
      </c>
      <c r="CS89" s="255" t="s">
        <v>354</v>
      </c>
      <c r="CT89" s="255" t="s">
        <v>354</v>
      </c>
      <c r="CU89" s="255" t="s">
        <v>354</v>
      </c>
      <c r="CV89" s="255" t="s">
        <v>354</v>
      </c>
      <c r="CW89" s="255" t="s">
        <v>354</v>
      </c>
      <c r="CX89" s="255" t="s">
        <v>354</v>
      </c>
      <c r="CY89" s="255" t="s">
        <v>354</v>
      </c>
      <c r="CZ89" s="255" t="s">
        <v>354</v>
      </c>
      <c r="DA89" s="255" t="s">
        <v>354</v>
      </c>
      <c r="DB89" s="255" t="s">
        <v>354</v>
      </c>
      <c r="DC89" s="255" t="s">
        <v>354</v>
      </c>
      <c r="DD89" s="255" t="s">
        <v>354</v>
      </c>
      <c r="DE89" s="255" t="s">
        <v>354</v>
      </c>
      <c r="DF89" s="255" t="s">
        <v>354</v>
      </c>
      <c r="DG89" s="255" t="s">
        <v>354</v>
      </c>
      <c r="DH89" s="255" t="s">
        <v>354</v>
      </c>
      <c r="DI89" s="255" t="s">
        <v>354</v>
      </c>
      <c r="DJ89" s="255" t="s">
        <v>354</v>
      </c>
      <c r="DK89" s="255" t="s">
        <v>354</v>
      </c>
      <c r="DL89" s="255" t="s">
        <v>354</v>
      </c>
      <c r="DM89" s="255" t="s">
        <v>354</v>
      </c>
      <c r="DN89" s="255" t="s">
        <v>354</v>
      </c>
      <c r="DO89" s="255" t="s">
        <v>354</v>
      </c>
      <c r="DP89" s="255" t="s">
        <v>354</v>
      </c>
      <c r="DQ89" s="255" t="s">
        <v>354</v>
      </c>
      <c r="DR89" s="255" t="s">
        <v>354</v>
      </c>
      <c r="DS89" s="255" t="s">
        <v>354</v>
      </c>
      <c r="DT89" s="255" t="s">
        <v>354</v>
      </c>
      <c r="DU89" s="255" t="s">
        <v>354</v>
      </c>
      <c r="DV89" s="255" t="s">
        <v>354</v>
      </c>
      <c r="DW89" s="255" t="s">
        <v>354</v>
      </c>
      <c r="DX89" s="255" t="s">
        <v>354</v>
      </c>
      <c r="DY89" s="255" t="s">
        <v>354</v>
      </c>
      <c r="DZ89" s="255" t="s">
        <v>354</v>
      </c>
      <c r="EA89" s="255" t="s">
        <v>354</v>
      </c>
      <c r="EB89" s="255" t="s">
        <v>354</v>
      </c>
      <c r="EC89" s="255" t="s">
        <v>354</v>
      </c>
      <c r="ED89" s="255" t="s">
        <v>354</v>
      </c>
      <c r="EE89" s="255" t="s">
        <v>354</v>
      </c>
      <c r="EF89" s="255" t="s">
        <v>354</v>
      </c>
      <c r="EG89" s="255" t="s">
        <v>354</v>
      </c>
      <c r="EH89" s="255" t="s">
        <v>354</v>
      </c>
      <c r="EI89" s="255" t="s">
        <v>354</v>
      </c>
      <c r="EJ89" s="255" t="s">
        <v>354</v>
      </c>
      <c r="EK89" s="255" t="s">
        <v>354</v>
      </c>
      <c r="EL89" s="255" t="s">
        <v>354</v>
      </c>
      <c r="EM89" s="255" t="s">
        <v>354</v>
      </c>
      <c r="EN89" s="255" t="s">
        <v>354</v>
      </c>
      <c r="EO89" s="255" t="s">
        <v>354</v>
      </c>
      <c r="EP89" s="255" t="s">
        <v>354</v>
      </c>
      <c r="EQ89" s="255" t="s">
        <v>354</v>
      </c>
      <c r="ER89" s="255" t="s">
        <v>354</v>
      </c>
      <c r="ES89" s="255" t="s">
        <v>354</v>
      </c>
      <c r="ET89" s="255" t="s">
        <v>354</v>
      </c>
      <c r="EU89" s="255" t="s">
        <v>354</v>
      </c>
      <c r="EV89" s="255" t="s">
        <v>354</v>
      </c>
      <c r="EW89" s="255" t="s">
        <v>354</v>
      </c>
      <c r="EX89" s="255" t="s">
        <v>354</v>
      </c>
      <c r="EY89" s="255" t="s">
        <v>354</v>
      </c>
      <c r="EZ89" s="255" t="s">
        <v>354</v>
      </c>
      <c r="FA89" s="255" t="s">
        <v>354</v>
      </c>
      <c r="FB89" s="255" t="s">
        <v>354</v>
      </c>
      <c r="FC89" s="255" t="s">
        <v>354</v>
      </c>
      <c r="FD89" s="255" t="s">
        <v>354</v>
      </c>
      <c r="FE89" s="255" t="s">
        <v>354</v>
      </c>
      <c r="FF89" s="255" t="s">
        <v>354</v>
      </c>
      <c r="FG89" s="255" t="s">
        <v>354</v>
      </c>
      <c r="FH89" s="255" t="s">
        <v>354</v>
      </c>
      <c r="FI89" s="255" t="s">
        <v>354</v>
      </c>
      <c r="FJ89" s="255" t="s">
        <v>354</v>
      </c>
      <c r="FK89" s="255" t="s">
        <v>354</v>
      </c>
      <c r="FL89" s="255" t="s">
        <v>354</v>
      </c>
      <c r="FM89" s="255" t="s">
        <v>354</v>
      </c>
      <c r="FN89" s="255" t="s">
        <v>354</v>
      </c>
      <c r="FO89" s="255" t="s">
        <v>354</v>
      </c>
      <c r="FP89" s="255" t="s">
        <v>354</v>
      </c>
      <c r="FQ89" s="255" t="s">
        <v>354</v>
      </c>
      <c r="FR89" s="255" t="s">
        <v>354</v>
      </c>
      <c r="FS89" s="255" t="s">
        <v>354</v>
      </c>
      <c r="FT89" s="255" t="s">
        <v>354</v>
      </c>
      <c r="FU89" s="255" t="s">
        <v>354</v>
      </c>
      <c r="FV89" s="255" t="s">
        <v>354</v>
      </c>
      <c r="FW89" s="255" t="s">
        <v>354</v>
      </c>
      <c r="FX89" s="255" t="s">
        <v>354</v>
      </c>
      <c r="FY89" s="255" t="s">
        <v>354</v>
      </c>
      <c r="FZ89" s="255" t="s">
        <v>354</v>
      </c>
      <c r="GA89" s="255" t="s">
        <v>354</v>
      </c>
      <c r="GB89" s="255" t="s">
        <v>354</v>
      </c>
      <c r="GC89" s="255" t="s">
        <v>354</v>
      </c>
      <c r="GD89" s="255" t="s">
        <v>354</v>
      </c>
      <c r="GE89" s="255" t="s">
        <v>354</v>
      </c>
      <c r="GF89" s="255" t="s">
        <v>354</v>
      </c>
      <c r="GG89" s="255" t="s">
        <v>354</v>
      </c>
      <c r="GH89" s="255" t="s">
        <v>354</v>
      </c>
      <c r="GI89" s="255" t="s">
        <v>354</v>
      </c>
      <c r="GJ89" s="255" t="s">
        <v>354</v>
      </c>
      <c r="GK89" s="255"/>
      <c r="GL89" s="255" t="s">
        <v>354</v>
      </c>
      <c r="GM89" s="255" t="s">
        <v>354</v>
      </c>
      <c r="GN89" s="255" t="s">
        <v>354</v>
      </c>
      <c r="GO89" s="255" t="s">
        <v>354</v>
      </c>
      <c r="GP89" s="255" t="s">
        <v>354</v>
      </c>
      <c r="GQ89" s="255" t="s">
        <v>354</v>
      </c>
      <c r="GR89" s="255" t="s">
        <v>354</v>
      </c>
      <c r="GS89" s="255" t="s">
        <v>354</v>
      </c>
      <c r="GT89" s="255" t="s">
        <v>354</v>
      </c>
      <c r="GU89" s="255" t="s">
        <v>354</v>
      </c>
      <c r="GV89" s="255" t="s">
        <v>354</v>
      </c>
      <c r="GW89" s="255" t="s">
        <v>354</v>
      </c>
      <c r="GX89" s="255" t="s">
        <v>354</v>
      </c>
      <c r="GY89" s="255" t="s">
        <v>354</v>
      </c>
      <c r="GZ89" s="255" t="s">
        <v>354</v>
      </c>
      <c r="HA89" s="255"/>
      <c r="HB89" s="255" t="s">
        <v>354</v>
      </c>
      <c r="HC89" s="255" t="s">
        <v>354</v>
      </c>
      <c r="HD89" s="255" t="s">
        <v>354</v>
      </c>
      <c r="HE89" s="255" t="s">
        <v>354</v>
      </c>
      <c r="HF89" s="255" t="s">
        <v>354</v>
      </c>
      <c r="HG89" s="255" t="s">
        <v>354</v>
      </c>
      <c r="HH89" s="255" t="s">
        <v>354</v>
      </c>
      <c r="HI89" s="255" t="s">
        <v>354</v>
      </c>
      <c r="HJ89" s="255" t="s">
        <v>354</v>
      </c>
      <c r="HK89" s="255" t="s">
        <v>354</v>
      </c>
      <c r="HL89" s="255" t="s">
        <v>354</v>
      </c>
      <c r="HM89" s="255" t="s">
        <v>354</v>
      </c>
      <c r="HN89" s="255" t="s">
        <v>354</v>
      </c>
      <c r="HO89" s="255" t="s">
        <v>354</v>
      </c>
      <c r="HP89" s="255" t="s">
        <v>354</v>
      </c>
      <c r="HQ89" s="255" t="s">
        <v>354</v>
      </c>
      <c r="HR89" s="255"/>
      <c r="HS89" s="255" t="s">
        <v>354</v>
      </c>
      <c r="HT89" s="255" t="s">
        <v>354</v>
      </c>
      <c r="HU89" s="255" t="s">
        <v>354</v>
      </c>
      <c r="HV89" s="255" t="s">
        <v>354</v>
      </c>
      <c r="HW89" s="255"/>
      <c r="HX89" s="255" t="s">
        <v>354</v>
      </c>
      <c r="HY89" s="255" t="s">
        <v>354</v>
      </c>
      <c r="HZ89" s="255" t="s">
        <v>354</v>
      </c>
      <c r="IA89" s="255" t="s">
        <v>354</v>
      </c>
      <c r="IB89" s="255" t="s">
        <v>354</v>
      </c>
      <c r="IC89" s="255" t="s">
        <v>354</v>
      </c>
      <c r="ID89" s="255" t="s">
        <v>354</v>
      </c>
      <c r="IE89" s="255" t="s">
        <v>354</v>
      </c>
      <c r="IF89" s="255" t="s">
        <v>354</v>
      </c>
      <c r="IG89" s="255" t="s">
        <v>354</v>
      </c>
      <c r="IH89" s="255" t="s">
        <v>354</v>
      </c>
      <c r="II89" s="255" t="s">
        <v>354</v>
      </c>
      <c r="IJ89" s="255" t="s">
        <v>354</v>
      </c>
      <c r="IK89" s="255"/>
      <c r="IL89" s="255" t="s">
        <v>354</v>
      </c>
      <c r="IM89" s="255"/>
      <c r="IN89" s="255" t="s">
        <v>354</v>
      </c>
      <c r="IO89" s="255" t="s">
        <v>354</v>
      </c>
      <c r="IP89" s="255" t="s">
        <v>354</v>
      </c>
      <c r="IQ89" s="255"/>
      <c r="IR89" s="255" t="s">
        <v>354</v>
      </c>
      <c r="IS89" s="255" t="s">
        <v>349</v>
      </c>
      <c r="IT89" s="255" t="s">
        <v>349</v>
      </c>
      <c r="IU89" s="255" t="s">
        <v>349</v>
      </c>
      <c r="IV89" s="255" t="s">
        <v>349</v>
      </c>
      <c r="IW89" s="255"/>
      <c r="IX89" s="255" t="s">
        <v>349</v>
      </c>
      <c r="IY89" s="255" t="s">
        <v>349</v>
      </c>
      <c r="IZ89" s="255"/>
      <c r="JA89" s="255" t="s">
        <v>349</v>
      </c>
      <c r="JB89" s="255" t="s">
        <v>349</v>
      </c>
      <c r="JC89" s="255" t="s">
        <v>349</v>
      </c>
      <c r="JD89" s="255" t="s">
        <v>349</v>
      </c>
      <c r="JE89" s="255" t="s">
        <v>349</v>
      </c>
      <c r="JF89" s="255" t="s">
        <v>349</v>
      </c>
      <c r="JG89" s="255" t="s">
        <v>349</v>
      </c>
      <c r="JH89" s="255" t="s">
        <v>349</v>
      </c>
      <c r="JI89" s="255" t="s">
        <v>349</v>
      </c>
      <c r="JJ89" s="255" t="s">
        <v>349</v>
      </c>
      <c r="JK89" s="255" t="s">
        <v>349</v>
      </c>
      <c r="JL89" s="255" t="s">
        <v>349</v>
      </c>
      <c r="JM89" s="255" t="s">
        <v>354</v>
      </c>
      <c r="JN89" s="255" t="s">
        <v>349</v>
      </c>
      <c r="JO89" s="255" t="s">
        <v>349</v>
      </c>
      <c r="JP89" s="255" t="s">
        <v>349</v>
      </c>
      <c r="JQ89" s="255" t="s">
        <v>349</v>
      </c>
      <c r="JR89" s="255" t="s">
        <v>349</v>
      </c>
      <c r="JS89" s="255" t="s">
        <v>349</v>
      </c>
      <c r="JT89" s="255" t="s">
        <v>349</v>
      </c>
      <c r="JU89" s="255" t="s">
        <v>349</v>
      </c>
      <c r="JV89" s="255" t="s">
        <v>349</v>
      </c>
      <c r="JW89" s="255" t="s">
        <v>349</v>
      </c>
      <c r="JX89" s="255" t="s">
        <v>349</v>
      </c>
      <c r="JY89" s="255" t="s">
        <v>349</v>
      </c>
      <c r="JZ89" s="255" t="s">
        <v>349</v>
      </c>
      <c r="KA89" s="255" t="s">
        <v>349</v>
      </c>
      <c r="KB89" s="255" t="s">
        <v>354</v>
      </c>
      <c r="KC89" s="255" t="s">
        <v>349</v>
      </c>
      <c r="KD89" s="255" t="s">
        <v>354</v>
      </c>
      <c r="KE89" s="255" t="s">
        <v>349</v>
      </c>
      <c r="KF89" s="255" t="s">
        <v>354</v>
      </c>
      <c r="KG89" s="255" t="s">
        <v>354</v>
      </c>
      <c r="KH89" s="255" t="s">
        <v>349</v>
      </c>
      <c r="KI89" s="255"/>
      <c r="KJ89" s="255"/>
      <c r="KK89" s="255" t="s">
        <v>354</v>
      </c>
      <c r="KL89" s="255" t="s">
        <v>354</v>
      </c>
      <c r="KM89" s="255" t="s">
        <v>354</v>
      </c>
      <c r="KN89" s="255" t="s">
        <v>354</v>
      </c>
      <c r="KO89" s="255" t="s">
        <v>354</v>
      </c>
      <c r="KP89" s="255" t="s">
        <v>354</v>
      </c>
      <c r="KQ89" s="255" t="s">
        <v>354</v>
      </c>
      <c r="KR89" s="255" t="s">
        <v>354</v>
      </c>
      <c r="KS89" s="255" t="s">
        <v>349</v>
      </c>
      <c r="KT89" s="255" t="s">
        <v>349</v>
      </c>
      <c r="KU89" s="248" t="s">
        <v>746</v>
      </c>
    </row>
    <row r="90" spans="1:307" x14ac:dyDescent="0.15">
      <c r="A90" s="252" t="s">
        <v>1221</v>
      </c>
      <c r="B90" s="255">
        <v>2</v>
      </c>
      <c r="C90" s="255">
        <v>2</v>
      </c>
      <c r="D90" s="255">
        <v>2</v>
      </c>
      <c r="E90" s="255">
        <v>2</v>
      </c>
      <c r="F90" s="255">
        <v>2</v>
      </c>
      <c r="G90" s="255">
        <v>2</v>
      </c>
      <c r="H90" s="255">
        <v>2</v>
      </c>
      <c r="I90" s="255">
        <v>2</v>
      </c>
      <c r="J90" s="255">
        <v>2</v>
      </c>
      <c r="K90" s="255">
        <v>2</v>
      </c>
      <c r="L90" s="255">
        <v>2</v>
      </c>
      <c r="M90" s="255">
        <v>2</v>
      </c>
      <c r="N90" s="255">
        <v>2</v>
      </c>
      <c r="O90" s="255">
        <v>2</v>
      </c>
      <c r="P90" s="255">
        <v>2</v>
      </c>
      <c r="Q90" s="255">
        <v>2</v>
      </c>
      <c r="R90" s="255">
        <v>2</v>
      </c>
      <c r="S90" s="255">
        <v>2</v>
      </c>
      <c r="T90" s="255">
        <v>2</v>
      </c>
      <c r="U90" s="255">
        <v>2</v>
      </c>
      <c r="V90" s="255">
        <v>2</v>
      </c>
      <c r="W90" s="255">
        <v>2</v>
      </c>
      <c r="X90" s="255">
        <v>2</v>
      </c>
      <c r="Y90" s="255">
        <v>2</v>
      </c>
      <c r="Z90" s="255">
        <v>2</v>
      </c>
      <c r="AA90" s="255">
        <v>2</v>
      </c>
      <c r="AB90" s="255">
        <v>2</v>
      </c>
      <c r="AC90" s="255">
        <v>2</v>
      </c>
      <c r="AD90" s="255">
        <v>2</v>
      </c>
      <c r="AE90" s="255">
        <v>2</v>
      </c>
      <c r="AF90" s="255">
        <v>2</v>
      </c>
      <c r="AG90" s="255">
        <v>2</v>
      </c>
      <c r="AH90" s="255">
        <v>2</v>
      </c>
      <c r="AI90" s="255">
        <v>2</v>
      </c>
      <c r="AJ90" s="255">
        <v>2</v>
      </c>
      <c r="AK90" s="255">
        <v>2</v>
      </c>
      <c r="AL90" s="255">
        <v>2</v>
      </c>
      <c r="AM90" s="255">
        <v>2</v>
      </c>
      <c r="AN90" s="255">
        <v>2</v>
      </c>
      <c r="AO90" s="255">
        <v>2</v>
      </c>
      <c r="AP90" s="255">
        <v>2</v>
      </c>
      <c r="AQ90" s="255">
        <v>2</v>
      </c>
      <c r="AR90" s="255">
        <v>2</v>
      </c>
      <c r="AS90" s="255">
        <v>2</v>
      </c>
      <c r="AT90" s="255">
        <v>2</v>
      </c>
      <c r="AU90" s="255">
        <v>2</v>
      </c>
      <c r="AV90" s="255">
        <v>2</v>
      </c>
      <c r="AW90" s="255">
        <v>2</v>
      </c>
      <c r="AX90" s="255">
        <v>2</v>
      </c>
      <c r="AY90" s="255">
        <v>2</v>
      </c>
      <c r="AZ90" s="255">
        <v>2</v>
      </c>
      <c r="BA90" s="255">
        <v>2</v>
      </c>
      <c r="BB90" s="255">
        <v>2</v>
      </c>
      <c r="BC90" s="255">
        <v>2</v>
      </c>
      <c r="BD90" s="255">
        <v>2</v>
      </c>
      <c r="BE90" s="255">
        <v>2</v>
      </c>
      <c r="BF90" s="255">
        <v>2</v>
      </c>
      <c r="BG90" s="255">
        <v>2</v>
      </c>
      <c r="BH90" s="255">
        <v>2</v>
      </c>
      <c r="BI90" s="255">
        <v>2</v>
      </c>
      <c r="BJ90" s="255">
        <v>2</v>
      </c>
      <c r="BK90" s="255">
        <v>2</v>
      </c>
      <c r="BL90" s="255">
        <v>2</v>
      </c>
      <c r="BM90" s="255">
        <v>2</v>
      </c>
      <c r="BN90" s="255">
        <v>2</v>
      </c>
      <c r="BO90" s="255">
        <v>2</v>
      </c>
      <c r="BP90" s="255">
        <v>2</v>
      </c>
      <c r="BQ90" s="255">
        <v>2</v>
      </c>
      <c r="BR90" s="255">
        <v>2</v>
      </c>
      <c r="BS90" s="255">
        <v>2</v>
      </c>
      <c r="BT90" s="255">
        <v>2</v>
      </c>
      <c r="BU90" s="255">
        <v>2</v>
      </c>
      <c r="BV90" s="255">
        <v>2</v>
      </c>
      <c r="BW90" s="255">
        <v>2</v>
      </c>
      <c r="BX90" s="255">
        <v>2</v>
      </c>
      <c r="BY90" s="255">
        <v>2</v>
      </c>
      <c r="BZ90" s="255">
        <v>2</v>
      </c>
      <c r="CA90" s="255">
        <v>2</v>
      </c>
      <c r="CB90" s="255">
        <v>2</v>
      </c>
      <c r="CC90" s="255">
        <v>2</v>
      </c>
      <c r="CD90" s="255">
        <v>2</v>
      </c>
      <c r="CE90" s="255">
        <v>2</v>
      </c>
      <c r="CF90" s="255">
        <v>2</v>
      </c>
      <c r="CG90" s="255">
        <v>2</v>
      </c>
      <c r="CH90" s="255">
        <v>2</v>
      </c>
      <c r="CI90" s="255">
        <v>2</v>
      </c>
      <c r="CJ90" s="255">
        <v>2</v>
      </c>
      <c r="CK90" s="255">
        <v>2</v>
      </c>
      <c r="CL90" s="255">
        <v>2</v>
      </c>
      <c r="CM90" s="255">
        <v>2</v>
      </c>
      <c r="CN90" s="255">
        <v>2</v>
      </c>
      <c r="CO90" s="255">
        <v>2</v>
      </c>
      <c r="CP90" s="255">
        <v>2</v>
      </c>
      <c r="CQ90" s="255">
        <v>2</v>
      </c>
      <c r="CR90" s="255">
        <v>2</v>
      </c>
      <c r="CS90" s="255">
        <v>2</v>
      </c>
      <c r="CT90" s="255">
        <v>2</v>
      </c>
      <c r="CU90" s="255">
        <v>2</v>
      </c>
      <c r="CV90" s="255">
        <v>2</v>
      </c>
      <c r="CW90" s="255">
        <v>2</v>
      </c>
      <c r="CX90" s="255">
        <v>2</v>
      </c>
      <c r="CY90" s="255">
        <v>2</v>
      </c>
      <c r="CZ90" s="255">
        <v>2</v>
      </c>
      <c r="DA90" s="255">
        <v>2</v>
      </c>
      <c r="DB90" s="255">
        <v>2</v>
      </c>
      <c r="DC90" s="255">
        <v>2</v>
      </c>
      <c r="DD90" s="255">
        <v>2</v>
      </c>
      <c r="DE90" s="255">
        <v>2</v>
      </c>
      <c r="DF90" s="255">
        <v>2</v>
      </c>
      <c r="DG90" s="255">
        <v>2</v>
      </c>
      <c r="DH90" s="255">
        <v>2</v>
      </c>
      <c r="DI90" s="255">
        <v>2</v>
      </c>
      <c r="DJ90" s="255">
        <v>2</v>
      </c>
      <c r="DK90" s="255">
        <v>2</v>
      </c>
      <c r="DL90" s="255">
        <v>2</v>
      </c>
      <c r="DM90" s="255">
        <v>2</v>
      </c>
      <c r="DN90" s="255">
        <v>2</v>
      </c>
      <c r="DO90" s="255">
        <v>2</v>
      </c>
      <c r="DP90" s="255">
        <v>2</v>
      </c>
      <c r="DQ90" s="255">
        <v>2</v>
      </c>
      <c r="DR90" s="255">
        <v>2</v>
      </c>
      <c r="DS90" s="255">
        <v>2</v>
      </c>
      <c r="DT90" s="255">
        <v>2</v>
      </c>
      <c r="DU90" s="255">
        <v>2</v>
      </c>
      <c r="DV90" s="255">
        <v>2</v>
      </c>
      <c r="DW90" s="255">
        <v>2</v>
      </c>
      <c r="DX90" s="255">
        <v>2</v>
      </c>
      <c r="DY90" s="255">
        <v>2</v>
      </c>
      <c r="DZ90" s="255">
        <v>2</v>
      </c>
      <c r="EA90" s="255">
        <v>2</v>
      </c>
      <c r="EB90" s="255">
        <v>2</v>
      </c>
      <c r="EC90" s="255">
        <v>2</v>
      </c>
      <c r="ED90" s="255">
        <v>2</v>
      </c>
      <c r="EE90" s="255">
        <v>2</v>
      </c>
      <c r="EF90" s="255">
        <v>2</v>
      </c>
      <c r="EG90" s="255">
        <v>2</v>
      </c>
      <c r="EH90" s="255">
        <v>2</v>
      </c>
      <c r="EI90" s="255">
        <v>2</v>
      </c>
      <c r="EJ90" s="255">
        <v>2</v>
      </c>
      <c r="EK90" s="255">
        <v>2</v>
      </c>
      <c r="EL90" s="255">
        <v>2</v>
      </c>
      <c r="EM90" s="255">
        <v>2</v>
      </c>
      <c r="EN90" s="255">
        <v>2</v>
      </c>
      <c r="EO90" s="255">
        <v>2</v>
      </c>
      <c r="EP90" s="255">
        <v>2</v>
      </c>
      <c r="EQ90" s="255">
        <v>2</v>
      </c>
      <c r="ER90" s="255">
        <v>2</v>
      </c>
      <c r="ES90" s="255">
        <v>2</v>
      </c>
      <c r="ET90" s="255">
        <v>3</v>
      </c>
      <c r="EU90" s="255">
        <v>2</v>
      </c>
      <c r="EV90" s="255">
        <v>2</v>
      </c>
      <c r="EW90" s="255">
        <v>2</v>
      </c>
      <c r="EX90" s="255">
        <v>3</v>
      </c>
      <c r="EY90" s="255">
        <v>5</v>
      </c>
      <c r="EZ90" s="255">
        <v>2</v>
      </c>
      <c r="FA90" s="255">
        <v>2</v>
      </c>
      <c r="FB90" s="255">
        <v>2</v>
      </c>
      <c r="FC90" s="255">
        <v>2</v>
      </c>
      <c r="FD90" s="255">
        <v>2</v>
      </c>
      <c r="FE90" s="255">
        <v>2</v>
      </c>
      <c r="FF90" s="255">
        <v>2</v>
      </c>
      <c r="FG90" s="255">
        <v>2</v>
      </c>
      <c r="FH90" s="255">
        <v>2</v>
      </c>
      <c r="FI90" s="255">
        <v>2</v>
      </c>
      <c r="FJ90" s="255">
        <v>2</v>
      </c>
      <c r="FK90" s="255">
        <v>2</v>
      </c>
      <c r="FL90" s="255">
        <v>2</v>
      </c>
      <c r="FM90" s="255">
        <v>2</v>
      </c>
      <c r="FN90" s="255">
        <v>3</v>
      </c>
      <c r="FO90" s="255">
        <v>5</v>
      </c>
      <c r="FP90" s="255">
        <v>5</v>
      </c>
      <c r="FQ90" s="255">
        <v>5</v>
      </c>
      <c r="FR90" s="255">
        <v>2</v>
      </c>
      <c r="FS90" s="255">
        <v>5</v>
      </c>
      <c r="FT90" s="255">
        <v>5</v>
      </c>
      <c r="FU90" s="255">
        <v>5</v>
      </c>
      <c r="FV90" s="255">
        <v>5</v>
      </c>
      <c r="FW90" s="255">
        <v>5</v>
      </c>
      <c r="FX90" s="255">
        <v>5</v>
      </c>
      <c r="FY90" s="255">
        <v>4</v>
      </c>
      <c r="FZ90" s="255">
        <v>4</v>
      </c>
      <c r="GA90" s="255">
        <v>4</v>
      </c>
      <c r="GB90" s="255">
        <v>4</v>
      </c>
      <c r="GC90" s="255">
        <v>4</v>
      </c>
      <c r="GD90" s="255">
        <v>4</v>
      </c>
      <c r="GE90" s="255">
        <v>5</v>
      </c>
      <c r="GF90" s="255">
        <v>3</v>
      </c>
      <c r="GG90" s="255">
        <v>2</v>
      </c>
      <c r="GH90" s="255">
        <v>3</v>
      </c>
      <c r="GI90" s="255">
        <v>2</v>
      </c>
      <c r="GJ90" s="255">
        <v>3</v>
      </c>
      <c r="GK90" s="255"/>
      <c r="GL90" s="255">
        <v>2</v>
      </c>
      <c r="GM90" s="255">
        <v>3</v>
      </c>
      <c r="GN90" s="255">
        <v>3</v>
      </c>
      <c r="GO90" s="255">
        <v>3</v>
      </c>
      <c r="GP90" s="255">
        <v>2</v>
      </c>
      <c r="GQ90" s="255">
        <v>2</v>
      </c>
      <c r="GR90" s="255">
        <v>2</v>
      </c>
      <c r="GS90" s="255">
        <v>3</v>
      </c>
      <c r="GT90" s="255">
        <v>2</v>
      </c>
      <c r="GU90" s="255">
        <v>2</v>
      </c>
      <c r="GV90" s="255">
        <v>3</v>
      </c>
      <c r="GW90" s="255">
        <v>3</v>
      </c>
      <c r="GX90" s="255">
        <v>3</v>
      </c>
      <c r="GY90" s="255">
        <v>2</v>
      </c>
      <c r="GZ90" s="255">
        <v>3</v>
      </c>
      <c r="HA90" s="255"/>
      <c r="HB90" s="255">
        <v>2</v>
      </c>
      <c r="HC90" s="255">
        <v>2</v>
      </c>
      <c r="HD90" s="255">
        <v>2</v>
      </c>
      <c r="HE90" s="255">
        <v>2</v>
      </c>
      <c r="HF90" s="255">
        <v>2</v>
      </c>
      <c r="HG90" s="255">
        <v>2</v>
      </c>
      <c r="HH90" s="255">
        <v>2</v>
      </c>
      <c r="HI90" s="255">
        <v>2</v>
      </c>
      <c r="HJ90" s="255">
        <v>2</v>
      </c>
      <c r="HK90" s="255">
        <v>2</v>
      </c>
      <c r="HL90" s="255">
        <v>2</v>
      </c>
      <c r="HM90" s="255">
        <v>2</v>
      </c>
      <c r="HN90" s="255">
        <v>2</v>
      </c>
      <c r="HO90" s="255">
        <v>2</v>
      </c>
      <c r="HP90" s="255">
        <v>2</v>
      </c>
      <c r="HQ90" s="255">
        <v>2</v>
      </c>
      <c r="HR90" s="255"/>
      <c r="HS90" s="255">
        <v>3</v>
      </c>
      <c r="HT90" s="255">
        <v>3</v>
      </c>
      <c r="HU90" s="255">
        <v>2</v>
      </c>
      <c r="HV90" s="255">
        <v>3</v>
      </c>
      <c r="HW90" s="255"/>
      <c r="HX90" s="255">
        <v>3</v>
      </c>
      <c r="HY90" s="255">
        <v>3</v>
      </c>
      <c r="HZ90" s="255">
        <v>3</v>
      </c>
      <c r="IA90" s="255">
        <v>3</v>
      </c>
      <c r="IB90" s="255">
        <v>2</v>
      </c>
      <c r="IC90" s="255">
        <v>2</v>
      </c>
      <c r="ID90" s="255">
        <v>2</v>
      </c>
      <c r="IE90" s="255">
        <v>2</v>
      </c>
      <c r="IF90" s="255">
        <v>2</v>
      </c>
      <c r="IG90" s="255">
        <v>2</v>
      </c>
      <c r="IH90" s="255">
        <v>2</v>
      </c>
      <c r="II90" s="255">
        <v>2</v>
      </c>
      <c r="IJ90" s="255">
        <v>2</v>
      </c>
      <c r="IK90" s="255"/>
      <c r="IL90" s="255">
        <v>2</v>
      </c>
      <c r="IM90" s="255"/>
      <c r="IN90" s="255">
        <v>3</v>
      </c>
      <c r="IO90" s="255">
        <v>3</v>
      </c>
      <c r="IP90" s="255">
        <v>3</v>
      </c>
      <c r="IQ90" s="255"/>
      <c r="IR90" s="255">
        <v>2</v>
      </c>
      <c r="IS90" s="255">
        <v>3</v>
      </c>
      <c r="IT90" s="255">
        <v>3</v>
      </c>
      <c r="IU90" s="255">
        <v>3</v>
      </c>
      <c r="IV90" s="255">
        <v>3</v>
      </c>
      <c r="IW90" s="255"/>
      <c r="IX90" s="255">
        <v>3</v>
      </c>
      <c r="IY90" s="255">
        <v>3</v>
      </c>
      <c r="IZ90" s="255"/>
      <c r="JA90" s="255">
        <v>3</v>
      </c>
      <c r="JB90" s="255">
        <v>3</v>
      </c>
      <c r="JC90" s="255">
        <v>2</v>
      </c>
      <c r="JD90" s="255">
        <v>3</v>
      </c>
      <c r="JE90" s="255">
        <v>3</v>
      </c>
      <c r="JF90" s="255">
        <v>3</v>
      </c>
      <c r="JG90" s="255">
        <v>2</v>
      </c>
      <c r="JH90" s="255">
        <v>2</v>
      </c>
      <c r="JI90" s="255">
        <v>2</v>
      </c>
      <c r="JJ90" s="255">
        <v>2</v>
      </c>
      <c r="JK90" s="255">
        <v>2</v>
      </c>
      <c r="JL90" s="255">
        <v>2</v>
      </c>
      <c r="JM90" s="255">
        <v>2</v>
      </c>
      <c r="JN90" s="255"/>
      <c r="JO90" s="255"/>
      <c r="JP90" s="255"/>
      <c r="JQ90" s="255"/>
      <c r="JR90" s="255"/>
      <c r="JS90" s="255"/>
      <c r="JT90" s="255">
        <v>3</v>
      </c>
      <c r="JU90" s="255"/>
      <c r="JV90" s="255" t="s">
        <v>349</v>
      </c>
      <c r="JW90" s="255">
        <v>3</v>
      </c>
      <c r="JX90" s="255">
        <v>3</v>
      </c>
      <c r="JY90" s="255">
        <v>2</v>
      </c>
      <c r="JZ90" s="255">
        <v>3</v>
      </c>
      <c r="KA90" s="255">
        <v>3</v>
      </c>
      <c r="KB90" s="255">
        <v>2</v>
      </c>
      <c r="KC90" s="255">
        <v>3</v>
      </c>
      <c r="KD90" s="255">
        <v>2</v>
      </c>
      <c r="KE90" s="255">
        <v>3</v>
      </c>
      <c r="KF90" s="255">
        <v>2</v>
      </c>
      <c r="KG90" s="255">
        <v>2</v>
      </c>
      <c r="KH90" s="255">
        <v>3</v>
      </c>
      <c r="KI90" s="255"/>
      <c r="KJ90" s="255"/>
      <c r="KK90" s="255">
        <v>2</v>
      </c>
      <c r="KL90" s="255">
        <v>2</v>
      </c>
      <c r="KM90" s="255">
        <v>2</v>
      </c>
      <c r="KN90" s="255">
        <v>2</v>
      </c>
      <c r="KO90" s="255">
        <v>2</v>
      </c>
      <c r="KP90" s="255">
        <v>3</v>
      </c>
      <c r="KQ90" s="255"/>
      <c r="KR90" s="255">
        <v>3</v>
      </c>
      <c r="KS90" s="255" t="s">
        <v>349</v>
      </c>
      <c r="KT90" s="255" t="s">
        <v>349</v>
      </c>
      <c r="KU90" s="248" t="s">
        <v>746</v>
      </c>
    </row>
    <row r="91" spans="1:307" x14ac:dyDescent="0.15">
      <c r="A91" s="252" t="s">
        <v>1222</v>
      </c>
      <c r="B91" s="255">
        <v>3</v>
      </c>
      <c r="C91" s="255">
        <v>3</v>
      </c>
      <c r="D91" s="255">
        <v>3</v>
      </c>
      <c r="E91" s="255">
        <v>3</v>
      </c>
      <c r="F91" s="255">
        <v>3</v>
      </c>
      <c r="G91" s="255">
        <v>3</v>
      </c>
      <c r="H91" s="255">
        <v>3</v>
      </c>
      <c r="I91" s="255">
        <v>3</v>
      </c>
      <c r="J91" s="255">
        <v>3</v>
      </c>
      <c r="K91" s="255">
        <v>3</v>
      </c>
      <c r="L91" s="255">
        <v>3</v>
      </c>
      <c r="M91" s="255">
        <v>3</v>
      </c>
      <c r="N91" s="255">
        <v>3</v>
      </c>
      <c r="O91" s="255">
        <v>3</v>
      </c>
      <c r="P91" s="255">
        <v>3</v>
      </c>
      <c r="Q91" s="255">
        <v>3</v>
      </c>
      <c r="R91" s="255">
        <v>3</v>
      </c>
      <c r="S91" s="255">
        <v>3</v>
      </c>
      <c r="T91" s="255">
        <v>3</v>
      </c>
      <c r="U91" s="255">
        <v>3</v>
      </c>
      <c r="V91" s="255">
        <v>3</v>
      </c>
      <c r="W91" s="255">
        <v>3</v>
      </c>
      <c r="X91" s="255">
        <v>3</v>
      </c>
      <c r="Y91" s="255">
        <v>3</v>
      </c>
      <c r="Z91" s="255">
        <v>3</v>
      </c>
      <c r="AA91" s="255">
        <v>3</v>
      </c>
      <c r="AB91" s="255">
        <v>3</v>
      </c>
      <c r="AC91" s="255">
        <v>3</v>
      </c>
      <c r="AD91" s="255">
        <v>3</v>
      </c>
      <c r="AE91" s="255">
        <v>3</v>
      </c>
      <c r="AF91" s="255">
        <v>3</v>
      </c>
      <c r="AG91" s="255">
        <v>3</v>
      </c>
      <c r="AH91" s="255">
        <v>3</v>
      </c>
      <c r="AI91" s="255">
        <v>3</v>
      </c>
      <c r="AJ91" s="255">
        <v>3</v>
      </c>
      <c r="AK91" s="255">
        <v>3</v>
      </c>
      <c r="AL91" s="255">
        <v>3</v>
      </c>
      <c r="AM91" s="255">
        <v>3</v>
      </c>
      <c r="AN91" s="255">
        <v>3</v>
      </c>
      <c r="AO91" s="255">
        <v>3</v>
      </c>
      <c r="AP91" s="255">
        <v>3</v>
      </c>
      <c r="AQ91" s="255">
        <v>3</v>
      </c>
      <c r="AR91" s="255">
        <v>3</v>
      </c>
      <c r="AS91" s="255">
        <v>3</v>
      </c>
      <c r="AT91" s="255">
        <v>3</v>
      </c>
      <c r="AU91" s="255">
        <v>3</v>
      </c>
      <c r="AV91" s="255">
        <v>3</v>
      </c>
      <c r="AW91" s="255">
        <v>3</v>
      </c>
      <c r="AX91" s="255">
        <v>3</v>
      </c>
      <c r="AY91" s="255">
        <v>3</v>
      </c>
      <c r="AZ91" s="255">
        <v>3</v>
      </c>
      <c r="BA91" s="255">
        <v>3</v>
      </c>
      <c r="BB91" s="255">
        <v>3</v>
      </c>
      <c r="BC91" s="255">
        <v>3</v>
      </c>
      <c r="BD91" s="255">
        <v>3</v>
      </c>
      <c r="BE91" s="255">
        <v>3</v>
      </c>
      <c r="BF91" s="255">
        <v>3</v>
      </c>
      <c r="BG91" s="255">
        <v>3</v>
      </c>
      <c r="BH91" s="255">
        <v>3</v>
      </c>
      <c r="BI91" s="255">
        <v>3</v>
      </c>
      <c r="BJ91" s="255">
        <v>3</v>
      </c>
      <c r="BK91" s="255">
        <v>3</v>
      </c>
      <c r="BL91" s="255">
        <v>3</v>
      </c>
      <c r="BM91" s="255">
        <v>3</v>
      </c>
      <c r="BN91" s="255">
        <v>3</v>
      </c>
      <c r="BO91" s="255">
        <v>3</v>
      </c>
      <c r="BP91" s="255">
        <v>3</v>
      </c>
      <c r="BQ91" s="255">
        <v>3</v>
      </c>
      <c r="BR91" s="255">
        <v>3</v>
      </c>
      <c r="BS91" s="255">
        <v>3</v>
      </c>
      <c r="BT91" s="255">
        <v>3</v>
      </c>
      <c r="BU91" s="255">
        <v>3</v>
      </c>
      <c r="BV91" s="255">
        <v>3</v>
      </c>
      <c r="BW91" s="255">
        <v>3</v>
      </c>
      <c r="BX91" s="255">
        <v>3</v>
      </c>
      <c r="BY91" s="255">
        <v>3</v>
      </c>
      <c r="BZ91" s="255">
        <v>3</v>
      </c>
      <c r="CA91" s="255">
        <v>3</v>
      </c>
      <c r="CB91" s="255">
        <v>3</v>
      </c>
      <c r="CC91" s="255">
        <v>3</v>
      </c>
      <c r="CD91" s="255">
        <v>3</v>
      </c>
      <c r="CE91" s="255">
        <v>3</v>
      </c>
      <c r="CF91" s="255">
        <v>3</v>
      </c>
      <c r="CG91" s="255">
        <v>3</v>
      </c>
      <c r="CH91" s="255">
        <v>3</v>
      </c>
      <c r="CI91" s="255">
        <v>3</v>
      </c>
      <c r="CJ91" s="255">
        <v>3</v>
      </c>
      <c r="CK91" s="255">
        <v>3</v>
      </c>
      <c r="CL91" s="255">
        <v>3</v>
      </c>
      <c r="CM91" s="255">
        <v>3</v>
      </c>
      <c r="CN91" s="255">
        <v>3</v>
      </c>
      <c r="CO91" s="255">
        <v>3</v>
      </c>
      <c r="CP91" s="255">
        <v>3</v>
      </c>
      <c r="CQ91" s="255">
        <v>3</v>
      </c>
      <c r="CR91" s="255">
        <v>3</v>
      </c>
      <c r="CS91" s="255">
        <v>3</v>
      </c>
      <c r="CT91" s="255">
        <v>3</v>
      </c>
      <c r="CU91" s="255">
        <v>3</v>
      </c>
      <c r="CV91" s="255">
        <v>3</v>
      </c>
      <c r="CW91" s="255">
        <v>3</v>
      </c>
      <c r="CX91" s="255">
        <v>3</v>
      </c>
      <c r="CY91" s="255">
        <v>3</v>
      </c>
      <c r="CZ91" s="255">
        <v>3</v>
      </c>
      <c r="DA91" s="255">
        <v>3</v>
      </c>
      <c r="DB91" s="255">
        <v>3</v>
      </c>
      <c r="DC91" s="255">
        <v>3</v>
      </c>
      <c r="DD91" s="255">
        <v>3</v>
      </c>
      <c r="DE91" s="255">
        <v>3</v>
      </c>
      <c r="DF91" s="255">
        <v>3</v>
      </c>
      <c r="DG91" s="255">
        <v>3</v>
      </c>
      <c r="DH91" s="255">
        <v>3</v>
      </c>
      <c r="DI91" s="255">
        <v>3</v>
      </c>
      <c r="DJ91" s="255">
        <v>3</v>
      </c>
      <c r="DK91" s="255">
        <v>3</v>
      </c>
      <c r="DL91" s="255">
        <v>3</v>
      </c>
      <c r="DM91" s="255">
        <v>3</v>
      </c>
      <c r="DN91" s="255">
        <v>3</v>
      </c>
      <c r="DO91" s="255">
        <v>3</v>
      </c>
      <c r="DP91" s="255">
        <v>3</v>
      </c>
      <c r="DQ91" s="255">
        <v>3</v>
      </c>
      <c r="DR91" s="255">
        <v>3</v>
      </c>
      <c r="DS91" s="255">
        <v>3</v>
      </c>
      <c r="DT91" s="255">
        <v>3</v>
      </c>
      <c r="DU91" s="255">
        <v>3</v>
      </c>
      <c r="DV91" s="255">
        <v>3</v>
      </c>
      <c r="DW91" s="255">
        <v>3</v>
      </c>
      <c r="DX91" s="255">
        <v>3</v>
      </c>
      <c r="DY91" s="255">
        <v>3</v>
      </c>
      <c r="DZ91" s="255">
        <v>3</v>
      </c>
      <c r="EA91" s="255">
        <v>3</v>
      </c>
      <c r="EB91" s="255">
        <v>3</v>
      </c>
      <c r="EC91" s="255">
        <v>3</v>
      </c>
      <c r="ED91" s="255">
        <v>3</v>
      </c>
      <c r="EE91" s="255">
        <v>3</v>
      </c>
      <c r="EF91" s="255">
        <v>3</v>
      </c>
      <c r="EG91" s="255">
        <v>3</v>
      </c>
      <c r="EH91" s="255">
        <v>3</v>
      </c>
      <c r="EI91" s="255">
        <v>3</v>
      </c>
      <c r="EJ91" s="255">
        <v>3</v>
      </c>
      <c r="EK91" s="255">
        <v>3</v>
      </c>
      <c r="EL91" s="255">
        <v>3</v>
      </c>
      <c r="EM91" s="255">
        <v>3</v>
      </c>
      <c r="EN91" s="255">
        <v>3</v>
      </c>
      <c r="EO91" s="255">
        <v>3</v>
      </c>
      <c r="EP91" s="255">
        <v>3</v>
      </c>
      <c r="EQ91" s="255">
        <v>3</v>
      </c>
      <c r="ER91" s="255">
        <v>3</v>
      </c>
      <c r="ES91" s="255">
        <v>3</v>
      </c>
      <c r="ET91" s="255">
        <v>4</v>
      </c>
      <c r="EU91" s="255">
        <v>3</v>
      </c>
      <c r="EV91" s="255">
        <v>3</v>
      </c>
      <c r="EW91" s="255">
        <v>3</v>
      </c>
      <c r="EX91" s="255">
        <v>4</v>
      </c>
      <c r="EY91" s="255">
        <v>5</v>
      </c>
      <c r="EZ91" s="255">
        <v>3</v>
      </c>
      <c r="FA91" s="255">
        <v>3</v>
      </c>
      <c r="FB91" s="255">
        <v>3</v>
      </c>
      <c r="FC91" s="255">
        <v>3</v>
      </c>
      <c r="FD91" s="255">
        <v>3</v>
      </c>
      <c r="FE91" s="255">
        <v>3</v>
      </c>
      <c r="FF91" s="255">
        <v>3</v>
      </c>
      <c r="FG91" s="255">
        <v>3</v>
      </c>
      <c r="FH91" s="255">
        <v>3</v>
      </c>
      <c r="FI91" s="255">
        <v>3</v>
      </c>
      <c r="FJ91" s="255">
        <v>3</v>
      </c>
      <c r="FK91" s="255">
        <v>3</v>
      </c>
      <c r="FL91" s="255">
        <v>3</v>
      </c>
      <c r="FM91" s="255">
        <v>3</v>
      </c>
      <c r="FN91" s="255">
        <v>4</v>
      </c>
      <c r="FO91" s="255">
        <v>5</v>
      </c>
      <c r="FP91" s="255">
        <v>5</v>
      </c>
      <c r="FQ91" s="255">
        <v>5</v>
      </c>
      <c r="FR91" s="255">
        <v>3</v>
      </c>
      <c r="FS91" s="255">
        <v>5</v>
      </c>
      <c r="FT91" s="255">
        <v>5</v>
      </c>
      <c r="FU91" s="255">
        <v>5</v>
      </c>
      <c r="FV91" s="255">
        <v>5</v>
      </c>
      <c r="FW91" s="255">
        <v>5</v>
      </c>
      <c r="FX91" s="255">
        <v>5</v>
      </c>
      <c r="FY91" s="255">
        <v>4</v>
      </c>
      <c r="FZ91" s="255">
        <v>4</v>
      </c>
      <c r="GA91" s="255">
        <v>4</v>
      </c>
      <c r="GB91" s="255">
        <v>4</v>
      </c>
      <c r="GC91" s="255">
        <v>4</v>
      </c>
      <c r="GD91" s="255">
        <v>4</v>
      </c>
      <c r="GE91" s="255">
        <v>5</v>
      </c>
      <c r="GF91" s="255">
        <v>3</v>
      </c>
      <c r="GG91" s="255">
        <v>3</v>
      </c>
      <c r="GH91" s="255">
        <v>3</v>
      </c>
      <c r="GI91" s="255">
        <v>3</v>
      </c>
      <c r="GJ91" s="255">
        <v>3</v>
      </c>
      <c r="GK91" s="255"/>
      <c r="GL91" s="255">
        <v>3</v>
      </c>
      <c r="GM91" s="255">
        <v>3</v>
      </c>
      <c r="GN91" s="255">
        <v>3</v>
      </c>
      <c r="GO91" s="255">
        <v>4</v>
      </c>
      <c r="GP91" s="255">
        <v>3</v>
      </c>
      <c r="GQ91" s="255">
        <v>3</v>
      </c>
      <c r="GR91" s="255">
        <v>3</v>
      </c>
      <c r="GS91" s="255">
        <v>4</v>
      </c>
      <c r="GT91" s="255">
        <v>3</v>
      </c>
      <c r="GU91" s="255">
        <v>3</v>
      </c>
      <c r="GV91" s="255">
        <v>3</v>
      </c>
      <c r="GW91" s="255">
        <v>4</v>
      </c>
      <c r="GX91" s="255">
        <v>4</v>
      </c>
      <c r="GY91" s="255">
        <v>2</v>
      </c>
      <c r="GZ91" s="255">
        <v>4</v>
      </c>
      <c r="HA91" s="255"/>
      <c r="HB91" s="255">
        <v>3</v>
      </c>
      <c r="HC91" s="255">
        <v>3</v>
      </c>
      <c r="HD91" s="255">
        <v>3</v>
      </c>
      <c r="HE91" s="255">
        <v>3</v>
      </c>
      <c r="HF91" s="255">
        <v>3</v>
      </c>
      <c r="HG91" s="255">
        <v>3</v>
      </c>
      <c r="HH91" s="255">
        <v>3</v>
      </c>
      <c r="HI91" s="255">
        <v>3</v>
      </c>
      <c r="HJ91" s="255">
        <v>3</v>
      </c>
      <c r="HK91" s="255">
        <v>3</v>
      </c>
      <c r="HL91" s="255">
        <v>3</v>
      </c>
      <c r="HM91" s="255">
        <v>3</v>
      </c>
      <c r="HN91" s="255">
        <v>3</v>
      </c>
      <c r="HO91" s="255">
        <v>3</v>
      </c>
      <c r="HP91" s="255">
        <v>3</v>
      </c>
      <c r="HQ91" s="255">
        <v>3</v>
      </c>
      <c r="HR91" s="255"/>
      <c r="HS91" s="255">
        <v>4</v>
      </c>
      <c r="HT91" s="255">
        <v>4</v>
      </c>
      <c r="HU91" s="255">
        <v>3</v>
      </c>
      <c r="HV91" s="255">
        <v>3</v>
      </c>
      <c r="HW91" s="255"/>
      <c r="HX91" s="255">
        <v>3</v>
      </c>
      <c r="HY91" s="255">
        <v>4</v>
      </c>
      <c r="HZ91" s="255">
        <v>3</v>
      </c>
      <c r="IA91" s="255">
        <v>4</v>
      </c>
      <c r="IB91" s="255">
        <v>3</v>
      </c>
      <c r="IC91" s="255">
        <v>3</v>
      </c>
      <c r="ID91" s="255">
        <v>3</v>
      </c>
      <c r="IE91" s="255">
        <v>3</v>
      </c>
      <c r="IF91" s="255">
        <v>3</v>
      </c>
      <c r="IG91" s="255">
        <v>3</v>
      </c>
      <c r="IH91" s="255">
        <v>3</v>
      </c>
      <c r="II91" s="255">
        <v>3</v>
      </c>
      <c r="IJ91" s="255">
        <v>3</v>
      </c>
      <c r="IK91" s="255"/>
      <c r="IL91" s="255">
        <v>3</v>
      </c>
      <c r="IM91" s="255"/>
      <c r="IN91" s="255">
        <v>3</v>
      </c>
      <c r="IO91" s="255">
        <v>4</v>
      </c>
      <c r="IP91" s="255">
        <v>3</v>
      </c>
      <c r="IQ91" s="255"/>
      <c r="IR91" s="255">
        <v>3</v>
      </c>
      <c r="IS91" s="255">
        <v>3</v>
      </c>
      <c r="IT91" s="255">
        <v>4</v>
      </c>
      <c r="IU91" s="255">
        <v>4</v>
      </c>
      <c r="IV91" s="255">
        <v>3</v>
      </c>
      <c r="IW91" s="255"/>
      <c r="IX91" s="255">
        <v>4</v>
      </c>
      <c r="IY91" s="255">
        <v>4</v>
      </c>
      <c r="IZ91" s="255"/>
      <c r="JA91" s="255">
        <v>4</v>
      </c>
      <c r="JB91" s="255">
        <v>3</v>
      </c>
      <c r="JC91" s="255">
        <v>2</v>
      </c>
      <c r="JD91" s="255">
        <v>3</v>
      </c>
      <c r="JE91" s="255">
        <v>4</v>
      </c>
      <c r="JF91" s="255">
        <v>3</v>
      </c>
      <c r="JG91" s="255">
        <v>3</v>
      </c>
      <c r="JH91" s="255">
        <v>3</v>
      </c>
      <c r="JI91" s="255">
        <v>3</v>
      </c>
      <c r="JJ91" s="255">
        <v>3</v>
      </c>
      <c r="JK91" s="255">
        <v>3</v>
      </c>
      <c r="JL91" s="255">
        <v>3</v>
      </c>
      <c r="JM91" s="255">
        <v>3</v>
      </c>
      <c r="JN91" s="255"/>
      <c r="JO91" s="255"/>
      <c r="JP91" s="255"/>
      <c r="JQ91" s="255"/>
      <c r="JR91" s="255"/>
      <c r="JS91" s="255"/>
      <c r="JT91" s="255">
        <v>3</v>
      </c>
      <c r="JU91" s="255"/>
      <c r="JV91" s="255" t="s">
        <v>349</v>
      </c>
      <c r="JW91" s="255">
        <v>4</v>
      </c>
      <c r="JX91" s="255">
        <v>4</v>
      </c>
      <c r="JY91" s="255">
        <v>3</v>
      </c>
      <c r="JZ91" s="255">
        <v>4</v>
      </c>
      <c r="KA91" s="255">
        <v>4</v>
      </c>
      <c r="KB91" s="255">
        <v>3</v>
      </c>
      <c r="KC91" s="255">
        <v>4</v>
      </c>
      <c r="KD91" s="255">
        <v>3</v>
      </c>
      <c r="KE91" s="255">
        <v>4</v>
      </c>
      <c r="KF91" s="255">
        <v>3</v>
      </c>
      <c r="KG91" s="255">
        <v>3</v>
      </c>
      <c r="KH91" s="255">
        <v>4</v>
      </c>
      <c r="KI91" s="255"/>
      <c r="KJ91" s="255"/>
      <c r="KK91" s="255">
        <v>3</v>
      </c>
      <c r="KL91" s="255">
        <v>3</v>
      </c>
      <c r="KM91" s="255">
        <v>3</v>
      </c>
      <c r="KN91" s="255">
        <v>3</v>
      </c>
      <c r="KO91" s="255">
        <v>3</v>
      </c>
      <c r="KP91" s="255">
        <v>4</v>
      </c>
      <c r="KQ91" s="255"/>
      <c r="KR91" s="255">
        <v>4</v>
      </c>
      <c r="KS91" s="255">
        <v>1</v>
      </c>
      <c r="KT91" s="255">
        <v>1</v>
      </c>
      <c r="KU91" s="248" t="s">
        <v>746</v>
      </c>
    </row>
    <row r="92" spans="1:307" x14ac:dyDescent="0.15">
      <c r="A92" s="252" t="s">
        <v>1223</v>
      </c>
      <c r="B92" s="255">
        <v>3</v>
      </c>
      <c r="C92" s="255">
        <v>3</v>
      </c>
      <c r="D92" s="255">
        <v>3</v>
      </c>
      <c r="E92" s="255">
        <v>3</v>
      </c>
      <c r="F92" s="255">
        <v>3</v>
      </c>
      <c r="G92" s="255">
        <v>3</v>
      </c>
      <c r="H92" s="255">
        <v>3</v>
      </c>
      <c r="I92" s="255">
        <v>3</v>
      </c>
      <c r="J92" s="255">
        <v>3</v>
      </c>
      <c r="K92" s="255">
        <v>3</v>
      </c>
      <c r="L92" s="255">
        <v>3</v>
      </c>
      <c r="M92" s="255">
        <v>3</v>
      </c>
      <c r="N92" s="255">
        <v>3</v>
      </c>
      <c r="O92" s="255">
        <v>3</v>
      </c>
      <c r="P92" s="255">
        <v>3</v>
      </c>
      <c r="Q92" s="255">
        <v>3</v>
      </c>
      <c r="R92" s="255">
        <v>3</v>
      </c>
      <c r="S92" s="255">
        <v>3</v>
      </c>
      <c r="T92" s="255">
        <v>3</v>
      </c>
      <c r="U92" s="255">
        <v>3</v>
      </c>
      <c r="V92" s="255">
        <v>3</v>
      </c>
      <c r="W92" s="255">
        <v>3</v>
      </c>
      <c r="X92" s="255">
        <v>3</v>
      </c>
      <c r="Y92" s="255">
        <v>3</v>
      </c>
      <c r="Z92" s="255">
        <v>3</v>
      </c>
      <c r="AA92" s="255">
        <v>3</v>
      </c>
      <c r="AB92" s="255">
        <v>3</v>
      </c>
      <c r="AC92" s="255">
        <v>3</v>
      </c>
      <c r="AD92" s="255">
        <v>3</v>
      </c>
      <c r="AE92" s="255">
        <v>3</v>
      </c>
      <c r="AF92" s="255">
        <v>3</v>
      </c>
      <c r="AG92" s="255">
        <v>3</v>
      </c>
      <c r="AH92" s="255">
        <v>3</v>
      </c>
      <c r="AI92" s="255">
        <v>3</v>
      </c>
      <c r="AJ92" s="255">
        <v>3</v>
      </c>
      <c r="AK92" s="255">
        <v>3</v>
      </c>
      <c r="AL92" s="255">
        <v>3</v>
      </c>
      <c r="AM92" s="255">
        <v>3</v>
      </c>
      <c r="AN92" s="255">
        <v>3</v>
      </c>
      <c r="AO92" s="255">
        <v>3</v>
      </c>
      <c r="AP92" s="255">
        <v>3</v>
      </c>
      <c r="AQ92" s="255">
        <v>3</v>
      </c>
      <c r="AR92" s="255">
        <v>3</v>
      </c>
      <c r="AS92" s="255">
        <v>3</v>
      </c>
      <c r="AT92" s="255">
        <v>3</v>
      </c>
      <c r="AU92" s="255">
        <v>3</v>
      </c>
      <c r="AV92" s="255">
        <v>3</v>
      </c>
      <c r="AW92" s="255">
        <v>3</v>
      </c>
      <c r="AX92" s="255">
        <v>3</v>
      </c>
      <c r="AY92" s="255">
        <v>3</v>
      </c>
      <c r="AZ92" s="255">
        <v>3</v>
      </c>
      <c r="BA92" s="255">
        <v>3</v>
      </c>
      <c r="BB92" s="255">
        <v>3</v>
      </c>
      <c r="BC92" s="255">
        <v>3</v>
      </c>
      <c r="BD92" s="255">
        <v>3</v>
      </c>
      <c r="BE92" s="255">
        <v>3</v>
      </c>
      <c r="BF92" s="255">
        <v>3</v>
      </c>
      <c r="BG92" s="255">
        <v>3</v>
      </c>
      <c r="BH92" s="255">
        <v>3</v>
      </c>
      <c r="BI92" s="255">
        <v>3</v>
      </c>
      <c r="BJ92" s="255">
        <v>3</v>
      </c>
      <c r="BK92" s="255">
        <v>3</v>
      </c>
      <c r="BL92" s="255">
        <v>3</v>
      </c>
      <c r="BM92" s="255">
        <v>3</v>
      </c>
      <c r="BN92" s="255">
        <v>3</v>
      </c>
      <c r="BO92" s="255">
        <v>3</v>
      </c>
      <c r="BP92" s="255">
        <v>3</v>
      </c>
      <c r="BQ92" s="255">
        <v>3</v>
      </c>
      <c r="BR92" s="255">
        <v>3</v>
      </c>
      <c r="BS92" s="255">
        <v>3</v>
      </c>
      <c r="BT92" s="255">
        <v>3</v>
      </c>
      <c r="BU92" s="255">
        <v>3</v>
      </c>
      <c r="BV92" s="255">
        <v>3</v>
      </c>
      <c r="BW92" s="255">
        <v>3</v>
      </c>
      <c r="BX92" s="255">
        <v>3</v>
      </c>
      <c r="BY92" s="255">
        <v>3</v>
      </c>
      <c r="BZ92" s="255">
        <v>3</v>
      </c>
      <c r="CA92" s="255">
        <v>3</v>
      </c>
      <c r="CB92" s="255">
        <v>3</v>
      </c>
      <c r="CC92" s="255">
        <v>3</v>
      </c>
      <c r="CD92" s="255">
        <v>3</v>
      </c>
      <c r="CE92" s="255">
        <v>3</v>
      </c>
      <c r="CF92" s="255">
        <v>3</v>
      </c>
      <c r="CG92" s="255">
        <v>3</v>
      </c>
      <c r="CH92" s="255">
        <v>3</v>
      </c>
      <c r="CI92" s="255">
        <v>3</v>
      </c>
      <c r="CJ92" s="255">
        <v>3</v>
      </c>
      <c r="CK92" s="255">
        <v>3</v>
      </c>
      <c r="CL92" s="255">
        <v>3</v>
      </c>
      <c r="CM92" s="255">
        <v>3</v>
      </c>
      <c r="CN92" s="255">
        <v>3</v>
      </c>
      <c r="CO92" s="255">
        <v>3</v>
      </c>
      <c r="CP92" s="255">
        <v>3</v>
      </c>
      <c r="CQ92" s="255">
        <v>3</v>
      </c>
      <c r="CR92" s="255">
        <v>3</v>
      </c>
      <c r="CS92" s="255">
        <v>3</v>
      </c>
      <c r="CT92" s="255">
        <v>3</v>
      </c>
      <c r="CU92" s="255">
        <v>3</v>
      </c>
      <c r="CV92" s="255">
        <v>3</v>
      </c>
      <c r="CW92" s="255">
        <v>3</v>
      </c>
      <c r="CX92" s="255">
        <v>3</v>
      </c>
      <c r="CY92" s="255">
        <v>3</v>
      </c>
      <c r="CZ92" s="255">
        <v>3</v>
      </c>
      <c r="DA92" s="255">
        <v>3</v>
      </c>
      <c r="DB92" s="255">
        <v>3</v>
      </c>
      <c r="DC92" s="255">
        <v>3</v>
      </c>
      <c r="DD92" s="255">
        <v>3</v>
      </c>
      <c r="DE92" s="255">
        <v>3</v>
      </c>
      <c r="DF92" s="255">
        <v>3</v>
      </c>
      <c r="DG92" s="255">
        <v>3</v>
      </c>
      <c r="DH92" s="255">
        <v>3</v>
      </c>
      <c r="DI92" s="255">
        <v>3</v>
      </c>
      <c r="DJ92" s="255">
        <v>3</v>
      </c>
      <c r="DK92" s="255">
        <v>3</v>
      </c>
      <c r="DL92" s="255">
        <v>3</v>
      </c>
      <c r="DM92" s="255">
        <v>3</v>
      </c>
      <c r="DN92" s="255">
        <v>3</v>
      </c>
      <c r="DO92" s="255">
        <v>3</v>
      </c>
      <c r="DP92" s="255">
        <v>3</v>
      </c>
      <c r="DQ92" s="255">
        <v>3</v>
      </c>
      <c r="DR92" s="255">
        <v>3</v>
      </c>
      <c r="DS92" s="255">
        <v>3</v>
      </c>
      <c r="DT92" s="255">
        <v>3</v>
      </c>
      <c r="DU92" s="255">
        <v>3</v>
      </c>
      <c r="DV92" s="255">
        <v>3</v>
      </c>
      <c r="DW92" s="255">
        <v>3</v>
      </c>
      <c r="DX92" s="255">
        <v>3</v>
      </c>
      <c r="DY92" s="255">
        <v>3</v>
      </c>
      <c r="DZ92" s="255">
        <v>3</v>
      </c>
      <c r="EA92" s="255">
        <v>3</v>
      </c>
      <c r="EB92" s="255">
        <v>3</v>
      </c>
      <c r="EC92" s="255">
        <v>3</v>
      </c>
      <c r="ED92" s="255">
        <v>3</v>
      </c>
      <c r="EE92" s="255">
        <v>3</v>
      </c>
      <c r="EF92" s="255">
        <v>3</v>
      </c>
      <c r="EG92" s="255">
        <v>3</v>
      </c>
      <c r="EH92" s="255">
        <v>3</v>
      </c>
      <c r="EI92" s="255">
        <v>3</v>
      </c>
      <c r="EJ92" s="255">
        <v>3</v>
      </c>
      <c r="EK92" s="255">
        <v>3</v>
      </c>
      <c r="EL92" s="255">
        <v>3</v>
      </c>
      <c r="EM92" s="255">
        <v>3</v>
      </c>
      <c r="EN92" s="255">
        <v>3</v>
      </c>
      <c r="EO92" s="255">
        <v>3</v>
      </c>
      <c r="EP92" s="255">
        <v>3</v>
      </c>
      <c r="EQ92" s="255">
        <v>3</v>
      </c>
      <c r="ER92" s="255">
        <v>3</v>
      </c>
      <c r="ES92" s="255">
        <v>3</v>
      </c>
      <c r="ET92" s="255">
        <v>4</v>
      </c>
      <c r="EU92" s="255">
        <v>3</v>
      </c>
      <c r="EV92" s="255">
        <v>3</v>
      </c>
      <c r="EW92" s="255">
        <v>3</v>
      </c>
      <c r="EX92" s="255">
        <v>4</v>
      </c>
      <c r="EY92" s="255">
        <v>5</v>
      </c>
      <c r="EZ92" s="255">
        <v>3</v>
      </c>
      <c r="FA92" s="255">
        <v>3</v>
      </c>
      <c r="FB92" s="255">
        <v>3</v>
      </c>
      <c r="FC92" s="255">
        <v>3</v>
      </c>
      <c r="FD92" s="255">
        <v>3</v>
      </c>
      <c r="FE92" s="255">
        <v>3</v>
      </c>
      <c r="FF92" s="255">
        <v>3</v>
      </c>
      <c r="FG92" s="255">
        <v>3</v>
      </c>
      <c r="FH92" s="255">
        <v>3</v>
      </c>
      <c r="FI92" s="255">
        <v>3</v>
      </c>
      <c r="FJ92" s="255">
        <v>3</v>
      </c>
      <c r="FK92" s="255">
        <v>3</v>
      </c>
      <c r="FL92" s="255">
        <v>3</v>
      </c>
      <c r="FM92" s="255">
        <v>3</v>
      </c>
      <c r="FN92" s="255">
        <v>4</v>
      </c>
      <c r="FO92" s="255">
        <v>5</v>
      </c>
      <c r="FP92" s="255">
        <v>5</v>
      </c>
      <c r="FQ92" s="255">
        <v>5</v>
      </c>
      <c r="FR92" s="255">
        <v>3</v>
      </c>
      <c r="FS92" s="255">
        <v>5</v>
      </c>
      <c r="FT92" s="255">
        <v>5</v>
      </c>
      <c r="FU92" s="255">
        <v>5</v>
      </c>
      <c r="FV92" s="255">
        <v>5</v>
      </c>
      <c r="FW92" s="255">
        <v>5</v>
      </c>
      <c r="FX92" s="255">
        <v>5</v>
      </c>
      <c r="FY92" s="255">
        <v>4</v>
      </c>
      <c r="FZ92" s="255">
        <v>4</v>
      </c>
      <c r="GA92" s="255">
        <v>4</v>
      </c>
      <c r="GB92" s="255">
        <v>4</v>
      </c>
      <c r="GC92" s="255">
        <v>4</v>
      </c>
      <c r="GD92" s="255">
        <v>4</v>
      </c>
      <c r="GE92" s="255">
        <v>5</v>
      </c>
      <c r="GF92" s="255">
        <v>4</v>
      </c>
      <c r="GG92" s="255">
        <v>4</v>
      </c>
      <c r="GH92" s="255">
        <v>4</v>
      </c>
      <c r="GI92" s="255">
        <v>4</v>
      </c>
      <c r="GJ92" s="255">
        <v>3</v>
      </c>
      <c r="GK92" s="255"/>
      <c r="GL92" s="255">
        <v>4</v>
      </c>
      <c r="GM92" s="255">
        <v>3</v>
      </c>
      <c r="GN92" s="255">
        <v>3</v>
      </c>
      <c r="GO92" s="255">
        <v>5</v>
      </c>
      <c r="GP92" s="255">
        <v>3</v>
      </c>
      <c r="GQ92" s="255">
        <v>3</v>
      </c>
      <c r="GR92" s="255">
        <v>3</v>
      </c>
      <c r="GS92" s="255">
        <v>5</v>
      </c>
      <c r="GT92" s="255">
        <v>3</v>
      </c>
      <c r="GU92" s="255">
        <v>4</v>
      </c>
      <c r="GV92" s="255">
        <v>4</v>
      </c>
      <c r="GW92" s="255">
        <v>4</v>
      </c>
      <c r="GX92" s="255">
        <v>4</v>
      </c>
      <c r="GY92" s="255">
        <v>3</v>
      </c>
      <c r="GZ92" s="255">
        <v>5</v>
      </c>
      <c r="HA92" s="255"/>
      <c r="HB92" s="255">
        <v>3</v>
      </c>
      <c r="HC92" s="255">
        <v>3</v>
      </c>
      <c r="HD92" s="255">
        <v>3</v>
      </c>
      <c r="HE92" s="255">
        <v>3</v>
      </c>
      <c r="HF92" s="255">
        <v>3</v>
      </c>
      <c r="HG92" s="255">
        <v>3</v>
      </c>
      <c r="HH92" s="255">
        <v>3</v>
      </c>
      <c r="HI92" s="255">
        <v>3</v>
      </c>
      <c r="HJ92" s="255">
        <v>3</v>
      </c>
      <c r="HK92" s="255">
        <v>3</v>
      </c>
      <c r="HL92" s="255">
        <v>3</v>
      </c>
      <c r="HM92" s="255">
        <v>3</v>
      </c>
      <c r="HN92" s="255">
        <v>3</v>
      </c>
      <c r="HO92" s="255">
        <v>3</v>
      </c>
      <c r="HP92" s="255">
        <v>3</v>
      </c>
      <c r="HQ92" s="255">
        <v>3</v>
      </c>
      <c r="HR92" s="255"/>
      <c r="HS92" s="255">
        <v>4</v>
      </c>
      <c r="HT92" s="255">
        <v>4</v>
      </c>
      <c r="HU92" s="255">
        <v>3</v>
      </c>
      <c r="HV92" s="255">
        <v>4</v>
      </c>
      <c r="HW92" s="255"/>
      <c r="HX92" s="255">
        <v>4</v>
      </c>
      <c r="HY92" s="255">
        <v>4</v>
      </c>
      <c r="HZ92" s="255">
        <v>4</v>
      </c>
      <c r="IA92" s="255">
        <v>4</v>
      </c>
      <c r="IB92" s="255">
        <v>3</v>
      </c>
      <c r="IC92" s="255">
        <v>3</v>
      </c>
      <c r="ID92" s="255">
        <v>3</v>
      </c>
      <c r="IE92" s="255">
        <v>3</v>
      </c>
      <c r="IF92" s="255">
        <v>3</v>
      </c>
      <c r="IG92" s="255">
        <v>3</v>
      </c>
      <c r="IH92" s="255">
        <v>3</v>
      </c>
      <c r="II92" s="255">
        <v>3</v>
      </c>
      <c r="IJ92" s="255">
        <v>3</v>
      </c>
      <c r="IK92" s="255"/>
      <c r="IL92" s="255">
        <v>3</v>
      </c>
      <c r="IM92" s="255"/>
      <c r="IN92" s="255">
        <v>4</v>
      </c>
      <c r="IO92" s="255">
        <v>4</v>
      </c>
      <c r="IP92" s="255">
        <v>4</v>
      </c>
      <c r="IQ92" s="255"/>
      <c r="IR92" s="255">
        <v>3</v>
      </c>
      <c r="IS92" s="255">
        <v>4</v>
      </c>
      <c r="IT92" s="255">
        <v>4</v>
      </c>
      <c r="IU92" s="255">
        <v>5</v>
      </c>
      <c r="IV92" s="255">
        <v>4</v>
      </c>
      <c r="IW92" s="255"/>
      <c r="IX92" s="255">
        <v>5</v>
      </c>
      <c r="IY92" s="255">
        <v>5</v>
      </c>
      <c r="IZ92" s="255"/>
      <c r="JA92" s="255">
        <v>5</v>
      </c>
      <c r="JB92" s="255">
        <v>3</v>
      </c>
      <c r="JC92" s="255">
        <v>3</v>
      </c>
      <c r="JD92" s="255">
        <v>4</v>
      </c>
      <c r="JE92" s="255">
        <v>5</v>
      </c>
      <c r="JF92" s="255">
        <v>4</v>
      </c>
      <c r="JG92" s="255">
        <v>3</v>
      </c>
      <c r="JH92" s="255">
        <v>3</v>
      </c>
      <c r="JI92" s="255">
        <v>3</v>
      </c>
      <c r="JJ92" s="255">
        <v>3</v>
      </c>
      <c r="JK92" s="255">
        <v>3</v>
      </c>
      <c r="JL92" s="255">
        <v>3</v>
      </c>
      <c r="JM92" s="255">
        <v>3</v>
      </c>
      <c r="JN92" s="255"/>
      <c r="JO92" s="255"/>
      <c r="JP92" s="255"/>
      <c r="JQ92" s="255"/>
      <c r="JR92" s="255"/>
      <c r="JS92" s="255"/>
      <c r="JT92" s="255">
        <v>4</v>
      </c>
      <c r="JU92" s="255"/>
      <c r="JV92" s="255" t="s">
        <v>349</v>
      </c>
      <c r="JW92" s="255">
        <v>4</v>
      </c>
      <c r="JX92" s="255">
        <v>5</v>
      </c>
      <c r="JY92" s="255">
        <v>4</v>
      </c>
      <c r="JZ92" s="255">
        <v>5</v>
      </c>
      <c r="KA92" s="255">
        <v>4</v>
      </c>
      <c r="KB92" s="255">
        <v>3</v>
      </c>
      <c r="KC92" s="255">
        <v>4</v>
      </c>
      <c r="KD92" s="255">
        <v>3</v>
      </c>
      <c r="KE92" s="255">
        <v>4</v>
      </c>
      <c r="KF92" s="255">
        <v>3</v>
      </c>
      <c r="KG92" s="255">
        <v>3</v>
      </c>
      <c r="KH92" s="255">
        <v>4</v>
      </c>
      <c r="KI92" s="255"/>
      <c r="KJ92" s="255"/>
      <c r="KK92" s="255">
        <v>3</v>
      </c>
      <c r="KL92" s="255">
        <v>3</v>
      </c>
      <c r="KM92" s="255">
        <v>3</v>
      </c>
      <c r="KN92" s="255">
        <v>3</v>
      </c>
      <c r="KO92" s="255">
        <v>3</v>
      </c>
      <c r="KP92" s="255">
        <v>4</v>
      </c>
      <c r="KQ92" s="255"/>
      <c r="KR92" s="255">
        <v>4</v>
      </c>
      <c r="KS92" s="255">
        <v>1</v>
      </c>
      <c r="KT92" s="255">
        <v>1</v>
      </c>
      <c r="KU92" s="248" t="s">
        <v>746</v>
      </c>
    </row>
    <row r="93" spans="1:307" x14ac:dyDescent="0.15">
      <c r="A93" s="252" t="s">
        <v>1224</v>
      </c>
      <c r="B93" s="255">
        <v>4</v>
      </c>
      <c r="C93" s="255">
        <v>4</v>
      </c>
      <c r="D93" s="255">
        <v>4</v>
      </c>
      <c r="E93" s="255">
        <v>4</v>
      </c>
      <c r="F93" s="255">
        <v>4</v>
      </c>
      <c r="G93" s="255">
        <v>4</v>
      </c>
      <c r="H93" s="255">
        <v>4</v>
      </c>
      <c r="I93" s="255">
        <v>4</v>
      </c>
      <c r="J93" s="255">
        <v>4</v>
      </c>
      <c r="K93" s="255">
        <v>4</v>
      </c>
      <c r="L93" s="255">
        <v>4</v>
      </c>
      <c r="M93" s="255">
        <v>4</v>
      </c>
      <c r="N93" s="255">
        <v>4</v>
      </c>
      <c r="O93" s="255">
        <v>4</v>
      </c>
      <c r="P93" s="255">
        <v>4</v>
      </c>
      <c r="Q93" s="255">
        <v>4</v>
      </c>
      <c r="R93" s="255">
        <v>4</v>
      </c>
      <c r="S93" s="255">
        <v>4</v>
      </c>
      <c r="T93" s="255">
        <v>4</v>
      </c>
      <c r="U93" s="255">
        <v>4</v>
      </c>
      <c r="V93" s="255">
        <v>4</v>
      </c>
      <c r="W93" s="255">
        <v>4</v>
      </c>
      <c r="X93" s="255">
        <v>4</v>
      </c>
      <c r="Y93" s="255">
        <v>4</v>
      </c>
      <c r="Z93" s="255">
        <v>4</v>
      </c>
      <c r="AA93" s="255">
        <v>4</v>
      </c>
      <c r="AB93" s="255">
        <v>4</v>
      </c>
      <c r="AC93" s="255">
        <v>4</v>
      </c>
      <c r="AD93" s="255">
        <v>4</v>
      </c>
      <c r="AE93" s="255">
        <v>4</v>
      </c>
      <c r="AF93" s="255">
        <v>4</v>
      </c>
      <c r="AG93" s="255">
        <v>4</v>
      </c>
      <c r="AH93" s="255">
        <v>4</v>
      </c>
      <c r="AI93" s="255">
        <v>4</v>
      </c>
      <c r="AJ93" s="255">
        <v>4</v>
      </c>
      <c r="AK93" s="255">
        <v>4</v>
      </c>
      <c r="AL93" s="255">
        <v>4</v>
      </c>
      <c r="AM93" s="255">
        <v>4</v>
      </c>
      <c r="AN93" s="255">
        <v>4</v>
      </c>
      <c r="AO93" s="255">
        <v>4</v>
      </c>
      <c r="AP93" s="255">
        <v>4</v>
      </c>
      <c r="AQ93" s="255">
        <v>4</v>
      </c>
      <c r="AR93" s="255">
        <v>4</v>
      </c>
      <c r="AS93" s="255">
        <v>4</v>
      </c>
      <c r="AT93" s="255">
        <v>4</v>
      </c>
      <c r="AU93" s="255">
        <v>4</v>
      </c>
      <c r="AV93" s="255">
        <v>4</v>
      </c>
      <c r="AW93" s="255">
        <v>4</v>
      </c>
      <c r="AX93" s="255">
        <v>4</v>
      </c>
      <c r="AY93" s="255">
        <v>4</v>
      </c>
      <c r="AZ93" s="255">
        <v>4</v>
      </c>
      <c r="BA93" s="255">
        <v>4</v>
      </c>
      <c r="BB93" s="255">
        <v>4</v>
      </c>
      <c r="BC93" s="255">
        <v>4</v>
      </c>
      <c r="BD93" s="255">
        <v>4</v>
      </c>
      <c r="BE93" s="255">
        <v>4</v>
      </c>
      <c r="BF93" s="255">
        <v>4</v>
      </c>
      <c r="BG93" s="255">
        <v>4</v>
      </c>
      <c r="BH93" s="255">
        <v>4</v>
      </c>
      <c r="BI93" s="255">
        <v>4</v>
      </c>
      <c r="BJ93" s="255">
        <v>4</v>
      </c>
      <c r="BK93" s="255">
        <v>4</v>
      </c>
      <c r="BL93" s="255">
        <v>4</v>
      </c>
      <c r="BM93" s="255">
        <v>4</v>
      </c>
      <c r="BN93" s="255">
        <v>4</v>
      </c>
      <c r="BO93" s="255">
        <v>4</v>
      </c>
      <c r="BP93" s="255">
        <v>4</v>
      </c>
      <c r="BQ93" s="255">
        <v>4</v>
      </c>
      <c r="BR93" s="255">
        <v>4</v>
      </c>
      <c r="BS93" s="255">
        <v>4</v>
      </c>
      <c r="BT93" s="255">
        <v>4</v>
      </c>
      <c r="BU93" s="255">
        <v>4</v>
      </c>
      <c r="BV93" s="255">
        <v>4</v>
      </c>
      <c r="BW93" s="255">
        <v>4</v>
      </c>
      <c r="BX93" s="255">
        <v>4</v>
      </c>
      <c r="BY93" s="255">
        <v>4</v>
      </c>
      <c r="BZ93" s="255">
        <v>4</v>
      </c>
      <c r="CA93" s="255">
        <v>4</v>
      </c>
      <c r="CB93" s="255">
        <v>4</v>
      </c>
      <c r="CC93" s="255">
        <v>4</v>
      </c>
      <c r="CD93" s="255">
        <v>4</v>
      </c>
      <c r="CE93" s="255">
        <v>4</v>
      </c>
      <c r="CF93" s="255">
        <v>4</v>
      </c>
      <c r="CG93" s="255">
        <v>4</v>
      </c>
      <c r="CH93" s="255">
        <v>4</v>
      </c>
      <c r="CI93" s="255">
        <v>4</v>
      </c>
      <c r="CJ93" s="255">
        <v>4</v>
      </c>
      <c r="CK93" s="255">
        <v>4</v>
      </c>
      <c r="CL93" s="255">
        <v>4</v>
      </c>
      <c r="CM93" s="255">
        <v>4</v>
      </c>
      <c r="CN93" s="255">
        <v>4</v>
      </c>
      <c r="CO93" s="255">
        <v>4</v>
      </c>
      <c r="CP93" s="255">
        <v>4</v>
      </c>
      <c r="CQ93" s="255">
        <v>4</v>
      </c>
      <c r="CR93" s="255">
        <v>4</v>
      </c>
      <c r="CS93" s="255">
        <v>4</v>
      </c>
      <c r="CT93" s="255">
        <v>4</v>
      </c>
      <c r="CU93" s="255">
        <v>4</v>
      </c>
      <c r="CV93" s="255">
        <v>4</v>
      </c>
      <c r="CW93" s="255">
        <v>4</v>
      </c>
      <c r="CX93" s="255">
        <v>4</v>
      </c>
      <c r="CY93" s="255">
        <v>4</v>
      </c>
      <c r="CZ93" s="255">
        <v>4</v>
      </c>
      <c r="DA93" s="255">
        <v>4</v>
      </c>
      <c r="DB93" s="255">
        <v>4</v>
      </c>
      <c r="DC93" s="255">
        <v>4</v>
      </c>
      <c r="DD93" s="255">
        <v>4</v>
      </c>
      <c r="DE93" s="255">
        <v>4</v>
      </c>
      <c r="DF93" s="255">
        <v>4</v>
      </c>
      <c r="DG93" s="255">
        <v>4</v>
      </c>
      <c r="DH93" s="255">
        <v>4</v>
      </c>
      <c r="DI93" s="255">
        <v>4</v>
      </c>
      <c r="DJ93" s="255">
        <v>4</v>
      </c>
      <c r="DK93" s="255">
        <v>4</v>
      </c>
      <c r="DL93" s="255">
        <v>4</v>
      </c>
      <c r="DM93" s="255">
        <v>4</v>
      </c>
      <c r="DN93" s="255">
        <v>4</v>
      </c>
      <c r="DO93" s="255">
        <v>4</v>
      </c>
      <c r="DP93" s="255">
        <v>4</v>
      </c>
      <c r="DQ93" s="255">
        <v>4</v>
      </c>
      <c r="DR93" s="255">
        <v>4</v>
      </c>
      <c r="DS93" s="255">
        <v>4</v>
      </c>
      <c r="DT93" s="255">
        <v>4</v>
      </c>
      <c r="DU93" s="255">
        <v>4</v>
      </c>
      <c r="DV93" s="255">
        <v>4</v>
      </c>
      <c r="DW93" s="255">
        <v>4</v>
      </c>
      <c r="DX93" s="255">
        <v>4</v>
      </c>
      <c r="DY93" s="255">
        <v>4</v>
      </c>
      <c r="DZ93" s="255">
        <v>4</v>
      </c>
      <c r="EA93" s="255">
        <v>4</v>
      </c>
      <c r="EB93" s="255">
        <v>4</v>
      </c>
      <c r="EC93" s="255">
        <v>4</v>
      </c>
      <c r="ED93" s="255">
        <v>4</v>
      </c>
      <c r="EE93" s="255">
        <v>4</v>
      </c>
      <c r="EF93" s="255">
        <v>4</v>
      </c>
      <c r="EG93" s="255">
        <v>4</v>
      </c>
      <c r="EH93" s="255">
        <v>4</v>
      </c>
      <c r="EI93" s="255">
        <v>4</v>
      </c>
      <c r="EJ93" s="255">
        <v>4</v>
      </c>
      <c r="EK93" s="255">
        <v>4</v>
      </c>
      <c r="EL93" s="255">
        <v>4</v>
      </c>
      <c r="EM93" s="255">
        <v>4</v>
      </c>
      <c r="EN93" s="255">
        <v>4</v>
      </c>
      <c r="EO93" s="255">
        <v>4</v>
      </c>
      <c r="EP93" s="255">
        <v>4</v>
      </c>
      <c r="EQ93" s="255">
        <v>4</v>
      </c>
      <c r="ER93" s="255">
        <v>4</v>
      </c>
      <c r="ES93" s="255">
        <v>4</v>
      </c>
      <c r="ET93" s="255">
        <v>5</v>
      </c>
      <c r="EU93" s="255">
        <v>4</v>
      </c>
      <c r="EV93" s="255">
        <v>4</v>
      </c>
      <c r="EW93" s="255">
        <v>4</v>
      </c>
      <c r="EX93" s="255">
        <v>4</v>
      </c>
      <c r="EY93" s="255">
        <v>5</v>
      </c>
      <c r="EZ93" s="255">
        <v>4</v>
      </c>
      <c r="FA93" s="255">
        <v>4</v>
      </c>
      <c r="FB93" s="255">
        <v>4</v>
      </c>
      <c r="FC93" s="255">
        <v>4</v>
      </c>
      <c r="FD93" s="255">
        <v>4</v>
      </c>
      <c r="FE93" s="255">
        <v>4</v>
      </c>
      <c r="FF93" s="255">
        <v>4</v>
      </c>
      <c r="FG93" s="255">
        <v>4</v>
      </c>
      <c r="FH93" s="255">
        <v>4</v>
      </c>
      <c r="FI93" s="255">
        <v>4</v>
      </c>
      <c r="FJ93" s="255">
        <v>4</v>
      </c>
      <c r="FK93" s="255">
        <v>4</v>
      </c>
      <c r="FL93" s="255">
        <v>4</v>
      </c>
      <c r="FM93" s="255">
        <v>4</v>
      </c>
      <c r="FN93" s="255">
        <v>5</v>
      </c>
      <c r="FO93" s="255">
        <v>5</v>
      </c>
      <c r="FP93" s="255">
        <v>5</v>
      </c>
      <c r="FQ93" s="255">
        <v>5</v>
      </c>
      <c r="FR93" s="255">
        <v>4</v>
      </c>
      <c r="FS93" s="255">
        <v>6</v>
      </c>
      <c r="FT93" s="255">
        <v>6</v>
      </c>
      <c r="FU93" s="255">
        <v>6</v>
      </c>
      <c r="FV93" s="255">
        <v>6</v>
      </c>
      <c r="FW93" s="255">
        <v>6</v>
      </c>
      <c r="FX93" s="255">
        <v>6</v>
      </c>
      <c r="FY93" s="255">
        <v>5</v>
      </c>
      <c r="FZ93" s="255">
        <v>5</v>
      </c>
      <c r="GA93" s="255">
        <v>5</v>
      </c>
      <c r="GB93" s="255">
        <v>5</v>
      </c>
      <c r="GC93" s="255">
        <v>5</v>
      </c>
      <c r="GD93" s="255">
        <v>5</v>
      </c>
      <c r="GE93" s="255">
        <v>5</v>
      </c>
      <c r="GF93" s="255">
        <v>4</v>
      </c>
      <c r="GG93" s="255">
        <v>5</v>
      </c>
      <c r="GH93" s="255">
        <v>4</v>
      </c>
      <c r="GI93" s="255">
        <v>5</v>
      </c>
      <c r="GJ93" s="255">
        <v>3</v>
      </c>
      <c r="GK93" s="255"/>
      <c r="GL93" s="255">
        <v>5</v>
      </c>
      <c r="GM93" s="255">
        <v>3</v>
      </c>
      <c r="GN93" s="255">
        <v>3</v>
      </c>
      <c r="GO93" s="255">
        <v>5</v>
      </c>
      <c r="GP93" s="255">
        <v>4</v>
      </c>
      <c r="GQ93" s="255">
        <v>4</v>
      </c>
      <c r="GR93" s="255">
        <v>4</v>
      </c>
      <c r="GS93" s="255">
        <v>5</v>
      </c>
      <c r="GT93" s="255">
        <v>4</v>
      </c>
      <c r="GU93" s="255">
        <v>5</v>
      </c>
      <c r="GV93" s="255">
        <v>4</v>
      </c>
      <c r="GW93" s="255">
        <v>4</v>
      </c>
      <c r="GX93" s="255">
        <v>4</v>
      </c>
      <c r="GY93" s="255">
        <v>3</v>
      </c>
      <c r="GZ93" s="255">
        <v>5</v>
      </c>
      <c r="HA93" s="255"/>
      <c r="HB93" s="255">
        <v>4</v>
      </c>
      <c r="HC93" s="255">
        <v>4</v>
      </c>
      <c r="HD93" s="255">
        <v>4</v>
      </c>
      <c r="HE93" s="255">
        <v>4</v>
      </c>
      <c r="HF93" s="255">
        <v>4</v>
      </c>
      <c r="HG93" s="255">
        <v>4</v>
      </c>
      <c r="HH93" s="255">
        <v>4</v>
      </c>
      <c r="HI93" s="255">
        <v>4</v>
      </c>
      <c r="HJ93" s="255">
        <v>4</v>
      </c>
      <c r="HK93" s="255">
        <v>4</v>
      </c>
      <c r="HL93" s="255">
        <v>4</v>
      </c>
      <c r="HM93" s="255">
        <v>4</v>
      </c>
      <c r="HN93" s="255">
        <v>4</v>
      </c>
      <c r="HO93" s="255">
        <v>4</v>
      </c>
      <c r="HP93" s="255">
        <v>4</v>
      </c>
      <c r="HQ93" s="255">
        <v>4</v>
      </c>
      <c r="HR93" s="255"/>
      <c r="HS93" s="255">
        <v>4</v>
      </c>
      <c r="HT93" s="255">
        <v>4</v>
      </c>
      <c r="HU93" s="255">
        <v>4</v>
      </c>
      <c r="HV93" s="255">
        <v>5</v>
      </c>
      <c r="HW93" s="255"/>
      <c r="HX93" s="255">
        <v>5</v>
      </c>
      <c r="HY93" s="255">
        <v>5</v>
      </c>
      <c r="HZ93" s="255">
        <v>5</v>
      </c>
      <c r="IA93" s="255">
        <v>5</v>
      </c>
      <c r="IB93" s="255">
        <v>4</v>
      </c>
      <c r="IC93" s="255">
        <v>4</v>
      </c>
      <c r="ID93" s="255">
        <v>4</v>
      </c>
      <c r="IE93" s="255">
        <v>4</v>
      </c>
      <c r="IF93" s="255">
        <v>4</v>
      </c>
      <c r="IG93" s="255">
        <v>4</v>
      </c>
      <c r="IH93" s="255">
        <v>4</v>
      </c>
      <c r="II93" s="255">
        <v>4</v>
      </c>
      <c r="IJ93" s="255">
        <v>4</v>
      </c>
      <c r="IK93" s="255"/>
      <c r="IL93" s="255">
        <v>4</v>
      </c>
      <c r="IM93" s="255"/>
      <c r="IN93" s="255">
        <v>5</v>
      </c>
      <c r="IO93" s="255">
        <v>5</v>
      </c>
      <c r="IP93" s="255">
        <v>5</v>
      </c>
      <c r="IQ93" s="255"/>
      <c r="IR93" s="255">
        <v>4</v>
      </c>
      <c r="IS93" s="255">
        <v>5</v>
      </c>
      <c r="IT93" s="255">
        <v>5</v>
      </c>
      <c r="IU93" s="255">
        <v>5</v>
      </c>
      <c r="IV93" s="255">
        <v>5</v>
      </c>
      <c r="IW93" s="255"/>
      <c r="IX93" s="255">
        <v>5</v>
      </c>
      <c r="IY93" s="255">
        <v>5</v>
      </c>
      <c r="IZ93" s="255"/>
      <c r="JA93" s="255">
        <v>5</v>
      </c>
      <c r="JB93" s="255">
        <v>4</v>
      </c>
      <c r="JC93" s="255">
        <v>3</v>
      </c>
      <c r="JD93" s="255">
        <v>4</v>
      </c>
      <c r="JE93" s="255">
        <v>5</v>
      </c>
      <c r="JF93" s="255">
        <v>4</v>
      </c>
      <c r="JG93" s="255">
        <v>4</v>
      </c>
      <c r="JH93" s="255">
        <v>4</v>
      </c>
      <c r="JI93" s="255">
        <v>4</v>
      </c>
      <c r="JJ93" s="255">
        <v>4</v>
      </c>
      <c r="JK93" s="255">
        <v>4</v>
      </c>
      <c r="JL93" s="255">
        <v>4</v>
      </c>
      <c r="JM93" s="255">
        <v>4</v>
      </c>
      <c r="JN93" s="255"/>
      <c r="JO93" s="255"/>
      <c r="JP93" s="255"/>
      <c r="JQ93" s="255"/>
      <c r="JR93" s="255"/>
      <c r="JS93" s="255"/>
      <c r="JT93" s="255">
        <v>5</v>
      </c>
      <c r="JU93" s="255"/>
      <c r="JV93" s="255" t="s">
        <v>349</v>
      </c>
      <c r="JW93" s="255">
        <v>5</v>
      </c>
      <c r="JX93" s="255">
        <v>5</v>
      </c>
      <c r="JY93" s="255">
        <v>5</v>
      </c>
      <c r="JZ93" s="255">
        <v>5</v>
      </c>
      <c r="KA93" s="255">
        <v>5</v>
      </c>
      <c r="KB93" s="255">
        <v>4</v>
      </c>
      <c r="KC93" s="255">
        <v>5</v>
      </c>
      <c r="KD93" s="255">
        <v>4</v>
      </c>
      <c r="KE93" s="255">
        <v>5</v>
      </c>
      <c r="KF93" s="255">
        <v>4</v>
      </c>
      <c r="KG93" s="255">
        <v>4</v>
      </c>
      <c r="KH93" s="255">
        <v>5</v>
      </c>
      <c r="KI93" s="255"/>
      <c r="KJ93" s="255"/>
      <c r="KK93" s="255">
        <v>4</v>
      </c>
      <c r="KL93" s="255">
        <v>4</v>
      </c>
      <c r="KM93" s="255">
        <v>4</v>
      </c>
      <c r="KN93" s="255">
        <v>4</v>
      </c>
      <c r="KO93" s="255">
        <v>4</v>
      </c>
      <c r="KP93" s="255"/>
      <c r="KQ93" s="255"/>
      <c r="KR93" s="255"/>
      <c r="KS93" s="255">
        <v>1</v>
      </c>
      <c r="KT93" s="255">
        <v>1</v>
      </c>
      <c r="KU93" s="248" t="s">
        <v>746</v>
      </c>
    </row>
    <row r="94" spans="1:307" x14ac:dyDescent="0.15">
      <c r="A94" s="252" t="s">
        <v>212</v>
      </c>
      <c r="B94" s="255" t="s">
        <v>349</v>
      </c>
      <c r="C94" s="255" t="s">
        <v>354</v>
      </c>
      <c r="D94" s="255" t="s">
        <v>354</v>
      </c>
      <c r="E94" s="255" t="s">
        <v>354</v>
      </c>
      <c r="F94" s="255" t="s">
        <v>354</v>
      </c>
      <c r="G94" s="255" t="s">
        <v>354</v>
      </c>
      <c r="H94" s="255" t="s">
        <v>354</v>
      </c>
      <c r="I94" s="255" t="s">
        <v>354</v>
      </c>
      <c r="J94" s="255" t="s">
        <v>354</v>
      </c>
      <c r="K94" s="255" t="s">
        <v>354</v>
      </c>
      <c r="L94" s="255" t="s">
        <v>354</v>
      </c>
      <c r="M94" s="255" t="s">
        <v>354</v>
      </c>
      <c r="N94" s="255" t="s">
        <v>354</v>
      </c>
      <c r="O94" s="255" t="s">
        <v>354</v>
      </c>
      <c r="P94" s="255" t="s">
        <v>354</v>
      </c>
      <c r="Q94" s="255" t="s">
        <v>354</v>
      </c>
      <c r="R94" s="255" t="s">
        <v>354</v>
      </c>
      <c r="S94" s="255" t="s">
        <v>354</v>
      </c>
      <c r="T94" s="255" t="s">
        <v>354</v>
      </c>
      <c r="U94" s="255" t="s">
        <v>354</v>
      </c>
      <c r="V94" s="255" t="s">
        <v>354</v>
      </c>
      <c r="W94" s="255" t="s">
        <v>354</v>
      </c>
      <c r="X94" s="255" t="s">
        <v>354</v>
      </c>
      <c r="Y94" s="255" t="s">
        <v>354</v>
      </c>
      <c r="Z94" s="255" t="s">
        <v>354</v>
      </c>
      <c r="AA94" s="255" t="s">
        <v>354</v>
      </c>
      <c r="AB94" s="255" t="s">
        <v>354</v>
      </c>
      <c r="AC94" s="255" t="s">
        <v>354</v>
      </c>
      <c r="AD94" s="255" t="s">
        <v>354</v>
      </c>
      <c r="AE94" s="255" t="s">
        <v>354</v>
      </c>
      <c r="AF94" s="255" t="s">
        <v>354</v>
      </c>
      <c r="AG94" s="255" t="s">
        <v>354</v>
      </c>
      <c r="AH94" s="255" t="s">
        <v>354</v>
      </c>
      <c r="AI94" s="255" t="s">
        <v>354</v>
      </c>
      <c r="AJ94" s="255" t="s">
        <v>354</v>
      </c>
      <c r="AK94" s="255" t="s">
        <v>354</v>
      </c>
      <c r="AL94" s="255" t="s">
        <v>354</v>
      </c>
      <c r="AM94" s="255" t="s">
        <v>354</v>
      </c>
      <c r="AN94" s="255" t="s">
        <v>354</v>
      </c>
      <c r="AO94" s="255" t="s">
        <v>354</v>
      </c>
      <c r="AP94" s="255" t="s">
        <v>354</v>
      </c>
      <c r="AQ94" s="255" t="s">
        <v>354</v>
      </c>
      <c r="AR94" s="255" t="s">
        <v>354</v>
      </c>
      <c r="AS94" s="255" t="s">
        <v>354</v>
      </c>
      <c r="AT94" s="255" t="s">
        <v>354</v>
      </c>
      <c r="AU94" s="255" t="s">
        <v>354</v>
      </c>
      <c r="AV94" s="255" t="s">
        <v>354</v>
      </c>
      <c r="AW94" s="255" t="s">
        <v>354</v>
      </c>
      <c r="AX94" s="255" t="s">
        <v>354</v>
      </c>
      <c r="AY94" s="255" t="s">
        <v>354</v>
      </c>
      <c r="AZ94" s="255" t="s">
        <v>354</v>
      </c>
      <c r="BA94" s="255" t="s">
        <v>354</v>
      </c>
      <c r="BB94" s="255" t="s">
        <v>354</v>
      </c>
      <c r="BC94" s="255" t="s">
        <v>354</v>
      </c>
      <c r="BD94" s="255" t="s">
        <v>354</v>
      </c>
      <c r="BE94" s="255" t="s">
        <v>354</v>
      </c>
      <c r="BF94" s="255" t="s">
        <v>354</v>
      </c>
      <c r="BG94" s="255" t="s">
        <v>354</v>
      </c>
      <c r="BH94" s="255" t="s">
        <v>354</v>
      </c>
      <c r="BI94" s="255" t="s">
        <v>354</v>
      </c>
      <c r="BJ94" s="255" t="s">
        <v>354</v>
      </c>
      <c r="BK94" s="255" t="s">
        <v>354</v>
      </c>
      <c r="BL94" s="255" t="s">
        <v>354</v>
      </c>
      <c r="BM94" s="255" t="s">
        <v>354</v>
      </c>
      <c r="BN94" s="255" t="s">
        <v>354</v>
      </c>
      <c r="BO94" s="255" t="s">
        <v>354</v>
      </c>
      <c r="BP94" s="255" t="s">
        <v>354</v>
      </c>
      <c r="BQ94" s="255" t="s">
        <v>354</v>
      </c>
      <c r="BR94" s="255" t="s">
        <v>354</v>
      </c>
      <c r="BS94" s="255" t="s">
        <v>354</v>
      </c>
      <c r="BT94" s="255" t="s">
        <v>354</v>
      </c>
      <c r="BU94" s="255" t="s">
        <v>354</v>
      </c>
      <c r="BV94" s="255" t="s">
        <v>354</v>
      </c>
      <c r="BW94" s="255" t="s">
        <v>354</v>
      </c>
      <c r="BX94" s="255" t="s">
        <v>354</v>
      </c>
      <c r="BY94" s="255" t="s">
        <v>354</v>
      </c>
      <c r="BZ94" s="255" t="s">
        <v>354</v>
      </c>
      <c r="CA94" s="255" t="s">
        <v>354</v>
      </c>
      <c r="CB94" s="255" t="s">
        <v>354</v>
      </c>
      <c r="CC94" s="255" t="s">
        <v>354</v>
      </c>
      <c r="CD94" s="255" t="s">
        <v>354</v>
      </c>
      <c r="CE94" s="255" t="s">
        <v>354</v>
      </c>
      <c r="CF94" s="255" t="s">
        <v>354</v>
      </c>
      <c r="CG94" s="255" t="s">
        <v>354</v>
      </c>
      <c r="CH94" s="255" t="s">
        <v>354</v>
      </c>
      <c r="CI94" s="255" t="s">
        <v>354</v>
      </c>
      <c r="CJ94" s="255" t="s">
        <v>354</v>
      </c>
      <c r="CK94" s="255" t="s">
        <v>354</v>
      </c>
      <c r="CL94" s="255" t="s">
        <v>354</v>
      </c>
      <c r="CM94" s="255" t="s">
        <v>354</v>
      </c>
      <c r="CN94" s="255" t="s">
        <v>354</v>
      </c>
      <c r="CO94" s="255" t="s">
        <v>354</v>
      </c>
      <c r="CP94" s="255" t="s">
        <v>354</v>
      </c>
      <c r="CQ94" s="255" t="s">
        <v>354</v>
      </c>
      <c r="CR94" s="255" t="s">
        <v>354</v>
      </c>
      <c r="CS94" s="255" t="s">
        <v>354</v>
      </c>
      <c r="CT94" s="255" t="s">
        <v>354</v>
      </c>
      <c r="CU94" s="255" t="s">
        <v>354</v>
      </c>
      <c r="CV94" s="255" t="s">
        <v>354</v>
      </c>
      <c r="CW94" s="255" t="s">
        <v>354</v>
      </c>
      <c r="CX94" s="255" t="s">
        <v>354</v>
      </c>
      <c r="CY94" s="255" t="s">
        <v>354</v>
      </c>
      <c r="CZ94" s="255" t="s">
        <v>354</v>
      </c>
      <c r="DA94" s="255" t="s">
        <v>354</v>
      </c>
      <c r="DB94" s="255" t="s">
        <v>354</v>
      </c>
      <c r="DC94" s="255" t="s">
        <v>354</v>
      </c>
      <c r="DD94" s="255" t="s">
        <v>354</v>
      </c>
      <c r="DE94" s="255" t="s">
        <v>354</v>
      </c>
      <c r="DF94" s="255" t="s">
        <v>354</v>
      </c>
      <c r="DG94" s="255" t="s">
        <v>354</v>
      </c>
      <c r="DH94" s="255" t="s">
        <v>354</v>
      </c>
      <c r="DI94" s="255" t="s">
        <v>354</v>
      </c>
      <c r="DJ94" s="255" t="s">
        <v>354</v>
      </c>
      <c r="DK94" s="255" t="s">
        <v>354</v>
      </c>
      <c r="DL94" s="255" t="s">
        <v>354</v>
      </c>
      <c r="DM94" s="255" t="s">
        <v>354</v>
      </c>
      <c r="DN94" s="255" t="s">
        <v>354</v>
      </c>
      <c r="DO94" s="255" t="s">
        <v>354</v>
      </c>
      <c r="DP94" s="255" t="s">
        <v>354</v>
      </c>
      <c r="DQ94" s="255" t="s">
        <v>354</v>
      </c>
      <c r="DR94" s="255" t="s">
        <v>354</v>
      </c>
      <c r="DS94" s="255" t="s">
        <v>354</v>
      </c>
      <c r="DT94" s="255" t="s">
        <v>354</v>
      </c>
      <c r="DU94" s="255" t="s">
        <v>354</v>
      </c>
      <c r="DV94" s="255" t="s">
        <v>354</v>
      </c>
      <c r="DW94" s="255" t="s">
        <v>354</v>
      </c>
      <c r="DX94" s="255" t="s">
        <v>354</v>
      </c>
      <c r="DY94" s="255" t="s">
        <v>354</v>
      </c>
      <c r="DZ94" s="255" t="s">
        <v>354</v>
      </c>
      <c r="EA94" s="255" t="s">
        <v>354</v>
      </c>
      <c r="EB94" s="255" t="s">
        <v>354</v>
      </c>
      <c r="EC94" s="255" t="s">
        <v>354</v>
      </c>
      <c r="ED94" s="255" t="s">
        <v>354</v>
      </c>
      <c r="EE94" s="255" t="s">
        <v>354</v>
      </c>
      <c r="EF94" s="255" t="s">
        <v>354</v>
      </c>
      <c r="EG94" s="255" t="s">
        <v>354</v>
      </c>
      <c r="EH94" s="255" t="s">
        <v>354</v>
      </c>
      <c r="EI94" s="255" t="s">
        <v>354</v>
      </c>
      <c r="EJ94" s="255" t="s">
        <v>354</v>
      </c>
      <c r="EK94" s="255" t="s">
        <v>354</v>
      </c>
      <c r="EL94" s="255" t="s">
        <v>354</v>
      </c>
      <c r="EM94" s="255" t="s">
        <v>354</v>
      </c>
      <c r="EN94" s="255" t="s">
        <v>354</v>
      </c>
      <c r="EO94" s="255" t="s">
        <v>354</v>
      </c>
      <c r="EP94" s="255" t="s">
        <v>354</v>
      </c>
      <c r="EQ94" s="255" t="s">
        <v>354</v>
      </c>
      <c r="ER94" s="255" t="s">
        <v>354</v>
      </c>
      <c r="ES94" s="255" t="s">
        <v>354</v>
      </c>
      <c r="ET94" s="255" t="s">
        <v>354</v>
      </c>
      <c r="EU94" s="255" t="s">
        <v>354</v>
      </c>
      <c r="EV94" s="255" t="s">
        <v>354</v>
      </c>
      <c r="EW94" s="255" t="s">
        <v>354</v>
      </c>
      <c r="EX94" s="255" t="s">
        <v>354</v>
      </c>
      <c r="EY94" s="255" t="s">
        <v>354</v>
      </c>
      <c r="EZ94" s="255" t="s">
        <v>354</v>
      </c>
      <c r="FA94" s="255" t="s">
        <v>354</v>
      </c>
      <c r="FB94" s="255" t="s">
        <v>354</v>
      </c>
      <c r="FC94" s="255" t="s">
        <v>354</v>
      </c>
      <c r="FD94" s="255" t="s">
        <v>354</v>
      </c>
      <c r="FE94" s="255" t="s">
        <v>354</v>
      </c>
      <c r="FF94" s="255" t="s">
        <v>354</v>
      </c>
      <c r="FG94" s="255" t="s">
        <v>354</v>
      </c>
      <c r="FH94" s="255" t="s">
        <v>354</v>
      </c>
      <c r="FI94" s="255" t="s">
        <v>354</v>
      </c>
      <c r="FJ94" s="255" t="s">
        <v>354</v>
      </c>
      <c r="FK94" s="255" t="s">
        <v>354</v>
      </c>
      <c r="FL94" s="255" t="s">
        <v>354</v>
      </c>
      <c r="FM94" s="255" t="s">
        <v>354</v>
      </c>
      <c r="FN94" s="255" t="s">
        <v>354</v>
      </c>
      <c r="FO94" s="255" t="s">
        <v>354</v>
      </c>
      <c r="FP94" s="255" t="s">
        <v>354</v>
      </c>
      <c r="FQ94" s="255" t="s">
        <v>354</v>
      </c>
      <c r="FR94" s="255" t="s">
        <v>354</v>
      </c>
      <c r="FS94" s="255" t="s">
        <v>354</v>
      </c>
      <c r="FT94" s="255" t="s">
        <v>354</v>
      </c>
      <c r="FU94" s="255" t="s">
        <v>354</v>
      </c>
      <c r="FV94" s="255" t="s">
        <v>354</v>
      </c>
      <c r="FW94" s="255" t="s">
        <v>354</v>
      </c>
      <c r="FX94" s="255" t="s">
        <v>354</v>
      </c>
      <c r="FY94" s="255" t="s">
        <v>354</v>
      </c>
      <c r="FZ94" s="255" t="s">
        <v>354</v>
      </c>
      <c r="GA94" s="255" t="s">
        <v>354</v>
      </c>
      <c r="GB94" s="255" t="s">
        <v>354</v>
      </c>
      <c r="GC94" s="255" t="s">
        <v>354</v>
      </c>
      <c r="GD94" s="255" t="s">
        <v>354</v>
      </c>
      <c r="GE94" s="255" t="s">
        <v>354</v>
      </c>
      <c r="GF94" s="255" t="s">
        <v>354</v>
      </c>
      <c r="GG94" s="255" t="s">
        <v>354</v>
      </c>
      <c r="GH94" s="255" t="s">
        <v>354</v>
      </c>
      <c r="GI94" s="255" t="s">
        <v>354</v>
      </c>
      <c r="GJ94" s="255" t="s">
        <v>354</v>
      </c>
      <c r="GK94" s="255"/>
      <c r="GL94" s="255" t="s">
        <v>354</v>
      </c>
      <c r="GM94" s="255" t="s">
        <v>354</v>
      </c>
      <c r="GN94" s="255" t="s">
        <v>354</v>
      </c>
      <c r="GO94" s="255" t="s">
        <v>354</v>
      </c>
      <c r="GP94" s="255" t="s">
        <v>354</v>
      </c>
      <c r="GQ94" s="255" t="s">
        <v>354</v>
      </c>
      <c r="GR94" s="255" t="s">
        <v>354</v>
      </c>
      <c r="GS94" s="255" t="s">
        <v>354</v>
      </c>
      <c r="GT94" s="255" t="s">
        <v>354</v>
      </c>
      <c r="GU94" s="255" t="s">
        <v>354</v>
      </c>
      <c r="GV94" s="255" t="s">
        <v>354</v>
      </c>
      <c r="GW94" s="255" t="s">
        <v>354</v>
      </c>
      <c r="GX94" s="255" t="s">
        <v>354</v>
      </c>
      <c r="GY94" s="255" t="s">
        <v>354</v>
      </c>
      <c r="GZ94" s="255" t="s">
        <v>354</v>
      </c>
      <c r="HA94" s="255"/>
      <c r="HB94" s="255" t="s">
        <v>354</v>
      </c>
      <c r="HC94" s="255" t="s">
        <v>354</v>
      </c>
      <c r="HD94" s="255" t="s">
        <v>354</v>
      </c>
      <c r="HE94" s="255" t="s">
        <v>354</v>
      </c>
      <c r="HF94" s="255" t="s">
        <v>354</v>
      </c>
      <c r="HG94" s="255" t="s">
        <v>354</v>
      </c>
      <c r="HH94" s="255" t="s">
        <v>354</v>
      </c>
      <c r="HI94" s="255" t="s">
        <v>354</v>
      </c>
      <c r="HJ94" s="255" t="s">
        <v>354</v>
      </c>
      <c r="HK94" s="255" t="s">
        <v>354</v>
      </c>
      <c r="HL94" s="255" t="s">
        <v>354</v>
      </c>
      <c r="HM94" s="255" t="s">
        <v>354</v>
      </c>
      <c r="HN94" s="255" t="s">
        <v>354</v>
      </c>
      <c r="HO94" s="255" t="s">
        <v>354</v>
      </c>
      <c r="HP94" s="255" t="s">
        <v>354</v>
      </c>
      <c r="HQ94" s="255" t="s">
        <v>354</v>
      </c>
      <c r="HR94" s="255"/>
      <c r="HS94" s="255" t="s">
        <v>354</v>
      </c>
      <c r="HT94" s="255" t="s">
        <v>354</v>
      </c>
      <c r="HU94" s="255" t="s">
        <v>354</v>
      </c>
      <c r="HV94" s="255" t="s">
        <v>354</v>
      </c>
      <c r="HW94" s="255"/>
      <c r="HX94" s="255" t="s">
        <v>354</v>
      </c>
      <c r="HY94" s="255" t="s">
        <v>354</v>
      </c>
      <c r="HZ94" s="255" t="s">
        <v>354</v>
      </c>
      <c r="IA94" s="255" t="s">
        <v>354</v>
      </c>
      <c r="IB94" s="255" t="s">
        <v>354</v>
      </c>
      <c r="IC94" s="255" t="s">
        <v>354</v>
      </c>
      <c r="ID94" s="255" t="s">
        <v>354</v>
      </c>
      <c r="IE94" s="255" t="s">
        <v>354</v>
      </c>
      <c r="IF94" s="255" t="s">
        <v>354</v>
      </c>
      <c r="IG94" s="255" t="s">
        <v>354</v>
      </c>
      <c r="IH94" s="255" t="s">
        <v>354</v>
      </c>
      <c r="II94" s="255" t="s">
        <v>354</v>
      </c>
      <c r="IJ94" s="255" t="s">
        <v>354</v>
      </c>
      <c r="IK94" s="255"/>
      <c r="IL94" s="255" t="s">
        <v>354</v>
      </c>
      <c r="IM94" s="255"/>
      <c r="IN94" s="255" t="s">
        <v>354</v>
      </c>
      <c r="IO94" s="255" t="s">
        <v>354</v>
      </c>
      <c r="IP94" s="255" t="s">
        <v>354</v>
      </c>
      <c r="IQ94" s="255"/>
      <c r="IR94" s="255" t="s">
        <v>354</v>
      </c>
      <c r="IS94" s="255" t="s">
        <v>349</v>
      </c>
      <c r="IT94" s="255" t="s">
        <v>349</v>
      </c>
      <c r="IU94" s="255" t="s">
        <v>349</v>
      </c>
      <c r="IV94" s="255" t="s">
        <v>349</v>
      </c>
      <c r="IW94" s="255"/>
      <c r="IX94" s="255" t="s">
        <v>349</v>
      </c>
      <c r="IY94" s="255" t="s">
        <v>349</v>
      </c>
      <c r="IZ94" s="255"/>
      <c r="JA94" s="255" t="s">
        <v>349</v>
      </c>
      <c r="JB94" s="255" t="s">
        <v>349</v>
      </c>
      <c r="JC94" s="255" t="s">
        <v>349</v>
      </c>
      <c r="JD94" s="255" t="s">
        <v>349</v>
      </c>
      <c r="JE94" s="255" t="s">
        <v>349</v>
      </c>
      <c r="JF94" s="255" t="s">
        <v>349</v>
      </c>
      <c r="JG94" s="255" t="s">
        <v>349</v>
      </c>
      <c r="JH94" s="255" t="s">
        <v>349</v>
      </c>
      <c r="JI94" s="255" t="s">
        <v>349</v>
      </c>
      <c r="JJ94" s="255" t="s">
        <v>349</v>
      </c>
      <c r="JK94" s="255" t="s">
        <v>349</v>
      </c>
      <c r="JL94" s="255" t="s">
        <v>349</v>
      </c>
      <c r="JM94" s="255" t="s">
        <v>354</v>
      </c>
      <c r="JN94" s="255"/>
      <c r="JO94" s="255"/>
      <c r="JP94" s="255"/>
      <c r="JQ94" s="255"/>
      <c r="JR94" s="255"/>
      <c r="JS94" s="255"/>
      <c r="JT94" s="255" t="s">
        <v>349</v>
      </c>
      <c r="JU94" s="255"/>
      <c r="JV94" s="255" t="s">
        <v>349</v>
      </c>
      <c r="JW94" s="255" t="s">
        <v>349</v>
      </c>
      <c r="JX94" s="255" t="s">
        <v>349</v>
      </c>
      <c r="JY94" s="255" t="s">
        <v>349</v>
      </c>
      <c r="JZ94" s="255" t="s">
        <v>349</v>
      </c>
      <c r="KA94" s="255" t="s">
        <v>349</v>
      </c>
      <c r="KB94" s="255" t="s">
        <v>354</v>
      </c>
      <c r="KC94" s="255" t="s">
        <v>349</v>
      </c>
      <c r="KD94" s="255" t="s">
        <v>354</v>
      </c>
      <c r="KE94" s="255" t="s">
        <v>349</v>
      </c>
      <c r="KF94" s="255" t="s">
        <v>354</v>
      </c>
      <c r="KG94" s="255" t="s">
        <v>354</v>
      </c>
      <c r="KH94" s="255" t="s">
        <v>349</v>
      </c>
      <c r="KI94" s="255"/>
      <c r="KJ94" s="255"/>
      <c r="KK94" s="255" t="s">
        <v>354</v>
      </c>
      <c r="KL94" s="255" t="s">
        <v>354</v>
      </c>
      <c r="KM94" s="255" t="s">
        <v>354</v>
      </c>
      <c r="KN94" s="255" t="s">
        <v>354</v>
      </c>
      <c r="KO94" s="255" t="s">
        <v>354</v>
      </c>
      <c r="KP94" s="255" t="s">
        <v>354</v>
      </c>
      <c r="KQ94" s="255" t="s">
        <v>354</v>
      </c>
      <c r="KR94" s="255" t="s">
        <v>354</v>
      </c>
      <c r="KS94" s="255" t="s">
        <v>349</v>
      </c>
      <c r="KT94" s="255" t="s">
        <v>349</v>
      </c>
      <c r="KU94" s="248" t="s">
        <v>746</v>
      </c>
    </row>
    <row r="95" spans="1:307" x14ac:dyDescent="0.15">
      <c r="A95" s="252" t="s">
        <v>213</v>
      </c>
      <c r="B95" s="255">
        <f t="shared" ref="B95:AG95" si="0">B90</f>
        <v>2</v>
      </c>
      <c r="C95" s="255">
        <f t="shared" si="0"/>
        <v>2</v>
      </c>
      <c r="D95" s="255">
        <f t="shared" si="0"/>
        <v>2</v>
      </c>
      <c r="E95" s="255">
        <f t="shared" si="0"/>
        <v>2</v>
      </c>
      <c r="F95" s="255">
        <f t="shared" si="0"/>
        <v>2</v>
      </c>
      <c r="G95" s="255">
        <f t="shared" si="0"/>
        <v>2</v>
      </c>
      <c r="H95" s="255">
        <f t="shared" si="0"/>
        <v>2</v>
      </c>
      <c r="I95" s="255">
        <f t="shared" si="0"/>
        <v>2</v>
      </c>
      <c r="J95" s="255">
        <f t="shared" si="0"/>
        <v>2</v>
      </c>
      <c r="K95" s="255">
        <f t="shared" si="0"/>
        <v>2</v>
      </c>
      <c r="L95" s="255">
        <f t="shared" si="0"/>
        <v>2</v>
      </c>
      <c r="M95" s="255">
        <f t="shared" si="0"/>
        <v>2</v>
      </c>
      <c r="N95" s="255">
        <f t="shared" si="0"/>
        <v>2</v>
      </c>
      <c r="O95" s="255">
        <f t="shared" si="0"/>
        <v>2</v>
      </c>
      <c r="P95" s="255">
        <f t="shared" si="0"/>
        <v>2</v>
      </c>
      <c r="Q95" s="255">
        <f t="shared" si="0"/>
        <v>2</v>
      </c>
      <c r="R95" s="255">
        <f t="shared" si="0"/>
        <v>2</v>
      </c>
      <c r="S95" s="255">
        <f t="shared" si="0"/>
        <v>2</v>
      </c>
      <c r="T95" s="255">
        <f t="shared" si="0"/>
        <v>2</v>
      </c>
      <c r="U95" s="255">
        <f t="shared" si="0"/>
        <v>2</v>
      </c>
      <c r="V95" s="255">
        <f t="shared" si="0"/>
        <v>2</v>
      </c>
      <c r="W95" s="255">
        <f t="shared" si="0"/>
        <v>2</v>
      </c>
      <c r="X95" s="255">
        <f t="shared" si="0"/>
        <v>2</v>
      </c>
      <c r="Y95" s="255">
        <f t="shared" si="0"/>
        <v>2</v>
      </c>
      <c r="Z95" s="255">
        <f t="shared" si="0"/>
        <v>2</v>
      </c>
      <c r="AA95" s="255">
        <f t="shared" si="0"/>
        <v>2</v>
      </c>
      <c r="AB95" s="255">
        <f t="shared" si="0"/>
        <v>2</v>
      </c>
      <c r="AC95" s="255">
        <f t="shared" si="0"/>
        <v>2</v>
      </c>
      <c r="AD95" s="255">
        <f t="shared" si="0"/>
        <v>2</v>
      </c>
      <c r="AE95" s="255">
        <f t="shared" si="0"/>
        <v>2</v>
      </c>
      <c r="AF95" s="255">
        <f t="shared" si="0"/>
        <v>2</v>
      </c>
      <c r="AG95" s="255">
        <f t="shared" si="0"/>
        <v>2</v>
      </c>
      <c r="AH95" s="255">
        <f t="shared" ref="AH95:BM95" si="1">AH90</f>
        <v>2</v>
      </c>
      <c r="AI95" s="255">
        <f t="shared" si="1"/>
        <v>2</v>
      </c>
      <c r="AJ95" s="255">
        <f t="shared" si="1"/>
        <v>2</v>
      </c>
      <c r="AK95" s="255">
        <f t="shared" si="1"/>
        <v>2</v>
      </c>
      <c r="AL95" s="255">
        <f t="shared" si="1"/>
        <v>2</v>
      </c>
      <c r="AM95" s="255">
        <f t="shared" si="1"/>
        <v>2</v>
      </c>
      <c r="AN95" s="255">
        <f t="shared" si="1"/>
        <v>2</v>
      </c>
      <c r="AO95" s="255">
        <f t="shared" si="1"/>
        <v>2</v>
      </c>
      <c r="AP95" s="255">
        <f t="shared" si="1"/>
        <v>2</v>
      </c>
      <c r="AQ95" s="255">
        <f t="shared" si="1"/>
        <v>2</v>
      </c>
      <c r="AR95" s="255">
        <f t="shared" si="1"/>
        <v>2</v>
      </c>
      <c r="AS95" s="255">
        <f t="shared" si="1"/>
        <v>2</v>
      </c>
      <c r="AT95" s="255">
        <f t="shared" si="1"/>
        <v>2</v>
      </c>
      <c r="AU95" s="255">
        <f t="shared" si="1"/>
        <v>2</v>
      </c>
      <c r="AV95" s="255">
        <f t="shared" si="1"/>
        <v>2</v>
      </c>
      <c r="AW95" s="255">
        <f t="shared" si="1"/>
        <v>2</v>
      </c>
      <c r="AX95" s="255">
        <f t="shared" si="1"/>
        <v>2</v>
      </c>
      <c r="AY95" s="255">
        <f t="shared" si="1"/>
        <v>2</v>
      </c>
      <c r="AZ95" s="255">
        <f t="shared" si="1"/>
        <v>2</v>
      </c>
      <c r="BA95" s="255">
        <f t="shared" si="1"/>
        <v>2</v>
      </c>
      <c r="BB95" s="255">
        <f t="shared" si="1"/>
        <v>2</v>
      </c>
      <c r="BC95" s="255">
        <f t="shared" si="1"/>
        <v>2</v>
      </c>
      <c r="BD95" s="255">
        <f t="shared" si="1"/>
        <v>2</v>
      </c>
      <c r="BE95" s="255">
        <f t="shared" si="1"/>
        <v>2</v>
      </c>
      <c r="BF95" s="255">
        <f t="shared" si="1"/>
        <v>2</v>
      </c>
      <c r="BG95" s="255">
        <f t="shared" si="1"/>
        <v>2</v>
      </c>
      <c r="BH95" s="255">
        <f t="shared" si="1"/>
        <v>2</v>
      </c>
      <c r="BI95" s="255">
        <f t="shared" si="1"/>
        <v>2</v>
      </c>
      <c r="BJ95" s="255">
        <f t="shared" si="1"/>
        <v>2</v>
      </c>
      <c r="BK95" s="255">
        <f t="shared" si="1"/>
        <v>2</v>
      </c>
      <c r="BL95" s="255">
        <f t="shared" si="1"/>
        <v>2</v>
      </c>
      <c r="BM95" s="255">
        <f t="shared" si="1"/>
        <v>2</v>
      </c>
      <c r="BN95" s="255">
        <f t="shared" ref="BN95:CS95" si="2">BN90</f>
        <v>2</v>
      </c>
      <c r="BO95" s="255">
        <f t="shared" si="2"/>
        <v>2</v>
      </c>
      <c r="BP95" s="255">
        <f t="shared" si="2"/>
        <v>2</v>
      </c>
      <c r="BQ95" s="255">
        <f t="shared" si="2"/>
        <v>2</v>
      </c>
      <c r="BR95" s="255">
        <f t="shared" si="2"/>
        <v>2</v>
      </c>
      <c r="BS95" s="255">
        <f t="shared" si="2"/>
        <v>2</v>
      </c>
      <c r="BT95" s="255">
        <f t="shared" si="2"/>
        <v>2</v>
      </c>
      <c r="BU95" s="255">
        <f t="shared" si="2"/>
        <v>2</v>
      </c>
      <c r="BV95" s="255">
        <f t="shared" si="2"/>
        <v>2</v>
      </c>
      <c r="BW95" s="255">
        <f t="shared" si="2"/>
        <v>2</v>
      </c>
      <c r="BX95" s="255">
        <f t="shared" si="2"/>
        <v>2</v>
      </c>
      <c r="BY95" s="255">
        <f t="shared" si="2"/>
        <v>2</v>
      </c>
      <c r="BZ95" s="255">
        <f t="shared" si="2"/>
        <v>2</v>
      </c>
      <c r="CA95" s="255">
        <f t="shared" si="2"/>
        <v>2</v>
      </c>
      <c r="CB95" s="255">
        <f t="shared" si="2"/>
        <v>2</v>
      </c>
      <c r="CC95" s="255">
        <f t="shared" si="2"/>
        <v>2</v>
      </c>
      <c r="CD95" s="255">
        <f t="shared" si="2"/>
        <v>2</v>
      </c>
      <c r="CE95" s="255">
        <f t="shared" si="2"/>
        <v>2</v>
      </c>
      <c r="CF95" s="255">
        <f t="shared" si="2"/>
        <v>2</v>
      </c>
      <c r="CG95" s="255">
        <f t="shared" si="2"/>
        <v>2</v>
      </c>
      <c r="CH95" s="255">
        <f t="shared" si="2"/>
        <v>2</v>
      </c>
      <c r="CI95" s="255">
        <f t="shared" si="2"/>
        <v>2</v>
      </c>
      <c r="CJ95" s="255">
        <f t="shared" si="2"/>
        <v>2</v>
      </c>
      <c r="CK95" s="255">
        <f t="shared" si="2"/>
        <v>2</v>
      </c>
      <c r="CL95" s="255">
        <f t="shared" si="2"/>
        <v>2</v>
      </c>
      <c r="CM95" s="255">
        <f t="shared" si="2"/>
        <v>2</v>
      </c>
      <c r="CN95" s="255">
        <f t="shared" si="2"/>
        <v>2</v>
      </c>
      <c r="CO95" s="255">
        <f t="shared" si="2"/>
        <v>2</v>
      </c>
      <c r="CP95" s="255">
        <f t="shared" si="2"/>
        <v>2</v>
      </c>
      <c r="CQ95" s="255">
        <f t="shared" si="2"/>
        <v>2</v>
      </c>
      <c r="CR95" s="255">
        <f t="shared" si="2"/>
        <v>2</v>
      </c>
      <c r="CS95" s="255">
        <f t="shared" si="2"/>
        <v>2</v>
      </c>
      <c r="CT95" s="255">
        <f t="shared" ref="CT95:DY95" si="3">CT90</f>
        <v>2</v>
      </c>
      <c r="CU95" s="255">
        <f t="shared" si="3"/>
        <v>2</v>
      </c>
      <c r="CV95" s="255">
        <f t="shared" si="3"/>
        <v>2</v>
      </c>
      <c r="CW95" s="255">
        <f t="shared" si="3"/>
        <v>2</v>
      </c>
      <c r="CX95" s="255">
        <f t="shared" si="3"/>
        <v>2</v>
      </c>
      <c r="CY95" s="255">
        <f t="shared" si="3"/>
        <v>2</v>
      </c>
      <c r="CZ95" s="255">
        <f t="shared" si="3"/>
        <v>2</v>
      </c>
      <c r="DA95" s="255">
        <f t="shared" si="3"/>
        <v>2</v>
      </c>
      <c r="DB95" s="255">
        <f t="shared" si="3"/>
        <v>2</v>
      </c>
      <c r="DC95" s="255">
        <f t="shared" si="3"/>
        <v>2</v>
      </c>
      <c r="DD95" s="255">
        <f t="shared" si="3"/>
        <v>2</v>
      </c>
      <c r="DE95" s="255">
        <f t="shared" si="3"/>
        <v>2</v>
      </c>
      <c r="DF95" s="255">
        <f t="shared" si="3"/>
        <v>2</v>
      </c>
      <c r="DG95" s="255">
        <f t="shared" si="3"/>
        <v>2</v>
      </c>
      <c r="DH95" s="255">
        <f t="shared" si="3"/>
        <v>2</v>
      </c>
      <c r="DI95" s="255">
        <f t="shared" si="3"/>
        <v>2</v>
      </c>
      <c r="DJ95" s="255">
        <f t="shared" si="3"/>
        <v>2</v>
      </c>
      <c r="DK95" s="255">
        <f t="shared" si="3"/>
        <v>2</v>
      </c>
      <c r="DL95" s="255">
        <f t="shared" si="3"/>
        <v>2</v>
      </c>
      <c r="DM95" s="255">
        <f t="shared" si="3"/>
        <v>2</v>
      </c>
      <c r="DN95" s="255">
        <f t="shared" si="3"/>
        <v>2</v>
      </c>
      <c r="DO95" s="255">
        <f t="shared" si="3"/>
        <v>2</v>
      </c>
      <c r="DP95" s="255">
        <f t="shared" si="3"/>
        <v>2</v>
      </c>
      <c r="DQ95" s="255">
        <f t="shared" si="3"/>
        <v>2</v>
      </c>
      <c r="DR95" s="255">
        <f t="shared" si="3"/>
        <v>2</v>
      </c>
      <c r="DS95" s="255">
        <f t="shared" si="3"/>
        <v>2</v>
      </c>
      <c r="DT95" s="255">
        <f t="shared" si="3"/>
        <v>2</v>
      </c>
      <c r="DU95" s="255">
        <f t="shared" si="3"/>
        <v>2</v>
      </c>
      <c r="DV95" s="255">
        <f t="shared" si="3"/>
        <v>2</v>
      </c>
      <c r="DW95" s="255">
        <f t="shared" si="3"/>
        <v>2</v>
      </c>
      <c r="DX95" s="255">
        <f t="shared" si="3"/>
        <v>2</v>
      </c>
      <c r="DY95" s="255">
        <f t="shared" si="3"/>
        <v>2</v>
      </c>
      <c r="DZ95" s="255">
        <f t="shared" ref="DZ95:FE95" si="4">DZ90</f>
        <v>2</v>
      </c>
      <c r="EA95" s="255">
        <f t="shared" si="4"/>
        <v>2</v>
      </c>
      <c r="EB95" s="255">
        <f t="shared" si="4"/>
        <v>2</v>
      </c>
      <c r="EC95" s="255">
        <f t="shared" si="4"/>
        <v>2</v>
      </c>
      <c r="ED95" s="255">
        <f t="shared" si="4"/>
        <v>2</v>
      </c>
      <c r="EE95" s="255">
        <f t="shared" si="4"/>
        <v>2</v>
      </c>
      <c r="EF95" s="255">
        <f t="shared" si="4"/>
        <v>2</v>
      </c>
      <c r="EG95" s="255">
        <f t="shared" si="4"/>
        <v>2</v>
      </c>
      <c r="EH95" s="255">
        <f t="shared" si="4"/>
        <v>2</v>
      </c>
      <c r="EI95" s="255">
        <f t="shared" si="4"/>
        <v>2</v>
      </c>
      <c r="EJ95" s="255">
        <f t="shared" si="4"/>
        <v>2</v>
      </c>
      <c r="EK95" s="255">
        <f t="shared" si="4"/>
        <v>2</v>
      </c>
      <c r="EL95" s="255">
        <f t="shared" si="4"/>
        <v>2</v>
      </c>
      <c r="EM95" s="255">
        <f t="shared" si="4"/>
        <v>2</v>
      </c>
      <c r="EN95" s="255">
        <f t="shared" si="4"/>
        <v>2</v>
      </c>
      <c r="EO95" s="255">
        <f t="shared" si="4"/>
        <v>2</v>
      </c>
      <c r="EP95" s="255">
        <f t="shared" si="4"/>
        <v>2</v>
      </c>
      <c r="EQ95" s="255">
        <f t="shared" si="4"/>
        <v>2</v>
      </c>
      <c r="ER95" s="255">
        <f t="shared" si="4"/>
        <v>2</v>
      </c>
      <c r="ES95" s="255">
        <f t="shared" si="4"/>
        <v>2</v>
      </c>
      <c r="ET95" s="255">
        <f t="shared" si="4"/>
        <v>3</v>
      </c>
      <c r="EU95" s="255">
        <f t="shared" si="4"/>
        <v>2</v>
      </c>
      <c r="EV95" s="255">
        <f t="shared" si="4"/>
        <v>2</v>
      </c>
      <c r="EW95" s="255">
        <f t="shared" si="4"/>
        <v>2</v>
      </c>
      <c r="EX95" s="255">
        <f t="shared" si="4"/>
        <v>3</v>
      </c>
      <c r="EY95" s="255">
        <f t="shared" si="4"/>
        <v>5</v>
      </c>
      <c r="EZ95" s="255">
        <f t="shared" si="4"/>
        <v>2</v>
      </c>
      <c r="FA95" s="255">
        <f t="shared" si="4"/>
        <v>2</v>
      </c>
      <c r="FB95" s="255">
        <f t="shared" si="4"/>
        <v>2</v>
      </c>
      <c r="FC95" s="255">
        <f t="shared" si="4"/>
        <v>2</v>
      </c>
      <c r="FD95" s="255">
        <f t="shared" si="4"/>
        <v>2</v>
      </c>
      <c r="FE95" s="255">
        <f t="shared" si="4"/>
        <v>2</v>
      </c>
      <c r="FF95" s="255">
        <f t="shared" ref="FF95:GJ95" si="5">FF90</f>
        <v>2</v>
      </c>
      <c r="FG95" s="255">
        <f t="shared" si="5"/>
        <v>2</v>
      </c>
      <c r="FH95" s="255">
        <f t="shared" si="5"/>
        <v>2</v>
      </c>
      <c r="FI95" s="255">
        <f t="shared" si="5"/>
        <v>2</v>
      </c>
      <c r="FJ95" s="255">
        <f t="shared" si="5"/>
        <v>2</v>
      </c>
      <c r="FK95" s="255">
        <f t="shared" si="5"/>
        <v>2</v>
      </c>
      <c r="FL95" s="255">
        <f t="shared" si="5"/>
        <v>2</v>
      </c>
      <c r="FM95" s="255">
        <f t="shared" si="5"/>
        <v>2</v>
      </c>
      <c r="FN95" s="255">
        <f t="shared" si="5"/>
        <v>3</v>
      </c>
      <c r="FO95" s="255">
        <f t="shared" si="5"/>
        <v>5</v>
      </c>
      <c r="FP95" s="255">
        <f t="shared" si="5"/>
        <v>5</v>
      </c>
      <c r="FQ95" s="255">
        <f t="shared" si="5"/>
        <v>5</v>
      </c>
      <c r="FR95" s="255">
        <f t="shared" si="5"/>
        <v>2</v>
      </c>
      <c r="FS95" s="255">
        <f t="shared" si="5"/>
        <v>5</v>
      </c>
      <c r="FT95" s="255">
        <f t="shared" si="5"/>
        <v>5</v>
      </c>
      <c r="FU95" s="255">
        <f t="shared" si="5"/>
        <v>5</v>
      </c>
      <c r="FV95" s="255">
        <f t="shared" si="5"/>
        <v>5</v>
      </c>
      <c r="FW95" s="255">
        <f t="shared" si="5"/>
        <v>5</v>
      </c>
      <c r="FX95" s="255">
        <f t="shared" si="5"/>
        <v>5</v>
      </c>
      <c r="FY95" s="255">
        <f t="shared" si="5"/>
        <v>4</v>
      </c>
      <c r="FZ95" s="255">
        <f t="shared" si="5"/>
        <v>4</v>
      </c>
      <c r="GA95" s="255">
        <f t="shared" si="5"/>
        <v>4</v>
      </c>
      <c r="GB95" s="255">
        <f t="shared" si="5"/>
        <v>4</v>
      </c>
      <c r="GC95" s="255">
        <f t="shared" si="5"/>
        <v>4</v>
      </c>
      <c r="GD95" s="255">
        <f t="shared" si="5"/>
        <v>4</v>
      </c>
      <c r="GE95" s="255">
        <f t="shared" si="5"/>
        <v>5</v>
      </c>
      <c r="GF95" s="255">
        <f t="shared" si="5"/>
        <v>3</v>
      </c>
      <c r="GG95" s="255">
        <f t="shared" si="5"/>
        <v>2</v>
      </c>
      <c r="GH95" s="255">
        <f t="shared" si="5"/>
        <v>3</v>
      </c>
      <c r="GI95" s="255">
        <f t="shared" si="5"/>
        <v>2</v>
      </c>
      <c r="GJ95" s="255">
        <f t="shared" si="5"/>
        <v>3</v>
      </c>
      <c r="GK95" s="255"/>
      <c r="GL95" s="255">
        <f t="shared" ref="GL95:GZ95" si="6">GL90</f>
        <v>2</v>
      </c>
      <c r="GM95" s="255">
        <f t="shared" si="6"/>
        <v>3</v>
      </c>
      <c r="GN95" s="255">
        <f t="shared" si="6"/>
        <v>3</v>
      </c>
      <c r="GO95" s="255">
        <f t="shared" si="6"/>
        <v>3</v>
      </c>
      <c r="GP95" s="255">
        <f t="shared" si="6"/>
        <v>2</v>
      </c>
      <c r="GQ95" s="255">
        <f t="shared" si="6"/>
        <v>2</v>
      </c>
      <c r="GR95" s="255">
        <f t="shared" si="6"/>
        <v>2</v>
      </c>
      <c r="GS95" s="255">
        <f t="shared" si="6"/>
        <v>3</v>
      </c>
      <c r="GT95" s="255">
        <f t="shared" si="6"/>
        <v>2</v>
      </c>
      <c r="GU95" s="255">
        <f t="shared" si="6"/>
        <v>2</v>
      </c>
      <c r="GV95" s="255">
        <f t="shared" si="6"/>
        <v>3</v>
      </c>
      <c r="GW95" s="255">
        <f t="shared" si="6"/>
        <v>3</v>
      </c>
      <c r="GX95" s="255">
        <f t="shared" si="6"/>
        <v>3</v>
      </c>
      <c r="GY95" s="255">
        <f t="shared" si="6"/>
        <v>2</v>
      </c>
      <c r="GZ95" s="255">
        <f t="shared" si="6"/>
        <v>3</v>
      </c>
      <c r="HA95" s="255"/>
      <c r="HB95" s="255">
        <f t="shared" ref="HB95:HQ95" si="7">HB90</f>
        <v>2</v>
      </c>
      <c r="HC95" s="255">
        <f t="shared" si="7"/>
        <v>2</v>
      </c>
      <c r="HD95" s="255">
        <f t="shared" si="7"/>
        <v>2</v>
      </c>
      <c r="HE95" s="255">
        <f t="shared" si="7"/>
        <v>2</v>
      </c>
      <c r="HF95" s="255">
        <f t="shared" si="7"/>
        <v>2</v>
      </c>
      <c r="HG95" s="255">
        <f t="shared" si="7"/>
        <v>2</v>
      </c>
      <c r="HH95" s="255">
        <f t="shared" si="7"/>
        <v>2</v>
      </c>
      <c r="HI95" s="255">
        <f t="shared" si="7"/>
        <v>2</v>
      </c>
      <c r="HJ95" s="255">
        <f t="shared" si="7"/>
        <v>2</v>
      </c>
      <c r="HK95" s="255">
        <f t="shared" si="7"/>
        <v>2</v>
      </c>
      <c r="HL95" s="255">
        <f t="shared" si="7"/>
        <v>2</v>
      </c>
      <c r="HM95" s="255">
        <f t="shared" si="7"/>
        <v>2</v>
      </c>
      <c r="HN95" s="255">
        <f t="shared" si="7"/>
        <v>2</v>
      </c>
      <c r="HO95" s="255">
        <f t="shared" si="7"/>
        <v>2</v>
      </c>
      <c r="HP95" s="255">
        <f t="shared" si="7"/>
        <v>2</v>
      </c>
      <c r="HQ95" s="255">
        <f t="shared" si="7"/>
        <v>2</v>
      </c>
      <c r="HR95" s="255"/>
      <c r="HS95" s="255">
        <f>HS90</f>
        <v>3</v>
      </c>
      <c r="HT95" s="255">
        <f>HT90</f>
        <v>3</v>
      </c>
      <c r="HU95" s="255">
        <f>HU90</f>
        <v>2</v>
      </c>
      <c r="HV95" s="255">
        <f>HV90</f>
        <v>3</v>
      </c>
      <c r="HW95" s="255"/>
      <c r="HX95" s="255">
        <f t="shared" ref="HX95:IJ95" si="8">HX90</f>
        <v>3</v>
      </c>
      <c r="HY95" s="255">
        <f t="shared" si="8"/>
        <v>3</v>
      </c>
      <c r="HZ95" s="255">
        <f t="shared" si="8"/>
        <v>3</v>
      </c>
      <c r="IA95" s="255">
        <f t="shared" si="8"/>
        <v>3</v>
      </c>
      <c r="IB95" s="255">
        <f t="shared" si="8"/>
        <v>2</v>
      </c>
      <c r="IC95" s="255">
        <f t="shared" si="8"/>
        <v>2</v>
      </c>
      <c r="ID95" s="255">
        <f t="shared" si="8"/>
        <v>2</v>
      </c>
      <c r="IE95" s="255">
        <f t="shared" si="8"/>
        <v>2</v>
      </c>
      <c r="IF95" s="255">
        <f t="shared" si="8"/>
        <v>2</v>
      </c>
      <c r="IG95" s="255">
        <f t="shared" si="8"/>
        <v>2</v>
      </c>
      <c r="IH95" s="255">
        <f t="shared" si="8"/>
        <v>2</v>
      </c>
      <c r="II95" s="255">
        <f t="shared" si="8"/>
        <v>2</v>
      </c>
      <c r="IJ95" s="255">
        <f t="shared" si="8"/>
        <v>2</v>
      </c>
      <c r="IK95" s="255"/>
      <c r="IL95" s="255">
        <f>IL90</f>
        <v>2</v>
      </c>
      <c r="IM95" s="255"/>
      <c r="IN95" s="255">
        <f>IN90</f>
        <v>3</v>
      </c>
      <c r="IO95" s="255">
        <f>IO90</f>
        <v>3</v>
      </c>
      <c r="IP95" s="255">
        <f>IP90</f>
        <v>3</v>
      </c>
      <c r="IQ95" s="255"/>
      <c r="IR95" s="255">
        <f>IR90</f>
        <v>2</v>
      </c>
      <c r="IS95" s="255">
        <f>IS90</f>
        <v>3</v>
      </c>
      <c r="IT95" s="255">
        <f>IT90</f>
        <v>3</v>
      </c>
      <c r="IU95" s="255">
        <f>IU90</f>
        <v>3</v>
      </c>
      <c r="IV95" s="255">
        <f>IV90</f>
        <v>3</v>
      </c>
      <c r="IW95" s="255"/>
      <c r="IX95" s="255">
        <f>IX90</f>
        <v>3</v>
      </c>
      <c r="IY95" s="255">
        <f>IY90</f>
        <v>3</v>
      </c>
      <c r="IZ95" s="255"/>
      <c r="JA95" s="255">
        <f t="shared" ref="JA95:JM95" si="9">JA90</f>
        <v>3</v>
      </c>
      <c r="JB95" s="255">
        <f t="shared" si="9"/>
        <v>3</v>
      </c>
      <c r="JC95" s="255">
        <f t="shared" si="9"/>
        <v>2</v>
      </c>
      <c r="JD95" s="255">
        <f t="shared" si="9"/>
        <v>3</v>
      </c>
      <c r="JE95" s="255">
        <f t="shared" si="9"/>
        <v>3</v>
      </c>
      <c r="JF95" s="255">
        <f t="shared" si="9"/>
        <v>3</v>
      </c>
      <c r="JG95" s="255">
        <f t="shared" si="9"/>
        <v>2</v>
      </c>
      <c r="JH95" s="255">
        <f t="shared" si="9"/>
        <v>2</v>
      </c>
      <c r="JI95" s="255">
        <f t="shared" si="9"/>
        <v>2</v>
      </c>
      <c r="JJ95" s="255">
        <f t="shared" si="9"/>
        <v>2</v>
      </c>
      <c r="JK95" s="255">
        <f t="shared" si="9"/>
        <v>2</v>
      </c>
      <c r="JL95" s="255">
        <f t="shared" si="9"/>
        <v>2</v>
      </c>
      <c r="JM95" s="255">
        <f t="shared" si="9"/>
        <v>2</v>
      </c>
      <c r="JN95" s="255"/>
      <c r="JO95" s="255"/>
      <c r="JP95" s="255"/>
      <c r="JQ95" s="255"/>
      <c r="JR95" s="255"/>
      <c r="JS95" s="255"/>
      <c r="JT95" s="255">
        <f>JT90</f>
        <v>3</v>
      </c>
      <c r="JU95" s="255"/>
      <c r="JV95" s="255" t="str">
        <f t="shared" ref="JV95:KH95" si="10">JV90</f>
        <v>-</v>
      </c>
      <c r="JW95" s="255">
        <f t="shared" si="10"/>
        <v>3</v>
      </c>
      <c r="JX95" s="255">
        <f t="shared" si="10"/>
        <v>3</v>
      </c>
      <c r="JY95" s="255">
        <f t="shared" si="10"/>
        <v>2</v>
      </c>
      <c r="JZ95" s="255">
        <f t="shared" si="10"/>
        <v>3</v>
      </c>
      <c r="KA95" s="255">
        <f t="shared" si="10"/>
        <v>3</v>
      </c>
      <c r="KB95" s="255">
        <f t="shared" si="10"/>
        <v>2</v>
      </c>
      <c r="KC95" s="255">
        <f t="shared" si="10"/>
        <v>3</v>
      </c>
      <c r="KD95" s="255">
        <f t="shared" si="10"/>
        <v>2</v>
      </c>
      <c r="KE95" s="255">
        <f t="shared" si="10"/>
        <v>3</v>
      </c>
      <c r="KF95" s="255">
        <f t="shared" si="10"/>
        <v>2</v>
      </c>
      <c r="KG95" s="255">
        <f t="shared" si="10"/>
        <v>2</v>
      </c>
      <c r="KH95" s="255">
        <f t="shared" si="10"/>
        <v>3</v>
      </c>
      <c r="KI95" s="255"/>
      <c r="KJ95" s="255"/>
      <c r="KK95" s="255">
        <f t="shared" ref="KK95:KT95" si="11">KK90</f>
        <v>2</v>
      </c>
      <c r="KL95" s="255">
        <f t="shared" si="11"/>
        <v>2</v>
      </c>
      <c r="KM95" s="255">
        <f t="shared" si="11"/>
        <v>2</v>
      </c>
      <c r="KN95" s="255">
        <f t="shared" si="11"/>
        <v>2</v>
      </c>
      <c r="KO95" s="255">
        <f t="shared" si="11"/>
        <v>2</v>
      </c>
      <c r="KP95" s="255">
        <f t="shared" si="11"/>
        <v>3</v>
      </c>
      <c r="KQ95" s="255">
        <f t="shared" si="11"/>
        <v>0</v>
      </c>
      <c r="KR95" s="255">
        <v>3</v>
      </c>
      <c r="KS95" s="255" t="str">
        <f t="shared" si="11"/>
        <v>-</v>
      </c>
      <c r="KT95" s="255" t="str">
        <f t="shared" si="11"/>
        <v>-</v>
      </c>
      <c r="KU95" s="248" t="s">
        <v>746</v>
      </c>
    </row>
    <row r="96" spans="1:307" x14ac:dyDescent="0.15">
      <c r="A96" s="252" t="s">
        <v>214</v>
      </c>
      <c r="B96" s="255">
        <f t="shared" ref="B96:AG96" si="12">B90*B91</f>
        <v>6</v>
      </c>
      <c r="C96" s="255">
        <f t="shared" si="12"/>
        <v>6</v>
      </c>
      <c r="D96" s="255">
        <f t="shared" si="12"/>
        <v>6</v>
      </c>
      <c r="E96" s="255">
        <f t="shared" si="12"/>
        <v>6</v>
      </c>
      <c r="F96" s="255">
        <f t="shared" si="12"/>
        <v>6</v>
      </c>
      <c r="G96" s="255">
        <f t="shared" si="12"/>
        <v>6</v>
      </c>
      <c r="H96" s="255">
        <f t="shared" si="12"/>
        <v>6</v>
      </c>
      <c r="I96" s="255">
        <f t="shared" si="12"/>
        <v>6</v>
      </c>
      <c r="J96" s="255">
        <f t="shared" si="12"/>
        <v>6</v>
      </c>
      <c r="K96" s="255">
        <f t="shared" si="12"/>
        <v>6</v>
      </c>
      <c r="L96" s="255">
        <f t="shared" si="12"/>
        <v>6</v>
      </c>
      <c r="M96" s="255">
        <f t="shared" si="12"/>
        <v>6</v>
      </c>
      <c r="N96" s="255">
        <f t="shared" si="12"/>
        <v>6</v>
      </c>
      <c r="O96" s="255">
        <f t="shared" si="12"/>
        <v>6</v>
      </c>
      <c r="P96" s="255">
        <f t="shared" si="12"/>
        <v>6</v>
      </c>
      <c r="Q96" s="255">
        <f t="shared" si="12"/>
        <v>6</v>
      </c>
      <c r="R96" s="255">
        <f t="shared" si="12"/>
        <v>6</v>
      </c>
      <c r="S96" s="255">
        <f t="shared" si="12"/>
        <v>6</v>
      </c>
      <c r="T96" s="255">
        <f t="shared" si="12"/>
        <v>6</v>
      </c>
      <c r="U96" s="255">
        <f t="shared" si="12"/>
        <v>6</v>
      </c>
      <c r="V96" s="255">
        <f t="shared" si="12"/>
        <v>6</v>
      </c>
      <c r="W96" s="255">
        <f t="shared" si="12"/>
        <v>6</v>
      </c>
      <c r="X96" s="255">
        <f t="shared" si="12"/>
        <v>6</v>
      </c>
      <c r="Y96" s="255">
        <f t="shared" si="12"/>
        <v>6</v>
      </c>
      <c r="Z96" s="255">
        <f t="shared" si="12"/>
        <v>6</v>
      </c>
      <c r="AA96" s="255">
        <f t="shared" si="12"/>
        <v>6</v>
      </c>
      <c r="AB96" s="255">
        <f t="shared" si="12"/>
        <v>6</v>
      </c>
      <c r="AC96" s="255">
        <f t="shared" si="12"/>
        <v>6</v>
      </c>
      <c r="AD96" s="255">
        <f t="shared" si="12"/>
        <v>6</v>
      </c>
      <c r="AE96" s="255">
        <f t="shared" si="12"/>
        <v>6</v>
      </c>
      <c r="AF96" s="255">
        <f t="shared" si="12"/>
        <v>6</v>
      </c>
      <c r="AG96" s="255">
        <f t="shared" si="12"/>
        <v>6</v>
      </c>
      <c r="AH96" s="255">
        <f t="shared" ref="AH96:BM96" si="13">AH90*AH91</f>
        <v>6</v>
      </c>
      <c r="AI96" s="255">
        <f t="shared" si="13"/>
        <v>6</v>
      </c>
      <c r="AJ96" s="255">
        <f t="shared" si="13"/>
        <v>6</v>
      </c>
      <c r="AK96" s="255">
        <f t="shared" si="13"/>
        <v>6</v>
      </c>
      <c r="AL96" s="255">
        <f t="shared" si="13"/>
        <v>6</v>
      </c>
      <c r="AM96" s="255">
        <f t="shared" si="13"/>
        <v>6</v>
      </c>
      <c r="AN96" s="255">
        <f t="shared" si="13"/>
        <v>6</v>
      </c>
      <c r="AO96" s="255">
        <f t="shared" si="13"/>
        <v>6</v>
      </c>
      <c r="AP96" s="255">
        <f t="shared" si="13"/>
        <v>6</v>
      </c>
      <c r="AQ96" s="255">
        <f t="shared" si="13"/>
        <v>6</v>
      </c>
      <c r="AR96" s="255">
        <f t="shared" si="13"/>
        <v>6</v>
      </c>
      <c r="AS96" s="255">
        <f t="shared" si="13"/>
        <v>6</v>
      </c>
      <c r="AT96" s="255">
        <f t="shared" si="13"/>
        <v>6</v>
      </c>
      <c r="AU96" s="255">
        <f t="shared" si="13"/>
        <v>6</v>
      </c>
      <c r="AV96" s="255">
        <f t="shared" si="13"/>
        <v>6</v>
      </c>
      <c r="AW96" s="255">
        <f t="shared" si="13"/>
        <v>6</v>
      </c>
      <c r="AX96" s="255">
        <f t="shared" si="13"/>
        <v>6</v>
      </c>
      <c r="AY96" s="255">
        <f t="shared" si="13"/>
        <v>6</v>
      </c>
      <c r="AZ96" s="255">
        <f t="shared" si="13"/>
        <v>6</v>
      </c>
      <c r="BA96" s="255">
        <f t="shared" si="13"/>
        <v>6</v>
      </c>
      <c r="BB96" s="255">
        <f t="shared" si="13"/>
        <v>6</v>
      </c>
      <c r="BC96" s="255">
        <f t="shared" si="13"/>
        <v>6</v>
      </c>
      <c r="BD96" s="255">
        <f t="shared" si="13"/>
        <v>6</v>
      </c>
      <c r="BE96" s="255">
        <f t="shared" si="13"/>
        <v>6</v>
      </c>
      <c r="BF96" s="255">
        <f t="shared" si="13"/>
        <v>6</v>
      </c>
      <c r="BG96" s="255">
        <f t="shared" si="13"/>
        <v>6</v>
      </c>
      <c r="BH96" s="255">
        <f t="shared" si="13"/>
        <v>6</v>
      </c>
      <c r="BI96" s="255">
        <f t="shared" si="13"/>
        <v>6</v>
      </c>
      <c r="BJ96" s="255">
        <f t="shared" si="13"/>
        <v>6</v>
      </c>
      <c r="BK96" s="255">
        <f t="shared" si="13"/>
        <v>6</v>
      </c>
      <c r="BL96" s="255">
        <f t="shared" si="13"/>
        <v>6</v>
      </c>
      <c r="BM96" s="255">
        <f t="shared" si="13"/>
        <v>6</v>
      </c>
      <c r="BN96" s="255">
        <f t="shared" ref="BN96:CS96" si="14">BN90*BN91</f>
        <v>6</v>
      </c>
      <c r="BO96" s="255">
        <f t="shared" si="14"/>
        <v>6</v>
      </c>
      <c r="BP96" s="255">
        <f t="shared" si="14"/>
        <v>6</v>
      </c>
      <c r="BQ96" s="255">
        <f t="shared" si="14"/>
        <v>6</v>
      </c>
      <c r="BR96" s="255">
        <f t="shared" si="14"/>
        <v>6</v>
      </c>
      <c r="BS96" s="255">
        <f t="shared" si="14"/>
        <v>6</v>
      </c>
      <c r="BT96" s="255">
        <f t="shared" si="14"/>
        <v>6</v>
      </c>
      <c r="BU96" s="255">
        <f t="shared" si="14"/>
        <v>6</v>
      </c>
      <c r="BV96" s="255">
        <f t="shared" si="14"/>
        <v>6</v>
      </c>
      <c r="BW96" s="255">
        <f t="shared" si="14"/>
        <v>6</v>
      </c>
      <c r="BX96" s="255">
        <f t="shared" si="14"/>
        <v>6</v>
      </c>
      <c r="BY96" s="255">
        <f t="shared" si="14"/>
        <v>6</v>
      </c>
      <c r="BZ96" s="255">
        <f t="shared" si="14"/>
        <v>6</v>
      </c>
      <c r="CA96" s="255">
        <f t="shared" si="14"/>
        <v>6</v>
      </c>
      <c r="CB96" s="255">
        <f t="shared" si="14"/>
        <v>6</v>
      </c>
      <c r="CC96" s="255">
        <f t="shared" si="14"/>
        <v>6</v>
      </c>
      <c r="CD96" s="255">
        <f t="shared" si="14"/>
        <v>6</v>
      </c>
      <c r="CE96" s="255">
        <f t="shared" si="14"/>
        <v>6</v>
      </c>
      <c r="CF96" s="255">
        <f t="shared" si="14"/>
        <v>6</v>
      </c>
      <c r="CG96" s="255">
        <f t="shared" si="14"/>
        <v>6</v>
      </c>
      <c r="CH96" s="255">
        <f t="shared" si="14"/>
        <v>6</v>
      </c>
      <c r="CI96" s="255">
        <f t="shared" si="14"/>
        <v>6</v>
      </c>
      <c r="CJ96" s="255">
        <f t="shared" si="14"/>
        <v>6</v>
      </c>
      <c r="CK96" s="255">
        <f t="shared" si="14"/>
        <v>6</v>
      </c>
      <c r="CL96" s="255">
        <f t="shared" si="14"/>
        <v>6</v>
      </c>
      <c r="CM96" s="255">
        <f t="shared" si="14"/>
        <v>6</v>
      </c>
      <c r="CN96" s="255">
        <f t="shared" si="14"/>
        <v>6</v>
      </c>
      <c r="CO96" s="255">
        <f t="shared" si="14"/>
        <v>6</v>
      </c>
      <c r="CP96" s="255">
        <f t="shared" si="14"/>
        <v>6</v>
      </c>
      <c r="CQ96" s="255">
        <f t="shared" si="14"/>
        <v>6</v>
      </c>
      <c r="CR96" s="255">
        <f t="shared" si="14"/>
        <v>6</v>
      </c>
      <c r="CS96" s="255">
        <f t="shared" si="14"/>
        <v>6</v>
      </c>
      <c r="CT96" s="255">
        <f t="shared" ref="CT96:DY96" si="15">CT90*CT91</f>
        <v>6</v>
      </c>
      <c r="CU96" s="255">
        <f t="shared" si="15"/>
        <v>6</v>
      </c>
      <c r="CV96" s="255">
        <f t="shared" si="15"/>
        <v>6</v>
      </c>
      <c r="CW96" s="255">
        <f t="shared" si="15"/>
        <v>6</v>
      </c>
      <c r="CX96" s="255">
        <f t="shared" si="15"/>
        <v>6</v>
      </c>
      <c r="CY96" s="255">
        <f t="shared" si="15"/>
        <v>6</v>
      </c>
      <c r="CZ96" s="255">
        <f t="shared" si="15"/>
        <v>6</v>
      </c>
      <c r="DA96" s="255">
        <f t="shared" si="15"/>
        <v>6</v>
      </c>
      <c r="DB96" s="255">
        <f t="shared" si="15"/>
        <v>6</v>
      </c>
      <c r="DC96" s="255">
        <f t="shared" si="15"/>
        <v>6</v>
      </c>
      <c r="DD96" s="255">
        <f t="shared" si="15"/>
        <v>6</v>
      </c>
      <c r="DE96" s="255">
        <f t="shared" si="15"/>
        <v>6</v>
      </c>
      <c r="DF96" s="255">
        <f t="shared" si="15"/>
        <v>6</v>
      </c>
      <c r="DG96" s="255">
        <f t="shared" si="15"/>
        <v>6</v>
      </c>
      <c r="DH96" s="255">
        <f t="shared" si="15"/>
        <v>6</v>
      </c>
      <c r="DI96" s="255">
        <f t="shared" si="15"/>
        <v>6</v>
      </c>
      <c r="DJ96" s="255">
        <f t="shared" si="15"/>
        <v>6</v>
      </c>
      <c r="DK96" s="255">
        <f t="shared" si="15"/>
        <v>6</v>
      </c>
      <c r="DL96" s="255">
        <f t="shared" si="15"/>
        <v>6</v>
      </c>
      <c r="DM96" s="255">
        <f t="shared" si="15"/>
        <v>6</v>
      </c>
      <c r="DN96" s="255">
        <f t="shared" si="15"/>
        <v>6</v>
      </c>
      <c r="DO96" s="255">
        <f t="shared" si="15"/>
        <v>6</v>
      </c>
      <c r="DP96" s="255">
        <f t="shared" si="15"/>
        <v>6</v>
      </c>
      <c r="DQ96" s="255">
        <f t="shared" si="15"/>
        <v>6</v>
      </c>
      <c r="DR96" s="255">
        <f t="shared" si="15"/>
        <v>6</v>
      </c>
      <c r="DS96" s="255">
        <f t="shared" si="15"/>
        <v>6</v>
      </c>
      <c r="DT96" s="255">
        <f t="shared" si="15"/>
        <v>6</v>
      </c>
      <c r="DU96" s="255">
        <f t="shared" si="15"/>
        <v>6</v>
      </c>
      <c r="DV96" s="255">
        <f t="shared" si="15"/>
        <v>6</v>
      </c>
      <c r="DW96" s="255">
        <f t="shared" si="15"/>
        <v>6</v>
      </c>
      <c r="DX96" s="255">
        <f t="shared" si="15"/>
        <v>6</v>
      </c>
      <c r="DY96" s="255">
        <f t="shared" si="15"/>
        <v>6</v>
      </c>
      <c r="DZ96" s="255">
        <f t="shared" ref="DZ96:FE96" si="16">DZ90*DZ91</f>
        <v>6</v>
      </c>
      <c r="EA96" s="255">
        <f t="shared" si="16"/>
        <v>6</v>
      </c>
      <c r="EB96" s="255">
        <f t="shared" si="16"/>
        <v>6</v>
      </c>
      <c r="EC96" s="255">
        <f t="shared" si="16"/>
        <v>6</v>
      </c>
      <c r="ED96" s="255">
        <f t="shared" si="16"/>
        <v>6</v>
      </c>
      <c r="EE96" s="255">
        <f t="shared" si="16"/>
        <v>6</v>
      </c>
      <c r="EF96" s="255">
        <f t="shared" si="16"/>
        <v>6</v>
      </c>
      <c r="EG96" s="255">
        <f t="shared" si="16"/>
        <v>6</v>
      </c>
      <c r="EH96" s="255">
        <f t="shared" si="16"/>
        <v>6</v>
      </c>
      <c r="EI96" s="255">
        <f t="shared" si="16"/>
        <v>6</v>
      </c>
      <c r="EJ96" s="255">
        <f t="shared" si="16"/>
        <v>6</v>
      </c>
      <c r="EK96" s="255">
        <f t="shared" si="16"/>
        <v>6</v>
      </c>
      <c r="EL96" s="255">
        <f t="shared" si="16"/>
        <v>6</v>
      </c>
      <c r="EM96" s="255">
        <f t="shared" si="16"/>
        <v>6</v>
      </c>
      <c r="EN96" s="255">
        <f t="shared" si="16"/>
        <v>6</v>
      </c>
      <c r="EO96" s="255">
        <f t="shared" si="16"/>
        <v>6</v>
      </c>
      <c r="EP96" s="255">
        <f t="shared" si="16"/>
        <v>6</v>
      </c>
      <c r="EQ96" s="255">
        <f t="shared" si="16"/>
        <v>6</v>
      </c>
      <c r="ER96" s="255">
        <f t="shared" si="16"/>
        <v>6</v>
      </c>
      <c r="ES96" s="255">
        <f t="shared" si="16"/>
        <v>6</v>
      </c>
      <c r="ET96" s="255">
        <f t="shared" si="16"/>
        <v>12</v>
      </c>
      <c r="EU96" s="255">
        <f t="shared" si="16"/>
        <v>6</v>
      </c>
      <c r="EV96" s="255">
        <f t="shared" si="16"/>
        <v>6</v>
      </c>
      <c r="EW96" s="255">
        <f t="shared" si="16"/>
        <v>6</v>
      </c>
      <c r="EX96" s="255">
        <f t="shared" si="16"/>
        <v>12</v>
      </c>
      <c r="EY96" s="255">
        <f t="shared" si="16"/>
        <v>25</v>
      </c>
      <c r="EZ96" s="255">
        <f t="shared" si="16"/>
        <v>6</v>
      </c>
      <c r="FA96" s="255">
        <f t="shared" si="16"/>
        <v>6</v>
      </c>
      <c r="FB96" s="255">
        <f t="shared" si="16"/>
        <v>6</v>
      </c>
      <c r="FC96" s="255">
        <f t="shared" si="16"/>
        <v>6</v>
      </c>
      <c r="FD96" s="255">
        <f t="shared" si="16"/>
        <v>6</v>
      </c>
      <c r="FE96" s="255">
        <f t="shared" si="16"/>
        <v>6</v>
      </c>
      <c r="FF96" s="255">
        <f t="shared" ref="FF96:GJ96" si="17">FF90*FF91</f>
        <v>6</v>
      </c>
      <c r="FG96" s="255">
        <f t="shared" si="17"/>
        <v>6</v>
      </c>
      <c r="FH96" s="255">
        <f t="shared" si="17"/>
        <v>6</v>
      </c>
      <c r="FI96" s="255">
        <f t="shared" si="17"/>
        <v>6</v>
      </c>
      <c r="FJ96" s="255">
        <f t="shared" si="17"/>
        <v>6</v>
      </c>
      <c r="FK96" s="255">
        <f t="shared" si="17"/>
        <v>6</v>
      </c>
      <c r="FL96" s="255">
        <f t="shared" si="17"/>
        <v>6</v>
      </c>
      <c r="FM96" s="255">
        <f t="shared" si="17"/>
        <v>6</v>
      </c>
      <c r="FN96" s="255">
        <f t="shared" si="17"/>
        <v>12</v>
      </c>
      <c r="FO96" s="255">
        <f t="shared" si="17"/>
        <v>25</v>
      </c>
      <c r="FP96" s="255">
        <f t="shared" si="17"/>
        <v>25</v>
      </c>
      <c r="FQ96" s="255">
        <f t="shared" si="17"/>
        <v>25</v>
      </c>
      <c r="FR96" s="255">
        <f t="shared" si="17"/>
        <v>6</v>
      </c>
      <c r="FS96" s="255">
        <f t="shared" si="17"/>
        <v>25</v>
      </c>
      <c r="FT96" s="255">
        <f t="shared" si="17"/>
        <v>25</v>
      </c>
      <c r="FU96" s="255">
        <f t="shared" si="17"/>
        <v>25</v>
      </c>
      <c r="FV96" s="255">
        <f t="shared" si="17"/>
        <v>25</v>
      </c>
      <c r="FW96" s="255">
        <f t="shared" si="17"/>
        <v>25</v>
      </c>
      <c r="FX96" s="255">
        <f t="shared" si="17"/>
        <v>25</v>
      </c>
      <c r="FY96" s="255">
        <f t="shared" si="17"/>
        <v>16</v>
      </c>
      <c r="FZ96" s="255">
        <f t="shared" si="17"/>
        <v>16</v>
      </c>
      <c r="GA96" s="255">
        <f t="shared" si="17"/>
        <v>16</v>
      </c>
      <c r="GB96" s="255">
        <f t="shared" si="17"/>
        <v>16</v>
      </c>
      <c r="GC96" s="255">
        <f t="shared" si="17"/>
        <v>16</v>
      </c>
      <c r="GD96" s="255">
        <f t="shared" si="17"/>
        <v>16</v>
      </c>
      <c r="GE96" s="255">
        <f t="shared" si="17"/>
        <v>25</v>
      </c>
      <c r="GF96" s="255">
        <f t="shared" si="17"/>
        <v>9</v>
      </c>
      <c r="GG96" s="255">
        <f t="shared" si="17"/>
        <v>6</v>
      </c>
      <c r="GH96" s="255">
        <f t="shared" si="17"/>
        <v>9</v>
      </c>
      <c r="GI96" s="255">
        <f t="shared" si="17"/>
        <v>6</v>
      </c>
      <c r="GJ96" s="255">
        <f t="shared" si="17"/>
        <v>9</v>
      </c>
      <c r="GK96" s="255"/>
      <c r="GL96" s="255">
        <f t="shared" ref="GL96:GZ96" si="18">GL90*GL91</f>
        <v>6</v>
      </c>
      <c r="GM96" s="255">
        <f t="shared" si="18"/>
        <v>9</v>
      </c>
      <c r="GN96" s="255">
        <f t="shared" si="18"/>
        <v>9</v>
      </c>
      <c r="GO96" s="255">
        <f t="shared" si="18"/>
        <v>12</v>
      </c>
      <c r="GP96" s="255">
        <f t="shared" si="18"/>
        <v>6</v>
      </c>
      <c r="GQ96" s="255">
        <f t="shared" si="18"/>
        <v>6</v>
      </c>
      <c r="GR96" s="255">
        <f t="shared" si="18"/>
        <v>6</v>
      </c>
      <c r="GS96" s="255">
        <f t="shared" si="18"/>
        <v>12</v>
      </c>
      <c r="GT96" s="255">
        <f t="shared" si="18"/>
        <v>6</v>
      </c>
      <c r="GU96" s="255">
        <f t="shared" si="18"/>
        <v>6</v>
      </c>
      <c r="GV96" s="255">
        <f t="shared" si="18"/>
        <v>9</v>
      </c>
      <c r="GW96" s="255">
        <f t="shared" si="18"/>
        <v>12</v>
      </c>
      <c r="GX96" s="255">
        <f t="shared" si="18"/>
        <v>12</v>
      </c>
      <c r="GY96" s="255">
        <f t="shared" si="18"/>
        <v>4</v>
      </c>
      <c r="GZ96" s="255">
        <f t="shared" si="18"/>
        <v>12</v>
      </c>
      <c r="HA96" s="255"/>
      <c r="HB96" s="255">
        <f t="shared" ref="HB96:HQ96" si="19">HB90*HB91</f>
        <v>6</v>
      </c>
      <c r="HC96" s="255">
        <f t="shared" si="19"/>
        <v>6</v>
      </c>
      <c r="HD96" s="255">
        <f t="shared" si="19"/>
        <v>6</v>
      </c>
      <c r="HE96" s="255">
        <f t="shared" si="19"/>
        <v>6</v>
      </c>
      <c r="HF96" s="255">
        <f t="shared" si="19"/>
        <v>6</v>
      </c>
      <c r="HG96" s="255">
        <f t="shared" si="19"/>
        <v>6</v>
      </c>
      <c r="HH96" s="255">
        <f t="shared" si="19"/>
        <v>6</v>
      </c>
      <c r="HI96" s="255">
        <f t="shared" si="19"/>
        <v>6</v>
      </c>
      <c r="HJ96" s="255">
        <f t="shared" si="19"/>
        <v>6</v>
      </c>
      <c r="HK96" s="255">
        <f t="shared" si="19"/>
        <v>6</v>
      </c>
      <c r="HL96" s="255">
        <f t="shared" si="19"/>
        <v>6</v>
      </c>
      <c r="HM96" s="255">
        <f t="shared" si="19"/>
        <v>6</v>
      </c>
      <c r="HN96" s="255">
        <f t="shared" si="19"/>
        <v>6</v>
      </c>
      <c r="HO96" s="255">
        <f t="shared" si="19"/>
        <v>6</v>
      </c>
      <c r="HP96" s="255">
        <f t="shared" si="19"/>
        <v>6</v>
      </c>
      <c r="HQ96" s="255">
        <f t="shared" si="19"/>
        <v>6</v>
      </c>
      <c r="HR96" s="255"/>
      <c r="HS96" s="255">
        <f>HS90*HS91</f>
        <v>12</v>
      </c>
      <c r="HT96" s="255">
        <f>HT90*HT91</f>
        <v>12</v>
      </c>
      <c r="HU96" s="255">
        <f>HU90*HU91</f>
        <v>6</v>
      </c>
      <c r="HV96" s="255">
        <f>HV90*HV91</f>
        <v>9</v>
      </c>
      <c r="HW96" s="255"/>
      <c r="HX96" s="255">
        <f t="shared" ref="HX96:IJ96" si="20">HX90*HX91</f>
        <v>9</v>
      </c>
      <c r="HY96" s="255">
        <f t="shared" si="20"/>
        <v>12</v>
      </c>
      <c r="HZ96" s="255">
        <f t="shared" si="20"/>
        <v>9</v>
      </c>
      <c r="IA96" s="255">
        <f t="shared" si="20"/>
        <v>12</v>
      </c>
      <c r="IB96" s="255">
        <f t="shared" si="20"/>
        <v>6</v>
      </c>
      <c r="IC96" s="255">
        <f t="shared" si="20"/>
        <v>6</v>
      </c>
      <c r="ID96" s="255">
        <f t="shared" si="20"/>
        <v>6</v>
      </c>
      <c r="IE96" s="255">
        <f t="shared" si="20"/>
        <v>6</v>
      </c>
      <c r="IF96" s="255">
        <f t="shared" si="20"/>
        <v>6</v>
      </c>
      <c r="IG96" s="255">
        <f t="shared" si="20"/>
        <v>6</v>
      </c>
      <c r="IH96" s="255">
        <f t="shared" si="20"/>
        <v>6</v>
      </c>
      <c r="II96" s="255">
        <f t="shared" si="20"/>
        <v>6</v>
      </c>
      <c r="IJ96" s="255">
        <f t="shared" si="20"/>
        <v>6</v>
      </c>
      <c r="IK96" s="255"/>
      <c r="IL96" s="255">
        <f>IL90*IL91</f>
        <v>6</v>
      </c>
      <c r="IM96" s="255"/>
      <c r="IN96" s="255">
        <f>IN90*IN91</f>
        <v>9</v>
      </c>
      <c r="IO96" s="255">
        <f>IO90*IO91</f>
        <v>12</v>
      </c>
      <c r="IP96" s="255">
        <f>IP90*IP91</f>
        <v>9</v>
      </c>
      <c r="IQ96" s="255"/>
      <c r="IR96" s="255">
        <f>IR90*IR91</f>
        <v>6</v>
      </c>
      <c r="IS96" s="255">
        <f>IS90*IS91</f>
        <v>9</v>
      </c>
      <c r="IT96" s="255">
        <f>IT90*IT91</f>
        <v>12</v>
      </c>
      <c r="IU96" s="255">
        <f>IU90*IU91</f>
        <v>12</v>
      </c>
      <c r="IV96" s="255">
        <f>IV90*IV91</f>
        <v>9</v>
      </c>
      <c r="IW96" s="255"/>
      <c r="IX96" s="255">
        <f>IX90*IX91</f>
        <v>12</v>
      </c>
      <c r="IY96" s="255">
        <f>IY90*IY91</f>
        <v>12</v>
      </c>
      <c r="IZ96" s="255"/>
      <c r="JA96" s="255">
        <f t="shared" ref="JA96:JM96" si="21">JA90*JA91</f>
        <v>12</v>
      </c>
      <c r="JB96" s="255">
        <f t="shared" si="21"/>
        <v>9</v>
      </c>
      <c r="JC96" s="255">
        <f t="shared" si="21"/>
        <v>4</v>
      </c>
      <c r="JD96" s="255">
        <f t="shared" si="21"/>
        <v>9</v>
      </c>
      <c r="JE96" s="255">
        <f t="shared" si="21"/>
        <v>12</v>
      </c>
      <c r="JF96" s="255">
        <f t="shared" si="21"/>
        <v>9</v>
      </c>
      <c r="JG96" s="255">
        <f t="shared" si="21"/>
        <v>6</v>
      </c>
      <c r="JH96" s="255">
        <f t="shared" si="21"/>
        <v>6</v>
      </c>
      <c r="JI96" s="255">
        <f t="shared" si="21"/>
        <v>6</v>
      </c>
      <c r="JJ96" s="255">
        <f t="shared" si="21"/>
        <v>6</v>
      </c>
      <c r="JK96" s="255">
        <f t="shared" si="21"/>
        <v>6</v>
      </c>
      <c r="JL96" s="255">
        <f t="shared" si="21"/>
        <v>6</v>
      </c>
      <c r="JM96" s="255">
        <f t="shared" si="21"/>
        <v>6</v>
      </c>
      <c r="JN96" s="255"/>
      <c r="JO96" s="255"/>
      <c r="JP96" s="255"/>
      <c r="JQ96" s="255"/>
      <c r="JR96" s="255"/>
      <c r="JS96" s="255"/>
      <c r="JT96" s="255">
        <f>JT90*JT91</f>
        <v>9</v>
      </c>
      <c r="JU96" s="255"/>
      <c r="JV96" s="255" t="s">
        <v>349</v>
      </c>
      <c r="JW96" s="255">
        <f t="shared" ref="JW96:KH96" si="22">JW90*JW91</f>
        <v>12</v>
      </c>
      <c r="JX96" s="255">
        <f t="shared" si="22"/>
        <v>12</v>
      </c>
      <c r="JY96" s="255">
        <f t="shared" si="22"/>
        <v>6</v>
      </c>
      <c r="JZ96" s="255">
        <f t="shared" si="22"/>
        <v>12</v>
      </c>
      <c r="KA96" s="255">
        <f t="shared" si="22"/>
        <v>12</v>
      </c>
      <c r="KB96" s="255">
        <f t="shared" si="22"/>
        <v>6</v>
      </c>
      <c r="KC96" s="255">
        <f t="shared" si="22"/>
        <v>12</v>
      </c>
      <c r="KD96" s="255">
        <f t="shared" si="22"/>
        <v>6</v>
      </c>
      <c r="KE96" s="255">
        <f t="shared" si="22"/>
        <v>12</v>
      </c>
      <c r="KF96" s="255">
        <f t="shared" si="22"/>
        <v>6</v>
      </c>
      <c r="KG96" s="255">
        <f t="shared" si="22"/>
        <v>6</v>
      </c>
      <c r="KH96" s="255">
        <f t="shared" si="22"/>
        <v>12</v>
      </c>
      <c r="KI96" s="255"/>
      <c r="KJ96" s="255"/>
      <c r="KK96" s="255">
        <f t="shared" ref="KK96:KQ96" si="23">KK90*KK91</f>
        <v>6</v>
      </c>
      <c r="KL96" s="255">
        <f t="shared" si="23"/>
        <v>6</v>
      </c>
      <c r="KM96" s="255">
        <f t="shared" si="23"/>
        <v>6</v>
      </c>
      <c r="KN96" s="255">
        <f t="shared" si="23"/>
        <v>6</v>
      </c>
      <c r="KO96" s="255">
        <f t="shared" si="23"/>
        <v>6</v>
      </c>
      <c r="KP96" s="255">
        <f t="shared" si="23"/>
        <v>12</v>
      </c>
      <c r="KQ96" s="255">
        <f t="shared" si="23"/>
        <v>0</v>
      </c>
      <c r="KR96" s="255">
        <v>12</v>
      </c>
      <c r="KS96" s="255" t="s">
        <v>349</v>
      </c>
      <c r="KT96" s="255" t="s">
        <v>349</v>
      </c>
      <c r="KU96" s="248" t="s">
        <v>746</v>
      </c>
    </row>
    <row r="97" spans="1:307" x14ac:dyDescent="0.15">
      <c r="A97" s="252" t="s">
        <v>215</v>
      </c>
      <c r="B97" s="255">
        <f t="shared" ref="B97:AG97" si="24">B90*B91*B92</f>
        <v>18</v>
      </c>
      <c r="C97" s="255">
        <f t="shared" si="24"/>
        <v>18</v>
      </c>
      <c r="D97" s="255">
        <f t="shared" si="24"/>
        <v>18</v>
      </c>
      <c r="E97" s="255">
        <f t="shared" si="24"/>
        <v>18</v>
      </c>
      <c r="F97" s="255">
        <f t="shared" si="24"/>
        <v>18</v>
      </c>
      <c r="G97" s="255">
        <f t="shared" si="24"/>
        <v>18</v>
      </c>
      <c r="H97" s="255">
        <f t="shared" si="24"/>
        <v>18</v>
      </c>
      <c r="I97" s="255">
        <f t="shared" si="24"/>
        <v>18</v>
      </c>
      <c r="J97" s="255">
        <f t="shared" si="24"/>
        <v>18</v>
      </c>
      <c r="K97" s="255">
        <f t="shared" si="24"/>
        <v>18</v>
      </c>
      <c r="L97" s="255">
        <f t="shared" si="24"/>
        <v>18</v>
      </c>
      <c r="M97" s="255">
        <f t="shared" si="24"/>
        <v>18</v>
      </c>
      <c r="N97" s="255">
        <f t="shared" si="24"/>
        <v>18</v>
      </c>
      <c r="O97" s="255">
        <f t="shared" si="24"/>
        <v>18</v>
      </c>
      <c r="P97" s="255">
        <f t="shared" si="24"/>
        <v>18</v>
      </c>
      <c r="Q97" s="255">
        <f t="shared" si="24"/>
        <v>18</v>
      </c>
      <c r="R97" s="255">
        <f t="shared" si="24"/>
        <v>18</v>
      </c>
      <c r="S97" s="255">
        <f t="shared" si="24"/>
        <v>18</v>
      </c>
      <c r="T97" s="255">
        <f t="shared" si="24"/>
        <v>18</v>
      </c>
      <c r="U97" s="255">
        <f t="shared" si="24"/>
        <v>18</v>
      </c>
      <c r="V97" s="255">
        <f t="shared" si="24"/>
        <v>18</v>
      </c>
      <c r="W97" s="255">
        <f t="shared" si="24"/>
        <v>18</v>
      </c>
      <c r="X97" s="255">
        <f t="shared" si="24"/>
        <v>18</v>
      </c>
      <c r="Y97" s="255">
        <f t="shared" si="24"/>
        <v>18</v>
      </c>
      <c r="Z97" s="255">
        <f t="shared" si="24"/>
        <v>18</v>
      </c>
      <c r="AA97" s="255">
        <f t="shared" si="24"/>
        <v>18</v>
      </c>
      <c r="AB97" s="255">
        <f t="shared" si="24"/>
        <v>18</v>
      </c>
      <c r="AC97" s="255">
        <f t="shared" si="24"/>
        <v>18</v>
      </c>
      <c r="AD97" s="255">
        <f t="shared" si="24"/>
        <v>18</v>
      </c>
      <c r="AE97" s="255">
        <f t="shared" si="24"/>
        <v>18</v>
      </c>
      <c r="AF97" s="255">
        <f t="shared" si="24"/>
        <v>18</v>
      </c>
      <c r="AG97" s="255">
        <f t="shared" si="24"/>
        <v>18</v>
      </c>
      <c r="AH97" s="255">
        <f t="shared" ref="AH97:BM97" si="25">AH90*AH91*AH92</f>
        <v>18</v>
      </c>
      <c r="AI97" s="255">
        <f t="shared" si="25"/>
        <v>18</v>
      </c>
      <c r="AJ97" s="255">
        <f t="shared" si="25"/>
        <v>18</v>
      </c>
      <c r="AK97" s="255">
        <f t="shared" si="25"/>
        <v>18</v>
      </c>
      <c r="AL97" s="255">
        <f t="shared" si="25"/>
        <v>18</v>
      </c>
      <c r="AM97" s="255">
        <f t="shared" si="25"/>
        <v>18</v>
      </c>
      <c r="AN97" s="255">
        <f t="shared" si="25"/>
        <v>18</v>
      </c>
      <c r="AO97" s="255">
        <f t="shared" si="25"/>
        <v>18</v>
      </c>
      <c r="AP97" s="255">
        <f t="shared" si="25"/>
        <v>18</v>
      </c>
      <c r="AQ97" s="255">
        <f t="shared" si="25"/>
        <v>18</v>
      </c>
      <c r="AR97" s="255">
        <f t="shared" si="25"/>
        <v>18</v>
      </c>
      <c r="AS97" s="255">
        <f t="shared" si="25"/>
        <v>18</v>
      </c>
      <c r="AT97" s="255">
        <f t="shared" si="25"/>
        <v>18</v>
      </c>
      <c r="AU97" s="255">
        <f t="shared" si="25"/>
        <v>18</v>
      </c>
      <c r="AV97" s="255">
        <f t="shared" si="25"/>
        <v>18</v>
      </c>
      <c r="AW97" s="255">
        <f t="shared" si="25"/>
        <v>18</v>
      </c>
      <c r="AX97" s="255">
        <f t="shared" si="25"/>
        <v>18</v>
      </c>
      <c r="AY97" s="255">
        <f t="shared" si="25"/>
        <v>18</v>
      </c>
      <c r="AZ97" s="255">
        <f t="shared" si="25"/>
        <v>18</v>
      </c>
      <c r="BA97" s="255">
        <f t="shared" si="25"/>
        <v>18</v>
      </c>
      <c r="BB97" s="255">
        <f t="shared" si="25"/>
        <v>18</v>
      </c>
      <c r="BC97" s="255">
        <f t="shared" si="25"/>
        <v>18</v>
      </c>
      <c r="BD97" s="255">
        <f t="shared" si="25"/>
        <v>18</v>
      </c>
      <c r="BE97" s="255">
        <f t="shared" si="25"/>
        <v>18</v>
      </c>
      <c r="BF97" s="255">
        <f t="shared" si="25"/>
        <v>18</v>
      </c>
      <c r="BG97" s="255">
        <f t="shared" si="25"/>
        <v>18</v>
      </c>
      <c r="BH97" s="255">
        <f t="shared" si="25"/>
        <v>18</v>
      </c>
      <c r="BI97" s="255">
        <f t="shared" si="25"/>
        <v>18</v>
      </c>
      <c r="BJ97" s="255">
        <f t="shared" si="25"/>
        <v>18</v>
      </c>
      <c r="BK97" s="255">
        <f t="shared" si="25"/>
        <v>18</v>
      </c>
      <c r="BL97" s="255">
        <f t="shared" si="25"/>
        <v>18</v>
      </c>
      <c r="BM97" s="255">
        <f t="shared" si="25"/>
        <v>18</v>
      </c>
      <c r="BN97" s="255">
        <f t="shared" ref="BN97:CS97" si="26">BN90*BN91*BN92</f>
        <v>18</v>
      </c>
      <c r="BO97" s="255">
        <f t="shared" si="26"/>
        <v>18</v>
      </c>
      <c r="BP97" s="255">
        <f t="shared" si="26"/>
        <v>18</v>
      </c>
      <c r="BQ97" s="255">
        <f t="shared" si="26"/>
        <v>18</v>
      </c>
      <c r="BR97" s="255">
        <f t="shared" si="26"/>
        <v>18</v>
      </c>
      <c r="BS97" s="255">
        <f t="shared" si="26"/>
        <v>18</v>
      </c>
      <c r="BT97" s="255">
        <f t="shared" si="26"/>
        <v>18</v>
      </c>
      <c r="BU97" s="255">
        <f t="shared" si="26"/>
        <v>18</v>
      </c>
      <c r="BV97" s="255">
        <f t="shared" si="26"/>
        <v>18</v>
      </c>
      <c r="BW97" s="255">
        <f t="shared" si="26"/>
        <v>18</v>
      </c>
      <c r="BX97" s="255">
        <f t="shared" si="26"/>
        <v>18</v>
      </c>
      <c r="BY97" s="255">
        <f t="shared" si="26"/>
        <v>18</v>
      </c>
      <c r="BZ97" s="255">
        <f t="shared" si="26"/>
        <v>18</v>
      </c>
      <c r="CA97" s="255">
        <f t="shared" si="26"/>
        <v>18</v>
      </c>
      <c r="CB97" s="255">
        <f t="shared" si="26"/>
        <v>18</v>
      </c>
      <c r="CC97" s="255">
        <f t="shared" si="26"/>
        <v>18</v>
      </c>
      <c r="CD97" s="255">
        <f t="shared" si="26"/>
        <v>18</v>
      </c>
      <c r="CE97" s="255">
        <f t="shared" si="26"/>
        <v>18</v>
      </c>
      <c r="CF97" s="255">
        <f t="shared" si="26"/>
        <v>18</v>
      </c>
      <c r="CG97" s="255">
        <f t="shared" si="26"/>
        <v>18</v>
      </c>
      <c r="CH97" s="255">
        <f t="shared" si="26"/>
        <v>18</v>
      </c>
      <c r="CI97" s="255">
        <f t="shared" si="26"/>
        <v>18</v>
      </c>
      <c r="CJ97" s="255">
        <f t="shared" si="26"/>
        <v>18</v>
      </c>
      <c r="CK97" s="255">
        <f t="shared" si="26"/>
        <v>18</v>
      </c>
      <c r="CL97" s="255">
        <f t="shared" si="26"/>
        <v>18</v>
      </c>
      <c r="CM97" s="255">
        <f t="shared" si="26"/>
        <v>18</v>
      </c>
      <c r="CN97" s="255">
        <f t="shared" si="26"/>
        <v>18</v>
      </c>
      <c r="CO97" s="255">
        <f t="shared" si="26"/>
        <v>18</v>
      </c>
      <c r="CP97" s="255">
        <f t="shared" si="26"/>
        <v>18</v>
      </c>
      <c r="CQ97" s="255">
        <f t="shared" si="26"/>
        <v>18</v>
      </c>
      <c r="CR97" s="255">
        <f t="shared" si="26"/>
        <v>18</v>
      </c>
      <c r="CS97" s="255">
        <f t="shared" si="26"/>
        <v>18</v>
      </c>
      <c r="CT97" s="255">
        <f t="shared" ref="CT97:DY97" si="27">CT90*CT91*CT92</f>
        <v>18</v>
      </c>
      <c r="CU97" s="255">
        <f t="shared" si="27"/>
        <v>18</v>
      </c>
      <c r="CV97" s="255">
        <f t="shared" si="27"/>
        <v>18</v>
      </c>
      <c r="CW97" s="255">
        <f t="shared" si="27"/>
        <v>18</v>
      </c>
      <c r="CX97" s="255">
        <f t="shared" si="27"/>
        <v>18</v>
      </c>
      <c r="CY97" s="255">
        <f t="shared" si="27"/>
        <v>18</v>
      </c>
      <c r="CZ97" s="255">
        <f t="shared" si="27"/>
        <v>18</v>
      </c>
      <c r="DA97" s="255">
        <f t="shared" si="27"/>
        <v>18</v>
      </c>
      <c r="DB97" s="255">
        <f t="shared" si="27"/>
        <v>18</v>
      </c>
      <c r="DC97" s="255">
        <f t="shared" si="27"/>
        <v>18</v>
      </c>
      <c r="DD97" s="255">
        <f t="shared" si="27"/>
        <v>18</v>
      </c>
      <c r="DE97" s="255">
        <f t="shared" si="27"/>
        <v>18</v>
      </c>
      <c r="DF97" s="255">
        <f t="shared" si="27"/>
        <v>18</v>
      </c>
      <c r="DG97" s="255">
        <f t="shared" si="27"/>
        <v>18</v>
      </c>
      <c r="DH97" s="255">
        <f t="shared" si="27"/>
        <v>18</v>
      </c>
      <c r="DI97" s="255">
        <f t="shared" si="27"/>
        <v>18</v>
      </c>
      <c r="DJ97" s="255">
        <f t="shared" si="27"/>
        <v>18</v>
      </c>
      <c r="DK97" s="255">
        <f t="shared" si="27"/>
        <v>18</v>
      </c>
      <c r="DL97" s="255">
        <f t="shared" si="27"/>
        <v>18</v>
      </c>
      <c r="DM97" s="255">
        <f t="shared" si="27"/>
        <v>18</v>
      </c>
      <c r="DN97" s="255">
        <f t="shared" si="27"/>
        <v>18</v>
      </c>
      <c r="DO97" s="255">
        <f t="shared" si="27"/>
        <v>18</v>
      </c>
      <c r="DP97" s="255">
        <f t="shared" si="27"/>
        <v>18</v>
      </c>
      <c r="DQ97" s="255">
        <f t="shared" si="27"/>
        <v>18</v>
      </c>
      <c r="DR97" s="255">
        <f t="shared" si="27"/>
        <v>18</v>
      </c>
      <c r="DS97" s="255">
        <f t="shared" si="27"/>
        <v>18</v>
      </c>
      <c r="DT97" s="255">
        <f t="shared" si="27"/>
        <v>18</v>
      </c>
      <c r="DU97" s="255">
        <f t="shared" si="27"/>
        <v>18</v>
      </c>
      <c r="DV97" s="255">
        <f t="shared" si="27"/>
        <v>18</v>
      </c>
      <c r="DW97" s="255">
        <f t="shared" si="27"/>
        <v>18</v>
      </c>
      <c r="DX97" s="255">
        <f t="shared" si="27"/>
        <v>18</v>
      </c>
      <c r="DY97" s="255">
        <f t="shared" si="27"/>
        <v>18</v>
      </c>
      <c r="DZ97" s="255">
        <f t="shared" ref="DZ97:FE97" si="28">DZ90*DZ91*DZ92</f>
        <v>18</v>
      </c>
      <c r="EA97" s="255">
        <f t="shared" si="28"/>
        <v>18</v>
      </c>
      <c r="EB97" s="255">
        <f t="shared" si="28"/>
        <v>18</v>
      </c>
      <c r="EC97" s="255">
        <f t="shared" si="28"/>
        <v>18</v>
      </c>
      <c r="ED97" s="255">
        <f t="shared" si="28"/>
        <v>18</v>
      </c>
      <c r="EE97" s="255">
        <f t="shared" si="28"/>
        <v>18</v>
      </c>
      <c r="EF97" s="255">
        <f t="shared" si="28"/>
        <v>18</v>
      </c>
      <c r="EG97" s="255">
        <f t="shared" si="28"/>
        <v>18</v>
      </c>
      <c r="EH97" s="255">
        <f t="shared" si="28"/>
        <v>18</v>
      </c>
      <c r="EI97" s="255">
        <f t="shared" si="28"/>
        <v>18</v>
      </c>
      <c r="EJ97" s="255">
        <f t="shared" si="28"/>
        <v>18</v>
      </c>
      <c r="EK97" s="255">
        <f t="shared" si="28"/>
        <v>18</v>
      </c>
      <c r="EL97" s="255">
        <f t="shared" si="28"/>
        <v>18</v>
      </c>
      <c r="EM97" s="255">
        <f t="shared" si="28"/>
        <v>18</v>
      </c>
      <c r="EN97" s="255">
        <f t="shared" si="28"/>
        <v>18</v>
      </c>
      <c r="EO97" s="255">
        <f t="shared" si="28"/>
        <v>18</v>
      </c>
      <c r="EP97" s="255">
        <f t="shared" si="28"/>
        <v>18</v>
      </c>
      <c r="EQ97" s="255">
        <f t="shared" si="28"/>
        <v>18</v>
      </c>
      <c r="ER97" s="255">
        <f t="shared" si="28"/>
        <v>18</v>
      </c>
      <c r="ES97" s="255">
        <f t="shared" si="28"/>
        <v>18</v>
      </c>
      <c r="ET97" s="255">
        <f t="shared" si="28"/>
        <v>48</v>
      </c>
      <c r="EU97" s="255">
        <f t="shared" si="28"/>
        <v>18</v>
      </c>
      <c r="EV97" s="255">
        <f t="shared" si="28"/>
        <v>18</v>
      </c>
      <c r="EW97" s="255">
        <f t="shared" si="28"/>
        <v>18</v>
      </c>
      <c r="EX97" s="255">
        <f t="shared" si="28"/>
        <v>48</v>
      </c>
      <c r="EY97" s="255">
        <f t="shared" si="28"/>
        <v>125</v>
      </c>
      <c r="EZ97" s="255">
        <f t="shared" si="28"/>
        <v>18</v>
      </c>
      <c r="FA97" s="255">
        <f t="shared" si="28"/>
        <v>18</v>
      </c>
      <c r="FB97" s="255">
        <f t="shared" si="28"/>
        <v>18</v>
      </c>
      <c r="FC97" s="255">
        <f t="shared" si="28"/>
        <v>18</v>
      </c>
      <c r="FD97" s="255">
        <f t="shared" si="28"/>
        <v>18</v>
      </c>
      <c r="FE97" s="255">
        <f t="shared" si="28"/>
        <v>18</v>
      </c>
      <c r="FF97" s="255">
        <f t="shared" ref="FF97:GJ97" si="29">FF90*FF91*FF92</f>
        <v>18</v>
      </c>
      <c r="FG97" s="255">
        <f t="shared" si="29"/>
        <v>18</v>
      </c>
      <c r="FH97" s="255">
        <f t="shared" si="29"/>
        <v>18</v>
      </c>
      <c r="FI97" s="255">
        <f t="shared" si="29"/>
        <v>18</v>
      </c>
      <c r="FJ97" s="255">
        <f t="shared" si="29"/>
        <v>18</v>
      </c>
      <c r="FK97" s="255">
        <f t="shared" si="29"/>
        <v>18</v>
      </c>
      <c r="FL97" s="255">
        <f t="shared" si="29"/>
        <v>18</v>
      </c>
      <c r="FM97" s="255">
        <f t="shared" si="29"/>
        <v>18</v>
      </c>
      <c r="FN97" s="255">
        <f t="shared" si="29"/>
        <v>48</v>
      </c>
      <c r="FO97" s="255">
        <f t="shared" si="29"/>
        <v>125</v>
      </c>
      <c r="FP97" s="255">
        <f t="shared" si="29"/>
        <v>125</v>
      </c>
      <c r="FQ97" s="255">
        <f t="shared" si="29"/>
        <v>125</v>
      </c>
      <c r="FR97" s="255">
        <f t="shared" si="29"/>
        <v>18</v>
      </c>
      <c r="FS97" s="255">
        <f t="shared" si="29"/>
        <v>125</v>
      </c>
      <c r="FT97" s="255">
        <f t="shared" si="29"/>
        <v>125</v>
      </c>
      <c r="FU97" s="255">
        <f t="shared" si="29"/>
        <v>125</v>
      </c>
      <c r="FV97" s="255">
        <f t="shared" si="29"/>
        <v>125</v>
      </c>
      <c r="FW97" s="255">
        <f t="shared" si="29"/>
        <v>125</v>
      </c>
      <c r="FX97" s="255">
        <f t="shared" si="29"/>
        <v>125</v>
      </c>
      <c r="FY97" s="255">
        <f t="shared" si="29"/>
        <v>64</v>
      </c>
      <c r="FZ97" s="255">
        <f t="shared" si="29"/>
        <v>64</v>
      </c>
      <c r="GA97" s="255">
        <f t="shared" si="29"/>
        <v>64</v>
      </c>
      <c r="GB97" s="255">
        <f t="shared" si="29"/>
        <v>64</v>
      </c>
      <c r="GC97" s="255">
        <f t="shared" si="29"/>
        <v>64</v>
      </c>
      <c r="GD97" s="255">
        <f t="shared" si="29"/>
        <v>64</v>
      </c>
      <c r="GE97" s="255">
        <f t="shared" si="29"/>
        <v>125</v>
      </c>
      <c r="GF97" s="255">
        <f t="shared" si="29"/>
        <v>36</v>
      </c>
      <c r="GG97" s="255">
        <f t="shared" si="29"/>
        <v>24</v>
      </c>
      <c r="GH97" s="255">
        <f t="shared" si="29"/>
        <v>36</v>
      </c>
      <c r="GI97" s="255">
        <f t="shared" si="29"/>
        <v>24</v>
      </c>
      <c r="GJ97" s="255">
        <f t="shared" si="29"/>
        <v>27</v>
      </c>
      <c r="GK97" s="255"/>
      <c r="GL97" s="255">
        <f t="shared" ref="GL97:GZ97" si="30">GL90*GL91*GL92</f>
        <v>24</v>
      </c>
      <c r="GM97" s="255">
        <f t="shared" si="30"/>
        <v>27</v>
      </c>
      <c r="GN97" s="255">
        <f t="shared" si="30"/>
        <v>27</v>
      </c>
      <c r="GO97" s="255">
        <f t="shared" si="30"/>
        <v>60</v>
      </c>
      <c r="GP97" s="255">
        <f t="shared" si="30"/>
        <v>18</v>
      </c>
      <c r="GQ97" s="255">
        <f t="shared" si="30"/>
        <v>18</v>
      </c>
      <c r="GR97" s="255">
        <f t="shared" si="30"/>
        <v>18</v>
      </c>
      <c r="GS97" s="255">
        <f t="shared" si="30"/>
        <v>60</v>
      </c>
      <c r="GT97" s="255">
        <f t="shared" si="30"/>
        <v>18</v>
      </c>
      <c r="GU97" s="255">
        <f t="shared" si="30"/>
        <v>24</v>
      </c>
      <c r="GV97" s="255">
        <f t="shared" si="30"/>
        <v>36</v>
      </c>
      <c r="GW97" s="255">
        <f t="shared" si="30"/>
        <v>48</v>
      </c>
      <c r="GX97" s="255">
        <f t="shared" si="30"/>
        <v>48</v>
      </c>
      <c r="GY97" s="255">
        <f t="shared" si="30"/>
        <v>12</v>
      </c>
      <c r="GZ97" s="255">
        <f t="shared" si="30"/>
        <v>60</v>
      </c>
      <c r="HA97" s="255"/>
      <c r="HB97" s="255">
        <f t="shared" ref="HB97:HQ97" si="31">HB90*HB91*HB92</f>
        <v>18</v>
      </c>
      <c r="HC97" s="255">
        <f t="shared" si="31"/>
        <v>18</v>
      </c>
      <c r="HD97" s="255">
        <f t="shared" si="31"/>
        <v>18</v>
      </c>
      <c r="HE97" s="255">
        <f t="shared" si="31"/>
        <v>18</v>
      </c>
      <c r="HF97" s="255">
        <f t="shared" si="31"/>
        <v>18</v>
      </c>
      <c r="HG97" s="255">
        <f t="shared" si="31"/>
        <v>18</v>
      </c>
      <c r="HH97" s="255">
        <f t="shared" si="31"/>
        <v>18</v>
      </c>
      <c r="HI97" s="255">
        <f t="shared" si="31"/>
        <v>18</v>
      </c>
      <c r="HJ97" s="255">
        <f t="shared" si="31"/>
        <v>18</v>
      </c>
      <c r="HK97" s="255">
        <f t="shared" si="31"/>
        <v>18</v>
      </c>
      <c r="HL97" s="255">
        <f t="shared" si="31"/>
        <v>18</v>
      </c>
      <c r="HM97" s="255">
        <f t="shared" si="31"/>
        <v>18</v>
      </c>
      <c r="HN97" s="255">
        <f t="shared" si="31"/>
        <v>18</v>
      </c>
      <c r="HO97" s="255">
        <f t="shared" si="31"/>
        <v>18</v>
      </c>
      <c r="HP97" s="255">
        <f t="shared" si="31"/>
        <v>18</v>
      </c>
      <c r="HQ97" s="255">
        <f t="shared" si="31"/>
        <v>18</v>
      </c>
      <c r="HR97" s="255"/>
      <c r="HS97" s="255">
        <f>HS90*HS91*HS92</f>
        <v>48</v>
      </c>
      <c r="HT97" s="255">
        <f>HT90*HT91*HT92</f>
        <v>48</v>
      </c>
      <c r="HU97" s="255">
        <f>HU90*HU91*HU92</f>
        <v>18</v>
      </c>
      <c r="HV97" s="255">
        <f>HV90*HV91*HV92</f>
        <v>36</v>
      </c>
      <c r="HW97" s="255"/>
      <c r="HX97" s="255">
        <f t="shared" ref="HX97:IJ97" si="32">HX90*HX91*HX92</f>
        <v>36</v>
      </c>
      <c r="HY97" s="255">
        <f t="shared" si="32"/>
        <v>48</v>
      </c>
      <c r="HZ97" s="255">
        <f t="shared" si="32"/>
        <v>36</v>
      </c>
      <c r="IA97" s="255">
        <f t="shared" si="32"/>
        <v>48</v>
      </c>
      <c r="IB97" s="255">
        <f t="shared" si="32"/>
        <v>18</v>
      </c>
      <c r="IC97" s="255">
        <f t="shared" si="32"/>
        <v>18</v>
      </c>
      <c r="ID97" s="255">
        <f t="shared" si="32"/>
        <v>18</v>
      </c>
      <c r="IE97" s="255">
        <f t="shared" si="32"/>
        <v>18</v>
      </c>
      <c r="IF97" s="255">
        <f t="shared" si="32"/>
        <v>18</v>
      </c>
      <c r="IG97" s="255">
        <f t="shared" si="32"/>
        <v>18</v>
      </c>
      <c r="IH97" s="255">
        <f t="shared" si="32"/>
        <v>18</v>
      </c>
      <c r="II97" s="255">
        <f t="shared" si="32"/>
        <v>18</v>
      </c>
      <c r="IJ97" s="255">
        <f t="shared" si="32"/>
        <v>18</v>
      </c>
      <c r="IK97" s="255"/>
      <c r="IL97" s="255">
        <f>IL90*IL91*IL92</f>
        <v>18</v>
      </c>
      <c r="IM97" s="255"/>
      <c r="IN97" s="255">
        <f>IN90*IN91*IN92</f>
        <v>36</v>
      </c>
      <c r="IO97" s="255">
        <f>IO90*IO91*IO92</f>
        <v>48</v>
      </c>
      <c r="IP97" s="255">
        <f>IP90*IP91*IP92</f>
        <v>36</v>
      </c>
      <c r="IQ97" s="255"/>
      <c r="IR97" s="255">
        <f>IR90*IR91*IR92</f>
        <v>18</v>
      </c>
      <c r="IS97" s="255">
        <f>IS90*IS91*IS92</f>
        <v>36</v>
      </c>
      <c r="IT97" s="255">
        <f>IT90*IT91*IT92</f>
        <v>48</v>
      </c>
      <c r="IU97" s="255">
        <f>IU90*IU91*IU92</f>
        <v>60</v>
      </c>
      <c r="IV97" s="255">
        <f>IV90*IV91*IV92</f>
        <v>36</v>
      </c>
      <c r="IW97" s="255"/>
      <c r="IX97" s="255">
        <f>IX90*IX91*IX92</f>
        <v>60</v>
      </c>
      <c r="IY97" s="255">
        <f>IY90*IY91*IY92</f>
        <v>60</v>
      </c>
      <c r="IZ97" s="255"/>
      <c r="JA97" s="255">
        <f t="shared" ref="JA97:JM97" si="33">JA90*JA91*JA92</f>
        <v>60</v>
      </c>
      <c r="JB97" s="255">
        <f t="shared" si="33"/>
        <v>27</v>
      </c>
      <c r="JC97" s="255">
        <f t="shared" si="33"/>
        <v>12</v>
      </c>
      <c r="JD97" s="255">
        <f t="shared" si="33"/>
        <v>36</v>
      </c>
      <c r="JE97" s="255">
        <f t="shared" si="33"/>
        <v>60</v>
      </c>
      <c r="JF97" s="255">
        <f t="shared" si="33"/>
        <v>36</v>
      </c>
      <c r="JG97" s="255">
        <f t="shared" si="33"/>
        <v>18</v>
      </c>
      <c r="JH97" s="255">
        <f t="shared" si="33"/>
        <v>18</v>
      </c>
      <c r="JI97" s="255">
        <f t="shared" si="33"/>
        <v>18</v>
      </c>
      <c r="JJ97" s="255">
        <f t="shared" si="33"/>
        <v>18</v>
      </c>
      <c r="JK97" s="255">
        <f t="shared" si="33"/>
        <v>18</v>
      </c>
      <c r="JL97" s="255">
        <f t="shared" si="33"/>
        <v>18</v>
      </c>
      <c r="JM97" s="255">
        <f t="shared" si="33"/>
        <v>18</v>
      </c>
      <c r="JN97" s="255"/>
      <c r="JO97" s="255"/>
      <c r="JP97" s="255"/>
      <c r="JQ97" s="255"/>
      <c r="JR97" s="255"/>
      <c r="JS97" s="255"/>
      <c r="JT97" s="255">
        <f>JT90*JT91*JT92</f>
        <v>36</v>
      </c>
      <c r="JU97" s="255"/>
      <c r="JV97" s="255" t="s">
        <v>349</v>
      </c>
      <c r="JW97" s="255">
        <f t="shared" ref="JW97:KH97" si="34">JW90*JW91*JW92</f>
        <v>48</v>
      </c>
      <c r="JX97" s="255">
        <f t="shared" si="34"/>
        <v>60</v>
      </c>
      <c r="JY97" s="255">
        <f t="shared" si="34"/>
        <v>24</v>
      </c>
      <c r="JZ97" s="255">
        <f t="shared" si="34"/>
        <v>60</v>
      </c>
      <c r="KA97" s="255">
        <f t="shared" si="34"/>
        <v>48</v>
      </c>
      <c r="KB97" s="255">
        <f t="shared" si="34"/>
        <v>18</v>
      </c>
      <c r="KC97" s="255">
        <f t="shared" si="34"/>
        <v>48</v>
      </c>
      <c r="KD97" s="255">
        <f t="shared" si="34"/>
        <v>18</v>
      </c>
      <c r="KE97" s="255">
        <f t="shared" si="34"/>
        <v>48</v>
      </c>
      <c r="KF97" s="255">
        <f t="shared" si="34"/>
        <v>18</v>
      </c>
      <c r="KG97" s="255">
        <f t="shared" si="34"/>
        <v>18</v>
      </c>
      <c r="KH97" s="255">
        <f t="shared" si="34"/>
        <v>48</v>
      </c>
      <c r="KI97" s="255"/>
      <c r="KJ97" s="255"/>
      <c r="KK97" s="255">
        <f t="shared" ref="KK97:KQ97" si="35">KK90*KK91*KK92</f>
        <v>18</v>
      </c>
      <c r="KL97" s="255">
        <f t="shared" si="35"/>
        <v>18</v>
      </c>
      <c r="KM97" s="255">
        <f t="shared" si="35"/>
        <v>18</v>
      </c>
      <c r="KN97" s="255">
        <f t="shared" si="35"/>
        <v>18</v>
      </c>
      <c r="KO97" s="255">
        <f t="shared" si="35"/>
        <v>18</v>
      </c>
      <c r="KP97" s="255">
        <f t="shared" si="35"/>
        <v>48</v>
      </c>
      <c r="KQ97" s="255">
        <f t="shared" si="35"/>
        <v>0</v>
      </c>
      <c r="KR97" s="255">
        <v>48</v>
      </c>
      <c r="KS97" s="255" t="s">
        <v>349</v>
      </c>
      <c r="KT97" s="255" t="s">
        <v>349</v>
      </c>
      <c r="KU97" s="248" t="s">
        <v>746</v>
      </c>
    </row>
    <row r="98" spans="1:307" x14ac:dyDescent="0.15">
      <c r="A98" s="252" t="s">
        <v>216</v>
      </c>
      <c r="B98" s="255">
        <f t="shared" ref="B98:AG98" si="36">B90*B91*B92*B93</f>
        <v>72</v>
      </c>
      <c r="C98" s="255">
        <f t="shared" si="36"/>
        <v>72</v>
      </c>
      <c r="D98" s="255">
        <f t="shared" si="36"/>
        <v>72</v>
      </c>
      <c r="E98" s="255">
        <f t="shared" si="36"/>
        <v>72</v>
      </c>
      <c r="F98" s="255">
        <f t="shared" si="36"/>
        <v>72</v>
      </c>
      <c r="G98" s="255">
        <f t="shared" si="36"/>
        <v>72</v>
      </c>
      <c r="H98" s="255">
        <f t="shared" si="36"/>
        <v>72</v>
      </c>
      <c r="I98" s="255">
        <f t="shared" si="36"/>
        <v>72</v>
      </c>
      <c r="J98" s="255">
        <f t="shared" si="36"/>
        <v>72</v>
      </c>
      <c r="K98" s="255">
        <f t="shared" si="36"/>
        <v>72</v>
      </c>
      <c r="L98" s="255">
        <f t="shared" si="36"/>
        <v>72</v>
      </c>
      <c r="M98" s="255">
        <f t="shared" si="36"/>
        <v>72</v>
      </c>
      <c r="N98" s="255">
        <f t="shared" si="36"/>
        <v>72</v>
      </c>
      <c r="O98" s="255">
        <f t="shared" si="36"/>
        <v>72</v>
      </c>
      <c r="P98" s="255">
        <f t="shared" si="36"/>
        <v>72</v>
      </c>
      <c r="Q98" s="255">
        <f t="shared" si="36"/>
        <v>72</v>
      </c>
      <c r="R98" s="255">
        <f t="shared" si="36"/>
        <v>72</v>
      </c>
      <c r="S98" s="255">
        <f t="shared" si="36"/>
        <v>72</v>
      </c>
      <c r="T98" s="255">
        <f t="shared" si="36"/>
        <v>72</v>
      </c>
      <c r="U98" s="255">
        <f t="shared" si="36"/>
        <v>72</v>
      </c>
      <c r="V98" s="255">
        <f t="shared" si="36"/>
        <v>72</v>
      </c>
      <c r="W98" s="255">
        <f t="shared" si="36"/>
        <v>72</v>
      </c>
      <c r="X98" s="255">
        <f t="shared" si="36"/>
        <v>72</v>
      </c>
      <c r="Y98" s="255">
        <f t="shared" si="36"/>
        <v>72</v>
      </c>
      <c r="Z98" s="255">
        <f t="shared" si="36"/>
        <v>72</v>
      </c>
      <c r="AA98" s="255">
        <f t="shared" si="36"/>
        <v>72</v>
      </c>
      <c r="AB98" s="255">
        <f t="shared" si="36"/>
        <v>72</v>
      </c>
      <c r="AC98" s="255">
        <f t="shared" si="36"/>
        <v>72</v>
      </c>
      <c r="AD98" s="255">
        <f t="shared" si="36"/>
        <v>72</v>
      </c>
      <c r="AE98" s="255">
        <f t="shared" si="36"/>
        <v>72</v>
      </c>
      <c r="AF98" s="255">
        <f t="shared" si="36"/>
        <v>72</v>
      </c>
      <c r="AG98" s="255">
        <f t="shared" si="36"/>
        <v>72</v>
      </c>
      <c r="AH98" s="255">
        <f t="shared" ref="AH98:BM98" si="37">AH90*AH91*AH92*AH93</f>
        <v>72</v>
      </c>
      <c r="AI98" s="255">
        <f t="shared" si="37"/>
        <v>72</v>
      </c>
      <c r="AJ98" s="255">
        <f t="shared" si="37"/>
        <v>72</v>
      </c>
      <c r="AK98" s="255">
        <f t="shared" si="37"/>
        <v>72</v>
      </c>
      <c r="AL98" s="255">
        <f t="shared" si="37"/>
        <v>72</v>
      </c>
      <c r="AM98" s="255">
        <f t="shared" si="37"/>
        <v>72</v>
      </c>
      <c r="AN98" s="255">
        <f t="shared" si="37"/>
        <v>72</v>
      </c>
      <c r="AO98" s="255">
        <f t="shared" si="37"/>
        <v>72</v>
      </c>
      <c r="AP98" s="255">
        <f t="shared" si="37"/>
        <v>72</v>
      </c>
      <c r="AQ98" s="255">
        <f t="shared" si="37"/>
        <v>72</v>
      </c>
      <c r="AR98" s="255">
        <f t="shared" si="37"/>
        <v>72</v>
      </c>
      <c r="AS98" s="255">
        <f t="shared" si="37"/>
        <v>72</v>
      </c>
      <c r="AT98" s="255">
        <f t="shared" si="37"/>
        <v>72</v>
      </c>
      <c r="AU98" s="255">
        <f t="shared" si="37"/>
        <v>72</v>
      </c>
      <c r="AV98" s="255">
        <f t="shared" si="37"/>
        <v>72</v>
      </c>
      <c r="AW98" s="255">
        <f t="shared" si="37"/>
        <v>72</v>
      </c>
      <c r="AX98" s="255">
        <f t="shared" si="37"/>
        <v>72</v>
      </c>
      <c r="AY98" s="255">
        <f t="shared" si="37"/>
        <v>72</v>
      </c>
      <c r="AZ98" s="255">
        <f t="shared" si="37"/>
        <v>72</v>
      </c>
      <c r="BA98" s="255">
        <f t="shared" si="37"/>
        <v>72</v>
      </c>
      <c r="BB98" s="255">
        <f t="shared" si="37"/>
        <v>72</v>
      </c>
      <c r="BC98" s="255">
        <f t="shared" si="37"/>
        <v>72</v>
      </c>
      <c r="BD98" s="255">
        <f t="shared" si="37"/>
        <v>72</v>
      </c>
      <c r="BE98" s="255">
        <f t="shared" si="37"/>
        <v>72</v>
      </c>
      <c r="BF98" s="255">
        <f t="shared" si="37"/>
        <v>72</v>
      </c>
      <c r="BG98" s="255">
        <f t="shared" si="37"/>
        <v>72</v>
      </c>
      <c r="BH98" s="255">
        <f t="shared" si="37"/>
        <v>72</v>
      </c>
      <c r="BI98" s="255">
        <f t="shared" si="37"/>
        <v>72</v>
      </c>
      <c r="BJ98" s="255">
        <f t="shared" si="37"/>
        <v>72</v>
      </c>
      <c r="BK98" s="255">
        <f t="shared" si="37"/>
        <v>72</v>
      </c>
      <c r="BL98" s="255">
        <f t="shared" si="37"/>
        <v>72</v>
      </c>
      <c r="BM98" s="255">
        <f t="shared" si="37"/>
        <v>72</v>
      </c>
      <c r="BN98" s="255">
        <f t="shared" ref="BN98:CS98" si="38">BN90*BN91*BN92*BN93</f>
        <v>72</v>
      </c>
      <c r="BO98" s="255">
        <f t="shared" si="38"/>
        <v>72</v>
      </c>
      <c r="BP98" s="255">
        <f t="shared" si="38"/>
        <v>72</v>
      </c>
      <c r="BQ98" s="255">
        <f t="shared" si="38"/>
        <v>72</v>
      </c>
      <c r="BR98" s="255">
        <f t="shared" si="38"/>
        <v>72</v>
      </c>
      <c r="BS98" s="255">
        <f t="shared" si="38"/>
        <v>72</v>
      </c>
      <c r="BT98" s="255">
        <f t="shared" si="38"/>
        <v>72</v>
      </c>
      <c r="BU98" s="255">
        <f t="shared" si="38"/>
        <v>72</v>
      </c>
      <c r="BV98" s="255">
        <f t="shared" si="38"/>
        <v>72</v>
      </c>
      <c r="BW98" s="255">
        <f t="shared" si="38"/>
        <v>72</v>
      </c>
      <c r="BX98" s="255">
        <f t="shared" si="38"/>
        <v>72</v>
      </c>
      <c r="BY98" s="255">
        <f t="shared" si="38"/>
        <v>72</v>
      </c>
      <c r="BZ98" s="255">
        <f t="shared" si="38"/>
        <v>72</v>
      </c>
      <c r="CA98" s="255">
        <f t="shared" si="38"/>
        <v>72</v>
      </c>
      <c r="CB98" s="255">
        <f t="shared" si="38"/>
        <v>72</v>
      </c>
      <c r="CC98" s="255">
        <f t="shared" si="38"/>
        <v>72</v>
      </c>
      <c r="CD98" s="255">
        <f t="shared" si="38"/>
        <v>72</v>
      </c>
      <c r="CE98" s="255">
        <f t="shared" si="38"/>
        <v>72</v>
      </c>
      <c r="CF98" s="255">
        <f t="shared" si="38"/>
        <v>72</v>
      </c>
      <c r="CG98" s="255">
        <f t="shared" si="38"/>
        <v>72</v>
      </c>
      <c r="CH98" s="255">
        <f t="shared" si="38"/>
        <v>72</v>
      </c>
      <c r="CI98" s="255">
        <f t="shared" si="38"/>
        <v>72</v>
      </c>
      <c r="CJ98" s="255">
        <f t="shared" si="38"/>
        <v>72</v>
      </c>
      <c r="CK98" s="255">
        <f t="shared" si="38"/>
        <v>72</v>
      </c>
      <c r="CL98" s="255">
        <f t="shared" si="38"/>
        <v>72</v>
      </c>
      <c r="CM98" s="255">
        <f t="shared" si="38"/>
        <v>72</v>
      </c>
      <c r="CN98" s="255">
        <f t="shared" si="38"/>
        <v>72</v>
      </c>
      <c r="CO98" s="255">
        <f t="shared" si="38"/>
        <v>72</v>
      </c>
      <c r="CP98" s="255">
        <f t="shared" si="38"/>
        <v>72</v>
      </c>
      <c r="CQ98" s="255">
        <f t="shared" si="38"/>
        <v>72</v>
      </c>
      <c r="CR98" s="255">
        <f t="shared" si="38"/>
        <v>72</v>
      </c>
      <c r="CS98" s="255">
        <f t="shared" si="38"/>
        <v>72</v>
      </c>
      <c r="CT98" s="255">
        <f t="shared" ref="CT98:DY98" si="39">CT90*CT91*CT92*CT93</f>
        <v>72</v>
      </c>
      <c r="CU98" s="255">
        <f t="shared" si="39"/>
        <v>72</v>
      </c>
      <c r="CV98" s="255">
        <f t="shared" si="39"/>
        <v>72</v>
      </c>
      <c r="CW98" s="255">
        <f t="shared" si="39"/>
        <v>72</v>
      </c>
      <c r="CX98" s="255">
        <f t="shared" si="39"/>
        <v>72</v>
      </c>
      <c r="CY98" s="255">
        <f t="shared" si="39"/>
        <v>72</v>
      </c>
      <c r="CZ98" s="255">
        <f t="shared" si="39"/>
        <v>72</v>
      </c>
      <c r="DA98" s="255">
        <f t="shared" si="39"/>
        <v>72</v>
      </c>
      <c r="DB98" s="255">
        <f t="shared" si="39"/>
        <v>72</v>
      </c>
      <c r="DC98" s="255">
        <f t="shared" si="39"/>
        <v>72</v>
      </c>
      <c r="DD98" s="255">
        <f t="shared" si="39"/>
        <v>72</v>
      </c>
      <c r="DE98" s="255">
        <f t="shared" si="39"/>
        <v>72</v>
      </c>
      <c r="DF98" s="255">
        <f t="shared" si="39"/>
        <v>72</v>
      </c>
      <c r="DG98" s="255">
        <f t="shared" si="39"/>
        <v>72</v>
      </c>
      <c r="DH98" s="255">
        <f t="shared" si="39"/>
        <v>72</v>
      </c>
      <c r="DI98" s="255">
        <f t="shared" si="39"/>
        <v>72</v>
      </c>
      <c r="DJ98" s="255">
        <f t="shared" si="39"/>
        <v>72</v>
      </c>
      <c r="DK98" s="255">
        <f t="shared" si="39"/>
        <v>72</v>
      </c>
      <c r="DL98" s="255">
        <f t="shared" si="39"/>
        <v>72</v>
      </c>
      <c r="DM98" s="255">
        <f t="shared" si="39"/>
        <v>72</v>
      </c>
      <c r="DN98" s="255">
        <f t="shared" si="39"/>
        <v>72</v>
      </c>
      <c r="DO98" s="255">
        <f t="shared" si="39"/>
        <v>72</v>
      </c>
      <c r="DP98" s="255">
        <f t="shared" si="39"/>
        <v>72</v>
      </c>
      <c r="DQ98" s="255">
        <f t="shared" si="39"/>
        <v>72</v>
      </c>
      <c r="DR98" s="255">
        <f t="shared" si="39"/>
        <v>72</v>
      </c>
      <c r="DS98" s="255">
        <f t="shared" si="39"/>
        <v>72</v>
      </c>
      <c r="DT98" s="255">
        <f t="shared" si="39"/>
        <v>72</v>
      </c>
      <c r="DU98" s="255">
        <f t="shared" si="39"/>
        <v>72</v>
      </c>
      <c r="DV98" s="255">
        <f t="shared" si="39"/>
        <v>72</v>
      </c>
      <c r="DW98" s="255">
        <f t="shared" si="39"/>
        <v>72</v>
      </c>
      <c r="DX98" s="255">
        <f t="shared" si="39"/>
        <v>72</v>
      </c>
      <c r="DY98" s="255">
        <f t="shared" si="39"/>
        <v>72</v>
      </c>
      <c r="DZ98" s="255">
        <f t="shared" ref="DZ98:FE98" si="40">DZ90*DZ91*DZ92*DZ93</f>
        <v>72</v>
      </c>
      <c r="EA98" s="255">
        <f t="shared" si="40"/>
        <v>72</v>
      </c>
      <c r="EB98" s="255">
        <f t="shared" si="40"/>
        <v>72</v>
      </c>
      <c r="EC98" s="255">
        <f t="shared" si="40"/>
        <v>72</v>
      </c>
      <c r="ED98" s="255">
        <f t="shared" si="40"/>
        <v>72</v>
      </c>
      <c r="EE98" s="255">
        <f t="shared" si="40"/>
        <v>72</v>
      </c>
      <c r="EF98" s="255">
        <f t="shared" si="40"/>
        <v>72</v>
      </c>
      <c r="EG98" s="255">
        <f t="shared" si="40"/>
        <v>72</v>
      </c>
      <c r="EH98" s="255">
        <f t="shared" si="40"/>
        <v>72</v>
      </c>
      <c r="EI98" s="255">
        <f t="shared" si="40"/>
        <v>72</v>
      </c>
      <c r="EJ98" s="255">
        <f t="shared" si="40"/>
        <v>72</v>
      </c>
      <c r="EK98" s="255">
        <f t="shared" si="40"/>
        <v>72</v>
      </c>
      <c r="EL98" s="255">
        <f t="shared" si="40"/>
        <v>72</v>
      </c>
      <c r="EM98" s="255">
        <f t="shared" si="40"/>
        <v>72</v>
      </c>
      <c r="EN98" s="255">
        <f t="shared" si="40"/>
        <v>72</v>
      </c>
      <c r="EO98" s="255">
        <f t="shared" si="40"/>
        <v>72</v>
      </c>
      <c r="EP98" s="255">
        <f t="shared" si="40"/>
        <v>72</v>
      </c>
      <c r="EQ98" s="255">
        <f t="shared" si="40"/>
        <v>72</v>
      </c>
      <c r="ER98" s="255">
        <f t="shared" si="40"/>
        <v>72</v>
      </c>
      <c r="ES98" s="255">
        <f t="shared" si="40"/>
        <v>72</v>
      </c>
      <c r="ET98" s="255">
        <f t="shared" si="40"/>
        <v>240</v>
      </c>
      <c r="EU98" s="255">
        <f t="shared" si="40"/>
        <v>72</v>
      </c>
      <c r="EV98" s="255">
        <f t="shared" si="40"/>
        <v>72</v>
      </c>
      <c r="EW98" s="255">
        <f t="shared" si="40"/>
        <v>72</v>
      </c>
      <c r="EX98" s="255">
        <f t="shared" si="40"/>
        <v>192</v>
      </c>
      <c r="EY98" s="255">
        <f t="shared" si="40"/>
        <v>625</v>
      </c>
      <c r="EZ98" s="255">
        <f t="shared" si="40"/>
        <v>72</v>
      </c>
      <c r="FA98" s="255">
        <f t="shared" si="40"/>
        <v>72</v>
      </c>
      <c r="FB98" s="255">
        <f t="shared" si="40"/>
        <v>72</v>
      </c>
      <c r="FC98" s="255">
        <f t="shared" si="40"/>
        <v>72</v>
      </c>
      <c r="FD98" s="255">
        <f t="shared" si="40"/>
        <v>72</v>
      </c>
      <c r="FE98" s="255">
        <f t="shared" si="40"/>
        <v>72</v>
      </c>
      <c r="FF98" s="255">
        <f t="shared" ref="FF98:GJ98" si="41">FF90*FF91*FF92*FF93</f>
        <v>72</v>
      </c>
      <c r="FG98" s="255">
        <f t="shared" si="41"/>
        <v>72</v>
      </c>
      <c r="FH98" s="255">
        <f t="shared" si="41"/>
        <v>72</v>
      </c>
      <c r="FI98" s="255">
        <f t="shared" si="41"/>
        <v>72</v>
      </c>
      <c r="FJ98" s="255">
        <f t="shared" si="41"/>
        <v>72</v>
      </c>
      <c r="FK98" s="255">
        <f t="shared" si="41"/>
        <v>72</v>
      </c>
      <c r="FL98" s="255">
        <f t="shared" si="41"/>
        <v>72</v>
      </c>
      <c r="FM98" s="255">
        <f t="shared" si="41"/>
        <v>72</v>
      </c>
      <c r="FN98" s="255">
        <f t="shared" si="41"/>
        <v>240</v>
      </c>
      <c r="FO98" s="255">
        <f t="shared" si="41"/>
        <v>625</v>
      </c>
      <c r="FP98" s="255">
        <f t="shared" si="41"/>
        <v>625</v>
      </c>
      <c r="FQ98" s="255">
        <f t="shared" si="41"/>
        <v>625</v>
      </c>
      <c r="FR98" s="255">
        <f t="shared" si="41"/>
        <v>72</v>
      </c>
      <c r="FS98" s="255">
        <f t="shared" si="41"/>
        <v>750</v>
      </c>
      <c r="FT98" s="255">
        <f t="shared" si="41"/>
        <v>750</v>
      </c>
      <c r="FU98" s="255">
        <f t="shared" si="41"/>
        <v>750</v>
      </c>
      <c r="FV98" s="255">
        <f t="shared" si="41"/>
        <v>750</v>
      </c>
      <c r="FW98" s="255">
        <f t="shared" si="41"/>
        <v>750</v>
      </c>
      <c r="FX98" s="255">
        <f t="shared" si="41"/>
        <v>750</v>
      </c>
      <c r="FY98" s="255">
        <f t="shared" si="41"/>
        <v>320</v>
      </c>
      <c r="FZ98" s="255">
        <f t="shared" si="41"/>
        <v>320</v>
      </c>
      <c r="GA98" s="255">
        <f t="shared" si="41"/>
        <v>320</v>
      </c>
      <c r="GB98" s="255">
        <f t="shared" si="41"/>
        <v>320</v>
      </c>
      <c r="GC98" s="255">
        <f t="shared" si="41"/>
        <v>320</v>
      </c>
      <c r="GD98" s="255">
        <f t="shared" si="41"/>
        <v>320</v>
      </c>
      <c r="GE98" s="255">
        <f t="shared" si="41"/>
        <v>625</v>
      </c>
      <c r="GF98" s="255">
        <f t="shared" si="41"/>
        <v>144</v>
      </c>
      <c r="GG98" s="255">
        <f t="shared" si="41"/>
        <v>120</v>
      </c>
      <c r="GH98" s="255">
        <f t="shared" si="41"/>
        <v>144</v>
      </c>
      <c r="GI98" s="255">
        <f t="shared" si="41"/>
        <v>120</v>
      </c>
      <c r="GJ98" s="255">
        <f t="shared" si="41"/>
        <v>81</v>
      </c>
      <c r="GK98" s="255"/>
      <c r="GL98" s="255">
        <f t="shared" ref="GL98:GZ98" si="42">GL90*GL91*GL92*GL93</f>
        <v>120</v>
      </c>
      <c r="GM98" s="255">
        <f t="shared" si="42"/>
        <v>81</v>
      </c>
      <c r="GN98" s="255">
        <f t="shared" si="42"/>
        <v>81</v>
      </c>
      <c r="GO98" s="255">
        <f t="shared" si="42"/>
        <v>300</v>
      </c>
      <c r="GP98" s="255">
        <f t="shared" si="42"/>
        <v>72</v>
      </c>
      <c r="GQ98" s="255">
        <f t="shared" si="42"/>
        <v>72</v>
      </c>
      <c r="GR98" s="255">
        <f t="shared" si="42"/>
        <v>72</v>
      </c>
      <c r="GS98" s="255">
        <f t="shared" si="42"/>
        <v>300</v>
      </c>
      <c r="GT98" s="255">
        <f t="shared" si="42"/>
        <v>72</v>
      </c>
      <c r="GU98" s="255">
        <f t="shared" si="42"/>
        <v>120</v>
      </c>
      <c r="GV98" s="255">
        <f t="shared" si="42"/>
        <v>144</v>
      </c>
      <c r="GW98" s="255">
        <f t="shared" si="42"/>
        <v>192</v>
      </c>
      <c r="GX98" s="255">
        <f t="shared" si="42"/>
        <v>192</v>
      </c>
      <c r="GY98" s="255">
        <f t="shared" si="42"/>
        <v>36</v>
      </c>
      <c r="GZ98" s="255">
        <f t="shared" si="42"/>
        <v>300</v>
      </c>
      <c r="HA98" s="255"/>
      <c r="HB98" s="255">
        <f t="shared" ref="HB98:HQ98" si="43">HB90*HB91*HB92*HB93</f>
        <v>72</v>
      </c>
      <c r="HC98" s="255">
        <f t="shared" si="43"/>
        <v>72</v>
      </c>
      <c r="HD98" s="255">
        <f t="shared" si="43"/>
        <v>72</v>
      </c>
      <c r="HE98" s="255">
        <f t="shared" si="43"/>
        <v>72</v>
      </c>
      <c r="HF98" s="255">
        <f t="shared" si="43"/>
        <v>72</v>
      </c>
      <c r="HG98" s="255">
        <f t="shared" si="43"/>
        <v>72</v>
      </c>
      <c r="HH98" s="255">
        <f t="shared" si="43"/>
        <v>72</v>
      </c>
      <c r="HI98" s="255">
        <f t="shared" si="43"/>
        <v>72</v>
      </c>
      <c r="HJ98" s="255">
        <f t="shared" si="43"/>
        <v>72</v>
      </c>
      <c r="HK98" s="255">
        <f t="shared" si="43"/>
        <v>72</v>
      </c>
      <c r="HL98" s="255">
        <f t="shared" si="43"/>
        <v>72</v>
      </c>
      <c r="HM98" s="255">
        <f t="shared" si="43"/>
        <v>72</v>
      </c>
      <c r="HN98" s="255">
        <f t="shared" si="43"/>
        <v>72</v>
      </c>
      <c r="HO98" s="255">
        <f t="shared" si="43"/>
        <v>72</v>
      </c>
      <c r="HP98" s="255">
        <f t="shared" si="43"/>
        <v>72</v>
      </c>
      <c r="HQ98" s="255">
        <f t="shared" si="43"/>
        <v>72</v>
      </c>
      <c r="HR98" s="255"/>
      <c r="HS98" s="255">
        <f>HS90*HS91*HS92*HS93</f>
        <v>192</v>
      </c>
      <c r="HT98" s="255">
        <f>HT90*HT91*HT92*HT93</f>
        <v>192</v>
      </c>
      <c r="HU98" s="255">
        <f>HU90*HU91*HU92*HU93</f>
        <v>72</v>
      </c>
      <c r="HV98" s="255">
        <f>HV90*HV91*HV92*HV93</f>
        <v>180</v>
      </c>
      <c r="HW98" s="255"/>
      <c r="HX98" s="255">
        <f t="shared" ref="HX98:IJ98" si="44">HX90*HX91*HX92*HX93</f>
        <v>180</v>
      </c>
      <c r="HY98" s="255">
        <f t="shared" si="44"/>
        <v>240</v>
      </c>
      <c r="HZ98" s="255">
        <f t="shared" si="44"/>
        <v>180</v>
      </c>
      <c r="IA98" s="255">
        <f t="shared" si="44"/>
        <v>240</v>
      </c>
      <c r="IB98" s="255">
        <f t="shared" si="44"/>
        <v>72</v>
      </c>
      <c r="IC98" s="255">
        <f t="shared" si="44"/>
        <v>72</v>
      </c>
      <c r="ID98" s="255">
        <f t="shared" si="44"/>
        <v>72</v>
      </c>
      <c r="IE98" s="255">
        <f t="shared" si="44"/>
        <v>72</v>
      </c>
      <c r="IF98" s="255">
        <f t="shared" si="44"/>
        <v>72</v>
      </c>
      <c r="IG98" s="255">
        <f t="shared" si="44"/>
        <v>72</v>
      </c>
      <c r="IH98" s="255">
        <f t="shared" si="44"/>
        <v>72</v>
      </c>
      <c r="II98" s="255">
        <f t="shared" si="44"/>
        <v>72</v>
      </c>
      <c r="IJ98" s="255">
        <f t="shared" si="44"/>
        <v>72</v>
      </c>
      <c r="IK98" s="255"/>
      <c r="IL98" s="255">
        <f>IL90*IL91*IL92*IL93</f>
        <v>72</v>
      </c>
      <c r="IM98" s="255"/>
      <c r="IN98" s="255">
        <f>IN90*IN91*IN92*IN93</f>
        <v>180</v>
      </c>
      <c r="IO98" s="255">
        <f>IO90*IO91*IO92*IO93</f>
        <v>240</v>
      </c>
      <c r="IP98" s="255">
        <f>IP90*IP91*IP92*IP93</f>
        <v>180</v>
      </c>
      <c r="IQ98" s="255"/>
      <c r="IR98" s="255">
        <f>IR90*IR91*IR92*IR93</f>
        <v>72</v>
      </c>
      <c r="IS98" s="255">
        <f>IS90*IS91*IS92*IS93</f>
        <v>180</v>
      </c>
      <c r="IT98" s="255">
        <f>IT90*IT91*IT92*IT93</f>
        <v>240</v>
      </c>
      <c r="IU98" s="255">
        <f>IU90*IU91*IU92*IU93</f>
        <v>300</v>
      </c>
      <c r="IV98" s="255">
        <f>IV90*IV91*IV92*IV93</f>
        <v>180</v>
      </c>
      <c r="IW98" s="255"/>
      <c r="IX98" s="255">
        <f>IX90*IX91*IX92*IX93</f>
        <v>300</v>
      </c>
      <c r="IY98" s="255">
        <f>IY90*IY91*IY92*IY93</f>
        <v>300</v>
      </c>
      <c r="IZ98" s="255"/>
      <c r="JA98" s="255">
        <f t="shared" ref="JA98:JM98" si="45">JA90*JA91*JA92*JA93</f>
        <v>300</v>
      </c>
      <c r="JB98" s="255">
        <f t="shared" si="45"/>
        <v>108</v>
      </c>
      <c r="JC98" s="255">
        <f t="shared" si="45"/>
        <v>36</v>
      </c>
      <c r="JD98" s="255">
        <f t="shared" si="45"/>
        <v>144</v>
      </c>
      <c r="JE98" s="255">
        <f t="shared" si="45"/>
        <v>300</v>
      </c>
      <c r="JF98" s="255">
        <f t="shared" si="45"/>
        <v>144</v>
      </c>
      <c r="JG98" s="255">
        <f t="shared" si="45"/>
        <v>72</v>
      </c>
      <c r="JH98" s="255">
        <f t="shared" si="45"/>
        <v>72</v>
      </c>
      <c r="JI98" s="255">
        <f t="shared" si="45"/>
        <v>72</v>
      </c>
      <c r="JJ98" s="255">
        <f t="shared" si="45"/>
        <v>72</v>
      </c>
      <c r="JK98" s="255">
        <f t="shared" si="45"/>
        <v>72</v>
      </c>
      <c r="JL98" s="255">
        <f t="shared" si="45"/>
        <v>72</v>
      </c>
      <c r="JM98" s="255">
        <f t="shared" si="45"/>
        <v>72</v>
      </c>
      <c r="JN98" s="255"/>
      <c r="JO98" s="255"/>
      <c r="JP98" s="255"/>
      <c r="JQ98" s="255"/>
      <c r="JR98" s="255"/>
      <c r="JS98" s="255"/>
      <c r="JT98" s="255">
        <f>JT90*JT91*JT92*JT93</f>
        <v>180</v>
      </c>
      <c r="JU98" s="255"/>
      <c r="JV98" s="255" t="s">
        <v>349</v>
      </c>
      <c r="JW98" s="255">
        <f t="shared" ref="JW98:KH98" si="46">JW90*JW91*JW92*JW93</f>
        <v>240</v>
      </c>
      <c r="JX98" s="255">
        <f t="shared" si="46"/>
        <v>300</v>
      </c>
      <c r="JY98" s="255">
        <f t="shared" si="46"/>
        <v>120</v>
      </c>
      <c r="JZ98" s="255">
        <f t="shared" si="46"/>
        <v>300</v>
      </c>
      <c r="KA98" s="255">
        <f t="shared" si="46"/>
        <v>240</v>
      </c>
      <c r="KB98" s="255">
        <f t="shared" si="46"/>
        <v>72</v>
      </c>
      <c r="KC98" s="255">
        <f t="shared" si="46"/>
        <v>240</v>
      </c>
      <c r="KD98" s="255">
        <f t="shared" si="46"/>
        <v>72</v>
      </c>
      <c r="KE98" s="255">
        <f t="shared" si="46"/>
        <v>240</v>
      </c>
      <c r="KF98" s="255">
        <f t="shared" si="46"/>
        <v>72</v>
      </c>
      <c r="KG98" s="255">
        <f t="shared" si="46"/>
        <v>72</v>
      </c>
      <c r="KH98" s="255">
        <f t="shared" si="46"/>
        <v>240</v>
      </c>
      <c r="KI98" s="255"/>
      <c r="KJ98" s="255"/>
      <c r="KK98" s="255">
        <f t="shared" ref="KK98:KQ98" si="47">KK90*KK91*KK92*KK93</f>
        <v>72</v>
      </c>
      <c r="KL98" s="255">
        <f t="shared" si="47"/>
        <v>72</v>
      </c>
      <c r="KM98" s="255">
        <f t="shared" si="47"/>
        <v>72</v>
      </c>
      <c r="KN98" s="255">
        <f t="shared" si="47"/>
        <v>72</v>
      </c>
      <c r="KO98" s="255">
        <f t="shared" si="47"/>
        <v>72</v>
      </c>
      <c r="KP98" s="255">
        <f t="shared" si="47"/>
        <v>0</v>
      </c>
      <c r="KQ98" s="255">
        <f t="shared" si="47"/>
        <v>0</v>
      </c>
      <c r="KR98" s="255">
        <v>0</v>
      </c>
      <c r="KS98" s="255" t="s">
        <v>349</v>
      </c>
      <c r="KT98" s="255" t="s">
        <v>349</v>
      </c>
      <c r="KU98" s="248" t="s">
        <v>746</v>
      </c>
    </row>
    <row r="99" spans="1:307" x14ac:dyDescent="0.15">
      <c r="A99" s="252" t="s">
        <v>217</v>
      </c>
      <c r="B99" s="255">
        <v>20</v>
      </c>
      <c r="C99" s="255">
        <v>20</v>
      </c>
      <c r="D99" s="255">
        <v>20</v>
      </c>
      <c r="E99" s="255">
        <v>20</v>
      </c>
      <c r="F99" s="255">
        <v>20</v>
      </c>
      <c r="G99" s="255">
        <v>80</v>
      </c>
      <c r="H99" s="255">
        <v>20</v>
      </c>
      <c r="I99" s="255">
        <v>20</v>
      </c>
      <c r="J99" s="255">
        <v>220</v>
      </c>
      <c r="K99" s="255">
        <v>20</v>
      </c>
      <c r="L99" s="255">
        <v>80</v>
      </c>
      <c r="M99" s="255">
        <v>430</v>
      </c>
      <c r="N99" s="255">
        <v>630</v>
      </c>
      <c r="O99" s="255">
        <v>20</v>
      </c>
      <c r="P99" s="255">
        <v>20</v>
      </c>
      <c r="Q99" s="255">
        <v>20</v>
      </c>
      <c r="R99" s="255">
        <v>90</v>
      </c>
      <c r="S99" s="255">
        <v>250</v>
      </c>
      <c r="T99" s="255">
        <v>20</v>
      </c>
      <c r="U99" s="255">
        <v>90</v>
      </c>
      <c r="V99" s="255">
        <v>250</v>
      </c>
      <c r="W99" s="255">
        <v>20</v>
      </c>
      <c r="X99" s="255">
        <v>50</v>
      </c>
      <c r="Y99" s="255">
        <v>500</v>
      </c>
      <c r="Z99" s="255">
        <v>500</v>
      </c>
      <c r="AA99" s="255">
        <v>20</v>
      </c>
      <c r="AB99" s="255">
        <v>250</v>
      </c>
      <c r="AC99" s="255">
        <v>250</v>
      </c>
      <c r="AD99" s="255">
        <v>30</v>
      </c>
      <c r="AE99" s="255">
        <v>20</v>
      </c>
      <c r="AF99" s="255">
        <v>90</v>
      </c>
      <c r="AG99" s="255">
        <v>20</v>
      </c>
      <c r="AH99" s="255">
        <v>20</v>
      </c>
      <c r="AI99" s="255">
        <v>720</v>
      </c>
      <c r="AJ99" s="255">
        <v>20</v>
      </c>
      <c r="AK99" s="255">
        <v>20</v>
      </c>
      <c r="AL99" s="255">
        <v>20</v>
      </c>
      <c r="AM99" s="255">
        <v>300</v>
      </c>
      <c r="AN99" s="255">
        <v>20</v>
      </c>
      <c r="AO99" s="255">
        <v>90</v>
      </c>
      <c r="AP99" s="255">
        <v>300</v>
      </c>
      <c r="AQ99" s="255">
        <v>840</v>
      </c>
      <c r="AR99" s="255">
        <v>20</v>
      </c>
      <c r="AS99" s="255">
        <v>300</v>
      </c>
      <c r="AT99" s="255">
        <v>30</v>
      </c>
      <c r="AU99" s="255">
        <v>600</v>
      </c>
      <c r="AV99" s="255">
        <v>20</v>
      </c>
      <c r="AW99" s="255">
        <v>100</v>
      </c>
      <c r="AX99" s="255">
        <v>600</v>
      </c>
      <c r="AY99" s="255">
        <v>30</v>
      </c>
      <c r="AZ99" s="255">
        <v>100</v>
      </c>
      <c r="BA99" s="255">
        <v>30</v>
      </c>
      <c r="BB99" s="255">
        <v>30</v>
      </c>
      <c r="BC99" s="255">
        <v>100</v>
      </c>
      <c r="BD99" s="255">
        <v>300</v>
      </c>
      <c r="BE99" s="255">
        <v>300</v>
      </c>
      <c r="BF99" s="255">
        <v>300</v>
      </c>
      <c r="BG99" s="255">
        <v>300</v>
      </c>
      <c r="BH99" s="255">
        <v>300</v>
      </c>
      <c r="BI99" s="255">
        <v>300</v>
      </c>
      <c r="BJ99" s="255">
        <v>300</v>
      </c>
      <c r="BK99" s="255">
        <v>300</v>
      </c>
      <c r="BL99" s="255">
        <v>30</v>
      </c>
      <c r="BM99" s="255">
        <v>30</v>
      </c>
      <c r="BN99" s="255">
        <v>30</v>
      </c>
      <c r="BO99" s="255">
        <v>30</v>
      </c>
      <c r="BP99" s="255">
        <v>30</v>
      </c>
      <c r="BQ99" s="255">
        <v>1000</v>
      </c>
      <c r="BR99" s="255">
        <v>300</v>
      </c>
      <c r="BS99" s="255">
        <v>30</v>
      </c>
      <c r="BT99" s="255">
        <v>30</v>
      </c>
      <c r="BU99" s="255">
        <v>300</v>
      </c>
      <c r="BV99" s="255">
        <v>100</v>
      </c>
      <c r="BW99" s="255">
        <v>30</v>
      </c>
      <c r="BX99" s="255">
        <v>300</v>
      </c>
      <c r="BY99" s="255">
        <v>30</v>
      </c>
      <c r="BZ99" s="255">
        <v>100</v>
      </c>
      <c r="CA99" s="255">
        <v>300</v>
      </c>
      <c r="CB99" s="255">
        <v>600</v>
      </c>
      <c r="CC99" s="255">
        <v>30</v>
      </c>
      <c r="CD99" s="255">
        <v>30</v>
      </c>
      <c r="CE99" s="255">
        <v>600</v>
      </c>
      <c r="CF99" s="255">
        <v>30</v>
      </c>
      <c r="CG99" s="255">
        <v>30</v>
      </c>
      <c r="CH99" s="255">
        <v>100</v>
      </c>
      <c r="CI99" s="255">
        <v>30</v>
      </c>
      <c r="CJ99" s="255">
        <v>100</v>
      </c>
      <c r="CK99" s="255">
        <v>300</v>
      </c>
      <c r="CL99" s="255">
        <v>100</v>
      </c>
      <c r="CM99" s="255">
        <v>600</v>
      </c>
      <c r="CN99" s="255">
        <v>30</v>
      </c>
      <c r="CO99" s="255">
        <v>300</v>
      </c>
      <c r="CP99" s="255">
        <v>1000</v>
      </c>
      <c r="CQ99" s="255">
        <v>30</v>
      </c>
      <c r="CR99" s="255">
        <v>1000</v>
      </c>
      <c r="CS99" s="255">
        <v>30</v>
      </c>
      <c r="CT99" s="255">
        <v>30</v>
      </c>
      <c r="CU99" s="255">
        <v>100</v>
      </c>
      <c r="CV99" s="255">
        <v>30</v>
      </c>
      <c r="CW99" s="255">
        <v>30</v>
      </c>
      <c r="CX99" s="255">
        <v>30</v>
      </c>
      <c r="CY99" s="255">
        <v>30</v>
      </c>
      <c r="CZ99" s="255">
        <v>300</v>
      </c>
      <c r="DA99" s="255">
        <v>100</v>
      </c>
      <c r="DB99" s="255">
        <v>1000</v>
      </c>
      <c r="DC99" s="255">
        <v>100</v>
      </c>
      <c r="DD99" s="255">
        <v>30</v>
      </c>
      <c r="DE99" s="255">
        <v>100</v>
      </c>
      <c r="DF99" s="255">
        <v>30</v>
      </c>
      <c r="DG99" s="255">
        <v>100</v>
      </c>
      <c r="DH99" s="255">
        <v>30</v>
      </c>
      <c r="DI99" s="255">
        <v>30</v>
      </c>
      <c r="DJ99" s="255">
        <v>30</v>
      </c>
      <c r="DK99" s="255">
        <v>30</v>
      </c>
      <c r="DL99" s="255">
        <v>300</v>
      </c>
      <c r="DM99" s="255">
        <v>600</v>
      </c>
      <c r="DN99" s="255">
        <v>300</v>
      </c>
      <c r="DO99" s="255">
        <v>600</v>
      </c>
      <c r="DP99" s="255">
        <v>30</v>
      </c>
      <c r="DQ99" s="255">
        <v>30</v>
      </c>
      <c r="DR99" s="255">
        <v>100</v>
      </c>
      <c r="DS99" s="255">
        <v>1000</v>
      </c>
      <c r="DT99" s="255">
        <v>300</v>
      </c>
      <c r="DU99" s="255">
        <v>300</v>
      </c>
      <c r="DV99" s="255">
        <v>300</v>
      </c>
      <c r="DW99" s="255">
        <v>300</v>
      </c>
      <c r="DX99" s="255">
        <v>300</v>
      </c>
      <c r="DY99" s="255">
        <v>300</v>
      </c>
      <c r="DZ99" s="255">
        <v>300</v>
      </c>
      <c r="EA99" s="255">
        <v>300</v>
      </c>
      <c r="EB99" s="255">
        <v>30</v>
      </c>
      <c r="EC99" s="255">
        <v>1000</v>
      </c>
      <c r="ED99" s="255">
        <v>100</v>
      </c>
      <c r="EE99" s="255">
        <v>30</v>
      </c>
      <c r="EF99" s="255">
        <v>30</v>
      </c>
      <c r="EG99" s="255">
        <v>30</v>
      </c>
      <c r="EH99" s="255">
        <v>1000</v>
      </c>
      <c r="EI99" s="255">
        <v>100</v>
      </c>
      <c r="EJ99" s="255">
        <v>30</v>
      </c>
      <c r="EK99" s="255">
        <v>100</v>
      </c>
      <c r="EL99" s="255">
        <v>300</v>
      </c>
      <c r="EM99" s="255">
        <v>30</v>
      </c>
      <c r="EN99" s="255">
        <v>30</v>
      </c>
      <c r="EO99" s="255">
        <v>30</v>
      </c>
      <c r="EP99" s="255">
        <v>600</v>
      </c>
      <c r="EQ99" s="255">
        <v>600</v>
      </c>
      <c r="ER99" s="255">
        <v>300</v>
      </c>
      <c r="ES99" s="255">
        <v>30</v>
      </c>
      <c r="ET99" s="255">
        <v>10</v>
      </c>
      <c r="EU99" s="255">
        <v>30</v>
      </c>
      <c r="EV99" s="255">
        <v>100</v>
      </c>
      <c r="EW99" s="255">
        <v>600</v>
      </c>
      <c r="EX99" s="255">
        <v>10</v>
      </c>
      <c r="EY99" s="255">
        <v>20</v>
      </c>
      <c r="EZ99" s="255">
        <v>20</v>
      </c>
      <c r="FA99" s="255">
        <v>20</v>
      </c>
      <c r="FB99" s="255">
        <v>20</v>
      </c>
      <c r="FC99" s="255">
        <v>20</v>
      </c>
      <c r="FD99" s="255">
        <v>30</v>
      </c>
      <c r="FE99" s="255">
        <v>30</v>
      </c>
      <c r="FF99" s="255">
        <v>90</v>
      </c>
      <c r="FG99" s="255">
        <v>100</v>
      </c>
      <c r="FH99" s="255">
        <v>30</v>
      </c>
      <c r="FI99" s="255">
        <v>30</v>
      </c>
      <c r="FJ99" s="255">
        <v>100</v>
      </c>
      <c r="FK99" s="255">
        <v>30</v>
      </c>
      <c r="FL99" s="255">
        <v>30</v>
      </c>
      <c r="FM99" s="255">
        <v>100</v>
      </c>
      <c r="FN99" s="255">
        <v>10</v>
      </c>
      <c r="FO99" s="255">
        <v>30</v>
      </c>
      <c r="FP99" s="255">
        <v>30</v>
      </c>
      <c r="FQ99" s="255">
        <v>30</v>
      </c>
      <c r="FR99" s="255">
        <v>20</v>
      </c>
      <c r="FS99" s="255">
        <v>20</v>
      </c>
      <c r="FT99" s="255">
        <v>30</v>
      </c>
      <c r="FU99" s="255">
        <v>30</v>
      </c>
      <c r="FV99" s="255">
        <v>20</v>
      </c>
      <c r="FW99" s="255">
        <v>30</v>
      </c>
      <c r="FX99" s="255">
        <v>30</v>
      </c>
      <c r="FY99" s="255">
        <v>20</v>
      </c>
      <c r="FZ99" s="255">
        <v>30</v>
      </c>
      <c r="GA99" s="255">
        <v>30</v>
      </c>
      <c r="GB99" s="255">
        <v>30</v>
      </c>
      <c r="GC99" s="255">
        <v>30</v>
      </c>
      <c r="GD99" s="255">
        <v>30</v>
      </c>
      <c r="GE99" s="255">
        <v>30</v>
      </c>
      <c r="GF99" s="255">
        <v>30</v>
      </c>
      <c r="GG99" s="255">
        <v>30</v>
      </c>
      <c r="GH99" s="255">
        <v>30</v>
      </c>
      <c r="GI99" s="255">
        <v>30</v>
      </c>
      <c r="GJ99" s="255">
        <v>30</v>
      </c>
      <c r="GK99" s="255"/>
      <c r="GL99" s="255">
        <v>30</v>
      </c>
      <c r="GM99" s="255">
        <v>20</v>
      </c>
      <c r="GN99" s="255">
        <v>20</v>
      </c>
      <c r="GO99" s="255">
        <v>20</v>
      </c>
      <c r="GP99" s="255">
        <v>30</v>
      </c>
      <c r="GQ99" s="255">
        <v>100</v>
      </c>
      <c r="GR99" s="255">
        <v>300</v>
      </c>
      <c r="GS99" s="255">
        <v>30</v>
      </c>
      <c r="GT99" s="255">
        <v>600</v>
      </c>
      <c r="GU99" s="255">
        <v>30</v>
      </c>
      <c r="GV99" s="255">
        <v>70</v>
      </c>
      <c r="GW99" s="255">
        <v>20</v>
      </c>
      <c r="GX99" s="255">
        <v>20</v>
      </c>
      <c r="GY99" s="255">
        <v>70</v>
      </c>
      <c r="GZ99" s="255">
        <v>10</v>
      </c>
      <c r="HA99" s="255"/>
      <c r="HB99" s="255">
        <v>30</v>
      </c>
      <c r="HC99" s="255">
        <v>100</v>
      </c>
      <c r="HD99" s="255">
        <v>300</v>
      </c>
      <c r="HE99" s="255">
        <v>30</v>
      </c>
      <c r="HF99" s="255">
        <v>100</v>
      </c>
      <c r="HG99" s="255">
        <v>30</v>
      </c>
      <c r="HH99" s="255">
        <v>100</v>
      </c>
      <c r="HI99" s="255">
        <v>300</v>
      </c>
      <c r="HJ99" s="255">
        <v>30</v>
      </c>
      <c r="HK99" s="255">
        <v>100</v>
      </c>
      <c r="HL99" s="255">
        <v>1000</v>
      </c>
      <c r="HM99" s="255">
        <v>100</v>
      </c>
      <c r="HN99" s="255">
        <v>30</v>
      </c>
      <c r="HO99" s="255">
        <v>300</v>
      </c>
      <c r="HP99" s="255">
        <v>30</v>
      </c>
      <c r="HQ99" s="255">
        <v>600</v>
      </c>
      <c r="HR99" s="255"/>
      <c r="HS99" s="255">
        <v>20</v>
      </c>
      <c r="HT99" s="255">
        <v>20</v>
      </c>
      <c r="HU99" s="255">
        <v>100</v>
      </c>
      <c r="HV99" s="255">
        <v>10</v>
      </c>
      <c r="HW99" s="255"/>
      <c r="HX99" s="255">
        <v>10</v>
      </c>
      <c r="HY99" s="255">
        <v>30</v>
      </c>
      <c r="HZ99" s="255">
        <v>10</v>
      </c>
      <c r="IA99" s="255">
        <v>30</v>
      </c>
      <c r="IB99" s="255">
        <v>30</v>
      </c>
      <c r="IC99" s="255">
        <v>30</v>
      </c>
      <c r="ID99" s="255">
        <v>30</v>
      </c>
      <c r="IE99" s="255">
        <v>100</v>
      </c>
      <c r="IF99" s="255">
        <v>300</v>
      </c>
      <c r="IG99" s="255">
        <v>100</v>
      </c>
      <c r="IH99" s="255">
        <v>300</v>
      </c>
      <c r="II99" s="255">
        <v>30</v>
      </c>
      <c r="IJ99" s="255">
        <v>600</v>
      </c>
      <c r="IK99" s="255"/>
      <c r="IL99" s="255">
        <v>300</v>
      </c>
      <c r="IM99" s="255"/>
      <c r="IN99" s="255">
        <v>10</v>
      </c>
      <c r="IO99" s="255">
        <v>30</v>
      </c>
      <c r="IP99" s="255">
        <v>10</v>
      </c>
      <c r="IQ99" s="255"/>
      <c r="IR99" s="255">
        <v>50</v>
      </c>
      <c r="IS99" s="255">
        <v>10</v>
      </c>
      <c r="IT99" s="255">
        <v>20</v>
      </c>
      <c r="IU99" s="255">
        <v>30</v>
      </c>
      <c r="IV99" s="255">
        <v>10</v>
      </c>
      <c r="IW99" s="255"/>
      <c r="IX99" s="255">
        <v>10</v>
      </c>
      <c r="IY99" s="255">
        <v>10</v>
      </c>
      <c r="IZ99" s="255"/>
      <c r="JA99" s="255">
        <v>30</v>
      </c>
      <c r="JB99" s="255">
        <v>70</v>
      </c>
      <c r="JC99" s="255">
        <v>70</v>
      </c>
      <c r="JD99" s="255">
        <v>20</v>
      </c>
      <c r="JE99" s="255">
        <v>10</v>
      </c>
      <c r="JF99" s="255">
        <v>20</v>
      </c>
      <c r="JG99" s="255">
        <v>30</v>
      </c>
      <c r="JH99" s="255">
        <v>30</v>
      </c>
      <c r="JI99" s="255">
        <v>100</v>
      </c>
      <c r="JJ99" s="255">
        <v>30</v>
      </c>
      <c r="JK99" s="255">
        <v>30</v>
      </c>
      <c r="JL99" s="255">
        <v>100</v>
      </c>
      <c r="JM99" s="255">
        <v>1000</v>
      </c>
      <c r="JN99" s="255"/>
      <c r="JO99" s="255"/>
      <c r="JP99" s="255"/>
      <c r="JQ99" s="255"/>
      <c r="JR99" s="255"/>
      <c r="JS99" s="255"/>
      <c r="JT99" s="255">
        <v>10</v>
      </c>
      <c r="JU99" s="255"/>
      <c r="JV99" s="255" t="s">
        <v>349</v>
      </c>
      <c r="JW99" s="255">
        <v>10</v>
      </c>
      <c r="JX99" s="255">
        <v>30</v>
      </c>
      <c r="JY99" s="255">
        <v>10</v>
      </c>
      <c r="JZ99" s="255">
        <v>30</v>
      </c>
      <c r="KA99" s="255">
        <v>10</v>
      </c>
      <c r="KB99" s="255">
        <v>100</v>
      </c>
      <c r="KC99" s="255">
        <v>10</v>
      </c>
      <c r="KD99" s="255">
        <v>100</v>
      </c>
      <c r="KE99" s="255">
        <v>30</v>
      </c>
      <c r="KF99" s="255">
        <v>100</v>
      </c>
      <c r="KG99" s="255">
        <v>100</v>
      </c>
      <c r="KH99" s="255">
        <v>10</v>
      </c>
      <c r="KI99" s="255"/>
      <c r="KJ99" s="255"/>
      <c r="KK99" s="255">
        <v>300</v>
      </c>
      <c r="KL99" s="255">
        <v>300</v>
      </c>
      <c r="KM99" s="255">
        <v>300</v>
      </c>
      <c r="KN99" s="255">
        <v>300</v>
      </c>
      <c r="KO99" s="255">
        <v>300</v>
      </c>
      <c r="KP99" s="255">
        <v>10</v>
      </c>
      <c r="KQ99" s="255"/>
      <c r="KR99" s="255">
        <v>30</v>
      </c>
      <c r="KS99" s="255" t="s">
        <v>349</v>
      </c>
      <c r="KT99" s="255" t="s">
        <v>349</v>
      </c>
      <c r="KU99" s="248" t="s">
        <v>746</v>
      </c>
    </row>
    <row r="100" spans="1:307" x14ac:dyDescent="0.15">
      <c r="A100" s="252" t="s">
        <v>218</v>
      </c>
      <c r="B100" s="255">
        <v>20</v>
      </c>
      <c r="C100" s="255">
        <v>20</v>
      </c>
      <c r="D100" s="255">
        <v>20</v>
      </c>
      <c r="E100" s="255">
        <v>20</v>
      </c>
      <c r="F100" s="255">
        <v>20</v>
      </c>
      <c r="G100" s="255">
        <v>110</v>
      </c>
      <c r="H100" s="255">
        <v>20</v>
      </c>
      <c r="I100" s="255">
        <v>20</v>
      </c>
      <c r="J100" s="255">
        <v>330</v>
      </c>
      <c r="K100" s="255">
        <v>20</v>
      </c>
      <c r="L100" s="255">
        <v>110</v>
      </c>
      <c r="M100" s="255">
        <v>650</v>
      </c>
      <c r="N100" s="255">
        <v>940</v>
      </c>
      <c r="O100" s="255">
        <v>30</v>
      </c>
      <c r="P100" s="255">
        <v>30</v>
      </c>
      <c r="Q100" s="255">
        <v>30</v>
      </c>
      <c r="R100" s="255">
        <v>130</v>
      </c>
      <c r="S100" s="255">
        <v>380</v>
      </c>
      <c r="T100" s="255">
        <v>30</v>
      </c>
      <c r="U100" s="255">
        <v>130</v>
      </c>
      <c r="V100" s="255">
        <v>380</v>
      </c>
      <c r="W100" s="255">
        <v>30</v>
      </c>
      <c r="X100" s="255">
        <v>70</v>
      </c>
      <c r="Y100" s="255">
        <v>750</v>
      </c>
      <c r="Z100" s="255">
        <v>750</v>
      </c>
      <c r="AA100" s="255">
        <v>30</v>
      </c>
      <c r="AB100" s="255">
        <v>380</v>
      </c>
      <c r="AC100" s="255">
        <v>380</v>
      </c>
      <c r="AD100" s="255">
        <v>40</v>
      </c>
      <c r="AE100" s="255">
        <v>30</v>
      </c>
      <c r="AF100" s="255">
        <v>130</v>
      </c>
      <c r="AG100" s="255">
        <v>30</v>
      </c>
      <c r="AH100" s="255">
        <v>30</v>
      </c>
      <c r="AI100" s="255">
        <v>1080</v>
      </c>
      <c r="AJ100" s="255">
        <v>30</v>
      </c>
      <c r="AK100" s="255">
        <v>30</v>
      </c>
      <c r="AL100" s="255">
        <v>30</v>
      </c>
      <c r="AM100" s="255">
        <v>450</v>
      </c>
      <c r="AN100" s="255">
        <v>30</v>
      </c>
      <c r="AO100" s="255">
        <v>130</v>
      </c>
      <c r="AP100" s="255">
        <v>450</v>
      </c>
      <c r="AQ100" s="255">
        <v>1250</v>
      </c>
      <c r="AR100" s="255">
        <v>30</v>
      </c>
      <c r="AS100" s="255">
        <v>450</v>
      </c>
      <c r="AT100" s="255">
        <v>40</v>
      </c>
      <c r="AU100" s="255">
        <v>900</v>
      </c>
      <c r="AV100" s="255">
        <v>30</v>
      </c>
      <c r="AW100" s="255">
        <v>150</v>
      </c>
      <c r="AX100" s="255">
        <v>900</v>
      </c>
      <c r="AY100" s="255">
        <v>40</v>
      </c>
      <c r="AZ100" s="255">
        <v>150</v>
      </c>
      <c r="BA100" s="255">
        <v>50</v>
      </c>
      <c r="BB100" s="255">
        <v>40</v>
      </c>
      <c r="BC100" s="255">
        <v>150</v>
      </c>
      <c r="BD100" s="255">
        <v>450</v>
      </c>
      <c r="BE100" s="255">
        <v>450</v>
      </c>
      <c r="BF100" s="255">
        <v>450</v>
      </c>
      <c r="BG100" s="255">
        <v>450</v>
      </c>
      <c r="BH100" s="255">
        <v>450</v>
      </c>
      <c r="BI100" s="255">
        <v>450</v>
      </c>
      <c r="BJ100" s="255">
        <v>450</v>
      </c>
      <c r="BK100" s="255">
        <v>450</v>
      </c>
      <c r="BL100" s="255">
        <v>50</v>
      </c>
      <c r="BM100" s="255">
        <v>40</v>
      </c>
      <c r="BN100" s="255">
        <v>50</v>
      </c>
      <c r="BO100" s="255">
        <v>50</v>
      </c>
      <c r="BP100" s="255">
        <v>50</v>
      </c>
      <c r="BQ100" s="255">
        <v>1500</v>
      </c>
      <c r="BR100" s="255">
        <v>450</v>
      </c>
      <c r="BS100" s="255">
        <v>50</v>
      </c>
      <c r="BT100" s="255">
        <v>50</v>
      </c>
      <c r="BU100" s="255">
        <v>450</v>
      </c>
      <c r="BV100" s="255">
        <v>150</v>
      </c>
      <c r="BW100" s="255">
        <v>50</v>
      </c>
      <c r="BX100" s="255">
        <v>450</v>
      </c>
      <c r="BY100" s="255">
        <v>50</v>
      </c>
      <c r="BZ100" s="255">
        <v>150</v>
      </c>
      <c r="CA100" s="255">
        <v>450</v>
      </c>
      <c r="CB100" s="255">
        <v>900</v>
      </c>
      <c r="CC100" s="255">
        <v>50</v>
      </c>
      <c r="CD100" s="255">
        <v>50</v>
      </c>
      <c r="CE100" s="255">
        <v>900</v>
      </c>
      <c r="CF100" s="255">
        <v>50</v>
      </c>
      <c r="CG100" s="255">
        <v>50</v>
      </c>
      <c r="CH100" s="255">
        <v>150</v>
      </c>
      <c r="CI100" s="255">
        <v>50</v>
      </c>
      <c r="CJ100" s="255">
        <v>150</v>
      </c>
      <c r="CK100" s="255">
        <v>450</v>
      </c>
      <c r="CL100" s="255">
        <v>150</v>
      </c>
      <c r="CM100" s="255">
        <v>900</v>
      </c>
      <c r="CN100" s="255">
        <v>50</v>
      </c>
      <c r="CO100" s="255">
        <v>450</v>
      </c>
      <c r="CP100" s="255">
        <v>1500</v>
      </c>
      <c r="CQ100" s="255">
        <v>50</v>
      </c>
      <c r="CR100" s="255">
        <v>1500</v>
      </c>
      <c r="CS100" s="255">
        <v>50</v>
      </c>
      <c r="CT100" s="255">
        <v>50</v>
      </c>
      <c r="CU100" s="255">
        <v>150</v>
      </c>
      <c r="CV100" s="255">
        <v>50</v>
      </c>
      <c r="CW100" s="255">
        <v>50</v>
      </c>
      <c r="CX100" s="255">
        <v>50</v>
      </c>
      <c r="CY100" s="255">
        <v>50</v>
      </c>
      <c r="CZ100" s="255">
        <v>450</v>
      </c>
      <c r="DA100" s="255">
        <v>150</v>
      </c>
      <c r="DB100" s="255">
        <v>1500</v>
      </c>
      <c r="DC100" s="255">
        <v>150</v>
      </c>
      <c r="DD100" s="255">
        <v>50</v>
      </c>
      <c r="DE100" s="255">
        <v>150</v>
      </c>
      <c r="DF100" s="255">
        <v>50</v>
      </c>
      <c r="DG100" s="255">
        <v>150</v>
      </c>
      <c r="DH100" s="255">
        <v>50</v>
      </c>
      <c r="DI100" s="255">
        <v>50</v>
      </c>
      <c r="DJ100" s="255">
        <v>50</v>
      </c>
      <c r="DK100" s="255">
        <v>50</v>
      </c>
      <c r="DL100" s="255">
        <v>450</v>
      </c>
      <c r="DM100" s="255">
        <v>900</v>
      </c>
      <c r="DN100" s="255">
        <v>450</v>
      </c>
      <c r="DO100" s="255">
        <v>900</v>
      </c>
      <c r="DP100" s="255">
        <v>50</v>
      </c>
      <c r="DQ100" s="255">
        <v>50</v>
      </c>
      <c r="DR100" s="255">
        <v>150</v>
      </c>
      <c r="DS100" s="255">
        <v>1500</v>
      </c>
      <c r="DT100" s="255">
        <v>450</v>
      </c>
      <c r="DU100" s="255">
        <v>450</v>
      </c>
      <c r="DV100" s="255">
        <v>450</v>
      </c>
      <c r="DW100" s="255">
        <v>450</v>
      </c>
      <c r="DX100" s="255">
        <v>450</v>
      </c>
      <c r="DY100" s="255">
        <v>450</v>
      </c>
      <c r="DZ100" s="255">
        <v>450</v>
      </c>
      <c r="EA100" s="255">
        <v>450</v>
      </c>
      <c r="EB100" s="255">
        <v>50</v>
      </c>
      <c r="EC100" s="255">
        <v>1500</v>
      </c>
      <c r="ED100" s="255">
        <v>150</v>
      </c>
      <c r="EE100" s="255">
        <v>50</v>
      </c>
      <c r="EF100" s="255">
        <v>50</v>
      </c>
      <c r="EG100" s="255">
        <v>50</v>
      </c>
      <c r="EH100" s="255">
        <v>1500</v>
      </c>
      <c r="EI100" s="255">
        <v>150</v>
      </c>
      <c r="EJ100" s="255">
        <v>50</v>
      </c>
      <c r="EK100" s="255">
        <v>150</v>
      </c>
      <c r="EL100" s="255">
        <v>450</v>
      </c>
      <c r="EM100" s="255">
        <v>50</v>
      </c>
      <c r="EN100" s="255">
        <v>50</v>
      </c>
      <c r="EO100" s="255">
        <v>50</v>
      </c>
      <c r="EP100" s="255">
        <v>900</v>
      </c>
      <c r="EQ100" s="255">
        <v>900</v>
      </c>
      <c r="ER100" s="255">
        <v>450</v>
      </c>
      <c r="ES100" s="255">
        <v>50</v>
      </c>
      <c r="ET100" s="255">
        <v>50</v>
      </c>
      <c r="EU100" s="255">
        <v>50</v>
      </c>
      <c r="EV100" s="255">
        <v>150</v>
      </c>
      <c r="EW100" s="255">
        <v>900</v>
      </c>
      <c r="EX100" s="255">
        <v>50</v>
      </c>
      <c r="EY100" s="255">
        <v>130</v>
      </c>
      <c r="EZ100" s="255">
        <v>20</v>
      </c>
      <c r="FA100" s="255">
        <v>20</v>
      </c>
      <c r="FB100" s="255">
        <v>20</v>
      </c>
      <c r="FC100" s="255">
        <v>30</v>
      </c>
      <c r="FD100" s="255">
        <v>40</v>
      </c>
      <c r="FE100" s="255">
        <v>50</v>
      </c>
      <c r="FF100" s="255">
        <v>130</v>
      </c>
      <c r="FG100" s="255">
        <v>150</v>
      </c>
      <c r="FH100" s="255">
        <v>50</v>
      </c>
      <c r="FI100" s="255">
        <v>50</v>
      </c>
      <c r="FJ100" s="255">
        <v>150</v>
      </c>
      <c r="FK100" s="255">
        <v>50</v>
      </c>
      <c r="FL100" s="255">
        <v>50</v>
      </c>
      <c r="FM100" s="255">
        <v>150</v>
      </c>
      <c r="FN100" s="255">
        <v>50</v>
      </c>
      <c r="FO100" s="255">
        <v>150</v>
      </c>
      <c r="FP100" s="255">
        <v>150</v>
      </c>
      <c r="FQ100" s="255">
        <v>150</v>
      </c>
      <c r="FR100" s="255">
        <v>30</v>
      </c>
      <c r="FS100" s="255">
        <v>130</v>
      </c>
      <c r="FT100" s="255">
        <v>150</v>
      </c>
      <c r="FU100" s="255">
        <v>150</v>
      </c>
      <c r="FV100" s="255">
        <v>130</v>
      </c>
      <c r="FW100" s="255">
        <v>150</v>
      </c>
      <c r="FX100" s="255">
        <v>150</v>
      </c>
      <c r="FY100" s="255">
        <v>130</v>
      </c>
      <c r="FZ100" s="255">
        <v>150</v>
      </c>
      <c r="GA100" s="255">
        <v>150</v>
      </c>
      <c r="GB100" s="255">
        <v>150</v>
      </c>
      <c r="GC100" s="255">
        <v>150</v>
      </c>
      <c r="GD100" s="255">
        <v>150</v>
      </c>
      <c r="GE100" s="255">
        <v>150</v>
      </c>
      <c r="GF100" s="255">
        <v>50</v>
      </c>
      <c r="GG100" s="255">
        <v>150</v>
      </c>
      <c r="GH100" s="255">
        <v>50</v>
      </c>
      <c r="GI100" s="255">
        <v>150</v>
      </c>
      <c r="GJ100" s="255">
        <v>50</v>
      </c>
      <c r="GK100" s="255"/>
      <c r="GL100" s="255">
        <v>150</v>
      </c>
      <c r="GM100" s="255">
        <v>100</v>
      </c>
      <c r="GN100" s="255">
        <v>100</v>
      </c>
      <c r="GO100" s="255">
        <v>100</v>
      </c>
      <c r="GP100" s="255">
        <v>50</v>
      </c>
      <c r="GQ100" s="255">
        <v>150</v>
      </c>
      <c r="GR100" s="255">
        <v>450</v>
      </c>
      <c r="GS100" s="255">
        <v>150</v>
      </c>
      <c r="GT100" s="255">
        <v>900</v>
      </c>
      <c r="GU100" s="255">
        <v>50</v>
      </c>
      <c r="GV100" s="255">
        <v>100</v>
      </c>
      <c r="GW100" s="255">
        <v>100</v>
      </c>
      <c r="GX100" s="255">
        <v>100</v>
      </c>
      <c r="GY100" s="255">
        <v>100</v>
      </c>
      <c r="GZ100" s="255">
        <v>40</v>
      </c>
      <c r="HA100" s="255"/>
      <c r="HB100" s="255">
        <v>50</v>
      </c>
      <c r="HC100" s="255">
        <v>150</v>
      </c>
      <c r="HD100" s="255">
        <v>450</v>
      </c>
      <c r="HE100" s="255">
        <v>50</v>
      </c>
      <c r="HF100" s="255">
        <v>150</v>
      </c>
      <c r="HG100" s="255">
        <v>50</v>
      </c>
      <c r="HH100" s="255">
        <v>150</v>
      </c>
      <c r="HI100" s="255">
        <v>450</v>
      </c>
      <c r="HJ100" s="255">
        <v>50</v>
      </c>
      <c r="HK100" s="255">
        <v>150</v>
      </c>
      <c r="HL100" s="255">
        <v>1500</v>
      </c>
      <c r="HM100" s="255">
        <v>150</v>
      </c>
      <c r="HN100" s="255">
        <v>50</v>
      </c>
      <c r="HO100" s="255">
        <v>450</v>
      </c>
      <c r="HP100" s="255">
        <v>50</v>
      </c>
      <c r="HQ100" s="255">
        <v>900</v>
      </c>
      <c r="HR100" s="255"/>
      <c r="HS100" s="255">
        <v>100</v>
      </c>
      <c r="HT100" s="255">
        <v>100</v>
      </c>
      <c r="HU100" s="255">
        <v>150</v>
      </c>
      <c r="HV100" s="255">
        <v>50</v>
      </c>
      <c r="HW100" s="255"/>
      <c r="HX100" s="255">
        <v>50</v>
      </c>
      <c r="HY100" s="255">
        <v>150</v>
      </c>
      <c r="HZ100" s="255">
        <v>50</v>
      </c>
      <c r="IA100" s="255">
        <v>150</v>
      </c>
      <c r="IB100" s="255">
        <v>50</v>
      </c>
      <c r="IC100" s="255">
        <v>50</v>
      </c>
      <c r="ID100" s="255">
        <v>50</v>
      </c>
      <c r="IE100" s="255">
        <v>150</v>
      </c>
      <c r="IF100" s="255">
        <v>450</v>
      </c>
      <c r="IG100" s="255">
        <v>150</v>
      </c>
      <c r="IH100" s="255">
        <v>450</v>
      </c>
      <c r="II100" s="255">
        <v>50</v>
      </c>
      <c r="IJ100" s="255">
        <v>900</v>
      </c>
      <c r="IK100" s="255"/>
      <c r="IL100" s="255">
        <v>450</v>
      </c>
      <c r="IM100" s="255"/>
      <c r="IN100" s="255">
        <v>50</v>
      </c>
      <c r="IO100" s="255">
        <v>150</v>
      </c>
      <c r="IP100" s="255">
        <v>50</v>
      </c>
      <c r="IQ100" s="255"/>
      <c r="IR100" s="255">
        <v>80</v>
      </c>
      <c r="IS100" s="255">
        <v>50</v>
      </c>
      <c r="IT100" s="255">
        <v>100</v>
      </c>
      <c r="IU100" s="255">
        <v>150</v>
      </c>
      <c r="IV100" s="255">
        <v>50</v>
      </c>
      <c r="IW100" s="255"/>
      <c r="IX100" s="255">
        <v>50</v>
      </c>
      <c r="IY100" s="255">
        <v>50</v>
      </c>
      <c r="IZ100" s="255"/>
      <c r="JA100" s="255">
        <v>150</v>
      </c>
      <c r="JB100" s="255">
        <v>100</v>
      </c>
      <c r="JC100" s="255">
        <v>100</v>
      </c>
      <c r="JD100" s="255">
        <v>100</v>
      </c>
      <c r="JE100" s="255">
        <v>40</v>
      </c>
      <c r="JF100" s="255">
        <v>100</v>
      </c>
      <c r="JG100" s="255">
        <v>50</v>
      </c>
      <c r="JH100" s="255">
        <v>50</v>
      </c>
      <c r="JI100" s="255">
        <v>150</v>
      </c>
      <c r="JJ100" s="255">
        <v>50</v>
      </c>
      <c r="JK100" s="255">
        <v>50</v>
      </c>
      <c r="JL100" s="255">
        <v>150</v>
      </c>
      <c r="JM100" s="255">
        <v>1500</v>
      </c>
      <c r="JN100" s="255"/>
      <c r="JO100" s="255"/>
      <c r="JP100" s="255"/>
      <c r="JQ100" s="255"/>
      <c r="JR100" s="255"/>
      <c r="JS100" s="255"/>
      <c r="JT100" s="255">
        <v>50</v>
      </c>
      <c r="JU100" s="255"/>
      <c r="JV100" s="255" t="s">
        <v>349</v>
      </c>
      <c r="JW100" s="255">
        <v>50</v>
      </c>
      <c r="JX100" s="255">
        <v>150</v>
      </c>
      <c r="JY100" s="255">
        <v>50</v>
      </c>
      <c r="JZ100" s="255">
        <v>150</v>
      </c>
      <c r="KA100" s="255">
        <v>50</v>
      </c>
      <c r="KB100" s="255">
        <v>150</v>
      </c>
      <c r="KC100" s="255">
        <v>50</v>
      </c>
      <c r="KD100" s="255">
        <v>150</v>
      </c>
      <c r="KE100" s="255">
        <v>150</v>
      </c>
      <c r="KF100" s="255">
        <v>150</v>
      </c>
      <c r="KG100" s="255">
        <v>150</v>
      </c>
      <c r="KH100" s="255">
        <v>50</v>
      </c>
      <c r="KI100" s="255"/>
      <c r="KJ100" s="255"/>
      <c r="KK100" s="255">
        <v>450</v>
      </c>
      <c r="KL100" s="255">
        <v>450</v>
      </c>
      <c r="KM100" s="255">
        <v>450</v>
      </c>
      <c r="KN100" s="255">
        <v>450</v>
      </c>
      <c r="KO100" s="255">
        <v>450</v>
      </c>
      <c r="KP100" s="255">
        <v>50</v>
      </c>
      <c r="KQ100" s="255"/>
      <c r="KR100" s="255">
        <v>150</v>
      </c>
      <c r="KS100" s="255" t="s">
        <v>349</v>
      </c>
      <c r="KT100" s="255" t="s">
        <v>349</v>
      </c>
      <c r="KU100" s="248" t="s">
        <v>746</v>
      </c>
    </row>
    <row r="101" spans="1:307" x14ac:dyDescent="0.15">
      <c r="A101" s="252" t="s">
        <v>219</v>
      </c>
      <c r="B101" s="255">
        <v>40</v>
      </c>
      <c r="C101" s="255">
        <v>40</v>
      </c>
      <c r="D101" s="255">
        <v>40</v>
      </c>
      <c r="E101" s="255">
        <v>40</v>
      </c>
      <c r="F101" s="255">
        <v>40</v>
      </c>
      <c r="G101" s="255">
        <v>220</v>
      </c>
      <c r="H101" s="255">
        <v>40</v>
      </c>
      <c r="I101" s="255">
        <v>40</v>
      </c>
      <c r="J101" s="255">
        <v>650</v>
      </c>
      <c r="K101" s="255">
        <v>40</v>
      </c>
      <c r="L101" s="255">
        <v>220</v>
      </c>
      <c r="M101" s="255">
        <v>1290</v>
      </c>
      <c r="N101" s="255">
        <v>1880</v>
      </c>
      <c r="O101" s="255">
        <v>40</v>
      </c>
      <c r="P101" s="255">
        <v>40</v>
      </c>
      <c r="Q101" s="255">
        <v>40</v>
      </c>
      <c r="R101" s="255">
        <v>250</v>
      </c>
      <c r="S101" s="255">
        <v>750</v>
      </c>
      <c r="T101" s="255">
        <v>50</v>
      </c>
      <c r="U101" s="255">
        <v>250</v>
      </c>
      <c r="V101" s="255">
        <v>750</v>
      </c>
      <c r="W101" s="255">
        <v>40</v>
      </c>
      <c r="X101" s="255">
        <v>130</v>
      </c>
      <c r="Y101" s="255">
        <v>1500</v>
      </c>
      <c r="Z101" s="255">
        <v>1500</v>
      </c>
      <c r="AA101" s="255">
        <v>50</v>
      </c>
      <c r="AB101" s="255">
        <v>750</v>
      </c>
      <c r="AC101" s="255">
        <v>750</v>
      </c>
      <c r="AD101" s="255">
        <v>70</v>
      </c>
      <c r="AE101" s="255">
        <v>50</v>
      </c>
      <c r="AF101" s="255">
        <v>250</v>
      </c>
      <c r="AG101" s="255">
        <v>50</v>
      </c>
      <c r="AH101" s="255">
        <v>60</v>
      </c>
      <c r="AI101" s="255">
        <v>2150</v>
      </c>
      <c r="AJ101" s="255">
        <v>50</v>
      </c>
      <c r="AK101" s="255">
        <v>50</v>
      </c>
      <c r="AL101" s="255">
        <v>60</v>
      </c>
      <c r="AM101" s="255">
        <v>900</v>
      </c>
      <c r="AN101" s="255">
        <v>60</v>
      </c>
      <c r="AO101" s="255">
        <v>250</v>
      </c>
      <c r="AP101" s="255">
        <v>900</v>
      </c>
      <c r="AQ101" s="255">
        <v>2500</v>
      </c>
      <c r="AR101" s="255">
        <v>60</v>
      </c>
      <c r="AS101" s="255">
        <v>900</v>
      </c>
      <c r="AT101" s="255">
        <v>70</v>
      </c>
      <c r="AU101" s="255">
        <v>1800</v>
      </c>
      <c r="AV101" s="255">
        <v>60</v>
      </c>
      <c r="AW101" s="255">
        <v>300</v>
      </c>
      <c r="AX101" s="255">
        <v>1800</v>
      </c>
      <c r="AY101" s="255">
        <v>70</v>
      </c>
      <c r="AZ101" s="255">
        <v>300</v>
      </c>
      <c r="BA101" s="255">
        <v>90</v>
      </c>
      <c r="BB101" s="255">
        <v>70</v>
      </c>
      <c r="BC101" s="255">
        <v>300</v>
      </c>
      <c r="BD101" s="255">
        <v>900</v>
      </c>
      <c r="BE101" s="255">
        <v>900</v>
      </c>
      <c r="BF101" s="255">
        <v>900</v>
      </c>
      <c r="BG101" s="255">
        <v>900</v>
      </c>
      <c r="BH101" s="255">
        <v>900</v>
      </c>
      <c r="BI101" s="255">
        <v>900</v>
      </c>
      <c r="BJ101" s="255">
        <v>900</v>
      </c>
      <c r="BK101" s="255">
        <v>900</v>
      </c>
      <c r="BL101" s="255">
        <v>90</v>
      </c>
      <c r="BM101" s="255">
        <v>70</v>
      </c>
      <c r="BN101" s="255">
        <v>90</v>
      </c>
      <c r="BO101" s="255">
        <v>90</v>
      </c>
      <c r="BP101" s="255">
        <v>90</v>
      </c>
      <c r="BQ101" s="255">
        <v>3000</v>
      </c>
      <c r="BR101" s="255">
        <v>900</v>
      </c>
      <c r="BS101" s="255">
        <v>90</v>
      </c>
      <c r="BT101" s="255">
        <v>90</v>
      </c>
      <c r="BU101" s="255">
        <v>900</v>
      </c>
      <c r="BV101" s="255">
        <v>300</v>
      </c>
      <c r="BW101" s="255">
        <v>90</v>
      </c>
      <c r="BX101" s="255">
        <v>900</v>
      </c>
      <c r="BY101" s="255">
        <v>90</v>
      </c>
      <c r="BZ101" s="255">
        <v>300</v>
      </c>
      <c r="CA101" s="255">
        <v>900</v>
      </c>
      <c r="CB101" s="255">
        <v>1800</v>
      </c>
      <c r="CC101" s="255">
        <v>90</v>
      </c>
      <c r="CD101" s="255">
        <v>90</v>
      </c>
      <c r="CE101" s="255">
        <v>1800</v>
      </c>
      <c r="CF101" s="255">
        <v>90</v>
      </c>
      <c r="CG101" s="255">
        <v>90</v>
      </c>
      <c r="CH101" s="255">
        <v>300</v>
      </c>
      <c r="CI101" s="255">
        <v>90</v>
      </c>
      <c r="CJ101" s="255">
        <v>300</v>
      </c>
      <c r="CK101" s="255">
        <v>900</v>
      </c>
      <c r="CL101" s="255">
        <v>300</v>
      </c>
      <c r="CM101" s="255">
        <v>1800</v>
      </c>
      <c r="CN101" s="255">
        <v>90</v>
      </c>
      <c r="CO101" s="255">
        <v>900</v>
      </c>
      <c r="CP101" s="255">
        <v>3000</v>
      </c>
      <c r="CQ101" s="255">
        <v>90</v>
      </c>
      <c r="CR101" s="255">
        <v>3000</v>
      </c>
      <c r="CS101" s="255">
        <v>90</v>
      </c>
      <c r="CT101" s="255">
        <v>90</v>
      </c>
      <c r="CU101" s="255">
        <v>300</v>
      </c>
      <c r="CV101" s="255">
        <v>90</v>
      </c>
      <c r="CW101" s="255">
        <v>90</v>
      </c>
      <c r="CX101" s="255">
        <v>90</v>
      </c>
      <c r="CY101" s="255">
        <v>90</v>
      </c>
      <c r="CZ101" s="255">
        <v>900</v>
      </c>
      <c r="DA101" s="255">
        <v>300</v>
      </c>
      <c r="DB101" s="255">
        <v>3000</v>
      </c>
      <c r="DC101" s="255">
        <v>300</v>
      </c>
      <c r="DD101" s="255">
        <v>90</v>
      </c>
      <c r="DE101" s="255">
        <v>300</v>
      </c>
      <c r="DF101" s="255">
        <v>90</v>
      </c>
      <c r="DG101" s="255">
        <v>300</v>
      </c>
      <c r="DH101" s="255">
        <v>90</v>
      </c>
      <c r="DI101" s="255">
        <v>90</v>
      </c>
      <c r="DJ101" s="255">
        <v>90</v>
      </c>
      <c r="DK101" s="255">
        <v>90</v>
      </c>
      <c r="DL101" s="255">
        <v>900</v>
      </c>
      <c r="DM101" s="255">
        <v>1800</v>
      </c>
      <c r="DN101" s="255">
        <v>900</v>
      </c>
      <c r="DO101" s="255">
        <v>1800</v>
      </c>
      <c r="DP101" s="255">
        <v>90</v>
      </c>
      <c r="DQ101" s="255">
        <v>90</v>
      </c>
      <c r="DR101" s="255">
        <v>300</v>
      </c>
      <c r="DS101" s="255">
        <v>3000</v>
      </c>
      <c r="DT101" s="255">
        <v>900</v>
      </c>
      <c r="DU101" s="255">
        <v>900</v>
      </c>
      <c r="DV101" s="255">
        <v>900</v>
      </c>
      <c r="DW101" s="255">
        <v>900</v>
      </c>
      <c r="DX101" s="255">
        <v>900</v>
      </c>
      <c r="DY101" s="255">
        <v>900</v>
      </c>
      <c r="DZ101" s="255">
        <v>900</v>
      </c>
      <c r="EA101" s="255">
        <v>900</v>
      </c>
      <c r="EB101" s="255">
        <v>90</v>
      </c>
      <c r="EC101" s="255">
        <v>3000</v>
      </c>
      <c r="ED101" s="255">
        <v>300</v>
      </c>
      <c r="EE101" s="255">
        <v>90</v>
      </c>
      <c r="EF101" s="255">
        <v>90</v>
      </c>
      <c r="EG101" s="255">
        <v>90</v>
      </c>
      <c r="EH101" s="255">
        <v>3000</v>
      </c>
      <c r="EI101" s="255">
        <v>300</v>
      </c>
      <c r="EJ101" s="255">
        <v>90</v>
      </c>
      <c r="EK101" s="255">
        <v>300</v>
      </c>
      <c r="EL101" s="255">
        <v>900</v>
      </c>
      <c r="EM101" s="255">
        <v>90</v>
      </c>
      <c r="EN101" s="255">
        <v>90</v>
      </c>
      <c r="EO101" s="255">
        <v>90</v>
      </c>
      <c r="EP101" s="255">
        <v>1800</v>
      </c>
      <c r="EQ101" s="255">
        <v>1800</v>
      </c>
      <c r="ER101" s="255">
        <v>900</v>
      </c>
      <c r="ES101" s="255">
        <v>90</v>
      </c>
      <c r="ET101" s="255">
        <v>270</v>
      </c>
      <c r="EU101" s="255">
        <v>90</v>
      </c>
      <c r="EV101" s="255">
        <v>300</v>
      </c>
      <c r="EW101" s="255">
        <v>1800</v>
      </c>
      <c r="EX101" s="255">
        <v>270</v>
      </c>
      <c r="EY101" s="255">
        <v>750</v>
      </c>
      <c r="EZ101" s="255">
        <v>40</v>
      </c>
      <c r="FA101" s="255">
        <v>40</v>
      </c>
      <c r="FB101" s="255">
        <v>40</v>
      </c>
      <c r="FC101" s="255">
        <v>60</v>
      </c>
      <c r="FD101" s="255">
        <v>70</v>
      </c>
      <c r="FE101" s="255">
        <v>90</v>
      </c>
      <c r="FF101" s="255">
        <v>250</v>
      </c>
      <c r="FG101" s="255">
        <v>300</v>
      </c>
      <c r="FH101" s="255">
        <v>90</v>
      </c>
      <c r="FI101" s="255">
        <v>90</v>
      </c>
      <c r="FJ101" s="255">
        <v>300</v>
      </c>
      <c r="FK101" s="255">
        <v>90</v>
      </c>
      <c r="FL101" s="255">
        <v>90</v>
      </c>
      <c r="FM101" s="255">
        <v>300</v>
      </c>
      <c r="FN101" s="255">
        <v>270</v>
      </c>
      <c r="FO101" s="255">
        <v>900</v>
      </c>
      <c r="FP101" s="255">
        <v>900</v>
      </c>
      <c r="FQ101" s="255">
        <v>900</v>
      </c>
      <c r="FR101" s="255">
        <v>50</v>
      </c>
      <c r="FS101" s="255"/>
      <c r="FT101" s="255">
        <v>900</v>
      </c>
      <c r="FU101" s="255">
        <v>900</v>
      </c>
      <c r="FV101" s="255"/>
      <c r="FW101" s="255">
        <v>900</v>
      </c>
      <c r="FX101" s="255">
        <v>900</v>
      </c>
      <c r="FY101" s="255"/>
      <c r="FZ101" s="255">
        <v>900</v>
      </c>
      <c r="GA101" s="255">
        <v>900</v>
      </c>
      <c r="GB101" s="255">
        <v>900</v>
      </c>
      <c r="GC101" s="255">
        <v>900</v>
      </c>
      <c r="GD101" s="255">
        <v>900</v>
      </c>
      <c r="GE101" s="255">
        <v>900</v>
      </c>
      <c r="GF101" s="255">
        <v>270</v>
      </c>
      <c r="GG101" s="255">
        <v>900</v>
      </c>
      <c r="GH101" s="255">
        <v>270</v>
      </c>
      <c r="GI101" s="255">
        <v>900</v>
      </c>
      <c r="GJ101" s="255">
        <v>270</v>
      </c>
      <c r="GK101" s="255"/>
      <c r="GL101" s="255">
        <v>900</v>
      </c>
      <c r="GM101" s="255">
        <v>210</v>
      </c>
      <c r="GN101" s="255">
        <v>210</v>
      </c>
      <c r="GO101" s="255">
        <v>630</v>
      </c>
      <c r="GP101" s="255">
        <v>90</v>
      </c>
      <c r="GQ101" s="255">
        <v>300</v>
      </c>
      <c r="GR101" s="255">
        <v>900</v>
      </c>
      <c r="GS101" s="255">
        <v>900</v>
      </c>
      <c r="GT101" s="255">
        <v>1800</v>
      </c>
      <c r="GU101" s="255">
        <v>90</v>
      </c>
      <c r="GV101" s="255">
        <v>210</v>
      </c>
      <c r="GW101" s="255">
        <v>210</v>
      </c>
      <c r="GX101" s="255">
        <v>210</v>
      </c>
      <c r="GY101" s="255">
        <v>210</v>
      </c>
      <c r="GZ101" s="255">
        <v>270</v>
      </c>
      <c r="HA101" s="255"/>
      <c r="HB101" s="255">
        <v>90</v>
      </c>
      <c r="HC101" s="255">
        <v>300</v>
      </c>
      <c r="HD101" s="255">
        <v>900</v>
      </c>
      <c r="HE101" s="255">
        <v>90</v>
      </c>
      <c r="HF101" s="255">
        <v>300</v>
      </c>
      <c r="HG101" s="255">
        <v>90</v>
      </c>
      <c r="HH101" s="255">
        <v>300</v>
      </c>
      <c r="HI101" s="255">
        <v>900</v>
      </c>
      <c r="HJ101" s="255">
        <v>90</v>
      </c>
      <c r="HK101" s="255">
        <v>300</v>
      </c>
      <c r="HL101" s="255">
        <v>3000</v>
      </c>
      <c r="HM101" s="255">
        <v>300</v>
      </c>
      <c r="HN101" s="255">
        <v>90</v>
      </c>
      <c r="HO101" s="255">
        <v>900</v>
      </c>
      <c r="HP101" s="255">
        <v>90</v>
      </c>
      <c r="HQ101" s="255">
        <v>1800</v>
      </c>
      <c r="HR101" s="255"/>
      <c r="HS101" s="255">
        <v>210</v>
      </c>
      <c r="HT101" s="255">
        <v>210</v>
      </c>
      <c r="HU101" s="255">
        <v>300</v>
      </c>
      <c r="HV101" s="255">
        <v>270</v>
      </c>
      <c r="HW101" s="255"/>
      <c r="HX101" s="255">
        <v>270</v>
      </c>
      <c r="HY101" s="255">
        <v>900</v>
      </c>
      <c r="HZ101" s="255">
        <v>270</v>
      </c>
      <c r="IA101" s="255">
        <v>900</v>
      </c>
      <c r="IB101" s="255">
        <v>90</v>
      </c>
      <c r="IC101" s="255">
        <v>90</v>
      </c>
      <c r="ID101" s="255">
        <v>90</v>
      </c>
      <c r="IE101" s="255">
        <v>300</v>
      </c>
      <c r="IF101" s="255">
        <v>900</v>
      </c>
      <c r="IG101" s="255">
        <v>300</v>
      </c>
      <c r="IH101" s="255">
        <v>900</v>
      </c>
      <c r="II101" s="255">
        <v>90</v>
      </c>
      <c r="IJ101" s="255">
        <v>1800</v>
      </c>
      <c r="IK101" s="255"/>
      <c r="IL101" s="255">
        <v>900</v>
      </c>
      <c r="IM101" s="255"/>
      <c r="IN101" s="255">
        <v>270</v>
      </c>
      <c r="IO101" s="255">
        <v>900</v>
      </c>
      <c r="IP101" s="255">
        <v>270</v>
      </c>
      <c r="IQ101" s="255"/>
      <c r="IR101" s="255">
        <v>150</v>
      </c>
      <c r="IS101" s="255">
        <v>270</v>
      </c>
      <c r="IT101" s="255">
        <v>210</v>
      </c>
      <c r="IU101" s="255">
        <v>900</v>
      </c>
      <c r="IV101" s="255">
        <v>270</v>
      </c>
      <c r="IW101" s="255"/>
      <c r="IX101" s="255">
        <v>270</v>
      </c>
      <c r="IY101" s="255">
        <v>270</v>
      </c>
      <c r="IZ101" s="255"/>
      <c r="JA101" s="255">
        <v>900</v>
      </c>
      <c r="JB101" s="255">
        <v>210</v>
      </c>
      <c r="JC101" s="255">
        <v>210</v>
      </c>
      <c r="JD101" s="255">
        <v>210</v>
      </c>
      <c r="JE101" s="255">
        <v>270</v>
      </c>
      <c r="JF101" s="255">
        <v>210</v>
      </c>
      <c r="JG101" s="255">
        <v>90</v>
      </c>
      <c r="JH101" s="255">
        <v>90</v>
      </c>
      <c r="JI101" s="255">
        <v>300</v>
      </c>
      <c r="JJ101" s="255">
        <v>90</v>
      </c>
      <c r="JK101" s="255">
        <v>90</v>
      </c>
      <c r="JL101" s="255">
        <v>300</v>
      </c>
      <c r="JM101" s="255">
        <v>3000</v>
      </c>
      <c r="JN101" s="255"/>
      <c r="JO101" s="255"/>
      <c r="JP101" s="255"/>
      <c r="JQ101" s="255"/>
      <c r="JR101" s="255"/>
      <c r="JS101" s="255"/>
      <c r="JT101" s="255">
        <v>270</v>
      </c>
      <c r="JU101" s="255"/>
      <c r="JV101" s="255" t="s">
        <v>349</v>
      </c>
      <c r="JW101" s="255">
        <v>270</v>
      </c>
      <c r="JX101" s="255">
        <v>900</v>
      </c>
      <c r="JY101" s="255">
        <v>270</v>
      </c>
      <c r="JZ101" s="255">
        <v>900</v>
      </c>
      <c r="KA101" s="255">
        <v>270</v>
      </c>
      <c r="KB101" s="255">
        <v>300</v>
      </c>
      <c r="KC101" s="255">
        <v>270</v>
      </c>
      <c r="KD101" s="255">
        <v>300</v>
      </c>
      <c r="KE101" s="255">
        <v>900</v>
      </c>
      <c r="KF101" s="255">
        <v>300</v>
      </c>
      <c r="KG101" s="255">
        <v>300</v>
      </c>
      <c r="KH101" s="255">
        <v>270</v>
      </c>
      <c r="KI101" s="255"/>
      <c r="KJ101" s="255"/>
      <c r="KK101" s="255">
        <v>900</v>
      </c>
      <c r="KL101" s="255">
        <v>900</v>
      </c>
      <c r="KM101" s="255">
        <v>900</v>
      </c>
      <c r="KN101" s="255">
        <v>900</v>
      </c>
      <c r="KO101" s="255">
        <v>900</v>
      </c>
      <c r="KP101" s="255">
        <v>270</v>
      </c>
      <c r="KQ101" s="255"/>
      <c r="KR101" s="255">
        <v>900</v>
      </c>
      <c r="KS101" s="255">
        <v>0</v>
      </c>
      <c r="KT101" s="255">
        <v>0</v>
      </c>
      <c r="KU101" s="248" t="s">
        <v>746</v>
      </c>
    </row>
    <row r="102" spans="1:307" x14ac:dyDescent="0.15">
      <c r="A102" s="252" t="s">
        <v>220</v>
      </c>
      <c r="B102" s="255">
        <v>60</v>
      </c>
      <c r="C102" s="255">
        <v>60</v>
      </c>
      <c r="D102" s="255">
        <v>60</v>
      </c>
      <c r="E102" s="255">
        <v>60</v>
      </c>
      <c r="F102" s="255">
        <v>60</v>
      </c>
      <c r="G102" s="255">
        <v>360</v>
      </c>
      <c r="H102" s="255">
        <v>60</v>
      </c>
      <c r="I102" s="255">
        <v>60</v>
      </c>
      <c r="J102" s="255">
        <v>1080</v>
      </c>
      <c r="K102" s="255">
        <v>60</v>
      </c>
      <c r="L102" s="255">
        <v>360</v>
      </c>
      <c r="M102" s="255">
        <v>2150</v>
      </c>
      <c r="N102" s="255">
        <v>3130</v>
      </c>
      <c r="O102" s="255">
        <v>70</v>
      </c>
      <c r="P102" s="255">
        <v>70</v>
      </c>
      <c r="Q102" s="255">
        <v>70</v>
      </c>
      <c r="R102" s="255">
        <v>360</v>
      </c>
      <c r="S102" s="255">
        <v>1250</v>
      </c>
      <c r="T102" s="255">
        <v>80</v>
      </c>
      <c r="U102" s="255">
        <v>360</v>
      </c>
      <c r="V102" s="255">
        <v>1250</v>
      </c>
      <c r="W102" s="255">
        <v>70</v>
      </c>
      <c r="X102" s="255">
        <v>210</v>
      </c>
      <c r="Y102" s="255">
        <v>2500</v>
      </c>
      <c r="Z102" s="255">
        <v>2500</v>
      </c>
      <c r="AA102" s="255">
        <v>80</v>
      </c>
      <c r="AB102" s="255">
        <v>1250</v>
      </c>
      <c r="AC102" s="255">
        <v>1250</v>
      </c>
      <c r="AD102" s="255">
        <v>120</v>
      </c>
      <c r="AE102" s="255">
        <v>80</v>
      </c>
      <c r="AF102" s="255">
        <v>360</v>
      </c>
      <c r="AG102" s="255">
        <v>80</v>
      </c>
      <c r="AH102" s="255"/>
      <c r="AI102" s="255">
        <v>3580</v>
      </c>
      <c r="AJ102" s="255">
        <v>80</v>
      </c>
      <c r="AK102" s="255">
        <v>80</v>
      </c>
      <c r="AL102" s="255"/>
      <c r="AM102" s="255">
        <v>1500</v>
      </c>
      <c r="AN102" s="255"/>
      <c r="AO102" s="255">
        <v>360</v>
      </c>
      <c r="AP102" s="255">
        <v>1500</v>
      </c>
      <c r="AQ102" s="255">
        <v>4170</v>
      </c>
      <c r="AR102" s="255"/>
      <c r="AS102" s="255">
        <v>1500</v>
      </c>
      <c r="AT102" s="255">
        <v>120</v>
      </c>
      <c r="AU102" s="255">
        <v>3000</v>
      </c>
      <c r="AV102" s="255"/>
      <c r="AW102" s="255">
        <v>500</v>
      </c>
      <c r="AX102" s="255">
        <v>3000</v>
      </c>
      <c r="AY102" s="255">
        <v>120</v>
      </c>
      <c r="AZ102" s="255">
        <v>500</v>
      </c>
      <c r="BA102" s="255">
        <v>150</v>
      </c>
      <c r="BB102" s="255">
        <v>120</v>
      </c>
      <c r="BC102" s="255">
        <v>500</v>
      </c>
      <c r="BD102" s="255">
        <v>1500</v>
      </c>
      <c r="BE102" s="255">
        <v>1500</v>
      </c>
      <c r="BF102" s="255">
        <v>1500</v>
      </c>
      <c r="BG102" s="255">
        <v>1500</v>
      </c>
      <c r="BH102" s="255">
        <v>1500</v>
      </c>
      <c r="BI102" s="255">
        <v>1500</v>
      </c>
      <c r="BJ102" s="255">
        <v>1500</v>
      </c>
      <c r="BK102" s="255">
        <v>1500</v>
      </c>
      <c r="BL102" s="255">
        <v>150</v>
      </c>
      <c r="BM102" s="255">
        <v>120</v>
      </c>
      <c r="BN102" s="255">
        <v>150</v>
      </c>
      <c r="BO102" s="255">
        <v>150</v>
      </c>
      <c r="BP102" s="255">
        <v>150</v>
      </c>
      <c r="BQ102" s="255">
        <v>5000</v>
      </c>
      <c r="BR102" s="255">
        <v>1500</v>
      </c>
      <c r="BS102" s="255">
        <v>150</v>
      </c>
      <c r="BT102" s="255">
        <v>150</v>
      </c>
      <c r="BU102" s="255">
        <v>1500</v>
      </c>
      <c r="BV102" s="255">
        <v>500</v>
      </c>
      <c r="BW102" s="255">
        <v>150</v>
      </c>
      <c r="BX102" s="255">
        <v>1500</v>
      </c>
      <c r="BY102" s="255">
        <v>150</v>
      </c>
      <c r="BZ102" s="255">
        <v>500</v>
      </c>
      <c r="CA102" s="255">
        <v>1500</v>
      </c>
      <c r="CB102" s="255">
        <v>3000</v>
      </c>
      <c r="CC102" s="255">
        <v>150</v>
      </c>
      <c r="CD102" s="255">
        <v>150</v>
      </c>
      <c r="CE102" s="255">
        <v>3000</v>
      </c>
      <c r="CF102" s="255">
        <v>150</v>
      </c>
      <c r="CG102" s="255">
        <v>150</v>
      </c>
      <c r="CH102" s="255">
        <v>500</v>
      </c>
      <c r="CI102" s="255">
        <v>150</v>
      </c>
      <c r="CJ102" s="255">
        <v>500</v>
      </c>
      <c r="CK102" s="255">
        <v>1500</v>
      </c>
      <c r="CL102" s="255">
        <v>500</v>
      </c>
      <c r="CM102" s="255">
        <v>3000</v>
      </c>
      <c r="CN102" s="255">
        <v>150</v>
      </c>
      <c r="CO102" s="255">
        <v>1500</v>
      </c>
      <c r="CP102" s="255">
        <v>5000</v>
      </c>
      <c r="CQ102" s="255">
        <v>150</v>
      </c>
      <c r="CR102" s="255">
        <v>5000</v>
      </c>
      <c r="CS102" s="255">
        <v>150</v>
      </c>
      <c r="CT102" s="255">
        <v>150</v>
      </c>
      <c r="CU102" s="255">
        <v>500</v>
      </c>
      <c r="CV102" s="255">
        <v>150</v>
      </c>
      <c r="CW102" s="255">
        <v>150</v>
      </c>
      <c r="CX102" s="255">
        <v>150</v>
      </c>
      <c r="CY102" s="255">
        <v>150</v>
      </c>
      <c r="CZ102" s="255">
        <v>1500</v>
      </c>
      <c r="DA102" s="255">
        <v>500</v>
      </c>
      <c r="DB102" s="255">
        <v>5000</v>
      </c>
      <c r="DC102" s="255">
        <v>500</v>
      </c>
      <c r="DD102" s="255">
        <v>150</v>
      </c>
      <c r="DE102" s="255">
        <v>500</v>
      </c>
      <c r="DF102" s="255">
        <v>150</v>
      </c>
      <c r="DG102" s="255">
        <v>500</v>
      </c>
      <c r="DH102" s="255">
        <v>150</v>
      </c>
      <c r="DI102" s="255">
        <v>150</v>
      </c>
      <c r="DJ102" s="255">
        <v>150</v>
      </c>
      <c r="DK102" s="255">
        <v>150</v>
      </c>
      <c r="DL102" s="255">
        <v>1500</v>
      </c>
      <c r="DM102" s="255">
        <v>3000</v>
      </c>
      <c r="DN102" s="255">
        <v>1500</v>
      </c>
      <c r="DO102" s="255">
        <v>3000</v>
      </c>
      <c r="DP102" s="255">
        <v>150</v>
      </c>
      <c r="DQ102" s="255">
        <v>150</v>
      </c>
      <c r="DR102" s="255">
        <v>500</v>
      </c>
      <c r="DS102" s="255">
        <v>5000</v>
      </c>
      <c r="DT102" s="255">
        <v>1500</v>
      </c>
      <c r="DU102" s="255">
        <v>1500</v>
      </c>
      <c r="DV102" s="255">
        <v>1500</v>
      </c>
      <c r="DW102" s="255">
        <v>1500</v>
      </c>
      <c r="DX102" s="255">
        <v>1500</v>
      </c>
      <c r="DY102" s="255">
        <v>1500</v>
      </c>
      <c r="DZ102" s="255">
        <v>1500</v>
      </c>
      <c r="EA102" s="255">
        <v>1500</v>
      </c>
      <c r="EB102" s="255">
        <v>150</v>
      </c>
      <c r="EC102" s="255">
        <v>5000</v>
      </c>
      <c r="ED102" s="255">
        <v>500</v>
      </c>
      <c r="EE102" s="255">
        <v>150</v>
      </c>
      <c r="EF102" s="255">
        <v>150</v>
      </c>
      <c r="EG102" s="255">
        <v>150</v>
      </c>
      <c r="EH102" s="255">
        <v>5000</v>
      </c>
      <c r="EI102" s="255">
        <v>500</v>
      </c>
      <c r="EJ102" s="255">
        <v>150</v>
      </c>
      <c r="EK102" s="255">
        <v>500</v>
      </c>
      <c r="EL102" s="255">
        <v>1500</v>
      </c>
      <c r="EM102" s="255">
        <v>150</v>
      </c>
      <c r="EN102" s="255">
        <v>150</v>
      </c>
      <c r="EO102" s="255">
        <v>150</v>
      </c>
      <c r="EP102" s="255">
        <v>3000</v>
      </c>
      <c r="EQ102" s="255">
        <v>3000</v>
      </c>
      <c r="ER102" s="255">
        <v>1500</v>
      </c>
      <c r="ES102" s="255">
        <v>150</v>
      </c>
      <c r="ET102" s="255">
        <v>900</v>
      </c>
      <c r="EU102" s="255">
        <v>150</v>
      </c>
      <c r="EV102" s="255">
        <v>500</v>
      </c>
      <c r="EW102" s="255">
        <v>3000</v>
      </c>
      <c r="EX102" s="255">
        <v>900</v>
      </c>
      <c r="EY102" s="255">
        <v>2500</v>
      </c>
      <c r="EZ102" s="255">
        <v>60</v>
      </c>
      <c r="FA102" s="255">
        <v>60</v>
      </c>
      <c r="FB102" s="255">
        <v>60</v>
      </c>
      <c r="FC102" s="255"/>
      <c r="FD102" s="255">
        <v>120</v>
      </c>
      <c r="FE102" s="255">
        <v>150</v>
      </c>
      <c r="FF102" s="255"/>
      <c r="FG102" s="255">
        <v>500</v>
      </c>
      <c r="FH102" s="255">
        <v>150</v>
      </c>
      <c r="FI102" s="255">
        <v>150</v>
      </c>
      <c r="FJ102" s="255">
        <v>500</v>
      </c>
      <c r="FK102" s="255">
        <v>150</v>
      </c>
      <c r="FL102" s="255">
        <v>150</v>
      </c>
      <c r="FM102" s="255">
        <v>500</v>
      </c>
      <c r="FN102" s="255">
        <v>900</v>
      </c>
      <c r="FO102" s="255">
        <v>3000</v>
      </c>
      <c r="FP102" s="255">
        <v>3000</v>
      </c>
      <c r="FQ102" s="255">
        <v>3000</v>
      </c>
      <c r="FR102" s="255">
        <v>80</v>
      </c>
      <c r="FS102" s="255">
        <v>1250</v>
      </c>
      <c r="FT102" s="255">
        <v>1500</v>
      </c>
      <c r="FU102" s="255">
        <v>1500</v>
      </c>
      <c r="FV102" s="255">
        <v>1250</v>
      </c>
      <c r="FW102" s="255">
        <v>1500</v>
      </c>
      <c r="FX102" s="255">
        <v>1500</v>
      </c>
      <c r="FY102" s="255">
        <v>1250</v>
      </c>
      <c r="FZ102" s="255">
        <v>1500</v>
      </c>
      <c r="GA102" s="255">
        <v>1500</v>
      </c>
      <c r="GB102" s="255">
        <v>1500</v>
      </c>
      <c r="GC102" s="255">
        <v>1500</v>
      </c>
      <c r="GD102" s="255">
        <v>1500</v>
      </c>
      <c r="GE102" s="255">
        <v>3000</v>
      </c>
      <c r="GF102" s="255">
        <v>3000</v>
      </c>
      <c r="GG102" s="255">
        <v>3000</v>
      </c>
      <c r="GH102" s="255">
        <v>3000</v>
      </c>
      <c r="GI102" s="255">
        <v>3000</v>
      </c>
      <c r="GJ102" s="255">
        <v>3000</v>
      </c>
      <c r="GK102" s="255"/>
      <c r="GL102" s="255">
        <v>3000</v>
      </c>
      <c r="GM102" s="255">
        <v>350</v>
      </c>
      <c r="GN102" s="255">
        <v>1050</v>
      </c>
      <c r="GO102" s="255">
        <v>2100</v>
      </c>
      <c r="GP102" s="255">
        <v>150</v>
      </c>
      <c r="GQ102" s="255">
        <v>500</v>
      </c>
      <c r="GR102" s="255">
        <v>1500</v>
      </c>
      <c r="GS102" s="255">
        <v>3000</v>
      </c>
      <c r="GT102" s="255">
        <v>3000</v>
      </c>
      <c r="GU102" s="255">
        <v>150</v>
      </c>
      <c r="GV102" s="255">
        <v>350</v>
      </c>
      <c r="GW102" s="255">
        <v>1050</v>
      </c>
      <c r="GX102" s="255">
        <v>1050</v>
      </c>
      <c r="GY102" s="255">
        <v>350</v>
      </c>
      <c r="GZ102" s="255">
        <v>900</v>
      </c>
      <c r="HA102" s="255"/>
      <c r="HB102" s="255">
        <v>150</v>
      </c>
      <c r="HC102" s="255">
        <v>500</v>
      </c>
      <c r="HD102" s="255">
        <v>1500</v>
      </c>
      <c r="HE102" s="255">
        <v>150</v>
      </c>
      <c r="HF102" s="255">
        <v>500</v>
      </c>
      <c r="HG102" s="255">
        <v>150</v>
      </c>
      <c r="HH102" s="255">
        <v>500</v>
      </c>
      <c r="HI102" s="255">
        <v>1500</v>
      </c>
      <c r="HJ102" s="255">
        <v>150</v>
      </c>
      <c r="HK102" s="255">
        <v>500</v>
      </c>
      <c r="HL102" s="255">
        <v>5000</v>
      </c>
      <c r="HM102" s="255">
        <v>500</v>
      </c>
      <c r="HN102" s="255">
        <v>150</v>
      </c>
      <c r="HO102" s="255">
        <v>1500</v>
      </c>
      <c r="HP102" s="255">
        <v>150</v>
      </c>
      <c r="HQ102" s="255">
        <v>3000</v>
      </c>
      <c r="HR102" s="255"/>
      <c r="HS102" s="255">
        <v>1050</v>
      </c>
      <c r="HT102" s="255">
        <v>1050</v>
      </c>
      <c r="HU102" s="255">
        <v>500</v>
      </c>
      <c r="HV102" s="255">
        <v>450</v>
      </c>
      <c r="HW102" s="255"/>
      <c r="HX102" s="255">
        <v>900</v>
      </c>
      <c r="HY102" s="255">
        <v>3000</v>
      </c>
      <c r="HZ102" s="255">
        <v>450</v>
      </c>
      <c r="IA102" s="255">
        <v>3000</v>
      </c>
      <c r="IB102" s="255">
        <v>150</v>
      </c>
      <c r="IC102" s="255">
        <v>150</v>
      </c>
      <c r="ID102" s="255">
        <v>150</v>
      </c>
      <c r="IE102" s="255">
        <v>500</v>
      </c>
      <c r="IF102" s="255">
        <v>1500</v>
      </c>
      <c r="IG102" s="255">
        <v>500</v>
      </c>
      <c r="IH102" s="255">
        <v>1500</v>
      </c>
      <c r="II102" s="255">
        <v>150</v>
      </c>
      <c r="IJ102" s="255">
        <v>3000</v>
      </c>
      <c r="IK102" s="255"/>
      <c r="IL102" s="255">
        <v>1500</v>
      </c>
      <c r="IM102" s="255"/>
      <c r="IN102" s="255">
        <v>450</v>
      </c>
      <c r="IO102" s="255">
        <v>3000</v>
      </c>
      <c r="IP102" s="255">
        <v>900</v>
      </c>
      <c r="IQ102" s="255"/>
      <c r="IR102" s="255">
        <v>250</v>
      </c>
      <c r="IS102" s="255">
        <v>450</v>
      </c>
      <c r="IT102" s="255">
        <v>1050</v>
      </c>
      <c r="IU102" s="255">
        <v>3000</v>
      </c>
      <c r="IV102" s="255">
        <v>450</v>
      </c>
      <c r="IW102" s="255"/>
      <c r="IX102" s="255">
        <v>450</v>
      </c>
      <c r="IY102" s="255">
        <v>450</v>
      </c>
      <c r="IZ102" s="255"/>
      <c r="JA102" s="255">
        <v>3000</v>
      </c>
      <c r="JB102" s="255">
        <v>350</v>
      </c>
      <c r="JC102" s="255">
        <v>350</v>
      </c>
      <c r="JD102" s="255">
        <v>1050</v>
      </c>
      <c r="JE102" s="255">
        <v>900</v>
      </c>
      <c r="JF102" s="255">
        <v>1050</v>
      </c>
      <c r="JG102" s="255">
        <v>150</v>
      </c>
      <c r="JH102" s="255">
        <v>150</v>
      </c>
      <c r="JI102" s="255">
        <v>500</v>
      </c>
      <c r="JJ102" s="255">
        <v>150</v>
      </c>
      <c r="JK102" s="255">
        <v>150</v>
      </c>
      <c r="JL102" s="255">
        <v>500</v>
      </c>
      <c r="JM102" s="255">
        <v>5000</v>
      </c>
      <c r="JN102" s="255"/>
      <c r="JO102" s="255"/>
      <c r="JP102" s="255"/>
      <c r="JQ102" s="255"/>
      <c r="JR102" s="255"/>
      <c r="JS102" s="255"/>
      <c r="JT102" s="255">
        <v>450</v>
      </c>
      <c r="JU102" s="255"/>
      <c r="JV102" s="255" t="s">
        <v>349</v>
      </c>
      <c r="JW102" s="255">
        <v>900</v>
      </c>
      <c r="JX102" s="255">
        <v>3000</v>
      </c>
      <c r="JY102" s="255">
        <v>450</v>
      </c>
      <c r="JZ102" s="255">
        <v>3000</v>
      </c>
      <c r="KA102" s="255">
        <v>900</v>
      </c>
      <c r="KB102" s="255">
        <v>500</v>
      </c>
      <c r="KC102" s="255">
        <v>900</v>
      </c>
      <c r="KD102" s="255">
        <v>500</v>
      </c>
      <c r="KE102" s="255">
        <v>3000</v>
      </c>
      <c r="KF102" s="255">
        <v>500</v>
      </c>
      <c r="KG102" s="255">
        <v>500</v>
      </c>
      <c r="KH102" s="255">
        <v>450</v>
      </c>
      <c r="KI102" s="255"/>
      <c r="KJ102" s="255"/>
      <c r="KK102" s="255">
        <v>1500</v>
      </c>
      <c r="KL102" s="255">
        <v>1500</v>
      </c>
      <c r="KM102" s="255">
        <v>1500</v>
      </c>
      <c r="KN102" s="255">
        <v>1500</v>
      </c>
      <c r="KO102" s="255">
        <v>1500</v>
      </c>
      <c r="KP102" s="255"/>
      <c r="KQ102" s="255"/>
      <c r="KR102" s="255">
        <v>3000</v>
      </c>
      <c r="KS102" s="255">
        <v>0</v>
      </c>
      <c r="KT102" s="255">
        <v>0</v>
      </c>
      <c r="KU102" s="248" t="s">
        <v>746</v>
      </c>
    </row>
    <row r="103" spans="1:307" x14ac:dyDescent="0.15">
      <c r="A103" s="252" t="s">
        <v>221</v>
      </c>
      <c r="B103" s="255">
        <v>170</v>
      </c>
      <c r="C103" s="255">
        <v>170</v>
      </c>
      <c r="D103" s="255">
        <v>170</v>
      </c>
      <c r="E103" s="255">
        <v>170</v>
      </c>
      <c r="F103" s="255">
        <v>170</v>
      </c>
      <c r="G103" s="255">
        <v>1080</v>
      </c>
      <c r="H103" s="255">
        <v>170</v>
      </c>
      <c r="I103" s="255">
        <v>170</v>
      </c>
      <c r="J103" s="255">
        <v>3220</v>
      </c>
      <c r="K103" s="255">
        <v>170</v>
      </c>
      <c r="L103" s="255">
        <v>1080</v>
      </c>
      <c r="M103" s="255">
        <v>6430</v>
      </c>
      <c r="N103" s="255">
        <v>9380</v>
      </c>
      <c r="O103" s="255">
        <v>200</v>
      </c>
      <c r="P103" s="255">
        <v>200</v>
      </c>
      <c r="Q103" s="255">
        <v>200</v>
      </c>
      <c r="R103" s="255">
        <v>1250</v>
      </c>
      <c r="S103" s="255">
        <v>3750</v>
      </c>
      <c r="T103" s="255">
        <v>230</v>
      </c>
      <c r="U103" s="255">
        <v>1250</v>
      </c>
      <c r="V103" s="255">
        <v>3750</v>
      </c>
      <c r="W103" s="255">
        <v>200</v>
      </c>
      <c r="X103" s="255">
        <v>630</v>
      </c>
      <c r="Y103" s="255">
        <v>7500</v>
      </c>
      <c r="Z103" s="255">
        <v>7500</v>
      </c>
      <c r="AA103" s="255">
        <v>230</v>
      </c>
      <c r="AB103" s="255">
        <v>3750</v>
      </c>
      <c r="AC103" s="255">
        <v>3750</v>
      </c>
      <c r="AD103" s="255">
        <v>340</v>
      </c>
      <c r="AE103" s="255">
        <v>230</v>
      </c>
      <c r="AF103" s="255">
        <v>1250</v>
      </c>
      <c r="AG103" s="255">
        <v>230</v>
      </c>
      <c r="AH103" s="255">
        <v>270</v>
      </c>
      <c r="AI103" s="255">
        <v>10720</v>
      </c>
      <c r="AJ103" s="255">
        <v>230</v>
      </c>
      <c r="AK103" s="255">
        <v>230</v>
      </c>
      <c r="AL103" s="255">
        <v>270</v>
      </c>
      <c r="AM103" s="255">
        <v>4500</v>
      </c>
      <c r="AN103" s="255">
        <v>270</v>
      </c>
      <c r="AO103" s="255">
        <v>1250</v>
      </c>
      <c r="AP103" s="255">
        <v>4500</v>
      </c>
      <c r="AQ103" s="255">
        <v>12500</v>
      </c>
      <c r="AR103" s="255">
        <v>270</v>
      </c>
      <c r="AS103" s="255">
        <v>4500</v>
      </c>
      <c r="AT103" s="255">
        <v>340</v>
      </c>
      <c r="AU103" s="255">
        <v>9000</v>
      </c>
      <c r="AV103" s="255">
        <v>270</v>
      </c>
      <c r="AW103" s="255">
        <v>1500</v>
      </c>
      <c r="AX103" s="255">
        <v>9000</v>
      </c>
      <c r="AY103" s="255">
        <v>340</v>
      </c>
      <c r="AZ103" s="255">
        <v>1500</v>
      </c>
      <c r="BA103" s="255">
        <v>450</v>
      </c>
      <c r="BB103" s="255">
        <v>340</v>
      </c>
      <c r="BC103" s="255">
        <v>1500</v>
      </c>
      <c r="BD103" s="255">
        <v>4500</v>
      </c>
      <c r="BE103" s="255">
        <v>4500</v>
      </c>
      <c r="BF103" s="255">
        <v>4500</v>
      </c>
      <c r="BG103" s="255">
        <v>4500</v>
      </c>
      <c r="BH103" s="255">
        <v>4500</v>
      </c>
      <c r="BI103" s="255">
        <v>4500</v>
      </c>
      <c r="BJ103" s="255">
        <v>4500</v>
      </c>
      <c r="BK103" s="255">
        <v>4500</v>
      </c>
      <c r="BL103" s="255">
        <v>450</v>
      </c>
      <c r="BM103" s="255">
        <v>340</v>
      </c>
      <c r="BN103" s="255">
        <v>450</v>
      </c>
      <c r="BO103" s="255">
        <v>450</v>
      </c>
      <c r="BP103" s="255">
        <v>450</v>
      </c>
      <c r="BQ103" s="255">
        <v>15000</v>
      </c>
      <c r="BR103" s="255">
        <v>4500</v>
      </c>
      <c r="BS103" s="255">
        <v>450</v>
      </c>
      <c r="BT103" s="255">
        <v>450</v>
      </c>
      <c r="BU103" s="255">
        <v>4500</v>
      </c>
      <c r="BV103" s="255">
        <v>1500</v>
      </c>
      <c r="BW103" s="255">
        <v>450</v>
      </c>
      <c r="BX103" s="255">
        <v>4500</v>
      </c>
      <c r="BY103" s="255">
        <v>450</v>
      </c>
      <c r="BZ103" s="255">
        <v>1500</v>
      </c>
      <c r="CA103" s="255">
        <v>4500</v>
      </c>
      <c r="CB103" s="255">
        <v>9000</v>
      </c>
      <c r="CC103" s="255">
        <v>450</v>
      </c>
      <c r="CD103" s="255">
        <v>450</v>
      </c>
      <c r="CE103" s="255">
        <v>9000</v>
      </c>
      <c r="CF103" s="255">
        <v>450</v>
      </c>
      <c r="CG103" s="255">
        <v>450</v>
      </c>
      <c r="CH103" s="255">
        <v>1500</v>
      </c>
      <c r="CI103" s="255">
        <v>450</v>
      </c>
      <c r="CJ103" s="255">
        <v>1500</v>
      </c>
      <c r="CK103" s="255">
        <v>4500</v>
      </c>
      <c r="CL103" s="255">
        <v>1500</v>
      </c>
      <c r="CM103" s="255">
        <v>9000</v>
      </c>
      <c r="CN103" s="255">
        <v>450</v>
      </c>
      <c r="CO103" s="255">
        <v>4500</v>
      </c>
      <c r="CP103" s="255">
        <v>15000</v>
      </c>
      <c r="CQ103" s="255">
        <v>450</v>
      </c>
      <c r="CR103" s="255">
        <v>15000</v>
      </c>
      <c r="CS103" s="255">
        <v>450</v>
      </c>
      <c r="CT103" s="255">
        <v>450</v>
      </c>
      <c r="CU103" s="255">
        <v>1500</v>
      </c>
      <c r="CV103" s="255">
        <v>450</v>
      </c>
      <c r="CW103" s="255">
        <v>450</v>
      </c>
      <c r="CX103" s="255">
        <v>450</v>
      </c>
      <c r="CY103" s="255">
        <v>450</v>
      </c>
      <c r="CZ103" s="255">
        <v>4500</v>
      </c>
      <c r="DA103" s="255">
        <v>1500</v>
      </c>
      <c r="DB103" s="255">
        <v>15000</v>
      </c>
      <c r="DC103" s="255">
        <v>1500</v>
      </c>
      <c r="DD103" s="255">
        <v>450</v>
      </c>
      <c r="DE103" s="255">
        <v>1500</v>
      </c>
      <c r="DF103" s="255">
        <v>450</v>
      </c>
      <c r="DG103" s="255">
        <v>1500</v>
      </c>
      <c r="DH103" s="255">
        <v>450</v>
      </c>
      <c r="DI103" s="255">
        <v>450</v>
      </c>
      <c r="DJ103" s="255">
        <v>450</v>
      </c>
      <c r="DK103" s="255">
        <v>450</v>
      </c>
      <c r="DL103" s="255">
        <v>4500</v>
      </c>
      <c r="DM103" s="255">
        <v>9000</v>
      </c>
      <c r="DN103" s="255">
        <v>4500</v>
      </c>
      <c r="DO103" s="255">
        <v>9000</v>
      </c>
      <c r="DP103" s="255">
        <v>450</v>
      </c>
      <c r="DQ103" s="255">
        <v>450</v>
      </c>
      <c r="DR103" s="255">
        <v>1500</v>
      </c>
      <c r="DS103" s="255">
        <v>15000</v>
      </c>
      <c r="DT103" s="255">
        <v>4500</v>
      </c>
      <c r="DU103" s="255">
        <v>4500</v>
      </c>
      <c r="DV103" s="255">
        <v>4500</v>
      </c>
      <c r="DW103" s="255">
        <v>4500</v>
      </c>
      <c r="DX103" s="255">
        <v>4500</v>
      </c>
      <c r="DY103" s="255">
        <v>4500</v>
      </c>
      <c r="DZ103" s="255">
        <v>4500</v>
      </c>
      <c r="EA103" s="255">
        <v>4500</v>
      </c>
      <c r="EB103" s="255">
        <v>450</v>
      </c>
      <c r="EC103" s="255">
        <v>15000</v>
      </c>
      <c r="ED103" s="255">
        <v>1500</v>
      </c>
      <c r="EE103" s="255">
        <v>450</v>
      </c>
      <c r="EF103" s="255">
        <v>450</v>
      </c>
      <c r="EG103" s="255">
        <v>450</v>
      </c>
      <c r="EH103" s="255">
        <v>15000</v>
      </c>
      <c r="EI103" s="255">
        <v>1500</v>
      </c>
      <c r="EJ103" s="255">
        <v>450</v>
      </c>
      <c r="EK103" s="255">
        <v>1500</v>
      </c>
      <c r="EL103" s="255">
        <v>4500</v>
      </c>
      <c r="EM103" s="255">
        <v>450</v>
      </c>
      <c r="EN103" s="255">
        <v>450</v>
      </c>
      <c r="EO103" s="255">
        <v>450</v>
      </c>
      <c r="EP103" s="255">
        <v>9000</v>
      </c>
      <c r="EQ103" s="255">
        <v>9000</v>
      </c>
      <c r="ER103" s="255">
        <v>4500</v>
      </c>
      <c r="ES103" s="255">
        <v>450</v>
      </c>
      <c r="ET103" s="255">
        <v>2700</v>
      </c>
      <c r="EU103" s="255">
        <v>450</v>
      </c>
      <c r="EV103" s="255">
        <v>1500</v>
      </c>
      <c r="EW103" s="255">
        <v>9000</v>
      </c>
      <c r="EX103" s="255">
        <v>2700</v>
      </c>
      <c r="EY103" s="255">
        <v>10720</v>
      </c>
      <c r="EZ103" s="255">
        <v>170</v>
      </c>
      <c r="FA103" s="255">
        <v>170</v>
      </c>
      <c r="FB103" s="255">
        <v>170</v>
      </c>
      <c r="FC103" s="255">
        <v>270</v>
      </c>
      <c r="FD103" s="255">
        <v>340</v>
      </c>
      <c r="FE103" s="255">
        <v>450</v>
      </c>
      <c r="FF103" s="255">
        <v>1500</v>
      </c>
      <c r="FG103" s="255">
        <v>1500</v>
      </c>
      <c r="FH103" s="255">
        <v>450</v>
      </c>
      <c r="FI103" s="255">
        <v>450</v>
      </c>
      <c r="FJ103" s="255">
        <v>1500</v>
      </c>
      <c r="FK103" s="255">
        <v>450</v>
      </c>
      <c r="FL103" s="255">
        <v>450</v>
      </c>
      <c r="FM103" s="255">
        <v>1500</v>
      </c>
      <c r="FN103" s="255">
        <v>2700</v>
      </c>
      <c r="FO103" s="255">
        <v>15000</v>
      </c>
      <c r="FP103" s="255">
        <v>15000</v>
      </c>
      <c r="FQ103" s="255">
        <v>15000</v>
      </c>
      <c r="FR103" s="255">
        <v>230</v>
      </c>
      <c r="FS103" s="255"/>
      <c r="FT103" s="255">
        <v>4500</v>
      </c>
      <c r="FU103" s="255">
        <v>4500</v>
      </c>
      <c r="FV103" s="255"/>
      <c r="FW103" s="255">
        <v>4500</v>
      </c>
      <c r="FX103" s="255">
        <v>4500</v>
      </c>
      <c r="FY103" s="255"/>
      <c r="FZ103" s="255">
        <v>4500</v>
      </c>
      <c r="GA103" s="255">
        <v>4500</v>
      </c>
      <c r="GB103" s="255">
        <v>4500</v>
      </c>
      <c r="GC103" s="255">
        <v>4500</v>
      </c>
      <c r="GD103" s="255">
        <v>4500</v>
      </c>
      <c r="GE103" s="255">
        <v>15000</v>
      </c>
      <c r="GF103" s="255">
        <v>15000</v>
      </c>
      <c r="GG103" s="255">
        <v>15000</v>
      </c>
      <c r="GH103" s="255">
        <v>15000</v>
      </c>
      <c r="GI103" s="255">
        <v>15000</v>
      </c>
      <c r="GJ103" s="255">
        <v>15000</v>
      </c>
      <c r="GK103" s="255"/>
      <c r="GL103" s="255">
        <v>15000</v>
      </c>
      <c r="GM103" s="255">
        <v>1050</v>
      </c>
      <c r="GN103" s="255">
        <v>3150</v>
      </c>
      <c r="GO103" s="255">
        <v>6300</v>
      </c>
      <c r="GP103" s="255">
        <v>450</v>
      </c>
      <c r="GQ103" s="255">
        <v>1500</v>
      </c>
      <c r="GR103" s="255">
        <v>4500</v>
      </c>
      <c r="GS103" s="255">
        <v>15000</v>
      </c>
      <c r="GT103" s="255">
        <v>9000</v>
      </c>
      <c r="GU103" s="255">
        <v>450</v>
      </c>
      <c r="GV103" s="255">
        <v>1050</v>
      </c>
      <c r="GW103" s="255">
        <v>3150</v>
      </c>
      <c r="GX103" s="255">
        <v>3150</v>
      </c>
      <c r="GY103" s="255">
        <v>1050</v>
      </c>
      <c r="GZ103" s="255">
        <v>2700</v>
      </c>
      <c r="HA103" s="255"/>
      <c r="HB103" s="255">
        <v>450</v>
      </c>
      <c r="HC103" s="255">
        <v>1500</v>
      </c>
      <c r="HD103" s="255">
        <v>4500</v>
      </c>
      <c r="HE103" s="255">
        <v>450</v>
      </c>
      <c r="HF103" s="255">
        <v>1500</v>
      </c>
      <c r="HG103" s="255">
        <v>450</v>
      </c>
      <c r="HH103" s="255">
        <v>1500</v>
      </c>
      <c r="HI103" s="255">
        <v>4500</v>
      </c>
      <c r="HJ103" s="255">
        <v>450</v>
      </c>
      <c r="HK103" s="255">
        <v>1500</v>
      </c>
      <c r="HL103" s="255">
        <v>15000</v>
      </c>
      <c r="HM103" s="255">
        <v>1500</v>
      </c>
      <c r="HN103" s="255">
        <v>450</v>
      </c>
      <c r="HO103" s="255">
        <v>4500</v>
      </c>
      <c r="HP103" s="255">
        <v>450</v>
      </c>
      <c r="HQ103" s="255">
        <v>9000</v>
      </c>
      <c r="HR103" s="255"/>
      <c r="HS103" s="255">
        <v>3150</v>
      </c>
      <c r="HT103" s="255">
        <v>3150</v>
      </c>
      <c r="HU103" s="255">
        <v>1500</v>
      </c>
      <c r="HV103" s="255">
        <v>1350</v>
      </c>
      <c r="HW103" s="255"/>
      <c r="HX103" s="255">
        <v>2700</v>
      </c>
      <c r="HY103" s="255">
        <v>15000</v>
      </c>
      <c r="HZ103" s="255">
        <v>1350</v>
      </c>
      <c r="IA103" s="255">
        <v>15000</v>
      </c>
      <c r="IB103" s="255">
        <v>450</v>
      </c>
      <c r="IC103" s="255">
        <v>450</v>
      </c>
      <c r="ID103" s="255">
        <v>450</v>
      </c>
      <c r="IE103" s="255">
        <v>1500</v>
      </c>
      <c r="IF103" s="255">
        <v>4500</v>
      </c>
      <c r="IG103" s="255">
        <v>1500</v>
      </c>
      <c r="IH103" s="255">
        <v>4500</v>
      </c>
      <c r="II103" s="255">
        <v>450</v>
      </c>
      <c r="IJ103" s="255">
        <v>9000</v>
      </c>
      <c r="IK103" s="255"/>
      <c r="IL103" s="255">
        <v>4500</v>
      </c>
      <c r="IM103" s="255"/>
      <c r="IN103" s="255">
        <v>1350</v>
      </c>
      <c r="IO103" s="255">
        <v>15000</v>
      </c>
      <c r="IP103" s="255">
        <v>2700</v>
      </c>
      <c r="IQ103" s="255"/>
      <c r="IR103" s="255">
        <v>750</v>
      </c>
      <c r="IS103" s="255">
        <v>1350</v>
      </c>
      <c r="IT103" s="255">
        <v>3150</v>
      </c>
      <c r="IU103" s="255">
        <v>15000</v>
      </c>
      <c r="IV103" s="255">
        <v>1350</v>
      </c>
      <c r="IW103" s="255"/>
      <c r="IX103" s="255">
        <v>1350</v>
      </c>
      <c r="IY103" s="255">
        <v>1350</v>
      </c>
      <c r="IZ103" s="255"/>
      <c r="JA103" s="255">
        <v>15000</v>
      </c>
      <c r="JB103" s="255">
        <v>1050</v>
      </c>
      <c r="JC103" s="255">
        <v>1050</v>
      </c>
      <c r="JD103" s="255">
        <v>3150</v>
      </c>
      <c r="JE103" s="255">
        <v>2700</v>
      </c>
      <c r="JF103" s="255">
        <v>3150</v>
      </c>
      <c r="JG103" s="255">
        <v>450</v>
      </c>
      <c r="JH103" s="255">
        <v>450</v>
      </c>
      <c r="JI103" s="255">
        <v>1500</v>
      </c>
      <c r="JJ103" s="255">
        <v>450</v>
      </c>
      <c r="JK103" s="255">
        <v>450</v>
      </c>
      <c r="JL103" s="255">
        <v>1500</v>
      </c>
      <c r="JM103" s="255">
        <v>15000</v>
      </c>
      <c r="JN103" s="255"/>
      <c r="JO103" s="255"/>
      <c r="JP103" s="255"/>
      <c r="JQ103" s="255"/>
      <c r="JR103" s="255"/>
      <c r="JS103" s="255"/>
      <c r="JT103" s="255">
        <v>1350</v>
      </c>
      <c r="JU103" s="255"/>
      <c r="JV103" s="255">
        <v>1000</v>
      </c>
      <c r="JW103" s="255">
        <v>2700</v>
      </c>
      <c r="JX103" s="255">
        <v>15000</v>
      </c>
      <c r="JY103" s="255">
        <v>1350</v>
      </c>
      <c r="JZ103" s="255">
        <v>15000</v>
      </c>
      <c r="KA103" s="255">
        <v>2700</v>
      </c>
      <c r="KB103" s="255">
        <v>1500</v>
      </c>
      <c r="KC103" s="255">
        <v>2700</v>
      </c>
      <c r="KD103" s="255">
        <v>1500</v>
      </c>
      <c r="KE103" s="255">
        <v>15000</v>
      </c>
      <c r="KF103" s="255">
        <v>1500</v>
      </c>
      <c r="KG103" s="255">
        <v>1500</v>
      </c>
      <c r="KH103" s="255">
        <v>1350</v>
      </c>
      <c r="KI103" s="255"/>
      <c r="KJ103" s="255"/>
      <c r="KK103" s="255">
        <v>4500</v>
      </c>
      <c r="KL103" s="255">
        <v>4500</v>
      </c>
      <c r="KM103" s="255">
        <v>4500</v>
      </c>
      <c r="KN103" s="255">
        <v>4500</v>
      </c>
      <c r="KO103" s="255">
        <v>4500</v>
      </c>
      <c r="KP103" s="255"/>
      <c r="KQ103" s="255"/>
      <c r="KR103" s="255">
        <v>15000</v>
      </c>
      <c r="KS103" s="255">
        <v>0</v>
      </c>
      <c r="KT103" s="255">
        <v>0</v>
      </c>
      <c r="KU103" s="248" t="s">
        <v>746</v>
      </c>
    </row>
    <row r="104" spans="1:307" x14ac:dyDescent="0.15">
      <c r="A104" s="252" t="s">
        <v>222</v>
      </c>
      <c r="B104" s="257">
        <v>1</v>
      </c>
      <c r="C104" s="257">
        <v>1</v>
      </c>
      <c r="D104" s="257">
        <v>1</v>
      </c>
      <c r="E104" s="257">
        <v>1</v>
      </c>
      <c r="F104" s="257">
        <v>1</v>
      </c>
      <c r="G104" s="257">
        <v>1</v>
      </c>
      <c r="H104" s="257">
        <v>1</v>
      </c>
      <c r="I104" s="257">
        <v>1</v>
      </c>
      <c r="J104" s="257">
        <v>1</v>
      </c>
      <c r="K104" s="257">
        <v>1</v>
      </c>
      <c r="L104" s="257">
        <v>1</v>
      </c>
      <c r="M104" s="257">
        <v>1</v>
      </c>
      <c r="N104" s="257">
        <v>1</v>
      </c>
      <c r="O104" s="257">
        <v>1</v>
      </c>
      <c r="P104" s="257">
        <v>1</v>
      </c>
      <c r="Q104" s="257">
        <v>1</v>
      </c>
      <c r="R104" s="257">
        <v>1</v>
      </c>
      <c r="S104" s="257">
        <v>1</v>
      </c>
      <c r="T104" s="257">
        <v>1</v>
      </c>
      <c r="U104" s="257">
        <v>1</v>
      </c>
      <c r="V104" s="257">
        <v>1</v>
      </c>
      <c r="W104" s="257">
        <v>1</v>
      </c>
      <c r="X104" s="257">
        <v>1</v>
      </c>
      <c r="Y104" s="257">
        <v>1</v>
      </c>
      <c r="Z104" s="257">
        <v>1</v>
      </c>
      <c r="AA104" s="257">
        <v>1</v>
      </c>
      <c r="AB104" s="257">
        <v>1</v>
      </c>
      <c r="AC104" s="257">
        <v>1</v>
      </c>
      <c r="AD104" s="257">
        <v>1</v>
      </c>
      <c r="AE104" s="257">
        <v>1</v>
      </c>
      <c r="AF104" s="257">
        <v>1</v>
      </c>
      <c r="AG104" s="257">
        <v>1</v>
      </c>
      <c r="AH104" s="257">
        <v>1</v>
      </c>
      <c r="AI104" s="257">
        <v>1</v>
      </c>
      <c r="AJ104" s="257">
        <v>1</v>
      </c>
      <c r="AK104" s="257">
        <v>1</v>
      </c>
      <c r="AL104" s="257">
        <v>1</v>
      </c>
      <c r="AM104" s="257">
        <v>1</v>
      </c>
      <c r="AN104" s="257">
        <v>1</v>
      </c>
      <c r="AO104" s="257">
        <v>1</v>
      </c>
      <c r="AP104" s="257">
        <v>1</v>
      </c>
      <c r="AQ104" s="257">
        <v>1</v>
      </c>
      <c r="AR104" s="257">
        <v>1</v>
      </c>
      <c r="AS104" s="257">
        <v>1</v>
      </c>
      <c r="AT104" s="257">
        <v>1</v>
      </c>
      <c r="AU104" s="257">
        <v>1</v>
      </c>
      <c r="AV104" s="257">
        <v>1</v>
      </c>
      <c r="AW104" s="257">
        <v>1</v>
      </c>
      <c r="AX104" s="257">
        <v>1</v>
      </c>
      <c r="AY104" s="257">
        <v>1</v>
      </c>
      <c r="AZ104" s="257">
        <v>1</v>
      </c>
      <c r="BA104" s="257">
        <v>1</v>
      </c>
      <c r="BB104" s="257">
        <v>1</v>
      </c>
      <c r="BC104" s="257">
        <v>1</v>
      </c>
      <c r="BD104" s="257">
        <v>1</v>
      </c>
      <c r="BE104" s="257">
        <v>1</v>
      </c>
      <c r="BF104" s="257">
        <v>1</v>
      </c>
      <c r="BG104" s="257">
        <v>1</v>
      </c>
      <c r="BH104" s="257">
        <v>1</v>
      </c>
      <c r="BI104" s="257">
        <v>1</v>
      </c>
      <c r="BJ104" s="257">
        <v>1</v>
      </c>
      <c r="BK104" s="257">
        <v>1</v>
      </c>
      <c r="BL104" s="257">
        <v>1</v>
      </c>
      <c r="BM104" s="257">
        <v>1</v>
      </c>
      <c r="BN104" s="257">
        <v>1</v>
      </c>
      <c r="BO104" s="257">
        <v>1</v>
      </c>
      <c r="BP104" s="257">
        <v>1</v>
      </c>
      <c r="BQ104" s="257">
        <v>1</v>
      </c>
      <c r="BR104" s="257">
        <v>1</v>
      </c>
      <c r="BS104" s="257">
        <v>1</v>
      </c>
      <c r="BT104" s="257">
        <v>1</v>
      </c>
      <c r="BU104" s="257">
        <v>1</v>
      </c>
      <c r="BV104" s="257">
        <v>1</v>
      </c>
      <c r="BW104" s="257">
        <v>1</v>
      </c>
      <c r="BX104" s="257">
        <v>1</v>
      </c>
      <c r="BY104" s="257">
        <v>1</v>
      </c>
      <c r="BZ104" s="257">
        <v>1</v>
      </c>
      <c r="CA104" s="257">
        <v>1</v>
      </c>
      <c r="CB104" s="257">
        <v>1</v>
      </c>
      <c r="CC104" s="257">
        <v>1</v>
      </c>
      <c r="CD104" s="257">
        <v>1</v>
      </c>
      <c r="CE104" s="257">
        <v>1</v>
      </c>
      <c r="CF104" s="257">
        <v>1</v>
      </c>
      <c r="CG104" s="257">
        <v>1</v>
      </c>
      <c r="CH104" s="257">
        <v>1</v>
      </c>
      <c r="CI104" s="257">
        <v>1</v>
      </c>
      <c r="CJ104" s="257">
        <v>1</v>
      </c>
      <c r="CK104" s="257">
        <v>1</v>
      </c>
      <c r="CL104" s="257">
        <v>1</v>
      </c>
      <c r="CM104" s="257">
        <v>1</v>
      </c>
      <c r="CN104" s="257">
        <v>1</v>
      </c>
      <c r="CO104" s="257">
        <v>1</v>
      </c>
      <c r="CP104" s="257">
        <v>1</v>
      </c>
      <c r="CQ104" s="257">
        <v>1</v>
      </c>
      <c r="CR104" s="257">
        <v>1</v>
      </c>
      <c r="CS104" s="257">
        <v>1</v>
      </c>
      <c r="CT104" s="257">
        <v>1</v>
      </c>
      <c r="CU104" s="257">
        <v>1</v>
      </c>
      <c r="CV104" s="257">
        <v>1</v>
      </c>
      <c r="CW104" s="257">
        <v>1</v>
      </c>
      <c r="CX104" s="257">
        <v>1</v>
      </c>
      <c r="CY104" s="257">
        <v>1</v>
      </c>
      <c r="CZ104" s="257">
        <v>1</v>
      </c>
      <c r="DA104" s="257">
        <v>1</v>
      </c>
      <c r="DB104" s="257">
        <v>1</v>
      </c>
      <c r="DC104" s="257">
        <v>1</v>
      </c>
      <c r="DD104" s="257">
        <v>1</v>
      </c>
      <c r="DE104" s="257">
        <v>1</v>
      </c>
      <c r="DF104" s="257">
        <v>1</v>
      </c>
      <c r="DG104" s="257">
        <v>1</v>
      </c>
      <c r="DH104" s="257">
        <v>1</v>
      </c>
      <c r="DI104" s="257">
        <v>1</v>
      </c>
      <c r="DJ104" s="257">
        <v>1</v>
      </c>
      <c r="DK104" s="257">
        <v>1</v>
      </c>
      <c r="DL104" s="257">
        <v>1</v>
      </c>
      <c r="DM104" s="257">
        <v>1</v>
      </c>
      <c r="DN104" s="257">
        <v>1</v>
      </c>
      <c r="DO104" s="257">
        <v>1</v>
      </c>
      <c r="DP104" s="257">
        <v>1</v>
      </c>
      <c r="DQ104" s="257">
        <v>1</v>
      </c>
      <c r="DR104" s="257">
        <v>1</v>
      </c>
      <c r="DS104" s="257">
        <v>1</v>
      </c>
      <c r="DT104" s="257">
        <v>1</v>
      </c>
      <c r="DU104" s="257">
        <v>1</v>
      </c>
      <c r="DV104" s="257">
        <v>1</v>
      </c>
      <c r="DW104" s="257">
        <v>1</v>
      </c>
      <c r="DX104" s="257">
        <v>1</v>
      </c>
      <c r="DY104" s="257">
        <v>1</v>
      </c>
      <c r="DZ104" s="257">
        <v>1</v>
      </c>
      <c r="EA104" s="257">
        <v>1</v>
      </c>
      <c r="EB104" s="257">
        <v>1</v>
      </c>
      <c r="EC104" s="257">
        <v>1</v>
      </c>
      <c r="ED104" s="257">
        <v>1</v>
      </c>
      <c r="EE104" s="257">
        <v>1</v>
      </c>
      <c r="EF104" s="257">
        <v>1</v>
      </c>
      <c r="EG104" s="257">
        <v>1</v>
      </c>
      <c r="EH104" s="257">
        <v>1</v>
      </c>
      <c r="EI104" s="257">
        <v>1</v>
      </c>
      <c r="EJ104" s="257">
        <v>1</v>
      </c>
      <c r="EK104" s="257">
        <v>1</v>
      </c>
      <c r="EL104" s="257">
        <v>1</v>
      </c>
      <c r="EM104" s="257">
        <v>1</v>
      </c>
      <c r="EN104" s="257">
        <v>1</v>
      </c>
      <c r="EO104" s="257">
        <v>1</v>
      </c>
      <c r="EP104" s="257">
        <v>1</v>
      </c>
      <c r="EQ104" s="257">
        <v>1</v>
      </c>
      <c r="ER104" s="257">
        <v>1</v>
      </c>
      <c r="ES104" s="257">
        <v>1</v>
      </c>
      <c r="ET104" s="257">
        <v>1</v>
      </c>
      <c r="EU104" s="257">
        <v>1</v>
      </c>
      <c r="EV104" s="257">
        <v>1</v>
      </c>
      <c r="EW104" s="257">
        <v>1</v>
      </c>
      <c r="EX104" s="257">
        <v>1</v>
      </c>
      <c r="EY104" s="257">
        <v>1</v>
      </c>
      <c r="EZ104" s="257">
        <v>1</v>
      </c>
      <c r="FA104" s="257">
        <v>1</v>
      </c>
      <c r="FB104" s="257">
        <v>1</v>
      </c>
      <c r="FC104" s="257">
        <v>1</v>
      </c>
      <c r="FD104" s="257">
        <v>1</v>
      </c>
      <c r="FE104" s="257">
        <v>1</v>
      </c>
      <c r="FF104" s="257">
        <v>1</v>
      </c>
      <c r="FG104" s="257">
        <v>1</v>
      </c>
      <c r="FH104" s="257">
        <v>1</v>
      </c>
      <c r="FI104" s="257">
        <v>1</v>
      </c>
      <c r="FJ104" s="257">
        <v>1</v>
      </c>
      <c r="FK104" s="257">
        <v>1</v>
      </c>
      <c r="FL104" s="257">
        <v>1</v>
      </c>
      <c r="FM104" s="257">
        <v>1</v>
      </c>
      <c r="FN104" s="257">
        <v>1</v>
      </c>
      <c r="FO104" s="257">
        <v>1</v>
      </c>
      <c r="FP104" s="257">
        <v>1</v>
      </c>
      <c r="FQ104" s="257">
        <v>1</v>
      </c>
      <c r="FR104" s="257">
        <v>1</v>
      </c>
      <c r="FS104" s="257">
        <v>1</v>
      </c>
      <c r="FT104" s="257">
        <v>1</v>
      </c>
      <c r="FU104" s="257">
        <v>1</v>
      </c>
      <c r="FV104" s="257">
        <v>1</v>
      </c>
      <c r="FW104" s="257">
        <v>1</v>
      </c>
      <c r="FX104" s="257">
        <v>1</v>
      </c>
      <c r="FY104" s="257">
        <v>1</v>
      </c>
      <c r="FZ104" s="257">
        <v>1</v>
      </c>
      <c r="GA104" s="257">
        <v>1</v>
      </c>
      <c r="GB104" s="257">
        <v>1</v>
      </c>
      <c r="GC104" s="257">
        <v>1</v>
      </c>
      <c r="GD104" s="257">
        <v>1</v>
      </c>
      <c r="GE104" s="257">
        <v>1</v>
      </c>
      <c r="GF104" s="257">
        <v>1</v>
      </c>
      <c r="GG104" s="257">
        <v>1</v>
      </c>
      <c r="GH104" s="257">
        <v>1</v>
      </c>
      <c r="GI104" s="257">
        <v>1</v>
      </c>
      <c r="GJ104" s="257">
        <v>1</v>
      </c>
      <c r="GK104" s="255"/>
      <c r="GL104" s="257">
        <v>1</v>
      </c>
      <c r="GM104" s="257">
        <v>1</v>
      </c>
      <c r="GN104" s="257">
        <v>1</v>
      </c>
      <c r="GO104" s="257">
        <v>1</v>
      </c>
      <c r="GP104" s="257">
        <v>1</v>
      </c>
      <c r="GQ104" s="257">
        <v>1</v>
      </c>
      <c r="GR104" s="257">
        <v>1</v>
      </c>
      <c r="GS104" s="257">
        <v>1</v>
      </c>
      <c r="GT104" s="257">
        <v>1</v>
      </c>
      <c r="GU104" s="257">
        <v>1</v>
      </c>
      <c r="GV104" s="257">
        <v>1</v>
      </c>
      <c r="GW104" s="257">
        <v>1</v>
      </c>
      <c r="GX104" s="257">
        <v>1</v>
      </c>
      <c r="GY104" s="257">
        <v>1</v>
      </c>
      <c r="GZ104" s="257">
        <v>1</v>
      </c>
      <c r="HA104" s="255"/>
      <c r="HB104" s="257">
        <v>1</v>
      </c>
      <c r="HC104" s="257">
        <v>1</v>
      </c>
      <c r="HD104" s="257">
        <v>1</v>
      </c>
      <c r="HE104" s="257">
        <v>1</v>
      </c>
      <c r="HF104" s="257">
        <v>1</v>
      </c>
      <c r="HG104" s="257">
        <v>1</v>
      </c>
      <c r="HH104" s="257">
        <v>1</v>
      </c>
      <c r="HI104" s="257">
        <v>1</v>
      </c>
      <c r="HJ104" s="257">
        <v>1</v>
      </c>
      <c r="HK104" s="257">
        <v>1</v>
      </c>
      <c r="HL104" s="257">
        <v>1</v>
      </c>
      <c r="HM104" s="257">
        <v>1</v>
      </c>
      <c r="HN104" s="257">
        <v>1</v>
      </c>
      <c r="HO104" s="257">
        <v>1</v>
      </c>
      <c r="HP104" s="257">
        <v>1</v>
      </c>
      <c r="HQ104" s="257">
        <v>1</v>
      </c>
      <c r="HR104" s="255"/>
      <c r="HS104" s="257">
        <v>1</v>
      </c>
      <c r="HT104" s="257">
        <v>1</v>
      </c>
      <c r="HU104" s="257">
        <v>1</v>
      </c>
      <c r="HV104" s="257">
        <v>1</v>
      </c>
      <c r="HW104" s="255"/>
      <c r="HX104" s="257">
        <v>1</v>
      </c>
      <c r="HY104" s="257">
        <v>1</v>
      </c>
      <c r="HZ104" s="257">
        <v>1</v>
      </c>
      <c r="IA104" s="257">
        <v>1</v>
      </c>
      <c r="IB104" s="257">
        <v>1</v>
      </c>
      <c r="IC104" s="257">
        <v>1</v>
      </c>
      <c r="ID104" s="257">
        <v>1</v>
      </c>
      <c r="IE104" s="257">
        <v>1</v>
      </c>
      <c r="IF104" s="257">
        <v>1</v>
      </c>
      <c r="IG104" s="257">
        <v>1</v>
      </c>
      <c r="IH104" s="257">
        <v>1</v>
      </c>
      <c r="II104" s="257">
        <v>1</v>
      </c>
      <c r="IJ104" s="257">
        <v>1</v>
      </c>
      <c r="IK104" s="255"/>
      <c r="IL104" s="257">
        <v>1</v>
      </c>
      <c r="IM104" s="255"/>
      <c r="IN104" s="257">
        <v>1</v>
      </c>
      <c r="IO104" s="257">
        <v>1</v>
      </c>
      <c r="IP104" s="257">
        <v>1</v>
      </c>
      <c r="IQ104" s="255"/>
      <c r="IR104" s="257">
        <v>1</v>
      </c>
      <c r="IS104" s="257">
        <v>1</v>
      </c>
      <c r="IT104" s="257">
        <v>1</v>
      </c>
      <c r="IU104" s="257">
        <v>1</v>
      </c>
      <c r="IV104" s="257">
        <v>1</v>
      </c>
      <c r="IW104" s="257"/>
      <c r="IX104" s="257">
        <v>1</v>
      </c>
      <c r="IY104" s="257">
        <v>1</v>
      </c>
      <c r="IZ104" s="255"/>
      <c r="JA104" s="257">
        <v>1</v>
      </c>
      <c r="JB104" s="257">
        <v>1</v>
      </c>
      <c r="JC104" s="257">
        <v>1</v>
      </c>
      <c r="JD104" s="257">
        <v>1</v>
      </c>
      <c r="JE104" s="257">
        <v>1</v>
      </c>
      <c r="JF104" s="257">
        <v>1</v>
      </c>
      <c r="JG104" s="257">
        <v>1</v>
      </c>
      <c r="JH104" s="257">
        <v>1</v>
      </c>
      <c r="JI104" s="257">
        <v>1</v>
      </c>
      <c r="JJ104" s="257">
        <v>1</v>
      </c>
      <c r="JK104" s="257">
        <v>1</v>
      </c>
      <c r="JL104" s="257">
        <v>1</v>
      </c>
      <c r="JM104" s="257">
        <v>1</v>
      </c>
      <c r="JN104" s="257"/>
      <c r="JO104" s="257"/>
      <c r="JP104" s="257"/>
      <c r="JQ104" s="257"/>
      <c r="JR104" s="257"/>
      <c r="JS104" s="257"/>
      <c r="JT104" s="257">
        <v>1</v>
      </c>
      <c r="JU104" s="257"/>
      <c r="JV104" s="257" t="s">
        <v>349</v>
      </c>
      <c r="JW104" s="257">
        <v>1</v>
      </c>
      <c r="JX104" s="257">
        <v>1</v>
      </c>
      <c r="JY104" s="257">
        <v>1</v>
      </c>
      <c r="JZ104" s="257">
        <v>1</v>
      </c>
      <c r="KA104" s="257">
        <v>1</v>
      </c>
      <c r="KB104" s="257">
        <v>1</v>
      </c>
      <c r="KC104" s="257">
        <v>1</v>
      </c>
      <c r="KD104" s="257">
        <v>1</v>
      </c>
      <c r="KE104" s="257">
        <v>1</v>
      </c>
      <c r="KF104" s="257">
        <v>1</v>
      </c>
      <c r="KG104" s="257">
        <v>1</v>
      </c>
      <c r="KH104" s="257">
        <v>1</v>
      </c>
      <c r="KI104" s="257"/>
      <c r="KJ104" s="257"/>
      <c r="KK104" s="257">
        <v>1</v>
      </c>
      <c r="KL104" s="257">
        <v>1</v>
      </c>
      <c r="KM104" s="257">
        <v>1</v>
      </c>
      <c r="KN104" s="257">
        <v>1</v>
      </c>
      <c r="KO104" s="257">
        <v>1</v>
      </c>
      <c r="KP104" s="257">
        <v>1</v>
      </c>
      <c r="KQ104" s="257">
        <v>1</v>
      </c>
      <c r="KR104" s="257">
        <v>1</v>
      </c>
      <c r="KS104" s="257" t="s">
        <v>349</v>
      </c>
      <c r="KT104" s="257" t="s">
        <v>349</v>
      </c>
      <c r="KU104" s="248" t="s">
        <v>746</v>
      </c>
    </row>
    <row r="105" spans="1:307" x14ac:dyDescent="0.15">
      <c r="A105" s="252" t="s">
        <v>223</v>
      </c>
      <c r="B105" s="257">
        <f t="shared" ref="B105:AG105" si="48">(B100/B95)/B99</f>
        <v>0.5</v>
      </c>
      <c r="C105" s="257">
        <f t="shared" si="48"/>
        <v>0.5</v>
      </c>
      <c r="D105" s="257">
        <f t="shared" si="48"/>
        <v>0.5</v>
      </c>
      <c r="E105" s="257">
        <f t="shared" si="48"/>
        <v>0.5</v>
      </c>
      <c r="F105" s="257">
        <f t="shared" si="48"/>
        <v>0.5</v>
      </c>
      <c r="G105" s="257">
        <f t="shared" si="48"/>
        <v>0.6875</v>
      </c>
      <c r="H105" s="257">
        <f t="shared" si="48"/>
        <v>0.5</v>
      </c>
      <c r="I105" s="257">
        <f t="shared" si="48"/>
        <v>0.5</v>
      </c>
      <c r="J105" s="257">
        <f t="shared" si="48"/>
        <v>0.75</v>
      </c>
      <c r="K105" s="257">
        <f t="shared" si="48"/>
        <v>0.5</v>
      </c>
      <c r="L105" s="257">
        <f t="shared" si="48"/>
        <v>0.6875</v>
      </c>
      <c r="M105" s="257">
        <f t="shared" si="48"/>
        <v>0.7558139534883721</v>
      </c>
      <c r="N105" s="257">
        <f t="shared" si="48"/>
        <v>0.74603174603174605</v>
      </c>
      <c r="O105" s="257">
        <f t="shared" si="48"/>
        <v>0.75</v>
      </c>
      <c r="P105" s="257">
        <f t="shared" si="48"/>
        <v>0.75</v>
      </c>
      <c r="Q105" s="257">
        <f t="shared" si="48"/>
        <v>0.75</v>
      </c>
      <c r="R105" s="257">
        <f t="shared" si="48"/>
        <v>0.72222222222222221</v>
      </c>
      <c r="S105" s="257">
        <f t="shared" si="48"/>
        <v>0.76</v>
      </c>
      <c r="T105" s="257">
        <f t="shared" si="48"/>
        <v>0.75</v>
      </c>
      <c r="U105" s="257">
        <f t="shared" si="48"/>
        <v>0.72222222222222221</v>
      </c>
      <c r="V105" s="257">
        <f t="shared" si="48"/>
        <v>0.76</v>
      </c>
      <c r="W105" s="257">
        <f t="shared" si="48"/>
        <v>0.75</v>
      </c>
      <c r="X105" s="257">
        <f t="shared" si="48"/>
        <v>0.7</v>
      </c>
      <c r="Y105" s="257">
        <f t="shared" si="48"/>
        <v>0.75</v>
      </c>
      <c r="Z105" s="257">
        <f t="shared" si="48"/>
        <v>0.75</v>
      </c>
      <c r="AA105" s="257">
        <f t="shared" si="48"/>
        <v>0.75</v>
      </c>
      <c r="AB105" s="257">
        <f t="shared" si="48"/>
        <v>0.76</v>
      </c>
      <c r="AC105" s="257">
        <f t="shared" si="48"/>
        <v>0.76</v>
      </c>
      <c r="AD105" s="257">
        <f t="shared" si="48"/>
        <v>0.66666666666666663</v>
      </c>
      <c r="AE105" s="257">
        <f t="shared" si="48"/>
        <v>0.75</v>
      </c>
      <c r="AF105" s="257">
        <f t="shared" si="48"/>
        <v>0.72222222222222221</v>
      </c>
      <c r="AG105" s="257">
        <f t="shared" si="48"/>
        <v>0.75</v>
      </c>
      <c r="AH105" s="257">
        <f t="shared" ref="AH105:BM105" si="49">(AH100/AH95)/AH99</f>
        <v>0.75</v>
      </c>
      <c r="AI105" s="257">
        <f t="shared" si="49"/>
        <v>0.75</v>
      </c>
      <c r="AJ105" s="257">
        <f t="shared" si="49"/>
        <v>0.75</v>
      </c>
      <c r="AK105" s="257">
        <f t="shared" si="49"/>
        <v>0.75</v>
      </c>
      <c r="AL105" s="257">
        <f t="shared" si="49"/>
        <v>0.75</v>
      </c>
      <c r="AM105" s="257">
        <f t="shared" si="49"/>
        <v>0.75</v>
      </c>
      <c r="AN105" s="257">
        <f t="shared" si="49"/>
        <v>0.75</v>
      </c>
      <c r="AO105" s="257">
        <f t="shared" si="49"/>
        <v>0.72222222222222221</v>
      </c>
      <c r="AP105" s="257">
        <f t="shared" si="49"/>
        <v>0.75</v>
      </c>
      <c r="AQ105" s="257">
        <f t="shared" si="49"/>
        <v>0.74404761904761907</v>
      </c>
      <c r="AR105" s="257">
        <f t="shared" si="49"/>
        <v>0.75</v>
      </c>
      <c r="AS105" s="257">
        <f t="shared" si="49"/>
        <v>0.75</v>
      </c>
      <c r="AT105" s="257">
        <f t="shared" si="49"/>
        <v>0.66666666666666663</v>
      </c>
      <c r="AU105" s="257">
        <f t="shared" si="49"/>
        <v>0.75</v>
      </c>
      <c r="AV105" s="257">
        <f t="shared" si="49"/>
        <v>0.75</v>
      </c>
      <c r="AW105" s="257">
        <f t="shared" si="49"/>
        <v>0.75</v>
      </c>
      <c r="AX105" s="257">
        <f t="shared" si="49"/>
        <v>0.75</v>
      </c>
      <c r="AY105" s="257">
        <f t="shared" si="49"/>
        <v>0.66666666666666663</v>
      </c>
      <c r="AZ105" s="257">
        <f t="shared" si="49"/>
        <v>0.75</v>
      </c>
      <c r="BA105" s="257">
        <f t="shared" si="49"/>
        <v>0.83333333333333337</v>
      </c>
      <c r="BB105" s="257">
        <f t="shared" si="49"/>
        <v>0.66666666666666663</v>
      </c>
      <c r="BC105" s="257">
        <f t="shared" si="49"/>
        <v>0.75</v>
      </c>
      <c r="BD105" s="257">
        <f t="shared" si="49"/>
        <v>0.75</v>
      </c>
      <c r="BE105" s="257">
        <f t="shared" si="49"/>
        <v>0.75</v>
      </c>
      <c r="BF105" s="257">
        <f t="shared" si="49"/>
        <v>0.75</v>
      </c>
      <c r="BG105" s="257">
        <f t="shared" si="49"/>
        <v>0.75</v>
      </c>
      <c r="BH105" s="257">
        <f t="shared" si="49"/>
        <v>0.75</v>
      </c>
      <c r="BI105" s="257">
        <f t="shared" si="49"/>
        <v>0.75</v>
      </c>
      <c r="BJ105" s="257">
        <f t="shared" si="49"/>
        <v>0.75</v>
      </c>
      <c r="BK105" s="257">
        <f t="shared" si="49"/>
        <v>0.75</v>
      </c>
      <c r="BL105" s="257">
        <f t="shared" si="49"/>
        <v>0.83333333333333337</v>
      </c>
      <c r="BM105" s="257">
        <f t="shared" si="49"/>
        <v>0.66666666666666663</v>
      </c>
      <c r="BN105" s="257">
        <f t="shared" ref="BN105:CS105" si="50">(BN100/BN95)/BN99</f>
        <v>0.83333333333333337</v>
      </c>
      <c r="BO105" s="257">
        <f t="shared" si="50"/>
        <v>0.83333333333333337</v>
      </c>
      <c r="BP105" s="257">
        <f t="shared" si="50"/>
        <v>0.83333333333333337</v>
      </c>
      <c r="BQ105" s="257">
        <f t="shared" si="50"/>
        <v>0.75</v>
      </c>
      <c r="BR105" s="257">
        <f t="shared" si="50"/>
        <v>0.75</v>
      </c>
      <c r="BS105" s="257">
        <f t="shared" si="50"/>
        <v>0.83333333333333337</v>
      </c>
      <c r="BT105" s="257">
        <f t="shared" si="50"/>
        <v>0.83333333333333337</v>
      </c>
      <c r="BU105" s="257">
        <f t="shared" si="50"/>
        <v>0.75</v>
      </c>
      <c r="BV105" s="257">
        <f t="shared" si="50"/>
        <v>0.75</v>
      </c>
      <c r="BW105" s="257">
        <f t="shared" si="50"/>
        <v>0.83333333333333337</v>
      </c>
      <c r="BX105" s="257">
        <f t="shared" si="50"/>
        <v>0.75</v>
      </c>
      <c r="BY105" s="257">
        <f t="shared" si="50"/>
        <v>0.83333333333333337</v>
      </c>
      <c r="BZ105" s="257">
        <f t="shared" si="50"/>
        <v>0.75</v>
      </c>
      <c r="CA105" s="257">
        <f t="shared" si="50"/>
        <v>0.75</v>
      </c>
      <c r="CB105" s="257">
        <f t="shared" si="50"/>
        <v>0.75</v>
      </c>
      <c r="CC105" s="257">
        <f t="shared" si="50"/>
        <v>0.83333333333333337</v>
      </c>
      <c r="CD105" s="257">
        <f t="shared" si="50"/>
        <v>0.83333333333333337</v>
      </c>
      <c r="CE105" s="257">
        <f t="shared" si="50"/>
        <v>0.75</v>
      </c>
      <c r="CF105" s="257">
        <f t="shared" si="50"/>
        <v>0.83333333333333337</v>
      </c>
      <c r="CG105" s="257">
        <f t="shared" si="50"/>
        <v>0.83333333333333337</v>
      </c>
      <c r="CH105" s="257">
        <f t="shared" si="50"/>
        <v>0.75</v>
      </c>
      <c r="CI105" s="257">
        <f t="shared" si="50"/>
        <v>0.83333333333333337</v>
      </c>
      <c r="CJ105" s="257">
        <f t="shared" si="50"/>
        <v>0.75</v>
      </c>
      <c r="CK105" s="257">
        <f t="shared" si="50"/>
        <v>0.75</v>
      </c>
      <c r="CL105" s="257">
        <f t="shared" si="50"/>
        <v>0.75</v>
      </c>
      <c r="CM105" s="257">
        <f t="shared" si="50"/>
        <v>0.75</v>
      </c>
      <c r="CN105" s="257">
        <f t="shared" si="50"/>
        <v>0.83333333333333337</v>
      </c>
      <c r="CO105" s="257">
        <f t="shared" si="50"/>
        <v>0.75</v>
      </c>
      <c r="CP105" s="257">
        <f t="shared" si="50"/>
        <v>0.75</v>
      </c>
      <c r="CQ105" s="257">
        <f t="shared" si="50"/>
        <v>0.83333333333333337</v>
      </c>
      <c r="CR105" s="257">
        <f t="shared" si="50"/>
        <v>0.75</v>
      </c>
      <c r="CS105" s="257">
        <f t="shared" si="50"/>
        <v>0.83333333333333337</v>
      </c>
      <c r="CT105" s="257">
        <f t="shared" ref="CT105:DY105" si="51">(CT100/CT95)/CT99</f>
        <v>0.83333333333333337</v>
      </c>
      <c r="CU105" s="257">
        <f t="shared" si="51"/>
        <v>0.75</v>
      </c>
      <c r="CV105" s="257">
        <f t="shared" si="51"/>
        <v>0.83333333333333337</v>
      </c>
      <c r="CW105" s="257">
        <f t="shared" si="51"/>
        <v>0.83333333333333337</v>
      </c>
      <c r="CX105" s="257">
        <f t="shared" si="51"/>
        <v>0.83333333333333337</v>
      </c>
      <c r="CY105" s="257">
        <f t="shared" si="51"/>
        <v>0.83333333333333337</v>
      </c>
      <c r="CZ105" s="257">
        <f t="shared" si="51"/>
        <v>0.75</v>
      </c>
      <c r="DA105" s="257">
        <f t="shared" si="51"/>
        <v>0.75</v>
      </c>
      <c r="DB105" s="257">
        <f t="shared" si="51"/>
        <v>0.75</v>
      </c>
      <c r="DC105" s="257">
        <f t="shared" si="51"/>
        <v>0.75</v>
      </c>
      <c r="DD105" s="257">
        <f t="shared" si="51"/>
        <v>0.83333333333333337</v>
      </c>
      <c r="DE105" s="257">
        <f t="shared" si="51"/>
        <v>0.75</v>
      </c>
      <c r="DF105" s="257">
        <f t="shared" si="51"/>
        <v>0.83333333333333337</v>
      </c>
      <c r="DG105" s="257">
        <f t="shared" si="51"/>
        <v>0.75</v>
      </c>
      <c r="DH105" s="257">
        <f t="shared" si="51"/>
        <v>0.83333333333333337</v>
      </c>
      <c r="DI105" s="257">
        <f t="shared" si="51"/>
        <v>0.83333333333333337</v>
      </c>
      <c r="DJ105" s="257">
        <f t="shared" si="51"/>
        <v>0.83333333333333337</v>
      </c>
      <c r="DK105" s="257">
        <f t="shared" si="51"/>
        <v>0.83333333333333337</v>
      </c>
      <c r="DL105" s="257">
        <f t="shared" si="51"/>
        <v>0.75</v>
      </c>
      <c r="DM105" s="257">
        <f t="shared" si="51"/>
        <v>0.75</v>
      </c>
      <c r="DN105" s="257">
        <f t="shared" si="51"/>
        <v>0.75</v>
      </c>
      <c r="DO105" s="257">
        <f t="shared" si="51"/>
        <v>0.75</v>
      </c>
      <c r="DP105" s="257">
        <f t="shared" si="51"/>
        <v>0.83333333333333337</v>
      </c>
      <c r="DQ105" s="257">
        <f t="shared" si="51"/>
        <v>0.83333333333333337</v>
      </c>
      <c r="DR105" s="257">
        <f t="shared" si="51"/>
        <v>0.75</v>
      </c>
      <c r="DS105" s="257">
        <f t="shared" si="51"/>
        <v>0.75</v>
      </c>
      <c r="DT105" s="257">
        <f t="shared" si="51"/>
        <v>0.75</v>
      </c>
      <c r="DU105" s="257">
        <f t="shared" si="51"/>
        <v>0.75</v>
      </c>
      <c r="DV105" s="257">
        <f t="shared" si="51"/>
        <v>0.75</v>
      </c>
      <c r="DW105" s="257">
        <f t="shared" si="51"/>
        <v>0.75</v>
      </c>
      <c r="DX105" s="257">
        <f t="shared" si="51"/>
        <v>0.75</v>
      </c>
      <c r="DY105" s="257">
        <f t="shared" si="51"/>
        <v>0.75</v>
      </c>
      <c r="DZ105" s="257">
        <f t="shared" ref="DZ105:FE105" si="52">(DZ100/DZ95)/DZ99</f>
        <v>0.75</v>
      </c>
      <c r="EA105" s="257">
        <f t="shared" si="52"/>
        <v>0.75</v>
      </c>
      <c r="EB105" s="257">
        <f t="shared" si="52"/>
        <v>0.83333333333333337</v>
      </c>
      <c r="EC105" s="257">
        <f t="shared" si="52"/>
        <v>0.75</v>
      </c>
      <c r="ED105" s="257">
        <f t="shared" si="52"/>
        <v>0.75</v>
      </c>
      <c r="EE105" s="257">
        <f t="shared" si="52"/>
        <v>0.83333333333333337</v>
      </c>
      <c r="EF105" s="257">
        <f t="shared" si="52"/>
        <v>0.83333333333333337</v>
      </c>
      <c r="EG105" s="257">
        <f t="shared" si="52"/>
        <v>0.83333333333333337</v>
      </c>
      <c r="EH105" s="257">
        <f t="shared" si="52"/>
        <v>0.75</v>
      </c>
      <c r="EI105" s="257">
        <f t="shared" si="52"/>
        <v>0.75</v>
      </c>
      <c r="EJ105" s="257">
        <f t="shared" si="52"/>
        <v>0.83333333333333337</v>
      </c>
      <c r="EK105" s="257">
        <f t="shared" si="52"/>
        <v>0.75</v>
      </c>
      <c r="EL105" s="257">
        <f t="shared" si="52"/>
        <v>0.75</v>
      </c>
      <c r="EM105" s="257">
        <f t="shared" si="52"/>
        <v>0.83333333333333337</v>
      </c>
      <c r="EN105" s="257">
        <f t="shared" si="52"/>
        <v>0.83333333333333337</v>
      </c>
      <c r="EO105" s="257">
        <f t="shared" si="52"/>
        <v>0.83333333333333337</v>
      </c>
      <c r="EP105" s="257">
        <f t="shared" si="52"/>
        <v>0.75</v>
      </c>
      <c r="EQ105" s="257">
        <f t="shared" si="52"/>
        <v>0.75</v>
      </c>
      <c r="ER105" s="257">
        <f t="shared" si="52"/>
        <v>0.75</v>
      </c>
      <c r="ES105" s="257">
        <f t="shared" si="52"/>
        <v>0.83333333333333337</v>
      </c>
      <c r="ET105" s="257">
        <f t="shared" si="52"/>
        <v>1.6666666666666667</v>
      </c>
      <c r="EU105" s="257">
        <f t="shared" si="52"/>
        <v>0.83333333333333337</v>
      </c>
      <c r="EV105" s="257">
        <f t="shared" si="52"/>
        <v>0.75</v>
      </c>
      <c r="EW105" s="257">
        <f t="shared" si="52"/>
        <v>0.75</v>
      </c>
      <c r="EX105" s="257">
        <f t="shared" si="52"/>
        <v>1.6666666666666667</v>
      </c>
      <c r="EY105" s="257">
        <f t="shared" si="52"/>
        <v>1.3</v>
      </c>
      <c r="EZ105" s="257">
        <f t="shared" si="52"/>
        <v>0.5</v>
      </c>
      <c r="FA105" s="257">
        <f t="shared" si="52"/>
        <v>0.5</v>
      </c>
      <c r="FB105" s="257">
        <f t="shared" si="52"/>
        <v>0.5</v>
      </c>
      <c r="FC105" s="257">
        <f t="shared" si="52"/>
        <v>0.75</v>
      </c>
      <c r="FD105" s="257">
        <f t="shared" si="52"/>
        <v>0.66666666666666663</v>
      </c>
      <c r="FE105" s="257">
        <f t="shared" si="52"/>
        <v>0.83333333333333337</v>
      </c>
      <c r="FF105" s="257">
        <f t="shared" ref="FF105:GJ105" si="53">(FF100/FF95)/FF99</f>
        <v>0.72222222222222221</v>
      </c>
      <c r="FG105" s="257">
        <f t="shared" si="53"/>
        <v>0.75</v>
      </c>
      <c r="FH105" s="257">
        <f t="shared" si="53"/>
        <v>0.83333333333333337</v>
      </c>
      <c r="FI105" s="257">
        <f t="shared" si="53"/>
        <v>0.83333333333333337</v>
      </c>
      <c r="FJ105" s="257">
        <f t="shared" si="53"/>
        <v>0.75</v>
      </c>
      <c r="FK105" s="257">
        <f t="shared" si="53"/>
        <v>0.83333333333333337</v>
      </c>
      <c r="FL105" s="257">
        <f t="shared" si="53"/>
        <v>0.83333333333333337</v>
      </c>
      <c r="FM105" s="257">
        <f t="shared" si="53"/>
        <v>0.75</v>
      </c>
      <c r="FN105" s="257">
        <f t="shared" si="53"/>
        <v>1.6666666666666667</v>
      </c>
      <c r="FO105" s="257">
        <f t="shared" si="53"/>
        <v>1</v>
      </c>
      <c r="FP105" s="257">
        <f t="shared" si="53"/>
        <v>1</v>
      </c>
      <c r="FQ105" s="257">
        <f t="shared" si="53"/>
        <v>1</v>
      </c>
      <c r="FR105" s="257">
        <f t="shared" si="53"/>
        <v>0.75</v>
      </c>
      <c r="FS105" s="257">
        <f t="shared" si="53"/>
        <v>1.3</v>
      </c>
      <c r="FT105" s="257">
        <f t="shared" si="53"/>
        <v>1</v>
      </c>
      <c r="FU105" s="257">
        <f t="shared" si="53"/>
        <v>1</v>
      </c>
      <c r="FV105" s="257">
        <f t="shared" si="53"/>
        <v>1.3</v>
      </c>
      <c r="FW105" s="257">
        <f t="shared" si="53"/>
        <v>1</v>
      </c>
      <c r="FX105" s="257">
        <f t="shared" si="53"/>
        <v>1</v>
      </c>
      <c r="FY105" s="257">
        <f t="shared" si="53"/>
        <v>1.625</v>
      </c>
      <c r="FZ105" s="257">
        <f t="shared" si="53"/>
        <v>1.25</v>
      </c>
      <c r="GA105" s="257">
        <f t="shared" si="53"/>
        <v>1.25</v>
      </c>
      <c r="GB105" s="257">
        <f t="shared" si="53"/>
        <v>1.25</v>
      </c>
      <c r="GC105" s="257">
        <f t="shared" si="53"/>
        <v>1.25</v>
      </c>
      <c r="GD105" s="257">
        <f t="shared" si="53"/>
        <v>1.25</v>
      </c>
      <c r="GE105" s="257">
        <f t="shared" si="53"/>
        <v>1</v>
      </c>
      <c r="GF105" s="257">
        <f t="shared" si="53"/>
        <v>0.55555555555555558</v>
      </c>
      <c r="GG105" s="257">
        <f t="shared" si="53"/>
        <v>2.5</v>
      </c>
      <c r="GH105" s="257">
        <f t="shared" si="53"/>
        <v>0.55555555555555558</v>
      </c>
      <c r="GI105" s="257">
        <f t="shared" si="53"/>
        <v>2.5</v>
      </c>
      <c r="GJ105" s="257">
        <f t="shared" si="53"/>
        <v>0.55555555555555558</v>
      </c>
      <c r="GK105" s="255"/>
      <c r="GL105" s="257">
        <f t="shared" ref="GL105:GZ105" si="54">(GL100/GL95)/GL99</f>
        <v>2.5</v>
      </c>
      <c r="GM105" s="257">
        <f t="shared" si="54"/>
        <v>1.6666666666666667</v>
      </c>
      <c r="GN105" s="257">
        <f t="shared" si="54"/>
        <v>1.6666666666666667</v>
      </c>
      <c r="GO105" s="257">
        <f t="shared" si="54"/>
        <v>1.6666666666666667</v>
      </c>
      <c r="GP105" s="257">
        <f t="shared" si="54"/>
        <v>0.83333333333333337</v>
      </c>
      <c r="GQ105" s="257">
        <f t="shared" si="54"/>
        <v>0.75</v>
      </c>
      <c r="GR105" s="257">
        <f t="shared" si="54"/>
        <v>0.75</v>
      </c>
      <c r="GS105" s="257">
        <f t="shared" si="54"/>
        <v>1.6666666666666667</v>
      </c>
      <c r="GT105" s="257">
        <f t="shared" si="54"/>
        <v>0.75</v>
      </c>
      <c r="GU105" s="257">
        <f t="shared" si="54"/>
        <v>0.83333333333333337</v>
      </c>
      <c r="GV105" s="257">
        <f t="shared" si="54"/>
        <v>0.47619047619047622</v>
      </c>
      <c r="GW105" s="257">
        <f t="shared" si="54"/>
        <v>1.6666666666666667</v>
      </c>
      <c r="GX105" s="257">
        <f t="shared" si="54"/>
        <v>1.6666666666666667</v>
      </c>
      <c r="GY105" s="257">
        <f t="shared" si="54"/>
        <v>0.7142857142857143</v>
      </c>
      <c r="GZ105" s="257">
        <f t="shared" si="54"/>
        <v>1.3333333333333335</v>
      </c>
      <c r="HA105" s="255"/>
      <c r="HB105" s="257">
        <f t="shared" ref="HB105:HQ105" si="55">(HB100/HB95)/HB99</f>
        <v>0.83333333333333337</v>
      </c>
      <c r="HC105" s="257">
        <f t="shared" si="55"/>
        <v>0.75</v>
      </c>
      <c r="HD105" s="257">
        <f t="shared" si="55"/>
        <v>0.75</v>
      </c>
      <c r="HE105" s="257">
        <f t="shared" si="55"/>
        <v>0.83333333333333337</v>
      </c>
      <c r="HF105" s="257">
        <f t="shared" si="55"/>
        <v>0.75</v>
      </c>
      <c r="HG105" s="257">
        <f t="shared" si="55"/>
        <v>0.83333333333333337</v>
      </c>
      <c r="HH105" s="257">
        <f t="shared" si="55"/>
        <v>0.75</v>
      </c>
      <c r="HI105" s="257">
        <f t="shared" si="55"/>
        <v>0.75</v>
      </c>
      <c r="HJ105" s="257">
        <f t="shared" si="55"/>
        <v>0.83333333333333337</v>
      </c>
      <c r="HK105" s="257">
        <f t="shared" si="55"/>
        <v>0.75</v>
      </c>
      <c r="HL105" s="257">
        <f t="shared" si="55"/>
        <v>0.75</v>
      </c>
      <c r="HM105" s="257">
        <f t="shared" si="55"/>
        <v>0.75</v>
      </c>
      <c r="HN105" s="257">
        <f t="shared" si="55"/>
        <v>0.83333333333333337</v>
      </c>
      <c r="HO105" s="257">
        <f t="shared" si="55"/>
        <v>0.75</v>
      </c>
      <c r="HP105" s="257">
        <f t="shared" si="55"/>
        <v>0.83333333333333337</v>
      </c>
      <c r="HQ105" s="257">
        <f t="shared" si="55"/>
        <v>0.75</v>
      </c>
      <c r="HR105" s="255"/>
      <c r="HS105" s="257">
        <f>(HS100/HS95)/HS99</f>
        <v>1.6666666666666667</v>
      </c>
      <c r="HT105" s="257">
        <f>(HT100/HT95)/HT99</f>
        <v>1.6666666666666667</v>
      </c>
      <c r="HU105" s="257">
        <f>(HU100/HU95)/HU99</f>
        <v>0.75</v>
      </c>
      <c r="HV105" s="257">
        <f>(HV100/HV95)/HV99</f>
        <v>1.6666666666666667</v>
      </c>
      <c r="HW105" s="255"/>
      <c r="HX105" s="257">
        <f t="shared" ref="HX105:IJ105" si="56">(HX100/HX95)/HX99</f>
        <v>1.6666666666666667</v>
      </c>
      <c r="HY105" s="257">
        <f t="shared" si="56"/>
        <v>1.6666666666666667</v>
      </c>
      <c r="HZ105" s="257">
        <f t="shared" si="56"/>
        <v>1.6666666666666667</v>
      </c>
      <c r="IA105" s="257">
        <f t="shared" si="56"/>
        <v>1.6666666666666667</v>
      </c>
      <c r="IB105" s="257">
        <f t="shared" si="56"/>
        <v>0.83333333333333337</v>
      </c>
      <c r="IC105" s="257">
        <f t="shared" si="56"/>
        <v>0.83333333333333337</v>
      </c>
      <c r="ID105" s="257">
        <f t="shared" si="56"/>
        <v>0.83333333333333337</v>
      </c>
      <c r="IE105" s="257">
        <f t="shared" si="56"/>
        <v>0.75</v>
      </c>
      <c r="IF105" s="257">
        <f t="shared" si="56"/>
        <v>0.75</v>
      </c>
      <c r="IG105" s="257">
        <f t="shared" si="56"/>
        <v>0.75</v>
      </c>
      <c r="IH105" s="257">
        <f t="shared" si="56"/>
        <v>0.75</v>
      </c>
      <c r="II105" s="257">
        <f t="shared" si="56"/>
        <v>0.83333333333333337</v>
      </c>
      <c r="IJ105" s="257">
        <f t="shared" si="56"/>
        <v>0.75</v>
      </c>
      <c r="IK105" s="255"/>
      <c r="IL105" s="257">
        <f>(IL100/IL95)/IL99</f>
        <v>0.75</v>
      </c>
      <c r="IM105" s="255"/>
      <c r="IN105" s="257">
        <f>(IN100/IN95)/IN99</f>
        <v>1.6666666666666667</v>
      </c>
      <c r="IO105" s="257">
        <f>(IO100/IO95)/IO99</f>
        <v>1.6666666666666667</v>
      </c>
      <c r="IP105" s="257">
        <f>(IP100/IP95)/IP99</f>
        <v>1.6666666666666667</v>
      </c>
      <c r="IQ105" s="255"/>
      <c r="IR105" s="257">
        <f>(IR100/IR95)/IR99</f>
        <v>0.8</v>
      </c>
      <c r="IS105" s="257">
        <f>(IS100/IS95)/IS99</f>
        <v>1.6666666666666667</v>
      </c>
      <c r="IT105" s="257">
        <f>(IT100/IT95)/IT99</f>
        <v>1.6666666666666667</v>
      </c>
      <c r="IU105" s="257">
        <f>(IU100/IU95)/IU99</f>
        <v>1.6666666666666667</v>
      </c>
      <c r="IV105" s="257">
        <f>(IV100/IV95)/IV99</f>
        <v>1.6666666666666667</v>
      </c>
      <c r="IW105" s="257"/>
      <c r="IX105" s="257">
        <f>(IX100/IX95)/IX99</f>
        <v>1.6666666666666667</v>
      </c>
      <c r="IY105" s="257">
        <f>(IY100/IY95)/IY99</f>
        <v>1.6666666666666667</v>
      </c>
      <c r="IZ105" s="255"/>
      <c r="JA105" s="257">
        <f t="shared" ref="JA105:JM105" si="57">(JA100/JA95)/JA99</f>
        <v>1.6666666666666667</v>
      </c>
      <c r="JB105" s="257">
        <f t="shared" si="57"/>
        <v>0.47619047619047622</v>
      </c>
      <c r="JC105" s="257">
        <f t="shared" si="57"/>
        <v>0.7142857142857143</v>
      </c>
      <c r="JD105" s="257">
        <f t="shared" si="57"/>
        <v>1.6666666666666667</v>
      </c>
      <c r="JE105" s="257">
        <f t="shared" si="57"/>
        <v>1.3333333333333335</v>
      </c>
      <c r="JF105" s="257">
        <f t="shared" si="57"/>
        <v>1.6666666666666667</v>
      </c>
      <c r="JG105" s="257">
        <f t="shared" si="57"/>
        <v>0.83333333333333337</v>
      </c>
      <c r="JH105" s="257">
        <f t="shared" si="57"/>
        <v>0.83333333333333337</v>
      </c>
      <c r="JI105" s="257">
        <f t="shared" si="57"/>
        <v>0.75</v>
      </c>
      <c r="JJ105" s="257">
        <f t="shared" si="57"/>
        <v>0.83333333333333337</v>
      </c>
      <c r="JK105" s="257">
        <f t="shared" si="57"/>
        <v>0.83333333333333337</v>
      </c>
      <c r="JL105" s="257">
        <f t="shared" si="57"/>
        <v>0.75</v>
      </c>
      <c r="JM105" s="257">
        <f t="shared" si="57"/>
        <v>0.75</v>
      </c>
      <c r="JN105" s="257"/>
      <c r="JO105" s="257"/>
      <c r="JP105" s="257"/>
      <c r="JQ105" s="257"/>
      <c r="JR105" s="257"/>
      <c r="JS105" s="257"/>
      <c r="JT105" s="257">
        <f>(JT100/JT95)/JT99</f>
        <v>1.6666666666666667</v>
      </c>
      <c r="JU105" s="257"/>
      <c r="JV105" s="257" t="s">
        <v>349</v>
      </c>
      <c r="JW105" s="257">
        <f t="shared" ref="JW105:KH105" si="58">(JW100/JW95)/JW99</f>
        <v>1.6666666666666667</v>
      </c>
      <c r="JX105" s="257">
        <f t="shared" si="58"/>
        <v>1.6666666666666667</v>
      </c>
      <c r="JY105" s="257">
        <f t="shared" si="58"/>
        <v>2.5</v>
      </c>
      <c r="JZ105" s="257">
        <f t="shared" si="58"/>
        <v>1.6666666666666667</v>
      </c>
      <c r="KA105" s="257">
        <f t="shared" si="58"/>
        <v>1.6666666666666667</v>
      </c>
      <c r="KB105" s="257">
        <f t="shared" si="58"/>
        <v>0.75</v>
      </c>
      <c r="KC105" s="257">
        <f t="shared" si="58"/>
        <v>1.6666666666666667</v>
      </c>
      <c r="KD105" s="257">
        <f t="shared" si="58"/>
        <v>0.75</v>
      </c>
      <c r="KE105" s="257">
        <f t="shared" si="58"/>
        <v>1.6666666666666667</v>
      </c>
      <c r="KF105" s="257">
        <f t="shared" si="58"/>
        <v>0.75</v>
      </c>
      <c r="KG105" s="257">
        <f t="shared" si="58"/>
        <v>0.75</v>
      </c>
      <c r="KH105" s="257">
        <f t="shared" si="58"/>
        <v>1.6666666666666667</v>
      </c>
      <c r="KI105" s="257"/>
      <c r="KJ105" s="257"/>
      <c r="KK105" s="257">
        <f t="shared" ref="KK105:KQ105" si="59">(KK100/KK95)/KK99</f>
        <v>0.75</v>
      </c>
      <c r="KL105" s="257">
        <f t="shared" si="59"/>
        <v>0.75</v>
      </c>
      <c r="KM105" s="257">
        <f t="shared" si="59"/>
        <v>0.75</v>
      </c>
      <c r="KN105" s="257">
        <f t="shared" si="59"/>
        <v>0.75</v>
      </c>
      <c r="KO105" s="257">
        <f t="shared" si="59"/>
        <v>0.75</v>
      </c>
      <c r="KP105" s="257">
        <f t="shared" si="59"/>
        <v>1.6666666666666667</v>
      </c>
      <c r="KQ105" s="257" t="e">
        <f t="shared" si="59"/>
        <v>#DIV/0!</v>
      </c>
      <c r="KR105" s="257">
        <v>1.67</v>
      </c>
      <c r="KS105" s="257" t="s">
        <v>349</v>
      </c>
      <c r="KT105" s="257" t="s">
        <v>349</v>
      </c>
      <c r="KU105" s="248" t="s">
        <v>746</v>
      </c>
    </row>
    <row r="106" spans="1:307" x14ac:dyDescent="0.15">
      <c r="A106" s="252" t="s">
        <v>224</v>
      </c>
      <c r="B106" s="257">
        <f t="shared" ref="B106:AG106" si="60">(B101/B96)/B99</f>
        <v>0.33333333333333337</v>
      </c>
      <c r="C106" s="257">
        <f t="shared" si="60"/>
        <v>0.33333333333333337</v>
      </c>
      <c r="D106" s="257">
        <f t="shared" si="60"/>
        <v>0.33333333333333337</v>
      </c>
      <c r="E106" s="257">
        <f t="shared" si="60"/>
        <v>0.33333333333333337</v>
      </c>
      <c r="F106" s="257">
        <f t="shared" si="60"/>
        <v>0.33333333333333337</v>
      </c>
      <c r="G106" s="257">
        <f t="shared" si="60"/>
        <v>0.45833333333333331</v>
      </c>
      <c r="H106" s="257">
        <f t="shared" si="60"/>
        <v>0.33333333333333337</v>
      </c>
      <c r="I106" s="257">
        <f t="shared" si="60"/>
        <v>0.33333333333333337</v>
      </c>
      <c r="J106" s="257">
        <f t="shared" si="60"/>
        <v>0.49242424242424238</v>
      </c>
      <c r="K106" s="257">
        <f t="shared" si="60"/>
        <v>0.33333333333333337</v>
      </c>
      <c r="L106" s="257">
        <f t="shared" si="60"/>
        <v>0.45833333333333331</v>
      </c>
      <c r="M106" s="257">
        <f t="shared" si="60"/>
        <v>0.5</v>
      </c>
      <c r="N106" s="257">
        <f t="shared" si="60"/>
        <v>0.49735449735449733</v>
      </c>
      <c r="O106" s="257">
        <f t="shared" si="60"/>
        <v>0.33333333333333337</v>
      </c>
      <c r="P106" s="257">
        <f t="shared" si="60"/>
        <v>0.33333333333333337</v>
      </c>
      <c r="Q106" s="257">
        <f t="shared" si="60"/>
        <v>0.33333333333333337</v>
      </c>
      <c r="R106" s="257">
        <f t="shared" si="60"/>
        <v>0.46296296296296291</v>
      </c>
      <c r="S106" s="257">
        <f t="shared" si="60"/>
        <v>0.5</v>
      </c>
      <c r="T106" s="257">
        <f t="shared" si="60"/>
        <v>0.41666666666666669</v>
      </c>
      <c r="U106" s="257">
        <f t="shared" si="60"/>
        <v>0.46296296296296291</v>
      </c>
      <c r="V106" s="257">
        <f t="shared" si="60"/>
        <v>0.5</v>
      </c>
      <c r="W106" s="257">
        <f t="shared" si="60"/>
        <v>0.33333333333333337</v>
      </c>
      <c r="X106" s="257">
        <f t="shared" si="60"/>
        <v>0.43333333333333335</v>
      </c>
      <c r="Y106" s="257">
        <f t="shared" si="60"/>
        <v>0.5</v>
      </c>
      <c r="Z106" s="257">
        <f t="shared" si="60"/>
        <v>0.5</v>
      </c>
      <c r="AA106" s="257">
        <f t="shared" si="60"/>
        <v>0.41666666666666669</v>
      </c>
      <c r="AB106" s="257">
        <f t="shared" si="60"/>
        <v>0.5</v>
      </c>
      <c r="AC106" s="257">
        <f t="shared" si="60"/>
        <v>0.5</v>
      </c>
      <c r="AD106" s="257">
        <f t="shared" si="60"/>
        <v>0.3888888888888889</v>
      </c>
      <c r="AE106" s="257">
        <f t="shared" si="60"/>
        <v>0.41666666666666669</v>
      </c>
      <c r="AF106" s="257">
        <f t="shared" si="60"/>
        <v>0.46296296296296291</v>
      </c>
      <c r="AG106" s="257">
        <f t="shared" si="60"/>
        <v>0.41666666666666669</v>
      </c>
      <c r="AH106" s="257">
        <f t="shared" ref="AH106:BM106" si="61">(AH101/AH96)/AH99</f>
        <v>0.5</v>
      </c>
      <c r="AI106" s="257">
        <f t="shared" si="61"/>
        <v>0.49768518518518517</v>
      </c>
      <c r="AJ106" s="257">
        <f t="shared" si="61"/>
        <v>0.41666666666666669</v>
      </c>
      <c r="AK106" s="257">
        <f t="shared" si="61"/>
        <v>0.41666666666666669</v>
      </c>
      <c r="AL106" s="257">
        <f t="shared" si="61"/>
        <v>0.5</v>
      </c>
      <c r="AM106" s="257">
        <f t="shared" si="61"/>
        <v>0.5</v>
      </c>
      <c r="AN106" s="257">
        <f t="shared" si="61"/>
        <v>0.5</v>
      </c>
      <c r="AO106" s="257">
        <f t="shared" si="61"/>
        <v>0.46296296296296291</v>
      </c>
      <c r="AP106" s="257">
        <f t="shared" si="61"/>
        <v>0.5</v>
      </c>
      <c r="AQ106" s="257">
        <f t="shared" si="61"/>
        <v>0.49603174603174605</v>
      </c>
      <c r="AR106" s="257">
        <f t="shared" si="61"/>
        <v>0.5</v>
      </c>
      <c r="AS106" s="257">
        <f t="shared" si="61"/>
        <v>0.5</v>
      </c>
      <c r="AT106" s="257">
        <f t="shared" si="61"/>
        <v>0.3888888888888889</v>
      </c>
      <c r="AU106" s="257">
        <f t="shared" si="61"/>
        <v>0.5</v>
      </c>
      <c r="AV106" s="257">
        <f t="shared" si="61"/>
        <v>0.5</v>
      </c>
      <c r="AW106" s="257">
        <f t="shared" si="61"/>
        <v>0.5</v>
      </c>
      <c r="AX106" s="257">
        <f t="shared" si="61"/>
        <v>0.5</v>
      </c>
      <c r="AY106" s="257">
        <f t="shared" si="61"/>
        <v>0.3888888888888889</v>
      </c>
      <c r="AZ106" s="257">
        <f t="shared" si="61"/>
        <v>0.5</v>
      </c>
      <c r="BA106" s="257">
        <f t="shared" si="61"/>
        <v>0.5</v>
      </c>
      <c r="BB106" s="257">
        <f t="shared" si="61"/>
        <v>0.3888888888888889</v>
      </c>
      <c r="BC106" s="257">
        <f t="shared" si="61"/>
        <v>0.5</v>
      </c>
      <c r="BD106" s="257">
        <f t="shared" si="61"/>
        <v>0.5</v>
      </c>
      <c r="BE106" s="257">
        <f t="shared" si="61"/>
        <v>0.5</v>
      </c>
      <c r="BF106" s="257">
        <f t="shared" si="61"/>
        <v>0.5</v>
      </c>
      <c r="BG106" s="257">
        <f t="shared" si="61"/>
        <v>0.5</v>
      </c>
      <c r="BH106" s="257">
        <f t="shared" si="61"/>
        <v>0.5</v>
      </c>
      <c r="BI106" s="257">
        <f t="shared" si="61"/>
        <v>0.5</v>
      </c>
      <c r="BJ106" s="257">
        <f t="shared" si="61"/>
        <v>0.5</v>
      </c>
      <c r="BK106" s="257">
        <f t="shared" si="61"/>
        <v>0.5</v>
      </c>
      <c r="BL106" s="257">
        <f t="shared" si="61"/>
        <v>0.5</v>
      </c>
      <c r="BM106" s="257">
        <f t="shared" si="61"/>
        <v>0.3888888888888889</v>
      </c>
      <c r="BN106" s="257">
        <f t="shared" ref="BN106:CS106" si="62">(BN101/BN96)/BN99</f>
        <v>0.5</v>
      </c>
      <c r="BO106" s="257">
        <f t="shared" si="62"/>
        <v>0.5</v>
      </c>
      <c r="BP106" s="257">
        <f t="shared" si="62"/>
        <v>0.5</v>
      </c>
      <c r="BQ106" s="257">
        <f t="shared" si="62"/>
        <v>0.5</v>
      </c>
      <c r="BR106" s="257">
        <f t="shared" si="62"/>
        <v>0.5</v>
      </c>
      <c r="BS106" s="257">
        <f t="shared" si="62"/>
        <v>0.5</v>
      </c>
      <c r="BT106" s="257">
        <f t="shared" si="62"/>
        <v>0.5</v>
      </c>
      <c r="BU106" s="257">
        <f t="shared" si="62"/>
        <v>0.5</v>
      </c>
      <c r="BV106" s="257">
        <f t="shared" si="62"/>
        <v>0.5</v>
      </c>
      <c r="BW106" s="257">
        <f t="shared" si="62"/>
        <v>0.5</v>
      </c>
      <c r="BX106" s="257">
        <f t="shared" si="62"/>
        <v>0.5</v>
      </c>
      <c r="BY106" s="257">
        <f t="shared" si="62"/>
        <v>0.5</v>
      </c>
      <c r="BZ106" s="257">
        <f t="shared" si="62"/>
        <v>0.5</v>
      </c>
      <c r="CA106" s="257">
        <f t="shared" si="62"/>
        <v>0.5</v>
      </c>
      <c r="CB106" s="257">
        <f t="shared" si="62"/>
        <v>0.5</v>
      </c>
      <c r="CC106" s="257">
        <f t="shared" si="62"/>
        <v>0.5</v>
      </c>
      <c r="CD106" s="257">
        <f t="shared" si="62"/>
        <v>0.5</v>
      </c>
      <c r="CE106" s="257">
        <f t="shared" si="62"/>
        <v>0.5</v>
      </c>
      <c r="CF106" s="257">
        <f t="shared" si="62"/>
        <v>0.5</v>
      </c>
      <c r="CG106" s="257">
        <f t="shared" si="62"/>
        <v>0.5</v>
      </c>
      <c r="CH106" s="257">
        <f t="shared" si="62"/>
        <v>0.5</v>
      </c>
      <c r="CI106" s="257">
        <f t="shared" si="62"/>
        <v>0.5</v>
      </c>
      <c r="CJ106" s="257">
        <f t="shared" si="62"/>
        <v>0.5</v>
      </c>
      <c r="CK106" s="257">
        <f t="shared" si="62"/>
        <v>0.5</v>
      </c>
      <c r="CL106" s="257">
        <f t="shared" si="62"/>
        <v>0.5</v>
      </c>
      <c r="CM106" s="257">
        <f t="shared" si="62"/>
        <v>0.5</v>
      </c>
      <c r="CN106" s="257">
        <f t="shared" si="62"/>
        <v>0.5</v>
      </c>
      <c r="CO106" s="257">
        <f t="shared" si="62"/>
        <v>0.5</v>
      </c>
      <c r="CP106" s="257">
        <f t="shared" si="62"/>
        <v>0.5</v>
      </c>
      <c r="CQ106" s="257">
        <f t="shared" si="62"/>
        <v>0.5</v>
      </c>
      <c r="CR106" s="257">
        <f t="shared" si="62"/>
        <v>0.5</v>
      </c>
      <c r="CS106" s="257">
        <f t="shared" si="62"/>
        <v>0.5</v>
      </c>
      <c r="CT106" s="257">
        <f t="shared" ref="CT106:DY106" si="63">(CT101/CT96)/CT99</f>
        <v>0.5</v>
      </c>
      <c r="CU106" s="257">
        <f t="shared" si="63"/>
        <v>0.5</v>
      </c>
      <c r="CV106" s="257">
        <f t="shared" si="63"/>
        <v>0.5</v>
      </c>
      <c r="CW106" s="257">
        <f t="shared" si="63"/>
        <v>0.5</v>
      </c>
      <c r="CX106" s="257">
        <f t="shared" si="63"/>
        <v>0.5</v>
      </c>
      <c r="CY106" s="257">
        <f t="shared" si="63"/>
        <v>0.5</v>
      </c>
      <c r="CZ106" s="257">
        <f t="shared" si="63"/>
        <v>0.5</v>
      </c>
      <c r="DA106" s="257">
        <f t="shared" si="63"/>
        <v>0.5</v>
      </c>
      <c r="DB106" s="257">
        <f t="shared" si="63"/>
        <v>0.5</v>
      </c>
      <c r="DC106" s="257">
        <f t="shared" si="63"/>
        <v>0.5</v>
      </c>
      <c r="DD106" s="257">
        <f t="shared" si="63"/>
        <v>0.5</v>
      </c>
      <c r="DE106" s="257">
        <f t="shared" si="63"/>
        <v>0.5</v>
      </c>
      <c r="DF106" s="257">
        <f t="shared" si="63"/>
        <v>0.5</v>
      </c>
      <c r="DG106" s="257">
        <f t="shared" si="63"/>
        <v>0.5</v>
      </c>
      <c r="DH106" s="257">
        <f t="shared" si="63"/>
        <v>0.5</v>
      </c>
      <c r="DI106" s="257">
        <f t="shared" si="63"/>
        <v>0.5</v>
      </c>
      <c r="DJ106" s="257">
        <f t="shared" si="63"/>
        <v>0.5</v>
      </c>
      <c r="DK106" s="257">
        <f t="shared" si="63"/>
        <v>0.5</v>
      </c>
      <c r="DL106" s="257">
        <f t="shared" si="63"/>
        <v>0.5</v>
      </c>
      <c r="DM106" s="257">
        <f t="shared" si="63"/>
        <v>0.5</v>
      </c>
      <c r="DN106" s="257">
        <f t="shared" si="63"/>
        <v>0.5</v>
      </c>
      <c r="DO106" s="257">
        <f t="shared" si="63"/>
        <v>0.5</v>
      </c>
      <c r="DP106" s="257">
        <f t="shared" si="63"/>
        <v>0.5</v>
      </c>
      <c r="DQ106" s="257">
        <f t="shared" si="63"/>
        <v>0.5</v>
      </c>
      <c r="DR106" s="257">
        <f t="shared" si="63"/>
        <v>0.5</v>
      </c>
      <c r="DS106" s="257">
        <f t="shared" si="63"/>
        <v>0.5</v>
      </c>
      <c r="DT106" s="257">
        <f t="shared" si="63"/>
        <v>0.5</v>
      </c>
      <c r="DU106" s="257">
        <f t="shared" si="63"/>
        <v>0.5</v>
      </c>
      <c r="DV106" s="257">
        <f t="shared" si="63"/>
        <v>0.5</v>
      </c>
      <c r="DW106" s="257">
        <f t="shared" si="63"/>
        <v>0.5</v>
      </c>
      <c r="DX106" s="257">
        <f t="shared" si="63"/>
        <v>0.5</v>
      </c>
      <c r="DY106" s="257">
        <f t="shared" si="63"/>
        <v>0.5</v>
      </c>
      <c r="DZ106" s="257">
        <f t="shared" ref="DZ106:FE106" si="64">(DZ101/DZ96)/DZ99</f>
        <v>0.5</v>
      </c>
      <c r="EA106" s="257">
        <f t="shared" si="64"/>
        <v>0.5</v>
      </c>
      <c r="EB106" s="257">
        <f t="shared" si="64"/>
        <v>0.5</v>
      </c>
      <c r="EC106" s="257">
        <f t="shared" si="64"/>
        <v>0.5</v>
      </c>
      <c r="ED106" s="257">
        <f t="shared" si="64"/>
        <v>0.5</v>
      </c>
      <c r="EE106" s="257">
        <f t="shared" si="64"/>
        <v>0.5</v>
      </c>
      <c r="EF106" s="257">
        <f t="shared" si="64"/>
        <v>0.5</v>
      </c>
      <c r="EG106" s="257">
        <f t="shared" si="64"/>
        <v>0.5</v>
      </c>
      <c r="EH106" s="257">
        <f t="shared" si="64"/>
        <v>0.5</v>
      </c>
      <c r="EI106" s="257">
        <f t="shared" si="64"/>
        <v>0.5</v>
      </c>
      <c r="EJ106" s="257">
        <f t="shared" si="64"/>
        <v>0.5</v>
      </c>
      <c r="EK106" s="257">
        <f t="shared" si="64"/>
        <v>0.5</v>
      </c>
      <c r="EL106" s="257">
        <f t="shared" si="64"/>
        <v>0.5</v>
      </c>
      <c r="EM106" s="257">
        <f t="shared" si="64"/>
        <v>0.5</v>
      </c>
      <c r="EN106" s="257">
        <f t="shared" si="64"/>
        <v>0.5</v>
      </c>
      <c r="EO106" s="257">
        <f t="shared" si="64"/>
        <v>0.5</v>
      </c>
      <c r="EP106" s="257">
        <f t="shared" si="64"/>
        <v>0.5</v>
      </c>
      <c r="EQ106" s="257">
        <f t="shared" si="64"/>
        <v>0.5</v>
      </c>
      <c r="ER106" s="257">
        <f t="shared" si="64"/>
        <v>0.5</v>
      </c>
      <c r="ES106" s="257">
        <f t="shared" si="64"/>
        <v>0.5</v>
      </c>
      <c r="ET106" s="257">
        <f t="shared" si="64"/>
        <v>2.25</v>
      </c>
      <c r="EU106" s="257">
        <f t="shared" si="64"/>
        <v>0.5</v>
      </c>
      <c r="EV106" s="257">
        <f t="shared" si="64"/>
        <v>0.5</v>
      </c>
      <c r="EW106" s="257">
        <f t="shared" si="64"/>
        <v>0.5</v>
      </c>
      <c r="EX106" s="257">
        <f t="shared" si="64"/>
        <v>2.25</v>
      </c>
      <c r="EY106" s="257">
        <f t="shared" si="64"/>
        <v>1.5</v>
      </c>
      <c r="EZ106" s="257">
        <f t="shared" si="64"/>
        <v>0.33333333333333337</v>
      </c>
      <c r="FA106" s="257">
        <f t="shared" si="64"/>
        <v>0.33333333333333337</v>
      </c>
      <c r="FB106" s="257">
        <f t="shared" si="64"/>
        <v>0.33333333333333337</v>
      </c>
      <c r="FC106" s="257">
        <f t="shared" si="64"/>
        <v>0.5</v>
      </c>
      <c r="FD106" s="257">
        <f t="shared" si="64"/>
        <v>0.3888888888888889</v>
      </c>
      <c r="FE106" s="257">
        <f t="shared" si="64"/>
        <v>0.5</v>
      </c>
      <c r="FF106" s="257">
        <f t="shared" ref="FF106:GJ106" si="65">(FF101/FF96)/FF99</f>
        <v>0.46296296296296291</v>
      </c>
      <c r="FG106" s="257">
        <f t="shared" si="65"/>
        <v>0.5</v>
      </c>
      <c r="FH106" s="257">
        <f t="shared" si="65"/>
        <v>0.5</v>
      </c>
      <c r="FI106" s="257">
        <f t="shared" si="65"/>
        <v>0.5</v>
      </c>
      <c r="FJ106" s="257">
        <f t="shared" si="65"/>
        <v>0.5</v>
      </c>
      <c r="FK106" s="257">
        <f t="shared" si="65"/>
        <v>0.5</v>
      </c>
      <c r="FL106" s="257">
        <f t="shared" si="65"/>
        <v>0.5</v>
      </c>
      <c r="FM106" s="257">
        <f t="shared" si="65"/>
        <v>0.5</v>
      </c>
      <c r="FN106" s="257">
        <f t="shared" si="65"/>
        <v>2.25</v>
      </c>
      <c r="FO106" s="257">
        <f t="shared" si="65"/>
        <v>1.2</v>
      </c>
      <c r="FP106" s="257">
        <f t="shared" si="65"/>
        <v>1.2</v>
      </c>
      <c r="FQ106" s="257">
        <f t="shared" si="65"/>
        <v>1.2</v>
      </c>
      <c r="FR106" s="257">
        <f t="shared" si="65"/>
        <v>0.41666666666666669</v>
      </c>
      <c r="FS106" s="257">
        <f t="shared" si="65"/>
        <v>0</v>
      </c>
      <c r="FT106" s="257">
        <f t="shared" si="65"/>
        <v>1.2</v>
      </c>
      <c r="FU106" s="257">
        <f t="shared" si="65"/>
        <v>1.2</v>
      </c>
      <c r="FV106" s="257">
        <f t="shared" si="65"/>
        <v>0</v>
      </c>
      <c r="FW106" s="257">
        <f t="shared" si="65"/>
        <v>1.2</v>
      </c>
      <c r="FX106" s="257">
        <f t="shared" si="65"/>
        <v>1.2</v>
      </c>
      <c r="FY106" s="257">
        <f t="shared" si="65"/>
        <v>0</v>
      </c>
      <c r="FZ106" s="257">
        <f t="shared" si="65"/>
        <v>1.875</v>
      </c>
      <c r="GA106" s="257">
        <f t="shared" si="65"/>
        <v>1.875</v>
      </c>
      <c r="GB106" s="257">
        <f t="shared" si="65"/>
        <v>1.875</v>
      </c>
      <c r="GC106" s="257">
        <f t="shared" si="65"/>
        <v>1.875</v>
      </c>
      <c r="GD106" s="257">
        <f t="shared" si="65"/>
        <v>1.875</v>
      </c>
      <c r="GE106" s="257">
        <f t="shared" si="65"/>
        <v>1.2</v>
      </c>
      <c r="GF106" s="257">
        <f t="shared" si="65"/>
        <v>1</v>
      </c>
      <c r="GG106" s="257">
        <f t="shared" si="65"/>
        <v>5</v>
      </c>
      <c r="GH106" s="257">
        <f t="shared" si="65"/>
        <v>1</v>
      </c>
      <c r="GI106" s="257">
        <f t="shared" si="65"/>
        <v>5</v>
      </c>
      <c r="GJ106" s="257">
        <f t="shared" si="65"/>
        <v>1</v>
      </c>
      <c r="GK106" s="255"/>
      <c r="GL106" s="257">
        <f t="shared" ref="GL106:GZ106" si="66">(GL101/GL96)/GL99</f>
        <v>5</v>
      </c>
      <c r="GM106" s="257">
        <f t="shared" si="66"/>
        <v>1.1666666666666665</v>
      </c>
      <c r="GN106" s="257">
        <f t="shared" si="66"/>
        <v>1.1666666666666665</v>
      </c>
      <c r="GO106" s="257">
        <f t="shared" si="66"/>
        <v>2.625</v>
      </c>
      <c r="GP106" s="257">
        <f t="shared" si="66"/>
        <v>0.5</v>
      </c>
      <c r="GQ106" s="257">
        <f t="shared" si="66"/>
        <v>0.5</v>
      </c>
      <c r="GR106" s="257">
        <f t="shared" si="66"/>
        <v>0.5</v>
      </c>
      <c r="GS106" s="257">
        <f t="shared" si="66"/>
        <v>2.5</v>
      </c>
      <c r="GT106" s="257">
        <f t="shared" si="66"/>
        <v>0.5</v>
      </c>
      <c r="GU106" s="257">
        <f t="shared" si="66"/>
        <v>0.5</v>
      </c>
      <c r="GV106" s="257">
        <f t="shared" si="66"/>
        <v>0.33333333333333331</v>
      </c>
      <c r="GW106" s="257">
        <f t="shared" si="66"/>
        <v>0.875</v>
      </c>
      <c r="GX106" s="257">
        <f t="shared" si="66"/>
        <v>0.875</v>
      </c>
      <c r="GY106" s="257">
        <f t="shared" si="66"/>
        <v>0.75</v>
      </c>
      <c r="GZ106" s="257">
        <f t="shared" si="66"/>
        <v>2.25</v>
      </c>
      <c r="HA106" s="255"/>
      <c r="HB106" s="257">
        <f t="shared" ref="HB106:HQ106" si="67">(HB101/HB96)/HB99</f>
        <v>0.5</v>
      </c>
      <c r="HC106" s="257">
        <f t="shared" si="67"/>
        <v>0.5</v>
      </c>
      <c r="HD106" s="257">
        <f t="shared" si="67"/>
        <v>0.5</v>
      </c>
      <c r="HE106" s="257">
        <f t="shared" si="67"/>
        <v>0.5</v>
      </c>
      <c r="HF106" s="257">
        <f t="shared" si="67"/>
        <v>0.5</v>
      </c>
      <c r="HG106" s="257">
        <f t="shared" si="67"/>
        <v>0.5</v>
      </c>
      <c r="HH106" s="257">
        <f t="shared" si="67"/>
        <v>0.5</v>
      </c>
      <c r="HI106" s="257">
        <f t="shared" si="67"/>
        <v>0.5</v>
      </c>
      <c r="HJ106" s="257">
        <f t="shared" si="67"/>
        <v>0.5</v>
      </c>
      <c r="HK106" s="257">
        <f t="shared" si="67"/>
        <v>0.5</v>
      </c>
      <c r="HL106" s="257">
        <f t="shared" si="67"/>
        <v>0.5</v>
      </c>
      <c r="HM106" s="257">
        <f t="shared" si="67"/>
        <v>0.5</v>
      </c>
      <c r="HN106" s="257">
        <f t="shared" si="67"/>
        <v>0.5</v>
      </c>
      <c r="HO106" s="257">
        <f t="shared" si="67"/>
        <v>0.5</v>
      </c>
      <c r="HP106" s="257">
        <f t="shared" si="67"/>
        <v>0.5</v>
      </c>
      <c r="HQ106" s="257">
        <f t="shared" si="67"/>
        <v>0.5</v>
      </c>
      <c r="HR106" s="255"/>
      <c r="HS106" s="257">
        <f>(HS101/HS96)/HS99</f>
        <v>0.875</v>
      </c>
      <c r="HT106" s="257">
        <f>(HT101/HT96)/HT99</f>
        <v>0.875</v>
      </c>
      <c r="HU106" s="257">
        <f>(HU101/HU96)/HU99</f>
        <v>0.5</v>
      </c>
      <c r="HV106" s="257">
        <f>(HV101/HV96)/HV99</f>
        <v>3</v>
      </c>
      <c r="HW106" s="255"/>
      <c r="HX106" s="257">
        <f t="shared" ref="HX106:IJ106" si="68">(HX101/HX96)/HX99</f>
        <v>3</v>
      </c>
      <c r="HY106" s="257">
        <f t="shared" si="68"/>
        <v>2.5</v>
      </c>
      <c r="HZ106" s="257">
        <f t="shared" si="68"/>
        <v>3</v>
      </c>
      <c r="IA106" s="257">
        <f t="shared" si="68"/>
        <v>2.5</v>
      </c>
      <c r="IB106" s="257">
        <f t="shared" si="68"/>
        <v>0.5</v>
      </c>
      <c r="IC106" s="257">
        <f t="shared" si="68"/>
        <v>0.5</v>
      </c>
      <c r="ID106" s="257">
        <f t="shared" si="68"/>
        <v>0.5</v>
      </c>
      <c r="IE106" s="257">
        <f t="shared" si="68"/>
        <v>0.5</v>
      </c>
      <c r="IF106" s="257">
        <f t="shared" si="68"/>
        <v>0.5</v>
      </c>
      <c r="IG106" s="257">
        <f t="shared" si="68"/>
        <v>0.5</v>
      </c>
      <c r="IH106" s="257">
        <f t="shared" si="68"/>
        <v>0.5</v>
      </c>
      <c r="II106" s="257">
        <f t="shared" si="68"/>
        <v>0.5</v>
      </c>
      <c r="IJ106" s="257">
        <f t="shared" si="68"/>
        <v>0.5</v>
      </c>
      <c r="IK106" s="255"/>
      <c r="IL106" s="257">
        <f>(IL101/IL96)/IL99</f>
        <v>0.5</v>
      </c>
      <c r="IM106" s="255"/>
      <c r="IN106" s="257">
        <f>(IN101/IN96)/IN99</f>
        <v>3</v>
      </c>
      <c r="IO106" s="257">
        <f>(IO101/IO96)/IO99</f>
        <v>2.5</v>
      </c>
      <c r="IP106" s="257">
        <f>(IP101/IP96)/IP99</f>
        <v>3</v>
      </c>
      <c r="IQ106" s="255"/>
      <c r="IR106" s="257">
        <f>(IR101/IR96)/IR99</f>
        <v>0.5</v>
      </c>
      <c r="IS106" s="257">
        <f>(IS101/IS96)/IS99</f>
        <v>3</v>
      </c>
      <c r="IT106" s="257">
        <f>(IT101/IT96)/IT99</f>
        <v>0.875</v>
      </c>
      <c r="IU106" s="257">
        <f>(IU101/IU96)/IU99</f>
        <v>2.5</v>
      </c>
      <c r="IV106" s="257">
        <f>(IV101/IV96)/IV99</f>
        <v>3</v>
      </c>
      <c r="IW106" s="257"/>
      <c r="IX106" s="257">
        <f>(IX101/IX96)/IX99</f>
        <v>2.25</v>
      </c>
      <c r="IY106" s="257">
        <f>(IY101/IY96)/IY99</f>
        <v>2.25</v>
      </c>
      <c r="IZ106" s="255"/>
      <c r="JA106" s="257">
        <f t="shared" ref="JA106:JM106" si="69">(JA101/JA96)/JA99</f>
        <v>2.5</v>
      </c>
      <c r="JB106" s="257">
        <f t="shared" si="69"/>
        <v>0.33333333333333331</v>
      </c>
      <c r="JC106" s="257">
        <f t="shared" si="69"/>
        <v>0.75</v>
      </c>
      <c r="JD106" s="257">
        <f t="shared" si="69"/>
        <v>1.1666666666666665</v>
      </c>
      <c r="JE106" s="257">
        <f t="shared" si="69"/>
        <v>2.25</v>
      </c>
      <c r="JF106" s="257">
        <f t="shared" si="69"/>
        <v>1.1666666666666665</v>
      </c>
      <c r="JG106" s="257">
        <f t="shared" si="69"/>
        <v>0.5</v>
      </c>
      <c r="JH106" s="257">
        <f t="shared" si="69"/>
        <v>0.5</v>
      </c>
      <c r="JI106" s="257">
        <f t="shared" si="69"/>
        <v>0.5</v>
      </c>
      <c r="JJ106" s="257">
        <f t="shared" si="69"/>
        <v>0.5</v>
      </c>
      <c r="JK106" s="257">
        <f t="shared" si="69"/>
        <v>0.5</v>
      </c>
      <c r="JL106" s="257">
        <f t="shared" si="69"/>
        <v>0.5</v>
      </c>
      <c r="JM106" s="257">
        <f t="shared" si="69"/>
        <v>0.5</v>
      </c>
      <c r="JN106" s="257"/>
      <c r="JO106" s="257"/>
      <c r="JP106" s="257"/>
      <c r="JQ106" s="257"/>
      <c r="JR106" s="257"/>
      <c r="JS106" s="257"/>
      <c r="JT106" s="257">
        <f>(JT101/JT96)/JT99</f>
        <v>3</v>
      </c>
      <c r="JU106" s="257"/>
      <c r="JV106" s="257" t="s">
        <v>349</v>
      </c>
      <c r="JW106" s="257">
        <f t="shared" ref="JW106:KH106" si="70">(JW101/JW96)/JW99</f>
        <v>2.25</v>
      </c>
      <c r="JX106" s="257">
        <f t="shared" si="70"/>
        <v>2.5</v>
      </c>
      <c r="JY106" s="257">
        <f t="shared" si="70"/>
        <v>4.5</v>
      </c>
      <c r="JZ106" s="257">
        <f t="shared" si="70"/>
        <v>2.5</v>
      </c>
      <c r="KA106" s="257">
        <f t="shared" si="70"/>
        <v>2.25</v>
      </c>
      <c r="KB106" s="257">
        <f t="shared" si="70"/>
        <v>0.5</v>
      </c>
      <c r="KC106" s="257">
        <f t="shared" si="70"/>
        <v>2.25</v>
      </c>
      <c r="KD106" s="257">
        <f t="shared" si="70"/>
        <v>0.5</v>
      </c>
      <c r="KE106" s="257">
        <f t="shared" si="70"/>
        <v>2.5</v>
      </c>
      <c r="KF106" s="257">
        <f t="shared" si="70"/>
        <v>0.5</v>
      </c>
      <c r="KG106" s="257">
        <f t="shared" si="70"/>
        <v>0.5</v>
      </c>
      <c r="KH106" s="257">
        <f t="shared" si="70"/>
        <v>2.25</v>
      </c>
      <c r="KI106" s="257"/>
      <c r="KJ106" s="257"/>
      <c r="KK106" s="257">
        <f t="shared" ref="KK106:KQ106" si="71">(KK101/KK96)/KK99</f>
        <v>0.5</v>
      </c>
      <c r="KL106" s="257">
        <f t="shared" si="71"/>
        <v>0.5</v>
      </c>
      <c r="KM106" s="257">
        <f t="shared" si="71"/>
        <v>0.5</v>
      </c>
      <c r="KN106" s="257">
        <f t="shared" si="71"/>
        <v>0.5</v>
      </c>
      <c r="KO106" s="257">
        <f t="shared" si="71"/>
        <v>0.5</v>
      </c>
      <c r="KP106" s="257">
        <f t="shared" si="71"/>
        <v>2.25</v>
      </c>
      <c r="KQ106" s="257" t="e">
        <f t="shared" si="71"/>
        <v>#DIV/0!</v>
      </c>
      <c r="KR106" s="257">
        <v>2.5</v>
      </c>
      <c r="KS106" s="257" t="s">
        <v>349</v>
      </c>
      <c r="KT106" s="257" t="s">
        <v>349</v>
      </c>
      <c r="KU106" s="248" t="s">
        <v>746</v>
      </c>
    </row>
    <row r="107" spans="1:307" x14ac:dyDescent="0.15">
      <c r="A107" s="252" t="s">
        <v>225</v>
      </c>
      <c r="B107" s="257">
        <f t="shared" ref="B107:AG107" si="72">(B102/B97)/B99</f>
        <v>0.16666666666666669</v>
      </c>
      <c r="C107" s="257">
        <f t="shared" si="72"/>
        <v>0.16666666666666669</v>
      </c>
      <c r="D107" s="257">
        <f t="shared" si="72"/>
        <v>0.16666666666666669</v>
      </c>
      <c r="E107" s="257">
        <f t="shared" si="72"/>
        <v>0.16666666666666669</v>
      </c>
      <c r="F107" s="257">
        <f t="shared" si="72"/>
        <v>0.16666666666666669</v>
      </c>
      <c r="G107" s="257">
        <f t="shared" si="72"/>
        <v>0.25</v>
      </c>
      <c r="H107" s="257">
        <f t="shared" si="72"/>
        <v>0.16666666666666669</v>
      </c>
      <c r="I107" s="257">
        <f t="shared" si="72"/>
        <v>0.16666666666666669</v>
      </c>
      <c r="J107" s="257">
        <f t="shared" si="72"/>
        <v>0.27272727272727271</v>
      </c>
      <c r="K107" s="257">
        <f t="shared" si="72"/>
        <v>0.16666666666666669</v>
      </c>
      <c r="L107" s="257">
        <f t="shared" si="72"/>
        <v>0.25</v>
      </c>
      <c r="M107" s="257">
        <f t="shared" si="72"/>
        <v>0.27777777777777779</v>
      </c>
      <c r="N107" s="257">
        <f t="shared" si="72"/>
        <v>0.27601410934744269</v>
      </c>
      <c r="O107" s="257">
        <f t="shared" si="72"/>
        <v>0.19444444444444445</v>
      </c>
      <c r="P107" s="257">
        <f t="shared" si="72"/>
        <v>0.19444444444444445</v>
      </c>
      <c r="Q107" s="257">
        <f t="shared" si="72"/>
        <v>0.19444444444444445</v>
      </c>
      <c r="R107" s="257">
        <f t="shared" si="72"/>
        <v>0.22222222222222221</v>
      </c>
      <c r="S107" s="257">
        <f t="shared" si="72"/>
        <v>0.27777777777777779</v>
      </c>
      <c r="T107" s="257">
        <f t="shared" si="72"/>
        <v>0.22222222222222224</v>
      </c>
      <c r="U107" s="257">
        <f t="shared" si="72"/>
        <v>0.22222222222222221</v>
      </c>
      <c r="V107" s="257">
        <f t="shared" si="72"/>
        <v>0.27777777777777779</v>
      </c>
      <c r="W107" s="257">
        <f t="shared" si="72"/>
        <v>0.19444444444444445</v>
      </c>
      <c r="X107" s="257">
        <f t="shared" si="72"/>
        <v>0.23333333333333331</v>
      </c>
      <c r="Y107" s="257">
        <f t="shared" si="72"/>
        <v>0.27777777777777779</v>
      </c>
      <c r="Z107" s="257">
        <f t="shared" si="72"/>
        <v>0.27777777777777779</v>
      </c>
      <c r="AA107" s="257">
        <f t="shared" si="72"/>
        <v>0.22222222222222224</v>
      </c>
      <c r="AB107" s="257">
        <f t="shared" si="72"/>
        <v>0.27777777777777779</v>
      </c>
      <c r="AC107" s="257">
        <f t="shared" si="72"/>
        <v>0.27777777777777779</v>
      </c>
      <c r="AD107" s="257">
        <f t="shared" si="72"/>
        <v>0.22222222222222224</v>
      </c>
      <c r="AE107" s="257">
        <f t="shared" si="72"/>
        <v>0.22222222222222224</v>
      </c>
      <c r="AF107" s="257">
        <f t="shared" si="72"/>
        <v>0.22222222222222221</v>
      </c>
      <c r="AG107" s="257">
        <f t="shared" si="72"/>
        <v>0.22222222222222224</v>
      </c>
      <c r="AH107" s="257">
        <f t="shared" ref="AH107:BM107" si="73">(AH102/AH97)/AH99</f>
        <v>0</v>
      </c>
      <c r="AI107" s="257">
        <f t="shared" si="73"/>
        <v>0.27623456790123457</v>
      </c>
      <c r="AJ107" s="257">
        <f t="shared" si="73"/>
        <v>0.22222222222222224</v>
      </c>
      <c r="AK107" s="257">
        <f t="shared" si="73"/>
        <v>0.22222222222222224</v>
      </c>
      <c r="AL107" s="257">
        <f t="shared" si="73"/>
        <v>0</v>
      </c>
      <c r="AM107" s="257">
        <f t="shared" si="73"/>
        <v>0.27777777777777773</v>
      </c>
      <c r="AN107" s="257">
        <f t="shared" si="73"/>
        <v>0</v>
      </c>
      <c r="AO107" s="257">
        <f t="shared" si="73"/>
        <v>0.22222222222222221</v>
      </c>
      <c r="AP107" s="257">
        <f t="shared" si="73"/>
        <v>0.27777777777777773</v>
      </c>
      <c r="AQ107" s="257">
        <f t="shared" si="73"/>
        <v>0.27579365079365076</v>
      </c>
      <c r="AR107" s="257">
        <f t="shared" si="73"/>
        <v>0</v>
      </c>
      <c r="AS107" s="257">
        <f t="shared" si="73"/>
        <v>0.27777777777777773</v>
      </c>
      <c r="AT107" s="257">
        <f t="shared" si="73"/>
        <v>0.22222222222222224</v>
      </c>
      <c r="AU107" s="257">
        <f t="shared" si="73"/>
        <v>0.27777777777777773</v>
      </c>
      <c r="AV107" s="257">
        <f t="shared" si="73"/>
        <v>0</v>
      </c>
      <c r="AW107" s="257">
        <f t="shared" si="73"/>
        <v>0.27777777777777779</v>
      </c>
      <c r="AX107" s="257">
        <f t="shared" si="73"/>
        <v>0.27777777777777773</v>
      </c>
      <c r="AY107" s="257">
        <f t="shared" si="73"/>
        <v>0.22222222222222224</v>
      </c>
      <c r="AZ107" s="257">
        <f t="shared" si="73"/>
        <v>0.27777777777777779</v>
      </c>
      <c r="BA107" s="257">
        <f t="shared" si="73"/>
        <v>0.27777777777777779</v>
      </c>
      <c r="BB107" s="257">
        <f t="shared" si="73"/>
        <v>0.22222222222222224</v>
      </c>
      <c r="BC107" s="257">
        <f t="shared" si="73"/>
        <v>0.27777777777777779</v>
      </c>
      <c r="BD107" s="257">
        <f t="shared" si="73"/>
        <v>0.27777777777777773</v>
      </c>
      <c r="BE107" s="257">
        <f t="shared" si="73"/>
        <v>0.27777777777777773</v>
      </c>
      <c r="BF107" s="257">
        <f t="shared" si="73"/>
        <v>0.27777777777777773</v>
      </c>
      <c r="BG107" s="257">
        <f t="shared" si="73"/>
        <v>0.27777777777777773</v>
      </c>
      <c r="BH107" s="257">
        <f t="shared" si="73"/>
        <v>0.27777777777777773</v>
      </c>
      <c r="BI107" s="257">
        <f t="shared" si="73"/>
        <v>0.27777777777777773</v>
      </c>
      <c r="BJ107" s="257">
        <f t="shared" si="73"/>
        <v>0.27777777777777773</v>
      </c>
      <c r="BK107" s="257">
        <f t="shared" si="73"/>
        <v>0.27777777777777773</v>
      </c>
      <c r="BL107" s="257">
        <f t="shared" si="73"/>
        <v>0.27777777777777779</v>
      </c>
      <c r="BM107" s="257">
        <f t="shared" si="73"/>
        <v>0.22222222222222224</v>
      </c>
      <c r="BN107" s="257">
        <f t="shared" ref="BN107:CS107" si="74">(BN102/BN97)/BN99</f>
        <v>0.27777777777777779</v>
      </c>
      <c r="BO107" s="257">
        <f t="shared" si="74"/>
        <v>0.27777777777777779</v>
      </c>
      <c r="BP107" s="257">
        <f t="shared" si="74"/>
        <v>0.27777777777777779</v>
      </c>
      <c r="BQ107" s="257">
        <f t="shared" si="74"/>
        <v>0.27777777777777779</v>
      </c>
      <c r="BR107" s="257">
        <f t="shared" si="74"/>
        <v>0.27777777777777773</v>
      </c>
      <c r="BS107" s="257">
        <f t="shared" si="74"/>
        <v>0.27777777777777779</v>
      </c>
      <c r="BT107" s="257">
        <f t="shared" si="74"/>
        <v>0.27777777777777779</v>
      </c>
      <c r="BU107" s="257">
        <f t="shared" si="74"/>
        <v>0.27777777777777773</v>
      </c>
      <c r="BV107" s="257">
        <f t="shared" si="74"/>
        <v>0.27777777777777779</v>
      </c>
      <c r="BW107" s="257">
        <f t="shared" si="74"/>
        <v>0.27777777777777779</v>
      </c>
      <c r="BX107" s="257">
        <f t="shared" si="74"/>
        <v>0.27777777777777773</v>
      </c>
      <c r="BY107" s="257">
        <f t="shared" si="74"/>
        <v>0.27777777777777779</v>
      </c>
      <c r="BZ107" s="257">
        <f t="shared" si="74"/>
        <v>0.27777777777777779</v>
      </c>
      <c r="CA107" s="257">
        <f t="shared" si="74"/>
        <v>0.27777777777777773</v>
      </c>
      <c r="CB107" s="257">
        <f t="shared" si="74"/>
        <v>0.27777777777777773</v>
      </c>
      <c r="CC107" s="257">
        <f t="shared" si="74"/>
        <v>0.27777777777777779</v>
      </c>
      <c r="CD107" s="257">
        <f t="shared" si="74"/>
        <v>0.27777777777777779</v>
      </c>
      <c r="CE107" s="257">
        <f t="shared" si="74"/>
        <v>0.27777777777777773</v>
      </c>
      <c r="CF107" s="257">
        <f t="shared" si="74"/>
        <v>0.27777777777777779</v>
      </c>
      <c r="CG107" s="257">
        <f t="shared" si="74"/>
        <v>0.27777777777777779</v>
      </c>
      <c r="CH107" s="257">
        <f t="shared" si="74"/>
        <v>0.27777777777777779</v>
      </c>
      <c r="CI107" s="257">
        <f t="shared" si="74"/>
        <v>0.27777777777777779</v>
      </c>
      <c r="CJ107" s="257">
        <f t="shared" si="74"/>
        <v>0.27777777777777779</v>
      </c>
      <c r="CK107" s="257">
        <f t="shared" si="74"/>
        <v>0.27777777777777773</v>
      </c>
      <c r="CL107" s="257">
        <f t="shared" si="74"/>
        <v>0.27777777777777779</v>
      </c>
      <c r="CM107" s="257">
        <f t="shared" si="74"/>
        <v>0.27777777777777773</v>
      </c>
      <c r="CN107" s="257">
        <f t="shared" si="74"/>
        <v>0.27777777777777779</v>
      </c>
      <c r="CO107" s="257">
        <f t="shared" si="74"/>
        <v>0.27777777777777773</v>
      </c>
      <c r="CP107" s="257">
        <f t="shared" si="74"/>
        <v>0.27777777777777779</v>
      </c>
      <c r="CQ107" s="257">
        <f t="shared" si="74"/>
        <v>0.27777777777777779</v>
      </c>
      <c r="CR107" s="257">
        <f t="shared" si="74"/>
        <v>0.27777777777777779</v>
      </c>
      <c r="CS107" s="257">
        <f t="shared" si="74"/>
        <v>0.27777777777777779</v>
      </c>
      <c r="CT107" s="257">
        <f t="shared" ref="CT107:DY107" si="75">(CT102/CT97)/CT99</f>
        <v>0.27777777777777779</v>
      </c>
      <c r="CU107" s="257">
        <f t="shared" si="75"/>
        <v>0.27777777777777779</v>
      </c>
      <c r="CV107" s="257">
        <f t="shared" si="75"/>
        <v>0.27777777777777779</v>
      </c>
      <c r="CW107" s="257">
        <f t="shared" si="75"/>
        <v>0.27777777777777779</v>
      </c>
      <c r="CX107" s="257">
        <f t="shared" si="75"/>
        <v>0.27777777777777779</v>
      </c>
      <c r="CY107" s="257">
        <f t="shared" si="75"/>
        <v>0.27777777777777779</v>
      </c>
      <c r="CZ107" s="257">
        <f t="shared" si="75"/>
        <v>0.27777777777777773</v>
      </c>
      <c r="DA107" s="257">
        <f t="shared" si="75"/>
        <v>0.27777777777777779</v>
      </c>
      <c r="DB107" s="257">
        <f t="shared" si="75"/>
        <v>0.27777777777777779</v>
      </c>
      <c r="DC107" s="257">
        <f t="shared" si="75"/>
        <v>0.27777777777777779</v>
      </c>
      <c r="DD107" s="257">
        <f t="shared" si="75"/>
        <v>0.27777777777777779</v>
      </c>
      <c r="DE107" s="257">
        <f t="shared" si="75"/>
        <v>0.27777777777777779</v>
      </c>
      <c r="DF107" s="257">
        <f t="shared" si="75"/>
        <v>0.27777777777777779</v>
      </c>
      <c r="DG107" s="257">
        <f t="shared" si="75"/>
        <v>0.27777777777777779</v>
      </c>
      <c r="DH107" s="257">
        <f t="shared" si="75"/>
        <v>0.27777777777777779</v>
      </c>
      <c r="DI107" s="257">
        <f t="shared" si="75"/>
        <v>0.27777777777777779</v>
      </c>
      <c r="DJ107" s="257">
        <f t="shared" si="75"/>
        <v>0.27777777777777779</v>
      </c>
      <c r="DK107" s="257">
        <f t="shared" si="75"/>
        <v>0.27777777777777779</v>
      </c>
      <c r="DL107" s="257">
        <f t="shared" si="75"/>
        <v>0.27777777777777773</v>
      </c>
      <c r="DM107" s="257">
        <f t="shared" si="75"/>
        <v>0.27777777777777773</v>
      </c>
      <c r="DN107" s="257">
        <f t="shared" si="75"/>
        <v>0.27777777777777773</v>
      </c>
      <c r="DO107" s="257">
        <f t="shared" si="75"/>
        <v>0.27777777777777773</v>
      </c>
      <c r="DP107" s="257">
        <f t="shared" si="75"/>
        <v>0.27777777777777779</v>
      </c>
      <c r="DQ107" s="257">
        <f t="shared" si="75"/>
        <v>0.27777777777777779</v>
      </c>
      <c r="DR107" s="257">
        <f t="shared" si="75"/>
        <v>0.27777777777777779</v>
      </c>
      <c r="DS107" s="257">
        <f t="shared" si="75"/>
        <v>0.27777777777777779</v>
      </c>
      <c r="DT107" s="257">
        <f t="shared" si="75"/>
        <v>0.27777777777777773</v>
      </c>
      <c r="DU107" s="257">
        <f t="shared" si="75"/>
        <v>0.27777777777777773</v>
      </c>
      <c r="DV107" s="257">
        <f t="shared" si="75"/>
        <v>0.27777777777777773</v>
      </c>
      <c r="DW107" s="257">
        <f t="shared" si="75"/>
        <v>0.27777777777777773</v>
      </c>
      <c r="DX107" s="257">
        <f t="shared" si="75"/>
        <v>0.27777777777777773</v>
      </c>
      <c r="DY107" s="257">
        <f t="shared" si="75"/>
        <v>0.27777777777777773</v>
      </c>
      <c r="DZ107" s="257">
        <f t="shared" ref="DZ107:FE107" si="76">(DZ102/DZ97)/DZ99</f>
        <v>0.27777777777777773</v>
      </c>
      <c r="EA107" s="257">
        <f t="shared" si="76"/>
        <v>0.27777777777777773</v>
      </c>
      <c r="EB107" s="257">
        <f t="shared" si="76"/>
        <v>0.27777777777777779</v>
      </c>
      <c r="EC107" s="257">
        <f t="shared" si="76"/>
        <v>0.27777777777777779</v>
      </c>
      <c r="ED107" s="257">
        <f t="shared" si="76"/>
        <v>0.27777777777777779</v>
      </c>
      <c r="EE107" s="257">
        <f t="shared" si="76"/>
        <v>0.27777777777777779</v>
      </c>
      <c r="EF107" s="257">
        <f t="shared" si="76"/>
        <v>0.27777777777777779</v>
      </c>
      <c r="EG107" s="257">
        <f t="shared" si="76"/>
        <v>0.27777777777777779</v>
      </c>
      <c r="EH107" s="257">
        <f t="shared" si="76"/>
        <v>0.27777777777777779</v>
      </c>
      <c r="EI107" s="257">
        <f t="shared" si="76"/>
        <v>0.27777777777777779</v>
      </c>
      <c r="EJ107" s="257">
        <f t="shared" si="76"/>
        <v>0.27777777777777779</v>
      </c>
      <c r="EK107" s="257">
        <f t="shared" si="76"/>
        <v>0.27777777777777779</v>
      </c>
      <c r="EL107" s="257">
        <f t="shared" si="76"/>
        <v>0.27777777777777773</v>
      </c>
      <c r="EM107" s="257">
        <f t="shared" si="76"/>
        <v>0.27777777777777779</v>
      </c>
      <c r="EN107" s="257">
        <f t="shared" si="76"/>
        <v>0.27777777777777779</v>
      </c>
      <c r="EO107" s="257">
        <f t="shared" si="76"/>
        <v>0.27777777777777779</v>
      </c>
      <c r="EP107" s="257">
        <f t="shared" si="76"/>
        <v>0.27777777777777773</v>
      </c>
      <c r="EQ107" s="257">
        <f t="shared" si="76"/>
        <v>0.27777777777777773</v>
      </c>
      <c r="ER107" s="257">
        <f t="shared" si="76"/>
        <v>0.27777777777777773</v>
      </c>
      <c r="ES107" s="257">
        <f t="shared" si="76"/>
        <v>0.27777777777777779</v>
      </c>
      <c r="ET107" s="257">
        <f t="shared" si="76"/>
        <v>1.875</v>
      </c>
      <c r="EU107" s="257">
        <f t="shared" si="76"/>
        <v>0.27777777777777779</v>
      </c>
      <c r="EV107" s="257">
        <f t="shared" si="76"/>
        <v>0.27777777777777779</v>
      </c>
      <c r="EW107" s="257">
        <f t="shared" si="76"/>
        <v>0.27777777777777773</v>
      </c>
      <c r="EX107" s="257">
        <f t="shared" si="76"/>
        <v>1.875</v>
      </c>
      <c r="EY107" s="257">
        <f t="shared" si="76"/>
        <v>1</v>
      </c>
      <c r="EZ107" s="257">
        <f t="shared" si="76"/>
        <v>0.16666666666666669</v>
      </c>
      <c r="FA107" s="257">
        <f t="shared" si="76"/>
        <v>0.16666666666666669</v>
      </c>
      <c r="FB107" s="257">
        <f t="shared" si="76"/>
        <v>0.16666666666666669</v>
      </c>
      <c r="FC107" s="257">
        <f t="shared" si="76"/>
        <v>0</v>
      </c>
      <c r="FD107" s="257">
        <f t="shared" si="76"/>
        <v>0.22222222222222224</v>
      </c>
      <c r="FE107" s="257">
        <f t="shared" si="76"/>
        <v>0.27777777777777779</v>
      </c>
      <c r="FF107" s="257">
        <f t="shared" ref="FF107:GJ107" si="77">(FF102/FF97)/FF99</f>
        <v>0</v>
      </c>
      <c r="FG107" s="257">
        <f t="shared" si="77"/>
        <v>0.27777777777777779</v>
      </c>
      <c r="FH107" s="257">
        <f t="shared" si="77"/>
        <v>0.27777777777777779</v>
      </c>
      <c r="FI107" s="257">
        <f t="shared" si="77"/>
        <v>0.27777777777777779</v>
      </c>
      <c r="FJ107" s="257">
        <f t="shared" si="77"/>
        <v>0.27777777777777779</v>
      </c>
      <c r="FK107" s="257">
        <f t="shared" si="77"/>
        <v>0.27777777777777779</v>
      </c>
      <c r="FL107" s="257">
        <f t="shared" si="77"/>
        <v>0.27777777777777779</v>
      </c>
      <c r="FM107" s="257">
        <f t="shared" si="77"/>
        <v>0.27777777777777779</v>
      </c>
      <c r="FN107" s="257">
        <f t="shared" si="77"/>
        <v>1.875</v>
      </c>
      <c r="FO107" s="257">
        <f t="shared" si="77"/>
        <v>0.8</v>
      </c>
      <c r="FP107" s="257">
        <f t="shared" si="77"/>
        <v>0.8</v>
      </c>
      <c r="FQ107" s="257">
        <f t="shared" si="77"/>
        <v>0.8</v>
      </c>
      <c r="FR107" s="257">
        <f t="shared" si="77"/>
        <v>0.22222222222222224</v>
      </c>
      <c r="FS107" s="257">
        <f t="shared" si="77"/>
        <v>0.5</v>
      </c>
      <c r="FT107" s="257">
        <f t="shared" si="77"/>
        <v>0.4</v>
      </c>
      <c r="FU107" s="257">
        <f t="shared" si="77"/>
        <v>0.4</v>
      </c>
      <c r="FV107" s="257">
        <f t="shared" si="77"/>
        <v>0.5</v>
      </c>
      <c r="FW107" s="257">
        <f t="shared" si="77"/>
        <v>0.4</v>
      </c>
      <c r="FX107" s="257">
        <f t="shared" si="77"/>
        <v>0.4</v>
      </c>
      <c r="FY107" s="257">
        <f t="shared" si="77"/>
        <v>0.9765625</v>
      </c>
      <c r="FZ107" s="257">
        <f t="shared" si="77"/>
        <v>0.78125</v>
      </c>
      <c r="GA107" s="257">
        <f t="shared" si="77"/>
        <v>0.78125</v>
      </c>
      <c r="GB107" s="257">
        <f t="shared" si="77"/>
        <v>0.78125</v>
      </c>
      <c r="GC107" s="257">
        <f t="shared" si="77"/>
        <v>0.78125</v>
      </c>
      <c r="GD107" s="257">
        <f t="shared" si="77"/>
        <v>0.78125</v>
      </c>
      <c r="GE107" s="257">
        <f t="shared" si="77"/>
        <v>0.8</v>
      </c>
      <c r="GF107" s="257">
        <f t="shared" si="77"/>
        <v>2.7777777777777777</v>
      </c>
      <c r="GG107" s="257">
        <f t="shared" si="77"/>
        <v>4.166666666666667</v>
      </c>
      <c r="GH107" s="257">
        <f t="shared" si="77"/>
        <v>2.7777777777777777</v>
      </c>
      <c r="GI107" s="257">
        <f t="shared" si="77"/>
        <v>4.166666666666667</v>
      </c>
      <c r="GJ107" s="257">
        <f t="shared" si="77"/>
        <v>3.7037037037037037</v>
      </c>
      <c r="GK107" s="255"/>
      <c r="GL107" s="257">
        <f t="shared" ref="GL107:GZ107" si="78">(GL102/GL97)/GL99</f>
        <v>4.166666666666667</v>
      </c>
      <c r="GM107" s="257">
        <f t="shared" si="78"/>
        <v>0.64814814814814814</v>
      </c>
      <c r="GN107" s="257">
        <f t="shared" si="78"/>
        <v>1.9444444444444442</v>
      </c>
      <c r="GO107" s="257">
        <f t="shared" si="78"/>
        <v>1.75</v>
      </c>
      <c r="GP107" s="257">
        <f t="shared" si="78"/>
        <v>0.27777777777777779</v>
      </c>
      <c r="GQ107" s="257">
        <f t="shared" si="78"/>
        <v>0.27777777777777779</v>
      </c>
      <c r="GR107" s="257">
        <f t="shared" si="78"/>
        <v>0.27777777777777773</v>
      </c>
      <c r="GS107" s="257">
        <f t="shared" si="78"/>
        <v>1.6666666666666667</v>
      </c>
      <c r="GT107" s="257">
        <f t="shared" si="78"/>
        <v>0.27777777777777773</v>
      </c>
      <c r="GU107" s="257">
        <f t="shared" si="78"/>
        <v>0.20833333333333334</v>
      </c>
      <c r="GV107" s="257">
        <f t="shared" si="78"/>
        <v>0.13888888888888887</v>
      </c>
      <c r="GW107" s="257">
        <f t="shared" si="78"/>
        <v>1.09375</v>
      </c>
      <c r="GX107" s="257">
        <f t="shared" si="78"/>
        <v>1.09375</v>
      </c>
      <c r="GY107" s="257">
        <f t="shared" si="78"/>
        <v>0.41666666666666669</v>
      </c>
      <c r="GZ107" s="257">
        <f t="shared" si="78"/>
        <v>1.5</v>
      </c>
      <c r="HA107" s="255"/>
      <c r="HB107" s="257">
        <f t="shared" ref="HB107:HQ107" si="79">(HB102/HB97)/HB99</f>
        <v>0.27777777777777779</v>
      </c>
      <c r="HC107" s="257">
        <f t="shared" si="79"/>
        <v>0.27777777777777779</v>
      </c>
      <c r="HD107" s="257">
        <f t="shared" si="79"/>
        <v>0.27777777777777773</v>
      </c>
      <c r="HE107" s="257">
        <f t="shared" si="79"/>
        <v>0.27777777777777779</v>
      </c>
      <c r="HF107" s="257">
        <f t="shared" si="79"/>
        <v>0.27777777777777779</v>
      </c>
      <c r="HG107" s="257">
        <f t="shared" si="79"/>
        <v>0.27777777777777779</v>
      </c>
      <c r="HH107" s="257">
        <f t="shared" si="79"/>
        <v>0.27777777777777779</v>
      </c>
      <c r="HI107" s="257">
        <f t="shared" si="79"/>
        <v>0.27777777777777773</v>
      </c>
      <c r="HJ107" s="257">
        <f t="shared" si="79"/>
        <v>0.27777777777777779</v>
      </c>
      <c r="HK107" s="257">
        <f t="shared" si="79"/>
        <v>0.27777777777777779</v>
      </c>
      <c r="HL107" s="257">
        <f t="shared" si="79"/>
        <v>0.27777777777777779</v>
      </c>
      <c r="HM107" s="257">
        <f t="shared" si="79"/>
        <v>0.27777777777777779</v>
      </c>
      <c r="HN107" s="257">
        <f t="shared" si="79"/>
        <v>0.27777777777777779</v>
      </c>
      <c r="HO107" s="257">
        <f t="shared" si="79"/>
        <v>0.27777777777777773</v>
      </c>
      <c r="HP107" s="257">
        <f t="shared" si="79"/>
        <v>0.27777777777777779</v>
      </c>
      <c r="HQ107" s="257">
        <f t="shared" si="79"/>
        <v>0.27777777777777773</v>
      </c>
      <c r="HR107" s="255"/>
      <c r="HS107" s="257">
        <f>(HS102/HS97)/HS99</f>
        <v>1.09375</v>
      </c>
      <c r="HT107" s="257">
        <f>(HT102/HT97)/HT99</f>
        <v>1.09375</v>
      </c>
      <c r="HU107" s="257">
        <f>(HU102/HU97)/HU99</f>
        <v>0.27777777777777779</v>
      </c>
      <c r="HV107" s="257">
        <f>(HV102/HV97)/HV99</f>
        <v>1.25</v>
      </c>
      <c r="HW107" s="255"/>
      <c r="HX107" s="257">
        <f t="shared" ref="HX107:IJ107" si="80">(HX102/HX97)/HX99</f>
        <v>2.5</v>
      </c>
      <c r="HY107" s="257">
        <f t="shared" si="80"/>
        <v>2.0833333333333335</v>
      </c>
      <c r="HZ107" s="257">
        <f t="shared" si="80"/>
        <v>1.25</v>
      </c>
      <c r="IA107" s="257">
        <f t="shared" si="80"/>
        <v>2.0833333333333335</v>
      </c>
      <c r="IB107" s="257">
        <f t="shared" si="80"/>
        <v>0.27777777777777779</v>
      </c>
      <c r="IC107" s="257">
        <f t="shared" si="80"/>
        <v>0.27777777777777779</v>
      </c>
      <c r="ID107" s="257">
        <f t="shared" si="80"/>
        <v>0.27777777777777779</v>
      </c>
      <c r="IE107" s="257">
        <f t="shared" si="80"/>
        <v>0.27777777777777779</v>
      </c>
      <c r="IF107" s="257">
        <f t="shared" si="80"/>
        <v>0.27777777777777773</v>
      </c>
      <c r="IG107" s="257">
        <f t="shared" si="80"/>
        <v>0.27777777777777779</v>
      </c>
      <c r="IH107" s="257">
        <f t="shared" si="80"/>
        <v>0.27777777777777773</v>
      </c>
      <c r="II107" s="257">
        <f t="shared" si="80"/>
        <v>0.27777777777777779</v>
      </c>
      <c r="IJ107" s="257">
        <f t="shared" si="80"/>
        <v>0.27777777777777773</v>
      </c>
      <c r="IK107" s="255"/>
      <c r="IL107" s="257">
        <f>(IL102/IL97)/IL99</f>
        <v>0.27777777777777773</v>
      </c>
      <c r="IM107" s="255"/>
      <c r="IN107" s="257">
        <f>(IN102/IN97)/IN99</f>
        <v>1.25</v>
      </c>
      <c r="IO107" s="257">
        <f>(IO102/IO97)/IO99</f>
        <v>2.0833333333333335</v>
      </c>
      <c r="IP107" s="257">
        <f>(IP102/IP97)/IP99</f>
        <v>2.5</v>
      </c>
      <c r="IQ107" s="255"/>
      <c r="IR107" s="257">
        <f>(IR102/IR97)/IR99</f>
        <v>0.27777777777777779</v>
      </c>
      <c r="IS107" s="257">
        <f>(IS102/IS97)/IS99</f>
        <v>1.25</v>
      </c>
      <c r="IT107" s="257">
        <f>(IT102/IT97)/IT99</f>
        <v>1.09375</v>
      </c>
      <c r="IU107" s="257">
        <f>(IU102/IU97)/IU99</f>
        <v>1.6666666666666667</v>
      </c>
      <c r="IV107" s="257">
        <f>(IV102/IV97)/IV99</f>
        <v>1.25</v>
      </c>
      <c r="IW107" s="257"/>
      <c r="IX107" s="257">
        <f>(IX102/IX97)/IX99</f>
        <v>0.75</v>
      </c>
      <c r="IY107" s="257">
        <f>(IY102/IY97)/IY99</f>
        <v>0.75</v>
      </c>
      <c r="IZ107" s="255"/>
      <c r="JA107" s="257">
        <f t="shared" ref="JA107:JM107" si="81">(JA102/JA97)/JA99</f>
        <v>1.6666666666666667</v>
      </c>
      <c r="JB107" s="257">
        <f t="shared" si="81"/>
        <v>0.1851851851851852</v>
      </c>
      <c r="JC107" s="257">
        <f t="shared" si="81"/>
        <v>0.41666666666666669</v>
      </c>
      <c r="JD107" s="257">
        <f t="shared" si="81"/>
        <v>1.4583333333333335</v>
      </c>
      <c r="JE107" s="257">
        <f t="shared" si="81"/>
        <v>1.5</v>
      </c>
      <c r="JF107" s="257">
        <f t="shared" si="81"/>
        <v>1.4583333333333335</v>
      </c>
      <c r="JG107" s="257">
        <f t="shared" si="81"/>
        <v>0.27777777777777779</v>
      </c>
      <c r="JH107" s="257">
        <f t="shared" si="81"/>
        <v>0.27777777777777779</v>
      </c>
      <c r="JI107" s="257">
        <f t="shared" si="81"/>
        <v>0.27777777777777779</v>
      </c>
      <c r="JJ107" s="257">
        <f t="shared" si="81"/>
        <v>0.27777777777777779</v>
      </c>
      <c r="JK107" s="257">
        <f t="shared" si="81"/>
        <v>0.27777777777777779</v>
      </c>
      <c r="JL107" s="257">
        <f t="shared" si="81"/>
        <v>0.27777777777777779</v>
      </c>
      <c r="JM107" s="257">
        <f t="shared" si="81"/>
        <v>0.27777777777777779</v>
      </c>
      <c r="JN107" s="257"/>
      <c r="JO107" s="257"/>
      <c r="JP107" s="257"/>
      <c r="JQ107" s="257"/>
      <c r="JR107" s="257"/>
      <c r="JS107" s="257"/>
      <c r="JT107" s="257">
        <f>(JT102/JT97)/JT99</f>
        <v>1.25</v>
      </c>
      <c r="JU107" s="257"/>
      <c r="JV107" s="257" t="s">
        <v>349</v>
      </c>
      <c r="JW107" s="257">
        <f t="shared" ref="JW107:KH107" si="82">(JW102/JW97)/JW99</f>
        <v>1.875</v>
      </c>
      <c r="JX107" s="257">
        <f t="shared" si="82"/>
        <v>1.6666666666666667</v>
      </c>
      <c r="JY107" s="257">
        <f t="shared" si="82"/>
        <v>1.875</v>
      </c>
      <c r="JZ107" s="257">
        <f t="shared" si="82"/>
        <v>1.6666666666666667</v>
      </c>
      <c r="KA107" s="257">
        <f t="shared" si="82"/>
        <v>1.875</v>
      </c>
      <c r="KB107" s="257">
        <f t="shared" si="82"/>
        <v>0.27777777777777779</v>
      </c>
      <c r="KC107" s="257">
        <f t="shared" si="82"/>
        <v>1.875</v>
      </c>
      <c r="KD107" s="257">
        <f t="shared" si="82"/>
        <v>0.27777777777777779</v>
      </c>
      <c r="KE107" s="257">
        <f t="shared" si="82"/>
        <v>2.0833333333333335</v>
      </c>
      <c r="KF107" s="257">
        <f t="shared" si="82"/>
        <v>0.27777777777777779</v>
      </c>
      <c r="KG107" s="257">
        <f t="shared" si="82"/>
        <v>0.27777777777777779</v>
      </c>
      <c r="KH107" s="257">
        <f t="shared" si="82"/>
        <v>0.9375</v>
      </c>
      <c r="KI107" s="257"/>
      <c r="KJ107" s="257"/>
      <c r="KK107" s="257">
        <f t="shared" ref="KK107:KQ107" si="83">(KK102/KK97)/KK99</f>
        <v>0.27777777777777773</v>
      </c>
      <c r="KL107" s="257">
        <f t="shared" si="83"/>
        <v>0.27777777777777773</v>
      </c>
      <c r="KM107" s="257">
        <f t="shared" si="83"/>
        <v>0.27777777777777773</v>
      </c>
      <c r="KN107" s="257">
        <f t="shared" si="83"/>
        <v>0.27777777777777773</v>
      </c>
      <c r="KO107" s="257">
        <f t="shared" si="83"/>
        <v>0.27777777777777773</v>
      </c>
      <c r="KP107" s="257">
        <f t="shared" si="83"/>
        <v>0</v>
      </c>
      <c r="KQ107" s="257" t="e">
        <f t="shared" si="83"/>
        <v>#DIV/0!</v>
      </c>
      <c r="KR107" s="257">
        <v>2.08</v>
      </c>
      <c r="KS107" s="257" t="s">
        <v>349</v>
      </c>
      <c r="KT107" s="257" t="s">
        <v>349</v>
      </c>
      <c r="KU107" s="248" t="s">
        <v>746</v>
      </c>
    </row>
    <row r="108" spans="1:307" x14ac:dyDescent="0.15">
      <c r="A108" s="252" t="s">
        <v>226</v>
      </c>
      <c r="B108" s="257">
        <f t="shared" ref="B108:AG108" si="84">(B103/B98)/B99</f>
        <v>0.11805555555555555</v>
      </c>
      <c r="C108" s="257">
        <f t="shared" si="84"/>
        <v>0.11805555555555555</v>
      </c>
      <c r="D108" s="257">
        <f t="shared" si="84"/>
        <v>0.11805555555555555</v>
      </c>
      <c r="E108" s="257">
        <f t="shared" si="84"/>
        <v>0.11805555555555555</v>
      </c>
      <c r="F108" s="257">
        <f t="shared" si="84"/>
        <v>0.11805555555555555</v>
      </c>
      <c r="G108" s="257">
        <f t="shared" si="84"/>
        <v>0.1875</v>
      </c>
      <c r="H108" s="257">
        <f t="shared" si="84"/>
        <v>0.11805555555555555</v>
      </c>
      <c r="I108" s="257">
        <f t="shared" si="84"/>
        <v>0.11805555555555555</v>
      </c>
      <c r="J108" s="257">
        <f t="shared" si="84"/>
        <v>0.20328282828282829</v>
      </c>
      <c r="K108" s="257">
        <f t="shared" si="84"/>
        <v>0.11805555555555555</v>
      </c>
      <c r="L108" s="257">
        <f t="shared" si="84"/>
        <v>0.1875</v>
      </c>
      <c r="M108" s="257">
        <f t="shared" si="84"/>
        <v>0.20768733850129201</v>
      </c>
      <c r="N108" s="257">
        <f t="shared" si="84"/>
        <v>0.20679012345679013</v>
      </c>
      <c r="O108" s="257">
        <f t="shared" si="84"/>
        <v>0.1388888888888889</v>
      </c>
      <c r="P108" s="257">
        <f t="shared" si="84"/>
        <v>0.1388888888888889</v>
      </c>
      <c r="Q108" s="257">
        <f t="shared" si="84"/>
        <v>0.1388888888888889</v>
      </c>
      <c r="R108" s="257">
        <f t="shared" si="84"/>
        <v>0.19290123456790123</v>
      </c>
      <c r="S108" s="257">
        <f t="shared" si="84"/>
        <v>0.20833333333333334</v>
      </c>
      <c r="T108" s="257">
        <f t="shared" si="84"/>
        <v>0.15972222222222224</v>
      </c>
      <c r="U108" s="257">
        <f t="shared" si="84"/>
        <v>0.19290123456790123</v>
      </c>
      <c r="V108" s="257">
        <f t="shared" si="84"/>
        <v>0.20833333333333334</v>
      </c>
      <c r="W108" s="257">
        <f t="shared" si="84"/>
        <v>0.1388888888888889</v>
      </c>
      <c r="X108" s="257">
        <f t="shared" si="84"/>
        <v>0.17499999999999999</v>
      </c>
      <c r="Y108" s="257">
        <f t="shared" si="84"/>
        <v>0.20833333333333334</v>
      </c>
      <c r="Z108" s="257">
        <f t="shared" si="84"/>
        <v>0.20833333333333334</v>
      </c>
      <c r="AA108" s="257">
        <f t="shared" si="84"/>
        <v>0.15972222222222224</v>
      </c>
      <c r="AB108" s="257">
        <f t="shared" si="84"/>
        <v>0.20833333333333334</v>
      </c>
      <c r="AC108" s="257">
        <f t="shared" si="84"/>
        <v>0.20833333333333334</v>
      </c>
      <c r="AD108" s="257">
        <f t="shared" si="84"/>
        <v>0.15740740740740741</v>
      </c>
      <c r="AE108" s="257">
        <f t="shared" si="84"/>
        <v>0.15972222222222224</v>
      </c>
      <c r="AF108" s="257">
        <f t="shared" si="84"/>
        <v>0.19290123456790123</v>
      </c>
      <c r="AG108" s="257">
        <f t="shared" si="84"/>
        <v>0.15972222222222224</v>
      </c>
      <c r="AH108" s="257">
        <f t="shared" ref="AH108:BM108" si="85">(AH103/AH98)/AH99</f>
        <v>0.1875</v>
      </c>
      <c r="AI108" s="257">
        <f t="shared" si="85"/>
        <v>0.20679012345679013</v>
      </c>
      <c r="AJ108" s="257">
        <f t="shared" si="85"/>
        <v>0.15972222222222224</v>
      </c>
      <c r="AK108" s="257">
        <f t="shared" si="85"/>
        <v>0.15972222222222224</v>
      </c>
      <c r="AL108" s="257">
        <f t="shared" si="85"/>
        <v>0.1875</v>
      </c>
      <c r="AM108" s="257">
        <f t="shared" si="85"/>
        <v>0.20833333333333334</v>
      </c>
      <c r="AN108" s="257">
        <f t="shared" si="85"/>
        <v>0.1875</v>
      </c>
      <c r="AO108" s="257">
        <f t="shared" si="85"/>
        <v>0.19290123456790123</v>
      </c>
      <c r="AP108" s="257">
        <f t="shared" si="85"/>
        <v>0.20833333333333334</v>
      </c>
      <c r="AQ108" s="257">
        <f t="shared" si="85"/>
        <v>0.20667989417989419</v>
      </c>
      <c r="AR108" s="257">
        <f t="shared" si="85"/>
        <v>0.1875</v>
      </c>
      <c r="AS108" s="257">
        <f t="shared" si="85"/>
        <v>0.20833333333333334</v>
      </c>
      <c r="AT108" s="257">
        <f t="shared" si="85"/>
        <v>0.15740740740740741</v>
      </c>
      <c r="AU108" s="257">
        <f t="shared" si="85"/>
        <v>0.20833333333333334</v>
      </c>
      <c r="AV108" s="257">
        <f t="shared" si="85"/>
        <v>0.1875</v>
      </c>
      <c r="AW108" s="257">
        <f t="shared" si="85"/>
        <v>0.20833333333333331</v>
      </c>
      <c r="AX108" s="257">
        <f t="shared" si="85"/>
        <v>0.20833333333333334</v>
      </c>
      <c r="AY108" s="257">
        <f t="shared" si="85"/>
        <v>0.15740740740740741</v>
      </c>
      <c r="AZ108" s="257">
        <f t="shared" si="85"/>
        <v>0.20833333333333331</v>
      </c>
      <c r="BA108" s="257">
        <f t="shared" si="85"/>
        <v>0.20833333333333334</v>
      </c>
      <c r="BB108" s="257">
        <f t="shared" si="85"/>
        <v>0.15740740740740741</v>
      </c>
      <c r="BC108" s="257">
        <f t="shared" si="85"/>
        <v>0.20833333333333331</v>
      </c>
      <c r="BD108" s="257">
        <f t="shared" si="85"/>
        <v>0.20833333333333334</v>
      </c>
      <c r="BE108" s="257">
        <f t="shared" si="85"/>
        <v>0.20833333333333334</v>
      </c>
      <c r="BF108" s="257">
        <f t="shared" si="85"/>
        <v>0.20833333333333334</v>
      </c>
      <c r="BG108" s="257">
        <f t="shared" si="85"/>
        <v>0.20833333333333334</v>
      </c>
      <c r="BH108" s="257">
        <f t="shared" si="85"/>
        <v>0.20833333333333334</v>
      </c>
      <c r="BI108" s="257">
        <f t="shared" si="85"/>
        <v>0.20833333333333334</v>
      </c>
      <c r="BJ108" s="257">
        <f t="shared" si="85"/>
        <v>0.20833333333333334</v>
      </c>
      <c r="BK108" s="257">
        <f t="shared" si="85"/>
        <v>0.20833333333333334</v>
      </c>
      <c r="BL108" s="257">
        <f t="shared" si="85"/>
        <v>0.20833333333333334</v>
      </c>
      <c r="BM108" s="257">
        <f t="shared" si="85"/>
        <v>0.15740740740740741</v>
      </c>
      <c r="BN108" s="257">
        <f t="shared" ref="BN108:CS108" si="86">(BN103/BN98)/BN99</f>
        <v>0.20833333333333334</v>
      </c>
      <c r="BO108" s="257">
        <f t="shared" si="86"/>
        <v>0.20833333333333334</v>
      </c>
      <c r="BP108" s="257">
        <f t="shared" si="86"/>
        <v>0.20833333333333334</v>
      </c>
      <c r="BQ108" s="257">
        <f t="shared" si="86"/>
        <v>0.20833333333333334</v>
      </c>
      <c r="BR108" s="257">
        <f t="shared" si="86"/>
        <v>0.20833333333333334</v>
      </c>
      <c r="BS108" s="257">
        <f t="shared" si="86"/>
        <v>0.20833333333333334</v>
      </c>
      <c r="BT108" s="257">
        <f t="shared" si="86"/>
        <v>0.20833333333333334</v>
      </c>
      <c r="BU108" s="257">
        <f t="shared" si="86"/>
        <v>0.20833333333333334</v>
      </c>
      <c r="BV108" s="257">
        <f t="shared" si="86"/>
        <v>0.20833333333333331</v>
      </c>
      <c r="BW108" s="257">
        <f t="shared" si="86"/>
        <v>0.20833333333333334</v>
      </c>
      <c r="BX108" s="257">
        <f t="shared" si="86"/>
        <v>0.20833333333333334</v>
      </c>
      <c r="BY108" s="257">
        <f t="shared" si="86"/>
        <v>0.20833333333333334</v>
      </c>
      <c r="BZ108" s="257">
        <f t="shared" si="86"/>
        <v>0.20833333333333331</v>
      </c>
      <c r="CA108" s="257">
        <f t="shared" si="86"/>
        <v>0.20833333333333334</v>
      </c>
      <c r="CB108" s="257">
        <f t="shared" si="86"/>
        <v>0.20833333333333334</v>
      </c>
      <c r="CC108" s="257">
        <f t="shared" si="86"/>
        <v>0.20833333333333334</v>
      </c>
      <c r="CD108" s="257">
        <f t="shared" si="86"/>
        <v>0.20833333333333334</v>
      </c>
      <c r="CE108" s="257">
        <f t="shared" si="86"/>
        <v>0.20833333333333334</v>
      </c>
      <c r="CF108" s="257">
        <f t="shared" si="86"/>
        <v>0.20833333333333334</v>
      </c>
      <c r="CG108" s="257">
        <f t="shared" si="86"/>
        <v>0.20833333333333334</v>
      </c>
      <c r="CH108" s="257">
        <f t="shared" si="86"/>
        <v>0.20833333333333331</v>
      </c>
      <c r="CI108" s="257">
        <f t="shared" si="86"/>
        <v>0.20833333333333334</v>
      </c>
      <c r="CJ108" s="257">
        <f t="shared" si="86"/>
        <v>0.20833333333333331</v>
      </c>
      <c r="CK108" s="257">
        <f t="shared" si="86"/>
        <v>0.20833333333333334</v>
      </c>
      <c r="CL108" s="257">
        <f t="shared" si="86"/>
        <v>0.20833333333333331</v>
      </c>
      <c r="CM108" s="257">
        <f t="shared" si="86"/>
        <v>0.20833333333333334</v>
      </c>
      <c r="CN108" s="257">
        <f t="shared" si="86"/>
        <v>0.20833333333333334</v>
      </c>
      <c r="CO108" s="257">
        <f t="shared" si="86"/>
        <v>0.20833333333333334</v>
      </c>
      <c r="CP108" s="257">
        <f t="shared" si="86"/>
        <v>0.20833333333333334</v>
      </c>
      <c r="CQ108" s="257">
        <f t="shared" si="86"/>
        <v>0.20833333333333334</v>
      </c>
      <c r="CR108" s="257">
        <f t="shared" si="86"/>
        <v>0.20833333333333334</v>
      </c>
      <c r="CS108" s="257">
        <f t="shared" si="86"/>
        <v>0.20833333333333334</v>
      </c>
      <c r="CT108" s="257">
        <f t="shared" ref="CT108:DY108" si="87">(CT103/CT98)/CT99</f>
        <v>0.20833333333333334</v>
      </c>
      <c r="CU108" s="257">
        <f t="shared" si="87"/>
        <v>0.20833333333333331</v>
      </c>
      <c r="CV108" s="257">
        <f t="shared" si="87"/>
        <v>0.20833333333333334</v>
      </c>
      <c r="CW108" s="257">
        <f t="shared" si="87"/>
        <v>0.20833333333333334</v>
      </c>
      <c r="CX108" s="257">
        <f t="shared" si="87"/>
        <v>0.20833333333333334</v>
      </c>
      <c r="CY108" s="257">
        <f t="shared" si="87"/>
        <v>0.20833333333333334</v>
      </c>
      <c r="CZ108" s="257">
        <f t="shared" si="87"/>
        <v>0.20833333333333334</v>
      </c>
      <c r="DA108" s="257">
        <f t="shared" si="87"/>
        <v>0.20833333333333331</v>
      </c>
      <c r="DB108" s="257">
        <f t="shared" si="87"/>
        <v>0.20833333333333334</v>
      </c>
      <c r="DC108" s="257">
        <f t="shared" si="87"/>
        <v>0.20833333333333331</v>
      </c>
      <c r="DD108" s="257">
        <f t="shared" si="87"/>
        <v>0.20833333333333334</v>
      </c>
      <c r="DE108" s="257">
        <f t="shared" si="87"/>
        <v>0.20833333333333331</v>
      </c>
      <c r="DF108" s="257">
        <f t="shared" si="87"/>
        <v>0.20833333333333334</v>
      </c>
      <c r="DG108" s="257">
        <f t="shared" si="87"/>
        <v>0.20833333333333331</v>
      </c>
      <c r="DH108" s="257">
        <f t="shared" si="87"/>
        <v>0.20833333333333334</v>
      </c>
      <c r="DI108" s="257">
        <f t="shared" si="87"/>
        <v>0.20833333333333334</v>
      </c>
      <c r="DJ108" s="257">
        <f t="shared" si="87"/>
        <v>0.20833333333333334</v>
      </c>
      <c r="DK108" s="257">
        <f t="shared" si="87"/>
        <v>0.20833333333333334</v>
      </c>
      <c r="DL108" s="257">
        <f t="shared" si="87"/>
        <v>0.20833333333333334</v>
      </c>
      <c r="DM108" s="257">
        <f t="shared" si="87"/>
        <v>0.20833333333333334</v>
      </c>
      <c r="DN108" s="257">
        <f t="shared" si="87"/>
        <v>0.20833333333333334</v>
      </c>
      <c r="DO108" s="257">
        <f t="shared" si="87"/>
        <v>0.20833333333333334</v>
      </c>
      <c r="DP108" s="257">
        <f t="shared" si="87"/>
        <v>0.20833333333333334</v>
      </c>
      <c r="DQ108" s="257">
        <f t="shared" si="87"/>
        <v>0.20833333333333334</v>
      </c>
      <c r="DR108" s="257">
        <f t="shared" si="87"/>
        <v>0.20833333333333331</v>
      </c>
      <c r="DS108" s="257">
        <f t="shared" si="87"/>
        <v>0.20833333333333334</v>
      </c>
      <c r="DT108" s="257">
        <f t="shared" si="87"/>
        <v>0.20833333333333334</v>
      </c>
      <c r="DU108" s="257">
        <f t="shared" si="87"/>
        <v>0.20833333333333334</v>
      </c>
      <c r="DV108" s="257">
        <f t="shared" si="87"/>
        <v>0.20833333333333334</v>
      </c>
      <c r="DW108" s="257">
        <f t="shared" si="87"/>
        <v>0.20833333333333334</v>
      </c>
      <c r="DX108" s="257">
        <f t="shared" si="87"/>
        <v>0.20833333333333334</v>
      </c>
      <c r="DY108" s="257">
        <f t="shared" si="87"/>
        <v>0.20833333333333334</v>
      </c>
      <c r="DZ108" s="257">
        <f t="shared" ref="DZ108:FE108" si="88">(DZ103/DZ98)/DZ99</f>
        <v>0.20833333333333334</v>
      </c>
      <c r="EA108" s="257">
        <f t="shared" si="88"/>
        <v>0.20833333333333334</v>
      </c>
      <c r="EB108" s="257">
        <f t="shared" si="88"/>
        <v>0.20833333333333334</v>
      </c>
      <c r="EC108" s="257">
        <f t="shared" si="88"/>
        <v>0.20833333333333334</v>
      </c>
      <c r="ED108" s="257">
        <f t="shared" si="88"/>
        <v>0.20833333333333331</v>
      </c>
      <c r="EE108" s="257">
        <f t="shared" si="88"/>
        <v>0.20833333333333334</v>
      </c>
      <c r="EF108" s="257">
        <f t="shared" si="88"/>
        <v>0.20833333333333334</v>
      </c>
      <c r="EG108" s="257">
        <f t="shared" si="88"/>
        <v>0.20833333333333334</v>
      </c>
      <c r="EH108" s="257">
        <f t="shared" si="88"/>
        <v>0.20833333333333334</v>
      </c>
      <c r="EI108" s="257">
        <f t="shared" si="88"/>
        <v>0.20833333333333331</v>
      </c>
      <c r="EJ108" s="257">
        <f t="shared" si="88"/>
        <v>0.20833333333333334</v>
      </c>
      <c r="EK108" s="257">
        <f t="shared" si="88"/>
        <v>0.20833333333333331</v>
      </c>
      <c r="EL108" s="257">
        <f t="shared" si="88"/>
        <v>0.20833333333333334</v>
      </c>
      <c r="EM108" s="257">
        <f t="shared" si="88"/>
        <v>0.20833333333333334</v>
      </c>
      <c r="EN108" s="257">
        <f t="shared" si="88"/>
        <v>0.20833333333333334</v>
      </c>
      <c r="EO108" s="257">
        <f t="shared" si="88"/>
        <v>0.20833333333333334</v>
      </c>
      <c r="EP108" s="257">
        <f t="shared" si="88"/>
        <v>0.20833333333333334</v>
      </c>
      <c r="EQ108" s="257">
        <f t="shared" si="88"/>
        <v>0.20833333333333334</v>
      </c>
      <c r="ER108" s="257">
        <f t="shared" si="88"/>
        <v>0.20833333333333334</v>
      </c>
      <c r="ES108" s="257">
        <f t="shared" si="88"/>
        <v>0.20833333333333334</v>
      </c>
      <c r="ET108" s="257">
        <f t="shared" si="88"/>
        <v>1.125</v>
      </c>
      <c r="EU108" s="257">
        <f t="shared" si="88"/>
        <v>0.20833333333333334</v>
      </c>
      <c r="EV108" s="257">
        <f t="shared" si="88"/>
        <v>0.20833333333333331</v>
      </c>
      <c r="EW108" s="257">
        <f t="shared" si="88"/>
        <v>0.20833333333333334</v>
      </c>
      <c r="EX108" s="257">
        <f t="shared" si="88"/>
        <v>1.40625</v>
      </c>
      <c r="EY108" s="257">
        <f t="shared" si="88"/>
        <v>0.85760000000000003</v>
      </c>
      <c r="EZ108" s="257">
        <f t="shared" si="88"/>
        <v>0.11805555555555555</v>
      </c>
      <c r="FA108" s="257">
        <f t="shared" si="88"/>
        <v>0.11805555555555555</v>
      </c>
      <c r="FB108" s="257">
        <f t="shared" si="88"/>
        <v>0.11805555555555555</v>
      </c>
      <c r="FC108" s="257">
        <f t="shared" si="88"/>
        <v>0.1875</v>
      </c>
      <c r="FD108" s="257">
        <f t="shared" si="88"/>
        <v>0.15740740740740741</v>
      </c>
      <c r="FE108" s="257">
        <f t="shared" si="88"/>
        <v>0.20833333333333334</v>
      </c>
      <c r="FF108" s="257">
        <f t="shared" ref="FF108:GJ108" si="89">(FF103/FF98)/FF99</f>
        <v>0.23148148148148145</v>
      </c>
      <c r="FG108" s="257">
        <f t="shared" si="89"/>
        <v>0.20833333333333331</v>
      </c>
      <c r="FH108" s="257">
        <f t="shared" si="89"/>
        <v>0.20833333333333334</v>
      </c>
      <c r="FI108" s="257">
        <f t="shared" si="89"/>
        <v>0.20833333333333334</v>
      </c>
      <c r="FJ108" s="257">
        <f t="shared" si="89"/>
        <v>0.20833333333333331</v>
      </c>
      <c r="FK108" s="257">
        <f t="shared" si="89"/>
        <v>0.20833333333333334</v>
      </c>
      <c r="FL108" s="257">
        <f t="shared" si="89"/>
        <v>0.20833333333333334</v>
      </c>
      <c r="FM108" s="257">
        <f t="shared" si="89"/>
        <v>0.20833333333333331</v>
      </c>
      <c r="FN108" s="257">
        <f t="shared" si="89"/>
        <v>1.125</v>
      </c>
      <c r="FO108" s="257">
        <f t="shared" si="89"/>
        <v>0.8</v>
      </c>
      <c r="FP108" s="257">
        <f t="shared" si="89"/>
        <v>0.8</v>
      </c>
      <c r="FQ108" s="257">
        <f t="shared" si="89"/>
        <v>0.8</v>
      </c>
      <c r="FR108" s="257">
        <f t="shared" si="89"/>
        <v>0.15972222222222224</v>
      </c>
      <c r="FS108" s="257">
        <f t="shared" si="89"/>
        <v>0</v>
      </c>
      <c r="FT108" s="257">
        <f t="shared" si="89"/>
        <v>0.2</v>
      </c>
      <c r="FU108" s="257">
        <f t="shared" si="89"/>
        <v>0.2</v>
      </c>
      <c r="FV108" s="257">
        <f t="shared" si="89"/>
        <v>0</v>
      </c>
      <c r="FW108" s="257">
        <f t="shared" si="89"/>
        <v>0.2</v>
      </c>
      <c r="FX108" s="257">
        <f t="shared" si="89"/>
        <v>0.2</v>
      </c>
      <c r="FY108" s="257">
        <f t="shared" si="89"/>
        <v>0</v>
      </c>
      <c r="FZ108" s="257">
        <f t="shared" si="89"/>
        <v>0.46875</v>
      </c>
      <c r="GA108" s="257">
        <f t="shared" si="89"/>
        <v>0.46875</v>
      </c>
      <c r="GB108" s="257">
        <f t="shared" si="89"/>
        <v>0.46875</v>
      </c>
      <c r="GC108" s="257">
        <f t="shared" si="89"/>
        <v>0.46875</v>
      </c>
      <c r="GD108" s="257">
        <f t="shared" si="89"/>
        <v>0.46875</v>
      </c>
      <c r="GE108" s="257">
        <f t="shared" si="89"/>
        <v>0.8</v>
      </c>
      <c r="GF108" s="257">
        <f t="shared" si="89"/>
        <v>3.4722222222222223</v>
      </c>
      <c r="GG108" s="257">
        <f t="shared" si="89"/>
        <v>4.166666666666667</v>
      </c>
      <c r="GH108" s="257">
        <f t="shared" si="89"/>
        <v>3.4722222222222223</v>
      </c>
      <c r="GI108" s="257">
        <f t="shared" si="89"/>
        <v>4.166666666666667</v>
      </c>
      <c r="GJ108" s="257">
        <f t="shared" si="89"/>
        <v>6.1728395061728394</v>
      </c>
      <c r="GK108" s="255"/>
      <c r="GL108" s="257">
        <f t="shared" ref="GL108:GZ108" si="90">(GL103/GL98)/GL99</f>
        <v>4.166666666666667</v>
      </c>
      <c r="GM108" s="257">
        <f t="shared" si="90"/>
        <v>0.64814814814814814</v>
      </c>
      <c r="GN108" s="257">
        <f t="shared" si="90"/>
        <v>1.9444444444444442</v>
      </c>
      <c r="GO108" s="257">
        <f t="shared" si="90"/>
        <v>1.05</v>
      </c>
      <c r="GP108" s="257">
        <f t="shared" si="90"/>
        <v>0.20833333333333334</v>
      </c>
      <c r="GQ108" s="257">
        <f t="shared" si="90"/>
        <v>0.20833333333333331</v>
      </c>
      <c r="GR108" s="257">
        <f t="shared" si="90"/>
        <v>0.20833333333333334</v>
      </c>
      <c r="GS108" s="257">
        <f t="shared" si="90"/>
        <v>1.6666666666666667</v>
      </c>
      <c r="GT108" s="257">
        <f t="shared" si="90"/>
        <v>0.20833333333333334</v>
      </c>
      <c r="GU108" s="257">
        <f t="shared" si="90"/>
        <v>0.125</v>
      </c>
      <c r="GV108" s="257">
        <f t="shared" si="90"/>
        <v>0.10416666666666667</v>
      </c>
      <c r="GW108" s="257">
        <f t="shared" si="90"/>
        <v>0.8203125</v>
      </c>
      <c r="GX108" s="257">
        <f t="shared" si="90"/>
        <v>0.8203125</v>
      </c>
      <c r="GY108" s="257">
        <f t="shared" si="90"/>
        <v>0.41666666666666669</v>
      </c>
      <c r="GZ108" s="257">
        <f t="shared" si="90"/>
        <v>0.9</v>
      </c>
      <c r="HA108" s="255"/>
      <c r="HB108" s="257">
        <f t="shared" ref="HB108:HQ108" si="91">(HB103/HB98)/HB99</f>
        <v>0.20833333333333334</v>
      </c>
      <c r="HC108" s="257">
        <f t="shared" si="91"/>
        <v>0.20833333333333331</v>
      </c>
      <c r="HD108" s="257">
        <f t="shared" si="91"/>
        <v>0.20833333333333334</v>
      </c>
      <c r="HE108" s="257">
        <f t="shared" si="91"/>
        <v>0.20833333333333334</v>
      </c>
      <c r="HF108" s="257">
        <f t="shared" si="91"/>
        <v>0.20833333333333331</v>
      </c>
      <c r="HG108" s="257">
        <f t="shared" si="91"/>
        <v>0.20833333333333334</v>
      </c>
      <c r="HH108" s="257">
        <f t="shared" si="91"/>
        <v>0.20833333333333331</v>
      </c>
      <c r="HI108" s="257">
        <f t="shared" si="91"/>
        <v>0.20833333333333334</v>
      </c>
      <c r="HJ108" s="257">
        <f t="shared" si="91"/>
        <v>0.20833333333333334</v>
      </c>
      <c r="HK108" s="257">
        <f t="shared" si="91"/>
        <v>0.20833333333333331</v>
      </c>
      <c r="HL108" s="257">
        <f t="shared" si="91"/>
        <v>0.20833333333333334</v>
      </c>
      <c r="HM108" s="257">
        <f t="shared" si="91"/>
        <v>0.20833333333333331</v>
      </c>
      <c r="HN108" s="257">
        <f t="shared" si="91"/>
        <v>0.20833333333333334</v>
      </c>
      <c r="HO108" s="257">
        <f t="shared" si="91"/>
        <v>0.20833333333333334</v>
      </c>
      <c r="HP108" s="257">
        <f t="shared" si="91"/>
        <v>0.20833333333333334</v>
      </c>
      <c r="HQ108" s="257">
        <f t="shared" si="91"/>
        <v>0.20833333333333334</v>
      </c>
      <c r="HR108" s="255"/>
      <c r="HS108" s="257">
        <f>(HS103/HS98)/HS99</f>
        <v>0.8203125</v>
      </c>
      <c r="HT108" s="257">
        <f>(HT103/HT98)/HT99</f>
        <v>0.8203125</v>
      </c>
      <c r="HU108" s="257">
        <f>(HU103/HU98)/HU99</f>
        <v>0.20833333333333331</v>
      </c>
      <c r="HV108" s="257">
        <f>(HV103/HV98)/HV99</f>
        <v>0.75</v>
      </c>
      <c r="HW108" s="255"/>
      <c r="HX108" s="257">
        <f t="shared" ref="HX108:IJ108" si="92">(HX103/HX98)/HX99</f>
        <v>1.5</v>
      </c>
      <c r="HY108" s="257">
        <f t="shared" si="92"/>
        <v>2.0833333333333335</v>
      </c>
      <c r="HZ108" s="257">
        <f t="shared" si="92"/>
        <v>0.75</v>
      </c>
      <c r="IA108" s="257">
        <f t="shared" si="92"/>
        <v>2.0833333333333335</v>
      </c>
      <c r="IB108" s="257">
        <f t="shared" si="92"/>
        <v>0.20833333333333334</v>
      </c>
      <c r="IC108" s="257">
        <f t="shared" si="92"/>
        <v>0.20833333333333334</v>
      </c>
      <c r="ID108" s="257">
        <f t="shared" si="92"/>
        <v>0.20833333333333334</v>
      </c>
      <c r="IE108" s="257">
        <f t="shared" si="92"/>
        <v>0.20833333333333331</v>
      </c>
      <c r="IF108" s="257">
        <f t="shared" si="92"/>
        <v>0.20833333333333334</v>
      </c>
      <c r="IG108" s="257">
        <f t="shared" si="92"/>
        <v>0.20833333333333331</v>
      </c>
      <c r="IH108" s="257">
        <f t="shared" si="92"/>
        <v>0.20833333333333334</v>
      </c>
      <c r="II108" s="257">
        <f t="shared" si="92"/>
        <v>0.20833333333333334</v>
      </c>
      <c r="IJ108" s="257">
        <f t="shared" si="92"/>
        <v>0.20833333333333334</v>
      </c>
      <c r="IK108" s="255"/>
      <c r="IL108" s="257">
        <f>(IL103/IL98)/IL99</f>
        <v>0.20833333333333334</v>
      </c>
      <c r="IM108" s="255"/>
      <c r="IN108" s="257">
        <f>(IN103/IN98)/IN99</f>
        <v>0.75</v>
      </c>
      <c r="IO108" s="257">
        <f>(IO103/IO98)/IO99</f>
        <v>2.0833333333333335</v>
      </c>
      <c r="IP108" s="257">
        <f>(IP103/IP98)/IP99</f>
        <v>1.5</v>
      </c>
      <c r="IQ108" s="255"/>
      <c r="IR108" s="257">
        <f>(IR103/IR98)/IR99</f>
        <v>0.20833333333333331</v>
      </c>
      <c r="IS108" s="257">
        <f>(IS103/IS98)/IS99</f>
        <v>0.75</v>
      </c>
      <c r="IT108" s="257">
        <f>(IT103/IT98)/IT99</f>
        <v>0.65625</v>
      </c>
      <c r="IU108" s="257">
        <f>(IU103/IU98)/IU99</f>
        <v>1.6666666666666667</v>
      </c>
      <c r="IV108" s="257">
        <f>(IV103/IV98)/IV99</f>
        <v>0.75</v>
      </c>
      <c r="IW108" s="257"/>
      <c r="IX108" s="257">
        <f>(IX103/IX98)/IX99</f>
        <v>0.45</v>
      </c>
      <c r="IY108" s="257">
        <f>(IY103/IY98)/IY99</f>
        <v>0.45</v>
      </c>
      <c r="IZ108" s="255"/>
      <c r="JA108" s="257">
        <f t="shared" ref="JA108:JM108" si="93">(JA103/JA98)/JA99</f>
        <v>1.6666666666666667</v>
      </c>
      <c r="JB108" s="257">
        <f t="shared" si="93"/>
        <v>0.13888888888888887</v>
      </c>
      <c r="JC108" s="257">
        <f t="shared" si="93"/>
        <v>0.41666666666666669</v>
      </c>
      <c r="JD108" s="257">
        <f t="shared" si="93"/>
        <v>1.09375</v>
      </c>
      <c r="JE108" s="257">
        <f t="shared" si="93"/>
        <v>0.9</v>
      </c>
      <c r="JF108" s="257">
        <f t="shared" si="93"/>
        <v>1.09375</v>
      </c>
      <c r="JG108" s="257">
        <f t="shared" si="93"/>
        <v>0.20833333333333334</v>
      </c>
      <c r="JH108" s="257">
        <f t="shared" si="93"/>
        <v>0.20833333333333334</v>
      </c>
      <c r="JI108" s="257">
        <f t="shared" si="93"/>
        <v>0.20833333333333331</v>
      </c>
      <c r="JJ108" s="257">
        <f t="shared" si="93"/>
        <v>0.20833333333333334</v>
      </c>
      <c r="JK108" s="257">
        <f t="shared" si="93"/>
        <v>0.20833333333333334</v>
      </c>
      <c r="JL108" s="257">
        <f t="shared" si="93"/>
        <v>0.20833333333333331</v>
      </c>
      <c r="JM108" s="257">
        <f t="shared" si="93"/>
        <v>0.20833333333333334</v>
      </c>
      <c r="JN108" s="257"/>
      <c r="JO108" s="257"/>
      <c r="JP108" s="257"/>
      <c r="JQ108" s="257"/>
      <c r="JR108" s="257"/>
      <c r="JS108" s="257"/>
      <c r="JT108" s="257">
        <f>(JT103/JT98)/JT99</f>
        <v>0.75</v>
      </c>
      <c r="JU108" s="257"/>
      <c r="JV108" s="257">
        <v>1</v>
      </c>
      <c r="JW108" s="257">
        <f t="shared" ref="JW108:KH108" si="94">(JW103/JW98)/JW99</f>
        <v>1.125</v>
      </c>
      <c r="JX108" s="257">
        <f t="shared" si="94"/>
        <v>1.6666666666666667</v>
      </c>
      <c r="JY108" s="257">
        <f t="shared" si="94"/>
        <v>1.125</v>
      </c>
      <c r="JZ108" s="257">
        <f t="shared" si="94"/>
        <v>1.6666666666666667</v>
      </c>
      <c r="KA108" s="257">
        <f t="shared" si="94"/>
        <v>1.125</v>
      </c>
      <c r="KB108" s="257">
        <f t="shared" si="94"/>
        <v>0.20833333333333331</v>
      </c>
      <c r="KC108" s="257">
        <f t="shared" si="94"/>
        <v>1.125</v>
      </c>
      <c r="KD108" s="257">
        <f t="shared" si="94"/>
        <v>0.20833333333333331</v>
      </c>
      <c r="KE108" s="257">
        <f t="shared" si="94"/>
        <v>2.0833333333333335</v>
      </c>
      <c r="KF108" s="257">
        <f t="shared" si="94"/>
        <v>0.20833333333333331</v>
      </c>
      <c r="KG108" s="257">
        <f t="shared" si="94"/>
        <v>0.20833333333333331</v>
      </c>
      <c r="KH108" s="257">
        <f t="shared" si="94"/>
        <v>0.5625</v>
      </c>
      <c r="KI108" s="257"/>
      <c r="KJ108" s="257"/>
      <c r="KK108" s="257">
        <f t="shared" ref="KK108:KQ108" si="95">(KK103/KK98)/KK99</f>
        <v>0.20833333333333334</v>
      </c>
      <c r="KL108" s="257">
        <f t="shared" si="95"/>
        <v>0.20833333333333334</v>
      </c>
      <c r="KM108" s="257">
        <f t="shared" si="95"/>
        <v>0.20833333333333334</v>
      </c>
      <c r="KN108" s="257">
        <f t="shared" si="95"/>
        <v>0.20833333333333334</v>
      </c>
      <c r="KO108" s="257">
        <f t="shared" si="95"/>
        <v>0.20833333333333334</v>
      </c>
      <c r="KP108" s="257" t="e">
        <f t="shared" si="95"/>
        <v>#DIV/0!</v>
      </c>
      <c r="KQ108" s="257" t="e">
        <f t="shared" si="95"/>
        <v>#DIV/0!</v>
      </c>
      <c r="KR108" s="257" t="e">
        <v>#DIV/0!</v>
      </c>
      <c r="KS108" s="257" t="s">
        <v>349</v>
      </c>
      <c r="KT108" s="257" t="s">
        <v>349</v>
      </c>
      <c r="KU108" s="248" t="s">
        <v>746</v>
      </c>
    </row>
    <row r="109" spans="1:307" x14ac:dyDescent="0.15">
      <c r="A109" s="252" t="s">
        <v>23</v>
      </c>
      <c r="B109" s="254" t="s">
        <v>350</v>
      </c>
      <c r="C109" s="254" t="s">
        <v>355</v>
      </c>
      <c r="D109" s="254" t="s">
        <v>357</v>
      </c>
      <c r="E109" s="254" t="s">
        <v>355</v>
      </c>
      <c r="F109" s="254" t="s">
        <v>363</v>
      </c>
      <c r="G109" s="254" t="s">
        <v>355</v>
      </c>
      <c r="H109" s="254" t="s">
        <v>355</v>
      </c>
      <c r="I109" s="254" t="s">
        <v>350</v>
      </c>
      <c r="J109" s="254" t="s">
        <v>357</v>
      </c>
      <c r="K109" s="254" t="s">
        <v>376</v>
      </c>
      <c r="L109" s="254" t="s">
        <v>376</v>
      </c>
      <c r="M109" s="254" t="s">
        <v>363</v>
      </c>
      <c r="N109" s="254" t="s">
        <v>357</v>
      </c>
      <c r="O109" s="254" t="s">
        <v>357</v>
      </c>
      <c r="P109" s="254" t="s">
        <v>350</v>
      </c>
      <c r="Q109" s="254" t="s">
        <v>376</v>
      </c>
      <c r="R109" s="254" t="s">
        <v>357</v>
      </c>
      <c r="S109" s="254" t="s">
        <v>363</v>
      </c>
      <c r="T109" s="254" t="s">
        <v>363</v>
      </c>
      <c r="U109" s="254" t="s">
        <v>350</v>
      </c>
      <c r="V109" s="254" t="s">
        <v>350</v>
      </c>
      <c r="W109" s="254" t="s">
        <v>350</v>
      </c>
      <c r="X109" s="254" t="s">
        <v>363</v>
      </c>
      <c r="Y109" s="254" t="s">
        <v>376</v>
      </c>
      <c r="Z109" s="254" t="s">
        <v>350</v>
      </c>
      <c r="AA109" s="254" t="s">
        <v>376</v>
      </c>
      <c r="AB109" s="254" t="s">
        <v>350</v>
      </c>
      <c r="AC109" s="254" t="s">
        <v>376</v>
      </c>
      <c r="AD109" s="254" t="s">
        <v>363</v>
      </c>
      <c r="AE109" s="254" t="s">
        <v>355</v>
      </c>
      <c r="AF109" s="254" t="s">
        <v>355</v>
      </c>
      <c r="AG109" s="254" t="s">
        <v>357</v>
      </c>
      <c r="AH109" s="254" t="s">
        <v>357</v>
      </c>
      <c r="AI109" s="254" t="s">
        <v>363</v>
      </c>
      <c r="AJ109" s="254" t="s">
        <v>363</v>
      </c>
      <c r="AK109" s="254" t="s">
        <v>350</v>
      </c>
      <c r="AL109" s="254" t="s">
        <v>363</v>
      </c>
      <c r="AM109" s="254" t="s">
        <v>357</v>
      </c>
      <c r="AN109" s="254" t="s">
        <v>355</v>
      </c>
      <c r="AO109" s="254" t="s">
        <v>357</v>
      </c>
      <c r="AP109" s="254" t="s">
        <v>355</v>
      </c>
      <c r="AQ109" s="254" t="s">
        <v>355</v>
      </c>
      <c r="AR109" s="254" t="s">
        <v>350</v>
      </c>
      <c r="AS109" s="254" t="s">
        <v>355</v>
      </c>
      <c r="AT109" s="254" t="s">
        <v>355</v>
      </c>
      <c r="AU109" s="254" t="s">
        <v>357</v>
      </c>
      <c r="AV109" s="254" t="s">
        <v>376</v>
      </c>
      <c r="AW109" s="254" t="s">
        <v>363</v>
      </c>
      <c r="AX109" s="254" t="s">
        <v>355</v>
      </c>
      <c r="AY109" s="254" t="s">
        <v>357</v>
      </c>
      <c r="AZ109" s="254" t="s">
        <v>350</v>
      </c>
      <c r="BA109" s="254" t="s">
        <v>357</v>
      </c>
      <c r="BB109" s="254" t="s">
        <v>350</v>
      </c>
      <c r="BC109" s="254" t="s">
        <v>376</v>
      </c>
      <c r="BD109" s="254" t="s">
        <v>363</v>
      </c>
      <c r="BE109" s="254" t="s">
        <v>355</v>
      </c>
      <c r="BF109" s="254" t="s">
        <v>376</v>
      </c>
      <c r="BG109" s="254" t="s">
        <v>350</v>
      </c>
      <c r="BH109" s="254" t="s">
        <v>350</v>
      </c>
      <c r="BI109" s="254" t="s">
        <v>376</v>
      </c>
      <c r="BJ109" s="254" t="s">
        <v>355</v>
      </c>
      <c r="BK109" s="254" t="s">
        <v>363</v>
      </c>
      <c r="BL109" s="254" t="s">
        <v>355</v>
      </c>
      <c r="BM109" s="254" t="s">
        <v>376</v>
      </c>
      <c r="BN109" s="254" t="s">
        <v>350</v>
      </c>
      <c r="BO109" s="254" t="s">
        <v>363</v>
      </c>
      <c r="BP109" s="254" t="s">
        <v>363</v>
      </c>
      <c r="BQ109" s="254" t="s">
        <v>376</v>
      </c>
      <c r="BR109" s="254" t="s">
        <v>363</v>
      </c>
      <c r="BS109" s="254" t="s">
        <v>357</v>
      </c>
      <c r="BT109" s="254" t="s">
        <v>350</v>
      </c>
      <c r="BU109" s="254" t="s">
        <v>357</v>
      </c>
      <c r="BV109" s="254" t="s">
        <v>355</v>
      </c>
      <c r="BW109" s="254" t="s">
        <v>357</v>
      </c>
      <c r="BX109" s="254" t="s">
        <v>355</v>
      </c>
      <c r="BY109" s="254" t="s">
        <v>355</v>
      </c>
      <c r="BZ109" s="254" t="s">
        <v>363</v>
      </c>
      <c r="CA109" s="254" t="s">
        <v>350</v>
      </c>
      <c r="CB109" s="254" t="s">
        <v>363</v>
      </c>
      <c r="CC109" s="254" t="s">
        <v>357</v>
      </c>
      <c r="CD109" s="254" t="s">
        <v>355</v>
      </c>
      <c r="CE109" s="254" t="s">
        <v>350</v>
      </c>
      <c r="CF109" s="254" t="s">
        <v>376</v>
      </c>
      <c r="CG109" s="254" t="s">
        <v>363</v>
      </c>
      <c r="CH109" s="254" t="s">
        <v>357</v>
      </c>
      <c r="CI109" s="254" t="s">
        <v>355</v>
      </c>
      <c r="CJ109" s="254" t="s">
        <v>376</v>
      </c>
      <c r="CK109" s="254" t="s">
        <v>350</v>
      </c>
      <c r="CL109" s="254" t="s">
        <v>350</v>
      </c>
      <c r="CM109" s="254" t="s">
        <v>376</v>
      </c>
      <c r="CN109" s="254" t="s">
        <v>376</v>
      </c>
      <c r="CO109" s="254" t="s">
        <v>363</v>
      </c>
      <c r="CP109" s="254" t="s">
        <v>363</v>
      </c>
      <c r="CQ109" s="254" t="s">
        <v>363</v>
      </c>
      <c r="CR109" s="254" t="s">
        <v>357</v>
      </c>
      <c r="CS109" s="254" t="s">
        <v>376</v>
      </c>
      <c r="CT109" s="254" t="s">
        <v>350</v>
      </c>
      <c r="CU109" s="254" t="s">
        <v>355</v>
      </c>
      <c r="CV109" s="254" t="s">
        <v>363</v>
      </c>
      <c r="CW109" s="254" t="s">
        <v>357</v>
      </c>
      <c r="CX109" s="254" t="s">
        <v>355</v>
      </c>
      <c r="CY109" s="254" t="s">
        <v>350</v>
      </c>
      <c r="CZ109" s="254" t="s">
        <v>357</v>
      </c>
      <c r="DA109" s="254" t="s">
        <v>363</v>
      </c>
      <c r="DB109" s="254" t="s">
        <v>350</v>
      </c>
      <c r="DC109" s="254" t="s">
        <v>376</v>
      </c>
      <c r="DD109" s="254" t="s">
        <v>376</v>
      </c>
      <c r="DE109" s="254" t="s">
        <v>350</v>
      </c>
      <c r="DF109" s="254" t="s">
        <v>376</v>
      </c>
      <c r="DG109" s="254" t="s">
        <v>350</v>
      </c>
      <c r="DH109" s="254" t="s">
        <v>363</v>
      </c>
      <c r="DI109" s="254" t="s">
        <v>357</v>
      </c>
      <c r="DJ109" s="254" t="s">
        <v>376</v>
      </c>
      <c r="DK109" s="254" t="s">
        <v>350</v>
      </c>
      <c r="DL109" s="254" t="s">
        <v>363</v>
      </c>
      <c r="DM109" s="254" t="s">
        <v>355</v>
      </c>
      <c r="DN109" s="254" t="s">
        <v>376</v>
      </c>
      <c r="DO109" s="254" t="s">
        <v>357</v>
      </c>
      <c r="DP109" s="254" t="s">
        <v>363</v>
      </c>
      <c r="DQ109" s="254" t="s">
        <v>350</v>
      </c>
      <c r="DR109" s="254" t="s">
        <v>363</v>
      </c>
      <c r="DS109" s="254" t="s">
        <v>376</v>
      </c>
      <c r="DT109" s="254" t="s">
        <v>357</v>
      </c>
      <c r="DU109" s="254" t="s">
        <v>357</v>
      </c>
      <c r="DV109" s="254" t="s">
        <v>357</v>
      </c>
      <c r="DW109" s="254" t="s">
        <v>355</v>
      </c>
      <c r="DX109" s="254" t="s">
        <v>355</v>
      </c>
      <c r="DY109" s="254" t="s">
        <v>350</v>
      </c>
      <c r="DZ109" s="254" t="s">
        <v>363</v>
      </c>
      <c r="EA109" s="254" t="s">
        <v>376</v>
      </c>
      <c r="EB109" s="254" t="s">
        <v>357</v>
      </c>
      <c r="EC109" s="254" t="s">
        <v>355</v>
      </c>
      <c r="ED109" s="254" t="s">
        <v>350</v>
      </c>
      <c r="EE109" s="254" t="s">
        <v>357</v>
      </c>
      <c r="EF109" s="254" t="s">
        <v>355</v>
      </c>
      <c r="EG109" s="254" t="s">
        <v>355</v>
      </c>
      <c r="EH109" s="254" t="s">
        <v>357</v>
      </c>
      <c r="EI109" s="254" t="s">
        <v>357</v>
      </c>
      <c r="EJ109" s="254" t="s">
        <v>376</v>
      </c>
      <c r="EK109" s="254" t="s">
        <v>363</v>
      </c>
      <c r="EL109" s="254" t="s">
        <v>350</v>
      </c>
      <c r="EM109" s="254" t="s">
        <v>363</v>
      </c>
      <c r="EN109" s="254" t="s">
        <v>350</v>
      </c>
      <c r="EO109" s="254" t="s">
        <v>355</v>
      </c>
      <c r="EP109" s="254" t="s">
        <v>376</v>
      </c>
      <c r="EQ109" s="254" t="s">
        <v>363</v>
      </c>
      <c r="ER109" s="254" t="s">
        <v>355</v>
      </c>
      <c r="ES109" s="254" t="s">
        <v>357</v>
      </c>
      <c r="ET109" s="254" t="s">
        <v>728</v>
      </c>
      <c r="EU109" s="254" t="s">
        <v>376</v>
      </c>
      <c r="EV109" s="254" t="s">
        <v>718</v>
      </c>
      <c r="EW109" s="254" t="s">
        <v>357</v>
      </c>
      <c r="EX109" s="254" t="s">
        <v>722</v>
      </c>
      <c r="EY109" s="254" t="s">
        <v>350</v>
      </c>
      <c r="EZ109" s="254" t="s">
        <v>363</v>
      </c>
      <c r="FA109" s="254" t="s">
        <v>357</v>
      </c>
      <c r="FB109" s="254" t="s">
        <v>376</v>
      </c>
      <c r="FC109" s="254" t="s">
        <v>350</v>
      </c>
      <c r="FD109" s="254" t="s">
        <v>357</v>
      </c>
      <c r="FE109" s="254" t="s">
        <v>350</v>
      </c>
      <c r="FF109" s="254" t="s">
        <v>363</v>
      </c>
      <c r="FG109" s="254" t="s">
        <v>363</v>
      </c>
      <c r="FH109" s="254" t="s">
        <v>376</v>
      </c>
      <c r="FI109" s="254" t="s">
        <v>363</v>
      </c>
      <c r="FJ109" s="254" t="s">
        <v>357</v>
      </c>
      <c r="FK109" s="254" t="s">
        <v>376</v>
      </c>
      <c r="FL109" s="254" t="s">
        <v>355</v>
      </c>
      <c r="FM109" s="254" t="s">
        <v>350</v>
      </c>
      <c r="FN109" s="254" t="s">
        <v>735</v>
      </c>
      <c r="FO109" s="254" t="s">
        <v>355</v>
      </c>
      <c r="FP109" s="254" t="s">
        <v>357</v>
      </c>
      <c r="FQ109" s="254" t="s">
        <v>363</v>
      </c>
      <c r="FR109" s="254" t="s">
        <v>355</v>
      </c>
      <c r="FS109" s="254" t="s">
        <v>350</v>
      </c>
      <c r="FT109" s="254" t="s">
        <v>350</v>
      </c>
      <c r="FU109" s="254" t="s">
        <v>350</v>
      </c>
      <c r="FV109" s="254" t="s">
        <v>363</v>
      </c>
      <c r="FW109" s="254" t="s">
        <v>363</v>
      </c>
      <c r="FX109" s="254" t="s">
        <v>363</v>
      </c>
      <c r="FY109" s="254" t="s">
        <v>376</v>
      </c>
      <c r="FZ109" s="254" t="s">
        <v>376</v>
      </c>
      <c r="GA109" s="254" t="s">
        <v>376</v>
      </c>
      <c r="GB109" s="254" t="s">
        <v>357</v>
      </c>
      <c r="GC109" s="254" t="s">
        <v>357</v>
      </c>
      <c r="GD109" s="254" t="s">
        <v>357</v>
      </c>
      <c r="GE109" s="254" t="s">
        <v>355</v>
      </c>
      <c r="GF109" s="254" t="s">
        <v>350</v>
      </c>
      <c r="GG109" s="254" t="s">
        <v>350</v>
      </c>
      <c r="GH109" s="254" t="s">
        <v>357</v>
      </c>
      <c r="GI109" s="254" t="s">
        <v>355</v>
      </c>
      <c r="GJ109" s="254" t="s">
        <v>363</v>
      </c>
      <c r="GK109" s="254" t="s">
        <v>609</v>
      </c>
      <c r="GL109" s="254" t="s">
        <v>376</v>
      </c>
      <c r="GM109" s="254" t="s">
        <v>376</v>
      </c>
      <c r="GN109" s="254" t="s">
        <v>355</v>
      </c>
      <c r="GO109" s="254" t="s">
        <v>363</v>
      </c>
      <c r="GP109" s="254" t="s">
        <v>363</v>
      </c>
      <c r="GQ109" s="254" t="s">
        <v>350</v>
      </c>
      <c r="GR109" s="254" t="s">
        <v>357</v>
      </c>
      <c r="GS109" s="254" t="s">
        <v>357</v>
      </c>
      <c r="GT109" s="254" t="s">
        <v>355</v>
      </c>
      <c r="GU109" s="254" t="s">
        <v>363</v>
      </c>
      <c r="GV109" s="254" t="s">
        <v>355</v>
      </c>
      <c r="GW109" s="254" t="s">
        <v>357</v>
      </c>
      <c r="GX109" s="254" t="s">
        <v>376</v>
      </c>
      <c r="GY109" s="254" t="s">
        <v>355</v>
      </c>
      <c r="GZ109" s="254" t="s">
        <v>350</v>
      </c>
      <c r="HA109" s="254" t="s">
        <v>609</v>
      </c>
      <c r="HB109" s="254" t="s">
        <v>363</v>
      </c>
      <c r="HC109" s="254" t="s">
        <v>357</v>
      </c>
      <c r="HD109" s="254" t="s">
        <v>376</v>
      </c>
      <c r="HE109" s="254" t="s">
        <v>350</v>
      </c>
      <c r="HF109" s="254" t="s">
        <v>376</v>
      </c>
      <c r="HG109" s="254" t="s">
        <v>376</v>
      </c>
      <c r="HH109" s="254" t="s">
        <v>355</v>
      </c>
      <c r="HI109" s="254" t="s">
        <v>363</v>
      </c>
      <c r="HJ109" s="254" t="s">
        <v>355</v>
      </c>
      <c r="HK109" s="254" t="s">
        <v>350</v>
      </c>
      <c r="HL109" s="254" t="s">
        <v>363</v>
      </c>
      <c r="HM109" s="254" t="s">
        <v>355</v>
      </c>
      <c r="HN109" s="254" t="s">
        <v>350</v>
      </c>
      <c r="HO109" s="254" t="s">
        <v>350</v>
      </c>
      <c r="HP109" s="254" t="s">
        <v>355</v>
      </c>
      <c r="HQ109" s="254" t="s">
        <v>355</v>
      </c>
      <c r="HR109" s="254" t="s">
        <v>609</v>
      </c>
      <c r="HS109" s="254" t="s">
        <v>363</v>
      </c>
      <c r="HT109" s="254" t="s">
        <v>350</v>
      </c>
      <c r="HU109" s="254" t="s">
        <v>363</v>
      </c>
      <c r="HV109" s="254" t="s">
        <v>376</v>
      </c>
      <c r="HW109" s="254" t="s">
        <v>609</v>
      </c>
      <c r="HX109" s="254" t="s">
        <v>357</v>
      </c>
      <c r="HY109" s="254" t="s">
        <v>355</v>
      </c>
      <c r="HZ109" s="254" t="s">
        <v>363</v>
      </c>
      <c r="IA109" s="254" t="s">
        <v>363</v>
      </c>
      <c r="IB109" s="254" t="s">
        <v>357</v>
      </c>
      <c r="IC109" s="254" t="s">
        <v>363</v>
      </c>
      <c r="ID109" s="254" t="s">
        <v>376</v>
      </c>
      <c r="IE109" s="254" t="s">
        <v>350</v>
      </c>
      <c r="IF109" s="254" t="s">
        <v>363</v>
      </c>
      <c r="IG109" s="254" t="s">
        <v>376</v>
      </c>
      <c r="IH109" s="254" t="s">
        <v>722</v>
      </c>
      <c r="II109" s="254" t="s">
        <v>718</v>
      </c>
      <c r="IJ109" s="254" t="s">
        <v>718</v>
      </c>
      <c r="IK109" s="254" t="s">
        <v>609</v>
      </c>
      <c r="IL109" s="254" t="s">
        <v>735</v>
      </c>
      <c r="IM109" s="254" t="s">
        <v>609</v>
      </c>
      <c r="IN109" s="254" t="s">
        <v>718</v>
      </c>
      <c r="IO109" s="254" t="s">
        <v>718</v>
      </c>
      <c r="IP109" s="254" t="s">
        <v>722</v>
      </c>
      <c r="IQ109" s="254" t="s">
        <v>609</v>
      </c>
      <c r="IR109" s="254" t="s">
        <v>728</v>
      </c>
      <c r="IS109" s="254" t="s">
        <v>732</v>
      </c>
      <c r="IT109" s="254" t="s">
        <v>735</v>
      </c>
      <c r="IU109" s="254" t="s">
        <v>722</v>
      </c>
      <c r="IV109" s="254" t="s">
        <v>735</v>
      </c>
      <c r="IW109" s="254" t="s">
        <v>609</v>
      </c>
      <c r="IX109" s="254" t="s">
        <v>732</v>
      </c>
      <c r="IY109" s="254" t="s">
        <v>722</v>
      </c>
      <c r="IZ109" s="254" t="s">
        <v>609</v>
      </c>
      <c r="JA109" s="254" t="s">
        <v>718</v>
      </c>
      <c r="JB109" s="254" t="s">
        <v>732</v>
      </c>
      <c r="JC109" s="254" t="s">
        <v>722</v>
      </c>
      <c r="JD109" s="254" t="s">
        <v>728</v>
      </c>
      <c r="JE109" s="254" t="s">
        <v>735</v>
      </c>
      <c r="JF109" s="254" t="s">
        <v>718</v>
      </c>
      <c r="JG109" s="254" t="s">
        <v>728</v>
      </c>
      <c r="JH109" s="254" t="s">
        <v>735</v>
      </c>
      <c r="JI109" s="254" t="s">
        <v>728</v>
      </c>
      <c r="JJ109" s="254" t="s">
        <v>732</v>
      </c>
      <c r="JK109" s="254" t="s">
        <v>722</v>
      </c>
      <c r="JL109" s="254" t="s">
        <v>732</v>
      </c>
      <c r="JM109" s="254" t="s">
        <v>728</v>
      </c>
      <c r="JN109" s="254" t="s">
        <v>609</v>
      </c>
      <c r="JO109" s="254" t="s">
        <v>609</v>
      </c>
      <c r="JP109" s="254" t="s">
        <v>609</v>
      </c>
      <c r="JQ109" s="254" t="s">
        <v>609</v>
      </c>
      <c r="JR109" s="254" t="s">
        <v>609</v>
      </c>
      <c r="JS109" s="254" t="s">
        <v>609</v>
      </c>
      <c r="JT109" s="254" t="s">
        <v>722</v>
      </c>
      <c r="JU109" s="254" t="s">
        <v>609</v>
      </c>
      <c r="JV109" s="254" t="s">
        <v>722</v>
      </c>
      <c r="JW109" s="254" t="s">
        <v>722</v>
      </c>
      <c r="JX109" s="254" t="s">
        <v>732</v>
      </c>
      <c r="JY109" s="254" t="s">
        <v>735</v>
      </c>
      <c r="JZ109" s="254" t="s">
        <v>718</v>
      </c>
      <c r="KA109" s="254" t="s">
        <v>732</v>
      </c>
      <c r="KB109" s="254" t="s">
        <v>728</v>
      </c>
      <c r="KC109" s="254" t="s">
        <v>718</v>
      </c>
      <c r="KD109" s="254" t="s">
        <v>718</v>
      </c>
      <c r="KE109" s="254" t="s">
        <v>735</v>
      </c>
      <c r="KF109" s="254" t="s">
        <v>735</v>
      </c>
      <c r="KG109" s="254" t="s">
        <v>728</v>
      </c>
      <c r="KH109" s="254" t="s">
        <v>722</v>
      </c>
      <c r="KI109" s="254"/>
      <c r="KJ109" s="254"/>
      <c r="KK109" s="254" t="s">
        <v>718</v>
      </c>
      <c r="KL109" s="254" t="s">
        <v>1176</v>
      </c>
      <c r="KM109" s="254" t="s">
        <v>1177</v>
      </c>
      <c r="KN109" s="254" t="s">
        <v>1178</v>
      </c>
      <c r="KO109" s="254" t="s">
        <v>1179</v>
      </c>
      <c r="KP109" s="254" t="s">
        <v>1179</v>
      </c>
      <c r="KQ109" s="254" t="s">
        <v>1294</v>
      </c>
      <c r="KR109" s="254" t="s">
        <v>1317</v>
      </c>
      <c r="KS109" s="254" t="s">
        <v>722</v>
      </c>
      <c r="KT109" s="254" t="s">
        <v>718</v>
      </c>
      <c r="KU109" s="248" t="s">
        <v>746</v>
      </c>
    </row>
    <row r="110" spans="1:307" x14ac:dyDescent="0.15">
      <c r="A110" s="252" t="s">
        <v>24</v>
      </c>
      <c r="B110" s="255"/>
      <c r="C110" s="255"/>
      <c r="D110" s="255"/>
      <c r="E110" s="255"/>
      <c r="F110" s="255"/>
      <c r="G110" s="255"/>
      <c r="H110" s="255"/>
      <c r="I110" s="255" t="s">
        <v>370</v>
      </c>
      <c r="J110" s="255" t="s">
        <v>374</v>
      </c>
      <c r="K110" s="255"/>
      <c r="L110" s="255"/>
      <c r="M110" s="255" t="s">
        <v>381</v>
      </c>
      <c r="N110" s="255" t="s">
        <v>81</v>
      </c>
      <c r="O110" s="255"/>
      <c r="P110" s="255" t="s">
        <v>370</v>
      </c>
      <c r="Q110" s="255"/>
      <c r="R110" s="255"/>
      <c r="S110" s="255" t="s">
        <v>81</v>
      </c>
      <c r="T110" s="255"/>
      <c r="U110" s="255"/>
      <c r="V110" s="255" t="s">
        <v>81</v>
      </c>
      <c r="W110" s="255" t="s">
        <v>404</v>
      </c>
      <c r="X110" s="255" t="s">
        <v>81</v>
      </c>
      <c r="Y110" s="255"/>
      <c r="Z110" s="255" t="s">
        <v>370</v>
      </c>
      <c r="AA110" s="255"/>
      <c r="AB110" s="255"/>
      <c r="AC110" s="255" t="s">
        <v>419</v>
      </c>
      <c r="AD110" s="255"/>
      <c r="AE110" s="255" t="s">
        <v>424</v>
      </c>
      <c r="AF110" s="255"/>
      <c r="AG110" s="255"/>
      <c r="AH110" s="255" t="s">
        <v>370</v>
      </c>
      <c r="AI110" s="255" t="s">
        <v>84</v>
      </c>
      <c r="AJ110" s="255" t="s">
        <v>81</v>
      </c>
      <c r="AK110" s="255"/>
      <c r="AL110" s="255" t="s">
        <v>81</v>
      </c>
      <c r="AM110" s="255"/>
      <c r="AN110" s="255" t="s">
        <v>445</v>
      </c>
      <c r="AO110" s="255"/>
      <c r="AP110" s="255" t="s">
        <v>81</v>
      </c>
      <c r="AQ110" s="255" t="s">
        <v>455</v>
      </c>
      <c r="AR110" s="255"/>
      <c r="AS110" s="255"/>
      <c r="AT110" s="255"/>
      <c r="AU110" s="255" t="s">
        <v>370</v>
      </c>
      <c r="AV110" s="255" t="s">
        <v>464</v>
      </c>
      <c r="AW110" s="255" t="s">
        <v>83</v>
      </c>
      <c r="AX110" s="255"/>
      <c r="AY110" s="255" t="s">
        <v>473</v>
      </c>
      <c r="AZ110" s="255" t="s">
        <v>370</v>
      </c>
      <c r="BA110" s="255"/>
      <c r="BB110" s="255"/>
      <c r="BC110" s="255" t="s">
        <v>83</v>
      </c>
      <c r="BD110" s="255" t="s">
        <v>81</v>
      </c>
      <c r="BE110" s="255" t="s">
        <v>484</v>
      </c>
      <c r="BF110" s="255" t="s">
        <v>83</v>
      </c>
      <c r="BG110" s="255" t="s">
        <v>88</v>
      </c>
      <c r="BH110" s="255" t="s">
        <v>370</v>
      </c>
      <c r="BI110" s="255"/>
      <c r="BJ110" s="255"/>
      <c r="BK110" s="255"/>
      <c r="BL110" s="255"/>
      <c r="BM110" s="255"/>
      <c r="BN110" s="255"/>
      <c r="BO110" s="255" t="s">
        <v>455</v>
      </c>
      <c r="BP110" s="255" t="s">
        <v>455</v>
      </c>
      <c r="BQ110" s="255"/>
      <c r="BR110" s="255" t="s">
        <v>83</v>
      </c>
      <c r="BS110" s="255"/>
      <c r="BT110" s="255"/>
      <c r="BU110" s="255" t="s">
        <v>370</v>
      </c>
      <c r="BV110" s="255" t="s">
        <v>381</v>
      </c>
      <c r="BW110" s="255"/>
      <c r="BX110" s="255"/>
      <c r="BY110" s="255"/>
      <c r="BZ110" s="255" t="s">
        <v>85</v>
      </c>
      <c r="CA110" s="255" t="s">
        <v>404</v>
      </c>
      <c r="CB110" s="255" t="s">
        <v>81</v>
      </c>
      <c r="CC110" s="255" t="s">
        <v>424</v>
      </c>
      <c r="CD110" s="255"/>
      <c r="CE110" s="255" t="s">
        <v>424</v>
      </c>
      <c r="CF110" s="255"/>
      <c r="CG110" s="255"/>
      <c r="CH110" s="255"/>
      <c r="CI110" s="255" t="s">
        <v>81</v>
      </c>
      <c r="CJ110" s="255" t="s">
        <v>537</v>
      </c>
      <c r="CK110" s="255"/>
      <c r="CL110" s="255"/>
      <c r="CM110" s="255"/>
      <c r="CN110" s="255"/>
      <c r="CO110" s="255" t="s">
        <v>544</v>
      </c>
      <c r="CP110" s="255" t="s">
        <v>81</v>
      </c>
      <c r="CQ110" s="255" t="s">
        <v>484</v>
      </c>
      <c r="CR110" s="255" t="s">
        <v>548</v>
      </c>
      <c r="CS110" s="255"/>
      <c r="CT110" s="255" t="s">
        <v>370</v>
      </c>
      <c r="CU110" s="255" t="s">
        <v>419</v>
      </c>
      <c r="CV110" s="255" t="s">
        <v>553</v>
      </c>
      <c r="CW110" s="255" t="s">
        <v>419</v>
      </c>
      <c r="CX110" s="255"/>
      <c r="CY110" s="255" t="s">
        <v>557</v>
      </c>
      <c r="CZ110" s="255" t="s">
        <v>557</v>
      </c>
      <c r="DA110" s="255" t="s">
        <v>424</v>
      </c>
      <c r="DB110" s="255"/>
      <c r="DC110" s="255"/>
      <c r="DD110" s="255"/>
      <c r="DE110" s="255"/>
      <c r="DF110" s="255"/>
      <c r="DG110" s="255"/>
      <c r="DH110" s="255"/>
      <c r="DI110" s="255"/>
      <c r="DJ110" s="255"/>
      <c r="DK110" s="255"/>
      <c r="DL110" s="255" t="s">
        <v>484</v>
      </c>
      <c r="DM110" s="255" t="s">
        <v>544</v>
      </c>
      <c r="DN110" s="255" t="s">
        <v>455</v>
      </c>
      <c r="DO110" s="255"/>
      <c r="DP110" s="255"/>
      <c r="DQ110" s="255"/>
      <c r="DR110" s="255" t="s">
        <v>484</v>
      </c>
      <c r="DS110" s="255" t="s">
        <v>578</v>
      </c>
      <c r="DT110" s="255" t="s">
        <v>374</v>
      </c>
      <c r="DU110" s="255" t="s">
        <v>581</v>
      </c>
      <c r="DV110" s="255"/>
      <c r="DW110" s="255"/>
      <c r="DX110" s="255"/>
      <c r="DY110" s="255"/>
      <c r="DZ110" s="255"/>
      <c r="EA110" s="255" t="s">
        <v>484</v>
      </c>
      <c r="EB110" s="255"/>
      <c r="EC110" s="255" t="s">
        <v>544</v>
      </c>
      <c r="ED110" s="255"/>
      <c r="EE110" s="255"/>
      <c r="EF110" s="255"/>
      <c r="EG110" s="255" t="s">
        <v>455</v>
      </c>
      <c r="EH110" s="255" t="s">
        <v>370</v>
      </c>
      <c r="EI110" s="255"/>
      <c r="EJ110" s="255"/>
      <c r="EK110" s="255" t="s">
        <v>86</v>
      </c>
      <c r="EL110" s="255"/>
      <c r="EM110" s="255" t="s">
        <v>600</v>
      </c>
      <c r="EN110" s="255"/>
      <c r="EO110" s="255"/>
      <c r="EP110" s="255"/>
      <c r="EQ110" s="255" t="s">
        <v>578</v>
      </c>
      <c r="ER110" s="255" t="s">
        <v>484</v>
      </c>
      <c r="ES110" s="255"/>
      <c r="ET110" s="255"/>
      <c r="EU110" s="255"/>
      <c r="EV110" s="255"/>
      <c r="EW110" s="255"/>
      <c r="EX110" s="255" t="s">
        <v>1084</v>
      </c>
      <c r="EY110" s="255"/>
      <c r="EZ110" s="255" t="s">
        <v>82</v>
      </c>
      <c r="FA110" s="255"/>
      <c r="FB110" s="255" t="s">
        <v>621</v>
      </c>
      <c r="FC110" s="255"/>
      <c r="FD110" s="255"/>
      <c r="FE110" s="255" t="s">
        <v>370</v>
      </c>
      <c r="FF110" s="255" t="s">
        <v>464</v>
      </c>
      <c r="FG110" s="255" t="s">
        <v>424</v>
      </c>
      <c r="FH110" s="255" t="s">
        <v>424</v>
      </c>
      <c r="FI110" s="255"/>
      <c r="FJ110" s="255"/>
      <c r="FK110" s="255" t="s">
        <v>374</v>
      </c>
      <c r="FL110" s="255" t="s">
        <v>484</v>
      </c>
      <c r="FM110" s="255"/>
      <c r="FN110" s="255" t="s">
        <v>1083</v>
      </c>
      <c r="FO110" s="255"/>
      <c r="FP110" s="255"/>
      <c r="FQ110" s="255" t="s">
        <v>424</v>
      </c>
      <c r="FR110" s="255"/>
      <c r="FS110" s="255"/>
      <c r="FT110" s="255"/>
      <c r="FU110" s="255"/>
      <c r="FV110" s="255" t="s">
        <v>82</v>
      </c>
      <c r="FW110" s="255" t="s">
        <v>600</v>
      </c>
      <c r="FX110" s="255" t="s">
        <v>645</v>
      </c>
      <c r="FY110" s="255" t="s">
        <v>553</v>
      </c>
      <c r="FZ110" s="255"/>
      <c r="GA110" s="255" t="s">
        <v>649</v>
      </c>
      <c r="GB110" s="255"/>
      <c r="GC110" s="255"/>
      <c r="GD110" s="255" t="s">
        <v>419</v>
      </c>
      <c r="GE110" s="255"/>
      <c r="GF110" s="255"/>
      <c r="GG110" s="255"/>
      <c r="GH110" s="255"/>
      <c r="GI110" s="255"/>
      <c r="GJ110" s="255"/>
      <c r="GK110" s="255"/>
      <c r="GL110" s="255"/>
      <c r="GM110" s="255"/>
      <c r="GN110" s="255" t="s">
        <v>578</v>
      </c>
      <c r="GO110" s="255"/>
      <c r="GP110" s="255"/>
      <c r="GQ110" s="255"/>
      <c r="GR110" s="255"/>
      <c r="GS110" s="255"/>
      <c r="GT110" s="255"/>
      <c r="GU110" s="255"/>
      <c r="GV110" s="255"/>
      <c r="GW110" s="255"/>
      <c r="GX110" s="255" t="s">
        <v>548</v>
      </c>
      <c r="GY110" s="255"/>
      <c r="GZ110" s="255"/>
      <c r="HA110" s="255"/>
      <c r="HB110" s="255"/>
      <c r="HC110" s="255"/>
      <c r="HD110" s="255"/>
      <c r="HE110" s="255"/>
      <c r="HF110" s="255"/>
      <c r="HG110" s="255"/>
      <c r="HH110" s="255"/>
      <c r="HI110" s="255"/>
      <c r="HJ110" s="255"/>
      <c r="HK110" s="255"/>
      <c r="HL110" s="255" t="s">
        <v>600</v>
      </c>
      <c r="HM110" s="255"/>
      <c r="HN110" s="255"/>
      <c r="HO110" s="255"/>
      <c r="HP110" s="255"/>
      <c r="HQ110" s="255"/>
      <c r="HR110" s="255"/>
      <c r="HS110" s="255"/>
      <c r="HT110" s="255"/>
      <c r="HU110" s="255"/>
      <c r="HV110" s="255"/>
      <c r="HW110" s="255"/>
      <c r="HX110" s="255"/>
      <c r="HY110" s="255"/>
      <c r="HZ110" s="255"/>
      <c r="IA110" s="255"/>
      <c r="IB110" s="255"/>
      <c r="IC110" s="255"/>
      <c r="ID110" s="255"/>
      <c r="IE110" s="255"/>
      <c r="IF110" s="255"/>
      <c r="IG110" s="255"/>
      <c r="IH110" s="255"/>
      <c r="II110" s="255"/>
      <c r="IJ110" s="255"/>
      <c r="IK110" s="255"/>
      <c r="IL110" s="255"/>
      <c r="IM110" s="255"/>
      <c r="IN110" s="255"/>
      <c r="IO110" s="255"/>
      <c r="IP110" s="255"/>
      <c r="IQ110" s="255"/>
      <c r="IR110" s="255"/>
      <c r="IS110" s="255"/>
      <c r="IT110" s="255"/>
      <c r="IU110" s="255"/>
      <c r="IV110" s="255"/>
      <c r="IW110" s="255"/>
      <c r="IX110" s="255"/>
      <c r="IY110" s="255"/>
      <c r="IZ110" s="255"/>
      <c r="JA110" s="255" t="s">
        <v>820</v>
      </c>
      <c r="JB110" s="255"/>
      <c r="JC110" s="255"/>
      <c r="JD110" s="255"/>
      <c r="JE110" s="255"/>
      <c r="JF110" s="255"/>
      <c r="JG110" s="255"/>
      <c r="JH110" s="255"/>
      <c r="JI110" s="255"/>
      <c r="JJ110" s="255"/>
      <c r="JK110" s="255"/>
      <c r="JL110" s="255"/>
      <c r="JM110" s="255"/>
      <c r="JN110" s="255"/>
      <c r="JO110" s="255"/>
      <c r="JP110" s="255"/>
      <c r="JQ110" s="255"/>
      <c r="JR110" s="255"/>
      <c r="JS110" s="255"/>
      <c r="JT110" s="255"/>
      <c r="JU110" s="255"/>
      <c r="JV110" s="255"/>
      <c r="JW110" s="255" t="s">
        <v>1049</v>
      </c>
      <c r="JX110" s="255"/>
      <c r="JY110" s="255" t="s">
        <v>1072</v>
      </c>
      <c r="JZ110" s="255"/>
      <c r="KA110" s="255"/>
      <c r="KB110" s="255"/>
      <c r="KC110" s="255"/>
      <c r="KD110" s="255"/>
      <c r="KE110" s="255"/>
      <c r="KF110" s="255"/>
      <c r="KG110" s="255"/>
      <c r="KH110" s="255"/>
      <c r="KI110" s="255"/>
      <c r="KJ110" s="255"/>
      <c r="KK110" s="255"/>
      <c r="KL110" s="255"/>
      <c r="KM110" s="255"/>
      <c r="KN110" s="255"/>
      <c r="KO110" s="255"/>
      <c r="KP110" s="255"/>
      <c r="KQ110" s="255" t="s">
        <v>1295</v>
      </c>
      <c r="KR110" s="255"/>
      <c r="KS110" s="255" t="s">
        <v>1140</v>
      </c>
      <c r="KT110" s="255" t="s">
        <v>1297</v>
      </c>
      <c r="KU110" s="248" t="s">
        <v>746</v>
      </c>
    </row>
    <row r="111" spans="1:307" x14ac:dyDescent="0.15">
      <c r="A111" s="252" t="s">
        <v>1225</v>
      </c>
      <c r="B111" s="255">
        <v>4</v>
      </c>
      <c r="C111" s="255">
        <v>4</v>
      </c>
      <c r="D111" s="255">
        <v>4</v>
      </c>
      <c r="E111" s="255">
        <v>4</v>
      </c>
      <c r="F111" s="255">
        <v>4</v>
      </c>
      <c r="G111" s="255">
        <v>4</v>
      </c>
      <c r="H111" s="255">
        <v>4</v>
      </c>
      <c r="I111" s="255">
        <v>4</v>
      </c>
      <c r="J111" s="255">
        <v>4</v>
      </c>
      <c r="K111" s="255">
        <v>4</v>
      </c>
      <c r="L111" s="255">
        <v>4</v>
      </c>
      <c r="M111" s="255">
        <v>4</v>
      </c>
      <c r="N111" s="255">
        <v>4</v>
      </c>
      <c r="O111" s="255">
        <v>4</v>
      </c>
      <c r="P111" s="255">
        <v>4</v>
      </c>
      <c r="Q111" s="255">
        <v>4</v>
      </c>
      <c r="R111" s="255">
        <v>4</v>
      </c>
      <c r="S111" s="255">
        <v>4</v>
      </c>
      <c r="T111" s="255">
        <v>4</v>
      </c>
      <c r="U111" s="255">
        <v>4</v>
      </c>
      <c r="V111" s="255">
        <v>4</v>
      </c>
      <c r="W111" s="255">
        <v>4</v>
      </c>
      <c r="X111" s="255">
        <v>4</v>
      </c>
      <c r="Y111" s="255">
        <v>4</v>
      </c>
      <c r="Z111" s="255">
        <v>4</v>
      </c>
      <c r="AA111" s="255">
        <v>4</v>
      </c>
      <c r="AB111" s="255">
        <v>4</v>
      </c>
      <c r="AC111" s="255">
        <v>4</v>
      </c>
      <c r="AD111" s="255">
        <v>4</v>
      </c>
      <c r="AE111" s="255">
        <v>4</v>
      </c>
      <c r="AF111" s="255">
        <v>4</v>
      </c>
      <c r="AG111" s="255">
        <v>4</v>
      </c>
      <c r="AH111" s="255">
        <v>4</v>
      </c>
      <c r="AI111" s="255">
        <v>4</v>
      </c>
      <c r="AJ111" s="255">
        <v>4</v>
      </c>
      <c r="AK111" s="255">
        <v>4</v>
      </c>
      <c r="AL111" s="255">
        <v>4</v>
      </c>
      <c r="AM111" s="255">
        <v>4</v>
      </c>
      <c r="AN111" s="255">
        <v>4</v>
      </c>
      <c r="AO111" s="255">
        <v>4</v>
      </c>
      <c r="AP111" s="255">
        <v>4</v>
      </c>
      <c r="AQ111" s="255">
        <v>4</v>
      </c>
      <c r="AR111" s="255">
        <v>4</v>
      </c>
      <c r="AS111" s="255">
        <v>4</v>
      </c>
      <c r="AT111" s="255">
        <v>4</v>
      </c>
      <c r="AU111" s="255">
        <v>4</v>
      </c>
      <c r="AV111" s="255">
        <v>4</v>
      </c>
      <c r="AW111" s="255">
        <v>4</v>
      </c>
      <c r="AX111" s="255">
        <v>4</v>
      </c>
      <c r="AY111" s="255">
        <v>4</v>
      </c>
      <c r="AZ111" s="255">
        <v>4</v>
      </c>
      <c r="BA111" s="255">
        <v>4</v>
      </c>
      <c r="BB111" s="255">
        <v>4</v>
      </c>
      <c r="BC111" s="255">
        <v>4</v>
      </c>
      <c r="BD111" s="255">
        <v>4</v>
      </c>
      <c r="BE111" s="255">
        <v>4</v>
      </c>
      <c r="BF111" s="255">
        <v>4</v>
      </c>
      <c r="BG111" s="255">
        <v>4</v>
      </c>
      <c r="BH111" s="255">
        <v>4</v>
      </c>
      <c r="BI111" s="255">
        <v>4</v>
      </c>
      <c r="BJ111" s="255">
        <v>4</v>
      </c>
      <c r="BK111" s="255">
        <v>4</v>
      </c>
      <c r="BL111" s="255">
        <v>4</v>
      </c>
      <c r="BM111" s="255">
        <v>4</v>
      </c>
      <c r="BN111" s="255">
        <v>4</v>
      </c>
      <c r="BO111" s="255">
        <v>4</v>
      </c>
      <c r="BP111" s="255">
        <v>4</v>
      </c>
      <c r="BQ111" s="255">
        <v>4</v>
      </c>
      <c r="BR111" s="255">
        <v>4</v>
      </c>
      <c r="BS111" s="255">
        <v>4</v>
      </c>
      <c r="BT111" s="255">
        <v>4</v>
      </c>
      <c r="BU111" s="255">
        <v>4</v>
      </c>
      <c r="BV111" s="255">
        <v>4</v>
      </c>
      <c r="BW111" s="255">
        <v>4</v>
      </c>
      <c r="BX111" s="255">
        <v>4</v>
      </c>
      <c r="BY111" s="255">
        <v>4</v>
      </c>
      <c r="BZ111" s="255">
        <v>4</v>
      </c>
      <c r="CA111" s="255">
        <v>4</v>
      </c>
      <c r="CB111" s="255">
        <v>4</v>
      </c>
      <c r="CC111" s="255">
        <v>4</v>
      </c>
      <c r="CD111" s="255">
        <v>4</v>
      </c>
      <c r="CE111" s="255">
        <v>4</v>
      </c>
      <c r="CF111" s="255">
        <v>4</v>
      </c>
      <c r="CG111" s="255">
        <v>4</v>
      </c>
      <c r="CH111" s="255">
        <v>4</v>
      </c>
      <c r="CI111" s="255">
        <v>4</v>
      </c>
      <c r="CJ111" s="255">
        <v>4</v>
      </c>
      <c r="CK111" s="255">
        <v>4</v>
      </c>
      <c r="CL111" s="255">
        <v>4</v>
      </c>
      <c r="CM111" s="255">
        <v>4</v>
      </c>
      <c r="CN111" s="255">
        <v>4</v>
      </c>
      <c r="CO111" s="255">
        <v>4</v>
      </c>
      <c r="CP111" s="255">
        <v>4</v>
      </c>
      <c r="CQ111" s="255">
        <v>4</v>
      </c>
      <c r="CR111" s="255">
        <v>4</v>
      </c>
      <c r="CS111" s="255">
        <v>4</v>
      </c>
      <c r="CT111" s="255">
        <v>4</v>
      </c>
      <c r="CU111" s="255">
        <v>4</v>
      </c>
      <c r="CV111" s="255">
        <v>4</v>
      </c>
      <c r="CW111" s="255">
        <v>4</v>
      </c>
      <c r="CX111" s="255">
        <v>4</v>
      </c>
      <c r="CY111" s="255">
        <v>4</v>
      </c>
      <c r="CZ111" s="255">
        <v>4</v>
      </c>
      <c r="DA111" s="255">
        <v>4</v>
      </c>
      <c r="DB111" s="255">
        <v>4</v>
      </c>
      <c r="DC111" s="255">
        <v>4</v>
      </c>
      <c r="DD111" s="255">
        <v>4</v>
      </c>
      <c r="DE111" s="255">
        <v>4</v>
      </c>
      <c r="DF111" s="255">
        <v>4</v>
      </c>
      <c r="DG111" s="255">
        <v>4</v>
      </c>
      <c r="DH111" s="255">
        <v>4</v>
      </c>
      <c r="DI111" s="255">
        <v>4</v>
      </c>
      <c r="DJ111" s="255">
        <v>4</v>
      </c>
      <c r="DK111" s="255">
        <v>4</v>
      </c>
      <c r="DL111" s="255">
        <v>4</v>
      </c>
      <c r="DM111" s="255">
        <v>4</v>
      </c>
      <c r="DN111" s="255">
        <v>4</v>
      </c>
      <c r="DO111" s="255">
        <v>4</v>
      </c>
      <c r="DP111" s="255">
        <v>4</v>
      </c>
      <c r="DQ111" s="255">
        <v>4</v>
      </c>
      <c r="DR111" s="255">
        <v>4</v>
      </c>
      <c r="DS111" s="255">
        <v>4</v>
      </c>
      <c r="DT111" s="255">
        <v>4</v>
      </c>
      <c r="DU111" s="255">
        <v>4</v>
      </c>
      <c r="DV111" s="255">
        <v>4</v>
      </c>
      <c r="DW111" s="255">
        <v>4</v>
      </c>
      <c r="DX111" s="255">
        <v>4</v>
      </c>
      <c r="DY111" s="255">
        <v>4</v>
      </c>
      <c r="DZ111" s="255">
        <v>4</v>
      </c>
      <c r="EA111" s="255">
        <v>4</v>
      </c>
      <c r="EB111" s="255">
        <v>4</v>
      </c>
      <c r="EC111" s="255">
        <v>4</v>
      </c>
      <c r="ED111" s="255">
        <v>4</v>
      </c>
      <c r="EE111" s="255">
        <v>4</v>
      </c>
      <c r="EF111" s="255">
        <v>4</v>
      </c>
      <c r="EG111" s="255">
        <v>4</v>
      </c>
      <c r="EH111" s="255">
        <v>4</v>
      </c>
      <c r="EI111" s="255">
        <v>4</v>
      </c>
      <c r="EJ111" s="255">
        <v>4</v>
      </c>
      <c r="EK111" s="255">
        <v>4</v>
      </c>
      <c r="EL111" s="255">
        <v>4</v>
      </c>
      <c r="EM111" s="255">
        <v>4</v>
      </c>
      <c r="EN111" s="255">
        <v>4</v>
      </c>
      <c r="EO111" s="255">
        <v>4</v>
      </c>
      <c r="EP111" s="255">
        <v>4</v>
      </c>
      <c r="EQ111" s="255">
        <v>4</v>
      </c>
      <c r="ER111" s="255">
        <v>4</v>
      </c>
      <c r="ES111" s="255">
        <v>4</v>
      </c>
      <c r="ET111" s="255">
        <v>4</v>
      </c>
      <c r="EU111" s="255">
        <v>4</v>
      </c>
      <c r="EV111" s="255">
        <v>4</v>
      </c>
      <c r="EW111" s="255">
        <v>4</v>
      </c>
      <c r="EX111" s="255">
        <v>4</v>
      </c>
      <c r="EY111" s="255">
        <v>4</v>
      </c>
      <c r="EZ111" s="255">
        <v>4</v>
      </c>
      <c r="FA111" s="255">
        <v>4</v>
      </c>
      <c r="FB111" s="255">
        <v>4</v>
      </c>
      <c r="FC111" s="255">
        <v>4</v>
      </c>
      <c r="FD111" s="255">
        <v>4</v>
      </c>
      <c r="FE111" s="255">
        <v>4</v>
      </c>
      <c r="FF111" s="255">
        <v>4</v>
      </c>
      <c r="FG111" s="255">
        <v>4</v>
      </c>
      <c r="FH111" s="255">
        <v>4</v>
      </c>
      <c r="FI111" s="255">
        <v>4</v>
      </c>
      <c r="FJ111" s="255">
        <v>4</v>
      </c>
      <c r="FK111" s="255">
        <v>4</v>
      </c>
      <c r="FL111" s="255">
        <v>4</v>
      </c>
      <c r="FM111" s="255">
        <v>4</v>
      </c>
      <c r="FN111" s="255">
        <v>4</v>
      </c>
      <c r="FO111" s="255">
        <v>4</v>
      </c>
      <c r="FP111" s="255">
        <v>4</v>
      </c>
      <c r="FQ111" s="255">
        <v>4</v>
      </c>
      <c r="FR111" s="255">
        <v>4</v>
      </c>
      <c r="FS111" s="255">
        <v>4</v>
      </c>
      <c r="FT111" s="255">
        <v>4</v>
      </c>
      <c r="FU111" s="255">
        <v>4</v>
      </c>
      <c r="FV111" s="255">
        <v>4</v>
      </c>
      <c r="FW111" s="255">
        <v>4</v>
      </c>
      <c r="FX111" s="255">
        <v>4</v>
      </c>
      <c r="FY111" s="255">
        <v>5</v>
      </c>
      <c r="FZ111" s="255">
        <v>4</v>
      </c>
      <c r="GA111" s="255">
        <v>4</v>
      </c>
      <c r="GB111" s="255">
        <v>4</v>
      </c>
      <c r="GC111" s="255">
        <v>4</v>
      </c>
      <c r="GD111" s="255">
        <v>4</v>
      </c>
      <c r="GE111" s="255">
        <v>4</v>
      </c>
      <c r="GF111" s="255">
        <v>4</v>
      </c>
      <c r="GG111" s="255">
        <v>4</v>
      </c>
      <c r="GH111" s="255">
        <v>4</v>
      </c>
      <c r="GI111" s="255">
        <v>4</v>
      </c>
      <c r="GJ111" s="255">
        <v>4</v>
      </c>
      <c r="GK111" s="255"/>
      <c r="GL111" s="255">
        <v>4</v>
      </c>
      <c r="GM111" s="255">
        <v>4</v>
      </c>
      <c r="GN111" s="255">
        <v>4</v>
      </c>
      <c r="GO111" s="255">
        <v>4</v>
      </c>
      <c r="GP111" s="255">
        <v>4</v>
      </c>
      <c r="GQ111" s="255">
        <v>4</v>
      </c>
      <c r="GR111" s="255">
        <v>4</v>
      </c>
      <c r="GS111" s="255">
        <v>4</v>
      </c>
      <c r="GT111" s="255">
        <v>4</v>
      </c>
      <c r="GU111" s="255">
        <v>4</v>
      </c>
      <c r="GV111" s="255">
        <v>4</v>
      </c>
      <c r="GW111" s="255">
        <v>4</v>
      </c>
      <c r="GX111" s="255">
        <v>4</v>
      </c>
      <c r="GY111" s="255">
        <v>4</v>
      </c>
      <c r="GZ111" s="255">
        <v>4</v>
      </c>
      <c r="HA111" s="255"/>
      <c r="HB111" s="255">
        <v>4</v>
      </c>
      <c r="HC111" s="255">
        <v>4</v>
      </c>
      <c r="HD111" s="255">
        <v>4</v>
      </c>
      <c r="HE111" s="255">
        <v>4</v>
      </c>
      <c r="HF111" s="255">
        <v>4</v>
      </c>
      <c r="HG111" s="255">
        <v>4</v>
      </c>
      <c r="HH111" s="255">
        <v>4</v>
      </c>
      <c r="HI111" s="255">
        <v>4</v>
      </c>
      <c r="HJ111" s="255">
        <v>4</v>
      </c>
      <c r="HK111" s="255">
        <v>4</v>
      </c>
      <c r="HL111" s="255">
        <v>4</v>
      </c>
      <c r="HM111" s="255">
        <v>4</v>
      </c>
      <c r="HN111" s="255">
        <v>4</v>
      </c>
      <c r="HO111" s="255">
        <v>4</v>
      </c>
      <c r="HP111" s="255">
        <v>4</v>
      </c>
      <c r="HQ111" s="255">
        <v>4</v>
      </c>
      <c r="HR111" s="255"/>
      <c r="HS111" s="255">
        <v>4</v>
      </c>
      <c r="HT111" s="255">
        <v>4</v>
      </c>
      <c r="HU111" s="255">
        <v>4</v>
      </c>
      <c r="HV111" s="255">
        <v>4</v>
      </c>
      <c r="HW111" s="255"/>
      <c r="HX111" s="255">
        <v>4</v>
      </c>
      <c r="HY111" s="255">
        <v>4</v>
      </c>
      <c r="HZ111" s="255">
        <v>4</v>
      </c>
      <c r="IA111" s="255">
        <v>4</v>
      </c>
      <c r="IB111" s="255">
        <v>4</v>
      </c>
      <c r="IC111" s="255">
        <v>4</v>
      </c>
      <c r="ID111" s="255">
        <v>4</v>
      </c>
      <c r="IE111" s="255">
        <v>4</v>
      </c>
      <c r="IF111" s="255">
        <v>4</v>
      </c>
      <c r="IG111" s="255">
        <v>4</v>
      </c>
      <c r="IH111" s="255">
        <v>4</v>
      </c>
      <c r="II111" s="255">
        <v>4</v>
      </c>
      <c r="IJ111" s="255">
        <v>4</v>
      </c>
      <c r="IK111" s="255"/>
      <c r="IL111" s="255">
        <v>4</v>
      </c>
      <c r="IM111" s="255"/>
      <c r="IN111" s="255">
        <v>4</v>
      </c>
      <c r="IO111" s="255">
        <v>4</v>
      </c>
      <c r="IP111" s="255">
        <v>4</v>
      </c>
      <c r="IQ111" s="255"/>
      <c r="IR111" s="255">
        <v>4</v>
      </c>
      <c r="IS111" s="255">
        <v>4</v>
      </c>
      <c r="IT111" s="255">
        <v>4</v>
      </c>
      <c r="IU111" s="255">
        <v>4</v>
      </c>
      <c r="IV111" s="255">
        <v>4</v>
      </c>
      <c r="IW111" s="255"/>
      <c r="IX111" s="255">
        <v>4</v>
      </c>
      <c r="IY111" s="255">
        <v>4</v>
      </c>
      <c r="IZ111" s="255"/>
      <c r="JA111" s="255">
        <v>4</v>
      </c>
      <c r="JB111" s="255">
        <v>4</v>
      </c>
      <c r="JC111" s="255">
        <v>4</v>
      </c>
      <c r="JD111" s="255">
        <v>4</v>
      </c>
      <c r="JE111" s="255">
        <v>4</v>
      </c>
      <c r="JF111" s="255">
        <v>4</v>
      </c>
      <c r="JG111" s="255">
        <v>4</v>
      </c>
      <c r="JH111" s="255">
        <v>4</v>
      </c>
      <c r="JI111" s="255">
        <v>4</v>
      </c>
      <c r="JJ111" s="255">
        <v>4</v>
      </c>
      <c r="JK111" s="255">
        <v>4</v>
      </c>
      <c r="JL111" s="255">
        <v>4</v>
      </c>
      <c r="JM111" s="255">
        <v>4</v>
      </c>
      <c r="JN111" s="255"/>
      <c r="JO111" s="255"/>
      <c r="JP111" s="255"/>
      <c r="JQ111" s="255"/>
      <c r="JR111" s="255"/>
      <c r="JS111" s="255"/>
      <c r="JT111" s="255">
        <v>4</v>
      </c>
      <c r="JU111" s="255"/>
      <c r="JV111" s="255">
        <v>4</v>
      </c>
      <c r="JW111" s="255">
        <v>4</v>
      </c>
      <c r="JX111" s="255">
        <v>4</v>
      </c>
      <c r="JY111" s="255">
        <v>4</v>
      </c>
      <c r="JZ111" s="255">
        <v>4</v>
      </c>
      <c r="KA111" s="255">
        <v>4</v>
      </c>
      <c r="KB111" s="255">
        <v>4</v>
      </c>
      <c r="KC111" s="255">
        <v>4</v>
      </c>
      <c r="KD111" s="255">
        <v>4</v>
      </c>
      <c r="KE111" s="255">
        <v>4</v>
      </c>
      <c r="KF111" s="255">
        <v>4</v>
      </c>
      <c r="KG111" s="255">
        <v>4</v>
      </c>
      <c r="KH111" s="255">
        <v>4</v>
      </c>
      <c r="KI111" s="255"/>
      <c r="KJ111" s="255"/>
      <c r="KK111" s="255">
        <v>4</v>
      </c>
      <c r="KL111" s="255">
        <v>4</v>
      </c>
      <c r="KM111" s="255">
        <v>4</v>
      </c>
      <c r="KN111" s="255">
        <v>4</v>
      </c>
      <c r="KO111" s="255">
        <v>4</v>
      </c>
      <c r="KP111" s="255">
        <v>4</v>
      </c>
      <c r="KQ111" s="255">
        <v>4</v>
      </c>
      <c r="KR111" s="255">
        <v>4</v>
      </c>
      <c r="KS111" s="255">
        <v>4</v>
      </c>
      <c r="KT111" s="255">
        <v>0</v>
      </c>
      <c r="KU111" s="248" t="s">
        <v>746</v>
      </c>
    </row>
    <row r="112" spans="1:307" x14ac:dyDescent="0.15">
      <c r="A112" s="252" t="s">
        <v>1226</v>
      </c>
      <c r="B112" s="255">
        <v>4</v>
      </c>
      <c r="C112" s="255">
        <v>3</v>
      </c>
      <c r="D112" s="255">
        <v>5</v>
      </c>
      <c r="E112" s="255">
        <v>7</v>
      </c>
      <c r="F112" s="255">
        <v>6</v>
      </c>
      <c r="G112" s="255">
        <v>5</v>
      </c>
      <c r="H112" s="255">
        <v>13</v>
      </c>
      <c r="I112" s="255">
        <v>9</v>
      </c>
      <c r="J112" s="255">
        <v>12</v>
      </c>
      <c r="K112" s="255">
        <v>9</v>
      </c>
      <c r="L112" s="255">
        <v>11</v>
      </c>
      <c r="M112" s="255">
        <v>13</v>
      </c>
      <c r="N112" s="255">
        <v>9</v>
      </c>
      <c r="O112" s="255">
        <v>11</v>
      </c>
      <c r="P112" s="255">
        <v>15</v>
      </c>
      <c r="Q112" s="255">
        <v>11</v>
      </c>
      <c r="R112" s="255">
        <v>8</v>
      </c>
      <c r="S112" s="255">
        <v>9</v>
      </c>
      <c r="T112" s="255">
        <v>15</v>
      </c>
      <c r="U112" s="255">
        <v>16</v>
      </c>
      <c r="V112" s="255">
        <v>26</v>
      </c>
      <c r="W112" s="255">
        <v>18</v>
      </c>
      <c r="X112" s="255">
        <v>15</v>
      </c>
      <c r="Y112" s="255">
        <v>19</v>
      </c>
      <c r="Z112" s="255">
        <v>34</v>
      </c>
      <c r="AA112" s="255">
        <v>16</v>
      </c>
      <c r="AB112" s="255">
        <v>24</v>
      </c>
      <c r="AC112" s="255">
        <v>28</v>
      </c>
      <c r="AD112" s="255">
        <v>28</v>
      </c>
      <c r="AE112" s="255">
        <v>18</v>
      </c>
      <c r="AF112" s="255">
        <v>22</v>
      </c>
      <c r="AG112" s="255">
        <v>17</v>
      </c>
      <c r="AH112" s="255">
        <v>22</v>
      </c>
      <c r="AI112" s="255">
        <v>23</v>
      </c>
      <c r="AJ112" s="255">
        <v>19</v>
      </c>
      <c r="AK112" s="255">
        <v>26</v>
      </c>
      <c r="AL112" s="255">
        <v>23</v>
      </c>
      <c r="AM112" s="255">
        <v>18</v>
      </c>
      <c r="AN112" s="255">
        <v>23</v>
      </c>
      <c r="AO112" s="255">
        <v>38</v>
      </c>
      <c r="AP112" s="255">
        <v>32</v>
      </c>
      <c r="AQ112" s="255">
        <v>44</v>
      </c>
      <c r="AR112" s="255">
        <v>31</v>
      </c>
      <c r="AS112" s="255">
        <v>34</v>
      </c>
      <c r="AT112" s="255">
        <v>28</v>
      </c>
      <c r="AU112" s="255">
        <v>42</v>
      </c>
      <c r="AV112" s="255">
        <v>26</v>
      </c>
      <c r="AW112" s="255">
        <v>27</v>
      </c>
      <c r="AX112" s="255">
        <v>20</v>
      </c>
      <c r="AY112" s="255">
        <v>27</v>
      </c>
      <c r="AZ112" s="255">
        <v>44</v>
      </c>
      <c r="BA112" s="255">
        <v>35</v>
      </c>
      <c r="BB112" s="255">
        <v>36</v>
      </c>
      <c r="BC112" s="255">
        <v>31</v>
      </c>
      <c r="BD112" s="255">
        <v>40</v>
      </c>
      <c r="BE112" s="255">
        <v>42</v>
      </c>
      <c r="BF112" s="255">
        <v>18</v>
      </c>
      <c r="BG112" s="255">
        <v>45</v>
      </c>
      <c r="BH112" s="255">
        <v>29</v>
      </c>
      <c r="BI112" s="255">
        <v>42</v>
      </c>
      <c r="BJ112" s="255">
        <v>21</v>
      </c>
      <c r="BK112" s="255">
        <v>40</v>
      </c>
      <c r="BL112" s="255">
        <v>32</v>
      </c>
      <c r="BM112" s="255">
        <v>31</v>
      </c>
      <c r="BN112" s="255">
        <v>41</v>
      </c>
      <c r="BO112" s="255">
        <v>38</v>
      </c>
      <c r="BP112" s="255">
        <v>33</v>
      </c>
      <c r="BQ112" s="255">
        <v>27</v>
      </c>
      <c r="BR112" s="255">
        <v>44</v>
      </c>
      <c r="BS112" s="255">
        <v>37</v>
      </c>
      <c r="BT112" s="255">
        <v>49</v>
      </c>
      <c r="BU112" s="255">
        <v>74</v>
      </c>
      <c r="BV112" s="255">
        <v>22</v>
      </c>
      <c r="BW112" s="255">
        <v>41</v>
      </c>
      <c r="BX112" s="255">
        <v>62</v>
      </c>
      <c r="BY112" s="255">
        <v>36</v>
      </c>
      <c r="BZ112" s="255">
        <v>26</v>
      </c>
      <c r="CA112" s="255">
        <v>55</v>
      </c>
      <c r="CB112" s="255">
        <v>45</v>
      </c>
      <c r="CC112" s="255">
        <v>45</v>
      </c>
      <c r="CD112" s="255">
        <v>51</v>
      </c>
      <c r="CE112" s="255">
        <v>50</v>
      </c>
      <c r="CF112" s="255">
        <v>37</v>
      </c>
      <c r="CG112" s="255">
        <v>42</v>
      </c>
      <c r="CH112" s="255">
        <v>65</v>
      </c>
      <c r="CI112" s="255">
        <v>41</v>
      </c>
      <c r="CJ112" s="255">
        <v>57</v>
      </c>
      <c r="CK112" s="255">
        <v>40</v>
      </c>
      <c r="CL112" s="255">
        <v>57</v>
      </c>
      <c r="CM112" s="255">
        <v>55</v>
      </c>
      <c r="CN112" s="255">
        <v>46</v>
      </c>
      <c r="CO112" s="255">
        <v>65</v>
      </c>
      <c r="CP112" s="255">
        <v>60</v>
      </c>
      <c r="CQ112" s="255">
        <v>42</v>
      </c>
      <c r="CR112" s="255">
        <v>73</v>
      </c>
      <c r="CS112" s="255">
        <v>43</v>
      </c>
      <c r="CT112" s="255">
        <v>55</v>
      </c>
      <c r="CU112" s="255">
        <v>30</v>
      </c>
      <c r="CV112" s="255">
        <v>49</v>
      </c>
      <c r="CW112" s="255">
        <v>50</v>
      </c>
      <c r="CX112" s="255">
        <v>46</v>
      </c>
      <c r="CY112" s="255">
        <v>59</v>
      </c>
      <c r="CZ112" s="255">
        <v>29</v>
      </c>
      <c r="DA112" s="255">
        <v>52</v>
      </c>
      <c r="DB112" s="255">
        <v>114</v>
      </c>
      <c r="DC112" s="255">
        <v>29</v>
      </c>
      <c r="DD112" s="255">
        <v>48</v>
      </c>
      <c r="DE112" s="255">
        <v>67</v>
      </c>
      <c r="DF112" s="255">
        <v>53</v>
      </c>
      <c r="DG112" s="255">
        <v>75</v>
      </c>
      <c r="DH112" s="255">
        <v>57</v>
      </c>
      <c r="DI112" s="255">
        <v>54</v>
      </c>
      <c r="DJ112" s="255">
        <v>50</v>
      </c>
      <c r="DK112" s="255">
        <v>63</v>
      </c>
      <c r="DL112" s="255">
        <v>40</v>
      </c>
      <c r="DM112" s="255">
        <v>79</v>
      </c>
      <c r="DN112" s="255">
        <v>64</v>
      </c>
      <c r="DO112" s="255">
        <v>110</v>
      </c>
      <c r="DP112" s="255">
        <v>51</v>
      </c>
      <c r="DQ112" s="255">
        <v>71</v>
      </c>
      <c r="DR112" s="255">
        <v>42</v>
      </c>
      <c r="DS112" s="255">
        <v>103</v>
      </c>
      <c r="DT112" s="255">
        <v>65</v>
      </c>
      <c r="DU112" s="255">
        <v>33</v>
      </c>
      <c r="DV112" s="255">
        <v>97</v>
      </c>
      <c r="DW112" s="255">
        <v>38</v>
      </c>
      <c r="DX112" s="255">
        <v>75</v>
      </c>
      <c r="DY112" s="255">
        <v>29</v>
      </c>
      <c r="DZ112" s="255">
        <v>42</v>
      </c>
      <c r="EA112" s="255">
        <v>32</v>
      </c>
      <c r="EB112" s="255">
        <v>57</v>
      </c>
      <c r="EC112" s="255">
        <v>78</v>
      </c>
      <c r="ED112" s="255">
        <v>54</v>
      </c>
      <c r="EE112" s="255">
        <v>59</v>
      </c>
      <c r="EF112" s="255">
        <v>54</v>
      </c>
      <c r="EG112" s="255">
        <v>57</v>
      </c>
      <c r="EH112" s="255">
        <v>127</v>
      </c>
      <c r="EI112" s="255">
        <v>33</v>
      </c>
      <c r="EJ112" s="255">
        <v>56</v>
      </c>
      <c r="EK112" s="255">
        <v>60</v>
      </c>
      <c r="EL112" s="255">
        <v>55</v>
      </c>
      <c r="EM112" s="255">
        <v>55</v>
      </c>
      <c r="EN112" s="255">
        <v>74</v>
      </c>
      <c r="EO112" s="255">
        <v>59</v>
      </c>
      <c r="EP112" s="255">
        <v>40</v>
      </c>
      <c r="EQ112" s="255">
        <v>72</v>
      </c>
      <c r="ER112" s="255">
        <v>69</v>
      </c>
      <c r="ES112" s="255">
        <v>62</v>
      </c>
      <c r="ET112" s="255">
        <v>40</v>
      </c>
      <c r="EU112" s="255">
        <v>61</v>
      </c>
      <c r="EV112" s="255">
        <v>97</v>
      </c>
      <c r="EW112" s="255">
        <v>78</v>
      </c>
      <c r="EX112" s="255">
        <v>118</v>
      </c>
      <c r="EY112" s="255">
        <v>44</v>
      </c>
      <c r="EZ112" s="255">
        <v>7</v>
      </c>
      <c r="FA112" s="255">
        <v>10</v>
      </c>
      <c r="FB112" s="255">
        <v>14</v>
      </c>
      <c r="FC112" s="255">
        <v>29</v>
      </c>
      <c r="FD112" s="255">
        <v>27</v>
      </c>
      <c r="FE112" s="255">
        <v>46</v>
      </c>
      <c r="FF112" s="255">
        <v>20</v>
      </c>
      <c r="FG112" s="255">
        <v>32</v>
      </c>
      <c r="FH112" s="255">
        <v>38</v>
      </c>
      <c r="FI112" s="255">
        <v>23</v>
      </c>
      <c r="FJ112" s="255">
        <v>21</v>
      </c>
      <c r="FK112" s="255">
        <v>40</v>
      </c>
      <c r="FL112" s="255">
        <v>42</v>
      </c>
      <c r="FM112" s="255">
        <v>62</v>
      </c>
      <c r="FN112" s="255">
        <v>87</v>
      </c>
      <c r="FO112" s="255">
        <v>44</v>
      </c>
      <c r="FP112" s="255">
        <v>55</v>
      </c>
      <c r="FQ112" s="255">
        <v>68</v>
      </c>
      <c r="FR112" s="255">
        <v>18</v>
      </c>
      <c r="FS112" s="255">
        <v>35</v>
      </c>
      <c r="FT112" s="255">
        <v>55</v>
      </c>
      <c r="FU112" s="255">
        <v>80</v>
      </c>
      <c r="FV112" s="255">
        <v>31</v>
      </c>
      <c r="FW112" s="255">
        <v>47</v>
      </c>
      <c r="FX112" s="255">
        <v>69</v>
      </c>
      <c r="FY112" s="255">
        <v>34</v>
      </c>
      <c r="FZ112" s="255">
        <v>51</v>
      </c>
      <c r="GA112" s="255">
        <v>75</v>
      </c>
      <c r="GB112" s="255">
        <v>33</v>
      </c>
      <c r="GC112" s="255">
        <v>49</v>
      </c>
      <c r="GD112" s="255">
        <v>103</v>
      </c>
      <c r="GE112" s="255">
        <v>78</v>
      </c>
      <c r="GF112" s="255">
        <v>96</v>
      </c>
      <c r="GG112" s="255">
        <v>80</v>
      </c>
      <c r="GH112" s="255">
        <v>78</v>
      </c>
      <c r="GI112" s="255">
        <v>39</v>
      </c>
      <c r="GJ112" s="255">
        <v>87</v>
      </c>
      <c r="GK112" s="255"/>
      <c r="GL112" s="255">
        <v>91</v>
      </c>
      <c r="GM112" s="255">
        <v>30</v>
      </c>
      <c r="GN112" s="255">
        <v>80</v>
      </c>
      <c r="GO112" s="255">
        <v>35</v>
      </c>
      <c r="GP112" s="255">
        <v>8</v>
      </c>
      <c r="GQ112" s="255">
        <v>59</v>
      </c>
      <c r="GR112" s="255">
        <v>85</v>
      </c>
      <c r="GS112" s="255">
        <v>88</v>
      </c>
      <c r="GT112" s="255">
        <v>73</v>
      </c>
      <c r="GU112" s="255">
        <v>17</v>
      </c>
      <c r="GV112" s="255">
        <v>29</v>
      </c>
      <c r="GW112" s="255">
        <v>35</v>
      </c>
      <c r="GX112" s="255">
        <v>35</v>
      </c>
      <c r="GY112" s="255">
        <v>58</v>
      </c>
      <c r="GZ112" s="255">
        <v>51</v>
      </c>
      <c r="HA112" s="255"/>
      <c r="HB112" s="255">
        <v>54</v>
      </c>
      <c r="HC112" s="255">
        <v>81</v>
      </c>
      <c r="HD112" s="255">
        <v>77</v>
      </c>
      <c r="HE112" s="255">
        <v>78</v>
      </c>
      <c r="HF112" s="255">
        <v>86</v>
      </c>
      <c r="HG112" s="255">
        <v>66</v>
      </c>
      <c r="HH112" s="255">
        <v>46</v>
      </c>
      <c r="HI112" s="255">
        <v>45</v>
      </c>
      <c r="HJ112" s="255">
        <v>65</v>
      </c>
      <c r="HK112" s="255">
        <v>106</v>
      </c>
      <c r="HL112" s="255">
        <v>87</v>
      </c>
      <c r="HM112" s="255">
        <v>73</v>
      </c>
      <c r="HN112" s="255">
        <v>87</v>
      </c>
      <c r="HO112" s="255">
        <v>100</v>
      </c>
      <c r="HP112" s="255">
        <v>70</v>
      </c>
      <c r="HQ112" s="255">
        <v>90</v>
      </c>
      <c r="HR112" s="255"/>
      <c r="HS112" s="255">
        <v>34</v>
      </c>
      <c r="HT112" s="255">
        <v>57</v>
      </c>
      <c r="HU112" s="255">
        <v>29</v>
      </c>
      <c r="HV112" s="255">
        <v>51</v>
      </c>
      <c r="HW112" s="255"/>
      <c r="HX112" s="255">
        <v>76</v>
      </c>
      <c r="HY112" s="255">
        <v>108</v>
      </c>
      <c r="HZ112" s="255">
        <v>67</v>
      </c>
      <c r="IA112" s="255">
        <v>57</v>
      </c>
      <c r="IB112" s="255">
        <v>62</v>
      </c>
      <c r="IC112" s="255">
        <v>60</v>
      </c>
      <c r="ID112" s="255">
        <v>71</v>
      </c>
      <c r="IE112" s="255">
        <v>70</v>
      </c>
      <c r="IF112" s="255">
        <v>75</v>
      </c>
      <c r="IG112" s="255">
        <v>79</v>
      </c>
      <c r="IH112" s="255">
        <v>90</v>
      </c>
      <c r="II112" s="255">
        <v>91</v>
      </c>
      <c r="IJ112" s="255">
        <v>91</v>
      </c>
      <c r="IK112" s="255"/>
      <c r="IL112" s="255">
        <v>83</v>
      </c>
      <c r="IM112" s="255"/>
      <c r="IN112" s="255">
        <v>70</v>
      </c>
      <c r="IO112" s="255">
        <v>107</v>
      </c>
      <c r="IP112" s="255">
        <v>87</v>
      </c>
      <c r="IQ112" s="255"/>
      <c r="IR112" s="255">
        <v>75</v>
      </c>
      <c r="IS112" s="255">
        <v>87</v>
      </c>
      <c r="IT112" s="255">
        <v>51</v>
      </c>
      <c r="IU112" s="255">
        <v>121</v>
      </c>
      <c r="IV112" s="255">
        <v>70</v>
      </c>
      <c r="IW112" s="255"/>
      <c r="IX112" s="255">
        <v>100</v>
      </c>
      <c r="IY112" s="255">
        <v>55</v>
      </c>
      <c r="IZ112" s="255"/>
      <c r="JA112" s="255">
        <v>86</v>
      </c>
      <c r="JB112" s="255">
        <v>25</v>
      </c>
      <c r="JC112" s="255">
        <v>34</v>
      </c>
      <c r="JD112" s="255">
        <v>51</v>
      </c>
      <c r="JE112" s="255">
        <v>83</v>
      </c>
      <c r="JF112" s="255">
        <v>115</v>
      </c>
      <c r="JG112" s="255">
        <v>99</v>
      </c>
      <c r="JH112" s="255">
        <v>67</v>
      </c>
      <c r="JI112" s="255">
        <v>74</v>
      </c>
      <c r="JJ112" s="255">
        <v>67</v>
      </c>
      <c r="JK112" s="255">
        <v>79</v>
      </c>
      <c r="JL112" s="255">
        <v>74</v>
      </c>
      <c r="JM112" s="255">
        <v>114</v>
      </c>
      <c r="JN112" s="255"/>
      <c r="JO112" s="255"/>
      <c r="JP112" s="255"/>
      <c r="JQ112" s="255"/>
      <c r="JR112" s="255"/>
      <c r="JS112" s="255"/>
      <c r="JT112" s="255">
        <v>57</v>
      </c>
      <c r="JU112" s="255"/>
      <c r="JV112" s="255">
        <v>10</v>
      </c>
      <c r="JW112" s="255">
        <v>97</v>
      </c>
      <c r="JX112" s="255">
        <v>85</v>
      </c>
      <c r="JY112" s="255">
        <v>100</v>
      </c>
      <c r="JZ112" s="255">
        <v>140</v>
      </c>
      <c r="KA112" s="255">
        <v>84</v>
      </c>
      <c r="KB112" s="255">
        <v>36</v>
      </c>
      <c r="KC112" s="255">
        <v>93</v>
      </c>
      <c r="KD112" s="255">
        <v>46</v>
      </c>
      <c r="KE112" s="255">
        <v>88</v>
      </c>
      <c r="KF112" s="255">
        <v>37</v>
      </c>
      <c r="KG112" s="255">
        <v>51</v>
      </c>
      <c r="KH112" s="255">
        <v>105</v>
      </c>
      <c r="KI112" s="255"/>
      <c r="KJ112" s="255"/>
      <c r="KK112" s="255">
        <v>125</v>
      </c>
      <c r="KL112" s="255">
        <v>75</v>
      </c>
      <c r="KM112" s="255">
        <v>106</v>
      </c>
      <c r="KN112" s="255">
        <v>102</v>
      </c>
      <c r="KO112" s="255">
        <v>88</v>
      </c>
      <c r="KP112" s="255">
        <v>63</v>
      </c>
      <c r="KQ112" s="255">
        <v>60</v>
      </c>
      <c r="KR112" s="255">
        <v>84</v>
      </c>
      <c r="KS112" s="255">
        <v>74</v>
      </c>
      <c r="KT112" s="255">
        <v>0</v>
      </c>
      <c r="KU112" s="248" t="s">
        <v>746</v>
      </c>
    </row>
    <row r="113" spans="1:307" x14ac:dyDescent="0.15">
      <c r="A113" s="252" t="s">
        <v>1227</v>
      </c>
      <c r="B113" s="255">
        <v>3</v>
      </c>
      <c r="C113" s="255">
        <v>5</v>
      </c>
      <c r="D113" s="255">
        <v>3</v>
      </c>
      <c r="E113" s="255">
        <v>8</v>
      </c>
      <c r="F113" s="255">
        <v>7</v>
      </c>
      <c r="G113" s="255">
        <v>6</v>
      </c>
      <c r="H113" s="255">
        <v>13</v>
      </c>
      <c r="I113" s="255">
        <v>4</v>
      </c>
      <c r="J113" s="255">
        <v>4</v>
      </c>
      <c r="K113" s="255">
        <v>7</v>
      </c>
      <c r="L113" s="255">
        <v>8</v>
      </c>
      <c r="M113" s="255">
        <v>16</v>
      </c>
      <c r="N113" s="255">
        <v>15</v>
      </c>
      <c r="O113" s="255">
        <v>4</v>
      </c>
      <c r="P113" s="255">
        <v>6</v>
      </c>
      <c r="Q113" s="255">
        <v>9</v>
      </c>
      <c r="R113" s="255">
        <v>5</v>
      </c>
      <c r="S113" s="255">
        <v>15</v>
      </c>
      <c r="T113" s="255">
        <v>19</v>
      </c>
      <c r="U113" s="255">
        <v>6</v>
      </c>
      <c r="V113" s="255">
        <v>8</v>
      </c>
      <c r="W113" s="255">
        <v>7</v>
      </c>
      <c r="X113" s="255">
        <v>19</v>
      </c>
      <c r="Y113" s="255">
        <v>13</v>
      </c>
      <c r="Z113" s="255">
        <v>12</v>
      </c>
      <c r="AA113" s="255">
        <v>11</v>
      </c>
      <c r="AB113" s="255">
        <v>9</v>
      </c>
      <c r="AC113" s="255">
        <v>20</v>
      </c>
      <c r="AD113" s="255">
        <v>35</v>
      </c>
      <c r="AE113" s="255">
        <v>18</v>
      </c>
      <c r="AF113" s="255">
        <v>22</v>
      </c>
      <c r="AG113" s="255">
        <v>6</v>
      </c>
      <c r="AH113" s="255">
        <v>7</v>
      </c>
      <c r="AI113" s="255">
        <v>40</v>
      </c>
      <c r="AJ113" s="255">
        <v>23</v>
      </c>
      <c r="AK113" s="255">
        <v>9</v>
      </c>
      <c r="AL113" s="255">
        <v>28</v>
      </c>
      <c r="AM113" s="255">
        <v>11</v>
      </c>
      <c r="AN113" s="255">
        <v>22</v>
      </c>
      <c r="AO113" s="255">
        <v>7</v>
      </c>
      <c r="AP113" s="255">
        <v>31</v>
      </c>
      <c r="AQ113" s="255">
        <v>44</v>
      </c>
      <c r="AR113" s="255">
        <v>11</v>
      </c>
      <c r="AS113" s="255">
        <v>36</v>
      </c>
      <c r="AT113" s="255">
        <v>28</v>
      </c>
      <c r="AU113" s="255">
        <v>13</v>
      </c>
      <c r="AV113" s="255">
        <v>18</v>
      </c>
      <c r="AW113" s="255">
        <v>33</v>
      </c>
      <c r="AX113" s="255">
        <v>33</v>
      </c>
      <c r="AY113" s="255">
        <v>9</v>
      </c>
      <c r="AZ113" s="255">
        <v>13</v>
      </c>
      <c r="BA113" s="255">
        <v>11</v>
      </c>
      <c r="BB113" s="255">
        <v>13</v>
      </c>
      <c r="BC113" s="255">
        <v>22</v>
      </c>
      <c r="BD113" s="255">
        <v>52</v>
      </c>
      <c r="BE113" s="255">
        <v>44</v>
      </c>
      <c r="BF113" s="255">
        <v>24</v>
      </c>
      <c r="BG113" s="255">
        <v>13</v>
      </c>
      <c r="BH113" s="255">
        <v>9</v>
      </c>
      <c r="BI113" s="255">
        <v>30</v>
      </c>
      <c r="BJ113" s="255">
        <v>35</v>
      </c>
      <c r="BK113" s="255">
        <v>52</v>
      </c>
      <c r="BL113" s="255">
        <v>32</v>
      </c>
      <c r="BM113" s="255">
        <v>21</v>
      </c>
      <c r="BN113" s="255">
        <v>15</v>
      </c>
      <c r="BO113" s="255">
        <v>46</v>
      </c>
      <c r="BP113" s="255">
        <v>41</v>
      </c>
      <c r="BQ113" s="255">
        <v>38</v>
      </c>
      <c r="BR113" s="255">
        <v>56</v>
      </c>
      <c r="BS113" s="255">
        <v>12</v>
      </c>
      <c r="BT113" s="255">
        <v>19</v>
      </c>
      <c r="BU113" s="255">
        <v>28</v>
      </c>
      <c r="BV113" s="255">
        <v>36</v>
      </c>
      <c r="BW113" s="255">
        <v>14</v>
      </c>
      <c r="BX113" s="255">
        <v>64</v>
      </c>
      <c r="BY113" s="255">
        <v>36</v>
      </c>
      <c r="BZ113" s="255">
        <v>46</v>
      </c>
      <c r="CA113" s="255">
        <v>21</v>
      </c>
      <c r="CB113" s="255">
        <v>56</v>
      </c>
      <c r="CC113" s="255">
        <v>15</v>
      </c>
      <c r="CD113" s="255">
        <v>51</v>
      </c>
      <c r="CE113" s="255">
        <v>15</v>
      </c>
      <c r="CF113" s="255">
        <v>26</v>
      </c>
      <c r="CG113" s="255">
        <v>54</v>
      </c>
      <c r="CH113" s="255">
        <v>10</v>
      </c>
      <c r="CI113" s="255">
        <v>40</v>
      </c>
      <c r="CJ113" s="255">
        <v>42</v>
      </c>
      <c r="CK113" s="255">
        <v>12</v>
      </c>
      <c r="CL113" s="255">
        <v>18</v>
      </c>
      <c r="CM113" s="255">
        <v>38</v>
      </c>
      <c r="CN113" s="255">
        <v>32</v>
      </c>
      <c r="CO113" s="255">
        <v>83</v>
      </c>
      <c r="CP113" s="255">
        <v>73</v>
      </c>
      <c r="CQ113" s="255">
        <v>52</v>
      </c>
      <c r="CR113" s="255">
        <v>25</v>
      </c>
      <c r="CS113" s="255">
        <v>29</v>
      </c>
      <c r="CT113" s="255">
        <v>22</v>
      </c>
      <c r="CU113" s="255">
        <v>50</v>
      </c>
      <c r="CV113" s="255">
        <v>59</v>
      </c>
      <c r="CW113" s="255">
        <v>18</v>
      </c>
      <c r="CX113" s="255">
        <v>46</v>
      </c>
      <c r="CY113" s="255">
        <v>24</v>
      </c>
      <c r="CZ113" s="255">
        <v>20</v>
      </c>
      <c r="DA113" s="255">
        <v>63</v>
      </c>
      <c r="DB113" s="255">
        <v>48</v>
      </c>
      <c r="DC113" s="255">
        <v>41</v>
      </c>
      <c r="DD113" s="255">
        <v>34</v>
      </c>
      <c r="DE113" s="255">
        <v>26</v>
      </c>
      <c r="DF113" s="255">
        <v>38</v>
      </c>
      <c r="DG113" s="255">
        <v>24</v>
      </c>
      <c r="DH113" s="255">
        <v>69</v>
      </c>
      <c r="DI113" s="255">
        <v>19</v>
      </c>
      <c r="DJ113" s="255">
        <v>35</v>
      </c>
      <c r="DK113" s="255">
        <v>25</v>
      </c>
      <c r="DL113" s="255">
        <v>69</v>
      </c>
      <c r="DM113" s="255">
        <v>82</v>
      </c>
      <c r="DN113" s="255">
        <v>45</v>
      </c>
      <c r="DO113" s="255">
        <v>19</v>
      </c>
      <c r="DP113" s="255">
        <v>62</v>
      </c>
      <c r="DQ113" s="255">
        <v>29</v>
      </c>
      <c r="DR113" s="255">
        <v>73</v>
      </c>
      <c r="DS113" s="255">
        <v>76</v>
      </c>
      <c r="DT113" s="255">
        <v>23</v>
      </c>
      <c r="DU113" s="255">
        <v>23</v>
      </c>
      <c r="DV113" s="255">
        <v>16</v>
      </c>
      <c r="DW113" s="255">
        <v>62</v>
      </c>
      <c r="DX113" s="255">
        <v>78</v>
      </c>
      <c r="DY113" s="255">
        <v>9</v>
      </c>
      <c r="DZ113" s="255">
        <v>73</v>
      </c>
      <c r="EA113" s="255">
        <v>45</v>
      </c>
      <c r="EB113" s="255">
        <v>21</v>
      </c>
      <c r="EC113" s="255">
        <v>78</v>
      </c>
      <c r="ED113" s="255">
        <v>18</v>
      </c>
      <c r="EE113" s="255">
        <v>22</v>
      </c>
      <c r="EF113" s="255">
        <v>54</v>
      </c>
      <c r="EG113" s="255">
        <v>56</v>
      </c>
      <c r="EH113" s="255">
        <v>54</v>
      </c>
      <c r="EI113" s="255">
        <v>24</v>
      </c>
      <c r="EJ113" s="255">
        <v>40</v>
      </c>
      <c r="EK113" s="255">
        <v>60</v>
      </c>
      <c r="EL113" s="255">
        <v>18</v>
      </c>
      <c r="EM113" s="255">
        <v>67</v>
      </c>
      <c r="EN113" s="255">
        <v>31</v>
      </c>
      <c r="EO113" s="255">
        <v>58</v>
      </c>
      <c r="EP113" s="255">
        <v>58</v>
      </c>
      <c r="EQ113" s="255">
        <v>88</v>
      </c>
      <c r="ER113" s="255">
        <v>68</v>
      </c>
      <c r="ES113" s="255">
        <v>23</v>
      </c>
      <c r="ET113" s="255">
        <v>56</v>
      </c>
      <c r="EU113" s="255">
        <v>44</v>
      </c>
      <c r="EV113" s="255">
        <v>39</v>
      </c>
      <c r="EW113" s="255">
        <v>33</v>
      </c>
      <c r="EX113" s="255">
        <v>71</v>
      </c>
      <c r="EY113" s="255">
        <v>15</v>
      </c>
      <c r="EZ113" s="255">
        <v>8</v>
      </c>
      <c r="FA113" s="255">
        <v>4</v>
      </c>
      <c r="FB113" s="255">
        <v>10</v>
      </c>
      <c r="FC113" s="255">
        <v>10</v>
      </c>
      <c r="FD113" s="255">
        <v>9</v>
      </c>
      <c r="FE113" s="255">
        <v>17</v>
      </c>
      <c r="FF113" s="255">
        <v>20</v>
      </c>
      <c r="FG113" s="255">
        <v>39</v>
      </c>
      <c r="FH113" s="255">
        <v>28</v>
      </c>
      <c r="FI113" s="255">
        <v>41</v>
      </c>
      <c r="FJ113" s="255">
        <v>13</v>
      </c>
      <c r="FK113" s="255">
        <v>28</v>
      </c>
      <c r="FL113" s="255">
        <v>42</v>
      </c>
      <c r="FM113" s="255">
        <v>19</v>
      </c>
      <c r="FN113" s="255">
        <v>37</v>
      </c>
      <c r="FO113" s="255">
        <v>44</v>
      </c>
      <c r="FP113" s="255">
        <v>17</v>
      </c>
      <c r="FQ113" s="255">
        <v>83</v>
      </c>
      <c r="FR113" s="255">
        <v>19</v>
      </c>
      <c r="FS113" s="255">
        <v>12</v>
      </c>
      <c r="FT113" s="255">
        <v>21</v>
      </c>
      <c r="FU113" s="255">
        <v>32</v>
      </c>
      <c r="FV113" s="255">
        <v>38</v>
      </c>
      <c r="FW113" s="255">
        <v>58</v>
      </c>
      <c r="FX113" s="255">
        <v>84</v>
      </c>
      <c r="FY113" s="255">
        <v>23</v>
      </c>
      <c r="FZ113" s="255">
        <v>36</v>
      </c>
      <c r="GA113" s="255">
        <v>54</v>
      </c>
      <c r="GB113" s="255">
        <v>10</v>
      </c>
      <c r="GC113" s="255">
        <v>16</v>
      </c>
      <c r="GD113" s="255">
        <v>47</v>
      </c>
      <c r="GE113" s="255">
        <v>78</v>
      </c>
      <c r="GF113" s="255">
        <v>51</v>
      </c>
      <c r="GG113" s="255">
        <v>31</v>
      </c>
      <c r="GH113" s="255">
        <v>29</v>
      </c>
      <c r="GI113" s="255">
        <v>78</v>
      </c>
      <c r="GJ113" s="255">
        <v>110</v>
      </c>
      <c r="GK113" s="255"/>
      <c r="GL113" s="255">
        <v>66</v>
      </c>
      <c r="GM113" s="255">
        <v>43</v>
      </c>
      <c r="GN113" s="255">
        <v>80</v>
      </c>
      <c r="GO113" s="255">
        <v>84</v>
      </c>
      <c r="GP113" s="255">
        <v>19</v>
      </c>
      <c r="GQ113" s="255">
        <v>23</v>
      </c>
      <c r="GR113" s="255">
        <v>37</v>
      </c>
      <c r="GS113" s="255">
        <v>32</v>
      </c>
      <c r="GT113" s="255">
        <v>74</v>
      </c>
      <c r="GU113" s="255">
        <v>42</v>
      </c>
      <c r="GV113" s="255">
        <v>57</v>
      </c>
      <c r="GW113" s="255">
        <v>11</v>
      </c>
      <c r="GX113" s="255">
        <v>49</v>
      </c>
      <c r="GY113" s="255">
        <v>41</v>
      </c>
      <c r="GZ113" s="255">
        <v>22</v>
      </c>
      <c r="HA113" s="255"/>
      <c r="HB113" s="255">
        <v>71</v>
      </c>
      <c r="HC113" s="255">
        <v>34</v>
      </c>
      <c r="HD113" s="255">
        <v>46</v>
      </c>
      <c r="HE113" s="255">
        <v>31</v>
      </c>
      <c r="HF113" s="255">
        <v>51</v>
      </c>
      <c r="HG113" s="255">
        <v>40</v>
      </c>
      <c r="HH113" s="255">
        <v>56</v>
      </c>
      <c r="HI113" s="255">
        <v>70</v>
      </c>
      <c r="HJ113" s="255">
        <v>64</v>
      </c>
      <c r="HK113" s="255">
        <v>18</v>
      </c>
      <c r="HL113" s="255">
        <v>110</v>
      </c>
      <c r="HM113" s="255">
        <v>71</v>
      </c>
      <c r="HN113" s="255">
        <v>35</v>
      </c>
      <c r="HO113" s="255">
        <v>40</v>
      </c>
      <c r="HP113" s="255">
        <v>66</v>
      </c>
      <c r="HQ113" s="255">
        <v>86</v>
      </c>
      <c r="HR113" s="255"/>
      <c r="HS113" s="255">
        <v>81</v>
      </c>
      <c r="HT113" s="255">
        <v>43</v>
      </c>
      <c r="HU113" s="255">
        <v>36</v>
      </c>
      <c r="HV113" s="255">
        <v>28</v>
      </c>
      <c r="HW113" s="255"/>
      <c r="HX113" s="255">
        <v>32</v>
      </c>
      <c r="HY113" s="255">
        <v>67</v>
      </c>
      <c r="HZ113" s="255">
        <v>52</v>
      </c>
      <c r="IA113" s="255">
        <v>88</v>
      </c>
      <c r="IB113" s="255">
        <v>26</v>
      </c>
      <c r="IC113" s="255">
        <v>74</v>
      </c>
      <c r="ID113" s="255">
        <v>42</v>
      </c>
      <c r="IE113" s="255">
        <v>37</v>
      </c>
      <c r="IF113" s="255">
        <v>55</v>
      </c>
      <c r="IG113" s="255">
        <v>48</v>
      </c>
      <c r="IH113" s="255">
        <v>54</v>
      </c>
      <c r="II113" s="255">
        <v>36</v>
      </c>
      <c r="IJ113" s="255">
        <v>48</v>
      </c>
      <c r="IK113" s="255"/>
      <c r="IL113" s="255">
        <v>35</v>
      </c>
      <c r="IM113" s="255"/>
      <c r="IN113" s="255">
        <v>37</v>
      </c>
      <c r="IO113" s="255">
        <v>42</v>
      </c>
      <c r="IP113" s="255">
        <v>52</v>
      </c>
      <c r="IQ113" s="255"/>
      <c r="IR113" s="255">
        <v>74</v>
      </c>
      <c r="IS113" s="255">
        <v>96</v>
      </c>
      <c r="IT113" s="255">
        <v>26</v>
      </c>
      <c r="IU113" s="255">
        <v>72</v>
      </c>
      <c r="IV113" s="255">
        <v>30</v>
      </c>
      <c r="IW113" s="255"/>
      <c r="IX113" s="255">
        <v>109</v>
      </c>
      <c r="IY113" s="255">
        <v>28</v>
      </c>
      <c r="IZ113" s="255"/>
      <c r="JA113" s="255">
        <v>51</v>
      </c>
      <c r="JB113" s="255">
        <v>61</v>
      </c>
      <c r="JC113" s="255">
        <v>48</v>
      </c>
      <c r="JD113" s="255">
        <v>57</v>
      </c>
      <c r="JE113" s="255">
        <v>35</v>
      </c>
      <c r="JF113" s="255">
        <v>19</v>
      </c>
      <c r="JG113" s="255">
        <v>80</v>
      </c>
      <c r="JH113" s="255">
        <v>29</v>
      </c>
      <c r="JI113" s="255">
        <v>68</v>
      </c>
      <c r="JJ113" s="255">
        <v>78</v>
      </c>
      <c r="JK113" s="255">
        <v>47</v>
      </c>
      <c r="JL113" s="255">
        <v>87</v>
      </c>
      <c r="JM113" s="255">
        <v>103</v>
      </c>
      <c r="JN113" s="255"/>
      <c r="JO113" s="255"/>
      <c r="JP113" s="255"/>
      <c r="JQ113" s="255"/>
      <c r="JR113" s="255"/>
      <c r="JS113" s="255"/>
      <c r="JT113" s="255">
        <v>39</v>
      </c>
      <c r="JU113" s="255"/>
      <c r="JV113" s="255">
        <v>10</v>
      </c>
      <c r="JW113" s="255">
        <v>58</v>
      </c>
      <c r="JX113" s="255">
        <v>61</v>
      </c>
      <c r="JY113" s="255">
        <v>10</v>
      </c>
      <c r="JZ113" s="255">
        <v>56</v>
      </c>
      <c r="KA113" s="255">
        <v>101</v>
      </c>
      <c r="KB113" s="255">
        <v>36</v>
      </c>
      <c r="KC113" s="255">
        <v>55</v>
      </c>
      <c r="KD113" s="255">
        <v>17</v>
      </c>
      <c r="KE113" s="255">
        <v>38</v>
      </c>
      <c r="KF113" s="255">
        <v>12</v>
      </c>
      <c r="KG113" s="255">
        <v>51</v>
      </c>
      <c r="KH113" s="255">
        <v>63</v>
      </c>
      <c r="KI113" s="255"/>
      <c r="KJ113" s="255"/>
      <c r="KK113" s="255">
        <v>21</v>
      </c>
      <c r="KL113" s="255">
        <v>91</v>
      </c>
      <c r="KM113" s="255">
        <v>87</v>
      </c>
      <c r="KN113" s="255">
        <v>43</v>
      </c>
      <c r="KO113" s="255">
        <v>53</v>
      </c>
      <c r="KP113" s="255">
        <v>32</v>
      </c>
      <c r="KQ113" s="255">
        <v>54</v>
      </c>
      <c r="KR113" s="255">
        <v>101</v>
      </c>
      <c r="KS113" s="255">
        <v>53</v>
      </c>
      <c r="KT113" s="255">
        <v>0</v>
      </c>
      <c r="KU113" s="248" t="s">
        <v>746</v>
      </c>
    </row>
    <row r="114" spans="1:307" x14ac:dyDescent="0.15">
      <c r="A114" s="252" t="s">
        <v>52</v>
      </c>
      <c r="B114" s="255">
        <v>3</v>
      </c>
      <c r="C114" s="255">
        <v>3</v>
      </c>
      <c r="D114" s="255">
        <v>5</v>
      </c>
      <c r="E114" s="255">
        <v>3</v>
      </c>
      <c r="F114" s="255">
        <v>2</v>
      </c>
      <c r="G114" s="255">
        <v>2</v>
      </c>
      <c r="H114" s="255">
        <v>6</v>
      </c>
      <c r="I114" s="255">
        <v>5</v>
      </c>
      <c r="J114" s="255">
        <v>7</v>
      </c>
      <c r="K114" s="255">
        <v>5</v>
      </c>
      <c r="L114" s="255">
        <v>5</v>
      </c>
      <c r="M114" s="255">
        <v>4</v>
      </c>
      <c r="N114" s="255">
        <v>4</v>
      </c>
      <c r="O114" s="255">
        <v>7</v>
      </c>
      <c r="P114" s="255">
        <v>7</v>
      </c>
      <c r="Q114" s="255">
        <v>6</v>
      </c>
      <c r="R114" s="255">
        <v>15</v>
      </c>
      <c r="S114" s="255">
        <v>4</v>
      </c>
      <c r="T114" s="255">
        <v>5</v>
      </c>
      <c r="U114" s="255">
        <v>18</v>
      </c>
      <c r="V114" s="255">
        <v>10</v>
      </c>
      <c r="W114" s="255">
        <v>9</v>
      </c>
      <c r="X114" s="255">
        <v>5</v>
      </c>
      <c r="Y114" s="255">
        <v>11</v>
      </c>
      <c r="Z114" s="255">
        <v>15</v>
      </c>
      <c r="AA114" s="255">
        <v>9</v>
      </c>
      <c r="AB114" s="255">
        <v>11</v>
      </c>
      <c r="AC114" s="255">
        <v>9</v>
      </c>
      <c r="AD114" s="255">
        <v>10</v>
      </c>
      <c r="AE114" s="255">
        <v>8</v>
      </c>
      <c r="AF114" s="255">
        <v>9</v>
      </c>
      <c r="AG114" s="255">
        <v>12</v>
      </c>
      <c r="AH114" s="255">
        <v>16</v>
      </c>
      <c r="AI114" s="255">
        <v>11</v>
      </c>
      <c r="AJ114" s="255">
        <v>6</v>
      </c>
      <c r="AK114" s="255">
        <v>12</v>
      </c>
      <c r="AL114" s="255">
        <v>8</v>
      </c>
      <c r="AM114" s="255">
        <v>41</v>
      </c>
      <c r="AN114" s="255">
        <v>10</v>
      </c>
      <c r="AO114" s="255">
        <v>18</v>
      </c>
      <c r="AP114" s="255">
        <v>14</v>
      </c>
      <c r="AQ114" s="255">
        <v>19</v>
      </c>
      <c r="AR114" s="255">
        <v>14</v>
      </c>
      <c r="AS114" s="255">
        <v>12</v>
      </c>
      <c r="AT114" s="255">
        <v>12</v>
      </c>
      <c r="AU114" s="255">
        <v>30</v>
      </c>
      <c r="AV114" s="255">
        <v>15</v>
      </c>
      <c r="AW114" s="255">
        <v>9</v>
      </c>
      <c r="AX114" s="255">
        <v>14</v>
      </c>
      <c r="AY114" s="255">
        <v>20</v>
      </c>
      <c r="AZ114" s="255">
        <v>15</v>
      </c>
      <c r="BA114" s="255">
        <v>24</v>
      </c>
      <c r="BB114" s="255">
        <v>17</v>
      </c>
      <c r="BC114" s="255">
        <v>17</v>
      </c>
      <c r="BD114" s="255">
        <v>12</v>
      </c>
      <c r="BE114" s="255">
        <v>15</v>
      </c>
      <c r="BF114" s="255">
        <v>33</v>
      </c>
      <c r="BG114" s="255">
        <v>16</v>
      </c>
      <c r="BH114" s="255">
        <v>35</v>
      </c>
      <c r="BI114" s="255">
        <v>14</v>
      </c>
      <c r="BJ114" s="255">
        <v>15</v>
      </c>
      <c r="BK114" s="255">
        <v>12</v>
      </c>
      <c r="BL114" s="255">
        <v>14</v>
      </c>
      <c r="BM114" s="255">
        <v>17</v>
      </c>
      <c r="BN114" s="255">
        <v>20</v>
      </c>
      <c r="BO114" s="255">
        <v>14</v>
      </c>
      <c r="BP114" s="255">
        <v>12</v>
      </c>
      <c r="BQ114" s="255">
        <v>52</v>
      </c>
      <c r="BR114" s="255">
        <v>13</v>
      </c>
      <c r="BS114" s="255">
        <v>26</v>
      </c>
      <c r="BT114" s="255">
        <v>23</v>
      </c>
      <c r="BU114" s="255">
        <v>54</v>
      </c>
      <c r="BV114" s="255">
        <v>16</v>
      </c>
      <c r="BW114" s="255">
        <v>29</v>
      </c>
      <c r="BX114" s="255">
        <v>23</v>
      </c>
      <c r="BY114" s="255">
        <v>16</v>
      </c>
      <c r="BZ114" s="255">
        <v>14</v>
      </c>
      <c r="CA114" s="255">
        <v>26</v>
      </c>
      <c r="CB114" s="255">
        <v>16</v>
      </c>
      <c r="CC114" s="255">
        <v>32</v>
      </c>
      <c r="CD114" s="255">
        <v>24</v>
      </c>
      <c r="CE114" s="255">
        <v>63</v>
      </c>
      <c r="CF114" s="255">
        <v>21</v>
      </c>
      <c r="CG114" s="255">
        <v>13</v>
      </c>
      <c r="CH114" s="255">
        <v>31</v>
      </c>
      <c r="CI114" s="255">
        <v>18</v>
      </c>
      <c r="CJ114" s="255">
        <v>19</v>
      </c>
      <c r="CK114" s="255">
        <v>49</v>
      </c>
      <c r="CL114" s="255">
        <v>21</v>
      </c>
      <c r="CM114" s="255">
        <v>31</v>
      </c>
      <c r="CN114" s="255">
        <v>26</v>
      </c>
      <c r="CO114" s="255">
        <v>22</v>
      </c>
      <c r="CP114" s="255">
        <v>23</v>
      </c>
      <c r="CQ114" s="255">
        <v>16</v>
      </c>
      <c r="CR114" s="255">
        <v>53</v>
      </c>
      <c r="CS114" s="255">
        <v>24</v>
      </c>
      <c r="CT114" s="255">
        <v>27</v>
      </c>
      <c r="CU114" s="255">
        <v>23</v>
      </c>
      <c r="CV114" s="255">
        <v>19</v>
      </c>
      <c r="CW114" s="255">
        <v>36</v>
      </c>
      <c r="CX114" s="255">
        <v>21</v>
      </c>
      <c r="CY114" s="255">
        <v>29</v>
      </c>
      <c r="CZ114" s="255">
        <v>70</v>
      </c>
      <c r="DA114" s="255">
        <v>21</v>
      </c>
      <c r="DB114" s="255">
        <v>58</v>
      </c>
      <c r="DC114" s="255">
        <v>57</v>
      </c>
      <c r="DD114" s="255">
        <v>28</v>
      </c>
      <c r="DE114" s="255">
        <v>32</v>
      </c>
      <c r="DF114" s="255">
        <v>31</v>
      </c>
      <c r="DG114" s="255">
        <v>28</v>
      </c>
      <c r="DH114" s="255">
        <v>24</v>
      </c>
      <c r="DI114" s="255">
        <v>40</v>
      </c>
      <c r="DJ114" s="255">
        <v>29</v>
      </c>
      <c r="DK114" s="255">
        <v>31</v>
      </c>
      <c r="DL114" s="255">
        <v>22</v>
      </c>
      <c r="DM114" s="255">
        <v>31</v>
      </c>
      <c r="DN114" s="255">
        <v>37</v>
      </c>
      <c r="DO114" s="255">
        <v>53</v>
      </c>
      <c r="DP114" s="255">
        <v>21</v>
      </c>
      <c r="DQ114" s="255">
        <v>36</v>
      </c>
      <c r="DR114" s="255">
        <v>25</v>
      </c>
      <c r="DS114" s="255">
        <v>36</v>
      </c>
      <c r="DT114" s="255">
        <v>48</v>
      </c>
      <c r="DU114" s="255">
        <v>80</v>
      </c>
      <c r="DV114" s="255">
        <v>48</v>
      </c>
      <c r="DW114" s="255">
        <v>30</v>
      </c>
      <c r="DX114" s="255">
        <v>30</v>
      </c>
      <c r="DY114" s="255">
        <v>35</v>
      </c>
      <c r="DZ114" s="255">
        <v>24</v>
      </c>
      <c r="EA114" s="255">
        <v>63</v>
      </c>
      <c r="EB114" s="255">
        <v>42</v>
      </c>
      <c r="EC114" s="255">
        <v>37</v>
      </c>
      <c r="ED114" s="255">
        <v>71</v>
      </c>
      <c r="EE114" s="255">
        <v>44</v>
      </c>
      <c r="EF114" s="255">
        <v>26</v>
      </c>
      <c r="EG114" s="255">
        <v>27</v>
      </c>
      <c r="EH114" s="255">
        <v>73</v>
      </c>
      <c r="EI114" s="255">
        <v>83</v>
      </c>
      <c r="EJ114" s="255">
        <v>33</v>
      </c>
      <c r="EK114" s="255">
        <v>29</v>
      </c>
      <c r="EL114" s="255">
        <v>71</v>
      </c>
      <c r="EM114" s="255">
        <v>23</v>
      </c>
      <c r="EN114" s="255">
        <v>37</v>
      </c>
      <c r="EO114" s="255">
        <v>29</v>
      </c>
      <c r="EP114" s="255">
        <v>81</v>
      </c>
      <c r="EQ114" s="255">
        <v>30</v>
      </c>
      <c r="ER114" s="255">
        <v>34</v>
      </c>
      <c r="ES114" s="255">
        <v>45</v>
      </c>
      <c r="ET114" s="255">
        <v>56</v>
      </c>
      <c r="EU114" s="255">
        <v>37</v>
      </c>
      <c r="EV114" s="255">
        <v>45</v>
      </c>
      <c r="EW114" s="255">
        <v>72</v>
      </c>
      <c r="EX114" s="255">
        <v>82</v>
      </c>
      <c r="EY114" s="255">
        <v>20</v>
      </c>
      <c r="EZ114" s="255">
        <v>3</v>
      </c>
      <c r="FA114" s="255">
        <v>7</v>
      </c>
      <c r="FB114" s="255">
        <v>8</v>
      </c>
      <c r="FC114" s="255">
        <v>14</v>
      </c>
      <c r="FD114" s="255">
        <v>20</v>
      </c>
      <c r="FE114" s="255">
        <v>22</v>
      </c>
      <c r="FF114" s="255">
        <v>8</v>
      </c>
      <c r="FG114" s="255">
        <v>11</v>
      </c>
      <c r="FH114" s="255">
        <v>13</v>
      </c>
      <c r="FI114" s="255">
        <v>12</v>
      </c>
      <c r="FJ114" s="255">
        <v>51</v>
      </c>
      <c r="FK114" s="255">
        <v>23</v>
      </c>
      <c r="FL114" s="255">
        <v>19</v>
      </c>
      <c r="FM114" s="255">
        <v>23</v>
      </c>
      <c r="FN114" s="255">
        <v>81</v>
      </c>
      <c r="FO114" s="255">
        <v>19</v>
      </c>
      <c r="FP114" s="255">
        <v>39</v>
      </c>
      <c r="FQ114" s="255">
        <v>27</v>
      </c>
      <c r="FR114" s="255">
        <v>7</v>
      </c>
      <c r="FS114" s="255">
        <v>16</v>
      </c>
      <c r="FT114" s="255">
        <v>26</v>
      </c>
      <c r="FU114" s="255">
        <v>39</v>
      </c>
      <c r="FV114" s="255">
        <v>10</v>
      </c>
      <c r="FW114" s="255">
        <v>17</v>
      </c>
      <c r="FX114" s="255">
        <v>28</v>
      </c>
      <c r="FY114" s="255">
        <v>19</v>
      </c>
      <c r="FZ114" s="255">
        <v>29</v>
      </c>
      <c r="GA114" s="255">
        <v>45</v>
      </c>
      <c r="GB114" s="255">
        <v>23</v>
      </c>
      <c r="GC114" s="255">
        <v>35</v>
      </c>
      <c r="GD114" s="255">
        <v>43</v>
      </c>
      <c r="GE114" s="255">
        <v>37</v>
      </c>
      <c r="GF114" s="255">
        <v>34</v>
      </c>
      <c r="GG114" s="255">
        <v>38</v>
      </c>
      <c r="GH114" s="255">
        <v>57</v>
      </c>
      <c r="GI114" s="255">
        <v>37</v>
      </c>
      <c r="GJ114" s="255">
        <v>30</v>
      </c>
      <c r="GK114" s="255"/>
      <c r="GL114" s="255">
        <v>55</v>
      </c>
      <c r="GM114" s="255">
        <v>53</v>
      </c>
      <c r="GN114" s="255">
        <v>32</v>
      </c>
      <c r="GO114" s="255">
        <v>28</v>
      </c>
      <c r="GP114" s="255">
        <v>5</v>
      </c>
      <c r="GQ114" s="255">
        <v>28</v>
      </c>
      <c r="GR114" s="255">
        <v>35</v>
      </c>
      <c r="GS114" s="255">
        <v>64</v>
      </c>
      <c r="GT114" s="255">
        <v>24</v>
      </c>
      <c r="GU114" s="255">
        <v>12</v>
      </c>
      <c r="GV114" s="255">
        <v>27</v>
      </c>
      <c r="GW114" s="255">
        <v>77</v>
      </c>
      <c r="GX114" s="255">
        <v>61</v>
      </c>
      <c r="GY114" s="255">
        <v>34</v>
      </c>
      <c r="GZ114" s="255">
        <v>77</v>
      </c>
      <c r="HA114" s="255"/>
      <c r="HB114" s="255">
        <v>15</v>
      </c>
      <c r="HC114" s="255">
        <v>46</v>
      </c>
      <c r="HD114" s="255">
        <v>53</v>
      </c>
      <c r="HE114" s="255">
        <v>36</v>
      </c>
      <c r="HF114" s="255">
        <v>32</v>
      </c>
      <c r="HG114" s="255">
        <v>46</v>
      </c>
      <c r="HH114" s="255">
        <v>10</v>
      </c>
      <c r="HI114" s="255">
        <v>8</v>
      </c>
      <c r="HJ114" s="255">
        <v>22</v>
      </c>
      <c r="HK114" s="255">
        <v>29</v>
      </c>
      <c r="HL114" s="255">
        <v>24</v>
      </c>
      <c r="HM114" s="255">
        <v>24</v>
      </c>
      <c r="HN114" s="255">
        <v>41</v>
      </c>
      <c r="HO114" s="255">
        <v>46</v>
      </c>
      <c r="HP114" s="255">
        <v>23</v>
      </c>
      <c r="HQ114" s="255">
        <v>30</v>
      </c>
      <c r="HR114" s="255"/>
      <c r="HS114" s="255">
        <v>27</v>
      </c>
      <c r="HT114" s="255">
        <v>47</v>
      </c>
      <c r="HU114" s="255">
        <v>10</v>
      </c>
      <c r="HV114" s="255">
        <v>75</v>
      </c>
      <c r="HW114" s="255"/>
      <c r="HX114" s="255">
        <v>71</v>
      </c>
      <c r="HY114" s="255">
        <v>44</v>
      </c>
      <c r="HZ114" s="255">
        <v>38</v>
      </c>
      <c r="IA114" s="255">
        <v>7</v>
      </c>
      <c r="IB114" s="255">
        <v>57</v>
      </c>
      <c r="IC114" s="255">
        <v>12</v>
      </c>
      <c r="ID114" s="255">
        <v>49</v>
      </c>
      <c r="IE114" s="255">
        <v>69</v>
      </c>
      <c r="IF114" s="255">
        <v>38</v>
      </c>
      <c r="IG114" s="255">
        <v>55</v>
      </c>
      <c r="IH114" s="255">
        <v>63</v>
      </c>
      <c r="II114" s="255">
        <v>42</v>
      </c>
      <c r="IJ114" s="255">
        <v>90</v>
      </c>
      <c r="IK114" s="255"/>
      <c r="IL114" s="255">
        <v>78</v>
      </c>
      <c r="IM114" s="255"/>
      <c r="IN114" s="255">
        <v>69</v>
      </c>
      <c r="IO114" s="255">
        <v>50</v>
      </c>
      <c r="IP114" s="255">
        <v>60</v>
      </c>
      <c r="IQ114" s="255"/>
      <c r="IR114" s="255">
        <v>30</v>
      </c>
      <c r="IS114" s="255">
        <v>13</v>
      </c>
      <c r="IT114" s="255">
        <v>101</v>
      </c>
      <c r="IU114" s="255">
        <v>45</v>
      </c>
      <c r="IV114" s="255">
        <v>65</v>
      </c>
      <c r="IW114" s="255"/>
      <c r="IX114" s="255">
        <v>15</v>
      </c>
      <c r="IY114" s="255">
        <v>75</v>
      </c>
      <c r="IZ114" s="255"/>
      <c r="JA114" s="255">
        <v>63</v>
      </c>
      <c r="JB114" s="255">
        <v>20</v>
      </c>
      <c r="JC114" s="255">
        <v>60</v>
      </c>
      <c r="JD114" s="255">
        <v>11</v>
      </c>
      <c r="JE114" s="255">
        <v>77</v>
      </c>
      <c r="JF114" s="255">
        <v>32</v>
      </c>
      <c r="JG114" s="255">
        <v>26</v>
      </c>
      <c r="JH114" s="255">
        <v>63</v>
      </c>
      <c r="JI114" s="255">
        <v>25</v>
      </c>
      <c r="JJ114" s="255">
        <v>13</v>
      </c>
      <c r="JK114" s="255">
        <v>55</v>
      </c>
      <c r="JL114" s="255">
        <v>14</v>
      </c>
      <c r="JM114" s="255">
        <v>38</v>
      </c>
      <c r="JN114" s="255"/>
      <c r="JO114" s="255"/>
      <c r="JP114" s="255"/>
      <c r="JQ114" s="255"/>
      <c r="JR114" s="255"/>
      <c r="JS114" s="255"/>
      <c r="JT114" s="255">
        <v>32</v>
      </c>
      <c r="JU114" s="255"/>
      <c r="JV114" s="255">
        <v>10</v>
      </c>
      <c r="JW114" s="255">
        <v>67</v>
      </c>
      <c r="JX114" s="255">
        <v>43</v>
      </c>
      <c r="JY114" s="255">
        <v>80</v>
      </c>
      <c r="JZ114" s="255">
        <v>65</v>
      </c>
      <c r="KA114" s="255">
        <v>16</v>
      </c>
      <c r="KB114" s="255">
        <v>16</v>
      </c>
      <c r="KC114" s="255">
        <v>69</v>
      </c>
      <c r="KD114" s="255">
        <v>22</v>
      </c>
      <c r="KE114" s="255">
        <v>82</v>
      </c>
      <c r="KF114" s="255">
        <v>26</v>
      </c>
      <c r="KG114" s="255">
        <v>23</v>
      </c>
      <c r="KH114" s="255">
        <v>40</v>
      </c>
      <c r="KI114" s="255"/>
      <c r="KJ114" s="255"/>
      <c r="KK114" s="255">
        <v>34</v>
      </c>
      <c r="KL114" s="255">
        <v>14</v>
      </c>
      <c r="KM114" s="255">
        <v>28</v>
      </c>
      <c r="KN114" s="255">
        <v>59</v>
      </c>
      <c r="KO114" s="255">
        <v>61</v>
      </c>
      <c r="KP114" s="255">
        <v>86</v>
      </c>
      <c r="KQ114" s="255">
        <v>63</v>
      </c>
      <c r="KR114" s="255">
        <v>16</v>
      </c>
      <c r="KS114" s="255">
        <v>44</v>
      </c>
      <c r="KT114" s="255">
        <v>0</v>
      </c>
      <c r="KU114" s="248" t="s">
        <v>746</v>
      </c>
    </row>
    <row r="115" spans="1:307" x14ac:dyDescent="0.15">
      <c r="A115" s="252" t="s">
        <v>53</v>
      </c>
      <c r="B115" s="255">
        <v>3</v>
      </c>
      <c r="C115" s="255">
        <v>3</v>
      </c>
      <c r="D115" s="255">
        <v>3</v>
      </c>
      <c r="E115" s="255">
        <v>5</v>
      </c>
      <c r="F115" s="255">
        <v>4</v>
      </c>
      <c r="G115" s="255">
        <v>3</v>
      </c>
      <c r="H115" s="255">
        <v>7</v>
      </c>
      <c r="I115" s="255">
        <v>6</v>
      </c>
      <c r="J115" s="255">
        <v>2</v>
      </c>
      <c r="K115" s="255">
        <v>5</v>
      </c>
      <c r="L115" s="255">
        <v>5</v>
      </c>
      <c r="M115" s="255">
        <v>5</v>
      </c>
      <c r="N115" s="255">
        <v>5</v>
      </c>
      <c r="O115" s="255">
        <v>5</v>
      </c>
      <c r="P115" s="255">
        <v>8</v>
      </c>
      <c r="Q115" s="255">
        <v>6</v>
      </c>
      <c r="R115" s="255">
        <v>5</v>
      </c>
      <c r="S115" s="255">
        <v>5</v>
      </c>
      <c r="T115" s="255">
        <v>7</v>
      </c>
      <c r="U115" s="255">
        <v>9</v>
      </c>
      <c r="V115" s="255">
        <v>21</v>
      </c>
      <c r="W115" s="255">
        <v>9</v>
      </c>
      <c r="X115" s="255">
        <v>7</v>
      </c>
      <c r="Y115" s="255">
        <v>10</v>
      </c>
      <c r="Z115" s="255">
        <v>16</v>
      </c>
      <c r="AA115" s="255">
        <v>8</v>
      </c>
      <c r="AB115" s="255">
        <v>12</v>
      </c>
      <c r="AC115" s="255">
        <v>9</v>
      </c>
      <c r="AD115" s="255">
        <v>14</v>
      </c>
      <c r="AE115" s="255">
        <v>9</v>
      </c>
      <c r="AF115" s="255">
        <v>10</v>
      </c>
      <c r="AG115" s="255">
        <v>7</v>
      </c>
      <c r="AH115" s="255">
        <v>9</v>
      </c>
      <c r="AI115" s="255">
        <v>8</v>
      </c>
      <c r="AJ115" s="255">
        <v>9</v>
      </c>
      <c r="AK115" s="255">
        <v>12</v>
      </c>
      <c r="AL115" s="255">
        <v>11</v>
      </c>
      <c r="AM115" s="255">
        <v>8</v>
      </c>
      <c r="AN115" s="255">
        <v>11</v>
      </c>
      <c r="AO115" s="255">
        <v>7</v>
      </c>
      <c r="AP115" s="255">
        <v>15</v>
      </c>
      <c r="AQ115" s="255">
        <v>21</v>
      </c>
      <c r="AR115" s="255">
        <v>15</v>
      </c>
      <c r="AS115" s="255">
        <v>10</v>
      </c>
      <c r="AT115" s="255">
        <v>13</v>
      </c>
      <c r="AU115" s="255">
        <v>18</v>
      </c>
      <c r="AV115" s="255">
        <v>13</v>
      </c>
      <c r="AW115" s="255">
        <v>13</v>
      </c>
      <c r="AX115" s="255">
        <v>8</v>
      </c>
      <c r="AY115" s="255">
        <v>11</v>
      </c>
      <c r="AZ115" s="255">
        <v>36</v>
      </c>
      <c r="BA115" s="255">
        <v>15</v>
      </c>
      <c r="BB115" s="255">
        <v>18</v>
      </c>
      <c r="BC115" s="255">
        <v>16</v>
      </c>
      <c r="BD115" s="255">
        <v>12</v>
      </c>
      <c r="BE115" s="255">
        <v>12</v>
      </c>
      <c r="BF115" s="255">
        <v>9</v>
      </c>
      <c r="BG115" s="255">
        <v>37</v>
      </c>
      <c r="BH115" s="255">
        <v>18</v>
      </c>
      <c r="BI115" s="255">
        <v>13</v>
      </c>
      <c r="BJ115" s="255">
        <v>9</v>
      </c>
      <c r="BK115" s="255">
        <v>12</v>
      </c>
      <c r="BL115" s="255">
        <v>15</v>
      </c>
      <c r="BM115" s="255">
        <v>16</v>
      </c>
      <c r="BN115" s="255">
        <v>20</v>
      </c>
      <c r="BO115" s="255">
        <v>19</v>
      </c>
      <c r="BP115" s="255">
        <v>17</v>
      </c>
      <c r="BQ115" s="255">
        <v>15</v>
      </c>
      <c r="BR115" s="255">
        <v>13</v>
      </c>
      <c r="BS115" s="255">
        <v>16</v>
      </c>
      <c r="BT115" s="255">
        <v>25</v>
      </c>
      <c r="BU115" s="255">
        <v>36</v>
      </c>
      <c r="BV115" s="255">
        <v>9</v>
      </c>
      <c r="BW115" s="255">
        <v>18</v>
      </c>
      <c r="BX115" s="255">
        <v>18</v>
      </c>
      <c r="BY115" s="255">
        <v>18</v>
      </c>
      <c r="BZ115" s="255">
        <v>10</v>
      </c>
      <c r="CA115" s="255">
        <v>27</v>
      </c>
      <c r="CB115" s="255">
        <v>23</v>
      </c>
      <c r="CC115" s="255">
        <v>20</v>
      </c>
      <c r="CD115" s="255">
        <v>27</v>
      </c>
      <c r="CE115" s="255">
        <v>32</v>
      </c>
      <c r="CF115" s="255">
        <v>20</v>
      </c>
      <c r="CG115" s="255">
        <v>13</v>
      </c>
      <c r="CH115" s="255">
        <v>12</v>
      </c>
      <c r="CI115" s="255">
        <v>20</v>
      </c>
      <c r="CJ115" s="255">
        <v>19</v>
      </c>
      <c r="CK115" s="255">
        <v>24</v>
      </c>
      <c r="CL115" s="255">
        <v>49</v>
      </c>
      <c r="CM115" s="255">
        <v>30</v>
      </c>
      <c r="CN115" s="255">
        <v>25</v>
      </c>
      <c r="CO115" s="255">
        <v>20</v>
      </c>
      <c r="CP115" s="255">
        <v>31</v>
      </c>
      <c r="CQ115" s="255">
        <v>22</v>
      </c>
      <c r="CR115" s="255">
        <v>34</v>
      </c>
      <c r="CS115" s="255">
        <v>23</v>
      </c>
      <c r="CT115" s="255">
        <v>28</v>
      </c>
      <c r="CU115" s="255">
        <v>13</v>
      </c>
      <c r="CV115" s="255">
        <v>25</v>
      </c>
      <c r="CW115" s="255">
        <v>23</v>
      </c>
      <c r="CX115" s="255">
        <v>24</v>
      </c>
      <c r="CY115" s="255">
        <v>31</v>
      </c>
      <c r="CZ115" s="255">
        <v>13</v>
      </c>
      <c r="DA115" s="255">
        <v>27</v>
      </c>
      <c r="DB115" s="255">
        <v>61</v>
      </c>
      <c r="DC115" s="255">
        <v>16</v>
      </c>
      <c r="DD115" s="255">
        <v>27</v>
      </c>
      <c r="DE115" s="255">
        <v>34</v>
      </c>
      <c r="DF115" s="255">
        <v>30</v>
      </c>
      <c r="DG115" s="255">
        <v>66</v>
      </c>
      <c r="DH115" s="255">
        <v>31</v>
      </c>
      <c r="DI115" s="255">
        <v>26</v>
      </c>
      <c r="DJ115" s="255">
        <v>28</v>
      </c>
      <c r="DK115" s="255">
        <v>33</v>
      </c>
      <c r="DL115" s="255">
        <v>15</v>
      </c>
      <c r="DM115" s="255">
        <v>24</v>
      </c>
      <c r="DN115" s="255">
        <v>36</v>
      </c>
      <c r="DO115" s="255">
        <v>21</v>
      </c>
      <c r="DP115" s="255">
        <v>27</v>
      </c>
      <c r="DQ115" s="255">
        <v>38</v>
      </c>
      <c r="DR115" s="255">
        <v>16</v>
      </c>
      <c r="DS115" s="255">
        <v>34</v>
      </c>
      <c r="DT115" s="255">
        <v>31</v>
      </c>
      <c r="DU115" s="255">
        <v>16</v>
      </c>
      <c r="DV115" s="255">
        <v>19</v>
      </c>
      <c r="DW115" s="255">
        <v>17</v>
      </c>
      <c r="DX115" s="255">
        <v>23</v>
      </c>
      <c r="DY115" s="255">
        <v>18</v>
      </c>
      <c r="DZ115" s="255">
        <v>16</v>
      </c>
      <c r="EA115" s="255">
        <v>18</v>
      </c>
      <c r="EB115" s="255">
        <v>27</v>
      </c>
      <c r="EC115" s="255">
        <v>41</v>
      </c>
      <c r="ED115" s="255">
        <v>36</v>
      </c>
      <c r="EE115" s="255">
        <v>29</v>
      </c>
      <c r="EF115" s="255">
        <v>28</v>
      </c>
      <c r="EG115" s="255">
        <v>30</v>
      </c>
      <c r="EH115" s="255">
        <v>55</v>
      </c>
      <c r="EI115" s="255">
        <v>16</v>
      </c>
      <c r="EJ115" s="255">
        <v>32</v>
      </c>
      <c r="EK115" s="255">
        <v>32</v>
      </c>
      <c r="EL115" s="255">
        <v>35</v>
      </c>
      <c r="EM115" s="255">
        <v>30</v>
      </c>
      <c r="EN115" s="255">
        <v>39</v>
      </c>
      <c r="EO115" s="255">
        <v>31</v>
      </c>
      <c r="EP115" s="255">
        <v>23</v>
      </c>
      <c r="EQ115" s="255">
        <v>39</v>
      </c>
      <c r="ER115" s="255">
        <v>37</v>
      </c>
      <c r="ES115" s="255">
        <v>30</v>
      </c>
      <c r="ET115" s="255">
        <v>25</v>
      </c>
      <c r="EU115" s="255">
        <v>35</v>
      </c>
      <c r="EV115" s="255">
        <v>69</v>
      </c>
      <c r="EW115" s="255">
        <v>44</v>
      </c>
      <c r="EX115" s="255">
        <v>78</v>
      </c>
      <c r="EY115" s="255">
        <v>21</v>
      </c>
      <c r="EZ115" s="255">
        <v>3</v>
      </c>
      <c r="FA115" s="255">
        <v>5</v>
      </c>
      <c r="FB115" s="255">
        <v>7</v>
      </c>
      <c r="FC115" s="255">
        <v>14</v>
      </c>
      <c r="FD115" s="255">
        <v>11</v>
      </c>
      <c r="FE115" s="255">
        <v>23</v>
      </c>
      <c r="FF115" s="255">
        <v>10</v>
      </c>
      <c r="FG115" s="255">
        <v>16</v>
      </c>
      <c r="FH115" s="255">
        <v>12</v>
      </c>
      <c r="FI115" s="255">
        <v>9</v>
      </c>
      <c r="FJ115" s="255">
        <v>9</v>
      </c>
      <c r="FK115" s="255">
        <v>22</v>
      </c>
      <c r="FL115" s="255">
        <v>21</v>
      </c>
      <c r="FM115" s="255">
        <v>54</v>
      </c>
      <c r="FN115" s="255">
        <v>49</v>
      </c>
      <c r="FO115" s="255">
        <v>21</v>
      </c>
      <c r="FP115" s="255">
        <v>24</v>
      </c>
      <c r="FQ115" s="255">
        <v>35</v>
      </c>
      <c r="FR115" s="255">
        <v>9</v>
      </c>
      <c r="FS115" s="255">
        <v>17</v>
      </c>
      <c r="FT115" s="255">
        <v>27</v>
      </c>
      <c r="FU115" s="255">
        <v>42</v>
      </c>
      <c r="FV115" s="255">
        <v>14</v>
      </c>
      <c r="FW115" s="255">
        <v>24</v>
      </c>
      <c r="FX115" s="255">
        <v>37</v>
      </c>
      <c r="FY115" s="255">
        <v>18</v>
      </c>
      <c r="FZ115" s="255">
        <v>28</v>
      </c>
      <c r="GA115" s="255">
        <v>43</v>
      </c>
      <c r="GB115" s="255">
        <v>14</v>
      </c>
      <c r="GC115" s="255">
        <v>22</v>
      </c>
      <c r="GD115" s="255">
        <v>21</v>
      </c>
      <c r="GE115" s="255">
        <v>41</v>
      </c>
      <c r="GF115" s="255">
        <v>86</v>
      </c>
      <c r="GG115" s="255">
        <v>41</v>
      </c>
      <c r="GH115" s="255">
        <v>37</v>
      </c>
      <c r="GI115" s="255">
        <v>21</v>
      </c>
      <c r="GJ115" s="255">
        <v>20</v>
      </c>
      <c r="GK115" s="255"/>
      <c r="GL115" s="255">
        <v>53</v>
      </c>
      <c r="GM115" s="255">
        <v>17</v>
      </c>
      <c r="GN115" s="255">
        <v>18</v>
      </c>
      <c r="GO115" s="255">
        <v>15</v>
      </c>
      <c r="GP115" s="255">
        <v>3</v>
      </c>
      <c r="GQ115" s="255">
        <v>30</v>
      </c>
      <c r="GR115" s="255">
        <v>17</v>
      </c>
      <c r="GS115" s="255">
        <v>42</v>
      </c>
      <c r="GT115" s="255">
        <v>45</v>
      </c>
      <c r="GU115" s="255">
        <v>7</v>
      </c>
      <c r="GV115" s="255">
        <v>15</v>
      </c>
      <c r="GW115" s="255">
        <v>17</v>
      </c>
      <c r="GX115" s="255">
        <v>20</v>
      </c>
      <c r="GY115" s="255">
        <v>33</v>
      </c>
      <c r="GZ115" s="255">
        <v>33</v>
      </c>
      <c r="HA115" s="255"/>
      <c r="HB115" s="255">
        <v>34</v>
      </c>
      <c r="HC115" s="255">
        <v>35</v>
      </c>
      <c r="HD115" s="255">
        <v>51</v>
      </c>
      <c r="HE115" s="255">
        <v>55</v>
      </c>
      <c r="HF115" s="255">
        <v>47</v>
      </c>
      <c r="HG115" s="255">
        <v>44</v>
      </c>
      <c r="HH115" s="255">
        <v>26</v>
      </c>
      <c r="HI115" s="255">
        <v>22</v>
      </c>
      <c r="HJ115" s="255">
        <v>40</v>
      </c>
      <c r="HK115" s="255">
        <v>88</v>
      </c>
      <c r="HL115" s="255">
        <v>54</v>
      </c>
      <c r="HM115" s="255">
        <v>45</v>
      </c>
      <c r="HN115" s="255">
        <v>62</v>
      </c>
      <c r="HO115" s="255">
        <v>71</v>
      </c>
      <c r="HP115" s="255">
        <v>43</v>
      </c>
      <c r="HQ115" s="255">
        <v>56</v>
      </c>
      <c r="HR115" s="255"/>
      <c r="HS115" s="255">
        <v>15</v>
      </c>
      <c r="HT115" s="255">
        <v>48</v>
      </c>
      <c r="HU115" s="255">
        <v>14</v>
      </c>
      <c r="HV115" s="255">
        <v>26</v>
      </c>
      <c r="HW115" s="255"/>
      <c r="HX115" s="255">
        <v>43</v>
      </c>
      <c r="HY115" s="255">
        <v>41</v>
      </c>
      <c r="HZ115" s="255">
        <v>38</v>
      </c>
      <c r="IA115" s="255">
        <v>27</v>
      </c>
      <c r="IB115" s="255">
        <v>35</v>
      </c>
      <c r="IC115" s="255">
        <v>37</v>
      </c>
      <c r="ID115" s="255">
        <v>47</v>
      </c>
      <c r="IE115" s="255">
        <v>40</v>
      </c>
      <c r="IF115" s="255">
        <v>42</v>
      </c>
      <c r="IG115" s="255">
        <v>52</v>
      </c>
      <c r="IH115" s="255">
        <v>60</v>
      </c>
      <c r="II115" s="255">
        <v>65</v>
      </c>
      <c r="IJ115" s="255">
        <v>52</v>
      </c>
      <c r="IK115" s="255"/>
      <c r="IL115" s="255">
        <v>47</v>
      </c>
      <c r="IM115" s="255"/>
      <c r="IN115" s="255">
        <v>40</v>
      </c>
      <c r="IO115" s="255">
        <v>76</v>
      </c>
      <c r="IP115" s="255">
        <v>57</v>
      </c>
      <c r="IQ115" s="255"/>
      <c r="IR115" s="255">
        <v>17</v>
      </c>
      <c r="IS115" s="255">
        <v>22</v>
      </c>
      <c r="IT115" s="255">
        <v>22</v>
      </c>
      <c r="IU115" s="255">
        <v>67</v>
      </c>
      <c r="IV115" s="255">
        <v>40</v>
      </c>
      <c r="IW115" s="255"/>
      <c r="IX115" s="255">
        <v>25</v>
      </c>
      <c r="IY115" s="255">
        <v>26</v>
      </c>
      <c r="IZ115" s="255"/>
      <c r="JA115" s="255">
        <v>57</v>
      </c>
      <c r="JB115" s="255">
        <v>11</v>
      </c>
      <c r="JC115" s="255">
        <v>20</v>
      </c>
      <c r="JD115" s="255">
        <v>29</v>
      </c>
      <c r="JE115" s="255">
        <v>47</v>
      </c>
      <c r="JF115" s="255">
        <v>96</v>
      </c>
      <c r="JG115" s="255">
        <v>25</v>
      </c>
      <c r="JH115" s="255">
        <v>38</v>
      </c>
      <c r="JI115" s="255">
        <v>46</v>
      </c>
      <c r="JJ115" s="255">
        <v>42</v>
      </c>
      <c r="JK115" s="255">
        <v>52</v>
      </c>
      <c r="JL115" s="255">
        <v>46</v>
      </c>
      <c r="JM115" s="255">
        <v>71</v>
      </c>
      <c r="JN115" s="255"/>
      <c r="JO115" s="255"/>
      <c r="JP115" s="255"/>
      <c r="JQ115" s="255"/>
      <c r="JR115" s="255"/>
      <c r="JS115" s="255"/>
      <c r="JT115" s="255">
        <v>31</v>
      </c>
      <c r="JU115" s="255"/>
      <c r="JV115" s="255">
        <v>10</v>
      </c>
      <c r="JW115" s="255">
        <v>64</v>
      </c>
      <c r="JX115" s="255">
        <v>48</v>
      </c>
      <c r="JY115" s="255">
        <v>44</v>
      </c>
      <c r="JZ115" s="255">
        <v>100</v>
      </c>
      <c r="KA115" s="255">
        <v>37</v>
      </c>
      <c r="KB115" s="255">
        <v>18</v>
      </c>
      <c r="KC115" s="255">
        <v>62</v>
      </c>
      <c r="KD115" s="255">
        <v>23</v>
      </c>
      <c r="KE115" s="255">
        <v>50</v>
      </c>
      <c r="KF115" s="255">
        <v>16</v>
      </c>
      <c r="KG115" s="255">
        <v>26</v>
      </c>
      <c r="KH115" s="255">
        <v>58</v>
      </c>
      <c r="KI115" s="255"/>
      <c r="KJ115" s="255"/>
      <c r="KK115" s="255">
        <v>104</v>
      </c>
      <c r="KL115" s="255">
        <v>47</v>
      </c>
      <c r="KM115" s="255">
        <v>27</v>
      </c>
      <c r="KN115" s="255">
        <v>44</v>
      </c>
      <c r="KO115" s="255">
        <v>58</v>
      </c>
      <c r="KP115" s="255">
        <v>30</v>
      </c>
      <c r="KQ115" s="255">
        <v>30</v>
      </c>
      <c r="KR115" s="255">
        <v>52</v>
      </c>
      <c r="KS115" s="255">
        <v>42</v>
      </c>
      <c r="KT115" s="255">
        <v>0</v>
      </c>
      <c r="KU115" s="248" t="s">
        <v>746</v>
      </c>
    </row>
    <row r="116" spans="1:307" x14ac:dyDescent="0.15">
      <c r="A116" s="252" t="s">
        <v>54</v>
      </c>
      <c r="B116" s="255">
        <v>1</v>
      </c>
      <c r="C116" s="255">
        <v>3</v>
      </c>
      <c r="D116" s="255">
        <v>1</v>
      </c>
      <c r="E116" s="255">
        <v>3</v>
      </c>
      <c r="F116" s="255">
        <v>6</v>
      </c>
      <c r="G116" s="255">
        <v>4</v>
      </c>
      <c r="H116" s="255">
        <v>4</v>
      </c>
      <c r="I116" s="255">
        <v>2</v>
      </c>
      <c r="J116" s="255">
        <v>1</v>
      </c>
      <c r="K116" s="255">
        <v>3</v>
      </c>
      <c r="L116" s="255">
        <v>3</v>
      </c>
      <c r="M116" s="255">
        <v>8</v>
      </c>
      <c r="N116" s="255">
        <v>17</v>
      </c>
      <c r="O116" s="255">
        <v>2</v>
      </c>
      <c r="P116" s="255">
        <v>3</v>
      </c>
      <c r="Q116" s="255">
        <v>3</v>
      </c>
      <c r="R116" s="255">
        <v>2</v>
      </c>
      <c r="S116" s="255">
        <v>17</v>
      </c>
      <c r="T116" s="255">
        <v>12</v>
      </c>
      <c r="U116" s="255">
        <v>4</v>
      </c>
      <c r="V116" s="255">
        <v>5</v>
      </c>
      <c r="W116" s="255">
        <v>3</v>
      </c>
      <c r="X116" s="255">
        <v>11</v>
      </c>
      <c r="Y116" s="255">
        <v>6</v>
      </c>
      <c r="Z116" s="255">
        <v>6</v>
      </c>
      <c r="AA116" s="255">
        <v>4</v>
      </c>
      <c r="AB116" s="255">
        <v>4</v>
      </c>
      <c r="AC116" s="255">
        <v>7</v>
      </c>
      <c r="AD116" s="255">
        <v>21</v>
      </c>
      <c r="AE116" s="255">
        <v>6</v>
      </c>
      <c r="AF116" s="255">
        <v>7</v>
      </c>
      <c r="AG116" s="255">
        <v>3</v>
      </c>
      <c r="AH116" s="255">
        <v>4</v>
      </c>
      <c r="AI116" s="255">
        <v>43</v>
      </c>
      <c r="AJ116" s="255">
        <v>14</v>
      </c>
      <c r="AK116" s="255">
        <v>5</v>
      </c>
      <c r="AL116" s="255">
        <v>17</v>
      </c>
      <c r="AM116" s="255">
        <v>6</v>
      </c>
      <c r="AN116" s="255">
        <v>7</v>
      </c>
      <c r="AO116" s="255">
        <v>4</v>
      </c>
      <c r="AP116" s="255">
        <v>9</v>
      </c>
      <c r="AQ116" s="255">
        <v>12</v>
      </c>
      <c r="AR116" s="255">
        <v>5</v>
      </c>
      <c r="AS116" s="255">
        <v>6</v>
      </c>
      <c r="AT116" s="255">
        <v>8</v>
      </c>
      <c r="AU116" s="255">
        <v>6</v>
      </c>
      <c r="AV116" s="255">
        <v>8</v>
      </c>
      <c r="AW116" s="255">
        <v>20</v>
      </c>
      <c r="AX116" s="255">
        <v>11</v>
      </c>
      <c r="AY116" s="255">
        <v>4</v>
      </c>
      <c r="AZ116" s="255">
        <v>8</v>
      </c>
      <c r="BA116" s="255">
        <v>5</v>
      </c>
      <c r="BB116" s="255">
        <v>6</v>
      </c>
      <c r="BC116" s="255">
        <v>9</v>
      </c>
      <c r="BD116" s="255">
        <v>25</v>
      </c>
      <c r="BE116" s="255">
        <v>6</v>
      </c>
      <c r="BF116" s="255">
        <v>10</v>
      </c>
      <c r="BG116" s="255">
        <v>8</v>
      </c>
      <c r="BH116" s="255">
        <v>8</v>
      </c>
      <c r="BI116" s="255">
        <v>10</v>
      </c>
      <c r="BJ116" s="255">
        <v>12</v>
      </c>
      <c r="BK116" s="255">
        <v>25</v>
      </c>
      <c r="BL116" s="255">
        <v>10</v>
      </c>
      <c r="BM116" s="255">
        <v>9</v>
      </c>
      <c r="BN116" s="255">
        <v>7</v>
      </c>
      <c r="BO116" s="255">
        <v>29</v>
      </c>
      <c r="BP116" s="255">
        <v>26</v>
      </c>
      <c r="BQ116" s="255">
        <v>17</v>
      </c>
      <c r="BR116" s="255">
        <v>28</v>
      </c>
      <c r="BS116" s="255">
        <v>5</v>
      </c>
      <c r="BT116" s="255">
        <v>9</v>
      </c>
      <c r="BU116" s="255">
        <v>9</v>
      </c>
      <c r="BV116" s="255">
        <v>13</v>
      </c>
      <c r="BW116" s="255">
        <v>6</v>
      </c>
      <c r="BX116" s="255">
        <v>10</v>
      </c>
      <c r="BY116" s="255">
        <v>10</v>
      </c>
      <c r="BZ116" s="255">
        <v>52</v>
      </c>
      <c r="CA116" s="255">
        <v>10</v>
      </c>
      <c r="CB116" s="255">
        <v>35</v>
      </c>
      <c r="CC116" s="255">
        <v>6</v>
      </c>
      <c r="CD116" s="255">
        <v>17</v>
      </c>
      <c r="CE116" s="255">
        <v>15</v>
      </c>
      <c r="CF116" s="255">
        <v>12</v>
      </c>
      <c r="CG116" s="255">
        <v>27</v>
      </c>
      <c r="CH116" s="255">
        <v>7</v>
      </c>
      <c r="CI116" s="255">
        <v>13</v>
      </c>
      <c r="CJ116" s="255">
        <v>16</v>
      </c>
      <c r="CK116" s="255">
        <v>11</v>
      </c>
      <c r="CL116" s="255">
        <v>11</v>
      </c>
      <c r="CM116" s="255">
        <v>17</v>
      </c>
      <c r="CN116" s="255">
        <v>15</v>
      </c>
      <c r="CO116" s="255">
        <v>43</v>
      </c>
      <c r="CP116" s="255">
        <v>47</v>
      </c>
      <c r="CQ116" s="255">
        <v>33</v>
      </c>
      <c r="CR116" s="255">
        <v>10</v>
      </c>
      <c r="CS116" s="255">
        <v>13</v>
      </c>
      <c r="CT116" s="255">
        <v>10</v>
      </c>
      <c r="CU116" s="255">
        <v>19</v>
      </c>
      <c r="CV116" s="255">
        <v>38</v>
      </c>
      <c r="CW116" s="255">
        <v>7</v>
      </c>
      <c r="CX116" s="255">
        <v>15</v>
      </c>
      <c r="CY116" s="255">
        <v>11</v>
      </c>
      <c r="CZ116" s="255">
        <v>8</v>
      </c>
      <c r="DA116" s="255">
        <v>41</v>
      </c>
      <c r="DB116" s="255">
        <v>24</v>
      </c>
      <c r="DC116" s="255">
        <v>19</v>
      </c>
      <c r="DD116" s="255">
        <v>16</v>
      </c>
      <c r="DE116" s="255">
        <v>13</v>
      </c>
      <c r="DF116" s="255">
        <v>18</v>
      </c>
      <c r="DG116" s="255">
        <v>15</v>
      </c>
      <c r="DH116" s="255">
        <v>45</v>
      </c>
      <c r="DI116" s="255">
        <v>7</v>
      </c>
      <c r="DJ116" s="255">
        <v>17</v>
      </c>
      <c r="DK116" s="255">
        <v>12</v>
      </c>
      <c r="DL116" s="255">
        <v>79</v>
      </c>
      <c r="DM116" s="255">
        <v>13</v>
      </c>
      <c r="DN116" s="255">
        <v>21</v>
      </c>
      <c r="DO116" s="255">
        <v>10</v>
      </c>
      <c r="DP116" s="255">
        <v>40</v>
      </c>
      <c r="DQ116" s="255">
        <v>14</v>
      </c>
      <c r="DR116" s="255">
        <v>84</v>
      </c>
      <c r="DS116" s="255">
        <v>30</v>
      </c>
      <c r="DT116" s="255">
        <v>9</v>
      </c>
      <c r="DU116" s="255">
        <v>9</v>
      </c>
      <c r="DV116" s="255">
        <v>9</v>
      </c>
      <c r="DW116" s="255">
        <v>25</v>
      </c>
      <c r="DX116" s="255">
        <v>13</v>
      </c>
      <c r="DY116" s="255">
        <v>8</v>
      </c>
      <c r="DZ116" s="255">
        <v>85</v>
      </c>
      <c r="EA116" s="255">
        <v>21</v>
      </c>
      <c r="EB116" s="255">
        <v>8</v>
      </c>
      <c r="EC116" s="255">
        <v>26</v>
      </c>
      <c r="ED116" s="255">
        <v>17</v>
      </c>
      <c r="EE116" s="255">
        <v>8</v>
      </c>
      <c r="EF116" s="255">
        <v>19</v>
      </c>
      <c r="EG116" s="255">
        <v>20</v>
      </c>
      <c r="EH116" s="255">
        <v>14</v>
      </c>
      <c r="EI116" s="255">
        <v>9</v>
      </c>
      <c r="EJ116" s="255">
        <v>19</v>
      </c>
      <c r="EK116" s="255">
        <v>21</v>
      </c>
      <c r="EL116" s="255">
        <v>17</v>
      </c>
      <c r="EM116" s="255">
        <v>44</v>
      </c>
      <c r="EN116" s="255">
        <v>15</v>
      </c>
      <c r="EO116" s="255">
        <v>21</v>
      </c>
      <c r="EP116" s="255">
        <v>28</v>
      </c>
      <c r="EQ116" s="255">
        <v>57</v>
      </c>
      <c r="ER116" s="255">
        <v>25</v>
      </c>
      <c r="ES116" s="255">
        <v>8</v>
      </c>
      <c r="ET116" s="255">
        <v>9</v>
      </c>
      <c r="EU116" s="255">
        <v>21</v>
      </c>
      <c r="EV116" s="255">
        <v>26</v>
      </c>
      <c r="EW116" s="255">
        <v>18</v>
      </c>
      <c r="EX116" s="255">
        <v>37</v>
      </c>
      <c r="EY116" s="255">
        <v>8</v>
      </c>
      <c r="EZ116" s="255">
        <v>4</v>
      </c>
      <c r="FA116" s="255">
        <v>3</v>
      </c>
      <c r="FB116" s="255">
        <v>4</v>
      </c>
      <c r="FC116" s="255">
        <v>5</v>
      </c>
      <c r="FD116" s="255">
        <v>4</v>
      </c>
      <c r="FE116" s="255">
        <v>8</v>
      </c>
      <c r="FF116" s="255">
        <v>6</v>
      </c>
      <c r="FG116" s="255">
        <v>25</v>
      </c>
      <c r="FH116" s="255">
        <v>10</v>
      </c>
      <c r="FI116" s="255">
        <v>46</v>
      </c>
      <c r="FJ116" s="255">
        <v>6</v>
      </c>
      <c r="FK116" s="255">
        <v>13</v>
      </c>
      <c r="FL116" s="255">
        <v>13</v>
      </c>
      <c r="FM116" s="255">
        <v>12</v>
      </c>
      <c r="FN116" s="255">
        <v>13</v>
      </c>
      <c r="FO116" s="255">
        <v>12</v>
      </c>
      <c r="FP116" s="255">
        <v>8</v>
      </c>
      <c r="FQ116" s="255">
        <v>53</v>
      </c>
      <c r="FR116" s="255">
        <v>5</v>
      </c>
      <c r="FS116" s="255">
        <v>7</v>
      </c>
      <c r="FT116" s="255">
        <v>10</v>
      </c>
      <c r="FU116" s="255">
        <v>16</v>
      </c>
      <c r="FV116" s="255">
        <v>23</v>
      </c>
      <c r="FW116" s="255">
        <v>36</v>
      </c>
      <c r="FX116" s="255">
        <v>54</v>
      </c>
      <c r="FY116" s="255">
        <v>10</v>
      </c>
      <c r="FZ116" s="255">
        <v>16</v>
      </c>
      <c r="GA116" s="255">
        <v>26</v>
      </c>
      <c r="GB116" s="255">
        <v>7</v>
      </c>
      <c r="GC116" s="255">
        <v>8</v>
      </c>
      <c r="GD116" s="255">
        <v>11</v>
      </c>
      <c r="GE116" s="255">
        <v>26</v>
      </c>
      <c r="GF116" s="255">
        <v>19</v>
      </c>
      <c r="GG116" s="255">
        <v>15</v>
      </c>
      <c r="GH116" s="255">
        <v>10</v>
      </c>
      <c r="GI116" s="255">
        <v>39</v>
      </c>
      <c r="GJ116" s="255">
        <v>46</v>
      </c>
      <c r="GK116" s="255"/>
      <c r="GL116" s="255">
        <v>32</v>
      </c>
      <c r="GM116" s="255">
        <v>21</v>
      </c>
      <c r="GN116" s="255">
        <v>23</v>
      </c>
      <c r="GO116" s="255">
        <v>81</v>
      </c>
      <c r="GP116" s="255">
        <v>17</v>
      </c>
      <c r="GQ116" s="255">
        <v>11</v>
      </c>
      <c r="GR116" s="255">
        <v>9</v>
      </c>
      <c r="GS116" s="255">
        <v>12</v>
      </c>
      <c r="GT116" s="255">
        <v>37</v>
      </c>
      <c r="GU116" s="255">
        <v>39</v>
      </c>
      <c r="GV116" s="255">
        <v>29</v>
      </c>
      <c r="GW116" s="255">
        <v>9</v>
      </c>
      <c r="GX116" s="255">
        <v>24</v>
      </c>
      <c r="GY116" s="255">
        <v>20</v>
      </c>
      <c r="GZ116" s="255">
        <v>21</v>
      </c>
      <c r="HA116" s="255"/>
      <c r="HB116" s="255">
        <v>52</v>
      </c>
      <c r="HC116" s="255">
        <v>14</v>
      </c>
      <c r="HD116" s="255">
        <v>24</v>
      </c>
      <c r="HE116" s="255">
        <v>20</v>
      </c>
      <c r="HF116" s="255">
        <v>16</v>
      </c>
      <c r="HG116" s="255">
        <v>21</v>
      </c>
      <c r="HH116" s="255">
        <v>43</v>
      </c>
      <c r="HI116" s="255">
        <v>92</v>
      </c>
      <c r="HJ116" s="255">
        <v>33</v>
      </c>
      <c r="HK116" s="255">
        <v>16</v>
      </c>
      <c r="HL116" s="255">
        <v>84</v>
      </c>
      <c r="HM116" s="255">
        <v>37</v>
      </c>
      <c r="HN116" s="255">
        <v>23</v>
      </c>
      <c r="HO116" s="255">
        <v>26</v>
      </c>
      <c r="HP116" s="255">
        <v>35</v>
      </c>
      <c r="HQ116" s="255">
        <v>45</v>
      </c>
      <c r="HR116" s="255"/>
      <c r="HS116" s="255">
        <v>78</v>
      </c>
      <c r="HT116" s="255">
        <v>47</v>
      </c>
      <c r="HU116" s="255">
        <v>22</v>
      </c>
      <c r="HV116" s="255">
        <v>13</v>
      </c>
      <c r="HW116" s="255"/>
      <c r="HX116" s="255">
        <v>11</v>
      </c>
      <c r="HY116" s="255">
        <v>33</v>
      </c>
      <c r="HZ116" s="255">
        <v>55</v>
      </c>
      <c r="IA116" s="255">
        <v>117</v>
      </c>
      <c r="IB116" s="255">
        <v>9</v>
      </c>
      <c r="IC116" s="255">
        <v>58</v>
      </c>
      <c r="ID116" s="255">
        <v>23</v>
      </c>
      <c r="IE116" s="255">
        <v>13</v>
      </c>
      <c r="IF116" s="255">
        <v>62</v>
      </c>
      <c r="IG116" s="255">
        <v>25</v>
      </c>
      <c r="IH116" s="255">
        <v>29</v>
      </c>
      <c r="II116" s="255">
        <v>24</v>
      </c>
      <c r="IJ116" s="255">
        <v>16</v>
      </c>
      <c r="IK116" s="255"/>
      <c r="IL116" s="255">
        <v>12</v>
      </c>
      <c r="IM116" s="255"/>
      <c r="IN116" s="255">
        <v>12</v>
      </c>
      <c r="IO116" s="255">
        <v>28</v>
      </c>
      <c r="IP116" s="255">
        <v>27</v>
      </c>
      <c r="IQ116" s="255"/>
      <c r="IR116" s="255">
        <v>22</v>
      </c>
      <c r="IS116" s="255">
        <v>47</v>
      </c>
      <c r="IT116" s="255">
        <v>6</v>
      </c>
      <c r="IU116" s="255">
        <v>22</v>
      </c>
      <c r="IV116" s="255">
        <v>10</v>
      </c>
      <c r="IW116" s="255"/>
      <c r="IX116" s="255">
        <v>57</v>
      </c>
      <c r="IY116" s="255">
        <v>13</v>
      </c>
      <c r="IZ116" s="255"/>
      <c r="JA116" s="255">
        <v>37</v>
      </c>
      <c r="JB116" s="255">
        <v>58</v>
      </c>
      <c r="JC116" s="255">
        <v>24</v>
      </c>
      <c r="JD116" s="255">
        <v>47</v>
      </c>
      <c r="JE116" s="255">
        <v>12</v>
      </c>
      <c r="JF116" s="255">
        <v>18</v>
      </c>
      <c r="JG116" s="255">
        <v>32</v>
      </c>
      <c r="JH116" s="255">
        <v>10</v>
      </c>
      <c r="JI116" s="255">
        <v>37</v>
      </c>
      <c r="JJ116" s="255">
        <v>65</v>
      </c>
      <c r="JK116" s="255">
        <v>25</v>
      </c>
      <c r="JL116" s="255">
        <v>72</v>
      </c>
      <c r="JM116" s="255">
        <v>58</v>
      </c>
      <c r="JN116" s="255"/>
      <c r="JO116" s="255"/>
      <c r="JP116" s="255"/>
      <c r="JQ116" s="255"/>
      <c r="JR116" s="255"/>
      <c r="JS116" s="255"/>
      <c r="JT116" s="255">
        <v>18</v>
      </c>
      <c r="JU116" s="255"/>
      <c r="JV116" s="255">
        <v>10</v>
      </c>
      <c r="JW116" s="255">
        <v>31</v>
      </c>
      <c r="JX116" s="255">
        <v>70</v>
      </c>
      <c r="JY116" s="255">
        <v>11</v>
      </c>
      <c r="JZ116" s="255">
        <v>37</v>
      </c>
      <c r="KA116" s="255">
        <v>86</v>
      </c>
      <c r="KB116" s="255">
        <v>11</v>
      </c>
      <c r="KC116" s="255">
        <v>40</v>
      </c>
      <c r="KD116" s="255">
        <v>10</v>
      </c>
      <c r="KE116" s="255">
        <v>13</v>
      </c>
      <c r="KF116" s="255">
        <v>8</v>
      </c>
      <c r="KG116" s="255">
        <v>16</v>
      </c>
      <c r="KH116" s="255">
        <v>20</v>
      </c>
      <c r="KI116" s="255"/>
      <c r="KJ116" s="255"/>
      <c r="KK116" s="255">
        <v>19</v>
      </c>
      <c r="KL116" s="255">
        <v>73</v>
      </c>
      <c r="KM116" s="255">
        <v>34</v>
      </c>
      <c r="KN116" s="255">
        <v>11</v>
      </c>
      <c r="KO116" s="255">
        <v>28</v>
      </c>
      <c r="KP116" s="255">
        <v>14</v>
      </c>
      <c r="KQ116" s="255">
        <v>18</v>
      </c>
      <c r="KR116" s="255">
        <v>81</v>
      </c>
      <c r="KS116" s="255">
        <v>25</v>
      </c>
      <c r="KT116" s="255">
        <v>0</v>
      </c>
      <c r="KU116" s="248" t="s">
        <v>746</v>
      </c>
    </row>
    <row r="117" spans="1:307" x14ac:dyDescent="0.15">
      <c r="A117" s="252" t="s">
        <v>55</v>
      </c>
      <c r="B117" s="255">
        <v>1</v>
      </c>
      <c r="C117" s="255">
        <v>5</v>
      </c>
      <c r="D117" s="255">
        <v>1</v>
      </c>
      <c r="E117" s="255">
        <v>6</v>
      </c>
      <c r="F117" s="255">
        <v>2</v>
      </c>
      <c r="G117" s="255">
        <v>9</v>
      </c>
      <c r="H117" s="255">
        <v>10</v>
      </c>
      <c r="I117" s="255">
        <v>1</v>
      </c>
      <c r="J117" s="255">
        <v>1</v>
      </c>
      <c r="K117" s="255">
        <v>3</v>
      </c>
      <c r="L117" s="255">
        <v>3</v>
      </c>
      <c r="M117" s="255">
        <v>2</v>
      </c>
      <c r="N117" s="255">
        <v>4</v>
      </c>
      <c r="O117" s="255">
        <v>2</v>
      </c>
      <c r="P117" s="255">
        <v>2</v>
      </c>
      <c r="Q117" s="255">
        <v>4</v>
      </c>
      <c r="R117" s="255">
        <v>2</v>
      </c>
      <c r="S117" s="255">
        <v>4</v>
      </c>
      <c r="T117" s="255">
        <v>5</v>
      </c>
      <c r="U117" s="255">
        <v>3</v>
      </c>
      <c r="V117" s="255">
        <v>3</v>
      </c>
      <c r="W117" s="255">
        <v>2</v>
      </c>
      <c r="X117" s="255">
        <v>4</v>
      </c>
      <c r="Y117" s="255">
        <v>6</v>
      </c>
      <c r="Z117" s="255">
        <v>4</v>
      </c>
      <c r="AA117" s="255">
        <v>5</v>
      </c>
      <c r="AB117" s="255">
        <v>3</v>
      </c>
      <c r="AC117" s="255">
        <v>8</v>
      </c>
      <c r="AD117" s="255">
        <v>7</v>
      </c>
      <c r="AE117" s="255">
        <v>14</v>
      </c>
      <c r="AF117" s="255">
        <v>16</v>
      </c>
      <c r="AG117" s="255">
        <v>3</v>
      </c>
      <c r="AH117" s="255">
        <v>4</v>
      </c>
      <c r="AI117" s="255">
        <v>8</v>
      </c>
      <c r="AJ117" s="255">
        <v>5</v>
      </c>
      <c r="AK117" s="255">
        <v>3</v>
      </c>
      <c r="AL117" s="255">
        <v>6</v>
      </c>
      <c r="AM117" s="255">
        <v>6</v>
      </c>
      <c r="AN117" s="255">
        <v>17</v>
      </c>
      <c r="AO117" s="255">
        <v>4</v>
      </c>
      <c r="AP117" s="255">
        <v>23</v>
      </c>
      <c r="AQ117" s="255">
        <v>32</v>
      </c>
      <c r="AR117" s="255">
        <v>3</v>
      </c>
      <c r="AS117" s="255">
        <v>21</v>
      </c>
      <c r="AT117" s="255">
        <v>20</v>
      </c>
      <c r="AU117" s="255">
        <v>6</v>
      </c>
      <c r="AV117" s="255">
        <v>8</v>
      </c>
      <c r="AW117" s="255">
        <v>7</v>
      </c>
      <c r="AX117" s="255">
        <v>43</v>
      </c>
      <c r="AY117" s="255">
        <v>4</v>
      </c>
      <c r="AZ117" s="255">
        <v>5</v>
      </c>
      <c r="BA117" s="255">
        <v>5</v>
      </c>
      <c r="BB117" s="255">
        <v>4</v>
      </c>
      <c r="BC117" s="255">
        <v>10</v>
      </c>
      <c r="BD117" s="255">
        <v>6</v>
      </c>
      <c r="BE117" s="255">
        <v>26</v>
      </c>
      <c r="BF117" s="255">
        <v>12</v>
      </c>
      <c r="BG117" s="255">
        <v>5</v>
      </c>
      <c r="BH117" s="255">
        <v>5</v>
      </c>
      <c r="BI117" s="255">
        <v>12</v>
      </c>
      <c r="BJ117" s="255">
        <v>46</v>
      </c>
      <c r="BK117" s="255">
        <v>6</v>
      </c>
      <c r="BL117" s="255">
        <v>24</v>
      </c>
      <c r="BM117" s="255">
        <v>10</v>
      </c>
      <c r="BN117" s="255">
        <v>5</v>
      </c>
      <c r="BO117" s="255">
        <v>10</v>
      </c>
      <c r="BP117" s="255">
        <v>9</v>
      </c>
      <c r="BQ117" s="255">
        <v>18</v>
      </c>
      <c r="BR117" s="255">
        <v>6</v>
      </c>
      <c r="BS117" s="255">
        <v>5</v>
      </c>
      <c r="BT117" s="255">
        <v>6</v>
      </c>
      <c r="BU117" s="255">
        <v>9</v>
      </c>
      <c r="BV117" s="255">
        <v>48</v>
      </c>
      <c r="BW117" s="255">
        <v>6</v>
      </c>
      <c r="BX117" s="255">
        <v>38</v>
      </c>
      <c r="BY117" s="255">
        <v>26</v>
      </c>
      <c r="BZ117" s="255">
        <v>11</v>
      </c>
      <c r="CA117" s="255">
        <v>7</v>
      </c>
      <c r="CB117" s="255">
        <v>12</v>
      </c>
      <c r="CC117" s="255">
        <v>6</v>
      </c>
      <c r="CD117" s="255">
        <v>39</v>
      </c>
      <c r="CE117" s="255">
        <v>10</v>
      </c>
      <c r="CF117" s="255">
        <v>13</v>
      </c>
      <c r="CG117" s="255">
        <v>6</v>
      </c>
      <c r="CH117" s="255">
        <v>7</v>
      </c>
      <c r="CI117" s="255">
        <v>30</v>
      </c>
      <c r="CJ117" s="255">
        <v>17</v>
      </c>
      <c r="CK117" s="255">
        <v>8</v>
      </c>
      <c r="CL117" s="255">
        <v>7</v>
      </c>
      <c r="CM117" s="255">
        <v>19</v>
      </c>
      <c r="CN117" s="255">
        <v>17</v>
      </c>
      <c r="CO117" s="255">
        <v>9</v>
      </c>
      <c r="CP117" s="255">
        <v>16</v>
      </c>
      <c r="CQ117" s="255">
        <v>12</v>
      </c>
      <c r="CR117" s="255">
        <v>10</v>
      </c>
      <c r="CS117" s="255">
        <v>15</v>
      </c>
      <c r="CT117" s="255">
        <v>7</v>
      </c>
      <c r="CU117" s="255">
        <v>66</v>
      </c>
      <c r="CV117" s="255">
        <v>14</v>
      </c>
      <c r="CW117" s="255">
        <v>7</v>
      </c>
      <c r="CX117" s="255">
        <v>34</v>
      </c>
      <c r="CY117" s="255">
        <v>8</v>
      </c>
      <c r="CZ117" s="255">
        <v>8</v>
      </c>
      <c r="DA117" s="255">
        <v>15</v>
      </c>
      <c r="DB117" s="255">
        <v>17</v>
      </c>
      <c r="DC117" s="255">
        <v>21</v>
      </c>
      <c r="DD117" s="255">
        <v>17</v>
      </c>
      <c r="DE117" s="255">
        <v>9</v>
      </c>
      <c r="DF117" s="255">
        <v>20</v>
      </c>
      <c r="DG117" s="255">
        <v>11</v>
      </c>
      <c r="DH117" s="255">
        <v>18</v>
      </c>
      <c r="DI117" s="255">
        <v>7</v>
      </c>
      <c r="DJ117" s="255">
        <v>18</v>
      </c>
      <c r="DK117" s="255">
        <v>9</v>
      </c>
      <c r="DL117" s="255">
        <v>19</v>
      </c>
      <c r="DM117" s="255">
        <v>49</v>
      </c>
      <c r="DN117" s="255">
        <v>24</v>
      </c>
      <c r="DO117" s="255">
        <v>10</v>
      </c>
      <c r="DP117" s="255">
        <v>15</v>
      </c>
      <c r="DQ117" s="255">
        <v>10</v>
      </c>
      <c r="DR117" s="255">
        <v>22</v>
      </c>
      <c r="DS117" s="255">
        <v>32</v>
      </c>
      <c r="DT117" s="255">
        <v>9</v>
      </c>
      <c r="DU117" s="255">
        <v>9</v>
      </c>
      <c r="DV117" s="255">
        <v>9</v>
      </c>
      <c r="DW117" s="255">
        <v>85</v>
      </c>
      <c r="DX117" s="255">
        <v>47</v>
      </c>
      <c r="DY117" s="255">
        <v>5</v>
      </c>
      <c r="DZ117" s="255">
        <v>21</v>
      </c>
      <c r="EA117" s="255">
        <v>24</v>
      </c>
      <c r="EB117" s="255">
        <v>8</v>
      </c>
      <c r="EC117" s="255">
        <v>59</v>
      </c>
      <c r="ED117" s="255">
        <v>13</v>
      </c>
      <c r="EE117" s="255">
        <v>8</v>
      </c>
      <c r="EF117" s="255">
        <v>41</v>
      </c>
      <c r="EG117" s="255">
        <v>43</v>
      </c>
      <c r="EH117" s="255">
        <v>14</v>
      </c>
      <c r="EI117" s="255">
        <v>9</v>
      </c>
      <c r="EJ117" s="255">
        <v>21</v>
      </c>
      <c r="EK117" s="255">
        <v>46</v>
      </c>
      <c r="EL117" s="255">
        <v>12</v>
      </c>
      <c r="EM117" s="255">
        <v>18</v>
      </c>
      <c r="EN117" s="255">
        <v>11</v>
      </c>
      <c r="EO117" s="255">
        <v>45</v>
      </c>
      <c r="EP117" s="255">
        <v>31</v>
      </c>
      <c r="EQ117" s="255">
        <v>23</v>
      </c>
      <c r="ER117" s="255">
        <v>52</v>
      </c>
      <c r="ES117" s="255">
        <v>8</v>
      </c>
      <c r="ET117" s="255">
        <v>49</v>
      </c>
      <c r="EU117" s="255">
        <v>24</v>
      </c>
      <c r="EV117" s="255">
        <v>26</v>
      </c>
      <c r="EW117" s="255">
        <v>18</v>
      </c>
      <c r="EX117" s="255">
        <v>34</v>
      </c>
      <c r="EY117" s="255">
        <v>5</v>
      </c>
      <c r="EZ117" s="255">
        <v>2</v>
      </c>
      <c r="FA117" s="255">
        <v>3</v>
      </c>
      <c r="FB117" s="255">
        <v>5</v>
      </c>
      <c r="FC117" s="255">
        <v>3</v>
      </c>
      <c r="FD117" s="255">
        <v>4</v>
      </c>
      <c r="FE117" s="255">
        <v>6</v>
      </c>
      <c r="FF117" s="255">
        <v>15</v>
      </c>
      <c r="FG117" s="255">
        <v>8</v>
      </c>
      <c r="FH117" s="255">
        <v>11</v>
      </c>
      <c r="FI117" s="255">
        <v>10</v>
      </c>
      <c r="FJ117" s="255">
        <v>6</v>
      </c>
      <c r="FK117" s="255">
        <v>14</v>
      </c>
      <c r="FL117" s="255">
        <v>31</v>
      </c>
      <c r="FM117" s="255">
        <v>8</v>
      </c>
      <c r="FN117" s="255">
        <v>13</v>
      </c>
      <c r="FO117" s="255">
        <v>32</v>
      </c>
      <c r="FP117" s="255">
        <v>8</v>
      </c>
      <c r="FQ117" s="255">
        <v>19</v>
      </c>
      <c r="FR117" s="255">
        <v>13</v>
      </c>
      <c r="FS117" s="255">
        <v>6</v>
      </c>
      <c r="FT117" s="255">
        <v>8</v>
      </c>
      <c r="FU117" s="255">
        <v>11</v>
      </c>
      <c r="FV117" s="255">
        <v>7</v>
      </c>
      <c r="FW117" s="255">
        <v>12</v>
      </c>
      <c r="FX117" s="255">
        <v>21</v>
      </c>
      <c r="FY117" s="255">
        <v>11</v>
      </c>
      <c r="FZ117" s="255">
        <v>18</v>
      </c>
      <c r="GA117" s="255">
        <v>28</v>
      </c>
      <c r="GB117" s="255">
        <v>7</v>
      </c>
      <c r="GC117" s="255">
        <v>8</v>
      </c>
      <c r="GD117" s="255">
        <v>11</v>
      </c>
      <c r="GE117" s="255">
        <v>59</v>
      </c>
      <c r="GF117" s="255">
        <v>14</v>
      </c>
      <c r="GG117" s="255">
        <v>10</v>
      </c>
      <c r="GH117" s="255">
        <v>10</v>
      </c>
      <c r="GI117" s="255">
        <v>88</v>
      </c>
      <c r="GJ117" s="255">
        <v>23</v>
      </c>
      <c r="GK117" s="255"/>
      <c r="GL117" s="255">
        <v>35</v>
      </c>
      <c r="GM117" s="255">
        <v>22</v>
      </c>
      <c r="GN117" s="255">
        <v>41</v>
      </c>
      <c r="GO117" s="255">
        <v>32</v>
      </c>
      <c r="GP117" s="255">
        <v>5</v>
      </c>
      <c r="GQ117" s="255">
        <v>8</v>
      </c>
      <c r="GR117" s="255">
        <v>9</v>
      </c>
      <c r="GS117" s="255">
        <v>12</v>
      </c>
      <c r="GT117" s="255">
        <v>62</v>
      </c>
      <c r="GU117" s="255">
        <v>13</v>
      </c>
      <c r="GV117" s="255">
        <v>65</v>
      </c>
      <c r="GW117" s="255">
        <v>9</v>
      </c>
      <c r="GX117" s="255">
        <v>26</v>
      </c>
      <c r="GY117" s="255">
        <v>22</v>
      </c>
      <c r="GZ117" s="255">
        <v>15</v>
      </c>
      <c r="HA117" s="255"/>
      <c r="HB117" s="255">
        <v>21</v>
      </c>
      <c r="HC117" s="255">
        <v>14</v>
      </c>
      <c r="HD117" s="255">
        <v>22</v>
      </c>
      <c r="HE117" s="255">
        <v>20</v>
      </c>
      <c r="HF117" s="255">
        <v>14</v>
      </c>
      <c r="HG117" s="255">
        <v>19</v>
      </c>
      <c r="HH117" s="255">
        <v>85</v>
      </c>
      <c r="HI117" s="255">
        <v>34</v>
      </c>
      <c r="HJ117" s="255">
        <v>56</v>
      </c>
      <c r="HK117" s="255">
        <v>16</v>
      </c>
      <c r="HL117" s="255">
        <v>34</v>
      </c>
      <c r="HM117" s="255">
        <v>63</v>
      </c>
      <c r="HN117" s="255">
        <v>23</v>
      </c>
      <c r="HO117" s="255">
        <v>26</v>
      </c>
      <c r="HP117" s="255">
        <v>60</v>
      </c>
      <c r="HQ117" s="255">
        <v>77</v>
      </c>
      <c r="HR117" s="255"/>
      <c r="HS117" s="255">
        <v>30</v>
      </c>
      <c r="HT117" s="255">
        <v>12</v>
      </c>
      <c r="HU117" s="255">
        <v>7</v>
      </c>
      <c r="HV117" s="255">
        <v>11</v>
      </c>
      <c r="HW117" s="255"/>
      <c r="HX117" s="255">
        <v>11</v>
      </c>
      <c r="HY117" s="255">
        <v>55</v>
      </c>
      <c r="HZ117" s="255">
        <v>8</v>
      </c>
      <c r="IA117" s="255">
        <v>43</v>
      </c>
      <c r="IB117" s="255">
        <v>9</v>
      </c>
      <c r="IC117" s="255">
        <v>23</v>
      </c>
      <c r="ID117" s="255">
        <v>20</v>
      </c>
      <c r="IE117" s="255">
        <v>25</v>
      </c>
      <c r="IF117" s="255">
        <v>9</v>
      </c>
      <c r="IG117" s="255">
        <v>23</v>
      </c>
      <c r="IH117" s="255">
        <v>26</v>
      </c>
      <c r="II117" s="255">
        <v>24</v>
      </c>
      <c r="IJ117" s="255">
        <v>32</v>
      </c>
      <c r="IK117" s="255"/>
      <c r="IL117" s="255">
        <v>12</v>
      </c>
      <c r="IM117" s="255"/>
      <c r="IN117" s="255">
        <v>24</v>
      </c>
      <c r="IO117" s="255">
        <v>28</v>
      </c>
      <c r="IP117" s="255">
        <v>25</v>
      </c>
      <c r="IQ117" s="255"/>
      <c r="IR117" s="255">
        <v>38</v>
      </c>
      <c r="IS117" s="255">
        <v>22</v>
      </c>
      <c r="IT117" s="255">
        <v>6</v>
      </c>
      <c r="IU117" s="255">
        <v>20</v>
      </c>
      <c r="IV117" s="255">
        <v>10</v>
      </c>
      <c r="IW117" s="255"/>
      <c r="IX117" s="255">
        <v>25</v>
      </c>
      <c r="IY117" s="255">
        <v>11</v>
      </c>
      <c r="IZ117" s="255"/>
      <c r="JA117" s="255">
        <v>14</v>
      </c>
      <c r="JB117" s="255">
        <v>21</v>
      </c>
      <c r="JC117" s="255">
        <v>26</v>
      </c>
      <c r="JD117" s="255">
        <v>94</v>
      </c>
      <c r="JE117" s="255">
        <v>12</v>
      </c>
      <c r="JF117" s="255">
        <v>18</v>
      </c>
      <c r="JG117" s="255">
        <v>48</v>
      </c>
      <c r="JH117" s="255">
        <v>10</v>
      </c>
      <c r="JI117" s="255">
        <v>64</v>
      </c>
      <c r="JJ117" s="255">
        <v>26</v>
      </c>
      <c r="JK117" s="255">
        <v>23</v>
      </c>
      <c r="JL117" s="255">
        <v>29</v>
      </c>
      <c r="JM117" s="255">
        <v>98</v>
      </c>
      <c r="JN117" s="255"/>
      <c r="JO117" s="255"/>
      <c r="JP117" s="255"/>
      <c r="JQ117" s="255"/>
      <c r="JR117" s="255"/>
      <c r="JS117" s="255"/>
      <c r="JT117" s="255">
        <v>20</v>
      </c>
      <c r="JU117" s="255"/>
      <c r="JV117" s="255">
        <v>10</v>
      </c>
      <c r="JW117" s="255">
        <v>28</v>
      </c>
      <c r="JX117" s="255">
        <v>10</v>
      </c>
      <c r="JY117" s="255">
        <v>11</v>
      </c>
      <c r="JZ117" s="255">
        <v>37</v>
      </c>
      <c r="KA117" s="255">
        <v>32</v>
      </c>
      <c r="KB117" s="255">
        <v>26</v>
      </c>
      <c r="KC117" s="255">
        <v>16</v>
      </c>
      <c r="KD117" s="255">
        <v>8</v>
      </c>
      <c r="KE117" s="255">
        <v>13</v>
      </c>
      <c r="KF117" s="255">
        <v>8</v>
      </c>
      <c r="KG117" s="255">
        <v>37</v>
      </c>
      <c r="KH117" s="255">
        <v>18</v>
      </c>
      <c r="KI117" s="255"/>
      <c r="KJ117" s="255"/>
      <c r="KK117" s="255">
        <v>19</v>
      </c>
      <c r="KL117" s="255">
        <v>29</v>
      </c>
      <c r="KM117" s="255">
        <v>51</v>
      </c>
      <c r="KN117" s="255">
        <v>11</v>
      </c>
      <c r="KO117" s="255">
        <v>25</v>
      </c>
      <c r="KP117" s="255">
        <v>13</v>
      </c>
      <c r="KQ117" s="255">
        <v>60</v>
      </c>
      <c r="KR117" s="255">
        <v>32</v>
      </c>
      <c r="KS117" s="255">
        <v>27</v>
      </c>
      <c r="KT117" s="255">
        <v>0</v>
      </c>
      <c r="KU117" s="248" t="s">
        <v>746</v>
      </c>
    </row>
    <row r="118" spans="1:307" x14ac:dyDescent="0.15">
      <c r="A118" s="252" t="s">
        <v>56</v>
      </c>
      <c r="B118" s="255">
        <v>3</v>
      </c>
      <c r="C118" s="255">
        <v>3</v>
      </c>
      <c r="D118" s="255">
        <v>4</v>
      </c>
      <c r="E118" s="255">
        <v>3</v>
      </c>
      <c r="F118" s="255">
        <v>5</v>
      </c>
      <c r="G118" s="255">
        <v>4</v>
      </c>
      <c r="H118" s="255">
        <v>6</v>
      </c>
      <c r="I118" s="255">
        <v>3</v>
      </c>
      <c r="J118" s="255">
        <v>8</v>
      </c>
      <c r="K118" s="255">
        <v>9</v>
      </c>
      <c r="L118" s="255">
        <v>12</v>
      </c>
      <c r="M118" s="255">
        <v>6</v>
      </c>
      <c r="N118" s="255">
        <v>11</v>
      </c>
      <c r="O118" s="255">
        <v>8</v>
      </c>
      <c r="P118" s="255">
        <v>4</v>
      </c>
      <c r="Q118" s="255">
        <v>12</v>
      </c>
      <c r="R118" s="255">
        <v>12</v>
      </c>
      <c r="S118" s="255">
        <v>11</v>
      </c>
      <c r="T118" s="255">
        <v>11</v>
      </c>
      <c r="U118" s="255">
        <v>4</v>
      </c>
      <c r="V118" s="255">
        <v>4</v>
      </c>
      <c r="W118" s="255">
        <v>4</v>
      </c>
      <c r="X118" s="255">
        <v>11</v>
      </c>
      <c r="Y118" s="255">
        <v>20</v>
      </c>
      <c r="Z118" s="255">
        <v>6</v>
      </c>
      <c r="AA118" s="255">
        <v>16</v>
      </c>
      <c r="AB118" s="255">
        <v>5</v>
      </c>
      <c r="AC118" s="255">
        <v>30</v>
      </c>
      <c r="AD118" s="255">
        <v>21</v>
      </c>
      <c r="AE118" s="255">
        <v>9</v>
      </c>
      <c r="AF118" s="255">
        <v>10</v>
      </c>
      <c r="AG118" s="255">
        <v>14</v>
      </c>
      <c r="AH118" s="255">
        <v>18</v>
      </c>
      <c r="AI118" s="255">
        <v>29</v>
      </c>
      <c r="AJ118" s="255">
        <v>15</v>
      </c>
      <c r="AK118" s="255">
        <v>5</v>
      </c>
      <c r="AL118" s="255">
        <v>17</v>
      </c>
      <c r="AM118" s="255">
        <v>33</v>
      </c>
      <c r="AN118" s="255">
        <v>11</v>
      </c>
      <c r="AO118" s="255">
        <v>21</v>
      </c>
      <c r="AP118" s="255">
        <v>15</v>
      </c>
      <c r="AQ118" s="255">
        <v>21</v>
      </c>
      <c r="AR118" s="255">
        <v>7</v>
      </c>
      <c r="AS118" s="255">
        <v>9</v>
      </c>
      <c r="AT118" s="255">
        <v>13</v>
      </c>
      <c r="AU118" s="255">
        <v>34</v>
      </c>
      <c r="AV118" s="255">
        <v>27</v>
      </c>
      <c r="AW118" s="255">
        <v>20</v>
      </c>
      <c r="AX118" s="255">
        <v>12</v>
      </c>
      <c r="AY118" s="255">
        <v>22</v>
      </c>
      <c r="AZ118" s="255">
        <v>5</v>
      </c>
      <c r="BA118" s="255">
        <v>27</v>
      </c>
      <c r="BB118" s="255">
        <v>7</v>
      </c>
      <c r="BC118" s="255">
        <v>32</v>
      </c>
      <c r="BD118" s="255">
        <v>18</v>
      </c>
      <c r="BE118" s="255">
        <v>10</v>
      </c>
      <c r="BF118" s="255">
        <v>55</v>
      </c>
      <c r="BG118" s="255">
        <v>4</v>
      </c>
      <c r="BH118" s="255">
        <v>5</v>
      </c>
      <c r="BI118" s="255">
        <v>44</v>
      </c>
      <c r="BJ118" s="255">
        <v>12</v>
      </c>
      <c r="BK118" s="255">
        <v>18</v>
      </c>
      <c r="BL118" s="255">
        <v>15</v>
      </c>
      <c r="BM118" s="255">
        <v>32</v>
      </c>
      <c r="BN118" s="255">
        <v>8</v>
      </c>
      <c r="BO118" s="255">
        <v>28</v>
      </c>
      <c r="BP118" s="255">
        <v>25</v>
      </c>
      <c r="BQ118" s="255">
        <v>83</v>
      </c>
      <c r="BR118" s="255">
        <v>19</v>
      </c>
      <c r="BS118" s="255">
        <v>30</v>
      </c>
      <c r="BT118" s="255">
        <v>9</v>
      </c>
      <c r="BU118" s="255">
        <v>59</v>
      </c>
      <c r="BV118" s="255">
        <v>13</v>
      </c>
      <c r="BW118" s="255">
        <v>33</v>
      </c>
      <c r="BX118" s="255">
        <v>15</v>
      </c>
      <c r="BY118" s="255">
        <v>17</v>
      </c>
      <c r="BZ118" s="255">
        <v>34</v>
      </c>
      <c r="CA118" s="255">
        <v>10</v>
      </c>
      <c r="CB118" s="255">
        <v>34</v>
      </c>
      <c r="CC118" s="255">
        <v>36</v>
      </c>
      <c r="CD118" s="255">
        <v>26</v>
      </c>
      <c r="CE118" s="255">
        <v>8</v>
      </c>
      <c r="CF118" s="255">
        <v>38</v>
      </c>
      <c r="CG118" s="255">
        <v>19</v>
      </c>
      <c r="CH118" s="255">
        <v>35</v>
      </c>
      <c r="CI118" s="255">
        <v>20</v>
      </c>
      <c r="CJ118" s="255">
        <v>59</v>
      </c>
      <c r="CK118" s="255">
        <v>6</v>
      </c>
      <c r="CL118" s="255">
        <v>6</v>
      </c>
      <c r="CM118" s="255">
        <v>56</v>
      </c>
      <c r="CN118" s="255">
        <v>47</v>
      </c>
      <c r="CO118" s="255">
        <v>29</v>
      </c>
      <c r="CP118" s="255">
        <v>45</v>
      </c>
      <c r="CQ118" s="255">
        <v>32</v>
      </c>
      <c r="CR118" s="255">
        <v>58</v>
      </c>
      <c r="CS118" s="255">
        <v>43</v>
      </c>
      <c r="CT118" s="255">
        <v>11</v>
      </c>
      <c r="CU118" s="255">
        <v>17</v>
      </c>
      <c r="CV118" s="255">
        <v>36</v>
      </c>
      <c r="CW118" s="255">
        <v>40</v>
      </c>
      <c r="CX118" s="255">
        <v>23</v>
      </c>
      <c r="CY118" s="255">
        <v>12</v>
      </c>
      <c r="CZ118" s="255">
        <v>55</v>
      </c>
      <c r="DA118" s="255">
        <v>39</v>
      </c>
      <c r="DB118" s="255">
        <v>25</v>
      </c>
      <c r="DC118" s="255">
        <v>87</v>
      </c>
      <c r="DD118" s="255">
        <v>49</v>
      </c>
      <c r="DE118" s="255">
        <v>14</v>
      </c>
      <c r="DF118" s="255">
        <v>54</v>
      </c>
      <c r="DG118" s="255">
        <v>8</v>
      </c>
      <c r="DH118" s="255">
        <v>43</v>
      </c>
      <c r="DI118" s="255">
        <v>43</v>
      </c>
      <c r="DJ118" s="255">
        <v>51</v>
      </c>
      <c r="DK118" s="255">
        <v>13</v>
      </c>
      <c r="DL118" s="255">
        <v>51</v>
      </c>
      <c r="DM118" s="255">
        <v>20</v>
      </c>
      <c r="DN118" s="255">
        <v>64</v>
      </c>
      <c r="DO118" s="255">
        <v>58</v>
      </c>
      <c r="DP118" s="255">
        <v>38</v>
      </c>
      <c r="DQ118" s="255">
        <v>15</v>
      </c>
      <c r="DR118" s="255">
        <v>54</v>
      </c>
      <c r="DS118" s="255">
        <v>104</v>
      </c>
      <c r="DT118" s="255">
        <v>52</v>
      </c>
      <c r="DU118" s="255">
        <v>62</v>
      </c>
      <c r="DV118" s="255">
        <v>52</v>
      </c>
      <c r="DW118" s="255">
        <v>22</v>
      </c>
      <c r="DX118" s="255">
        <v>19</v>
      </c>
      <c r="DY118" s="255">
        <v>5</v>
      </c>
      <c r="DZ118" s="255">
        <v>54</v>
      </c>
      <c r="EA118" s="255">
        <v>96</v>
      </c>
      <c r="EB118" s="255">
        <v>45</v>
      </c>
      <c r="EC118" s="255">
        <v>39</v>
      </c>
      <c r="ED118" s="255">
        <v>9</v>
      </c>
      <c r="EE118" s="255">
        <v>47</v>
      </c>
      <c r="EF118" s="255">
        <v>27</v>
      </c>
      <c r="EG118" s="255">
        <v>29</v>
      </c>
      <c r="EH118" s="255">
        <v>57</v>
      </c>
      <c r="EI118" s="255">
        <v>63</v>
      </c>
      <c r="EJ118" s="255">
        <v>56</v>
      </c>
      <c r="EK118" s="255">
        <v>30</v>
      </c>
      <c r="EL118" s="255">
        <v>9</v>
      </c>
      <c r="EM118" s="255">
        <v>41</v>
      </c>
      <c r="EN118" s="255">
        <v>16</v>
      </c>
      <c r="EO118" s="255">
        <v>30</v>
      </c>
      <c r="EP118" s="255">
        <v>120</v>
      </c>
      <c r="EQ118" s="255">
        <v>54</v>
      </c>
      <c r="ER118" s="255">
        <v>35</v>
      </c>
      <c r="ES118" s="255">
        <v>49</v>
      </c>
      <c r="ET118" s="255">
        <v>61</v>
      </c>
      <c r="EU118" s="255">
        <v>61</v>
      </c>
      <c r="EV118" s="255">
        <v>25</v>
      </c>
      <c r="EW118" s="255">
        <v>67</v>
      </c>
      <c r="EX118" s="255">
        <v>108</v>
      </c>
      <c r="EY118" s="255">
        <v>8</v>
      </c>
      <c r="EZ118" s="255">
        <v>3</v>
      </c>
      <c r="FA118" s="255">
        <v>8</v>
      </c>
      <c r="FB118" s="255">
        <v>15</v>
      </c>
      <c r="FC118" s="255">
        <v>5</v>
      </c>
      <c r="FD118" s="255">
        <v>22</v>
      </c>
      <c r="FE118" s="255">
        <v>9</v>
      </c>
      <c r="FF118" s="255">
        <v>10</v>
      </c>
      <c r="FG118" s="255">
        <v>24</v>
      </c>
      <c r="FH118" s="255">
        <v>40</v>
      </c>
      <c r="FI118" s="255">
        <v>30</v>
      </c>
      <c r="FJ118" s="255">
        <v>40</v>
      </c>
      <c r="FK118" s="255">
        <v>41</v>
      </c>
      <c r="FL118" s="255">
        <v>21</v>
      </c>
      <c r="FM118" s="255">
        <v>6</v>
      </c>
      <c r="FN118" s="255">
        <v>72</v>
      </c>
      <c r="FO118" s="255">
        <v>21</v>
      </c>
      <c r="FP118" s="255">
        <v>44</v>
      </c>
      <c r="FQ118" s="255">
        <v>51</v>
      </c>
      <c r="FR118" s="255">
        <v>9</v>
      </c>
      <c r="FS118" s="255">
        <v>6</v>
      </c>
      <c r="FT118" s="255">
        <v>11</v>
      </c>
      <c r="FU118" s="255">
        <v>17</v>
      </c>
      <c r="FV118" s="255">
        <v>23</v>
      </c>
      <c r="FW118" s="255">
        <v>35</v>
      </c>
      <c r="FX118" s="255">
        <v>52</v>
      </c>
      <c r="FY118" s="255">
        <v>36</v>
      </c>
      <c r="FZ118" s="255">
        <v>53</v>
      </c>
      <c r="GA118" s="255">
        <v>76</v>
      </c>
      <c r="GB118" s="255">
        <v>26</v>
      </c>
      <c r="GC118" s="255">
        <v>39</v>
      </c>
      <c r="GD118" s="255">
        <v>33</v>
      </c>
      <c r="GE118" s="255">
        <v>39</v>
      </c>
      <c r="GF118" s="255">
        <v>8</v>
      </c>
      <c r="GG118" s="255">
        <v>16</v>
      </c>
      <c r="GH118" s="255">
        <v>62</v>
      </c>
      <c r="GI118" s="255">
        <v>16</v>
      </c>
      <c r="GJ118" s="255">
        <v>70</v>
      </c>
      <c r="GK118" s="255"/>
      <c r="GL118" s="255">
        <v>91</v>
      </c>
      <c r="GM118" s="255">
        <v>31</v>
      </c>
      <c r="GN118" s="255">
        <v>40</v>
      </c>
      <c r="GO118" s="255">
        <v>31</v>
      </c>
      <c r="GP118" s="255">
        <v>7</v>
      </c>
      <c r="GQ118" s="255">
        <v>12</v>
      </c>
      <c r="GR118" s="255">
        <v>27</v>
      </c>
      <c r="GS118" s="255">
        <v>70</v>
      </c>
      <c r="GT118" s="255">
        <v>35</v>
      </c>
      <c r="GU118" s="255">
        <v>16</v>
      </c>
      <c r="GV118" s="255">
        <v>12</v>
      </c>
      <c r="GW118" s="255">
        <v>56</v>
      </c>
      <c r="GX118" s="255">
        <v>35</v>
      </c>
      <c r="GY118" s="255">
        <v>59</v>
      </c>
      <c r="GZ118" s="255">
        <v>36</v>
      </c>
      <c r="HA118" s="255"/>
      <c r="HB118" s="255">
        <v>42</v>
      </c>
      <c r="HC118" s="255">
        <v>38</v>
      </c>
      <c r="HD118" s="255">
        <v>74</v>
      </c>
      <c r="HE118" s="255">
        <v>21</v>
      </c>
      <c r="HF118" s="255">
        <v>49</v>
      </c>
      <c r="HG118" s="255">
        <v>64</v>
      </c>
      <c r="HH118" s="255">
        <v>20</v>
      </c>
      <c r="HI118" s="255">
        <v>67</v>
      </c>
      <c r="HJ118" s="255">
        <v>31</v>
      </c>
      <c r="HK118" s="255">
        <v>12</v>
      </c>
      <c r="HL118" s="255">
        <v>66</v>
      </c>
      <c r="HM118" s="255">
        <v>34</v>
      </c>
      <c r="HN118" s="255">
        <v>22</v>
      </c>
      <c r="HO118" s="255">
        <v>26</v>
      </c>
      <c r="HP118" s="255">
        <v>32</v>
      </c>
      <c r="HQ118" s="255">
        <v>42</v>
      </c>
      <c r="HR118" s="255"/>
      <c r="HS118" s="255">
        <v>30</v>
      </c>
      <c r="HT118" s="255">
        <v>24</v>
      </c>
      <c r="HU118" s="255">
        <v>22</v>
      </c>
      <c r="HV118" s="255">
        <v>91</v>
      </c>
      <c r="HW118" s="255"/>
      <c r="HX118" s="255">
        <v>66</v>
      </c>
      <c r="HY118" s="255">
        <v>55</v>
      </c>
      <c r="HZ118" s="255">
        <v>31</v>
      </c>
      <c r="IA118" s="255">
        <v>85</v>
      </c>
      <c r="IB118" s="255">
        <v>52</v>
      </c>
      <c r="IC118" s="255">
        <v>45</v>
      </c>
      <c r="ID118" s="255">
        <v>67</v>
      </c>
      <c r="IE118" s="255">
        <v>47</v>
      </c>
      <c r="IF118" s="255">
        <v>34</v>
      </c>
      <c r="IG118" s="255">
        <v>74</v>
      </c>
      <c r="IH118" s="255">
        <v>84</v>
      </c>
      <c r="II118" s="255">
        <v>23</v>
      </c>
      <c r="IJ118" s="255">
        <v>61</v>
      </c>
      <c r="IK118" s="255"/>
      <c r="IL118" s="255">
        <v>68</v>
      </c>
      <c r="IM118" s="255"/>
      <c r="IN118" s="255">
        <v>49</v>
      </c>
      <c r="IO118" s="255">
        <v>28</v>
      </c>
      <c r="IP118" s="255">
        <v>84</v>
      </c>
      <c r="IQ118" s="255"/>
      <c r="IR118" s="255">
        <v>38</v>
      </c>
      <c r="IS118" s="255">
        <v>42</v>
      </c>
      <c r="IT118" s="255">
        <v>80</v>
      </c>
      <c r="IU118" s="255">
        <v>68</v>
      </c>
      <c r="IV118" s="255">
        <v>60</v>
      </c>
      <c r="IW118" s="255"/>
      <c r="IX118" s="255">
        <v>48</v>
      </c>
      <c r="IY118" s="255">
        <v>91</v>
      </c>
      <c r="IZ118" s="255"/>
      <c r="JA118" s="255">
        <v>28</v>
      </c>
      <c r="JB118" s="255">
        <v>23</v>
      </c>
      <c r="JC118" s="255">
        <v>34</v>
      </c>
      <c r="JD118" s="255">
        <v>22</v>
      </c>
      <c r="JE118" s="255">
        <v>70</v>
      </c>
      <c r="JF118" s="255">
        <v>13</v>
      </c>
      <c r="JG118" s="255">
        <v>22</v>
      </c>
      <c r="JH118" s="255">
        <v>55</v>
      </c>
      <c r="JI118" s="255">
        <v>34</v>
      </c>
      <c r="JJ118" s="255">
        <v>49</v>
      </c>
      <c r="JK118" s="255">
        <v>72</v>
      </c>
      <c r="JL118" s="255">
        <v>54</v>
      </c>
      <c r="JM118" s="255">
        <v>51</v>
      </c>
      <c r="JN118" s="255"/>
      <c r="JO118" s="255"/>
      <c r="JP118" s="255"/>
      <c r="JQ118" s="255"/>
      <c r="JR118" s="255"/>
      <c r="JS118" s="255"/>
      <c r="JT118" s="255">
        <v>57</v>
      </c>
      <c r="JU118" s="255"/>
      <c r="JV118" s="255">
        <v>10</v>
      </c>
      <c r="JW118" s="255">
        <v>91</v>
      </c>
      <c r="JX118" s="255">
        <v>38</v>
      </c>
      <c r="JY118" s="255">
        <v>30</v>
      </c>
      <c r="JZ118" s="255">
        <v>35</v>
      </c>
      <c r="KA118" s="255">
        <v>68</v>
      </c>
      <c r="KB118" s="255">
        <v>17</v>
      </c>
      <c r="KC118" s="255">
        <v>30</v>
      </c>
      <c r="KD118" s="255">
        <v>10</v>
      </c>
      <c r="KE118" s="255">
        <v>73</v>
      </c>
      <c r="KF118" s="255">
        <v>30</v>
      </c>
      <c r="KG118" s="255">
        <v>25</v>
      </c>
      <c r="KH118" s="255">
        <v>58</v>
      </c>
      <c r="KI118" s="255"/>
      <c r="KJ118" s="255"/>
      <c r="KK118" s="255">
        <v>14</v>
      </c>
      <c r="KL118" s="255">
        <v>56</v>
      </c>
      <c r="KM118" s="255">
        <v>24</v>
      </c>
      <c r="KN118" s="255">
        <v>46</v>
      </c>
      <c r="KO118" s="255">
        <v>82</v>
      </c>
      <c r="KP118" s="255">
        <v>99</v>
      </c>
      <c r="KQ118" s="255">
        <v>62</v>
      </c>
      <c r="KR118" s="255">
        <v>62</v>
      </c>
      <c r="KS118" s="255">
        <v>75</v>
      </c>
      <c r="KT118" s="255">
        <v>0</v>
      </c>
      <c r="KU118" s="248" t="s">
        <v>746</v>
      </c>
    </row>
    <row r="119" spans="1:307" x14ac:dyDescent="0.15">
      <c r="A119" s="252" t="s">
        <v>57</v>
      </c>
      <c r="B119" s="255">
        <v>2</v>
      </c>
      <c r="C119" s="255">
        <v>2</v>
      </c>
      <c r="D119" s="255">
        <v>5</v>
      </c>
      <c r="E119" s="255">
        <v>3</v>
      </c>
      <c r="F119" s="255">
        <v>5</v>
      </c>
      <c r="G119" s="255">
        <v>4</v>
      </c>
      <c r="H119" s="255">
        <v>6</v>
      </c>
      <c r="I119" s="255">
        <v>2</v>
      </c>
      <c r="J119" s="255">
        <v>8</v>
      </c>
      <c r="K119" s="255">
        <v>7</v>
      </c>
      <c r="L119" s="255">
        <v>6</v>
      </c>
      <c r="M119" s="255">
        <v>7</v>
      </c>
      <c r="N119" s="255">
        <v>12</v>
      </c>
      <c r="O119" s="255">
        <v>10</v>
      </c>
      <c r="P119" s="255">
        <v>3</v>
      </c>
      <c r="Q119" s="255">
        <v>9</v>
      </c>
      <c r="R119" s="255">
        <v>19</v>
      </c>
      <c r="S119" s="255">
        <v>12</v>
      </c>
      <c r="T119" s="255">
        <v>11</v>
      </c>
      <c r="U119" s="255">
        <v>2</v>
      </c>
      <c r="V119" s="255">
        <v>3</v>
      </c>
      <c r="W119" s="255">
        <v>3</v>
      </c>
      <c r="X119" s="255">
        <v>11</v>
      </c>
      <c r="Y119" s="255">
        <v>15</v>
      </c>
      <c r="Z119" s="255">
        <v>3</v>
      </c>
      <c r="AA119" s="255">
        <v>12</v>
      </c>
      <c r="AB119" s="255">
        <v>3</v>
      </c>
      <c r="AC119" s="255">
        <v>15</v>
      </c>
      <c r="AD119" s="255">
        <v>20</v>
      </c>
      <c r="AE119" s="255">
        <v>8</v>
      </c>
      <c r="AF119" s="255">
        <v>9</v>
      </c>
      <c r="AG119" s="255">
        <v>18</v>
      </c>
      <c r="AH119" s="255">
        <v>22</v>
      </c>
      <c r="AI119" s="255">
        <v>30</v>
      </c>
      <c r="AJ119" s="255">
        <v>13</v>
      </c>
      <c r="AK119" s="255">
        <v>4</v>
      </c>
      <c r="AL119" s="255">
        <v>16</v>
      </c>
      <c r="AM119" s="255">
        <v>53</v>
      </c>
      <c r="AN119" s="255">
        <v>10</v>
      </c>
      <c r="AO119" s="255">
        <v>26</v>
      </c>
      <c r="AP119" s="255">
        <v>14</v>
      </c>
      <c r="AQ119" s="255">
        <v>19</v>
      </c>
      <c r="AR119" s="255">
        <v>4</v>
      </c>
      <c r="AS119" s="255">
        <v>12</v>
      </c>
      <c r="AT119" s="255">
        <v>12</v>
      </c>
      <c r="AU119" s="255">
        <v>43</v>
      </c>
      <c r="AV119" s="255">
        <v>20</v>
      </c>
      <c r="AW119" s="255">
        <v>19</v>
      </c>
      <c r="AX119" s="255">
        <v>14</v>
      </c>
      <c r="AY119" s="255">
        <v>28</v>
      </c>
      <c r="AZ119" s="255">
        <v>4</v>
      </c>
      <c r="BA119" s="255">
        <v>35</v>
      </c>
      <c r="BB119" s="255">
        <v>5</v>
      </c>
      <c r="BC119" s="255">
        <v>24</v>
      </c>
      <c r="BD119" s="255">
        <v>24</v>
      </c>
      <c r="BE119" s="255">
        <v>15</v>
      </c>
      <c r="BF119" s="255">
        <v>33</v>
      </c>
      <c r="BG119" s="255">
        <v>5</v>
      </c>
      <c r="BH119" s="255">
        <v>3</v>
      </c>
      <c r="BI119" s="255">
        <v>22</v>
      </c>
      <c r="BJ119" s="255">
        <v>15</v>
      </c>
      <c r="BK119" s="255">
        <v>24</v>
      </c>
      <c r="BL119" s="255">
        <v>14</v>
      </c>
      <c r="BM119" s="255">
        <v>24</v>
      </c>
      <c r="BN119" s="255">
        <v>4</v>
      </c>
      <c r="BO119" s="255">
        <v>27</v>
      </c>
      <c r="BP119" s="255">
        <v>24</v>
      </c>
      <c r="BQ119" s="255">
        <v>50</v>
      </c>
      <c r="BR119" s="255">
        <v>26</v>
      </c>
      <c r="BS119" s="255">
        <v>37</v>
      </c>
      <c r="BT119" s="255">
        <v>5</v>
      </c>
      <c r="BU119" s="255">
        <v>72</v>
      </c>
      <c r="BV119" s="255">
        <v>16</v>
      </c>
      <c r="BW119" s="255">
        <v>41</v>
      </c>
      <c r="BX119" s="255">
        <v>22</v>
      </c>
      <c r="BY119" s="255">
        <v>16</v>
      </c>
      <c r="BZ119" s="255">
        <v>35</v>
      </c>
      <c r="CA119" s="255">
        <v>6</v>
      </c>
      <c r="CB119" s="255">
        <v>33</v>
      </c>
      <c r="CC119" s="255">
        <v>44</v>
      </c>
      <c r="CD119" s="255">
        <v>23</v>
      </c>
      <c r="CE119" s="255">
        <v>5</v>
      </c>
      <c r="CF119" s="255">
        <v>29</v>
      </c>
      <c r="CG119" s="255">
        <v>25</v>
      </c>
      <c r="CH119" s="255">
        <v>44</v>
      </c>
      <c r="CI119" s="255">
        <v>18</v>
      </c>
      <c r="CJ119" s="255">
        <v>30</v>
      </c>
      <c r="CK119" s="255">
        <v>4</v>
      </c>
      <c r="CL119" s="255">
        <v>6</v>
      </c>
      <c r="CM119" s="255">
        <v>43</v>
      </c>
      <c r="CN119" s="255">
        <v>35</v>
      </c>
      <c r="CO119" s="255">
        <v>39</v>
      </c>
      <c r="CP119" s="255">
        <v>43</v>
      </c>
      <c r="CQ119" s="255">
        <v>30</v>
      </c>
      <c r="CR119" s="255">
        <v>73</v>
      </c>
      <c r="CS119" s="255">
        <v>33</v>
      </c>
      <c r="CT119" s="255">
        <v>6</v>
      </c>
      <c r="CU119" s="255">
        <v>22</v>
      </c>
      <c r="CV119" s="255">
        <v>35</v>
      </c>
      <c r="CW119" s="255">
        <v>49</v>
      </c>
      <c r="CX119" s="255">
        <v>20</v>
      </c>
      <c r="CY119" s="255">
        <v>7</v>
      </c>
      <c r="CZ119" s="255">
        <v>85</v>
      </c>
      <c r="DA119" s="255">
        <v>37</v>
      </c>
      <c r="DB119" s="255">
        <v>16</v>
      </c>
      <c r="DC119" s="255">
        <v>53</v>
      </c>
      <c r="DD119" s="255">
        <v>37</v>
      </c>
      <c r="DE119" s="255">
        <v>8</v>
      </c>
      <c r="DF119" s="255">
        <v>41</v>
      </c>
      <c r="DG119" s="255">
        <v>10</v>
      </c>
      <c r="DH119" s="255">
        <v>41</v>
      </c>
      <c r="DI119" s="255">
        <v>54</v>
      </c>
      <c r="DJ119" s="255">
        <v>39</v>
      </c>
      <c r="DK119" s="255">
        <v>8</v>
      </c>
      <c r="DL119" s="255">
        <v>53</v>
      </c>
      <c r="DM119" s="255">
        <v>29</v>
      </c>
      <c r="DN119" s="255">
        <v>49</v>
      </c>
      <c r="DO119" s="255">
        <v>72</v>
      </c>
      <c r="DP119" s="255">
        <v>36</v>
      </c>
      <c r="DQ119" s="255">
        <v>9</v>
      </c>
      <c r="DR119" s="255">
        <v>55</v>
      </c>
      <c r="DS119" s="255">
        <v>53</v>
      </c>
      <c r="DT119" s="255">
        <v>64</v>
      </c>
      <c r="DU119" s="255">
        <v>96</v>
      </c>
      <c r="DV119" s="255">
        <v>64</v>
      </c>
      <c r="DW119" s="255">
        <v>28</v>
      </c>
      <c r="DX119" s="255">
        <v>28</v>
      </c>
      <c r="DY119" s="255">
        <v>4</v>
      </c>
      <c r="DZ119" s="255">
        <v>56</v>
      </c>
      <c r="EA119" s="255">
        <v>59</v>
      </c>
      <c r="EB119" s="255">
        <v>56</v>
      </c>
      <c r="EC119" s="255">
        <v>35</v>
      </c>
      <c r="ED119" s="255">
        <v>7</v>
      </c>
      <c r="EE119" s="255">
        <v>58</v>
      </c>
      <c r="EF119" s="255">
        <v>24</v>
      </c>
      <c r="EG119" s="255">
        <v>26</v>
      </c>
      <c r="EH119" s="255">
        <v>50</v>
      </c>
      <c r="EI119" s="255">
        <v>97</v>
      </c>
      <c r="EJ119" s="255">
        <v>43</v>
      </c>
      <c r="EK119" s="255">
        <v>27</v>
      </c>
      <c r="EL119" s="255">
        <v>6</v>
      </c>
      <c r="EM119" s="255">
        <v>39</v>
      </c>
      <c r="EN119" s="255">
        <v>10</v>
      </c>
      <c r="EO119" s="255">
        <v>27</v>
      </c>
      <c r="EP119" s="255">
        <v>74</v>
      </c>
      <c r="EQ119" s="255">
        <v>52</v>
      </c>
      <c r="ER119" s="255">
        <v>31</v>
      </c>
      <c r="ES119" s="255">
        <v>60</v>
      </c>
      <c r="ET119" s="255">
        <v>36</v>
      </c>
      <c r="EU119" s="255">
        <v>47</v>
      </c>
      <c r="EV119" s="255">
        <v>39</v>
      </c>
      <c r="EW119" s="255">
        <v>59</v>
      </c>
      <c r="EX119" s="255">
        <v>108</v>
      </c>
      <c r="EY119" s="255">
        <v>4</v>
      </c>
      <c r="EZ119" s="255">
        <v>4</v>
      </c>
      <c r="FA119" s="255">
        <v>10</v>
      </c>
      <c r="FB119" s="255">
        <v>11</v>
      </c>
      <c r="FC119" s="255">
        <v>3</v>
      </c>
      <c r="FD119" s="255">
        <v>28</v>
      </c>
      <c r="FE119" s="255">
        <v>4</v>
      </c>
      <c r="FF119" s="255">
        <v>9</v>
      </c>
      <c r="FG119" s="255">
        <v>23</v>
      </c>
      <c r="FH119" s="255">
        <v>20</v>
      </c>
      <c r="FI119" s="255">
        <v>30</v>
      </c>
      <c r="FJ119" s="255">
        <v>63</v>
      </c>
      <c r="FK119" s="255">
        <v>31</v>
      </c>
      <c r="FL119" s="255">
        <v>18</v>
      </c>
      <c r="FM119" s="255">
        <v>7</v>
      </c>
      <c r="FN119" s="255">
        <v>64</v>
      </c>
      <c r="FO119" s="255">
        <v>19</v>
      </c>
      <c r="FP119" s="255">
        <v>55</v>
      </c>
      <c r="FQ119" s="255">
        <v>49</v>
      </c>
      <c r="FR119" s="255">
        <v>8</v>
      </c>
      <c r="FS119" s="255">
        <v>5</v>
      </c>
      <c r="FT119" s="255">
        <v>6</v>
      </c>
      <c r="FU119" s="255">
        <v>10</v>
      </c>
      <c r="FV119" s="255">
        <v>22</v>
      </c>
      <c r="FW119" s="255">
        <v>34</v>
      </c>
      <c r="FX119" s="255">
        <v>49</v>
      </c>
      <c r="FY119" s="255">
        <v>27</v>
      </c>
      <c r="FZ119" s="255">
        <v>40</v>
      </c>
      <c r="GA119" s="255">
        <v>58</v>
      </c>
      <c r="GB119" s="255">
        <v>34</v>
      </c>
      <c r="GC119" s="255">
        <v>49</v>
      </c>
      <c r="GD119" s="255">
        <v>41</v>
      </c>
      <c r="GE119" s="255">
        <v>35</v>
      </c>
      <c r="GF119" s="255">
        <v>13</v>
      </c>
      <c r="GG119" s="255">
        <v>9</v>
      </c>
      <c r="GH119" s="255">
        <v>77</v>
      </c>
      <c r="GI119" s="255">
        <v>35</v>
      </c>
      <c r="GJ119" s="255">
        <v>52</v>
      </c>
      <c r="GK119" s="255"/>
      <c r="GL119" s="255">
        <v>71</v>
      </c>
      <c r="GM119" s="255">
        <v>70</v>
      </c>
      <c r="GN119" s="255">
        <v>30</v>
      </c>
      <c r="GO119" s="255">
        <v>74</v>
      </c>
      <c r="GP119" s="255">
        <v>16</v>
      </c>
      <c r="GQ119" s="255">
        <v>7</v>
      </c>
      <c r="GR119" s="255">
        <v>34</v>
      </c>
      <c r="GS119" s="255">
        <v>87</v>
      </c>
      <c r="GT119" s="255">
        <v>28</v>
      </c>
      <c r="GU119" s="255">
        <v>37</v>
      </c>
      <c r="GV119" s="255">
        <v>26</v>
      </c>
      <c r="GW119" s="255">
        <v>104</v>
      </c>
      <c r="GX119" s="255">
        <v>80</v>
      </c>
      <c r="GY119" s="255">
        <v>45</v>
      </c>
      <c r="GZ119" s="255">
        <v>7</v>
      </c>
      <c r="HA119" s="255"/>
      <c r="HB119" s="255">
        <v>49</v>
      </c>
      <c r="HC119" s="255">
        <v>33</v>
      </c>
      <c r="HD119" s="255">
        <v>74</v>
      </c>
      <c r="HE119" s="255">
        <v>32</v>
      </c>
      <c r="HF119" s="255">
        <v>49</v>
      </c>
      <c r="HG119" s="255">
        <v>64</v>
      </c>
      <c r="HH119" s="255">
        <v>27</v>
      </c>
      <c r="HI119" s="255">
        <v>61</v>
      </c>
      <c r="HJ119" s="255">
        <v>25</v>
      </c>
      <c r="HK119" s="255">
        <v>18</v>
      </c>
      <c r="HL119" s="255">
        <v>77</v>
      </c>
      <c r="HM119" s="255">
        <v>28</v>
      </c>
      <c r="HN119" s="255">
        <v>35</v>
      </c>
      <c r="HO119" s="255">
        <v>41</v>
      </c>
      <c r="HP119" s="255">
        <v>26</v>
      </c>
      <c r="HQ119" s="255">
        <v>34</v>
      </c>
      <c r="HR119" s="255"/>
      <c r="HS119" s="255">
        <v>72</v>
      </c>
      <c r="HT119" s="255">
        <v>38</v>
      </c>
      <c r="HU119" s="255">
        <v>21</v>
      </c>
      <c r="HV119" s="255">
        <v>98</v>
      </c>
      <c r="HW119" s="255"/>
      <c r="HX119" s="255">
        <v>58</v>
      </c>
      <c r="HY119" s="255">
        <v>41</v>
      </c>
      <c r="HZ119" s="255">
        <v>36</v>
      </c>
      <c r="IA119" s="255">
        <v>77</v>
      </c>
      <c r="IB119" s="255">
        <v>46</v>
      </c>
      <c r="IC119" s="255">
        <v>52</v>
      </c>
      <c r="ID119" s="255">
        <v>67</v>
      </c>
      <c r="IE119" s="255">
        <v>19</v>
      </c>
      <c r="IF119" s="255">
        <v>39</v>
      </c>
      <c r="IG119" s="255">
        <v>74</v>
      </c>
      <c r="IH119" s="255">
        <v>84</v>
      </c>
      <c r="II119" s="255">
        <v>36</v>
      </c>
      <c r="IJ119" s="255">
        <v>24</v>
      </c>
      <c r="IK119" s="255"/>
      <c r="IL119" s="255">
        <v>60</v>
      </c>
      <c r="IM119" s="255"/>
      <c r="IN119" s="255">
        <v>20</v>
      </c>
      <c r="IO119" s="255">
        <v>40</v>
      </c>
      <c r="IP119" s="255">
        <v>84</v>
      </c>
      <c r="IQ119" s="255"/>
      <c r="IR119" s="255">
        <v>28</v>
      </c>
      <c r="IS119" s="255">
        <v>61</v>
      </c>
      <c r="IT119" s="255">
        <v>76</v>
      </c>
      <c r="IU119" s="255">
        <v>68</v>
      </c>
      <c r="IV119" s="255">
        <v>53</v>
      </c>
      <c r="IW119" s="255"/>
      <c r="IX119" s="255">
        <v>70</v>
      </c>
      <c r="IY119" s="255">
        <v>98</v>
      </c>
      <c r="IZ119" s="255"/>
      <c r="JA119" s="255">
        <v>44</v>
      </c>
      <c r="JB119" s="255">
        <v>53</v>
      </c>
      <c r="JC119" s="255">
        <v>78</v>
      </c>
      <c r="JD119" s="255">
        <v>30</v>
      </c>
      <c r="JE119" s="255">
        <v>62</v>
      </c>
      <c r="JF119" s="255">
        <v>20</v>
      </c>
      <c r="JG119" s="255">
        <v>29</v>
      </c>
      <c r="JH119" s="255">
        <v>49</v>
      </c>
      <c r="JI119" s="255">
        <v>27</v>
      </c>
      <c r="JJ119" s="255">
        <v>57</v>
      </c>
      <c r="JK119" s="255">
        <v>72</v>
      </c>
      <c r="JL119" s="255">
        <v>63</v>
      </c>
      <c r="JM119" s="255">
        <v>41</v>
      </c>
      <c r="JN119" s="255"/>
      <c r="JO119" s="255"/>
      <c r="JP119" s="255"/>
      <c r="JQ119" s="255"/>
      <c r="JR119" s="255"/>
      <c r="JS119" s="255"/>
      <c r="JT119" s="255">
        <v>44</v>
      </c>
      <c r="JU119" s="255"/>
      <c r="JV119" s="255">
        <v>10</v>
      </c>
      <c r="JW119" s="255">
        <v>91</v>
      </c>
      <c r="JX119" s="255">
        <v>44</v>
      </c>
      <c r="JY119" s="255">
        <v>40</v>
      </c>
      <c r="JZ119" s="255">
        <v>55</v>
      </c>
      <c r="KA119" s="255">
        <v>72</v>
      </c>
      <c r="KB119" s="255">
        <v>16</v>
      </c>
      <c r="KC119" s="255">
        <v>47</v>
      </c>
      <c r="KD119" s="255">
        <v>8</v>
      </c>
      <c r="KE119" s="255">
        <v>64</v>
      </c>
      <c r="KF119" s="255">
        <v>37</v>
      </c>
      <c r="KG119" s="255">
        <v>22</v>
      </c>
      <c r="KH119" s="255">
        <v>58</v>
      </c>
      <c r="KI119" s="255"/>
      <c r="KJ119" s="255"/>
      <c r="KK119" s="255">
        <v>21</v>
      </c>
      <c r="KL119" s="255">
        <v>65</v>
      </c>
      <c r="KM119" s="255">
        <v>31</v>
      </c>
      <c r="KN119" s="255">
        <v>40</v>
      </c>
      <c r="KO119" s="255">
        <v>82</v>
      </c>
      <c r="KP119" s="255">
        <v>108</v>
      </c>
      <c r="KQ119" s="255">
        <v>58</v>
      </c>
      <c r="KR119" s="255">
        <v>72</v>
      </c>
      <c r="KS119" s="255">
        <v>58</v>
      </c>
      <c r="KT119" s="255">
        <v>0</v>
      </c>
      <c r="KU119" s="248" t="s">
        <v>746</v>
      </c>
    </row>
    <row r="120" spans="1:307" x14ac:dyDescent="0.15">
      <c r="A120" s="252" t="s">
        <v>1228</v>
      </c>
      <c r="B120" s="255">
        <f t="shared" ref="B120:AG120" si="96">B114+B116</f>
        <v>4</v>
      </c>
      <c r="C120" s="255">
        <f t="shared" si="96"/>
        <v>6</v>
      </c>
      <c r="D120" s="255">
        <f t="shared" si="96"/>
        <v>6</v>
      </c>
      <c r="E120" s="255">
        <f t="shared" si="96"/>
        <v>6</v>
      </c>
      <c r="F120" s="255">
        <f t="shared" si="96"/>
        <v>8</v>
      </c>
      <c r="G120" s="255">
        <f t="shared" si="96"/>
        <v>6</v>
      </c>
      <c r="H120" s="255">
        <f t="shared" si="96"/>
        <v>10</v>
      </c>
      <c r="I120" s="255">
        <f t="shared" si="96"/>
        <v>7</v>
      </c>
      <c r="J120" s="255">
        <f t="shared" si="96"/>
        <v>8</v>
      </c>
      <c r="K120" s="255">
        <f t="shared" si="96"/>
        <v>8</v>
      </c>
      <c r="L120" s="255">
        <f t="shared" si="96"/>
        <v>8</v>
      </c>
      <c r="M120" s="255">
        <f t="shared" si="96"/>
        <v>12</v>
      </c>
      <c r="N120" s="255">
        <f t="shared" si="96"/>
        <v>21</v>
      </c>
      <c r="O120" s="255">
        <f t="shared" si="96"/>
        <v>9</v>
      </c>
      <c r="P120" s="255">
        <f t="shared" si="96"/>
        <v>10</v>
      </c>
      <c r="Q120" s="255">
        <f t="shared" si="96"/>
        <v>9</v>
      </c>
      <c r="R120" s="255">
        <f t="shared" si="96"/>
        <v>17</v>
      </c>
      <c r="S120" s="255">
        <f t="shared" si="96"/>
        <v>21</v>
      </c>
      <c r="T120" s="255">
        <f t="shared" si="96"/>
        <v>17</v>
      </c>
      <c r="U120" s="255">
        <f t="shared" si="96"/>
        <v>22</v>
      </c>
      <c r="V120" s="255">
        <f t="shared" si="96"/>
        <v>15</v>
      </c>
      <c r="W120" s="255">
        <f t="shared" si="96"/>
        <v>12</v>
      </c>
      <c r="X120" s="255">
        <f t="shared" si="96"/>
        <v>16</v>
      </c>
      <c r="Y120" s="255">
        <f t="shared" si="96"/>
        <v>17</v>
      </c>
      <c r="Z120" s="255">
        <f t="shared" si="96"/>
        <v>21</v>
      </c>
      <c r="AA120" s="255">
        <f t="shared" si="96"/>
        <v>13</v>
      </c>
      <c r="AB120" s="255">
        <f t="shared" si="96"/>
        <v>15</v>
      </c>
      <c r="AC120" s="255">
        <f t="shared" si="96"/>
        <v>16</v>
      </c>
      <c r="AD120" s="255">
        <f t="shared" si="96"/>
        <v>31</v>
      </c>
      <c r="AE120" s="255">
        <f t="shared" si="96"/>
        <v>14</v>
      </c>
      <c r="AF120" s="255">
        <f t="shared" si="96"/>
        <v>16</v>
      </c>
      <c r="AG120" s="255">
        <f t="shared" si="96"/>
        <v>15</v>
      </c>
      <c r="AH120" s="255">
        <f t="shared" ref="AH120:BM120" si="97">AH114+AH116</f>
        <v>20</v>
      </c>
      <c r="AI120" s="255">
        <f t="shared" si="97"/>
        <v>54</v>
      </c>
      <c r="AJ120" s="255">
        <f t="shared" si="97"/>
        <v>20</v>
      </c>
      <c r="AK120" s="255">
        <f t="shared" si="97"/>
        <v>17</v>
      </c>
      <c r="AL120" s="255">
        <f t="shared" si="97"/>
        <v>25</v>
      </c>
      <c r="AM120" s="255">
        <f t="shared" si="97"/>
        <v>47</v>
      </c>
      <c r="AN120" s="255">
        <f t="shared" si="97"/>
        <v>17</v>
      </c>
      <c r="AO120" s="255">
        <f t="shared" si="97"/>
        <v>22</v>
      </c>
      <c r="AP120" s="255">
        <f t="shared" si="97"/>
        <v>23</v>
      </c>
      <c r="AQ120" s="255">
        <f t="shared" si="97"/>
        <v>31</v>
      </c>
      <c r="AR120" s="255">
        <f t="shared" si="97"/>
        <v>19</v>
      </c>
      <c r="AS120" s="255">
        <f t="shared" si="97"/>
        <v>18</v>
      </c>
      <c r="AT120" s="255">
        <f t="shared" si="97"/>
        <v>20</v>
      </c>
      <c r="AU120" s="255">
        <f t="shared" si="97"/>
        <v>36</v>
      </c>
      <c r="AV120" s="255">
        <f t="shared" si="97"/>
        <v>23</v>
      </c>
      <c r="AW120" s="255">
        <f t="shared" si="97"/>
        <v>29</v>
      </c>
      <c r="AX120" s="255">
        <f t="shared" si="97"/>
        <v>25</v>
      </c>
      <c r="AY120" s="255">
        <f t="shared" si="97"/>
        <v>24</v>
      </c>
      <c r="AZ120" s="255">
        <f t="shared" si="97"/>
        <v>23</v>
      </c>
      <c r="BA120" s="255">
        <f t="shared" si="97"/>
        <v>29</v>
      </c>
      <c r="BB120" s="255">
        <f t="shared" si="97"/>
        <v>23</v>
      </c>
      <c r="BC120" s="255">
        <f t="shared" si="97"/>
        <v>26</v>
      </c>
      <c r="BD120" s="255">
        <f t="shared" si="97"/>
        <v>37</v>
      </c>
      <c r="BE120" s="255">
        <f t="shared" si="97"/>
        <v>21</v>
      </c>
      <c r="BF120" s="255">
        <f t="shared" si="97"/>
        <v>43</v>
      </c>
      <c r="BG120" s="255">
        <f t="shared" si="97"/>
        <v>24</v>
      </c>
      <c r="BH120" s="255">
        <f t="shared" si="97"/>
        <v>43</v>
      </c>
      <c r="BI120" s="255">
        <f t="shared" si="97"/>
        <v>24</v>
      </c>
      <c r="BJ120" s="255">
        <f t="shared" si="97"/>
        <v>27</v>
      </c>
      <c r="BK120" s="255">
        <f t="shared" si="97"/>
        <v>37</v>
      </c>
      <c r="BL120" s="255">
        <f t="shared" si="97"/>
        <v>24</v>
      </c>
      <c r="BM120" s="255">
        <f t="shared" si="97"/>
        <v>26</v>
      </c>
      <c r="BN120" s="255">
        <f t="shared" ref="BN120:CS120" si="98">BN114+BN116</f>
        <v>27</v>
      </c>
      <c r="BO120" s="255">
        <f t="shared" si="98"/>
        <v>43</v>
      </c>
      <c r="BP120" s="255">
        <f t="shared" si="98"/>
        <v>38</v>
      </c>
      <c r="BQ120" s="255">
        <f t="shared" si="98"/>
        <v>69</v>
      </c>
      <c r="BR120" s="255">
        <f t="shared" si="98"/>
        <v>41</v>
      </c>
      <c r="BS120" s="255">
        <f t="shared" si="98"/>
        <v>31</v>
      </c>
      <c r="BT120" s="255">
        <f t="shared" si="98"/>
        <v>32</v>
      </c>
      <c r="BU120" s="255">
        <f t="shared" si="98"/>
        <v>63</v>
      </c>
      <c r="BV120" s="255">
        <f t="shared" si="98"/>
        <v>29</v>
      </c>
      <c r="BW120" s="255">
        <f t="shared" si="98"/>
        <v>35</v>
      </c>
      <c r="BX120" s="255">
        <f t="shared" si="98"/>
        <v>33</v>
      </c>
      <c r="BY120" s="255">
        <f t="shared" si="98"/>
        <v>26</v>
      </c>
      <c r="BZ120" s="255">
        <f t="shared" si="98"/>
        <v>66</v>
      </c>
      <c r="CA120" s="255">
        <f t="shared" si="98"/>
        <v>36</v>
      </c>
      <c r="CB120" s="255">
        <f t="shared" si="98"/>
        <v>51</v>
      </c>
      <c r="CC120" s="255">
        <f t="shared" si="98"/>
        <v>38</v>
      </c>
      <c r="CD120" s="255">
        <f t="shared" si="98"/>
        <v>41</v>
      </c>
      <c r="CE120" s="255">
        <f t="shared" si="98"/>
        <v>78</v>
      </c>
      <c r="CF120" s="255">
        <f t="shared" si="98"/>
        <v>33</v>
      </c>
      <c r="CG120" s="255">
        <f t="shared" si="98"/>
        <v>40</v>
      </c>
      <c r="CH120" s="255">
        <f t="shared" si="98"/>
        <v>38</v>
      </c>
      <c r="CI120" s="255">
        <f t="shared" si="98"/>
        <v>31</v>
      </c>
      <c r="CJ120" s="255">
        <f t="shared" si="98"/>
        <v>35</v>
      </c>
      <c r="CK120" s="255">
        <f t="shared" si="98"/>
        <v>60</v>
      </c>
      <c r="CL120" s="255">
        <f t="shared" si="98"/>
        <v>32</v>
      </c>
      <c r="CM120" s="255">
        <f t="shared" si="98"/>
        <v>48</v>
      </c>
      <c r="CN120" s="255">
        <f t="shared" si="98"/>
        <v>41</v>
      </c>
      <c r="CO120" s="255">
        <f t="shared" si="98"/>
        <v>65</v>
      </c>
      <c r="CP120" s="255">
        <f t="shared" si="98"/>
        <v>70</v>
      </c>
      <c r="CQ120" s="255">
        <f t="shared" si="98"/>
        <v>49</v>
      </c>
      <c r="CR120" s="255">
        <f t="shared" si="98"/>
        <v>63</v>
      </c>
      <c r="CS120" s="255">
        <f t="shared" si="98"/>
        <v>37</v>
      </c>
      <c r="CT120" s="255">
        <f t="shared" ref="CT120:DY120" si="99">CT114+CT116</f>
        <v>37</v>
      </c>
      <c r="CU120" s="255">
        <f t="shared" si="99"/>
        <v>42</v>
      </c>
      <c r="CV120" s="255">
        <f t="shared" si="99"/>
        <v>57</v>
      </c>
      <c r="CW120" s="255">
        <f t="shared" si="99"/>
        <v>43</v>
      </c>
      <c r="CX120" s="255">
        <f t="shared" si="99"/>
        <v>36</v>
      </c>
      <c r="CY120" s="255">
        <f t="shared" si="99"/>
        <v>40</v>
      </c>
      <c r="CZ120" s="255">
        <f t="shared" si="99"/>
        <v>78</v>
      </c>
      <c r="DA120" s="255">
        <f t="shared" si="99"/>
        <v>62</v>
      </c>
      <c r="DB120" s="255">
        <f t="shared" si="99"/>
        <v>82</v>
      </c>
      <c r="DC120" s="255">
        <f t="shared" si="99"/>
        <v>76</v>
      </c>
      <c r="DD120" s="255">
        <f t="shared" si="99"/>
        <v>44</v>
      </c>
      <c r="DE120" s="255">
        <f t="shared" si="99"/>
        <v>45</v>
      </c>
      <c r="DF120" s="255">
        <f t="shared" si="99"/>
        <v>49</v>
      </c>
      <c r="DG120" s="255">
        <f t="shared" si="99"/>
        <v>43</v>
      </c>
      <c r="DH120" s="255">
        <f t="shared" si="99"/>
        <v>69</v>
      </c>
      <c r="DI120" s="255">
        <f t="shared" si="99"/>
        <v>47</v>
      </c>
      <c r="DJ120" s="255">
        <f t="shared" si="99"/>
        <v>46</v>
      </c>
      <c r="DK120" s="255">
        <f t="shared" si="99"/>
        <v>43</v>
      </c>
      <c r="DL120" s="255">
        <f t="shared" si="99"/>
        <v>101</v>
      </c>
      <c r="DM120" s="255">
        <f t="shared" si="99"/>
        <v>44</v>
      </c>
      <c r="DN120" s="255">
        <f t="shared" si="99"/>
        <v>58</v>
      </c>
      <c r="DO120" s="255">
        <f t="shared" si="99"/>
        <v>63</v>
      </c>
      <c r="DP120" s="255">
        <f t="shared" si="99"/>
        <v>61</v>
      </c>
      <c r="DQ120" s="255">
        <f t="shared" si="99"/>
        <v>50</v>
      </c>
      <c r="DR120" s="255">
        <f t="shared" si="99"/>
        <v>109</v>
      </c>
      <c r="DS120" s="255">
        <f t="shared" si="99"/>
        <v>66</v>
      </c>
      <c r="DT120" s="255">
        <f t="shared" si="99"/>
        <v>57</v>
      </c>
      <c r="DU120" s="255">
        <f t="shared" si="99"/>
        <v>89</v>
      </c>
      <c r="DV120" s="255">
        <f t="shared" si="99"/>
        <v>57</v>
      </c>
      <c r="DW120" s="255">
        <f t="shared" si="99"/>
        <v>55</v>
      </c>
      <c r="DX120" s="255">
        <f t="shared" si="99"/>
        <v>43</v>
      </c>
      <c r="DY120" s="255">
        <f t="shared" si="99"/>
        <v>43</v>
      </c>
      <c r="DZ120" s="255">
        <f t="shared" ref="DZ120:FE120" si="100">DZ114+DZ116</f>
        <v>109</v>
      </c>
      <c r="EA120" s="255">
        <f t="shared" si="100"/>
        <v>84</v>
      </c>
      <c r="EB120" s="255">
        <f t="shared" si="100"/>
        <v>50</v>
      </c>
      <c r="EC120" s="255">
        <f t="shared" si="100"/>
        <v>63</v>
      </c>
      <c r="ED120" s="255">
        <f t="shared" si="100"/>
        <v>88</v>
      </c>
      <c r="EE120" s="255">
        <f t="shared" si="100"/>
        <v>52</v>
      </c>
      <c r="EF120" s="255">
        <f t="shared" si="100"/>
        <v>45</v>
      </c>
      <c r="EG120" s="255">
        <f t="shared" si="100"/>
        <v>47</v>
      </c>
      <c r="EH120" s="255">
        <f t="shared" si="100"/>
        <v>87</v>
      </c>
      <c r="EI120" s="255">
        <f t="shared" si="100"/>
        <v>92</v>
      </c>
      <c r="EJ120" s="255">
        <f t="shared" si="100"/>
        <v>52</v>
      </c>
      <c r="EK120" s="255">
        <f t="shared" si="100"/>
        <v>50</v>
      </c>
      <c r="EL120" s="255">
        <f t="shared" si="100"/>
        <v>88</v>
      </c>
      <c r="EM120" s="255">
        <f t="shared" si="100"/>
        <v>67</v>
      </c>
      <c r="EN120" s="255">
        <f t="shared" si="100"/>
        <v>52</v>
      </c>
      <c r="EO120" s="255">
        <f t="shared" si="100"/>
        <v>50</v>
      </c>
      <c r="EP120" s="255">
        <f t="shared" si="100"/>
        <v>109</v>
      </c>
      <c r="EQ120" s="255">
        <f t="shared" si="100"/>
        <v>87</v>
      </c>
      <c r="ER120" s="255">
        <f t="shared" si="100"/>
        <v>59</v>
      </c>
      <c r="ES120" s="255">
        <f t="shared" si="100"/>
        <v>53</v>
      </c>
      <c r="ET120" s="255">
        <f t="shared" si="100"/>
        <v>65</v>
      </c>
      <c r="EU120" s="255">
        <f t="shared" si="100"/>
        <v>58</v>
      </c>
      <c r="EV120" s="255">
        <f t="shared" si="100"/>
        <v>71</v>
      </c>
      <c r="EW120" s="255">
        <f t="shared" si="100"/>
        <v>90</v>
      </c>
      <c r="EX120" s="255">
        <f t="shared" si="100"/>
        <v>119</v>
      </c>
      <c r="EY120" s="255">
        <f t="shared" si="100"/>
        <v>28</v>
      </c>
      <c r="EZ120" s="255">
        <f t="shared" si="100"/>
        <v>7</v>
      </c>
      <c r="FA120" s="255">
        <f t="shared" si="100"/>
        <v>10</v>
      </c>
      <c r="FB120" s="255">
        <f t="shared" si="100"/>
        <v>12</v>
      </c>
      <c r="FC120" s="255">
        <f t="shared" si="100"/>
        <v>19</v>
      </c>
      <c r="FD120" s="255">
        <f t="shared" si="100"/>
        <v>24</v>
      </c>
      <c r="FE120" s="255">
        <f t="shared" si="100"/>
        <v>30</v>
      </c>
      <c r="FF120" s="255">
        <f t="shared" ref="FF120:GJ120" si="101">FF114+FF116</f>
        <v>14</v>
      </c>
      <c r="FG120" s="255">
        <f t="shared" si="101"/>
        <v>36</v>
      </c>
      <c r="FH120" s="255">
        <f t="shared" si="101"/>
        <v>23</v>
      </c>
      <c r="FI120" s="255">
        <f t="shared" si="101"/>
        <v>58</v>
      </c>
      <c r="FJ120" s="255">
        <f t="shared" si="101"/>
        <v>57</v>
      </c>
      <c r="FK120" s="255">
        <f t="shared" si="101"/>
        <v>36</v>
      </c>
      <c r="FL120" s="255">
        <f t="shared" si="101"/>
        <v>32</v>
      </c>
      <c r="FM120" s="255">
        <f t="shared" si="101"/>
        <v>35</v>
      </c>
      <c r="FN120" s="255">
        <f t="shared" si="101"/>
        <v>94</v>
      </c>
      <c r="FO120" s="255">
        <f t="shared" si="101"/>
        <v>31</v>
      </c>
      <c r="FP120" s="255">
        <f t="shared" si="101"/>
        <v>47</v>
      </c>
      <c r="FQ120" s="255">
        <f t="shared" si="101"/>
        <v>80</v>
      </c>
      <c r="FR120" s="255">
        <f t="shared" si="101"/>
        <v>12</v>
      </c>
      <c r="FS120" s="255">
        <f t="shared" si="101"/>
        <v>23</v>
      </c>
      <c r="FT120" s="255">
        <f t="shared" si="101"/>
        <v>36</v>
      </c>
      <c r="FU120" s="255">
        <f t="shared" si="101"/>
        <v>55</v>
      </c>
      <c r="FV120" s="255">
        <f t="shared" si="101"/>
        <v>33</v>
      </c>
      <c r="FW120" s="255">
        <f t="shared" si="101"/>
        <v>53</v>
      </c>
      <c r="FX120" s="255">
        <f t="shared" si="101"/>
        <v>82</v>
      </c>
      <c r="FY120" s="255">
        <f t="shared" si="101"/>
        <v>29</v>
      </c>
      <c r="FZ120" s="255">
        <f t="shared" si="101"/>
        <v>45</v>
      </c>
      <c r="GA120" s="255">
        <f t="shared" si="101"/>
        <v>71</v>
      </c>
      <c r="GB120" s="255">
        <f t="shared" si="101"/>
        <v>30</v>
      </c>
      <c r="GC120" s="255">
        <f t="shared" si="101"/>
        <v>43</v>
      </c>
      <c r="GD120" s="255">
        <f t="shared" si="101"/>
        <v>54</v>
      </c>
      <c r="GE120" s="255">
        <f t="shared" si="101"/>
        <v>63</v>
      </c>
      <c r="GF120" s="255">
        <f t="shared" si="101"/>
        <v>53</v>
      </c>
      <c r="GG120" s="255">
        <f t="shared" si="101"/>
        <v>53</v>
      </c>
      <c r="GH120" s="255">
        <f t="shared" si="101"/>
        <v>67</v>
      </c>
      <c r="GI120" s="255">
        <f t="shared" si="101"/>
        <v>76</v>
      </c>
      <c r="GJ120" s="255">
        <f t="shared" si="101"/>
        <v>76</v>
      </c>
      <c r="GK120" s="255"/>
      <c r="GL120" s="255">
        <f t="shared" ref="GL120:GZ120" si="102">GL114+GL116</f>
        <v>87</v>
      </c>
      <c r="GM120" s="255">
        <f t="shared" si="102"/>
        <v>74</v>
      </c>
      <c r="GN120" s="255">
        <f t="shared" si="102"/>
        <v>55</v>
      </c>
      <c r="GO120" s="255">
        <f t="shared" si="102"/>
        <v>109</v>
      </c>
      <c r="GP120" s="255">
        <f t="shared" si="102"/>
        <v>22</v>
      </c>
      <c r="GQ120" s="255">
        <f t="shared" si="102"/>
        <v>39</v>
      </c>
      <c r="GR120" s="255">
        <f t="shared" si="102"/>
        <v>44</v>
      </c>
      <c r="GS120" s="255">
        <f t="shared" si="102"/>
        <v>76</v>
      </c>
      <c r="GT120" s="255">
        <f t="shared" si="102"/>
        <v>61</v>
      </c>
      <c r="GU120" s="255">
        <f t="shared" si="102"/>
        <v>51</v>
      </c>
      <c r="GV120" s="255">
        <f t="shared" si="102"/>
        <v>56</v>
      </c>
      <c r="GW120" s="255">
        <f t="shared" si="102"/>
        <v>86</v>
      </c>
      <c r="GX120" s="255">
        <f t="shared" si="102"/>
        <v>85</v>
      </c>
      <c r="GY120" s="255">
        <f t="shared" si="102"/>
        <v>54</v>
      </c>
      <c r="GZ120" s="255">
        <f t="shared" si="102"/>
        <v>98</v>
      </c>
      <c r="HA120" s="255"/>
      <c r="HB120" s="255">
        <f t="shared" ref="HB120:HQ120" si="103">HB114+HB116</f>
        <v>67</v>
      </c>
      <c r="HC120" s="255">
        <f t="shared" si="103"/>
        <v>60</v>
      </c>
      <c r="HD120" s="255">
        <f t="shared" si="103"/>
        <v>77</v>
      </c>
      <c r="HE120" s="255">
        <f t="shared" si="103"/>
        <v>56</v>
      </c>
      <c r="HF120" s="255">
        <f t="shared" si="103"/>
        <v>48</v>
      </c>
      <c r="HG120" s="255">
        <f t="shared" si="103"/>
        <v>67</v>
      </c>
      <c r="HH120" s="255">
        <f t="shared" si="103"/>
        <v>53</v>
      </c>
      <c r="HI120" s="255">
        <f t="shared" si="103"/>
        <v>100</v>
      </c>
      <c r="HJ120" s="255">
        <f t="shared" si="103"/>
        <v>55</v>
      </c>
      <c r="HK120" s="255">
        <f t="shared" si="103"/>
        <v>45</v>
      </c>
      <c r="HL120" s="255">
        <f t="shared" si="103"/>
        <v>108</v>
      </c>
      <c r="HM120" s="255">
        <f t="shared" si="103"/>
        <v>61</v>
      </c>
      <c r="HN120" s="255">
        <f t="shared" si="103"/>
        <v>64</v>
      </c>
      <c r="HO120" s="255">
        <f t="shared" si="103"/>
        <v>72</v>
      </c>
      <c r="HP120" s="255">
        <f t="shared" si="103"/>
        <v>58</v>
      </c>
      <c r="HQ120" s="255">
        <f t="shared" si="103"/>
        <v>75</v>
      </c>
      <c r="HR120" s="255"/>
      <c r="HS120" s="255">
        <f>HS114+HS116</f>
        <v>105</v>
      </c>
      <c r="HT120" s="255">
        <f>HT114+HT116</f>
        <v>94</v>
      </c>
      <c r="HU120" s="255">
        <f>HU114+HU116</f>
        <v>32</v>
      </c>
      <c r="HV120" s="255">
        <f>HV114+HV116</f>
        <v>88</v>
      </c>
      <c r="HW120" s="255"/>
      <c r="HX120" s="255">
        <f t="shared" ref="HX120:IJ120" si="104">HX114+HX116</f>
        <v>82</v>
      </c>
      <c r="HY120" s="255">
        <f t="shared" si="104"/>
        <v>77</v>
      </c>
      <c r="HZ120" s="255">
        <f t="shared" si="104"/>
        <v>93</v>
      </c>
      <c r="IA120" s="255">
        <f t="shared" si="104"/>
        <v>124</v>
      </c>
      <c r="IB120" s="255">
        <f t="shared" si="104"/>
        <v>66</v>
      </c>
      <c r="IC120" s="255">
        <f t="shared" si="104"/>
        <v>70</v>
      </c>
      <c r="ID120" s="255">
        <f t="shared" si="104"/>
        <v>72</v>
      </c>
      <c r="IE120" s="255">
        <f t="shared" si="104"/>
        <v>82</v>
      </c>
      <c r="IF120" s="255">
        <f t="shared" si="104"/>
        <v>100</v>
      </c>
      <c r="IG120" s="255">
        <f t="shared" si="104"/>
        <v>80</v>
      </c>
      <c r="IH120" s="255">
        <f t="shared" si="104"/>
        <v>92</v>
      </c>
      <c r="II120" s="255">
        <f t="shared" si="104"/>
        <v>66</v>
      </c>
      <c r="IJ120" s="255">
        <f t="shared" si="104"/>
        <v>106</v>
      </c>
      <c r="IK120" s="255"/>
      <c r="IL120" s="255">
        <f>IL114+IL116</f>
        <v>90</v>
      </c>
      <c r="IM120" s="255"/>
      <c r="IN120" s="255">
        <f>IN114+IN116</f>
        <v>81</v>
      </c>
      <c r="IO120" s="255">
        <f>IO114+IO116</f>
        <v>78</v>
      </c>
      <c r="IP120" s="255">
        <f>IP114+IP116</f>
        <v>87</v>
      </c>
      <c r="IQ120" s="255"/>
      <c r="IR120" s="255">
        <f>IR114+IR116</f>
        <v>52</v>
      </c>
      <c r="IS120" s="255">
        <f>IS114+IS116</f>
        <v>60</v>
      </c>
      <c r="IT120" s="255">
        <f>IT114+IT116</f>
        <v>107</v>
      </c>
      <c r="IU120" s="255">
        <f>IU114+IU116</f>
        <v>67</v>
      </c>
      <c r="IV120" s="255">
        <f>IV114+IV116</f>
        <v>75</v>
      </c>
      <c r="IW120" s="255"/>
      <c r="IX120" s="255">
        <f>IX114+IX116</f>
        <v>72</v>
      </c>
      <c r="IY120" s="255">
        <f>IY114+IY116</f>
        <v>88</v>
      </c>
      <c r="IZ120" s="255"/>
      <c r="JA120" s="255">
        <f t="shared" ref="JA120:JM120" si="105">JA114+JA116</f>
        <v>100</v>
      </c>
      <c r="JB120" s="255">
        <f t="shared" si="105"/>
        <v>78</v>
      </c>
      <c r="JC120" s="255">
        <f t="shared" si="105"/>
        <v>84</v>
      </c>
      <c r="JD120" s="255">
        <f t="shared" si="105"/>
        <v>58</v>
      </c>
      <c r="JE120" s="255">
        <f t="shared" si="105"/>
        <v>89</v>
      </c>
      <c r="JF120" s="255">
        <f t="shared" si="105"/>
        <v>50</v>
      </c>
      <c r="JG120" s="255">
        <f t="shared" si="105"/>
        <v>58</v>
      </c>
      <c r="JH120" s="255">
        <f t="shared" si="105"/>
        <v>73</v>
      </c>
      <c r="JI120" s="255">
        <f t="shared" si="105"/>
        <v>62</v>
      </c>
      <c r="JJ120" s="255">
        <f t="shared" si="105"/>
        <v>78</v>
      </c>
      <c r="JK120" s="255">
        <f t="shared" si="105"/>
        <v>80</v>
      </c>
      <c r="JL120" s="255">
        <f t="shared" si="105"/>
        <v>86</v>
      </c>
      <c r="JM120" s="255">
        <f t="shared" si="105"/>
        <v>96</v>
      </c>
      <c r="JN120" s="255"/>
      <c r="JO120" s="255"/>
      <c r="JP120" s="255"/>
      <c r="JQ120" s="255"/>
      <c r="JR120" s="255"/>
      <c r="JS120" s="255"/>
      <c r="JT120" s="255">
        <f>JT114+JT116</f>
        <v>50</v>
      </c>
      <c r="JU120" s="255"/>
      <c r="JV120" s="255">
        <f t="shared" ref="JV120:KH120" si="106">JV114+JV116</f>
        <v>20</v>
      </c>
      <c r="JW120" s="255">
        <f t="shared" si="106"/>
        <v>98</v>
      </c>
      <c r="JX120" s="255">
        <f t="shared" si="106"/>
        <v>113</v>
      </c>
      <c r="JY120" s="255">
        <f t="shared" si="106"/>
        <v>91</v>
      </c>
      <c r="JZ120" s="255">
        <f t="shared" si="106"/>
        <v>102</v>
      </c>
      <c r="KA120" s="255">
        <f t="shared" si="106"/>
        <v>102</v>
      </c>
      <c r="KB120" s="255">
        <f t="shared" si="106"/>
        <v>27</v>
      </c>
      <c r="KC120" s="255">
        <f t="shared" si="106"/>
        <v>109</v>
      </c>
      <c r="KD120" s="255">
        <f t="shared" si="106"/>
        <v>32</v>
      </c>
      <c r="KE120" s="255">
        <f t="shared" si="106"/>
        <v>95</v>
      </c>
      <c r="KF120" s="255">
        <f t="shared" si="106"/>
        <v>34</v>
      </c>
      <c r="KG120" s="255">
        <f t="shared" si="106"/>
        <v>39</v>
      </c>
      <c r="KH120" s="255">
        <f t="shared" si="106"/>
        <v>60</v>
      </c>
      <c r="KI120" s="255"/>
      <c r="KJ120" s="255"/>
      <c r="KK120" s="255">
        <f t="shared" ref="KK120:KT120" si="107">KK114+KK116</f>
        <v>53</v>
      </c>
      <c r="KL120" s="255">
        <f t="shared" si="107"/>
        <v>87</v>
      </c>
      <c r="KM120" s="255">
        <f t="shared" si="107"/>
        <v>62</v>
      </c>
      <c r="KN120" s="255">
        <f t="shared" si="107"/>
        <v>70</v>
      </c>
      <c r="KO120" s="255">
        <f t="shared" si="107"/>
        <v>89</v>
      </c>
      <c r="KP120" s="255">
        <f t="shared" si="107"/>
        <v>100</v>
      </c>
      <c r="KQ120" s="255">
        <f t="shared" si="107"/>
        <v>81</v>
      </c>
      <c r="KR120" s="255">
        <v>97</v>
      </c>
      <c r="KS120" s="255">
        <f t="shared" si="107"/>
        <v>69</v>
      </c>
      <c r="KT120" s="255">
        <f t="shared" si="107"/>
        <v>0</v>
      </c>
      <c r="KU120" s="248" t="s">
        <v>746</v>
      </c>
    </row>
    <row r="121" spans="1:307" x14ac:dyDescent="0.15">
      <c r="A121" s="252" t="s">
        <v>229</v>
      </c>
      <c r="B121" s="255">
        <f t="shared" ref="B121:AG121" si="108">RANK(B112,$B$112:$KU$112,0)</f>
        <v>285</v>
      </c>
      <c r="C121" s="255">
        <f t="shared" si="108"/>
        <v>286</v>
      </c>
      <c r="D121" s="255">
        <f t="shared" si="108"/>
        <v>283</v>
      </c>
      <c r="E121" s="255">
        <f t="shared" si="108"/>
        <v>280</v>
      </c>
      <c r="F121" s="255">
        <f t="shared" si="108"/>
        <v>282</v>
      </c>
      <c r="G121" s="255">
        <f t="shared" si="108"/>
        <v>283</v>
      </c>
      <c r="H121" s="255">
        <f t="shared" si="108"/>
        <v>266</v>
      </c>
      <c r="I121" s="255">
        <f t="shared" si="108"/>
        <v>274</v>
      </c>
      <c r="J121" s="255">
        <f t="shared" si="108"/>
        <v>268</v>
      </c>
      <c r="K121" s="255">
        <f t="shared" si="108"/>
        <v>274</v>
      </c>
      <c r="L121" s="255">
        <f t="shared" si="108"/>
        <v>269</v>
      </c>
      <c r="M121" s="255">
        <f t="shared" si="108"/>
        <v>266</v>
      </c>
      <c r="N121" s="255">
        <f t="shared" si="108"/>
        <v>274</v>
      </c>
      <c r="O121" s="255">
        <f t="shared" si="108"/>
        <v>269</v>
      </c>
      <c r="P121" s="255">
        <f t="shared" si="108"/>
        <v>262</v>
      </c>
      <c r="Q121" s="255">
        <f t="shared" si="108"/>
        <v>269</v>
      </c>
      <c r="R121" s="255">
        <f t="shared" si="108"/>
        <v>278</v>
      </c>
      <c r="S121" s="255">
        <f t="shared" si="108"/>
        <v>274</v>
      </c>
      <c r="T121" s="255">
        <f t="shared" si="108"/>
        <v>262</v>
      </c>
      <c r="U121" s="255">
        <f t="shared" si="108"/>
        <v>260</v>
      </c>
      <c r="V121" s="255">
        <f t="shared" si="108"/>
        <v>234</v>
      </c>
      <c r="W121" s="255">
        <f t="shared" si="108"/>
        <v>253</v>
      </c>
      <c r="X121" s="255">
        <f t="shared" si="108"/>
        <v>262</v>
      </c>
      <c r="Y121" s="255">
        <f t="shared" si="108"/>
        <v>251</v>
      </c>
      <c r="Z121" s="255">
        <f t="shared" si="108"/>
        <v>201</v>
      </c>
      <c r="AA121" s="255">
        <f t="shared" si="108"/>
        <v>260</v>
      </c>
      <c r="AB121" s="255">
        <f t="shared" si="108"/>
        <v>239</v>
      </c>
      <c r="AC121" s="255">
        <f t="shared" si="108"/>
        <v>227</v>
      </c>
      <c r="AD121" s="255">
        <f t="shared" si="108"/>
        <v>227</v>
      </c>
      <c r="AE121" s="255">
        <f t="shared" si="108"/>
        <v>253</v>
      </c>
      <c r="AF121" s="255">
        <f t="shared" si="108"/>
        <v>244</v>
      </c>
      <c r="AG121" s="255">
        <f t="shared" si="108"/>
        <v>258</v>
      </c>
      <c r="AH121" s="255">
        <f t="shared" ref="AH121:BM121" si="109">RANK(AH112,$B$112:$KU$112,0)</f>
        <v>244</v>
      </c>
      <c r="AI121" s="255">
        <f t="shared" si="109"/>
        <v>240</v>
      </c>
      <c r="AJ121" s="255">
        <f t="shared" si="109"/>
        <v>251</v>
      </c>
      <c r="AK121" s="255">
        <f t="shared" si="109"/>
        <v>234</v>
      </c>
      <c r="AL121" s="255">
        <f t="shared" si="109"/>
        <v>240</v>
      </c>
      <c r="AM121" s="255">
        <f t="shared" si="109"/>
        <v>253</v>
      </c>
      <c r="AN121" s="255">
        <f t="shared" si="109"/>
        <v>240</v>
      </c>
      <c r="AO121" s="255">
        <f t="shared" si="109"/>
        <v>186</v>
      </c>
      <c r="AP121" s="255">
        <f t="shared" si="109"/>
        <v>210</v>
      </c>
      <c r="AQ121" s="255">
        <f t="shared" si="109"/>
        <v>161</v>
      </c>
      <c r="AR121" s="255">
        <f t="shared" si="109"/>
        <v>214</v>
      </c>
      <c r="AS121" s="255">
        <f t="shared" si="109"/>
        <v>201</v>
      </c>
      <c r="AT121" s="255">
        <f t="shared" si="109"/>
        <v>227</v>
      </c>
      <c r="AU121" s="255">
        <f t="shared" si="109"/>
        <v>167</v>
      </c>
      <c r="AV121" s="255">
        <f t="shared" si="109"/>
        <v>234</v>
      </c>
      <c r="AW121" s="255">
        <f t="shared" si="109"/>
        <v>230</v>
      </c>
      <c r="AX121" s="255">
        <f t="shared" si="109"/>
        <v>249</v>
      </c>
      <c r="AY121" s="255">
        <f t="shared" si="109"/>
        <v>230</v>
      </c>
      <c r="AZ121" s="255">
        <f t="shared" si="109"/>
        <v>161</v>
      </c>
      <c r="BA121" s="255">
        <f t="shared" si="109"/>
        <v>196</v>
      </c>
      <c r="BB121" s="255">
        <f t="shared" si="109"/>
        <v>193</v>
      </c>
      <c r="BC121" s="255">
        <f t="shared" si="109"/>
        <v>214</v>
      </c>
      <c r="BD121" s="255">
        <f t="shared" si="109"/>
        <v>178</v>
      </c>
      <c r="BE121" s="255">
        <f t="shared" si="109"/>
        <v>167</v>
      </c>
      <c r="BF121" s="255">
        <f t="shared" si="109"/>
        <v>253</v>
      </c>
      <c r="BG121" s="255">
        <f t="shared" si="109"/>
        <v>157</v>
      </c>
      <c r="BH121" s="255">
        <f t="shared" si="109"/>
        <v>220</v>
      </c>
      <c r="BI121" s="255">
        <f t="shared" si="109"/>
        <v>167</v>
      </c>
      <c r="BJ121" s="255">
        <f t="shared" si="109"/>
        <v>247</v>
      </c>
      <c r="BK121" s="255">
        <f t="shared" si="109"/>
        <v>178</v>
      </c>
      <c r="BL121" s="255">
        <f t="shared" si="109"/>
        <v>210</v>
      </c>
      <c r="BM121" s="255">
        <f t="shared" si="109"/>
        <v>214</v>
      </c>
      <c r="BN121" s="255">
        <f t="shared" ref="BN121:CS121" si="110">RANK(BN112,$B$112:$KU$112,0)</f>
        <v>175</v>
      </c>
      <c r="BO121" s="255">
        <f t="shared" si="110"/>
        <v>186</v>
      </c>
      <c r="BP121" s="255">
        <f t="shared" si="110"/>
        <v>206</v>
      </c>
      <c r="BQ121" s="255">
        <f t="shared" si="110"/>
        <v>230</v>
      </c>
      <c r="BR121" s="255">
        <f t="shared" si="110"/>
        <v>161</v>
      </c>
      <c r="BS121" s="255">
        <f t="shared" si="110"/>
        <v>190</v>
      </c>
      <c r="BT121" s="255">
        <f t="shared" si="110"/>
        <v>147</v>
      </c>
      <c r="BU121" s="255">
        <f t="shared" si="110"/>
        <v>69</v>
      </c>
      <c r="BV121" s="255">
        <f t="shared" si="110"/>
        <v>244</v>
      </c>
      <c r="BW121" s="255">
        <f t="shared" si="110"/>
        <v>175</v>
      </c>
      <c r="BX121" s="255">
        <f t="shared" si="110"/>
        <v>99</v>
      </c>
      <c r="BY121" s="255">
        <f t="shared" si="110"/>
        <v>193</v>
      </c>
      <c r="BZ121" s="255">
        <f t="shared" si="110"/>
        <v>234</v>
      </c>
      <c r="CA121" s="255">
        <f t="shared" si="110"/>
        <v>122</v>
      </c>
      <c r="CB121" s="255">
        <f t="shared" si="110"/>
        <v>157</v>
      </c>
      <c r="CC121" s="255">
        <f t="shared" si="110"/>
        <v>157</v>
      </c>
      <c r="CD121" s="255">
        <f t="shared" si="110"/>
        <v>136</v>
      </c>
      <c r="CE121" s="255">
        <f t="shared" si="110"/>
        <v>144</v>
      </c>
      <c r="CF121" s="255">
        <f t="shared" si="110"/>
        <v>190</v>
      </c>
      <c r="CG121" s="255">
        <f t="shared" si="110"/>
        <v>167</v>
      </c>
      <c r="CH121" s="255">
        <f t="shared" si="110"/>
        <v>92</v>
      </c>
      <c r="CI121" s="255">
        <f t="shared" si="110"/>
        <v>175</v>
      </c>
      <c r="CJ121" s="255">
        <f t="shared" si="110"/>
        <v>113</v>
      </c>
      <c r="CK121" s="255">
        <f t="shared" si="110"/>
        <v>178</v>
      </c>
      <c r="CL121" s="255">
        <f t="shared" si="110"/>
        <v>113</v>
      </c>
      <c r="CM121" s="255">
        <f t="shared" si="110"/>
        <v>122</v>
      </c>
      <c r="CN121" s="255">
        <f t="shared" si="110"/>
        <v>152</v>
      </c>
      <c r="CO121" s="255">
        <f t="shared" si="110"/>
        <v>92</v>
      </c>
      <c r="CP121" s="255">
        <f t="shared" si="110"/>
        <v>104</v>
      </c>
      <c r="CQ121" s="255">
        <f t="shared" si="110"/>
        <v>167</v>
      </c>
      <c r="CR121" s="255">
        <f t="shared" si="110"/>
        <v>74</v>
      </c>
      <c r="CS121" s="255">
        <f t="shared" si="110"/>
        <v>166</v>
      </c>
      <c r="CT121" s="255">
        <f t="shared" ref="CT121:DY121" si="111">RANK(CT112,$B$112:$KU$112,0)</f>
        <v>122</v>
      </c>
      <c r="CU121" s="255">
        <f t="shared" si="111"/>
        <v>218</v>
      </c>
      <c r="CV121" s="255">
        <f t="shared" si="111"/>
        <v>147</v>
      </c>
      <c r="CW121" s="255">
        <f t="shared" si="111"/>
        <v>144</v>
      </c>
      <c r="CX121" s="255">
        <f t="shared" si="111"/>
        <v>152</v>
      </c>
      <c r="CY121" s="255">
        <f t="shared" si="111"/>
        <v>108</v>
      </c>
      <c r="CZ121" s="255">
        <f t="shared" si="111"/>
        <v>220</v>
      </c>
      <c r="DA121" s="255">
        <f t="shared" si="111"/>
        <v>135</v>
      </c>
      <c r="DB121" s="255">
        <f t="shared" si="111"/>
        <v>7</v>
      </c>
      <c r="DC121" s="255">
        <f t="shared" si="111"/>
        <v>220</v>
      </c>
      <c r="DD121" s="255">
        <f t="shared" si="111"/>
        <v>150</v>
      </c>
      <c r="DE121" s="255">
        <f t="shared" si="111"/>
        <v>87</v>
      </c>
      <c r="DF121" s="255">
        <f t="shared" si="111"/>
        <v>134</v>
      </c>
      <c r="DG121" s="255">
        <f t="shared" si="111"/>
        <v>63</v>
      </c>
      <c r="DH121" s="255">
        <f t="shared" si="111"/>
        <v>113</v>
      </c>
      <c r="DI121" s="255">
        <f t="shared" si="111"/>
        <v>130</v>
      </c>
      <c r="DJ121" s="255">
        <f t="shared" si="111"/>
        <v>144</v>
      </c>
      <c r="DK121" s="255">
        <f t="shared" si="111"/>
        <v>97</v>
      </c>
      <c r="DL121" s="255">
        <f t="shared" si="111"/>
        <v>178</v>
      </c>
      <c r="DM121" s="255">
        <f t="shared" si="111"/>
        <v>53</v>
      </c>
      <c r="DN121" s="255">
        <f t="shared" si="111"/>
        <v>96</v>
      </c>
      <c r="DO121" s="255">
        <f t="shared" si="111"/>
        <v>9</v>
      </c>
      <c r="DP121" s="255">
        <f t="shared" si="111"/>
        <v>136</v>
      </c>
      <c r="DQ121" s="255">
        <f t="shared" si="111"/>
        <v>78</v>
      </c>
      <c r="DR121" s="255">
        <f t="shared" si="111"/>
        <v>167</v>
      </c>
      <c r="DS121" s="255">
        <f t="shared" si="111"/>
        <v>15</v>
      </c>
      <c r="DT121" s="255">
        <f t="shared" si="111"/>
        <v>92</v>
      </c>
      <c r="DU121" s="255">
        <f t="shared" si="111"/>
        <v>206</v>
      </c>
      <c r="DV121" s="255">
        <f t="shared" si="111"/>
        <v>22</v>
      </c>
      <c r="DW121" s="255">
        <f t="shared" si="111"/>
        <v>186</v>
      </c>
      <c r="DX121" s="255">
        <f t="shared" si="111"/>
        <v>63</v>
      </c>
      <c r="DY121" s="255">
        <f t="shared" si="111"/>
        <v>220</v>
      </c>
      <c r="DZ121" s="255">
        <f t="shared" ref="DZ121:FE121" si="112">RANK(DZ112,$B$112:$KU$112,0)</f>
        <v>167</v>
      </c>
      <c r="EA121" s="255">
        <f t="shared" si="112"/>
        <v>210</v>
      </c>
      <c r="EB121" s="255">
        <f t="shared" si="112"/>
        <v>113</v>
      </c>
      <c r="EC121" s="255">
        <f t="shared" si="112"/>
        <v>56</v>
      </c>
      <c r="ED121" s="255">
        <f t="shared" si="112"/>
        <v>130</v>
      </c>
      <c r="EE121" s="255">
        <f t="shared" si="112"/>
        <v>108</v>
      </c>
      <c r="EF121" s="255">
        <f t="shared" si="112"/>
        <v>130</v>
      </c>
      <c r="EG121" s="255">
        <f t="shared" si="112"/>
        <v>113</v>
      </c>
      <c r="EH121" s="255">
        <f t="shared" si="112"/>
        <v>2</v>
      </c>
      <c r="EI121" s="255">
        <f t="shared" si="112"/>
        <v>206</v>
      </c>
      <c r="EJ121" s="255">
        <f t="shared" si="112"/>
        <v>121</v>
      </c>
      <c r="EK121" s="255">
        <f t="shared" si="112"/>
        <v>104</v>
      </c>
      <c r="EL121" s="255">
        <f t="shared" si="112"/>
        <v>122</v>
      </c>
      <c r="EM121" s="255">
        <f t="shared" si="112"/>
        <v>122</v>
      </c>
      <c r="EN121" s="255">
        <f t="shared" si="112"/>
        <v>69</v>
      </c>
      <c r="EO121" s="255">
        <f t="shared" si="112"/>
        <v>108</v>
      </c>
      <c r="EP121" s="255">
        <f t="shared" si="112"/>
        <v>178</v>
      </c>
      <c r="EQ121" s="255">
        <f t="shared" si="112"/>
        <v>77</v>
      </c>
      <c r="ER121" s="255">
        <f t="shared" si="112"/>
        <v>84</v>
      </c>
      <c r="ES121" s="255">
        <f t="shared" si="112"/>
        <v>99</v>
      </c>
      <c r="ET121" s="255">
        <f t="shared" si="112"/>
        <v>178</v>
      </c>
      <c r="EU121" s="255">
        <f t="shared" si="112"/>
        <v>103</v>
      </c>
      <c r="EV121" s="255">
        <f t="shared" si="112"/>
        <v>22</v>
      </c>
      <c r="EW121" s="255">
        <f t="shared" si="112"/>
        <v>56</v>
      </c>
      <c r="EX121" s="255">
        <f t="shared" si="112"/>
        <v>5</v>
      </c>
      <c r="EY121" s="255">
        <f t="shared" si="112"/>
        <v>161</v>
      </c>
      <c r="EZ121" s="255">
        <f t="shared" si="112"/>
        <v>280</v>
      </c>
      <c r="FA121" s="255">
        <f t="shared" si="112"/>
        <v>272</v>
      </c>
      <c r="FB121" s="255">
        <f t="shared" si="112"/>
        <v>265</v>
      </c>
      <c r="FC121" s="255">
        <f t="shared" si="112"/>
        <v>220</v>
      </c>
      <c r="FD121" s="255">
        <f t="shared" si="112"/>
        <v>230</v>
      </c>
      <c r="FE121" s="255">
        <f t="shared" si="112"/>
        <v>152</v>
      </c>
      <c r="FF121" s="255">
        <f t="shared" ref="FF121:GJ121" si="113">RANK(FF112,$B$112:$KU$112,0)</f>
        <v>249</v>
      </c>
      <c r="FG121" s="255">
        <f t="shared" si="113"/>
        <v>210</v>
      </c>
      <c r="FH121" s="255">
        <f t="shared" si="113"/>
        <v>186</v>
      </c>
      <c r="FI121" s="255">
        <f t="shared" si="113"/>
        <v>240</v>
      </c>
      <c r="FJ121" s="255">
        <f t="shared" si="113"/>
        <v>247</v>
      </c>
      <c r="FK121" s="255">
        <f t="shared" si="113"/>
        <v>178</v>
      </c>
      <c r="FL121" s="255">
        <f t="shared" si="113"/>
        <v>167</v>
      </c>
      <c r="FM121" s="255">
        <f t="shared" si="113"/>
        <v>99</v>
      </c>
      <c r="FN121" s="255">
        <f t="shared" si="113"/>
        <v>35</v>
      </c>
      <c r="FO121" s="255">
        <f t="shared" si="113"/>
        <v>161</v>
      </c>
      <c r="FP121" s="255">
        <f t="shared" si="113"/>
        <v>122</v>
      </c>
      <c r="FQ121" s="255">
        <f t="shared" si="113"/>
        <v>86</v>
      </c>
      <c r="FR121" s="255">
        <f t="shared" si="113"/>
        <v>253</v>
      </c>
      <c r="FS121" s="255">
        <f t="shared" si="113"/>
        <v>196</v>
      </c>
      <c r="FT121" s="255">
        <f t="shared" si="113"/>
        <v>122</v>
      </c>
      <c r="FU121" s="255">
        <f t="shared" si="113"/>
        <v>50</v>
      </c>
      <c r="FV121" s="255">
        <f t="shared" si="113"/>
        <v>214</v>
      </c>
      <c r="FW121" s="255">
        <f t="shared" si="113"/>
        <v>151</v>
      </c>
      <c r="FX121" s="255">
        <f t="shared" si="113"/>
        <v>84</v>
      </c>
      <c r="FY121" s="255">
        <f t="shared" si="113"/>
        <v>201</v>
      </c>
      <c r="FZ121" s="255">
        <f t="shared" si="113"/>
        <v>136</v>
      </c>
      <c r="GA121" s="255">
        <f t="shared" si="113"/>
        <v>63</v>
      </c>
      <c r="GB121" s="255">
        <f t="shared" si="113"/>
        <v>206</v>
      </c>
      <c r="GC121" s="255">
        <f t="shared" si="113"/>
        <v>147</v>
      </c>
      <c r="GD121" s="255">
        <f t="shared" si="113"/>
        <v>15</v>
      </c>
      <c r="GE121" s="255">
        <f t="shared" si="113"/>
        <v>56</v>
      </c>
      <c r="GF121" s="255">
        <f t="shared" si="113"/>
        <v>25</v>
      </c>
      <c r="GG121" s="255">
        <f t="shared" si="113"/>
        <v>50</v>
      </c>
      <c r="GH121" s="255">
        <f t="shared" si="113"/>
        <v>56</v>
      </c>
      <c r="GI121" s="255">
        <f t="shared" si="113"/>
        <v>185</v>
      </c>
      <c r="GJ121" s="255">
        <f t="shared" si="113"/>
        <v>35</v>
      </c>
      <c r="GK121" s="255"/>
      <c r="GL121" s="255">
        <f t="shared" ref="GL121:GZ121" si="114">RANK(GL112,$B$112:$KU$112,0)</f>
        <v>27</v>
      </c>
      <c r="GM121" s="255">
        <f t="shared" si="114"/>
        <v>218</v>
      </c>
      <c r="GN121" s="255">
        <f t="shared" si="114"/>
        <v>50</v>
      </c>
      <c r="GO121" s="255">
        <f t="shared" si="114"/>
        <v>196</v>
      </c>
      <c r="GP121" s="255">
        <f t="shared" si="114"/>
        <v>278</v>
      </c>
      <c r="GQ121" s="255">
        <f t="shared" si="114"/>
        <v>108</v>
      </c>
      <c r="GR121" s="255">
        <f t="shared" si="114"/>
        <v>43</v>
      </c>
      <c r="GS121" s="255">
        <f t="shared" si="114"/>
        <v>32</v>
      </c>
      <c r="GT121" s="255">
        <f t="shared" si="114"/>
        <v>74</v>
      </c>
      <c r="GU121" s="255">
        <f t="shared" si="114"/>
        <v>258</v>
      </c>
      <c r="GV121" s="255">
        <f t="shared" si="114"/>
        <v>220</v>
      </c>
      <c r="GW121" s="255">
        <f t="shared" si="114"/>
        <v>196</v>
      </c>
      <c r="GX121" s="255">
        <f t="shared" si="114"/>
        <v>196</v>
      </c>
      <c r="GY121" s="255">
        <f t="shared" si="114"/>
        <v>112</v>
      </c>
      <c r="GZ121" s="255">
        <f t="shared" si="114"/>
        <v>136</v>
      </c>
      <c r="HA121" s="255"/>
      <c r="HB121" s="255">
        <f t="shared" ref="HB121:HQ121" si="115">RANK(HB112,$B$112:$KU$112,0)</f>
        <v>130</v>
      </c>
      <c r="HC121" s="255">
        <f t="shared" si="115"/>
        <v>49</v>
      </c>
      <c r="HD121" s="255">
        <f t="shared" si="115"/>
        <v>61</v>
      </c>
      <c r="HE121" s="255">
        <f t="shared" si="115"/>
        <v>56</v>
      </c>
      <c r="HF121" s="255">
        <f t="shared" si="115"/>
        <v>41</v>
      </c>
      <c r="HG121" s="255">
        <f t="shared" si="115"/>
        <v>91</v>
      </c>
      <c r="HH121" s="255">
        <f t="shared" si="115"/>
        <v>152</v>
      </c>
      <c r="HI121" s="255">
        <f t="shared" si="115"/>
        <v>157</v>
      </c>
      <c r="HJ121" s="255">
        <f t="shared" si="115"/>
        <v>92</v>
      </c>
      <c r="HK121" s="255">
        <f t="shared" si="115"/>
        <v>12</v>
      </c>
      <c r="HL121" s="255">
        <f t="shared" si="115"/>
        <v>35</v>
      </c>
      <c r="HM121" s="255">
        <f t="shared" si="115"/>
        <v>74</v>
      </c>
      <c r="HN121" s="255">
        <f t="shared" si="115"/>
        <v>35</v>
      </c>
      <c r="HO121" s="255">
        <f t="shared" si="115"/>
        <v>18</v>
      </c>
      <c r="HP121" s="255">
        <f t="shared" si="115"/>
        <v>80</v>
      </c>
      <c r="HQ121" s="255">
        <f t="shared" si="115"/>
        <v>30</v>
      </c>
      <c r="HR121" s="255"/>
      <c r="HS121" s="255">
        <f>RANK(HS112,$B$112:$KU$112,0)</f>
        <v>201</v>
      </c>
      <c r="HT121" s="255">
        <f>RANK(HT112,$B$112:$KU$112,0)</f>
        <v>113</v>
      </c>
      <c r="HU121" s="255">
        <f>RANK(HU112,$B$112:$KU$112,0)</f>
        <v>220</v>
      </c>
      <c r="HV121" s="255">
        <f>RANK(HV112,$B$112:$KU$112,0)</f>
        <v>136</v>
      </c>
      <c r="HW121" s="255"/>
      <c r="HX121" s="255">
        <f t="shared" ref="HX121:IJ121" si="116">RANK(HX112,$B$112:$KU$112,0)</f>
        <v>62</v>
      </c>
      <c r="HY121" s="255">
        <f t="shared" si="116"/>
        <v>10</v>
      </c>
      <c r="HZ121" s="255">
        <f t="shared" si="116"/>
        <v>87</v>
      </c>
      <c r="IA121" s="255">
        <f t="shared" si="116"/>
        <v>113</v>
      </c>
      <c r="IB121" s="255">
        <f t="shared" si="116"/>
        <v>99</v>
      </c>
      <c r="IC121" s="255">
        <f t="shared" si="116"/>
        <v>104</v>
      </c>
      <c r="ID121" s="255">
        <f t="shared" si="116"/>
        <v>78</v>
      </c>
      <c r="IE121" s="255">
        <f t="shared" si="116"/>
        <v>80</v>
      </c>
      <c r="IF121" s="255">
        <f t="shared" si="116"/>
        <v>63</v>
      </c>
      <c r="IG121" s="255">
        <f t="shared" si="116"/>
        <v>53</v>
      </c>
      <c r="IH121" s="255">
        <f t="shared" si="116"/>
        <v>30</v>
      </c>
      <c r="II121" s="255">
        <f t="shared" si="116"/>
        <v>27</v>
      </c>
      <c r="IJ121" s="255">
        <f t="shared" si="116"/>
        <v>27</v>
      </c>
      <c r="IK121" s="255"/>
      <c r="IL121" s="255">
        <f>RANK(IL112,$B$112:$KU$112,0)</f>
        <v>47</v>
      </c>
      <c r="IM121" s="255"/>
      <c r="IN121" s="255">
        <f>RANK(IN112,$B$112:$KU$112,0)</f>
        <v>80</v>
      </c>
      <c r="IO121" s="255">
        <f>RANK(IO112,$B$112:$KU$112,0)</f>
        <v>11</v>
      </c>
      <c r="IP121" s="255">
        <f>RANK(IP112,$B$112:$KU$112,0)</f>
        <v>35</v>
      </c>
      <c r="IQ121" s="255"/>
      <c r="IR121" s="255">
        <f>RANK(IR112,$B$112:$KU$112,0)</f>
        <v>63</v>
      </c>
      <c r="IS121" s="255">
        <f>RANK(IS112,$B$112:$KU$112,0)</f>
        <v>35</v>
      </c>
      <c r="IT121" s="255">
        <f>RANK(IT112,$B$112:$KU$112,0)</f>
        <v>136</v>
      </c>
      <c r="IU121" s="255">
        <f>RANK(IU112,$B$112:$KU$112,0)</f>
        <v>4</v>
      </c>
      <c r="IV121" s="255">
        <f>RANK(IV112,$B$112:$KU$112,0)</f>
        <v>80</v>
      </c>
      <c r="IW121" s="255"/>
      <c r="IX121" s="255">
        <f>RANK(IX112,$B$112:$KU$112,0)</f>
        <v>18</v>
      </c>
      <c r="IY121" s="255">
        <f>RANK(IY112,$B$112:$KU$112,0)</f>
        <v>122</v>
      </c>
      <c r="IZ121" s="255"/>
      <c r="JA121" s="255">
        <f t="shared" ref="JA121:JM121" si="117">RANK(JA112,$B$112:$KU$112,0)</f>
        <v>41</v>
      </c>
      <c r="JB121" s="255">
        <f t="shared" si="117"/>
        <v>238</v>
      </c>
      <c r="JC121" s="255">
        <f t="shared" si="117"/>
        <v>201</v>
      </c>
      <c r="JD121" s="255">
        <f t="shared" si="117"/>
        <v>136</v>
      </c>
      <c r="JE121" s="255">
        <f t="shared" si="117"/>
        <v>47</v>
      </c>
      <c r="JF121" s="255">
        <f t="shared" si="117"/>
        <v>6</v>
      </c>
      <c r="JG121" s="255">
        <f t="shared" si="117"/>
        <v>21</v>
      </c>
      <c r="JH121" s="255">
        <f t="shared" si="117"/>
        <v>87</v>
      </c>
      <c r="JI121" s="255">
        <f t="shared" si="117"/>
        <v>69</v>
      </c>
      <c r="JJ121" s="255">
        <f t="shared" si="117"/>
        <v>87</v>
      </c>
      <c r="JK121" s="255">
        <f t="shared" si="117"/>
        <v>53</v>
      </c>
      <c r="JL121" s="255">
        <f t="shared" si="117"/>
        <v>69</v>
      </c>
      <c r="JM121" s="255">
        <f t="shared" si="117"/>
        <v>7</v>
      </c>
      <c r="JN121" s="255"/>
      <c r="JO121" s="255"/>
      <c r="JP121" s="255"/>
      <c r="JQ121" s="255"/>
      <c r="JR121" s="255"/>
      <c r="JS121" s="255"/>
      <c r="JT121" s="255">
        <f>RANK(JT112,$B$112:$KU$112,0)</f>
        <v>113</v>
      </c>
      <c r="JU121" s="255"/>
      <c r="JV121" s="255">
        <f t="shared" ref="JV121:KH121" si="118">RANK(JV112,$B$112:$KU$112,0)</f>
        <v>272</v>
      </c>
      <c r="JW121" s="255">
        <f t="shared" si="118"/>
        <v>22</v>
      </c>
      <c r="JX121" s="255">
        <f t="shared" si="118"/>
        <v>43</v>
      </c>
      <c r="JY121" s="255">
        <f t="shared" si="118"/>
        <v>18</v>
      </c>
      <c r="JZ121" s="255">
        <f t="shared" si="118"/>
        <v>1</v>
      </c>
      <c r="KA121" s="255">
        <f t="shared" si="118"/>
        <v>45</v>
      </c>
      <c r="KB121" s="255">
        <f t="shared" si="118"/>
        <v>193</v>
      </c>
      <c r="KC121" s="255">
        <f t="shared" si="118"/>
        <v>26</v>
      </c>
      <c r="KD121" s="255">
        <f t="shared" si="118"/>
        <v>152</v>
      </c>
      <c r="KE121" s="255">
        <f t="shared" si="118"/>
        <v>32</v>
      </c>
      <c r="KF121" s="255">
        <f t="shared" si="118"/>
        <v>190</v>
      </c>
      <c r="KG121" s="255">
        <f t="shared" si="118"/>
        <v>136</v>
      </c>
      <c r="KH121" s="255">
        <f t="shared" si="118"/>
        <v>14</v>
      </c>
      <c r="KI121" s="255"/>
      <c r="KJ121" s="255"/>
      <c r="KK121" s="255">
        <f t="shared" ref="KK121:KT121" si="119">RANK(KK112,$B$112:$KU$112,0)</f>
        <v>3</v>
      </c>
      <c r="KL121" s="255">
        <f t="shared" si="119"/>
        <v>63</v>
      </c>
      <c r="KM121" s="255">
        <f t="shared" si="119"/>
        <v>12</v>
      </c>
      <c r="KN121" s="255">
        <f t="shared" si="119"/>
        <v>17</v>
      </c>
      <c r="KO121" s="255">
        <f t="shared" si="119"/>
        <v>32</v>
      </c>
      <c r="KP121" s="255">
        <f t="shared" si="119"/>
        <v>97</v>
      </c>
      <c r="KQ121" s="255">
        <f t="shared" si="119"/>
        <v>104</v>
      </c>
      <c r="KR121" s="255">
        <v>45</v>
      </c>
      <c r="KS121" s="255">
        <f t="shared" si="119"/>
        <v>69</v>
      </c>
      <c r="KT121" s="255">
        <f t="shared" si="119"/>
        <v>287</v>
      </c>
      <c r="KU121" s="248" t="s">
        <v>746</v>
      </c>
    </row>
    <row r="122" spans="1:307" x14ac:dyDescent="0.15">
      <c r="A122" s="252" t="s">
        <v>230</v>
      </c>
      <c r="B122" s="255">
        <f t="shared" ref="B122:AG122" si="120">RANK(B113,$B$113:$KU$113,0)</f>
        <v>285</v>
      </c>
      <c r="C122" s="255">
        <f t="shared" si="120"/>
        <v>279</v>
      </c>
      <c r="D122" s="255">
        <f t="shared" si="120"/>
        <v>285</v>
      </c>
      <c r="E122" s="255">
        <f t="shared" si="120"/>
        <v>266</v>
      </c>
      <c r="F122" s="255">
        <f t="shared" si="120"/>
        <v>270</v>
      </c>
      <c r="G122" s="255">
        <f t="shared" si="120"/>
        <v>275</v>
      </c>
      <c r="H122" s="255">
        <f t="shared" si="120"/>
        <v>236</v>
      </c>
      <c r="I122" s="255">
        <f t="shared" si="120"/>
        <v>281</v>
      </c>
      <c r="J122" s="255">
        <f t="shared" si="120"/>
        <v>281</v>
      </c>
      <c r="K122" s="255">
        <f t="shared" si="120"/>
        <v>270</v>
      </c>
      <c r="L122" s="255">
        <f t="shared" si="120"/>
        <v>266</v>
      </c>
      <c r="M122" s="255">
        <f t="shared" si="120"/>
        <v>226</v>
      </c>
      <c r="N122" s="255">
        <f t="shared" si="120"/>
        <v>229</v>
      </c>
      <c r="O122" s="255">
        <f t="shared" si="120"/>
        <v>281</v>
      </c>
      <c r="P122" s="255">
        <f t="shared" si="120"/>
        <v>275</v>
      </c>
      <c r="Q122" s="255">
        <f t="shared" si="120"/>
        <v>259</v>
      </c>
      <c r="R122" s="255">
        <f t="shared" si="120"/>
        <v>279</v>
      </c>
      <c r="S122" s="255">
        <f t="shared" si="120"/>
        <v>229</v>
      </c>
      <c r="T122" s="255">
        <f t="shared" si="120"/>
        <v>207</v>
      </c>
      <c r="U122" s="255">
        <f t="shared" si="120"/>
        <v>275</v>
      </c>
      <c r="V122" s="255">
        <f t="shared" si="120"/>
        <v>266</v>
      </c>
      <c r="W122" s="255">
        <f t="shared" si="120"/>
        <v>270</v>
      </c>
      <c r="X122" s="255">
        <f t="shared" si="120"/>
        <v>207</v>
      </c>
      <c r="Y122" s="255">
        <f t="shared" si="120"/>
        <v>236</v>
      </c>
      <c r="Z122" s="255">
        <f t="shared" si="120"/>
        <v>243</v>
      </c>
      <c r="AA122" s="255">
        <f t="shared" si="120"/>
        <v>248</v>
      </c>
      <c r="AB122" s="255">
        <f t="shared" si="120"/>
        <v>259</v>
      </c>
      <c r="AC122" s="255">
        <f t="shared" si="120"/>
        <v>204</v>
      </c>
      <c r="AD122" s="255">
        <f t="shared" si="120"/>
        <v>143</v>
      </c>
      <c r="AE122" s="255">
        <f t="shared" si="120"/>
        <v>216</v>
      </c>
      <c r="AF122" s="255">
        <f t="shared" si="120"/>
        <v>193</v>
      </c>
      <c r="AG122" s="255">
        <f t="shared" si="120"/>
        <v>275</v>
      </c>
      <c r="AH122" s="255">
        <f t="shared" ref="AH122:BM122" si="121">RANK(AH113,$B$113:$KU$113,0)</f>
        <v>270</v>
      </c>
      <c r="AI122" s="255">
        <f t="shared" si="121"/>
        <v>119</v>
      </c>
      <c r="AJ122" s="255">
        <f t="shared" si="121"/>
        <v>187</v>
      </c>
      <c r="AK122" s="255">
        <f t="shared" si="121"/>
        <v>259</v>
      </c>
      <c r="AL122" s="255">
        <f t="shared" si="121"/>
        <v>170</v>
      </c>
      <c r="AM122" s="255">
        <f t="shared" si="121"/>
        <v>248</v>
      </c>
      <c r="AN122" s="255">
        <f t="shared" si="121"/>
        <v>193</v>
      </c>
      <c r="AO122" s="255">
        <f t="shared" si="121"/>
        <v>270</v>
      </c>
      <c r="AP122" s="255">
        <f t="shared" si="121"/>
        <v>160</v>
      </c>
      <c r="AQ122" s="255">
        <f t="shared" si="121"/>
        <v>103</v>
      </c>
      <c r="AR122" s="255">
        <f t="shared" si="121"/>
        <v>248</v>
      </c>
      <c r="AS122" s="255">
        <f t="shared" si="121"/>
        <v>136</v>
      </c>
      <c r="AT122" s="255">
        <f t="shared" si="121"/>
        <v>170</v>
      </c>
      <c r="AU122" s="255">
        <f t="shared" si="121"/>
        <v>236</v>
      </c>
      <c r="AV122" s="255">
        <f t="shared" si="121"/>
        <v>216</v>
      </c>
      <c r="AW122" s="255">
        <f t="shared" si="121"/>
        <v>151</v>
      </c>
      <c r="AX122" s="255">
        <f t="shared" si="121"/>
        <v>151</v>
      </c>
      <c r="AY122" s="255">
        <f t="shared" si="121"/>
        <v>259</v>
      </c>
      <c r="AZ122" s="255">
        <f t="shared" si="121"/>
        <v>236</v>
      </c>
      <c r="BA122" s="255">
        <f t="shared" si="121"/>
        <v>248</v>
      </c>
      <c r="BB122" s="255">
        <f t="shared" si="121"/>
        <v>236</v>
      </c>
      <c r="BC122" s="255">
        <f t="shared" si="121"/>
        <v>193</v>
      </c>
      <c r="BD122" s="255">
        <f t="shared" si="121"/>
        <v>79</v>
      </c>
      <c r="BE122" s="255">
        <f t="shared" si="121"/>
        <v>103</v>
      </c>
      <c r="BF122" s="255">
        <f t="shared" si="121"/>
        <v>183</v>
      </c>
      <c r="BG122" s="255">
        <f t="shared" si="121"/>
        <v>236</v>
      </c>
      <c r="BH122" s="255">
        <f t="shared" si="121"/>
        <v>259</v>
      </c>
      <c r="BI122" s="255">
        <f t="shared" si="121"/>
        <v>164</v>
      </c>
      <c r="BJ122" s="255">
        <f t="shared" si="121"/>
        <v>143</v>
      </c>
      <c r="BK122" s="255">
        <f t="shared" si="121"/>
        <v>79</v>
      </c>
      <c r="BL122" s="255">
        <f t="shared" si="121"/>
        <v>154</v>
      </c>
      <c r="BM122" s="255">
        <f t="shared" si="121"/>
        <v>199</v>
      </c>
      <c r="BN122" s="255">
        <f t="shared" ref="BN122:CS122" si="122">RANK(BN113,$B$113:$KU$113,0)</f>
        <v>229</v>
      </c>
      <c r="BO122" s="255">
        <f t="shared" si="122"/>
        <v>97</v>
      </c>
      <c r="BP122" s="255">
        <f t="shared" si="122"/>
        <v>115</v>
      </c>
      <c r="BQ122" s="255">
        <f t="shared" si="122"/>
        <v>127</v>
      </c>
      <c r="BR122" s="255">
        <f t="shared" si="122"/>
        <v>63</v>
      </c>
      <c r="BS122" s="255">
        <f t="shared" si="122"/>
        <v>243</v>
      </c>
      <c r="BT122" s="255">
        <f t="shared" si="122"/>
        <v>207</v>
      </c>
      <c r="BU122" s="255">
        <f t="shared" si="122"/>
        <v>170</v>
      </c>
      <c r="BV122" s="255">
        <f t="shared" si="122"/>
        <v>136</v>
      </c>
      <c r="BW122" s="255">
        <f t="shared" si="122"/>
        <v>235</v>
      </c>
      <c r="BX122" s="255">
        <f t="shared" si="122"/>
        <v>47</v>
      </c>
      <c r="BY122" s="255">
        <f t="shared" si="122"/>
        <v>136</v>
      </c>
      <c r="BZ122" s="255">
        <f t="shared" si="122"/>
        <v>97</v>
      </c>
      <c r="CA122" s="255">
        <f t="shared" si="122"/>
        <v>199</v>
      </c>
      <c r="CB122" s="255">
        <f t="shared" si="122"/>
        <v>63</v>
      </c>
      <c r="CC122" s="255">
        <f t="shared" si="122"/>
        <v>229</v>
      </c>
      <c r="CD122" s="255">
        <f t="shared" si="122"/>
        <v>84</v>
      </c>
      <c r="CE122" s="255">
        <f t="shared" si="122"/>
        <v>229</v>
      </c>
      <c r="CF122" s="255">
        <f t="shared" si="122"/>
        <v>177</v>
      </c>
      <c r="CG122" s="255">
        <f t="shared" si="122"/>
        <v>71</v>
      </c>
      <c r="CH122" s="255">
        <f t="shared" si="122"/>
        <v>253</v>
      </c>
      <c r="CI122" s="255">
        <f t="shared" si="122"/>
        <v>119</v>
      </c>
      <c r="CJ122" s="255">
        <f t="shared" si="122"/>
        <v>110</v>
      </c>
      <c r="CK122" s="255">
        <f t="shared" si="122"/>
        <v>243</v>
      </c>
      <c r="CL122" s="255">
        <f t="shared" si="122"/>
        <v>216</v>
      </c>
      <c r="CM122" s="255">
        <f t="shared" si="122"/>
        <v>127</v>
      </c>
      <c r="CN122" s="255">
        <f t="shared" si="122"/>
        <v>154</v>
      </c>
      <c r="CO122" s="255">
        <f t="shared" si="122"/>
        <v>16</v>
      </c>
      <c r="CP122" s="255">
        <f t="shared" si="122"/>
        <v>31</v>
      </c>
      <c r="CQ122" s="255">
        <f t="shared" si="122"/>
        <v>79</v>
      </c>
      <c r="CR122" s="255">
        <f t="shared" si="122"/>
        <v>181</v>
      </c>
      <c r="CS122" s="255">
        <f t="shared" si="122"/>
        <v>166</v>
      </c>
      <c r="CT122" s="255">
        <f t="shared" ref="CT122:DY122" si="123">RANK(CT113,$B$113:$KU$113,0)</f>
        <v>193</v>
      </c>
      <c r="CU122" s="255">
        <f t="shared" si="123"/>
        <v>89</v>
      </c>
      <c r="CV122" s="255">
        <f t="shared" si="123"/>
        <v>56</v>
      </c>
      <c r="CW122" s="255">
        <f t="shared" si="123"/>
        <v>216</v>
      </c>
      <c r="CX122" s="255">
        <f t="shared" si="123"/>
        <v>97</v>
      </c>
      <c r="CY122" s="255">
        <f t="shared" si="123"/>
        <v>183</v>
      </c>
      <c r="CZ122" s="255">
        <f t="shared" si="123"/>
        <v>204</v>
      </c>
      <c r="DA122" s="255">
        <f t="shared" si="123"/>
        <v>49</v>
      </c>
      <c r="DB122" s="255">
        <f t="shared" si="123"/>
        <v>91</v>
      </c>
      <c r="DC122" s="255">
        <f t="shared" si="123"/>
        <v>115</v>
      </c>
      <c r="DD122" s="255">
        <f t="shared" si="123"/>
        <v>149</v>
      </c>
      <c r="DE122" s="255">
        <f t="shared" si="123"/>
        <v>177</v>
      </c>
      <c r="DF122" s="255">
        <f t="shared" si="123"/>
        <v>127</v>
      </c>
      <c r="DG122" s="255">
        <f t="shared" si="123"/>
        <v>183</v>
      </c>
      <c r="DH122" s="255">
        <f t="shared" si="123"/>
        <v>39</v>
      </c>
      <c r="DI122" s="255">
        <f t="shared" si="123"/>
        <v>207</v>
      </c>
      <c r="DJ122" s="255">
        <f t="shared" si="123"/>
        <v>143</v>
      </c>
      <c r="DK122" s="255">
        <f t="shared" si="123"/>
        <v>181</v>
      </c>
      <c r="DL122" s="255">
        <f t="shared" si="123"/>
        <v>39</v>
      </c>
      <c r="DM122" s="255">
        <f t="shared" si="123"/>
        <v>18</v>
      </c>
      <c r="DN122" s="255">
        <f t="shared" si="123"/>
        <v>101</v>
      </c>
      <c r="DO122" s="255">
        <f t="shared" si="123"/>
        <v>207</v>
      </c>
      <c r="DP122" s="255">
        <f t="shared" si="123"/>
        <v>51</v>
      </c>
      <c r="DQ122" s="255">
        <f t="shared" si="123"/>
        <v>166</v>
      </c>
      <c r="DR122" s="255">
        <f t="shared" si="123"/>
        <v>31</v>
      </c>
      <c r="DS122" s="255">
        <f t="shared" si="123"/>
        <v>27</v>
      </c>
      <c r="DT122" s="255">
        <f t="shared" si="123"/>
        <v>187</v>
      </c>
      <c r="DU122" s="255">
        <f t="shared" si="123"/>
        <v>187</v>
      </c>
      <c r="DV122" s="255">
        <f t="shared" si="123"/>
        <v>226</v>
      </c>
      <c r="DW122" s="255">
        <f t="shared" si="123"/>
        <v>51</v>
      </c>
      <c r="DX122" s="255">
        <f t="shared" si="123"/>
        <v>22</v>
      </c>
      <c r="DY122" s="255">
        <f t="shared" si="123"/>
        <v>259</v>
      </c>
      <c r="DZ122" s="255">
        <f t="shared" ref="DZ122:FE122" si="124">RANK(DZ113,$B$113:$KU$113,0)</f>
        <v>31</v>
      </c>
      <c r="EA122" s="255">
        <f t="shared" si="124"/>
        <v>101</v>
      </c>
      <c r="EB122" s="255">
        <f t="shared" si="124"/>
        <v>199</v>
      </c>
      <c r="EC122" s="255">
        <f t="shared" si="124"/>
        <v>22</v>
      </c>
      <c r="ED122" s="255">
        <f t="shared" si="124"/>
        <v>216</v>
      </c>
      <c r="EE122" s="255">
        <f t="shared" si="124"/>
        <v>193</v>
      </c>
      <c r="EF122" s="255">
        <f t="shared" si="124"/>
        <v>71</v>
      </c>
      <c r="EG122" s="255">
        <f t="shared" si="124"/>
        <v>63</v>
      </c>
      <c r="EH122" s="255">
        <f t="shared" si="124"/>
        <v>71</v>
      </c>
      <c r="EI122" s="255">
        <f t="shared" si="124"/>
        <v>183</v>
      </c>
      <c r="EJ122" s="255">
        <f t="shared" si="124"/>
        <v>119</v>
      </c>
      <c r="EK122" s="255">
        <f t="shared" si="124"/>
        <v>55</v>
      </c>
      <c r="EL122" s="255">
        <f t="shared" si="124"/>
        <v>216</v>
      </c>
      <c r="EM122" s="255">
        <f t="shared" si="124"/>
        <v>43</v>
      </c>
      <c r="EN122" s="255">
        <f t="shared" si="124"/>
        <v>160</v>
      </c>
      <c r="EO122" s="255">
        <f t="shared" si="124"/>
        <v>57</v>
      </c>
      <c r="EP122" s="255">
        <f t="shared" si="124"/>
        <v>57</v>
      </c>
      <c r="EQ122" s="255">
        <f t="shared" si="124"/>
        <v>9</v>
      </c>
      <c r="ER122" s="255">
        <f t="shared" si="124"/>
        <v>41</v>
      </c>
      <c r="ES122" s="255">
        <f t="shared" si="124"/>
        <v>187</v>
      </c>
      <c r="ET122" s="255">
        <f t="shared" si="124"/>
        <v>63</v>
      </c>
      <c r="EU122" s="255">
        <f t="shared" si="124"/>
        <v>103</v>
      </c>
      <c r="EV122" s="255">
        <f t="shared" si="124"/>
        <v>124</v>
      </c>
      <c r="EW122" s="255">
        <f t="shared" si="124"/>
        <v>151</v>
      </c>
      <c r="EX122" s="255">
        <f t="shared" si="124"/>
        <v>35</v>
      </c>
      <c r="EY122" s="255">
        <f t="shared" si="124"/>
        <v>229</v>
      </c>
      <c r="EZ122" s="255">
        <f t="shared" si="124"/>
        <v>266</v>
      </c>
      <c r="FA122" s="255">
        <f t="shared" si="124"/>
        <v>281</v>
      </c>
      <c r="FB122" s="255">
        <f t="shared" si="124"/>
        <v>253</v>
      </c>
      <c r="FC122" s="255">
        <f t="shared" si="124"/>
        <v>253</v>
      </c>
      <c r="FD122" s="255">
        <f t="shared" si="124"/>
        <v>259</v>
      </c>
      <c r="FE122" s="255">
        <f t="shared" si="124"/>
        <v>223</v>
      </c>
      <c r="FF122" s="255">
        <f t="shared" ref="FF122:GJ122" si="125">RANK(FF113,$B$113:$KU$113,0)</f>
        <v>204</v>
      </c>
      <c r="FG122" s="255">
        <f t="shared" si="125"/>
        <v>124</v>
      </c>
      <c r="FH122" s="255">
        <f t="shared" si="125"/>
        <v>170</v>
      </c>
      <c r="FI122" s="255">
        <f t="shared" si="125"/>
        <v>115</v>
      </c>
      <c r="FJ122" s="255">
        <f t="shared" si="125"/>
        <v>236</v>
      </c>
      <c r="FK122" s="255">
        <f t="shared" si="125"/>
        <v>170</v>
      </c>
      <c r="FL122" s="255">
        <f t="shared" si="125"/>
        <v>110</v>
      </c>
      <c r="FM122" s="255">
        <f t="shared" si="125"/>
        <v>207</v>
      </c>
      <c r="FN122" s="255">
        <f t="shared" si="125"/>
        <v>132</v>
      </c>
      <c r="FO122" s="255">
        <f t="shared" si="125"/>
        <v>103</v>
      </c>
      <c r="FP122" s="255">
        <f t="shared" si="125"/>
        <v>223</v>
      </c>
      <c r="FQ122" s="255">
        <f t="shared" si="125"/>
        <v>16</v>
      </c>
      <c r="FR122" s="255">
        <f t="shared" si="125"/>
        <v>207</v>
      </c>
      <c r="FS122" s="255">
        <f t="shared" si="125"/>
        <v>243</v>
      </c>
      <c r="FT122" s="255">
        <f t="shared" si="125"/>
        <v>199</v>
      </c>
      <c r="FU122" s="255">
        <f t="shared" si="125"/>
        <v>154</v>
      </c>
      <c r="FV122" s="255">
        <f t="shared" si="125"/>
        <v>127</v>
      </c>
      <c r="FW122" s="255">
        <f t="shared" si="125"/>
        <v>57</v>
      </c>
      <c r="FX122" s="255">
        <f t="shared" si="125"/>
        <v>14</v>
      </c>
      <c r="FY122" s="255">
        <f t="shared" si="125"/>
        <v>187</v>
      </c>
      <c r="FZ122" s="255">
        <f t="shared" si="125"/>
        <v>136</v>
      </c>
      <c r="GA122" s="255">
        <f t="shared" si="125"/>
        <v>71</v>
      </c>
      <c r="GB122" s="255">
        <f t="shared" si="125"/>
        <v>253</v>
      </c>
      <c r="GC122" s="255">
        <f t="shared" si="125"/>
        <v>226</v>
      </c>
      <c r="GD122" s="255">
        <f t="shared" si="125"/>
        <v>95</v>
      </c>
      <c r="GE122" s="255">
        <f t="shared" si="125"/>
        <v>22</v>
      </c>
      <c r="GF122" s="255">
        <f t="shared" si="125"/>
        <v>84</v>
      </c>
      <c r="GG122" s="255">
        <f t="shared" si="125"/>
        <v>160</v>
      </c>
      <c r="GH122" s="255">
        <f t="shared" si="125"/>
        <v>166</v>
      </c>
      <c r="GI122" s="255">
        <f t="shared" si="125"/>
        <v>22</v>
      </c>
      <c r="GJ122" s="255">
        <f t="shared" si="125"/>
        <v>1</v>
      </c>
      <c r="GK122" s="255"/>
      <c r="GL122" s="255">
        <f t="shared" ref="GL122:GZ122" si="126">RANK(GL113,$B$113:$KU$113,0)</f>
        <v>45</v>
      </c>
      <c r="GM122" s="255">
        <f t="shared" si="126"/>
        <v>107</v>
      </c>
      <c r="GN122" s="255">
        <f t="shared" si="126"/>
        <v>20</v>
      </c>
      <c r="GO122" s="255">
        <f t="shared" si="126"/>
        <v>14</v>
      </c>
      <c r="GP122" s="255">
        <f t="shared" si="126"/>
        <v>207</v>
      </c>
      <c r="GQ122" s="255">
        <f t="shared" si="126"/>
        <v>187</v>
      </c>
      <c r="GR122" s="255">
        <f t="shared" si="126"/>
        <v>132</v>
      </c>
      <c r="GS122" s="255">
        <f t="shared" si="126"/>
        <v>154</v>
      </c>
      <c r="GT122" s="255">
        <f t="shared" si="126"/>
        <v>28</v>
      </c>
      <c r="GU122" s="255">
        <f t="shared" si="126"/>
        <v>110</v>
      </c>
      <c r="GV122" s="255">
        <f t="shared" si="126"/>
        <v>61</v>
      </c>
      <c r="GW122" s="255">
        <f t="shared" si="126"/>
        <v>248</v>
      </c>
      <c r="GX122" s="255">
        <f t="shared" si="126"/>
        <v>90</v>
      </c>
      <c r="GY122" s="255">
        <f t="shared" si="126"/>
        <v>115</v>
      </c>
      <c r="GZ122" s="255">
        <f t="shared" si="126"/>
        <v>193</v>
      </c>
      <c r="HA122" s="255"/>
      <c r="HB122" s="255">
        <f t="shared" ref="HB122:HQ122" si="127">RANK(HB113,$B$113:$KU$113,0)</f>
        <v>35</v>
      </c>
      <c r="HC122" s="255">
        <f t="shared" si="127"/>
        <v>149</v>
      </c>
      <c r="HD122" s="255">
        <f t="shared" si="127"/>
        <v>97</v>
      </c>
      <c r="HE122" s="255">
        <f t="shared" si="127"/>
        <v>160</v>
      </c>
      <c r="HF122" s="255">
        <f t="shared" si="127"/>
        <v>84</v>
      </c>
      <c r="HG122" s="255">
        <f t="shared" si="127"/>
        <v>119</v>
      </c>
      <c r="HH122" s="255">
        <f t="shared" si="127"/>
        <v>63</v>
      </c>
      <c r="HI122" s="255">
        <f t="shared" si="127"/>
        <v>38</v>
      </c>
      <c r="HJ122" s="255">
        <f t="shared" si="127"/>
        <v>47</v>
      </c>
      <c r="HK122" s="255">
        <f t="shared" si="127"/>
        <v>216</v>
      </c>
      <c r="HL122" s="255">
        <f t="shared" si="127"/>
        <v>1</v>
      </c>
      <c r="HM122" s="255">
        <f t="shared" si="127"/>
        <v>35</v>
      </c>
      <c r="HN122" s="255">
        <f t="shared" si="127"/>
        <v>143</v>
      </c>
      <c r="HO122" s="255">
        <f t="shared" si="127"/>
        <v>119</v>
      </c>
      <c r="HP122" s="255">
        <f t="shared" si="127"/>
        <v>45</v>
      </c>
      <c r="HQ122" s="255">
        <f t="shared" si="127"/>
        <v>13</v>
      </c>
      <c r="HR122" s="255"/>
      <c r="HS122" s="255">
        <f>RANK(HS113,$B$113:$KU$113,0)</f>
        <v>19</v>
      </c>
      <c r="HT122" s="255">
        <f>RANK(HT113,$B$113:$KU$113,0)</f>
        <v>107</v>
      </c>
      <c r="HU122" s="255">
        <f>RANK(HU113,$B$113:$KU$113,0)</f>
        <v>136</v>
      </c>
      <c r="HV122" s="255">
        <f>RANK(HV113,$B$113:$KU$113,0)</f>
        <v>170</v>
      </c>
      <c r="HW122" s="255"/>
      <c r="HX122" s="255">
        <f t="shared" ref="HX122:IJ122" si="128">RANK(HX113,$B$113:$KU$113,0)</f>
        <v>154</v>
      </c>
      <c r="HY122" s="255">
        <f t="shared" si="128"/>
        <v>43</v>
      </c>
      <c r="HZ122" s="255">
        <f t="shared" si="128"/>
        <v>79</v>
      </c>
      <c r="IA122" s="255">
        <f t="shared" si="128"/>
        <v>9</v>
      </c>
      <c r="IB122" s="255">
        <f t="shared" si="128"/>
        <v>177</v>
      </c>
      <c r="IC122" s="255">
        <f t="shared" si="128"/>
        <v>28</v>
      </c>
      <c r="ID122" s="255">
        <f t="shared" si="128"/>
        <v>110</v>
      </c>
      <c r="IE122" s="255">
        <f t="shared" si="128"/>
        <v>132</v>
      </c>
      <c r="IF122" s="255">
        <f t="shared" si="128"/>
        <v>69</v>
      </c>
      <c r="IG122" s="255">
        <f t="shared" si="128"/>
        <v>91</v>
      </c>
      <c r="IH122" s="255">
        <f t="shared" si="128"/>
        <v>71</v>
      </c>
      <c r="II122" s="255">
        <f t="shared" si="128"/>
        <v>136</v>
      </c>
      <c r="IJ122" s="255">
        <f t="shared" si="128"/>
        <v>91</v>
      </c>
      <c r="IK122" s="255"/>
      <c r="IL122" s="255">
        <f>RANK(IL113,$B$113:$KU$113,0)</f>
        <v>143</v>
      </c>
      <c r="IM122" s="255"/>
      <c r="IN122" s="255">
        <f>RANK(IN113,$B$113:$KU$113,0)</f>
        <v>132</v>
      </c>
      <c r="IO122" s="255">
        <f>RANK(IO113,$B$113:$KU$113,0)</f>
        <v>110</v>
      </c>
      <c r="IP122" s="255">
        <f>RANK(IP113,$B$113:$KU$113,0)</f>
        <v>79</v>
      </c>
      <c r="IQ122" s="255"/>
      <c r="IR122" s="255">
        <f>RANK(IR113,$B$113:$KU$113,0)</f>
        <v>28</v>
      </c>
      <c r="IS122" s="255">
        <f>RANK(IS113,$B$113:$KU$113,0)</f>
        <v>7</v>
      </c>
      <c r="IT122" s="255">
        <f>RANK(IT113,$B$113:$KU$113,0)</f>
        <v>177</v>
      </c>
      <c r="IU122" s="255">
        <f>RANK(IU113,$B$113:$KU$113,0)</f>
        <v>34</v>
      </c>
      <c r="IV122" s="255">
        <f>RANK(IV113,$B$113:$KU$113,0)</f>
        <v>164</v>
      </c>
      <c r="IW122" s="255"/>
      <c r="IX122" s="255">
        <f>RANK(IX113,$B$113:$KU$113,0)</f>
        <v>3</v>
      </c>
      <c r="IY122" s="255">
        <f>RANK(IY113,$B$113:$KU$113,0)</f>
        <v>170</v>
      </c>
      <c r="IZ122" s="255"/>
      <c r="JA122" s="255">
        <f t="shared" ref="JA122:JM122" si="129">RANK(JA113,$B$113:$KU$113,0)</f>
        <v>84</v>
      </c>
      <c r="JB122" s="255">
        <f t="shared" si="129"/>
        <v>53</v>
      </c>
      <c r="JC122" s="255">
        <f t="shared" si="129"/>
        <v>91</v>
      </c>
      <c r="JD122" s="255">
        <f t="shared" si="129"/>
        <v>61</v>
      </c>
      <c r="JE122" s="255">
        <f t="shared" si="129"/>
        <v>143</v>
      </c>
      <c r="JF122" s="255">
        <f t="shared" si="129"/>
        <v>207</v>
      </c>
      <c r="JG122" s="255">
        <f t="shared" si="129"/>
        <v>20</v>
      </c>
      <c r="JH122" s="255">
        <f t="shared" si="129"/>
        <v>166</v>
      </c>
      <c r="JI122" s="255">
        <f t="shared" si="129"/>
        <v>41</v>
      </c>
      <c r="JJ122" s="255">
        <f t="shared" si="129"/>
        <v>22</v>
      </c>
      <c r="JK122" s="255">
        <f t="shared" si="129"/>
        <v>95</v>
      </c>
      <c r="JL122" s="255">
        <f t="shared" si="129"/>
        <v>11</v>
      </c>
      <c r="JM122" s="255">
        <f t="shared" si="129"/>
        <v>4</v>
      </c>
      <c r="JN122" s="255"/>
      <c r="JO122" s="255"/>
      <c r="JP122" s="255"/>
      <c r="JQ122" s="255"/>
      <c r="JR122" s="255"/>
      <c r="JS122" s="255"/>
      <c r="JT122" s="255">
        <f>RANK(JT113,$B$113:$KU$113,0)</f>
        <v>124</v>
      </c>
      <c r="JU122" s="255"/>
      <c r="JV122" s="255">
        <f t="shared" ref="JV122:KH122" si="130">RANK(JV113,$B$113:$KU$113,0)</f>
        <v>253</v>
      </c>
      <c r="JW122" s="255">
        <f t="shared" si="130"/>
        <v>57</v>
      </c>
      <c r="JX122" s="255">
        <f t="shared" si="130"/>
        <v>53</v>
      </c>
      <c r="JY122" s="255">
        <f t="shared" si="130"/>
        <v>253</v>
      </c>
      <c r="JZ122" s="255">
        <f t="shared" si="130"/>
        <v>63</v>
      </c>
      <c r="KA122" s="255">
        <f t="shared" si="130"/>
        <v>5</v>
      </c>
      <c r="KB122" s="255">
        <f t="shared" si="130"/>
        <v>136</v>
      </c>
      <c r="KC122" s="255">
        <f t="shared" si="130"/>
        <v>69</v>
      </c>
      <c r="KD122" s="255">
        <f t="shared" si="130"/>
        <v>223</v>
      </c>
      <c r="KE122" s="255">
        <f t="shared" si="130"/>
        <v>127</v>
      </c>
      <c r="KF122" s="255">
        <f t="shared" si="130"/>
        <v>243</v>
      </c>
      <c r="KG122" s="255">
        <f t="shared" si="130"/>
        <v>84</v>
      </c>
      <c r="KH122" s="255">
        <f t="shared" si="130"/>
        <v>49</v>
      </c>
      <c r="KI122" s="255"/>
      <c r="KJ122" s="255"/>
      <c r="KK122" s="255">
        <f t="shared" ref="KK122:KT122" si="131">RANK(KK113,$B$113:$KU$113,0)</f>
        <v>199</v>
      </c>
      <c r="KL122" s="255">
        <f t="shared" si="131"/>
        <v>8</v>
      </c>
      <c r="KM122" s="255">
        <f t="shared" si="131"/>
        <v>11</v>
      </c>
      <c r="KN122" s="255">
        <f t="shared" si="131"/>
        <v>107</v>
      </c>
      <c r="KO122" s="255">
        <f t="shared" si="131"/>
        <v>77</v>
      </c>
      <c r="KP122" s="255">
        <f t="shared" si="131"/>
        <v>154</v>
      </c>
      <c r="KQ122" s="255">
        <f t="shared" si="131"/>
        <v>71</v>
      </c>
      <c r="KR122" s="255">
        <v>5</v>
      </c>
      <c r="KS122" s="255">
        <f t="shared" si="131"/>
        <v>77</v>
      </c>
      <c r="KT122" s="255">
        <f t="shared" si="131"/>
        <v>287</v>
      </c>
      <c r="KU122" s="248" t="s">
        <v>746</v>
      </c>
    </row>
    <row r="123" spans="1:307" x14ac:dyDescent="0.15">
      <c r="A123" s="252" t="s">
        <v>231</v>
      </c>
      <c r="B123" s="255">
        <f t="shared" ref="B123:AG123" si="132">RANK(B114,$B$114:$KU$114,0)</f>
        <v>281</v>
      </c>
      <c r="C123" s="255">
        <f t="shared" si="132"/>
        <v>281</v>
      </c>
      <c r="D123" s="255">
        <f t="shared" si="132"/>
        <v>271</v>
      </c>
      <c r="E123" s="255">
        <f t="shared" si="132"/>
        <v>281</v>
      </c>
      <c r="F123" s="255">
        <f t="shared" si="132"/>
        <v>285</v>
      </c>
      <c r="G123" s="255">
        <f t="shared" si="132"/>
        <v>285</v>
      </c>
      <c r="H123" s="255">
        <f t="shared" si="132"/>
        <v>268</v>
      </c>
      <c r="I123" s="255">
        <f t="shared" si="132"/>
        <v>271</v>
      </c>
      <c r="J123" s="255">
        <f t="shared" si="132"/>
        <v>262</v>
      </c>
      <c r="K123" s="255">
        <f t="shared" si="132"/>
        <v>271</v>
      </c>
      <c r="L123" s="255">
        <f t="shared" si="132"/>
        <v>271</v>
      </c>
      <c r="M123" s="255">
        <f t="shared" si="132"/>
        <v>278</v>
      </c>
      <c r="N123" s="255">
        <f t="shared" si="132"/>
        <v>278</v>
      </c>
      <c r="O123" s="255">
        <f t="shared" si="132"/>
        <v>262</v>
      </c>
      <c r="P123" s="255">
        <f t="shared" si="132"/>
        <v>262</v>
      </c>
      <c r="Q123" s="255">
        <f t="shared" si="132"/>
        <v>268</v>
      </c>
      <c r="R123" s="255">
        <f t="shared" si="132"/>
        <v>207</v>
      </c>
      <c r="S123" s="255">
        <f t="shared" si="132"/>
        <v>278</v>
      </c>
      <c r="T123" s="255">
        <f t="shared" si="132"/>
        <v>271</v>
      </c>
      <c r="U123" s="255">
        <f t="shared" si="132"/>
        <v>190</v>
      </c>
      <c r="V123" s="255">
        <f t="shared" si="132"/>
        <v>245</v>
      </c>
      <c r="W123" s="255">
        <f t="shared" si="132"/>
        <v>252</v>
      </c>
      <c r="X123" s="255">
        <f t="shared" si="132"/>
        <v>271</v>
      </c>
      <c r="Y123" s="255">
        <f t="shared" si="132"/>
        <v>240</v>
      </c>
      <c r="Z123" s="255">
        <f t="shared" si="132"/>
        <v>207</v>
      </c>
      <c r="AA123" s="255">
        <f t="shared" si="132"/>
        <v>252</v>
      </c>
      <c r="AB123" s="255">
        <f t="shared" si="132"/>
        <v>240</v>
      </c>
      <c r="AC123" s="255">
        <f t="shared" si="132"/>
        <v>252</v>
      </c>
      <c r="AD123" s="255">
        <f t="shared" si="132"/>
        <v>245</v>
      </c>
      <c r="AE123" s="255">
        <f t="shared" si="132"/>
        <v>257</v>
      </c>
      <c r="AF123" s="255">
        <f t="shared" si="132"/>
        <v>252</v>
      </c>
      <c r="AG123" s="255">
        <f t="shared" si="132"/>
        <v>230</v>
      </c>
      <c r="AH123" s="255">
        <f t="shared" ref="AH123:BM123" si="133">RANK(AH114,$B$114:$KU$114,0)</f>
        <v>197</v>
      </c>
      <c r="AI123" s="255">
        <f t="shared" si="133"/>
        <v>240</v>
      </c>
      <c r="AJ123" s="255">
        <f t="shared" si="133"/>
        <v>268</v>
      </c>
      <c r="AK123" s="255">
        <f t="shared" si="133"/>
        <v>230</v>
      </c>
      <c r="AL123" s="255">
        <f t="shared" si="133"/>
        <v>257</v>
      </c>
      <c r="AM123" s="255">
        <f t="shared" si="133"/>
        <v>76</v>
      </c>
      <c r="AN123" s="255">
        <f t="shared" si="133"/>
        <v>245</v>
      </c>
      <c r="AO123" s="255">
        <f t="shared" si="133"/>
        <v>190</v>
      </c>
      <c r="AP123" s="255">
        <f t="shared" si="133"/>
        <v>215</v>
      </c>
      <c r="AQ123" s="255">
        <f t="shared" si="133"/>
        <v>184</v>
      </c>
      <c r="AR123" s="255">
        <f t="shared" si="133"/>
        <v>215</v>
      </c>
      <c r="AS123" s="255">
        <f t="shared" si="133"/>
        <v>230</v>
      </c>
      <c r="AT123" s="255">
        <f t="shared" si="133"/>
        <v>230</v>
      </c>
      <c r="AU123" s="255">
        <f t="shared" si="133"/>
        <v>117</v>
      </c>
      <c r="AV123" s="255">
        <f t="shared" si="133"/>
        <v>207</v>
      </c>
      <c r="AW123" s="255">
        <f t="shared" si="133"/>
        <v>252</v>
      </c>
      <c r="AX123" s="255">
        <f t="shared" si="133"/>
        <v>215</v>
      </c>
      <c r="AY123" s="255">
        <f t="shared" si="133"/>
        <v>179</v>
      </c>
      <c r="AZ123" s="255">
        <f t="shared" si="133"/>
        <v>207</v>
      </c>
      <c r="BA123" s="255">
        <f t="shared" si="133"/>
        <v>151</v>
      </c>
      <c r="BB123" s="255">
        <f t="shared" si="133"/>
        <v>193</v>
      </c>
      <c r="BC123" s="255">
        <f t="shared" si="133"/>
        <v>193</v>
      </c>
      <c r="BD123" s="255">
        <f t="shared" si="133"/>
        <v>230</v>
      </c>
      <c r="BE123" s="255">
        <f t="shared" si="133"/>
        <v>207</v>
      </c>
      <c r="BF123" s="255">
        <f t="shared" si="133"/>
        <v>104</v>
      </c>
      <c r="BG123" s="255">
        <f t="shared" si="133"/>
        <v>197</v>
      </c>
      <c r="BH123" s="255">
        <f t="shared" si="133"/>
        <v>96</v>
      </c>
      <c r="BI123" s="255">
        <f t="shared" si="133"/>
        <v>215</v>
      </c>
      <c r="BJ123" s="255">
        <f t="shared" si="133"/>
        <v>207</v>
      </c>
      <c r="BK123" s="255">
        <f t="shared" si="133"/>
        <v>230</v>
      </c>
      <c r="BL123" s="255">
        <f t="shared" si="133"/>
        <v>215</v>
      </c>
      <c r="BM123" s="255">
        <f t="shared" si="133"/>
        <v>193</v>
      </c>
      <c r="BN123" s="255">
        <f t="shared" ref="BN123:CS123" si="134">RANK(BN114,$B$114:$KU$114,0)</f>
        <v>179</v>
      </c>
      <c r="BO123" s="255">
        <f t="shared" si="134"/>
        <v>215</v>
      </c>
      <c r="BP123" s="255">
        <f t="shared" si="134"/>
        <v>230</v>
      </c>
      <c r="BQ123" s="255">
        <f t="shared" si="134"/>
        <v>54</v>
      </c>
      <c r="BR123" s="255">
        <f t="shared" si="134"/>
        <v>225</v>
      </c>
      <c r="BS123" s="255">
        <f t="shared" si="134"/>
        <v>142</v>
      </c>
      <c r="BT123" s="255">
        <f t="shared" si="134"/>
        <v>159</v>
      </c>
      <c r="BU123" s="255">
        <f t="shared" si="134"/>
        <v>49</v>
      </c>
      <c r="BV123" s="255">
        <f t="shared" si="134"/>
        <v>197</v>
      </c>
      <c r="BW123" s="255">
        <f t="shared" si="134"/>
        <v>124</v>
      </c>
      <c r="BX123" s="255">
        <f t="shared" si="134"/>
        <v>159</v>
      </c>
      <c r="BY123" s="255">
        <f t="shared" si="134"/>
        <v>197</v>
      </c>
      <c r="BZ123" s="255">
        <f t="shared" si="134"/>
        <v>215</v>
      </c>
      <c r="CA123" s="255">
        <f t="shared" si="134"/>
        <v>142</v>
      </c>
      <c r="CB123" s="255">
        <f t="shared" si="134"/>
        <v>197</v>
      </c>
      <c r="CC123" s="255">
        <f t="shared" si="134"/>
        <v>106</v>
      </c>
      <c r="CD123" s="255">
        <f t="shared" si="134"/>
        <v>151</v>
      </c>
      <c r="CE123" s="255">
        <f t="shared" si="134"/>
        <v>30</v>
      </c>
      <c r="CF123" s="255">
        <f t="shared" si="134"/>
        <v>174</v>
      </c>
      <c r="CG123" s="255">
        <f t="shared" si="134"/>
        <v>225</v>
      </c>
      <c r="CH123" s="255">
        <f t="shared" si="134"/>
        <v>112</v>
      </c>
      <c r="CI123" s="255">
        <f t="shared" si="134"/>
        <v>190</v>
      </c>
      <c r="CJ123" s="255">
        <f t="shared" si="134"/>
        <v>184</v>
      </c>
      <c r="CK123" s="255">
        <f t="shared" si="134"/>
        <v>57</v>
      </c>
      <c r="CL123" s="255">
        <f t="shared" si="134"/>
        <v>174</v>
      </c>
      <c r="CM123" s="255">
        <f t="shared" si="134"/>
        <v>112</v>
      </c>
      <c r="CN123" s="255">
        <f t="shared" si="134"/>
        <v>142</v>
      </c>
      <c r="CO123" s="255">
        <f t="shared" si="134"/>
        <v>169</v>
      </c>
      <c r="CP123" s="255">
        <f t="shared" si="134"/>
        <v>159</v>
      </c>
      <c r="CQ123" s="255">
        <f t="shared" si="134"/>
        <v>197</v>
      </c>
      <c r="CR123" s="255">
        <f t="shared" si="134"/>
        <v>50</v>
      </c>
      <c r="CS123" s="255">
        <f t="shared" si="134"/>
        <v>151</v>
      </c>
      <c r="CT123" s="255">
        <f t="shared" ref="CT123:DY123" si="135">RANK(CT114,$B$114:$KU$114,0)</f>
        <v>137</v>
      </c>
      <c r="CU123" s="255">
        <f t="shared" si="135"/>
        <v>159</v>
      </c>
      <c r="CV123" s="255">
        <f t="shared" si="135"/>
        <v>184</v>
      </c>
      <c r="CW123" s="255">
        <f t="shared" si="135"/>
        <v>92</v>
      </c>
      <c r="CX123" s="255">
        <f t="shared" si="135"/>
        <v>174</v>
      </c>
      <c r="CY123" s="255">
        <f t="shared" si="135"/>
        <v>124</v>
      </c>
      <c r="CZ123" s="255">
        <f t="shared" si="135"/>
        <v>22</v>
      </c>
      <c r="DA123" s="255">
        <f t="shared" si="135"/>
        <v>174</v>
      </c>
      <c r="DB123" s="255">
        <f t="shared" si="135"/>
        <v>41</v>
      </c>
      <c r="DC123" s="255">
        <f t="shared" si="135"/>
        <v>42</v>
      </c>
      <c r="DD123" s="255">
        <f t="shared" si="135"/>
        <v>131</v>
      </c>
      <c r="DE123" s="255">
        <f t="shared" si="135"/>
        <v>106</v>
      </c>
      <c r="DF123" s="255">
        <f t="shared" si="135"/>
        <v>112</v>
      </c>
      <c r="DG123" s="255">
        <f t="shared" si="135"/>
        <v>131</v>
      </c>
      <c r="DH123" s="255">
        <f t="shared" si="135"/>
        <v>151</v>
      </c>
      <c r="DI123" s="255">
        <f t="shared" si="135"/>
        <v>78</v>
      </c>
      <c r="DJ123" s="255">
        <f t="shared" si="135"/>
        <v>124</v>
      </c>
      <c r="DK123" s="255">
        <f t="shared" si="135"/>
        <v>112</v>
      </c>
      <c r="DL123" s="255">
        <f t="shared" si="135"/>
        <v>169</v>
      </c>
      <c r="DM123" s="255">
        <f t="shared" si="135"/>
        <v>112</v>
      </c>
      <c r="DN123" s="255">
        <f t="shared" si="135"/>
        <v>86</v>
      </c>
      <c r="DO123" s="255">
        <f t="shared" si="135"/>
        <v>50</v>
      </c>
      <c r="DP123" s="255">
        <f t="shared" si="135"/>
        <v>174</v>
      </c>
      <c r="DQ123" s="255">
        <f t="shared" si="135"/>
        <v>92</v>
      </c>
      <c r="DR123" s="255">
        <f t="shared" si="135"/>
        <v>149</v>
      </c>
      <c r="DS123" s="255">
        <f t="shared" si="135"/>
        <v>92</v>
      </c>
      <c r="DT123" s="255">
        <f t="shared" si="135"/>
        <v>59</v>
      </c>
      <c r="DU123" s="255">
        <f t="shared" si="135"/>
        <v>9</v>
      </c>
      <c r="DV123" s="255">
        <f t="shared" si="135"/>
        <v>59</v>
      </c>
      <c r="DW123" s="255">
        <f t="shared" si="135"/>
        <v>117</v>
      </c>
      <c r="DX123" s="255">
        <f t="shared" si="135"/>
        <v>117</v>
      </c>
      <c r="DY123" s="255">
        <f t="shared" si="135"/>
        <v>96</v>
      </c>
      <c r="DZ123" s="255">
        <f t="shared" ref="DZ123:FE123" si="136">RANK(DZ114,$B$114:$KU$114,0)</f>
        <v>151</v>
      </c>
      <c r="EA123" s="255">
        <f t="shared" si="136"/>
        <v>30</v>
      </c>
      <c r="EB123" s="255">
        <f t="shared" si="136"/>
        <v>74</v>
      </c>
      <c r="EC123" s="255">
        <f t="shared" si="136"/>
        <v>86</v>
      </c>
      <c r="ED123" s="255">
        <f t="shared" si="136"/>
        <v>19</v>
      </c>
      <c r="EE123" s="255">
        <f t="shared" si="136"/>
        <v>69</v>
      </c>
      <c r="EF123" s="255">
        <f t="shared" si="136"/>
        <v>142</v>
      </c>
      <c r="EG123" s="255">
        <f t="shared" si="136"/>
        <v>137</v>
      </c>
      <c r="EH123" s="255">
        <f t="shared" si="136"/>
        <v>17</v>
      </c>
      <c r="EI123" s="255">
        <f t="shared" si="136"/>
        <v>4</v>
      </c>
      <c r="EJ123" s="255">
        <f t="shared" si="136"/>
        <v>104</v>
      </c>
      <c r="EK123" s="255">
        <f t="shared" si="136"/>
        <v>124</v>
      </c>
      <c r="EL123" s="255">
        <f t="shared" si="136"/>
        <v>19</v>
      </c>
      <c r="EM123" s="255">
        <f t="shared" si="136"/>
        <v>159</v>
      </c>
      <c r="EN123" s="255">
        <f t="shared" si="136"/>
        <v>86</v>
      </c>
      <c r="EO123" s="255">
        <f t="shared" si="136"/>
        <v>124</v>
      </c>
      <c r="EP123" s="255">
        <f t="shared" si="136"/>
        <v>7</v>
      </c>
      <c r="EQ123" s="255">
        <f t="shared" si="136"/>
        <v>117</v>
      </c>
      <c r="ER123" s="255">
        <f t="shared" si="136"/>
        <v>100</v>
      </c>
      <c r="ES123" s="255">
        <f t="shared" si="136"/>
        <v>65</v>
      </c>
      <c r="ET123" s="255">
        <f t="shared" si="136"/>
        <v>45</v>
      </c>
      <c r="EU123" s="255">
        <f t="shared" si="136"/>
        <v>86</v>
      </c>
      <c r="EV123" s="255">
        <f t="shared" si="136"/>
        <v>65</v>
      </c>
      <c r="EW123" s="255">
        <f t="shared" si="136"/>
        <v>18</v>
      </c>
      <c r="EX123" s="255">
        <f t="shared" si="136"/>
        <v>5</v>
      </c>
      <c r="EY123" s="255">
        <f t="shared" si="136"/>
        <v>179</v>
      </c>
      <c r="EZ123" s="255">
        <f t="shared" si="136"/>
        <v>281</v>
      </c>
      <c r="FA123" s="255">
        <f t="shared" si="136"/>
        <v>262</v>
      </c>
      <c r="FB123" s="255">
        <f t="shared" si="136"/>
        <v>257</v>
      </c>
      <c r="FC123" s="255">
        <f t="shared" si="136"/>
        <v>215</v>
      </c>
      <c r="FD123" s="255">
        <f t="shared" si="136"/>
        <v>179</v>
      </c>
      <c r="FE123" s="255">
        <f t="shared" si="136"/>
        <v>169</v>
      </c>
      <c r="FF123" s="255">
        <f t="shared" ref="FF123:GJ123" si="137">RANK(FF114,$B$114:$KU$114,0)</f>
        <v>257</v>
      </c>
      <c r="FG123" s="255">
        <f t="shared" si="137"/>
        <v>240</v>
      </c>
      <c r="FH123" s="255">
        <f t="shared" si="137"/>
        <v>225</v>
      </c>
      <c r="FI123" s="255">
        <f t="shared" si="137"/>
        <v>230</v>
      </c>
      <c r="FJ123" s="255">
        <f t="shared" si="137"/>
        <v>55</v>
      </c>
      <c r="FK123" s="255">
        <f t="shared" si="137"/>
        <v>159</v>
      </c>
      <c r="FL123" s="255">
        <f t="shared" si="137"/>
        <v>184</v>
      </c>
      <c r="FM123" s="255">
        <f t="shared" si="137"/>
        <v>159</v>
      </c>
      <c r="FN123" s="255">
        <f t="shared" si="137"/>
        <v>7</v>
      </c>
      <c r="FO123" s="255">
        <f t="shared" si="137"/>
        <v>184</v>
      </c>
      <c r="FP123" s="255">
        <f t="shared" si="137"/>
        <v>80</v>
      </c>
      <c r="FQ123" s="255">
        <f t="shared" si="137"/>
        <v>137</v>
      </c>
      <c r="FR123" s="255">
        <f t="shared" si="137"/>
        <v>262</v>
      </c>
      <c r="FS123" s="255">
        <f t="shared" si="137"/>
        <v>197</v>
      </c>
      <c r="FT123" s="255">
        <f t="shared" si="137"/>
        <v>142</v>
      </c>
      <c r="FU123" s="255">
        <f t="shared" si="137"/>
        <v>80</v>
      </c>
      <c r="FV123" s="255">
        <f t="shared" si="137"/>
        <v>245</v>
      </c>
      <c r="FW123" s="255">
        <f t="shared" si="137"/>
        <v>193</v>
      </c>
      <c r="FX123" s="255">
        <f t="shared" si="137"/>
        <v>131</v>
      </c>
      <c r="FY123" s="255">
        <f t="shared" si="137"/>
        <v>184</v>
      </c>
      <c r="FZ123" s="255">
        <f t="shared" si="137"/>
        <v>124</v>
      </c>
      <c r="GA123" s="255">
        <f t="shared" si="137"/>
        <v>65</v>
      </c>
      <c r="GB123" s="255">
        <f t="shared" si="137"/>
        <v>159</v>
      </c>
      <c r="GC123" s="255">
        <f t="shared" si="137"/>
        <v>96</v>
      </c>
      <c r="GD123" s="255">
        <f t="shared" si="137"/>
        <v>72</v>
      </c>
      <c r="GE123" s="255">
        <f t="shared" si="137"/>
        <v>86</v>
      </c>
      <c r="GF123" s="255">
        <f t="shared" si="137"/>
        <v>100</v>
      </c>
      <c r="GG123" s="255">
        <f t="shared" si="137"/>
        <v>82</v>
      </c>
      <c r="GH123" s="255">
        <f t="shared" si="137"/>
        <v>42</v>
      </c>
      <c r="GI123" s="255">
        <f t="shared" si="137"/>
        <v>86</v>
      </c>
      <c r="GJ123" s="255">
        <f t="shared" si="137"/>
        <v>117</v>
      </c>
      <c r="GK123" s="255"/>
      <c r="GL123" s="255">
        <f t="shared" ref="GL123:GZ123" si="138">RANK(GL114,$B$114:$KU$114,0)</f>
        <v>46</v>
      </c>
      <c r="GM123" s="255">
        <f t="shared" si="138"/>
        <v>50</v>
      </c>
      <c r="GN123" s="255">
        <f t="shared" si="138"/>
        <v>106</v>
      </c>
      <c r="GO123" s="255">
        <f t="shared" si="138"/>
        <v>131</v>
      </c>
      <c r="GP123" s="255">
        <f t="shared" si="138"/>
        <v>271</v>
      </c>
      <c r="GQ123" s="255">
        <f t="shared" si="138"/>
        <v>131</v>
      </c>
      <c r="GR123" s="255">
        <f t="shared" si="138"/>
        <v>96</v>
      </c>
      <c r="GS123" s="255">
        <f t="shared" si="138"/>
        <v>29</v>
      </c>
      <c r="GT123" s="255">
        <f t="shared" si="138"/>
        <v>151</v>
      </c>
      <c r="GU123" s="255">
        <f t="shared" si="138"/>
        <v>230</v>
      </c>
      <c r="GV123" s="255">
        <f t="shared" si="138"/>
        <v>137</v>
      </c>
      <c r="GW123" s="255">
        <f t="shared" si="138"/>
        <v>12</v>
      </c>
      <c r="GX123" s="255">
        <f t="shared" si="138"/>
        <v>36</v>
      </c>
      <c r="GY123" s="255">
        <f t="shared" si="138"/>
        <v>100</v>
      </c>
      <c r="GZ123" s="255">
        <f t="shared" si="138"/>
        <v>12</v>
      </c>
      <c r="HA123" s="255"/>
      <c r="HB123" s="255">
        <f t="shared" ref="HB123:HQ123" si="139">RANK(HB114,$B$114:$KU$114,0)</f>
        <v>207</v>
      </c>
      <c r="HC123" s="255">
        <f t="shared" si="139"/>
        <v>62</v>
      </c>
      <c r="HD123" s="255">
        <f t="shared" si="139"/>
        <v>50</v>
      </c>
      <c r="HE123" s="255">
        <f t="shared" si="139"/>
        <v>92</v>
      </c>
      <c r="HF123" s="255">
        <f t="shared" si="139"/>
        <v>106</v>
      </c>
      <c r="HG123" s="255">
        <f t="shared" si="139"/>
        <v>62</v>
      </c>
      <c r="HH123" s="255">
        <f t="shared" si="139"/>
        <v>245</v>
      </c>
      <c r="HI123" s="255">
        <f t="shared" si="139"/>
        <v>257</v>
      </c>
      <c r="HJ123" s="255">
        <f t="shared" si="139"/>
        <v>169</v>
      </c>
      <c r="HK123" s="255">
        <f t="shared" si="139"/>
        <v>124</v>
      </c>
      <c r="HL123" s="255">
        <f t="shared" si="139"/>
        <v>151</v>
      </c>
      <c r="HM123" s="255">
        <f t="shared" si="139"/>
        <v>151</v>
      </c>
      <c r="HN123" s="255">
        <f t="shared" si="139"/>
        <v>76</v>
      </c>
      <c r="HO123" s="255">
        <f t="shared" si="139"/>
        <v>62</v>
      </c>
      <c r="HP123" s="255">
        <f t="shared" si="139"/>
        <v>159</v>
      </c>
      <c r="HQ123" s="255">
        <f t="shared" si="139"/>
        <v>117</v>
      </c>
      <c r="HR123" s="255"/>
      <c r="HS123" s="255">
        <f>RANK(HS114,$B$114:$KU$114,0)</f>
        <v>137</v>
      </c>
      <c r="HT123" s="255">
        <f>RANK(HT114,$B$114:$KU$114,0)</f>
        <v>61</v>
      </c>
      <c r="HU123" s="255">
        <f>RANK(HU114,$B$114:$KU$114,0)</f>
        <v>245</v>
      </c>
      <c r="HV123" s="255">
        <f>RANK(HV114,$B$114:$KU$114,0)</f>
        <v>15</v>
      </c>
      <c r="HW123" s="255"/>
      <c r="HX123" s="255">
        <f t="shared" ref="HX123:IJ123" si="140">RANK(HX114,$B$114:$KU$114,0)</f>
        <v>19</v>
      </c>
      <c r="HY123" s="255">
        <f t="shared" si="140"/>
        <v>69</v>
      </c>
      <c r="HZ123" s="255">
        <f t="shared" si="140"/>
        <v>82</v>
      </c>
      <c r="IA123" s="255">
        <f t="shared" si="140"/>
        <v>262</v>
      </c>
      <c r="IB123" s="255">
        <f t="shared" si="140"/>
        <v>42</v>
      </c>
      <c r="IC123" s="255">
        <f t="shared" si="140"/>
        <v>230</v>
      </c>
      <c r="ID123" s="255">
        <f t="shared" si="140"/>
        <v>57</v>
      </c>
      <c r="IE123" s="255">
        <f t="shared" si="140"/>
        <v>23</v>
      </c>
      <c r="IF123" s="255">
        <f t="shared" si="140"/>
        <v>82</v>
      </c>
      <c r="IG123" s="255">
        <f t="shared" si="140"/>
        <v>46</v>
      </c>
      <c r="IH123" s="255">
        <f t="shared" si="140"/>
        <v>30</v>
      </c>
      <c r="II123" s="255">
        <f t="shared" si="140"/>
        <v>74</v>
      </c>
      <c r="IJ123" s="255">
        <f t="shared" si="140"/>
        <v>2</v>
      </c>
      <c r="IK123" s="255"/>
      <c r="IL123" s="255">
        <f>RANK(IL114,$B$114:$KU$114,0)</f>
        <v>11</v>
      </c>
      <c r="IM123" s="255"/>
      <c r="IN123" s="255">
        <f>RANK(IN114,$B$114:$KU$114,0)</f>
        <v>23</v>
      </c>
      <c r="IO123" s="255">
        <f>RANK(IO114,$B$114:$KU$114,0)</f>
        <v>56</v>
      </c>
      <c r="IP123" s="255">
        <f>RANK(IP114,$B$114:$KU$114,0)</f>
        <v>38</v>
      </c>
      <c r="IQ123" s="255"/>
      <c r="IR123" s="255">
        <f>RANK(IR114,$B$114:$KU$114,0)</f>
        <v>117</v>
      </c>
      <c r="IS123" s="255">
        <f>RANK(IS114,$B$114:$KU$114,0)</f>
        <v>225</v>
      </c>
      <c r="IT123" s="255">
        <f>RANK(IT114,$B$114:$KU$114,0)</f>
        <v>1</v>
      </c>
      <c r="IU123" s="255">
        <f>RANK(IU114,$B$114:$KU$114,0)</f>
        <v>65</v>
      </c>
      <c r="IV123" s="255">
        <f>RANK(IV114,$B$114:$KU$114,0)</f>
        <v>27</v>
      </c>
      <c r="IW123" s="255"/>
      <c r="IX123" s="255">
        <f>RANK(IX114,$B$114:$KU$114,0)</f>
        <v>207</v>
      </c>
      <c r="IY123" s="255">
        <f>RANK(IY114,$B$114:$KU$114,0)</f>
        <v>15</v>
      </c>
      <c r="IZ123" s="255"/>
      <c r="JA123" s="255">
        <f t="shared" ref="JA123:JM123" si="141">RANK(JA114,$B$114:$KU$114,0)</f>
        <v>30</v>
      </c>
      <c r="JB123" s="255">
        <f t="shared" si="141"/>
        <v>179</v>
      </c>
      <c r="JC123" s="255">
        <f t="shared" si="141"/>
        <v>38</v>
      </c>
      <c r="JD123" s="255">
        <f t="shared" si="141"/>
        <v>240</v>
      </c>
      <c r="JE123" s="255">
        <f t="shared" si="141"/>
        <v>12</v>
      </c>
      <c r="JF123" s="255">
        <f t="shared" si="141"/>
        <v>106</v>
      </c>
      <c r="JG123" s="255">
        <f t="shared" si="141"/>
        <v>142</v>
      </c>
      <c r="JH123" s="255">
        <f t="shared" si="141"/>
        <v>30</v>
      </c>
      <c r="JI123" s="255">
        <f t="shared" si="141"/>
        <v>149</v>
      </c>
      <c r="JJ123" s="255">
        <f t="shared" si="141"/>
        <v>225</v>
      </c>
      <c r="JK123" s="255">
        <f t="shared" si="141"/>
        <v>46</v>
      </c>
      <c r="JL123" s="255">
        <f t="shared" si="141"/>
        <v>215</v>
      </c>
      <c r="JM123" s="255">
        <f t="shared" si="141"/>
        <v>82</v>
      </c>
      <c r="JN123" s="255"/>
      <c r="JO123" s="255"/>
      <c r="JP123" s="255"/>
      <c r="JQ123" s="255"/>
      <c r="JR123" s="255"/>
      <c r="JS123" s="255"/>
      <c r="JT123" s="255">
        <f>RANK(JT114,$B$114:$KU$114,0)</f>
        <v>106</v>
      </c>
      <c r="JU123" s="255"/>
      <c r="JV123" s="255">
        <f t="shared" ref="JV123:KH123" si="142">RANK(JV114,$B$114:$KU$114,0)</f>
        <v>245</v>
      </c>
      <c r="JW123" s="255">
        <f t="shared" si="142"/>
        <v>26</v>
      </c>
      <c r="JX123" s="255">
        <f t="shared" si="142"/>
        <v>72</v>
      </c>
      <c r="JY123" s="255">
        <f t="shared" si="142"/>
        <v>9</v>
      </c>
      <c r="JZ123" s="255">
        <f t="shared" si="142"/>
        <v>27</v>
      </c>
      <c r="KA123" s="255">
        <f t="shared" si="142"/>
        <v>197</v>
      </c>
      <c r="KB123" s="255">
        <f t="shared" si="142"/>
        <v>197</v>
      </c>
      <c r="KC123" s="255">
        <f t="shared" si="142"/>
        <v>23</v>
      </c>
      <c r="KD123" s="255">
        <f t="shared" si="142"/>
        <v>169</v>
      </c>
      <c r="KE123" s="255">
        <f t="shared" si="142"/>
        <v>5</v>
      </c>
      <c r="KF123" s="255">
        <f t="shared" si="142"/>
        <v>142</v>
      </c>
      <c r="KG123" s="255">
        <f t="shared" si="142"/>
        <v>159</v>
      </c>
      <c r="KH123" s="255">
        <f t="shared" si="142"/>
        <v>78</v>
      </c>
      <c r="KI123" s="255"/>
      <c r="KJ123" s="255"/>
      <c r="KK123" s="255">
        <f t="shared" ref="KK123:KT123" si="143">RANK(KK114,$B$114:$KU$114,0)</f>
        <v>100</v>
      </c>
      <c r="KL123" s="255">
        <f t="shared" si="143"/>
        <v>215</v>
      </c>
      <c r="KM123" s="255">
        <f t="shared" si="143"/>
        <v>131</v>
      </c>
      <c r="KN123" s="255">
        <f t="shared" si="143"/>
        <v>40</v>
      </c>
      <c r="KO123" s="255">
        <f t="shared" si="143"/>
        <v>36</v>
      </c>
      <c r="KP123" s="255">
        <f t="shared" si="143"/>
        <v>3</v>
      </c>
      <c r="KQ123" s="255">
        <f t="shared" si="143"/>
        <v>30</v>
      </c>
      <c r="KR123" s="255">
        <v>198</v>
      </c>
      <c r="KS123" s="255">
        <f t="shared" si="143"/>
        <v>69</v>
      </c>
      <c r="KT123" s="255">
        <f t="shared" si="143"/>
        <v>287</v>
      </c>
      <c r="KU123" s="248" t="s">
        <v>746</v>
      </c>
    </row>
    <row r="124" spans="1:307" x14ac:dyDescent="0.15">
      <c r="A124" s="252" t="s">
        <v>232</v>
      </c>
      <c r="B124" s="255">
        <f t="shared" ref="B124:AG124" si="144">RANK(B115,$B$115:$KU$115,0)</f>
        <v>280</v>
      </c>
      <c r="C124" s="255">
        <f t="shared" si="144"/>
        <v>280</v>
      </c>
      <c r="D124" s="255">
        <f t="shared" si="144"/>
        <v>280</v>
      </c>
      <c r="E124" s="255">
        <f t="shared" si="144"/>
        <v>270</v>
      </c>
      <c r="F124" s="255">
        <f t="shared" si="144"/>
        <v>279</v>
      </c>
      <c r="G124" s="255">
        <f t="shared" si="144"/>
        <v>280</v>
      </c>
      <c r="H124" s="255">
        <f t="shared" si="144"/>
        <v>261</v>
      </c>
      <c r="I124" s="255">
        <f t="shared" si="144"/>
        <v>268</v>
      </c>
      <c r="J124" s="255">
        <f t="shared" si="144"/>
        <v>286</v>
      </c>
      <c r="K124" s="255">
        <f t="shared" si="144"/>
        <v>270</v>
      </c>
      <c r="L124" s="255">
        <f t="shared" si="144"/>
        <v>270</v>
      </c>
      <c r="M124" s="255">
        <f t="shared" si="144"/>
        <v>270</v>
      </c>
      <c r="N124" s="255">
        <f t="shared" si="144"/>
        <v>270</v>
      </c>
      <c r="O124" s="255">
        <f t="shared" si="144"/>
        <v>270</v>
      </c>
      <c r="P124" s="255">
        <f t="shared" si="144"/>
        <v>256</v>
      </c>
      <c r="Q124" s="255">
        <f t="shared" si="144"/>
        <v>268</v>
      </c>
      <c r="R124" s="255">
        <f t="shared" si="144"/>
        <v>270</v>
      </c>
      <c r="S124" s="255">
        <f t="shared" si="144"/>
        <v>270</v>
      </c>
      <c r="T124" s="255">
        <f t="shared" si="144"/>
        <v>261</v>
      </c>
      <c r="U124" s="255">
        <f t="shared" si="144"/>
        <v>244</v>
      </c>
      <c r="V124" s="255">
        <f t="shared" si="144"/>
        <v>156</v>
      </c>
      <c r="W124" s="255">
        <f t="shared" si="144"/>
        <v>244</v>
      </c>
      <c r="X124" s="255">
        <f t="shared" si="144"/>
        <v>261</v>
      </c>
      <c r="Y124" s="255">
        <f t="shared" si="144"/>
        <v>238</v>
      </c>
      <c r="Z124" s="255">
        <f t="shared" si="144"/>
        <v>193</v>
      </c>
      <c r="AA124" s="255">
        <f t="shared" si="144"/>
        <v>256</v>
      </c>
      <c r="AB124" s="255">
        <f t="shared" si="144"/>
        <v>226</v>
      </c>
      <c r="AC124" s="255">
        <f t="shared" si="144"/>
        <v>244</v>
      </c>
      <c r="AD124" s="255">
        <f t="shared" si="144"/>
        <v>213</v>
      </c>
      <c r="AE124" s="255">
        <f t="shared" si="144"/>
        <v>244</v>
      </c>
      <c r="AF124" s="255">
        <f t="shared" si="144"/>
        <v>238</v>
      </c>
      <c r="AG124" s="255">
        <f t="shared" si="144"/>
        <v>261</v>
      </c>
      <c r="AH124" s="255">
        <f t="shared" ref="AH124:BM124" si="145">RANK(AH115,$B$115:$KU$115,0)</f>
        <v>244</v>
      </c>
      <c r="AI124" s="255">
        <f t="shared" si="145"/>
        <v>256</v>
      </c>
      <c r="AJ124" s="255">
        <f t="shared" si="145"/>
        <v>244</v>
      </c>
      <c r="AK124" s="255">
        <f t="shared" si="145"/>
        <v>226</v>
      </c>
      <c r="AL124" s="255">
        <f t="shared" si="145"/>
        <v>233</v>
      </c>
      <c r="AM124" s="255">
        <f t="shared" si="145"/>
        <v>256</v>
      </c>
      <c r="AN124" s="255">
        <f t="shared" si="145"/>
        <v>233</v>
      </c>
      <c r="AO124" s="255">
        <f t="shared" si="145"/>
        <v>261</v>
      </c>
      <c r="AP124" s="255">
        <f t="shared" si="145"/>
        <v>204</v>
      </c>
      <c r="AQ124" s="255">
        <f t="shared" si="145"/>
        <v>156</v>
      </c>
      <c r="AR124" s="255">
        <f t="shared" si="145"/>
        <v>204</v>
      </c>
      <c r="AS124" s="255">
        <f t="shared" si="145"/>
        <v>238</v>
      </c>
      <c r="AT124" s="255">
        <f t="shared" si="145"/>
        <v>218</v>
      </c>
      <c r="AU124" s="255">
        <f t="shared" si="145"/>
        <v>175</v>
      </c>
      <c r="AV124" s="255">
        <f t="shared" si="145"/>
        <v>218</v>
      </c>
      <c r="AW124" s="255">
        <f t="shared" si="145"/>
        <v>218</v>
      </c>
      <c r="AX124" s="255">
        <f t="shared" si="145"/>
        <v>256</v>
      </c>
      <c r="AY124" s="255">
        <f t="shared" si="145"/>
        <v>233</v>
      </c>
      <c r="AZ124" s="255">
        <f t="shared" si="145"/>
        <v>79</v>
      </c>
      <c r="BA124" s="255">
        <f t="shared" si="145"/>
        <v>204</v>
      </c>
      <c r="BB124" s="255">
        <f t="shared" si="145"/>
        <v>175</v>
      </c>
      <c r="BC124" s="255">
        <f t="shared" si="145"/>
        <v>193</v>
      </c>
      <c r="BD124" s="255">
        <f t="shared" si="145"/>
        <v>226</v>
      </c>
      <c r="BE124" s="255">
        <f t="shared" si="145"/>
        <v>226</v>
      </c>
      <c r="BF124" s="255">
        <f t="shared" si="145"/>
        <v>244</v>
      </c>
      <c r="BG124" s="255">
        <f t="shared" si="145"/>
        <v>73</v>
      </c>
      <c r="BH124" s="255">
        <f t="shared" si="145"/>
        <v>175</v>
      </c>
      <c r="BI124" s="255">
        <f t="shared" si="145"/>
        <v>218</v>
      </c>
      <c r="BJ124" s="255">
        <f t="shared" si="145"/>
        <v>244</v>
      </c>
      <c r="BK124" s="255">
        <f t="shared" si="145"/>
        <v>226</v>
      </c>
      <c r="BL124" s="255">
        <f t="shared" si="145"/>
        <v>204</v>
      </c>
      <c r="BM124" s="255">
        <f t="shared" si="145"/>
        <v>193</v>
      </c>
      <c r="BN124" s="255">
        <f t="shared" ref="BN124:CS124" si="146">RANK(BN115,$B$115:$KU$115,0)</f>
        <v>164</v>
      </c>
      <c r="BO124" s="255">
        <f t="shared" si="146"/>
        <v>172</v>
      </c>
      <c r="BP124" s="255">
        <f t="shared" si="146"/>
        <v>186</v>
      </c>
      <c r="BQ124" s="255">
        <f t="shared" si="146"/>
        <v>204</v>
      </c>
      <c r="BR124" s="255">
        <f t="shared" si="146"/>
        <v>218</v>
      </c>
      <c r="BS124" s="255">
        <f t="shared" si="146"/>
        <v>193</v>
      </c>
      <c r="BT124" s="255">
        <f t="shared" si="146"/>
        <v>132</v>
      </c>
      <c r="BU124" s="255">
        <f t="shared" si="146"/>
        <v>79</v>
      </c>
      <c r="BV124" s="255">
        <f t="shared" si="146"/>
        <v>244</v>
      </c>
      <c r="BW124" s="255">
        <f t="shared" si="146"/>
        <v>175</v>
      </c>
      <c r="BX124" s="255">
        <f t="shared" si="146"/>
        <v>175</v>
      </c>
      <c r="BY124" s="255">
        <f t="shared" si="146"/>
        <v>175</v>
      </c>
      <c r="BZ124" s="255">
        <f t="shared" si="146"/>
        <v>238</v>
      </c>
      <c r="CA124" s="255">
        <f t="shared" si="146"/>
        <v>118</v>
      </c>
      <c r="CB124" s="255">
        <f t="shared" si="146"/>
        <v>143</v>
      </c>
      <c r="CC124" s="255">
        <f t="shared" si="146"/>
        <v>164</v>
      </c>
      <c r="CD124" s="255">
        <f t="shared" si="146"/>
        <v>118</v>
      </c>
      <c r="CE124" s="255">
        <f t="shared" si="146"/>
        <v>95</v>
      </c>
      <c r="CF124" s="255">
        <f t="shared" si="146"/>
        <v>164</v>
      </c>
      <c r="CG124" s="255">
        <f t="shared" si="146"/>
        <v>218</v>
      </c>
      <c r="CH124" s="255">
        <f t="shared" si="146"/>
        <v>226</v>
      </c>
      <c r="CI124" s="255">
        <f t="shared" si="146"/>
        <v>164</v>
      </c>
      <c r="CJ124" s="255">
        <f t="shared" si="146"/>
        <v>172</v>
      </c>
      <c r="CK124" s="255">
        <f t="shared" si="146"/>
        <v>138</v>
      </c>
      <c r="CL124" s="255">
        <f t="shared" si="146"/>
        <v>35</v>
      </c>
      <c r="CM124" s="255">
        <f t="shared" si="146"/>
        <v>104</v>
      </c>
      <c r="CN124" s="255">
        <f t="shared" si="146"/>
        <v>132</v>
      </c>
      <c r="CO124" s="255">
        <f t="shared" si="146"/>
        <v>164</v>
      </c>
      <c r="CP124" s="255">
        <f t="shared" si="146"/>
        <v>98</v>
      </c>
      <c r="CQ124" s="255">
        <f t="shared" si="146"/>
        <v>150</v>
      </c>
      <c r="CR124" s="255">
        <f t="shared" si="146"/>
        <v>88</v>
      </c>
      <c r="CS124" s="255">
        <f t="shared" si="146"/>
        <v>143</v>
      </c>
      <c r="CT124" s="255">
        <f t="shared" ref="CT124:DY124" si="147">RANK(CT115,$B$115:$KU$115,0)</f>
        <v>114</v>
      </c>
      <c r="CU124" s="255">
        <f t="shared" si="147"/>
        <v>218</v>
      </c>
      <c r="CV124" s="255">
        <f t="shared" si="147"/>
        <v>132</v>
      </c>
      <c r="CW124" s="255">
        <f t="shared" si="147"/>
        <v>143</v>
      </c>
      <c r="CX124" s="255">
        <f t="shared" si="147"/>
        <v>138</v>
      </c>
      <c r="CY124" s="255">
        <f t="shared" si="147"/>
        <v>98</v>
      </c>
      <c r="CZ124" s="255">
        <f t="shared" si="147"/>
        <v>218</v>
      </c>
      <c r="DA124" s="255">
        <f t="shared" si="147"/>
        <v>118</v>
      </c>
      <c r="DB124" s="255">
        <f t="shared" si="147"/>
        <v>17</v>
      </c>
      <c r="DC124" s="255">
        <f t="shared" si="147"/>
        <v>193</v>
      </c>
      <c r="DD124" s="255">
        <f t="shared" si="147"/>
        <v>118</v>
      </c>
      <c r="DE124" s="255">
        <f t="shared" si="147"/>
        <v>88</v>
      </c>
      <c r="DF124" s="255">
        <f t="shared" si="147"/>
        <v>104</v>
      </c>
      <c r="DG124" s="255">
        <f t="shared" si="147"/>
        <v>12</v>
      </c>
      <c r="DH124" s="255">
        <f t="shared" si="147"/>
        <v>98</v>
      </c>
      <c r="DI124" s="255">
        <f t="shared" si="147"/>
        <v>127</v>
      </c>
      <c r="DJ124" s="255">
        <f t="shared" si="147"/>
        <v>114</v>
      </c>
      <c r="DK124" s="255">
        <f t="shared" si="147"/>
        <v>92</v>
      </c>
      <c r="DL124" s="255">
        <f t="shared" si="147"/>
        <v>204</v>
      </c>
      <c r="DM124" s="255">
        <f t="shared" si="147"/>
        <v>138</v>
      </c>
      <c r="DN124" s="255">
        <f t="shared" si="147"/>
        <v>79</v>
      </c>
      <c r="DO124" s="255">
        <f t="shared" si="147"/>
        <v>156</v>
      </c>
      <c r="DP124" s="255">
        <f t="shared" si="147"/>
        <v>118</v>
      </c>
      <c r="DQ124" s="255">
        <f t="shared" si="147"/>
        <v>70</v>
      </c>
      <c r="DR124" s="255">
        <f t="shared" si="147"/>
        <v>193</v>
      </c>
      <c r="DS124" s="255">
        <f t="shared" si="147"/>
        <v>88</v>
      </c>
      <c r="DT124" s="255">
        <f t="shared" si="147"/>
        <v>98</v>
      </c>
      <c r="DU124" s="255">
        <f t="shared" si="147"/>
        <v>193</v>
      </c>
      <c r="DV124" s="255">
        <f t="shared" si="147"/>
        <v>172</v>
      </c>
      <c r="DW124" s="255">
        <f t="shared" si="147"/>
        <v>186</v>
      </c>
      <c r="DX124" s="255">
        <f t="shared" si="147"/>
        <v>143</v>
      </c>
      <c r="DY124" s="255">
        <f t="shared" si="147"/>
        <v>175</v>
      </c>
      <c r="DZ124" s="255">
        <f t="shared" ref="DZ124:FE124" si="148">RANK(DZ115,$B$115:$KU$115,0)</f>
        <v>193</v>
      </c>
      <c r="EA124" s="255">
        <f t="shared" si="148"/>
        <v>175</v>
      </c>
      <c r="EB124" s="255">
        <f t="shared" si="148"/>
        <v>118</v>
      </c>
      <c r="EC124" s="255">
        <f t="shared" si="148"/>
        <v>60</v>
      </c>
      <c r="ED124" s="255">
        <f t="shared" si="148"/>
        <v>79</v>
      </c>
      <c r="EE124" s="255">
        <f t="shared" si="148"/>
        <v>112</v>
      </c>
      <c r="EF124" s="255">
        <f t="shared" si="148"/>
        <v>114</v>
      </c>
      <c r="EG124" s="255">
        <f t="shared" si="148"/>
        <v>104</v>
      </c>
      <c r="EH124" s="255">
        <f t="shared" si="148"/>
        <v>24</v>
      </c>
      <c r="EI124" s="255">
        <f t="shared" si="148"/>
        <v>193</v>
      </c>
      <c r="EJ124" s="255">
        <f t="shared" si="148"/>
        <v>95</v>
      </c>
      <c r="EK124" s="255">
        <f t="shared" si="148"/>
        <v>95</v>
      </c>
      <c r="EL124" s="255">
        <f t="shared" si="148"/>
        <v>83</v>
      </c>
      <c r="EM124" s="255">
        <f t="shared" si="148"/>
        <v>104</v>
      </c>
      <c r="EN124" s="255">
        <f t="shared" si="148"/>
        <v>68</v>
      </c>
      <c r="EO124" s="255">
        <f t="shared" si="148"/>
        <v>98</v>
      </c>
      <c r="EP124" s="255">
        <f t="shared" si="148"/>
        <v>143</v>
      </c>
      <c r="EQ124" s="255">
        <f t="shared" si="148"/>
        <v>68</v>
      </c>
      <c r="ER124" s="255">
        <f t="shared" si="148"/>
        <v>73</v>
      </c>
      <c r="ES124" s="255">
        <f t="shared" si="148"/>
        <v>104</v>
      </c>
      <c r="ET124" s="255">
        <f t="shared" si="148"/>
        <v>132</v>
      </c>
      <c r="EU124" s="255">
        <f t="shared" si="148"/>
        <v>83</v>
      </c>
      <c r="EV124" s="255">
        <f t="shared" si="148"/>
        <v>10</v>
      </c>
      <c r="EW124" s="255">
        <f t="shared" si="148"/>
        <v>48</v>
      </c>
      <c r="EX124" s="255">
        <f t="shared" si="148"/>
        <v>6</v>
      </c>
      <c r="EY124" s="255">
        <f t="shared" si="148"/>
        <v>156</v>
      </c>
      <c r="EZ124" s="255">
        <f t="shared" si="148"/>
        <v>280</v>
      </c>
      <c r="FA124" s="255">
        <f t="shared" si="148"/>
        <v>270</v>
      </c>
      <c r="FB124" s="255">
        <f t="shared" si="148"/>
        <v>261</v>
      </c>
      <c r="FC124" s="255">
        <f t="shared" si="148"/>
        <v>213</v>
      </c>
      <c r="FD124" s="255">
        <f t="shared" si="148"/>
        <v>233</v>
      </c>
      <c r="FE124" s="255">
        <f t="shared" si="148"/>
        <v>143</v>
      </c>
      <c r="FF124" s="255">
        <f t="shared" ref="FF124:GJ124" si="149">RANK(FF115,$B$115:$KU$115,0)</f>
        <v>238</v>
      </c>
      <c r="FG124" s="255">
        <f t="shared" si="149"/>
        <v>193</v>
      </c>
      <c r="FH124" s="255">
        <f t="shared" si="149"/>
        <v>226</v>
      </c>
      <c r="FI124" s="255">
        <f t="shared" si="149"/>
        <v>244</v>
      </c>
      <c r="FJ124" s="255">
        <f t="shared" si="149"/>
        <v>244</v>
      </c>
      <c r="FK124" s="255">
        <f t="shared" si="149"/>
        <v>150</v>
      </c>
      <c r="FL124" s="255">
        <f t="shared" si="149"/>
        <v>156</v>
      </c>
      <c r="FM124" s="255">
        <f t="shared" si="149"/>
        <v>26</v>
      </c>
      <c r="FN124" s="255">
        <f t="shared" si="149"/>
        <v>35</v>
      </c>
      <c r="FO124" s="255">
        <f t="shared" si="149"/>
        <v>156</v>
      </c>
      <c r="FP124" s="255">
        <f t="shared" si="149"/>
        <v>138</v>
      </c>
      <c r="FQ124" s="255">
        <f t="shared" si="149"/>
        <v>83</v>
      </c>
      <c r="FR124" s="255">
        <f t="shared" si="149"/>
        <v>244</v>
      </c>
      <c r="FS124" s="255">
        <f t="shared" si="149"/>
        <v>186</v>
      </c>
      <c r="FT124" s="255">
        <f t="shared" si="149"/>
        <v>118</v>
      </c>
      <c r="FU124" s="255">
        <f t="shared" si="149"/>
        <v>55</v>
      </c>
      <c r="FV124" s="255">
        <f t="shared" si="149"/>
        <v>213</v>
      </c>
      <c r="FW124" s="255">
        <f t="shared" si="149"/>
        <v>138</v>
      </c>
      <c r="FX124" s="255">
        <f t="shared" si="149"/>
        <v>73</v>
      </c>
      <c r="FY124" s="255">
        <f t="shared" si="149"/>
        <v>175</v>
      </c>
      <c r="FZ124" s="255">
        <f t="shared" si="149"/>
        <v>114</v>
      </c>
      <c r="GA124" s="255">
        <f t="shared" si="149"/>
        <v>52</v>
      </c>
      <c r="GB124" s="255">
        <f t="shared" si="149"/>
        <v>213</v>
      </c>
      <c r="GC124" s="255">
        <f t="shared" si="149"/>
        <v>150</v>
      </c>
      <c r="GD124" s="255">
        <f t="shared" si="149"/>
        <v>156</v>
      </c>
      <c r="GE124" s="255">
        <f t="shared" si="149"/>
        <v>60</v>
      </c>
      <c r="GF124" s="255">
        <f t="shared" si="149"/>
        <v>5</v>
      </c>
      <c r="GG124" s="255">
        <f t="shared" si="149"/>
        <v>60</v>
      </c>
      <c r="GH124" s="255">
        <f t="shared" si="149"/>
        <v>73</v>
      </c>
      <c r="GI124" s="255">
        <f t="shared" si="149"/>
        <v>156</v>
      </c>
      <c r="GJ124" s="255">
        <f t="shared" si="149"/>
        <v>164</v>
      </c>
      <c r="GK124" s="255"/>
      <c r="GL124" s="255">
        <f t="shared" ref="GL124:GZ124" si="150">RANK(GL115,$B$115:$KU$115,0)</f>
        <v>28</v>
      </c>
      <c r="GM124" s="255">
        <f t="shared" si="150"/>
        <v>186</v>
      </c>
      <c r="GN124" s="255">
        <f t="shared" si="150"/>
        <v>175</v>
      </c>
      <c r="GO124" s="255">
        <f t="shared" si="150"/>
        <v>204</v>
      </c>
      <c r="GP124" s="255">
        <f t="shared" si="150"/>
        <v>280</v>
      </c>
      <c r="GQ124" s="255">
        <f t="shared" si="150"/>
        <v>104</v>
      </c>
      <c r="GR124" s="255">
        <f t="shared" si="150"/>
        <v>186</v>
      </c>
      <c r="GS124" s="255">
        <f t="shared" si="150"/>
        <v>55</v>
      </c>
      <c r="GT124" s="255">
        <f t="shared" si="150"/>
        <v>46</v>
      </c>
      <c r="GU124" s="255">
        <f t="shared" si="150"/>
        <v>261</v>
      </c>
      <c r="GV124" s="255">
        <f t="shared" si="150"/>
        <v>204</v>
      </c>
      <c r="GW124" s="255">
        <f t="shared" si="150"/>
        <v>186</v>
      </c>
      <c r="GX124" s="255">
        <f t="shared" si="150"/>
        <v>164</v>
      </c>
      <c r="GY124" s="255">
        <f t="shared" si="150"/>
        <v>92</v>
      </c>
      <c r="GZ124" s="255">
        <f t="shared" si="150"/>
        <v>92</v>
      </c>
      <c r="HA124" s="255"/>
      <c r="HB124" s="255">
        <f t="shared" ref="HB124:HQ124" si="151">RANK(HB115,$B$115:$KU$115,0)</f>
        <v>88</v>
      </c>
      <c r="HC124" s="255">
        <f t="shared" si="151"/>
        <v>83</v>
      </c>
      <c r="HD124" s="255">
        <f t="shared" si="151"/>
        <v>33</v>
      </c>
      <c r="HE124" s="255">
        <f t="shared" si="151"/>
        <v>24</v>
      </c>
      <c r="HF124" s="255">
        <f t="shared" si="151"/>
        <v>39</v>
      </c>
      <c r="HG124" s="255">
        <f t="shared" si="151"/>
        <v>48</v>
      </c>
      <c r="HH124" s="255">
        <f t="shared" si="151"/>
        <v>127</v>
      </c>
      <c r="HI124" s="255">
        <f t="shared" si="151"/>
        <v>150</v>
      </c>
      <c r="HJ124" s="255">
        <f t="shared" si="151"/>
        <v>64</v>
      </c>
      <c r="HK124" s="255">
        <f t="shared" si="151"/>
        <v>4</v>
      </c>
      <c r="HL124" s="255">
        <f t="shared" si="151"/>
        <v>26</v>
      </c>
      <c r="HM124" s="255">
        <f t="shared" si="151"/>
        <v>46</v>
      </c>
      <c r="HN124" s="255">
        <f t="shared" si="151"/>
        <v>15</v>
      </c>
      <c r="HO124" s="255">
        <f t="shared" si="151"/>
        <v>8</v>
      </c>
      <c r="HP124" s="255">
        <f t="shared" si="151"/>
        <v>52</v>
      </c>
      <c r="HQ124" s="255">
        <f t="shared" si="151"/>
        <v>23</v>
      </c>
      <c r="HR124" s="255"/>
      <c r="HS124" s="255">
        <f>RANK(HS115,$B$115:$KU$115,0)</f>
        <v>204</v>
      </c>
      <c r="HT124" s="255">
        <f>RANK(HT115,$B$115:$KU$115,0)</f>
        <v>37</v>
      </c>
      <c r="HU124" s="255">
        <f>RANK(HU115,$B$115:$KU$115,0)</f>
        <v>213</v>
      </c>
      <c r="HV124" s="255">
        <f>RANK(HV115,$B$115:$KU$115,0)</f>
        <v>127</v>
      </c>
      <c r="HW124" s="255"/>
      <c r="HX124" s="255">
        <f t="shared" ref="HX124:IJ124" si="152">RANK(HX115,$B$115:$KU$115,0)</f>
        <v>52</v>
      </c>
      <c r="HY124" s="255">
        <f t="shared" si="152"/>
        <v>60</v>
      </c>
      <c r="HZ124" s="255">
        <f t="shared" si="152"/>
        <v>70</v>
      </c>
      <c r="IA124" s="255">
        <f t="shared" si="152"/>
        <v>118</v>
      </c>
      <c r="IB124" s="255">
        <f t="shared" si="152"/>
        <v>83</v>
      </c>
      <c r="IC124" s="255">
        <f t="shared" si="152"/>
        <v>73</v>
      </c>
      <c r="ID124" s="255">
        <f t="shared" si="152"/>
        <v>39</v>
      </c>
      <c r="IE124" s="255">
        <f t="shared" si="152"/>
        <v>64</v>
      </c>
      <c r="IF124" s="255">
        <f t="shared" si="152"/>
        <v>55</v>
      </c>
      <c r="IG124" s="255">
        <f t="shared" si="152"/>
        <v>29</v>
      </c>
      <c r="IH124" s="255">
        <f t="shared" si="152"/>
        <v>18</v>
      </c>
      <c r="II124" s="255">
        <f t="shared" si="152"/>
        <v>13</v>
      </c>
      <c r="IJ124" s="255">
        <f t="shared" si="152"/>
        <v>29</v>
      </c>
      <c r="IK124" s="255"/>
      <c r="IL124" s="255">
        <f>RANK(IL115,$B$115:$KU$115,0)</f>
        <v>39</v>
      </c>
      <c r="IM124" s="255"/>
      <c r="IN124" s="255">
        <f>RANK(IN115,$B$115:$KU$115,0)</f>
        <v>64</v>
      </c>
      <c r="IO124" s="255">
        <f>RANK(IO115,$B$115:$KU$115,0)</f>
        <v>7</v>
      </c>
      <c r="IP124" s="255">
        <f>RANK(IP115,$B$115:$KU$115,0)</f>
        <v>21</v>
      </c>
      <c r="IQ124" s="255"/>
      <c r="IR124" s="255">
        <f>RANK(IR115,$B$115:$KU$115,0)</f>
        <v>186</v>
      </c>
      <c r="IS124" s="255">
        <f>RANK(IS115,$B$115:$KU$115,0)</f>
        <v>150</v>
      </c>
      <c r="IT124" s="255">
        <f>RANK(IT115,$B$115:$KU$115,0)</f>
        <v>150</v>
      </c>
      <c r="IU124" s="255">
        <f>RANK(IU115,$B$115:$KU$115,0)</f>
        <v>11</v>
      </c>
      <c r="IV124" s="255">
        <f>RANK(IV115,$B$115:$KU$115,0)</f>
        <v>64</v>
      </c>
      <c r="IW124" s="255"/>
      <c r="IX124" s="255">
        <f>RANK(IX115,$B$115:$KU$115,0)</f>
        <v>132</v>
      </c>
      <c r="IY124" s="255">
        <f>RANK(IY115,$B$115:$KU$115,0)</f>
        <v>127</v>
      </c>
      <c r="IZ124" s="255"/>
      <c r="JA124" s="255">
        <f t="shared" ref="JA124:JM124" si="153">RANK(JA115,$B$115:$KU$115,0)</f>
        <v>21</v>
      </c>
      <c r="JB124" s="255">
        <f t="shared" si="153"/>
        <v>233</v>
      </c>
      <c r="JC124" s="255">
        <f t="shared" si="153"/>
        <v>164</v>
      </c>
      <c r="JD124" s="255">
        <f t="shared" si="153"/>
        <v>112</v>
      </c>
      <c r="JE124" s="255">
        <f t="shared" si="153"/>
        <v>39</v>
      </c>
      <c r="JF124" s="255">
        <f t="shared" si="153"/>
        <v>3</v>
      </c>
      <c r="JG124" s="255">
        <f t="shared" si="153"/>
        <v>132</v>
      </c>
      <c r="JH124" s="255">
        <f t="shared" si="153"/>
        <v>70</v>
      </c>
      <c r="JI124" s="255">
        <f t="shared" si="153"/>
        <v>44</v>
      </c>
      <c r="JJ124" s="255">
        <f t="shared" si="153"/>
        <v>55</v>
      </c>
      <c r="JK124" s="255">
        <f t="shared" si="153"/>
        <v>29</v>
      </c>
      <c r="JL124" s="255">
        <f t="shared" si="153"/>
        <v>44</v>
      </c>
      <c r="JM124" s="255">
        <f t="shared" si="153"/>
        <v>8</v>
      </c>
      <c r="JN124" s="255"/>
      <c r="JO124" s="255"/>
      <c r="JP124" s="255"/>
      <c r="JQ124" s="255"/>
      <c r="JR124" s="255"/>
      <c r="JS124" s="255"/>
      <c r="JT124" s="255">
        <f>RANK(JT115,$B$115:$KU$115,0)</f>
        <v>98</v>
      </c>
      <c r="JU124" s="255"/>
      <c r="JV124" s="255">
        <f t="shared" ref="JV124:KH124" si="154">RANK(JV115,$B$115:$KU$115,0)</f>
        <v>238</v>
      </c>
      <c r="JW124" s="255">
        <f t="shared" si="154"/>
        <v>14</v>
      </c>
      <c r="JX124" s="255">
        <f t="shared" si="154"/>
        <v>37</v>
      </c>
      <c r="JY124" s="255">
        <f t="shared" si="154"/>
        <v>48</v>
      </c>
      <c r="JZ124" s="255">
        <f t="shared" si="154"/>
        <v>2</v>
      </c>
      <c r="KA124" s="255">
        <f t="shared" si="154"/>
        <v>73</v>
      </c>
      <c r="KB124" s="255">
        <f t="shared" si="154"/>
        <v>175</v>
      </c>
      <c r="KC124" s="255">
        <f t="shared" si="154"/>
        <v>15</v>
      </c>
      <c r="KD124" s="255">
        <f t="shared" si="154"/>
        <v>143</v>
      </c>
      <c r="KE124" s="255">
        <f t="shared" si="154"/>
        <v>34</v>
      </c>
      <c r="KF124" s="255">
        <f t="shared" si="154"/>
        <v>193</v>
      </c>
      <c r="KG124" s="255">
        <f t="shared" si="154"/>
        <v>127</v>
      </c>
      <c r="KH124" s="255">
        <f t="shared" si="154"/>
        <v>19</v>
      </c>
      <c r="KI124" s="255"/>
      <c r="KJ124" s="255"/>
      <c r="KK124" s="255">
        <f t="shared" ref="KK124:KT124" si="155">RANK(KK115,$B$115:$KU$115,0)</f>
        <v>1</v>
      </c>
      <c r="KL124" s="255">
        <f t="shared" si="155"/>
        <v>39</v>
      </c>
      <c r="KM124" s="255">
        <f t="shared" si="155"/>
        <v>118</v>
      </c>
      <c r="KN124" s="255">
        <f t="shared" si="155"/>
        <v>48</v>
      </c>
      <c r="KO124" s="255">
        <f t="shared" si="155"/>
        <v>19</v>
      </c>
      <c r="KP124" s="255">
        <f t="shared" si="155"/>
        <v>104</v>
      </c>
      <c r="KQ124" s="255">
        <f t="shared" si="155"/>
        <v>104</v>
      </c>
      <c r="KR124" s="255">
        <v>29</v>
      </c>
      <c r="KS124" s="255">
        <f t="shared" si="155"/>
        <v>55</v>
      </c>
      <c r="KT124" s="255">
        <f t="shared" si="155"/>
        <v>287</v>
      </c>
      <c r="KU124" s="248" t="s">
        <v>746</v>
      </c>
    </row>
    <row r="125" spans="1:307" x14ac:dyDescent="0.15">
      <c r="A125" s="252" t="s">
        <v>233</v>
      </c>
      <c r="B125" s="255">
        <f t="shared" ref="B125:AG125" si="156">RANK(B116,$B$116:$KU$116,0)</f>
        <v>284</v>
      </c>
      <c r="C125" s="255">
        <f t="shared" si="156"/>
        <v>272</v>
      </c>
      <c r="D125" s="255">
        <f t="shared" si="156"/>
        <v>284</v>
      </c>
      <c r="E125" s="255">
        <f t="shared" si="156"/>
        <v>272</v>
      </c>
      <c r="F125" s="255">
        <f t="shared" si="156"/>
        <v>240</v>
      </c>
      <c r="G125" s="255">
        <f t="shared" si="156"/>
        <v>261</v>
      </c>
      <c r="H125" s="255">
        <f t="shared" si="156"/>
        <v>261</v>
      </c>
      <c r="I125" s="255">
        <f t="shared" si="156"/>
        <v>281</v>
      </c>
      <c r="J125" s="255">
        <f t="shared" si="156"/>
        <v>284</v>
      </c>
      <c r="K125" s="255">
        <f t="shared" si="156"/>
        <v>272</v>
      </c>
      <c r="L125" s="255">
        <f t="shared" si="156"/>
        <v>272</v>
      </c>
      <c r="M125" s="255">
        <f t="shared" si="156"/>
        <v>215</v>
      </c>
      <c r="N125" s="255">
        <f t="shared" si="156"/>
        <v>121</v>
      </c>
      <c r="O125" s="255">
        <f t="shared" si="156"/>
        <v>281</v>
      </c>
      <c r="P125" s="255">
        <f t="shared" si="156"/>
        <v>272</v>
      </c>
      <c r="Q125" s="255">
        <f t="shared" si="156"/>
        <v>272</v>
      </c>
      <c r="R125" s="255">
        <f t="shared" si="156"/>
        <v>281</v>
      </c>
      <c r="S125" s="255">
        <f t="shared" si="156"/>
        <v>121</v>
      </c>
      <c r="T125" s="255">
        <f t="shared" si="156"/>
        <v>163</v>
      </c>
      <c r="U125" s="255">
        <f t="shared" si="156"/>
        <v>261</v>
      </c>
      <c r="V125" s="255">
        <f t="shared" si="156"/>
        <v>254</v>
      </c>
      <c r="W125" s="255">
        <f t="shared" si="156"/>
        <v>272</v>
      </c>
      <c r="X125" s="255">
        <f t="shared" si="156"/>
        <v>174</v>
      </c>
      <c r="Y125" s="255">
        <f t="shared" si="156"/>
        <v>240</v>
      </c>
      <c r="Z125" s="255">
        <f t="shared" si="156"/>
        <v>240</v>
      </c>
      <c r="AA125" s="255">
        <f t="shared" si="156"/>
        <v>261</v>
      </c>
      <c r="AB125" s="255">
        <f t="shared" si="156"/>
        <v>261</v>
      </c>
      <c r="AC125" s="255">
        <f t="shared" si="156"/>
        <v>231</v>
      </c>
      <c r="AD125" s="255">
        <f t="shared" si="156"/>
        <v>96</v>
      </c>
      <c r="AE125" s="255">
        <f t="shared" si="156"/>
        <v>240</v>
      </c>
      <c r="AF125" s="255">
        <f t="shared" si="156"/>
        <v>231</v>
      </c>
      <c r="AG125" s="255">
        <f t="shared" si="156"/>
        <v>272</v>
      </c>
      <c r="AH125" s="255">
        <f t="shared" ref="AH125:BM125" si="157">RANK(AH116,$B$116:$KU$116,0)</f>
        <v>261</v>
      </c>
      <c r="AI125" s="255">
        <f t="shared" si="157"/>
        <v>35</v>
      </c>
      <c r="AJ125" s="255">
        <f t="shared" si="157"/>
        <v>145</v>
      </c>
      <c r="AK125" s="255">
        <f t="shared" si="157"/>
        <v>254</v>
      </c>
      <c r="AL125" s="255">
        <f t="shared" si="157"/>
        <v>121</v>
      </c>
      <c r="AM125" s="255">
        <f t="shared" si="157"/>
        <v>240</v>
      </c>
      <c r="AN125" s="255">
        <f t="shared" si="157"/>
        <v>231</v>
      </c>
      <c r="AO125" s="255">
        <f t="shared" si="157"/>
        <v>261</v>
      </c>
      <c r="AP125" s="255">
        <f t="shared" si="157"/>
        <v>202</v>
      </c>
      <c r="AQ125" s="255">
        <f t="shared" si="157"/>
        <v>163</v>
      </c>
      <c r="AR125" s="255">
        <f t="shared" si="157"/>
        <v>254</v>
      </c>
      <c r="AS125" s="255">
        <f t="shared" si="157"/>
        <v>240</v>
      </c>
      <c r="AT125" s="255">
        <f t="shared" si="157"/>
        <v>215</v>
      </c>
      <c r="AU125" s="255">
        <f t="shared" si="157"/>
        <v>240</v>
      </c>
      <c r="AV125" s="255">
        <f t="shared" si="157"/>
        <v>215</v>
      </c>
      <c r="AW125" s="255">
        <f t="shared" si="157"/>
        <v>105</v>
      </c>
      <c r="AX125" s="255">
        <f t="shared" si="157"/>
        <v>174</v>
      </c>
      <c r="AY125" s="255">
        <f t="shared" si="157"/>
        <v>261</v>
      </c>
      <c r="AZ125" s="255">
        <f t="shared" si="157"/>
        <v>215</v>
      </c>
      <c r="BA125" s="255">
        <f t="shared" si="157"/>
        <v>254</v>
      </c>
      <c r="BB125" s="255">
        <f t="shared" si="157"/>
        <v>240</v>
      </c>
      <c r="BC125" s="255">
        <f t="shared" si="157"/>
        <v>202</v>
      </c>
      <c r="BD125" s="255">
        <f t="shared" si="157"/>
        <v>76</v>
      </c>
      <c r="BE125" s="255">
        <f t="shared" si="157"/>
        <v>240</v>
      </c>
      <c r="BF125" s="255">
        <f t="shared" si="157"/>
        <v>185</v>
      </c>
      <c r="BG125" s="255">
        <f t="shared" si="157"/>
        <v>215</v>
      </c>
      <c r="BH125" s="255">
        <f t="shared" si="157"/>
        <v>215</v>
      </c>
      <c r="BI125" s="255">
        <f t="shared" si="157"/>
        <v>185</v>
      </c>
      <c r="BJ125" s="255">
        <f t="shared" si="157"/>
        <v>163</v>
      </c>
      <c r="BK125" s="255">
        <f t="shared" si="157"/>
        <v>76</v>
      </c>
      <c r="BL125" s="255">
        <f t="shared" si="157"/>
        <v>185</v>
      </c>
      <c r="BM125" s="255">
        <f t="shared" si="157"/>
        <v>202</v>
      </c>
      <c r="BN125" s="255">
        <f t="shared" ref="BN125:CS125" si="158">RANK(BN116,$B$116:$KU$116,0)</f>
        <v>231</v>
      </c>
      <c r="BO125" s="255">
        <f t="shared" si="158"/>
        <v>61</v>
      </c>
      <c r="BP125" s="255">
        <f t="shared" si="158"/>
        <v>70</v>
      </c>
      <c r="BQ125" s="255">
        <f t="shared" si="158"/>
        <v>121</v>
      </c>
      <c r="BR125" s="255">
        <f t="shared" si="158"/>
        <v>64</v>
      </c>
      <c r="BS125" s="255">
        <f t="shared" si="158"/>
        <v>254</v>
      </c>
      <c r="BT125" s="255">
        <f t="shared" si="158"/>
        <v>202</v>
      </c>
      <c r="BU125" s="255">
        <f t="shared" si="158"/>
        <v>202</v>
      </c>
      <c r="BV125" s="255">
        <f t="shared" si="158"/>
        <v>150</v>
      </c>
      <c r="BW125" s="255">
        <f t="shared" si="158"/>
        <v>240</v>
      </c>
      <c r="BX125" s="255">
        <f t="shared" si="158"/>
        <v>185</v>
      </c>
      <c r="BY125" s="255">
        <f t="shared" si="158"/>
        <v>185</v>
      </c>
      <c r="BZ125" s="255">
        <f t="shared" si="158"/>
        <v>24</v>
      </c>
      <c r="CA125" s="255">
        <f t="shared" si="158"/>
        <v>185</v>
      </c>
      <c r="CB125" s="255">
        <f t="shared" si="158"/>
        <v>51</v>
      </c>
      <c r="CC125" s="255">
        <f t="shared" si="158"/>
        <v>240</v>
      </c>
      <c r="CD125" s="255">
        <f t="shared" si="158"/>
        <v>121</v>
      </c>
      <c r="CE125" s="255">
        <f t="shared" si="158"/>
        <v>139</v>
      </c>
      <c r="CF125" s="255">
        <f t="shared" si="158"/>
        <v>163</v>
      </c>
      <c r="CG125" s="255">
        <f t="shared" si="158"/>
        <v>68</v>
      </c>
      <c r="CH125" s="255">
        <f t="shared" si="158"/>
        <v>231</v>
      </c>
      <c r="CI125" s="255">
        <f t="shared" si="158"/>
        <v>150</v>
      </c>
      <c r="CJ125" s="255">
        <f t="shared" si="158"/>
        <v>131</v>
      </c>
      <c r="CK125" s="255">
        <f t="shared" si="158"/>
        <v>174</v>
      </c>
      <c r="CL125" s="255">
        <f t="shared" si="158"/>
        <v>174</v>
      </c>
      <c r="CM125" s="255">
        <f t="shared" si="158"/>
        <v>121</v>
      </c>
      <c r="CN125" s="255">
        <f t="shared" si="158"/>
        <v>139</v>
      </c>
      <c r="CO125" s="255">
        <f t="shared" si="158"/>
        <v>35</v>
      </c>
      <c r="CP125" s="255">
        <f t="shared" si="158"/>
        <v>26</v>
      </c>
      <c r="CQ125" s="255">
        <f t="shared" si="158"/>
        <v>54</v>
      </c>
      <c r="CR125" s="255">
        <f t="shared" si="158"/>
        <v>185</v>
      </c>
      <c r="CS125" s="255">
        <f t="shared" si="158"/>
        <v>150</v>
      </c>
      <c r="CT125" s="255">
        <f t="shared" ref="CT125:DY125" si="159">RANK(CT116,$B$116:$KU$116,0)</f>
        <v>185</v>
      </c>
      <c r="CU125" s="255">
        <f t="shared" si="159"/>
        <v>110</v>
      </c>
      <c r="CV125" s="255">
        <f t="shared" si="159"/>
        <v>43</v>
      </c>
      <c r="CW125" s="255">
        <f t="shared" si="159"/>
        <v>231</v>
      </c>
      <c r="CX125" s="255">
        <f t="shared" si="159"/>
        <v>139</v>
      </c>
      <c r="CY125" s="255">
        <f t="shared" si="159"/>
        <v>174</v>
      </c>
      <c r="CZ125" s="255">
        <f t="shared" si="159"/>
        <v>215</v>
      </c>
      <c r="DA125" s="255">
        <f t="shared" si="159"/>
        <v>38</v>
      </c>
      <c r="DB125" s="255">
        <f t="shared" si="159"/>
        <v>84</v>
      </c>
      <c r="DC125" s="255">
        <f t="shared" si="159"/>
        <v>110</v>
      </c>
      <c r="DD125" s="255">
        <f t="shared" si="159"/>
        <v>131</v>
      </c>
      <c r="DE125" s="255">
        <f t="shared" si="159"/>
        <v>150</v>
      </c>
      <c r="DF125" s="255">
        <f t="shared" si="159"/>
        <v>116</v>
      </c>
      <c r="DG125" s="255">
        <f t="shared" si="159"/>
        <v>139</v>
      </c>
      <c r="DH125" s="255">
        <f t="shared" si="159"/>
        <v>32</v>
      </c>
      <c r="DI125" s="255">
        <f t="shared" si="159"/>
        <v>231</v>
      </c>
      <c r="DJ125" s="255">
        <f t="shared" si="159"/>
        <v>121</v>
      </c>
      <c r="DK125" s="255">
        <f t="shared" si="159"/>
        <v>163</v>
      </c>
      <c r="DL125" s="255">
        <f t="shared" si="159"/>
        <v>9</v>
      </c>
      <c r="DM125" s="255">
        <f t="shared" si="159"/>
        <v>150</v>
      </c>
      <c r="DN125" s="255">
        <f t="shared" si="159"/>
        <v>96</v>
      </c>
      <c r="DO125" s="255">
        <f t="shared" si="159"/>
        <v>185</v>
      </c>
      <c r="DP125" s="255">
        <f t="shared" si="159"/>
        <v>39</v>
      </c>
      <c r="DQ125" s="255">
        <f t="shared" si="159"/>
        <v>145</v>
      </c>
      <c r="DR125" s="255">
        <f t="shared" si="159"/>
        <v>5</v>
      </c>
      <c r="DS125" s="255">
        <f t="shared" si="159"/>
        <v>60</v>
      </c>
      <c r="DT125" s="255">
        <f t="shared" si="159"/>
        <v>202</v>
      </c>
      <c r="DU125" s="255">
        <f t="shared" si="159"/>
        <v>202</v>
      </c>
      <c r="DV125" s="255">
        <f t="shared" si="159"/>
        <v>202</v>
      </c>
      <c r="DW125" s="255">
        <f t="shared" si="159"/>
        <v>76</v>
      </c>
      <c r="DX125" s="255">
        <f t="shared" si="159"/>
        <v>150</v>
      </c>
      <c r="DY125" s="255">
        <f t="shared" si="159"/>
        <v>215</v>
      </c>
      <c r="DZ125" s="255">
        <f t="shared" ref="DZ125:FE125" si="160">RANK(DZ116,$B$116:$KU$116,0)</f>
        <v>4</v>
      </c>
      <c r="EA125" s="255">
        <f t="shared" si="160"/>
        <v>96</v>
      </c>
      <c r="EB125" s="255">
        <f t="shared" si="160"/>
        <v>215</v>
      </c>
      <c r="EC125" s="255">
        <f t="shared" si="160"/>
        <v>70</v>
      </c>
      <c r="ED125" s="255">
        <f t="shared" si="160"/>
        <v>121</v>
      </c>
      <c r="EE125" s="255">
        <f t="shared" si="160"/>
        <v>215</v>
      </c>
      <c r="EF125" s="255">
        <f t="shared" si="160"/>
        <v>110</v>
      </c>
      <c r="EG125" s="255">
        <f t="shared" si="160"/>
        <v>105</v>
      </c>
      <c r="EH125" s="255">
        <f t="shared" si="160"/>
        <v>145</v>
      </c>
      <c r="EI125" s="255">
        <f t="shared" si="160"/>
        <v>202</v>
      </c>
      <c r="EJ125" s="255">
        <f t="shared" si="160"/>
        <v>110</v>
      </c>
      <c r="EK125" s="255">
        <f t="shared" si="160"/>
        <v>96</v>
      </c>
      <c r="EL125" s="255">
        <f t="shared" si="160"/>
        <v>121</v>
      </c>
      <c r="EM125" s="255">
        <f t="shared" si="160"/>
        <v>34</v>
      </c>
      <c r="EN125" s="255">
        <f t="shared" si="160"/>
        <v>139</v>
      </c>
      <c r="EO125" s="255">
        <f t="shared" si="160"/>
        <v>96</v>
      </c>
      <c r="EP125" s="255">
        <f t="shared" si="160"/>
        <v>64</v>
      </c>
      <c r="EQ125" s="255">
        <f t="shared" si="160"/>
        <v>19</v>
      </c>
      <c r="ER125" s="255">
        <f t="shared" si="160"/>
        <v>76</v>
      </c>
      <c r="ES125" s="255">
        <f t="shared" si="160"/>
        <v>215</v>
      </c>
      <c r="ET125" s="255">
        <f t="shared" si="160"/>
        <v>202</v>
      </c>
      <c r="EU125" s="255">
        <f t="shared" si="160"/>
        <v>96</v>
      </c>
      <c r="EV125" s="255">
        <f t="shared" si="160"/>
        <v>70</v>
      </c>
      <c r="EW125" s="255">
        <f t="shared" si="160"/>
        <v>116</v>
      </c>
      <c r="EX125" s="255">
        <f t="shared" si="160"/>
        <v>44</v>
      </c>
      <c r="EY125" s="255">
        <f t="shared" si="160"/>
        <v>215</v>
      </c>
      <c r="EZ125" s="255">
        <f t="shared" si="160"/>
        <v>261</v>
      </c>
      <c r="FA125" s="255">
        <f t="shared" si="160"/>
        <v>272</v>
      </c>
      <c r="FB125" s="255">
        <f t="shared" si="160"/>
        <v>261</v>
      </c>
      <c r="FC125" s="255">
        <f t="shared" si="160"/>
        <v>254</v>
      </c>
      <c r="FD125" s="255">
        <f t="shared" si="160"/>
        <v>261</v>
      </c>
      <c r="FE125" s="255">
        <f t="shared" si="160"/>
        <v>215</v>
      </c>
      <c r="FF125" s="255">
        <f t="shared" ref="FF125:GJ125" si="161">RANK(FF116,$B$116:$KU$116,0)</f>
        <v>240</v>
      </c>
      <c r="FG125" s="255">
        <f t="shared" si="161"/>
        <v>76</v>
      </c>
      <c r="FH125" s="255">
        <f t="shared" si="161"/>
        <v>185</v>
      </c>
      <c r="FI125" s="255">
        <f t="shared" si="161"/>
        <v>30</v>
      </c>
      <c r="FJ125" s="255">
        <f t="shared" si="161"/>
        <v>240</v>
      </c>
      <c r="FK125" s="255">
        <f t="shared" si="161"/>
        <v>150</v>
      </c>
      <c r="FL125" s="255">
        <f t="shared" si="161"/>
        <v>150</v>
      </c>
      <c r="FM125" s="255">
        <f t="shared" si="161"/>
        <v>163</v>
      </c>
      <c r="FN125" s="255">
        <f t="shared" si="161"/>
        <v>150</v>
      </c>
      <c r="FO125" s="255">
        <f t="shared" si="161"/>
        <v>163</v>
      </c>
      <c r="FP125" s="255">
        <f t="shared" si="161"/>
        <v>215</v>
      </c>
      <c r="FQ125" s="255">
        <f t="shared" si="161"/>
        <v>23</v>
      </c>
      <c r="FR125" s="255">
        <f t="shared" si="161"/>
        <v>254</v>
      </c>
      <c r="FS125" s="255">
        <f t="shared" si="161"/>
        <v>231</v>
      </c>
      <c r="FT125" s="255">
        <f t="shared" si="161"/>
        <v>185</v>
      </c>
      <c r="FU125" s="255">
        <f t="shared" si="161"/>
        <v>131</v>
      </c>
      <c r="FV125" s="255">
        <f t="shared" si="161"/>
        <v>89</v>
      </c>
      <c r="FW125" s="255">
        <f t="shared" si="161"/>
        <v>50</v>
      </c>
      <c r="FX125" s="255">
        <f t="shared" si="161"/>
        <v>22</v>
      </c>
      <c r="FY125" s="255">
        <f t="shared" si="161"/>
        <v>185</v>
      </c>
      <c r="FZ125" s="255">
        <f t="shared" si="161"/>
        <v>131</v>
      </c>
      <c r="GA125" s="255">
        <f t="shared" si="161"/>
        <v>70</v>
      </c>
      <c r="GB125" s="255">
        <f t="shared" si="161"/>
        <v>231</v>
      </c>
      <c r="GC125" s="255">
        <f t="shared" si="161"/>
        <v>215</v>
      </c>
      <c r="GD125" s="255">
        <f t="shared" si="161"/>
        <v>174</v>
      </c>
      <c r="GE125" s="255">
        <f t="shared" si="161"/>
        <v>70</v>
      </c>
      <c r="GF125" s="255">
        <f t="shared" si="161"/>
        <v>110</v>
      </c>
      <c r="GG125" s="255">
        <f t="shared" si="161"/>
        <v>139</v>
      </c>
      <c r="GH125" s="255">
        <f t="shared" si="161"/>
        <v>185</v>
      </c>
      <c r="GI125" s="255">
        <f t="shared" si="161"/>
        <v>41</v>
      </c>
      <c r="GJ125" s="255">
        <f t="shared" si="161"/>
        <v>30</v>
      </c>
      <c r="GK125" s="255"/>
      <c r="GL125" s="255">
        <f t="shared" ref="GL125:GZ125" si="162">RANK(GL116,$B$116:$KU$116,0)</f>
        <v>57</v>
      </c>
      <c r="GM125" s="255">
        <f t="shared" si="162"/>
        <v>96</v>
      </c>
      <c r="GN125" s="255">
        <f t="shared" si="162"/>
        <v>89</v>
      </c>
      <c r="GO125" s="255">
        <f t="shared" si="162"/>
        <v>7</v>
      </c>
      <c r="GP125" s="255">
        <f t="shared" si="162"/>
        <v>121</v>
      </c>
      <c r="GQ125" s="255">
        <f t="shared" si="162"/>
        <v>174</v>
      </c>
      <c r="GR125" s="255">
        <f t="shared" si="162"/>
        <v>202</v>
      </c>
      <c r="GS125" s="255">
        <f t="shared" si="162"/>
        <v>163</v>
      </c>
      <c r="GT125" s="255">
        <f t="shared" si="162"/>
        <v>44</v>
      </c>
      <c r="GU125" s="255">
        <f t="shared" si="162"/>
        <v>41</v>
      </c>
      <c r="GV125" s="255">
        <f t="shared" si="162"/>
        <v>61</v>
      </c>
      <c r="GW125" s="255">
        <f t="shared" si="162"/>
        <v>202</v>
      </c>
      <c r="GX125" s="255">
        <f t="shared" si="162"/>
        <v>84</v>
      </c>
      <c r="GY125" s="255">
        <f t="shared" si="162"/>
        <v>105</v>
      </c>
      <c r="GZ125" s="255">
        <f t="shared" si="162"/>
        <v>96</v>
      </c>
      <c r="HA125" s="255"/>
      <c r="HB125" s="255">
        <f t="shared" ref="HB125:HQ125" si="163">RANK(HB116,$B$116:$KU$116,0)</f>
        <v>24</v>
      </c>
      <c r="HC125" s="255">
        <f t="shared" si="163"/>
        <v>145</v>
      </c>
      <c r="HD125" s="255">
        <f t="shared" si="163"/>
        <v>84</v>
      </c>
      <c r="HE125" s="255">
        <f t="shared" si="163"/>
        <v>105</v>
      </c>
      <c r="HF125" s="255">
        <f t="shared" si="163"/>
        <v>131</v>
      </c>
      <c r="HG125" s="255">
        <f t="shared" si="163"/>
        <v>96</v>
      </c>
      <c r="HH125" s="255">
        <f t="shared" si="163"/>
        <v>35</v>
      </c>
      <c r="HI125" s="255">
        <f t="shared" si="163"/>
        <v>2</v>
      </c>
      <c r="HJ125" s="255">
        <f t="shared" si="163"/>
        <v>54</v>
      </c>
      <c r="HK125" s="255">
        <f t="shared" si="163"/>
        <v>131</v>
      </c>
      <c r="HL125" s="255">
        <f t="shared" si="163"/>
        <v>5</v>
      </c>
      <c r="HM125" s="255">
        <f t="shared" si="163"/>
        <v>44</v>
      </c>
      <c r="HN125" s="255">
        <f t="shared" si="163"/>
        <v>89</v>
      </c>
      <c r="HO125" s="255">
        <f t="shared" si="163"/>
        <v>70</v>
      </c>
      <c r="HP125" s="255">
        <f t="shared" si="163"/>
        <v>51</v>
      </c>
      <c r="HQ125" s="255">
        <f t="shared" si="163"/>
        <v>32</v>
      </c>
      <c r="HR125" s="255"/>
      <c r="HS125" s="255">
        <f>RANK(HS116,$B$116:$KU$116,0)</f>
        <v>10</v>
      </c>
      <c r="HT125" s="255">
        <f>RANK(HT116,$B$116:$KU$116,0)</f>
        <v>26</v>
      </c>
      <c r="HU125" s="255">
        <f>RANK(HU116,$B$116:$KU$116,0)</f>
        <v>93</v>
      </c>
      <c r="HV125" s="255">
        <f>RANK(HV116,$B$116:$KU$116,0)</f>
        <v>150</v>
      </c>
      <c r="HW125" s="255"/>
      <c r="HX125" s="255">
        <f t="shared" ref="HX125:IJ125" si="164">RANK(HX116,$B$116:$KU$116,0)</f>
        <v>174</v>
      </c>
      <c r="HY125" s="255">
        <f t="shared" si="164"/>
        <v>54</v>
      </c>
      <c r="HZ125" s="255">
        <f t="shared" si="164"/>
        <v>21</v>
      </c>
      <c r="IA125" s="255">
        <f t="shared" si="164"/>
        <v>1</v>
      </c>
      <c r="IB125" s="255">
        <f t="shared" si="164"/>
        <v>202</v>
      </c>
      <c r="IC125" s="255">
        <f t="shared" si="164"/>
        <v>16</v>
      </c>
      <c r="ID125" s="255">
        <f t="shared" si="164"/>
        <v>89</v>
      </c>
      <c r="IE125" s="255">
        <f t="shared" si="164"/>
        <v>150</v>
      </c>
      <c r="IF125" s="255">
        <f t="shared" si="164"/>
        <v>15</v>
      </c>
      <c r="IG125" s="255">
        <f t="shared" si="164"/>
        <v>76</v>
      </c>
      <c r="IH125" s="255">
        <f t="shared" si="164"/>
        <v>61</v>
      </c>
      <c r="II125" s="255">
        <f t="shared" si="164"/>
        <v>84</v>
      </c>
      <c r="IJ125" s="255">
        <f t="shared" si="164"/>
        <v>131</v>
      </c>
      <c r="IK125" s="255"/>
      <c r="IL125" s="255">
        <f>RANK(IL116,$B$116:$KU$116,0)</f>
        <v>163</v>
      </c>
      <c r="IM125" s="255"/>
      <c r="IN125" s="255">
        <f>RANK(IN116,$B$116:$KU$116,0)</f>
        <v>163</v>
      </c>
      <c r="IO125" s="255">
        <f>RANK(IO116,$B$116:$KU$116,0)</f>
        <v>64</v>
      </c>
      <c r="IP125" s="255">
        <f>RANK(IP116,$B$116:$KU$116,0)</f>
        <v>68</v>
      </c>
      <c r="IQ125" s="255"/>
      <c r="IR125" s="255">
        <f>RANK(IR116,$B$116:$KU$116,0)</f>
        <v>93</v>
      </c>
      <c r="IS125" s="255">
        <f>RANK(IS116,$B$116:$KU$116,0)</f>
        <v>26</v>
      </c>
      <c r="IT125" s="255">
        <f>RANK(IT116,$B$116:$KU$116,0)</f>
        <v>240</v>
      </c>
      <c r="IU125" s="255">
        <f>RANK(IU116,$B$116:$KU$116,0)</f>
        <v>93</v>
      </c>
      <c r="IV125" s="255">
        <f>RANK(IV116,$B$116:$KU$116,0)</f>
        <v>185</v>
      </c>
      <c r="IW125" s="255"/>
      <c r="IX125" s="255">
        <f>RANK(IX116,$B$116:$KU$116,0)</f>
        <v>19</v>
      </c>
      <c r="IY125" s="255">
        <f>RANK(IY116,$B$116:$KU$116,0)</f>
        <v>150</v>
      </c>
      <c r="IZ125" s="255"/>
      <c r="JA125" s="255">
        <f t="shared" ref="JA125:JM125" si="165">RANK(JA116,$B$116:$KU$116,0)</f>
        <v>44</v>
      </c>
      <c r="JB125" s="255">
        <f t="shared" si="165"/>
        <v>16</v>
      </c>
      <c r="JC125" s="255">
        <f t="shared" si="165"/>
        <v>84</v>
      </c>
      <c r="JD125" s="255">
        <f t="shared" si="165"/>
        <v>26</v>
      </c>
      <c r="JE125" s="255">
        <f t="shared" si="165"/>
        <v>163</v>
      </c>
      <c r="JF125" s="255">
        <f t="shared" si="165"/>
        <v>116</v>
      </c>
      <c r="JG125" s="255">
        <f t="shared" si="165"/>
        <v>57</v>
      </c>
      <c r="JH125" s="255">
        <f t="shared" si="165"/>
        <v>185</v>
      </c>
      <c r="JI125" s="255">
        <f t="shared" si="165"/>
        <v>44</v>
      </c>
      <c r="JJ125" s="255">
        <f t="shared" si="165"/>
        <v>14</v>
      </c>
      <c r="JK125" s="255">
        <f t="shared" si="165"/>
        <v>76</v>
      </c>
      <c r="JL125" s="255">
        <f t="shared" si="165"/>
        <v>12</v>
      </c>
      <c r="JM125" s="255">
        <f t="shared" si="165"/>
        <v>16</v>
      </c>
      <c r="JN125" s="255"/>
      <c r="JO125" s="255"/>
      <c r="JP125" s="255"/>
      <c r="JQ125" s="255"/>
      <c r="JR125" s="255"/>
      <c r="JS125" s="255"/>
      <c r="JT125" s="255">
        <f>RANK(JT116,$B$116:$KU$116,0)</f>
        <v>116</v>
      </c>
      <c r="JU125" s="255"/>
      <c r="JV125" s="255">
        <f t="shared" ref="JV125:KH125" si="166">RANK(JV116,$B$116:$KU$116,0)</f>
        <v>185</v>
      </c>
      <c r="JW125" s="255">
        <f t="shared" si="166"/>
        <v>59</v>
      </c>
      <c r="JX125" s="255">
        <f t="shared" si="166"/>
        <v>13</v>
      </c>
      <c r="JY125" s="255">
        <f t="shared" si="166"/>
        <v>174</v>
      </c>
      <c r="JZ125" s="255">
        <f t="shared" si="166"/>
        <v>44</v>
      </c>
      <c r="KA125" s="255">
        <f t="shared" si="166"/>
        <v>3</v>
      </c>
      <c r="KB125" s="255">
        <f t="shared" si="166"/>
        <v>174</v>
      </c>
      <c r="KC125" s="255">
        <f t="shared" si="166"/>
        <v>39</v>
      </c>
      <c r="KD125" s="255">
        <f t="shared" si="166"/>
        <v>185</v>
      </c>
      <c r="KE125" s="255">
        <f t="shared" si="166"/>
        <v>150</v>
      </c>
      <c r="KF125" s="255">
        <f t="shared" si="166"/>
        <v>215</v>
      </c>
      <c r="KG125" s="255">
        <f t="shared" si="166"/>
        <v>131</v>
      </c>
      <c r="KH125" s="255">
        <f t="shared" si="166"/>
        <v>105</v>
      </c>
      <c r="KI125" s="255"/>
      <c r="KJ125" s="255"/>
      <c r="KK125" s="255">
        <f t="shared" ref="KK125:KT125" si="167">RANK(KK116,$B$116:$KU$116,0)</f>
        <v>110</v>
      </c>
      <c r="KL125" s="255">
        <f t="shared" si="167"/>
        <v>11</v>
      </c>
      <c r="KM125" s="255">
        <f t="shared" si="167"/>
        <v>53</v>
      </c>
      <c r="KN125" s="255">
        <f t="shared" si="167"/>
        <v>174</v>
      </c>
      <c r="KO125" s="255">
        <f t="shared" si="167"/>
        <v>64</v>
      </c>
      <c r="KP125" s="255">
        <f t="shared" si="167"/>
        <v>145</v>
      </c>
      <c r="KQ125" s="255">
        <f t="shared" si="167"/>
        <v>116</v>
      </c>
      <c r="KR125" s="255">
        <v>7</v>
      </c>
      <c r="KS125" s="255">
        <f t="shared" si="167"/>
        <v>76</v>
      </c>
      <c r="KT125" s="255">
        <f t="shared" si="167"/>
        <v>287</v>
      </c>
      <c r="KU125" s="248" t="s">
        <v>746</v>
      </c>
    </row>
    <row r="126" spans="1:307" x14ac:dyDescent="0.15">
      <c r="A126" s="252" t="s">
        <v>234</v>
      </c>
      <c r="B126" s="255">
        <f t="shared" ref="B126:AG126" si="168">RANK(B117,$B$117:$KU$117,0)</f>
        <v>283</v>
      </c>
      <c r="C126" s="255">
        <f t="shared" si="168"/>
        <v>242</v>
      </c>
      <c r="D126" s="255">
        <f t="shared" si="168"/>
        <v>283</v>
      </c>
      <c r="E126" s="255">
        <f t="shared" si="168"/>
        <v>226</v>
      </c>
      <c r="F126" s="255">
        <f t="shared" si="168"/>
        <v>276</v>
      </c>
      <c r="G126" s="255">
        <f t="shared" si="168"/>
        <v>183</v>
      </c>
      <c r="H126" s="255">
        <f t="shared" si="168"/>
        <v>168</v>
      </c>
      <c r="I126" s="255">
        <f t="shared" si="168"/>
        <v>283</v>
      </c>
      <c r="J126" s="255">
        <f t="shared" si="168"/>
        <v>283</v>
      </c>
      <c r="K126" s="255">
        <f t="shared" si="168"/>
        <v>266</v>
      </c>
      <c r="L126" s="255">
        <f t="shared" si="168"/>
        <v>266</v>
      </c>
      <c r="M126" s="255">
        <f t="shared" si="168"/>
        <v>276</v>
      </c>
      <c r="N126" s="255">
        <f t="shared" si="168"/>
        <v>256</v>
      </c>
      <c r="O126" s="255">
        <f t="shared" si="168"/>
        <v>276</v>
      </c>
      <c r="P126" s="255">
        <f t="shared" si="168"/>
        <v>276</v>
      </c>
      <c r="Q126" s="255">
        <f t="shared" si="168"/>
        <v>256</v>
      </c>
      <c r="R126" s="255">
        <f t="shared" si="168"/>
        <v>276</v>
      </c>
      <c r="S126" s="255">
        <f t="shared" si="168"/>
        <v>256</v>
      </c>
      <c r="T126" s="255">
        <f t="shared" si="168"/>
        <v>242</v>
      </c>
      <c r="U126" s="255">
        <f t="shared" si="168"/>
        <v>266</v>
      </c>
      <c r="V126" s="255">
        <f t="shared" si="168"/>
        <v>266</v>
      </c>
      <c r="W126" s="255">
        <f t="shared" si="168"/>
        <v>276</v>
      </c>
      <c r="X126" s="255">
        <f t="shared" si="168"/>
        <v>256</v>
      </c>
      <c r="Y126" s="255">
        <f t="shared" si="168"/>
        <v>226</v>
      </c>
      <c r="Z126" s="255">
        <f t="shared" si="168"/>
        <v>256</v>
      </c>
      <c r="AA126" s="255">
        <f t="shared" si="168"/>
        <v>242</v>
      </c>
      <c r="AB126" s="255">
        <f t="shared" si="168"/>
        <v>266</v>
      </c>
      <c r="AC126" s="255">
        <f t="shared" si="168"/>
        <v>197</v>
      </c>
      <c r="AD126" s="255">
        <f t="shared" si="168"/>
        <v>215</v>
      </c>
      <c r="AE126" s="255">
        <f t="shared" si="168"/>
        <v>131</v>
      </c>
      <c r="AF126" s="255">
        <f t="shared" si="168"/>
        <v>122</v>
      </c>
      <c r="AG126" s="255">
        <f t="shared" si="168"/>
        <v>266</v>
      </c>
      <c r="AH126" s="255">
        <f t="shared" ref="AH126:BM126" si="169">RANK(AH117,$B$117:$KU$117,0)</f>
        <v>256</v>
      </c>
      <c r="AI126" s="255">
        <f t="shared" si="169"/>
        <v>197</v>
      </c>
      <c r="AJ126" s="255">
        <f t="shared" si="169"/>
        <v>242</v>
      </c>
      <c r="AK126" s="255">
        <f t="shared" si="169"/>
        <v>266</v>
      </c>
      <c r="AL126" s="255">
        <f t="shared" si="169"/>
        <v>226</v>
      </c>
      <c r="AM126" s="255">
        <f t="shared" si="169"/>
        <v>226</v>
      </c>
      <c r="AN126" s="255">
        <f t="shared" si="169"/>
        <v>117</v>
      </c>
      <c r="AO126" s="255">
        <f t="shared" si="169"/>
        <v>256</v>
      </c>
      <c r="AP126" s="255">
        <f t="shared" si="169"/>
        <v>79</v>
      </c>
      <c r="AQ126" s="255">
        <f t="shared" si="169"/>
        <v>43</v>
      </c>
      <c r="AR126" s="255">
        <f t="shared" si="169"/>
        <v>266</v>
      </c>
      <c r="AS126" s="255">
        <f t="shared" si="169"/>
        <v>91</v>
      </c>
      <c r="AT126" s="255">
        <f t="shared" si="169"/>
        <v>98</v>
      </c>
      <c r="AU126" s="255">
        <f t="shared" si="169"/>
        <v>226</v>
      </c>
      <c r="AV126" s="255">
        <f t="shared" si="169"/>
        <v>197</v>
      </c>
      <c r="AW126" s="255">
        <f t="shared" si="169"/>
        <v>215</v>
      </c>
      <c r="AX126" s="255">
        <f t="shared" si="169"/>
        <v>28</v>
      </c>
      <c r="AY126" s="255">
        <f t="shared" si="169"/>
        <v>256</v>
      </c>
      <c r="AZ126" s="255">
        <f t="shared" si="169"/>
        <v>242</v>
      </c>
      <c r="BA126" s="255">
        <f t="shared" si="169"/>
        <v>242</v>
      </c>
      <c r="BB126" s="255">
        <f t="shared" si="169"/>
        <v>256</v>
      </c>
      <c r="BC126" s="255">
        <f t="shared" si="169"/>
        <v>168</v>
      </c>
      <c r="BD126" s="255">
        <f t="shared" si="169"/>
        <v>226</v>
      </c>
      <c r="BE126" s="255">
        <f t="shared" si="169"/>
        <v>60</v>
      </c>
      <c r="BF126" s="255">
        <f t="shared" si="169"/>
        <v>146</v>
      </c>
      <c r="BG126" s="255">
        <f t="shared" si="169"/>
        <v>242</v>
      </c>
      <c r="BH126" s="255">
        <f t="shared" si="169"/>
        <v>242</v>
      </c>
      <c r="BI126" s="255">
        <f t="shared" si="169"/>
        <v>146</v>
      </c>
      <c r="BJ126" s="255">
        <f t="shared" si="169"/>
        <v>25</v>
      </c>
      <c r="BK126" s="255">
        <f t="shared" si="169"/>
        <v>226</v>
      </c>
      <c r="BL126" s="255">
        <f t="shared" si="169"/>
        <v>73</v>
      </c>
      <c r="BM126" s="255">
        <f t="shared" si="169"/>
        <v>168</v>
      </c>
      <c r="BN126" s="255">
        <f t="shared" ref="BN126:CS126" si="170">RANK(BN117,$B$117:$KU$117,0)</f>
        <v>242</v>
      </c>
      <c r="BO126" s="255">
        <f t="shared" si="170"/>
        <v>168</v>
      </c>
      <c r="BP126" s="255">
        <f t="shared" si="170"/>
        <v>183</v>
      </c>
      <c r="BQ126" s="255">
        <f t="shared" si="170"/>
        <v>109</v>
      </c>
      <c r="BR126" s="255">
        <f t="shared" si="170"/>
        <v>226</v>
      </c>
      <c r="BS126" s="255">
        <f t="shared" si="170"/>
        <v>242</v>
      </c>
      <c r="BT126" s="255">
        <f t="shared" si="170"/>
        <v>226</v>
      </c>
      <c r="BU126" s="255">
        <f t="shared" si="170"/>
        <v>183</v>
      </c>
      <c r="BV126" s="255">
        <f t="shared" si="170"/>
        <v>22</v>
      </c>
      <c r="BW126" s="255">
        <f t="shared" si="170"/>
        <v>226</v>
      </c>
      <c r="BX126" s="255">
        <f t="shared" si="170"/>
        <v>34</v>
      </c>
      <c r="BY126" s="255">
        <f t="shared" si="170"/>
        <v>60</v>
      </c>
      <c r="BZ126" s="255">
        <f t="shared" si="170"/>
        <v>156</v>
      </c>
      <c r="CA126" s="255">
        <f t="shared" si="170"/>
        <v>215</v>
      </c>
      <c r="CB126" s="255">
        <f t="shared" si="170"/>
        <v>146</v>
      </c>
      <c r="CC126" s="255">
        <f t="shared" si="170"/>
        <v>226</v>
      </c>
      <c r="CD126" s="255">
        <f t="shared" si="170"/>
        <v>33</v>
      </c>
      <c r="CE126" s="255">
        <f t="shared" si="170"/>
        <v>168</v>
      </c>
      <c r="CF126" s="255">
        <f t="shared" si="170"/>
        <v>139</v>
      </c>
      <c r="CG126" s="255">
        <f t="shared" si="170"/>
        <v>226</v>
      </c>
      <c r="CH126" s="255">
        <f t="shared" si="170"/>
        <v>215</v>
      </c>
      <c r="CI126" s="255">
        <f t="shared" si="170"/>
        <v>52</v>
      </c>
      <c r="CJ126" s="255">
        <f t="shared" si="170"/>
        <v>117</v>
      </c>
      <c r="CK126" s="255">
        <f t="shared" si="170"/>
        <v>197</v>
      </c>
      <c r="CL126" s="255">
        <f t="shared" si="170"/>
        <v>215</v>
      </c>
      <c r="CM126" s="255">
        <f t="shared" si="170"/>
        <v>104</v>
      </c>
      <c r="CN126" s="255">
        <f t="shared" si="170"/>
        <v>117</v>
      </c>
      <c r="CO126" s="255">
        <f t="shared" si="170"/>
        <v>183</v>
      </c>
      <c r="CP126" s="255">
        <f t="shared" si="170"/>
        <v>122</v>
      </c>
      <c r="CQ126" s="255">
        <f t="shared" si="170"/>
        <v>146</v>
      </c>
      <c r="CR126" s="255">
        <f t="shared" si="170"/>
        <v>168</v>
      </c>
      <c r="CS126" s="255">
        <f t="shared" si="170"/>
        <v>126</v>
      </c>
      <c r="CT126" s="255">
        <f t="shared" ref="CT126:DY126" si="171">RANK(CT117,$B$117:$KU$117,0)</f>
        <v>215</v>
      </c>
      <c r="CU126" s="255">
        <f t="shared" si="171"/>
        <v>7</v>
      </c>
      <c r="CV126" s="255">
        <f t="shared" si="171"/>
        <v>131</v>
      </c>
      <c r="CW126" s="255">
        <f t="shared" si="171"/>
        <v>215</v>
      </c>
      <c r="CX126" s="255">
        <f t="shared" si="171"/>
        <v>39</v>
      </c>
      <c r="CY126" s="255">
        <f t="shared" si="171"/>
        <v>197</v>
      </c>
      <c r="CZ126" s="255">
        <f t="shared" si="171"/>
        <v>197</v>
      </c>
      <c r="DA126" s="255">
        <f t="shared" si="171"/>
        <v>126</v>
      </c>
      <c r="DB126" s="255">
        <f t="shared" si="171"/>
        <v>117</v>
      </c>
      <c r="DC126" s="255">
        <f t="shared" si="171"/>
        <v>91</v>
      </c>
      <c r="DD126" s="255">
        <f t="shared" si="171"/>
        <v>117</v>
      </c>
      <c r="DE126" s="255">
        <f t="shared" si="171"/>
        <v>183</v>
      </c>
      <c r="DF126" s="255">
        <f t="shared" si="171"/>
        <v>98</v>
      </c>
      <c r="DG126" s="255">
        <f t="shared" si="171"/>
        <v>156</v>
      </c>
      <c r="DH126" s="255">
        <f t="shared" si="171"/>
        <v>109</v>
      </c>
      <c r="DI126" s="255">
        <f t="shared" si="171"/>
        <v>215</v>
      </c>
      <c r="DJ126" s="255">
        <f t="shared" si="171"/>
        <v>109</v>
      </c>
      <c r="DK126" s="255">
        <f t="shared" si="171"/>
        <v>183</v>
      </c>
      <c r="DL126" s="255">
        <f t="shared" si="171"/>
        <v>104</v>
      </c>
      <c r="DM126" s="255">
        <f t="shared" si="171"/>
        <v>20</v>
      </c>
      <c r="DN126" s="255">
        <f t="shared" si="171"/>
        <v>73</v>
      </c>
      <c r="DO126" s="255">
        <f t="shared" si="171"/>
        <v>168</v>
      </c>
      <c r="DP126" s="255">
        <f t="shared" si="171"/>
        <v>126</v>
      </c>
      <c r="DQ126" s="255">
        <f t="shared" si="171"/>
        <v>168</v>
      </c>
      <c r="DR126" s="255">
        <f t="shared" si="171"/>
        <v>86</v>
      </c>
      <c r="DS126" s="255">
        <f t="shared" si="171"/>
        <v>43</v>
      </c>
      <c r="DT126" s="255">
        <f t="shared" si="171"/>
        <v>183</v>
      </c>
      <c r="DU126" s="255">
        <f t="shared" si="171"/>
        <v>183</v>
      </c>
      <c r="DV126" s="255">
        <f t="shared" si="171"/>
        <v>183</v>
      </c>
      <c r="DW126" s="255">
        <f t="shared" si="171"/>
        <v>4</v>
      </c>
      <c r="DX126" s="255">
        <f t="shared" si="171"/>
        <v>24</v>
      </c>
      <c r="DY126" s="255">
        <f t="shared" si="171"/>
        <v>242</v>
      </c>
      <c r="DZ126" s="255">
        <f t="shared" ref="DZ126:FE126" si="172">RANK(DZ117,$B$117:$KU$117,0)</f>
        <v>91</v>
      </c>
      <c r="EA126" s="255">
        <f t="shared" si="172"/>
        <v>73</v>
      </c>
      <c r="EB126" s="255">
        <f t="shared" si="172"/>
        <v>197</v>
      </c>
      <c r="EC126" s="255">
        <f t="shared" si="172"/>
        <v>14</v>
      </c>
      <c r="ED126" s="255">
        <f t="shared" si="172"/>
        <v>139</v>
      </c>
      <c r="EE126" s="255">
        <f t="shared" si="172"/>
        <v>197</v>
      </c>
      <c r="EF126" s="255">
        <f t="shared" si="172"/>
        <v>31</v>
      </c>
      <c r="EG126" s="255">
        <f t="shared" si="172"/>
        <v>28</v>
      </c>
      <c r="EH126" s="255">
        <f t="shared" si="172"/>
        <v>131</v>
      </c>
      <c r="EI126" s="255">
        <f t="shared" si="172"/>
        <v>183</v>
      </c>
      <c r="EJ126" s="255">
        <f t="shared" si="172"/>
        <v>91</v>
      </c>
      <c r="EK126" s="255">
        <f t="shared" si="172"/>
        <v>25</v>
      </c>
      <c r="EL126" s="255">
        <f t="shared" si="172"/>
        <v>146</v>
      </c>
      <c r="EM126" s="255">
        <f t="shared" si="172"/>
        <v>109</v>
      </c>
      <c r="EN126" s="255">
        <f t="shared" si="172"/>
        <v>156</v>
      </c>
      <c r="EO126" s="255">
        <f t="shared" si="172"/>
        <v>27</v>
      </c>
      <c r="EP126" s="255">
        <f t="shared" si="172"/>
        <v>50</v>
      </c>
      <c r="EQ126" s="255">
        <f t="shared" si="172"/>
        <v>79</v>
      </c>
      <c r="ER126" s="255">
        <f t="shared" si="172"/>
        <v>18</v>
      </c>
      <c r="ES126" s="255">
        <f t="shared" si="172"/>
        <v>197</v>
      </c>
      <c r="ET126" s="255">
        <f t="shared" si="172"/>
        <v>20</v>
      </c>
      <c r="EU126" s="255">
        <f t="shared" si="172"/>
        <v>73</v>
      </c>
      <c r="EV126" s="255">
        <f t="shared" si="172"/>
        <v>60</v>
      </c>
      <c r="EW126" s="255">
        <f t="shared" si="172"/>
        <v>109</v>
      </c>
      <c r="EX126" s="255">
        <f t="shared" si="172"/>
        <v>39</v>
      </c>
      <c r="EY126" s="255">
        <f t="shared" si="172"/>
        <v>242</v>
      </c>
      <c r="EZ126" s="255">
        <f t="shared" si="172"/>
        <v>276</v>
      </c>
      <c r="FA126" s="255">
        <f t="shared" si="172"/>
        <v>266</v>
      </c>
      <c r="FB126" s="255">
        <f t="shared" si="172"/>
        <v>242</v>
      </c>
      <c r="FC126" s="255">
        <f t="shared" si="172"/>
        <v>266</v>
      </c>
      <c r="FD126" s="255">
        <f t="shared" si="172"/>
        <v>256</v>
      </c>
      <c r="FE126" s="255">
        <f t="shared" si="172"/>
        <v>226</v>
      </c>
      <c r="FF126" s="255">
        <f t="shared" ref="FF126:GJ126" si="173">RANK(FF117,$B$117:$KU$117,0)</f>
        <v>126</v>
      </c>
      <c r="FG126" s="255">
        <f t="shared" si="173"/>
        <v>197</v>
      </c>
      <c r="FH126" s="255">
        <f t="shared" si="173"/>
        <v>156</v>
      </c>
      <c r="FI126" s="255">
        <f t="shared" si="173"/>
        <v>168</v>
      </c>
      <c r="FJ126" s="255">
        <f t="shared" si="173"/>
        <v>226</v>
      </c>
      <c r="FK126" s="255">
        <f t="shared" si="173"/>
        <v>131</v>
      </c>
      <c r="FL126" s="255">
        <f t="shared" si="173"/>
        <v>50</v>
      </c>
      <c r="FM126" s="255">
        <f t="shared" si="173"/>
        <v>197</v>
      </c>
      <c r="FN126" s="255">
        <f t="shared" si="173"/>
        <v>139</v>
      </c>
      <c r="FO126" s="255">
        <f t="shared" si="173"/>
        <v>43</v>
      </c>
      <c r="FP126" s="255">
        <f t="shared" si="173"/>
        <v>197</v>
      </c>
      <c r="FQ126" s="255">
        <f t="shared" si="173"/>
        <v>104</v>
      </c>
      <c r="FR126" s="255">
        <f t="shared" si="173"/>
        <v>139</v>
      </c>
      <c r="FS126" s="255">
        <f t="shared" si="173"/>
        <v>226</v>
      </c>
      <c r="FT126" s="255">
        <f t="shared" si="173"/>
        <v>197</v>
      </c>
      <c r="FU126" s="255">
        <f t="shared" si="173"/>
        <v>156</v>
      </c>
      <c r="FV126" s="255">
        <f t="shared" si="173"/>
        <v>215</v>
      </c>
      <c r="FW126" s="255">
        <f t="shared" si="173"/>
        <v>146</v>
      </c>
      <c r="FX126" s="255">
        <f t="shared" si="173"/>
        <v>91</v>
      </c>
      <c r="FY126" s="255">
        <f t="shared" si="173"/>
        <v>156</v>
      </c>
      <c r="FZ126" s="255">
        <f t="shared" si="173"/>
        <v>109</v>
      </c>
      <c r="GA126" s="255">
        <f t="shared" si="173"/>
        <v>56</v>
      </c>
      <c r="GB126" s="255">
        <f t="shared" si="173"/>
        <v>215</v>
      </c>
      <c r="GC126" s="255">
        <f t="shared" si="173"/>
        <v>197</v>
      </c>
      <c r="GD126" s="255">
        <f t="shared" si="173"/>
        <v>156</v>
      </c>
      <c r="GE126" s="255">
        <f t="shared" si="173"/>
        <v>14</v>
      </c>
      <c r="GF126" s="255">
        <f t="shared" si="173"/>
        <v>131</v>
      </c>
      <c r="GG126" s="255">
        <f t="shared" si="173"/>
        <v>168</v>
      </c>
      <c r="GH126" s="255">
        <f t="shared" si="173"/>
        <v>168</v>
      </c>
      <c r="GI126" s="255">
        <f t="shared" si="173"/>
        <v>3</v>
      </c>
      <c r="GJ126" s="255">
        <f t="shared" si="173"/>
        <v>79</v>
      </c>
      <c r="GK126" s="255"/>
      <c r="GL126" s="255">
        <f t="shared" ref="GL126:GZ126" si="174">RANK(GL117,$B$117:$KU$117,0)</f>
        <v>38</v>
      </c>
      <c r="GM126" s="255">
        <f t="shared" si="174"/>
        <v>86</v>
      </c>
      <c r="GN126" s="255">
        <f t="shared" si="174"/>
        <v>31</v>
      </c>
      <c r="GO126" s="255">
        <f t="shared" si="174"/>
        <v>43</v>
      </c>
      <c r="GP126" s="255">
        <f t="shared" si="174"/>
        <v>242</v>
      </c>
      <c r="GQ126" s="255">
        <f t="shared" si="174"/>
        <v>197</v>
      </c>
      <c r="GR126" s="255">
        <f t="shared" si="174"/>
        <v>183</v>
      </c>
      <c r="GS126" s="255">
        <f t="shared" si="174"/>
        <v>146</v>
      </c>
      <c r="GT126" s="255">
        <f t="shared" si="174"/>
        <v>11</v>
      </c>
      <c r="GU126" s="255">
        <f t="shared" si="174"/>
        <v>139</v>
      </c>
      <c r="GV126" s="255">
        <f t="shared" si="174"/>
        <v>8</v>
      </c>
      <c r="GW126" s="255">
        <f t="shared" si="174"/>
        <v>183</v>
      </c>
      <c r="GX126" s="255">
        <f t="shared" si="174"/>
        <v>60</v>
      </c>
      <c r="GY126" s="255">
        <f t="shared" si="174"/>
        <v>86</v>
      </c>
      <c r="GZ126" s="255">
        <f t="shared" si="174"/>
        <v>126</v>
      </c>
      <c r="HA126" s="255"/>
      <c r="HB126" s="255">
        <f t="shared" ref="HB126:HQ126" si="175">RANK(HB117,$B$117:$KU$117,0)</f>
        <v>91</v>
      </c>
      <c r="HC126" s="255">
        <f t="shared" si="175"/>
        <v>131</v>
      </c>
      <c r="HD126" s="255">
        <f t="shared" si="175"/>
        <v>86</v>
      </c>
      <c r="HE126" s="255">
        <f t="shared" si="175"/>
        <v>98</v>
      </c>
      <c r="HF126" s="255">
        <f t="shared" si="175"/>
        <v>131</v>
      </c>
      <c r="HG126" s="255">
        <f t="shared" si="175"/>
        <v>104</v>
      </c>
      <c r="HH126" s="255">
        <f t="shared" si="175"/>
        <v>4</v>
      </c>
      <c r="HI126" s="255">
        <f t="shared" si="175"/>
        <v>39</v>
      </c>
      <c r="HJ126" s="255">
        <f t="shared" si="175"/>
        <v>16</v>
      </c>
      <c r="HK126" s="255">
        <f t="shared" si="175"/>
        <v>122</v>
      </c>
      <c r="HL126" s="255">
        <f t="shared" si="175"/>
        <v>39</v>
      </c>
      <c r="HM126" s="255">
        <f t="shared" si="175"/>
        <v>10</v>
      </c>
      <c r="HN126" s="255">
        <f t="shared" si="175"/>
        <v>79</v>
      </c>
      <c r="HO126" s="255">
        <f t="shared" si="175"/>
        <v>60</v>
      </c>
      <c r="HP126" s="255">
        <f t="shared" si="175"/>
        <v>12</v>
      </c>
      <c r="HQ126" s="255">
        <f t="shared" si="175"/>
        <v>6</v>
      </c>
      <c r="HR126" s="255"/>
      <c r="HS126" s="255">
        <f>RANK(HS117,$B$117:$KU$117,0)</f>
        <v>52</v>
      </c>
      <c r="HT126" s="255">
        <f>RANK(HT117,$B$117:$KU$117,0)</f>
        <v>146</v>
      </c>
      <c r="HU126" s="255">
        <f>RANK(HU117,$B$117:$KU$117,0)</f>
        <v>215</v>
      </c>
      <c r="HV126" s="255">
        <f>RANK(HV117,$B$117:$KU$117,0)</f>
        <v>156</v>
      </c>
      <c r="HW126" s="255"/>
      <c r="HX126" s="255">
        <f t="shared" ref="HX126:IJ126" si="176">RANK(HX117,$B$117:$KU$117,0)</f>
        <v>156</v>
      </c>
      <c r="HY126" s="255">
        <f t="shared" si="176"/>
        <v>17</v>
      </c>
      <c r="HZ126" s="255">
        <f t="shared" si="176"/>
        <v>197</v>
      </c>
      <c r="IA126" s="255">
        <f t="shared" si="176"/>
        <v>28</v>
      </c>
      <c r="IB126" s="255">
        <f t="shared" si="176"/>
        <v>183</v>
      </c>
      <c r="IC126" s="255">
        <f t="shared" si="176"/>
        <v>79</v>
      </c>
      <c r="ID126" s="255">
        <f t="shared" si="176"/>
        <v>98</v>
      </c>
      <c r="IE126" s="255">
        <f t="shared" si="176"/>
        <v>69</v>
      </c>
      <c r="IF126" s="255">
        <f t="shared" si="176"/>
        <v>183</v>
      </c>
      <c r="IG126" s="255">
        <f t="shared" si="176"/>
        <v>79</v>
      </c>
      <c r="IH126" s="255">
        <f t="shared" si="176"/>
        <v>60</v>
      </c>
      <c r="II126" s="255">
        <f t="shared" si="176"/>
        <v>73</v>
      </c>
      <c r="IJ126" s="255">
        <f t="shared" si="176"/>
        <v>43</v>
      </c>
      <c r="IK126" s="255"/>
      <c r="IL126" s="255">
        <f>RANK(IL117,$B$117:$KU$117,0)</f>
        <v>146</v>
      </c>
      <c r="IM126" s="255"/>
      <c r="IN126" s="255">
        <f>RANK(IN117,$B$117:$KU$117,0)</f>
        <v>73</v>
      </c>
      <c r="IO126" s="255">
        <f>RANK(IO117,$B$117:$KU$117,0)</f>
        <v>56</v>
      </c>
      <c r="IP126" s="255">
        <f>RANK(IP117,$B$117:$KU$117,0)</f>
        <v>69</v>
      </c>
      <c r="IQ126" s="255"/>
      <c r="IR126" s="255">
        <f>RANK(IR117,$B$117:$KU$117,0)</f>
        <v>34</v>
      </c>
      <c r="IS126" s="255">
        <f>RANK(IS117,$B$117:$KU$117,0)</f>
        <v>86</v>
      </c>
      <c r="IT126" s="255">
        <f>RANK(IT117,$B$117:$KU$117,0)</f>
        <v>226</v>
      </c>
      <c r="IU126" s="255">
        <f>RANK(IU117,$B$117:$KU$117,0)</f>
        <v>98</v>
      </c>
      <c r="IV126" s="255">
        <f>RANK(IV117,$B$117:$KU$117,0)</f>
        <v>168</v>
      </c>
      <c r="IW126" s="255"/>
      <c r="IX126" s="255">
        <f>RANK(IX117,$B$117:$KU$117,0)</f>
        <v>69</v>
      </c>
      <c r="IY126" s="255">
        <f>RANK(IY117,$B$117:$KU$117,0)</f>
        <v>156</v>
      </c>
      <c r="IZ126" s="255"/>
      <c r="JA126" s="255">
        <f t="shared" ref="JA126:JM126" si="177">RANK(JA117,$B$117:$KU$117,0)</f>
        <v>131</v>
      </c>
      <c r="JB126" s="255">
        <f t="shared" si="177"/>
        <v>91</v>
      </c>
      <c r="JC126" s="255">
        <f t="shared" si="177"/>
        <v>60</v>
      </c>
      <c r="JD126" s="255">
        <f t="shared" si="177"/>
        <v>2</v>
      </c>
      <c r="JE126" s="255">
        <f t="shared" si="177"/>
        <v>146</v>
      </c>
      <c r="JF126" s="255">
        <f t="shared" si="177"/>
        <v>109</v>
      </c>
      <c r="JG126" s="255">
        <f t="shared" si="177"/>
        <v>22</v>
      </c>
      <c r="JH126" s="255">
        <f t="shared" si="177"/>
        <v>168</v>
      </c>
      <c r="JI126" s="255">
        <f t="shared" si="177"/>
        <v>9</v>
      </c>
      <c r="JJ126" s="255">
        <f t="shared" si="177"/>
        <v>60</v>
      </c>
      <c r="JK126" s="255">
        <f t="shared" si="177"/>
        <v>79</v>
      </c>
      <c r="JL126" s="255">
        <f t="shared" si="177"/>
        <v>54</v>
      </c>
      <c r="JM126" s="255">
        <f t="shared" si="177"/>
        <v>1</v>
      </c>
      <c r="JN126" s="255"/>
      <c r="JO126" s="255"/>
      <c r="JP126" s="255"/>
      <c r="JQ126" s="255"/>
      <c r="JR126" s="255"/>
      <c r="JS126" s="255"/>
      <c r="JT126" s="255">
        <f>RANK(JT117,$B$117:$KU$117,0)</f>
        <v>98</v>
      </c>
      <c r="JU126" s="255"/>
      <c r="JV126" s="255">
        <f t="shared" ref="JV126:KH126" si="178">RANK(JV117,$B$117:$KU$117,0)</f>
        <v>168</v>
      </c>
      <c r="JW126" s="255">
        <f t="shared" si="178"/>
        <v>56</v>
      </c>
      <c r="JX126" s="255">
        <f t="shared" si="178"/>
        <v>168</v>
      </c>
      <c r="JY126" s="255">
        <f t="shared" si="178"/>
        <v>156</v>
      </c>
      <c r="JZ126" s="255">
        <f t="shared" si="178"/>
        <v>36</v>
      </c>
      <c r="KA126" s="255">
        <f t="shared" si="178"/>
        <v>43</v>
      </c>
      <c r="KB126" s="255">
        <f t="shared" si="178"/>
        <v>60</v>
      </c>
      <c r="KC126" s="255">
        <f t="shared" si="178"/>
        <v>122</v>
      </c>
      <c r="KD126" s="255">
        <f t="shared" si="178"/>
        <v>197</v>
      </c>
      <c r="KE126" s="255">
        <f t="shared" si="178"/>
        <v>139</v>
      </c>
      <c r="KF126" s="255">
        <f t="shared" si="178"/>
        <v>197</v>
      </c>
      <c r="KG126" s="255">
        <f t="shared" si="178"/>
        <v>36</v>
      </c>
      <c r="KH126" s="255">
        <f t="shared" si="178"/>
        <v>109</v>
      </c>
      <c r="KI126" s="255"/>
      <c r="KJ126" s="255"/>
      <c r="KK126" s="255">
        <f t="shared" ref="KK126:KT126" si="179">RANK(KK117,$B$117:$KU$117,0)</f>
        <v>104</v>
      </c>
      <c r="KL126" s="255">
        <f t="shared" si="179"/>
        <v>54</v>
      </c>
      <c r="KM126" s="255">
        <f t="shared" si="179"/>
        <v>19</v>
      </c>
      <c r="KN126" s="255">
        <f t="shared" si="179"/>
        <v>156</v>
      </c>
      <c r="KO126" s="255">
        <f t="shared" si="179"/>
        <v>69</v>
      </c>
      <c r="KP126" s="255">
        <f t="shared" si="179"/>
        <v>139</v>
      </c>
      <c r="KQ126" s="255">
        <f t="shared" si="179"/>
        <v>12</v>
      </c>
      <c r="KR126" s="255">
        <v>43</v>
      </c>
      <c r="KS126" s="255">
        <f t="shared" si="179"/>
        <v>59</v>
      </c>
      <c r="KT126" s="255">
        <f t="shared" si="179"/>
        <v>287</v>
      </c>
      <c r="KU126" s="248" t="s">
        <v>746</v>
      </c>
    </row>
    <row r="127" spans="1:307" x14ac:dyDescent="0.15">
      <c r="A127" s="252" t="s">
        <v>235</v>
      </c>
      <c r="B127" s="255">
        <f t="shared" ref="B127:AG127" si="180">RANK(B118,$B$118:$KU$118,0)</f>
        <v>282</v>
      </c>
      <c r="C127" s="255">
        <f t="shared" si="180"/>
        <v>282</v>
      </c>
      <c r="D127" s="255">
        <f t="shared" si="180"/>
        <v>275</v>
      </c>
      <c r="E127" s="255">
        <f t="shared" si="180"/>
        <v>282</v>
      </c>
      <c r="F127" s="255">
        <f t="shared" si="180"/>
        <v>268</v>
      </c>
      <c r="G127" s="255">
        <f t="shared" si="180"/>
        <v>275</v>
      </c>
      <c r="H127" s="255">
        <f t="shared" si="180"/>
        <v>261</v>
      </c>
      <c r="I127" s="255">
        <f t="shared" si="180"/>
        <v>282</v>
      </c>
      <c r="J127" s="255">
        <f t="shared" si="180"/>
        <v>250</v>
      </c>
      <c r="K127" s="255">
        <f t="shared" si="180"/>
        <v>242</v>
      </c>
      <c r="L127" s="255">
        <f t="shared" si="180"/>
        <v>220</v>
      </c>
      <c r="M127" s="255">
        <f t="shared" si="180"/>
        <v>261</v>
      </c>
      <c r="N127" s="255">
        <f t="shared" si="180"/>
        <v>229</v>
      </c>
      <c r="O127" s="255">
        <f t="shared" si="180"/>
        <v>250</v>
      </c>
      <c r="P127" s="255">
        <f t="shared" si="180"/>
        <v>275</v>
      </c>
      <c r="Q127" s="255">
        <f t="shared" si="180"/>
        <v>220</v>
      </c>
      <c r="R127" s="255">
        <f t="shared" si="180"/>
        <v>220</v>
      </c>
      <c r="S127" s="255">
        <f t="shared" si="180"/>
        <v>229</v>
      </c>
      <c r="T127" s="255">
        <f t="shared" si="180"/>
        <v>229</v>
      </c>
      <c r="U127" s="255">
        <f t="shared" si="180"/>
        <v>275</v>
      </c>
      <c r="V127" s="255">
        <f t="shared" si="180"/>
        <v>275</v>
      </c>
      <c r="W127" s="255">
        <f t="shared" si="180"/>
        <v>275</v>
      </c>
      <c r="X127" s="255">
        <f t="shared" si="180"/>
        <v>229</v>
      </c>
      <c r="Y127" s="255">
        <f t="shared" si="180"/>
        <v>186</v>
      </c>
      <c r="Z127" s="255">
        <f t="shared" si="180"/>
        <v>261</v>
      </c>
      <c r="AA127" s="255">
        <f t="shared" si="180"/>
        <v>202</v>
      </c>
      <c r="AB127" s="255">
        <f t="shared" si="180"/>
        <v>268</v>
      </c>
      <c r="AC127" s="255">
        <f t="shared" si="180"/>
        <v>140</v>
      </c>
      <c r="AD127" s="255">
        <f t="shared" si="180"/>
        <v>180</v>
      </c>
      <c r="AE127" s="255">
        <f t="shared" si="180"/>
        <v>242</v>
      </c>
      <c r="AF127" s="255">
        <f t="shared" si="180"/>
        <v>236</v>
      </c>
      <c r="AG127" s="255">
        <f t="shared" si="180"/>
        <v>213</v>
      </c>
      <c r="AH127" s="255">
        <f t="shared" ref="AH127:BM127" si="181">RANK(AH118,$B$118:$KU$118,0)</f>
        <v>194</v>
      </c>
      <c r="AI127" s="255">
        <f t="shared" si="181"/>
        <v>149</v>
      </c>
      <c r="AJ127" s="255">
        <f t="shared" si="181"/>
        <v>207</v>
      </c>
      <c r="AK127" s="255">
        <f t="shared" si="181"/>
        <v>268</v>
      </c>
      <c r="AL127" s="255">
        <f t="shared" si="181"/>
        <v>197</v>
      </c>
      <c r="AM127" s="255">
        <f t="shared" si="181"/>
        <v>129</v>
      </c>
      <c r="AN127" s="255">
        <f t="shared" si="181"/>
        <v>229</v>
      </c>
      <c r="AO127" s="255">
        <f t="shared" si="181"/>
        <v>180</v>
      </c>
      <c r="AP127" s="255">
        <f t="shared" si="181"/>
        <v>207</v>
      </c>
      <c r="AQ127" s="255">
        <f t="shared" si="181"/>
        <v>180</v>
      </c>
      <c r="AR127" s="255">
        <f t="shared" si="181"/>
        <v>258</v>
      </c>
      <c r="AS127" s="255">
        <f t="shared" si="181"/>
        <v>242</v>
      </c>
      <c r="AT127" s="255">
        <f t="shared" si="181"/>
        <v>216</v>
      </c>
      <c r="AU127" s="255">
        <f t="shared" si="181"/>
        <v>122</v>
      </c>
      <c r="AV127" s="255">
        <f t="shared" si="181"/>
        <v>155</v>
      </c>
      <c r="AW127" s="255">
        <f t="shared" si="181"/>
        <v>186</v>
      </c>
      <c r="AX127" s="255">
        <f t="shared" si="181"/>
        <v>220</v>
      </c>
      <c r="AY127" s="255">
        <f t="shared" si="181"/>
        <v>173</v>
      </c>
      <c r="AZ127" s="255">
        <f t="shared" si="181"/>
        <v>268</v>
      </c>
      <c r="BA127" s="255">
        <f t="shared" si="181"/>
        <v>155</v>
      </c>
      <c r="BB127" s="255">
        <f t="shared" si="181"/>
        <v>258</v>
      </c>
      <c r="BC127" s="255">
        <f t="shared" si="181"/>
        <v>132</v>
      </c>
      <c r="BD127" s="255">
        <f t="shared" si="181"/>
        <v>194</v>
      </c>
      <c r="BE127" s="255">
        <f t="shared" si="181"/>
        <v>236</v>
      </c>
      <c r="BF127" s="255">
        <f t="shared" si="181"/>
        <v>58</v>
      </c>
      <c r="BG127" s="255">
        <f t="shared" si="181"/>
        <v>275</v>
      </c>
      <c r="BH127" s="255">
        <f t="shared" si="181"/>
        <v>268</v>
      </c>
      <c r="BI127" s="255">
        <f t="shared" si="181"/>
        <v>89</v>
      </c>
      <c r="BJ127" s="255">
        <f t="shared" si="181"/>
        <v>220</v>
      </c>
      <c r="BK127" s="255">
        <f t="shared" si="181"/>
        <v>194</v>
      </c>
      <c r="BL127" s="255">
        <f t="shared" si="181"/>
        <v>207</v>
      </c>
      <c r="BM127" s="255">
        <f t="shared" si="181"/>
        <v>132</v>
      </c>
      <c r="BN127" s="255">
        <f t="shared" ref="BN127:CS127" si="182">RANK(BN118,$B$118:$KU$118,0)</f>
        <v>250</v>
      </c>
      <c r="BO127" s="255">
        <f t="shared" si="182"/>
        <v>152</v>
      </c>
      <c r="BP127" s="255">
        <f t="shared" si="182"/>
        <v>162</v>
      </c>
      <c r="BQ127" s="255">
        <f t="shared" si="182"/>
        <v>14</v>
      </c>
      <c r="BR127" s="255">
        <f t="shared" si="182"/>
        <v>191</v>
      </c>
      <c r="BS127" s="255">
        <f t="shared" si="182"/>
        <v>140</v>
      </c>
      <c r="BT127" s="255">
        <f t="shared" si="182"/>
        <v>242</v>
      </c>
      <c r="BU127" s="255">
        <f t="shared" si="182"/>
        <v>46</v>
      </c>
      <c r="BV127" s="255">
        <f t="shared" si="182"/>
        <v>216</v>
      </c>
      <c r="BW127" s="255">
        <f t="shared" si="182"/>
        <v>129</v>
      </c>
      <c r="BX127" s="255">
        <f t="shared" si="182"/>
        <v>207</v>
      </c>
      <c r="BY127" s="255">
        <f t="shared" si="182"/>
        <v>197</v>
      </c>
      <c r="BZ127" s="255">
        <f t="shared" si="182"/>
        <v>122</v>
      </c>
      <c r="CA127" s="255">
        <f t="shared" si="182"/>
        <v>236</v>
      </c>
      <c r="CB127" s="255">
        <f t="shared" si="182"/>
        <v>122</v>
      </c>
      <c r="CC127" s="255">
        <f t="shared" si="182"/>
        <v>112</v>
      </c>
      <c r="CD127" s="255">
        <f t="shared" si="182"/>
        <v>159</v>
      </c>
      <c r="CE127" s="255">
        <f t="shared" si="182"/>
        <v>250</v>
      </c>
      <c r="CF127" s="255">
        <f t="shared" si="182"/>
        <v>107</v>
      </c>
      <c r="CG127" s="255">
        <f t="shared" si="182"/>
        <v>191</v>
      </c>
      <c r="CH127" s="255">
        <f t="shared" si="182"/>
        <v>116</v>
      </c>
      <c r="CI127" s="255">
        <f t="shared" si="182"/>
        <v>186</v>
      </c>
      <c r="CJ127" s="255">
        <f t="shared" si="182"/>
        <v>46</v>
      </c>
      <c r="CK127" s="255">
        <f t="shared" si="182"/>
        <v>261</v>
      </c>
      <c r="CL127" s="255">
        <f t="shared" si="182"/>
        <v>261</v>
      </c>
      <c r="CM127" s="255">
        <f t="shared" si="182"/>
        <v>54</v>
      </c>
      <c r="CN127" s="255">
        <f t="shared" si="182"/>
        <v>82</v>
      </c>
      <c r="CO127" s="255">
        <f t="shared" si="182"/>
        <v>149</v>
      </c>
      <c r="CP127" s="255">
        <f t="shared" si="182"/>
        <v>86</v>
      </c>
      <c r="CQ127" s="255">
        <f t="shared" si="182"/>
        <v>132</v>
      </c>
      <c r="CR127" s="255">
        <f t="shared" si="182"/>
        <v>49</v>
      </c>
      <c r="CS127" s="255">
        <f t="shared" si="182"/>
        <v>91</v>
      </c>
      <c r="CT127" s="255">
        <f t="shared" ref="CT127:DY127" si="183">RANK(CT118,$B$118:$KU$118,0)</f>
        <v>229</v>
      </c>
      <c r="CU127" s="255">
        <f t="shared" si="183"/>
        <v>197</v>
      </c>
      <c r="CV127" s="255">
        <f t="shared" si="183"/>
        <v>112</v>
      </c>
      <c r="CW127" s="255">
        <f t="shared" si="183"/>
        <v>99</v>
      </c>
      <c r="CX127" s="255">
        <f t="shared" si="183"/>
        <v>169</v>
      </c>
      <c r="CY127" s="255">
        <f t="shared" si="183"/>
        <v>220</v>
      </c>
      <c r="CZ127" s="255">
        <f t="shared" si="183"/>
        <v>58</v>
      </c>
      <c r="DA127" s="255">
        <f t="shared" si="183"/>
        <v>103</v>
      </c>
      <c r="DB127" s="255">
        <f t="shared" si="183"/>
        <v>162</v>
      </c>
      <c r="DC127" s="255">
        <f t="shared" si="183"/>
        <v>10</v>
      </c>
      <c r="DD127" s="255">
        <f t="shared" si="183"/>
        <v>76</v>
      </c>
      <c r="DE127" s="255">
        <f t="shared" si="183"/>
        <v>213</v>
      </c>
      <c r="DF127" s="255">
        <f t="shared" si="183"/>
        <v>62</v>
      </c>
      <c r="DG127" s="255">
        <f t="shared" si="183"/>
        <v>250</v>
      </c>
      <c r="DH127" s="255">
        <f t="shared" si="183"/>
        <v>91</v>
      </c>
      <c r="DI127" s="255">
        <f t="shared" si="183"/>
        <v>91</v>
      </c>
      <c r="DJ127" s="255">
        <f t="shared" si="183"/>
        <v>72</v>
      </c>
      <c r="DK127" s="255">
        <f t="shared" si="183"/>
        <v>216</v>
      </c>
      <c r="DL127" s="255">
        <f t="shared" si="183"/>
        <v>72</v>
      </c>
      <c r="DM127" s="255">
        <f t="shared" si="183"/>
        <v>186</v>
      </c>
      <c r="DN127" s="255">
        <f t="shared" si="183"/>
        <v>35</v>
      </c>
      <c r="DO127" s="255">
        <f t="shared" si="183"/>
        <v>49</v>
      </c>
      <c r="DP127" s="255">
        <f t="shared" si="183"/>
        <v>107</v>
      </c>
      <c r="DQ127" s="255">
        <f t="shared" si="183"/>
        <v>207</v>
      </c>
      <c r="DR127" s="255">
        <f t="shared" si="183"/>
        <v>62</v>
      </c>
      <c r="DS127" s="255">
        <f t="shared" si="183"/>
        <v>3</v>
      </c>
      <c r="DT127" s="255">
        <f t="shared" si="183"/>
        <v>68</v>
      </c>
      <c r="DU127" s="255">
        <f t="shared" si="183"/>
        <v>38</v>
      </c>
      <c r="DV127" s="255">
        <f t="shared" si="183"/>
        <v>68</v>
      </c>
      <c r="DW127" s="255">
        <f t="shared" si="183"/>
        <v>173</v>
      </c>
      <c r="DX127" s="255">
        <f t="shared" si="183"/>
        <v>191</v>
      </c>
      <c r="DY127" s="255">
        <f t="shared" si="183"/>
        <v>268</v>
      </c>
      <c r="DZ127" s="255">
        <f t="shared" ref="DZ127:FE127" si="184">RANK(DZ118,$B$118:$KU$118,0)</f>
        <v>62</v>
      </c>
      <c r="EA127" s="255">
        <f t="shared" si="184"/>
        <v>5</v>
      </c>
      <c r="EB127" s="255">
        <f t="shared" si="184"/>
        <v>86</v>
      </c>
      <c r="EC127" s="255">
        <f t="shared" si="184"/>
        <v>103</v>
      </c>
      <c r="ED127" s="255">
        <f t="shared" si="184"/>
        <v>242</v>
      </c>
      <c r="EE127" s="255">
        <f t="shared" si="184"/>
        <v>82</v>
      </c>
      <c r="EF127" s="255">
        <f t="shared" si="184"/>
        <v>155</v>
      </c>
      <c r="EG127" s="255">
        <f t="shared" si="184"/>
        <v>149</v>
      </c>
      <c r="EH127" s="255">
        <f t="shared" si="184"/>
        <v>52</v>
      </c>
      <c r="EI127" s="255">
        <f t="shared" si="184"/>
        <v>37</v>
      </c>
      <c r="EJ127" s="255">
        <f t="shared" si="184"/>
        <v>54</v>
      </c>
      <c r="EK127" s="255">
        <f t="shared" si="184"/>
        <v>140</v>
      </c>
      <c r="EL127" s="255">
        <f t="shared" si="184"/>
        <v>242</v>
      </c>
      <c r="EM127" s="255">
        <f t="shared" si="184"/>
        <v>97</v>
      </c>
      <c r="EN127" s="255">
        <f t="shared" si="184"/>
        <v>202</v>
      </c>
      <c r="EO127" s="255">
        <f t="shared" si="184"/>
        <v>140</v>
      </c>
      <c r="EP127" s="255">
        <f t="shared" si="184"/>
        <v>1</v>
      </c>
      <c r="EQ127" s="255">
        <f t="shared" si="184"/>
        <v>62</v>
      </c>
      <c r="ER127" s="255">
        <f t="shared" si="184"/>
        <v>116</v>
      </c>
      <c r="ES127" s="255">
        <f t="shared" si="184"/>
        <v>76</v>
      </c>
      <c r="ET127" s="255">
        <f t="shared" si="184"/>
        <v>42</v>
      </c>
      <c r="EU127" s="255">
        <f t="shared" si="184"/>
        <v>42</v>
      </c>
      <c r="EV127" s="255">
        <f t="shared" si="184"/>
        <v>162</v>
      </c>
      <c r="EW127" s="255">
        <f t="shared" si="184"/>
        <v>30</v>
      </c>
      <c r="EX127" s="255">
        <f t="shared" si="184"/>
        <v>2</v>
      </c>
      <c r="EY127" s="255">
        <f t="shared" si="184"/>
        <v>250</v>
      </c>
      <c r="EZ127" s="255">
        <f t="shared" si="184"/>
        <v>282</v>
      </c>
      <c r="FA127" s="255">
        <f t="shared" si="184"/>
        <v>250</v>
      </c>
      <c r="FB127" s="255">
        <f t="shared" si="184"/>
        <v>207</v>
      </c>
      <c r="FC127" s="255">
        <f t="shared" si="184"/>
        <v>268</v>
      </c>
      <c r="FD127" s="255">
        <f t="shared" si="184"/>
        <v>173</v>
      </c>
      <c r="FE127" s="255">
        <f t="shared" si="184"/>
        <v>242</v>
      </c>
      <c r="FF127" s="255">
        <f t="shared" ref="FF127:GJ127" si="185">RANK(FF118,$B$118:$KU$118,0)</f>
        <v>236</v>
      </c>
      <c r="FG127" s="255">
        <f t="shared" si="185"/>
        <v>166</v>
      </c>
      <c r="FH127" s="255">
        <f t="shared" si="185"/>
        <v>99</v>
      </c>
      <c r="FI127" s="255">
        <f t="shared" si="185"/>
        <v>140</v>
      </c>
      <c r="FJ127" s="255">
        <f t="shared" si="185"/>
        <v>99</v>
      </c>
      <c r="FK127" s="255">
        <f t="shared" si="185"/>
        <v>97</v>
      </c>
      <c r="FL127" s="255">
        <f t="shared" si="185"/>
        <v>180</v>
      </c>
      <c r="FM127" s="255">
        <f t="shared" si="185"/>
        <v>261</v>
      </c>
      <c r="FN127" s="255">
        <f t="shared" si="185"/>
        <v>22</v>
      </c>
      <c r="FO127" s="255">
        <f t="shared" si="185"/>
        <v>180</v>
      </c>
      <c r="FP127" s="255">
        <f t="shared" si="185"/>
        <v>89</v>
      </c>
      <c r="FQ127" s="255">
        <f t="shared" si="185"/>
        <v>72</v>
      </c>
      <c r="FR127" s="255">
        <f t="shared" si="185"/>
        <v>242</v>
      </c>
      <c r="FS127" s="255">
        <f t="shared" si="185"/>
        <v>261</v>
      </c>
      <c r="FT127" s="255">
        <f t="shared" si="185"/>
        <v>229</v>
      </c>
      <c r="FU127" s="255">
        <f t="shared" si="185"/>
        <v>197</v>
      </c>
      <c r="FV127" s="255">
        <f t="shared" si="185"/>
        <v>169</v>
      </c>
      <c r="FW127" s="255">
        <f t="shared" si="185"/>
        <v>116</v>
      </c>
      <c r="FX127" s="255">
        <f t="shared" si="185"/>
        <v>68</v>
      </c>
      <c r="FY127" s="255">
        <f t="shared" si="185"/>
        <v>112</v>
      </c>
      <c r="FZ127" s="255">
        <f t="shared" si="185"/>
        <v>67</v>
      </c>
      <c r="GA127" s="255">
        <f t="shared" si="185"/>
        <v>17</v>
      </c>
      <c r="GB127" s="255">
        <f t="shared" si="185"/>
        <v>159</v>
      </c>
      <c r="GC127" s="255">
        <f t="shared" si="185"/>
        <v>103</v>
      </c>
      <c r="GD127" s="255">
        <f t="shared" si="185"/>
        <v>129</v>
      </c>
      <c r="GE127" s="255">
        <f t="shared" si="185"/>
        <v>103</v>
      </c>
      <c r="GF127" s="255">
        <f t="shared" si="185"/>
        <v>250</v>
      </c>
      <c r="GG127" s="255">
        <f t="shared" si="185"/>
        <v>202</v>
      </c>
      <c r="GH127" s="255">
        <f t="shared" si="185"/>
        <v>38</v>
      </c>
      <c r="GI127" s="255">
        <f t="shared" si="185"/>
        <v>202</v>
      </c>
      <c r="GJ127" s="255">
        <f t="shared" si="185"/>
        <v>24</v>
      </c>
      <c r="GK127" s="255"/>
      <c r="GL127" s="255">
        <f t="shared" ref="GL127:GZ127" si="186">RANK(GL118,$B$118:$KU$118,0)</f>
        <v>6</v>
      </c>
      <c r="GM127" s="255">
        <f t="shared" si="186"/>
        <v>136</v>
      </c>
      <c r="GN127" s="255">
        <f t="shared" si="186"/>
        <v>99</v>
      </c>
      <c r="GO127" s="255">
        <f t="shared" si="186"/>
        <v>136</v>
      </c>
      <c r="GP127" s="255">
        <f t="shared" si="186"/>
        <v>258</v>
      </c>
      <c r="GQ127" s="255">
        <f t="shared" si="186"/>
        <v>220</v>
      </c>
      <c r="GR127" s="255">
        <f t="shared" si="186"/>
        <v>155</v>
      </c>
      <c r="GS127" s="255">
        <f t="shared" si="186"/>
        <v>24</v>
      </c>
      <c r="GT127" s="255">
        <f t="shared" si="186"/>
        <v>116</v>
      </c>
      <c r="GU127" s="255">
        <f t="shared" si="186"/>
        <v>202</v>
      </c>
      <c r="GV127" s="255">
        <f t="shared" si="186"/>
        <v>220</v>
      </c>
      <c r="GW127" s="255">
        <f t="shared" si="186"/>
        <v>54</v>
      </c>
      <c r="GX127" s="255">
        <f t="shared" si="186"/>
        <v>116</v>
      </c>
      <c r="GY127" s="255">
        <f t="shared" si="186"/>
        <v>46</v>
      </c>
      <c r="GZ127" s="255">
        <f t="shared" si="186"/>
        <v>112</v>
      </c>
      <c r="HA127" s="255"/>
      <c r="HB127" s="255">
        <f t="shared" ref="HB127:HQ127" si="187">RANK(HB118,$B$118:$KU$118,0)</f>
        <v>94</v>
      </c>
      <c r="HC127" s="255">
        <f t="shared" si="187"/>
        <v>107</v>
      </c>
      <c r="HD127" s="255">
        <f t="shared" si="187"/>
        <v>19</v>
      </c>
      <c r="HE127" s="255">
        <f t="shared" si="187"/>
        <v>180</v>
      </c>
      <c r="HF127" s="255">
        <f t="shared" si="187"/>
        <v>76</v>
      </c>
      <c r="HG127" s="255">
        <f t="shared" si="187"/>
        <v>35</v>
      </c>
      <c r="HH127" s="255">
        <f t="shared" si="187"/>
        <v>186</v>
      </c>
      <c r="HI127" s="255">
        <f t="shared" si="187"/>
        <v>30</v>
      </c>
      <c r="HJ127" s="255">
        <f t="shared" si="187"/>
        <v>136</v>
      </c>
      <c r="HK127" s="255">
        <f t="shared" si="187"/>
        <v>220</v>
      </c>
      <c r="HL127" s="255">
        <f t="shared" si="187"/>
        <v>33</v>
      </c>
      <c r="HM127" s="255">
        <f t="shared" si="187"/>
        <v>122</v>
      </c>
      <c r="HN127" s="255">
        <f t="shared" si="187"/>
        <v>173</v>
      </c>
      <c r="HO127" s="255">
        <f t="shared" si="187"/>
        <v>159</v>
      </c>
      <c r="HP127" s="255">
        <f t="shared" si="187"/>
        <v>132</v>
      </c>
      <c r="HQ127" s="255">
        <f t="shared" si="187"/>
        <v>94</v>
      </c>
      <c r="HR127" s="255"/>
      <c r="HS127" s="255">
        <f>RANK(HS118,$B$118:$KU$118,0)</f>
        <v>140</v>
      </c>
      <c r="HT127" s="255">
        <f>RANK(HT118,$B$118:$KU$118,0)</f>
        <v>166</v>
      </c>
      <c r="HU127" s="255">
        <f>RANK(HU118,$B$118:$KU$118,0)</f>
        <v>173</v>
      </c>
      <c r="HV127" s="255">
        <f>RANK(HV118,$B$118:$KU$118,0)</f>
        <v>6</v>
      </c>
      <c r="HW127" s="255"/>
      <c r="HX127" s="255">
        <f t="shared" ref="HX127:IJ127" si="188">RANK(HX118,$B$118:$KU$118,0)</f>
        <v>33</v>
      </c>
      <c r="HY127" s="255">
        <f t="shared" si="188"/>
        <v>58</v>
      </c>
      <c r="HZ127" s="255">
        <f t="shared" si="188"/>
        <v>136</v>
      </c>
      <c r="IA127" s="255">
        <f t="shared" si="188"/>
        <v>11</v>
      </c>
      <c r="IB127" s="255">
        <f t="shared" si="188"/>
        <v>68</v>
      </c>
      <c r="IC127" s="255">
        <f t="shared" si="188"/>
        <v>86</v>
      </c>
      <c r="ID127" s="255">
        <f t="shared" si="188"/>
        <v>30</v>
      </c>
      <c r="IE127" s="255">
        <f t="shared" si="188"/>
        <v>82</v>
      </c>
      <c r="IF127" s="255">
        <f t="shared" si="188"/>
        <v>122</v>
      </c>
      <c r="IG127" s="255">
        <f t="shared" si="188"/>
        <v>19</v>
      </c>
      <c r="IH127" s="255">
        <f t="shared" si="188"/>
        <v>12</v>
      </c>
      <c r="II127" s="255">
        <f t="shared" si="188"/>
        <v>169</v>
      </c>
      <c r="IJ127" s="255">
        <f t="shared" si="188"/>
        <v>42</v>
      </c>
      <c r="IK127" s="255"/>
      <c r="IL127" s="255">
        <f>RANK(IL118,$B$118:$KU$118,0)</f>
        <v>27</v>
      </c>
      <c r="IM127" s="255"/>
      <c r="IN127" s="255">
        <f>RANK(IN118,$B$118:$KU$118,0)</f>
        <v>76</v>
      </c>
      <c r="IO127" s="255">
        <f>RANK(IO118,$B$118:$KU$118,0)</f>
        <v>152</v>
      </c>
      <c r="IP127" s="255">
        <f>RANK(IP118,$B$118:$KU$118,0)</f>
        <v>12</v>
      </c>
      <c r="IQ127" s="255"/>
      <c r="IR127" s="255">
        <f>RANK(IR118,$B$118:$KU$118,0)</f>
        <v>107</v>
      </c>
      <c r="IS127" s="255">
        <f>RANK(IS118,$B$118:$KU$118,0)</f>
        <v>94</v>
      </c>
      <c r="IT127" s="255">
        <f>RANK(IT118,$B$118:$KU$118,0)</f>
        <v>16</v>
      </c>
      <c r="IU127" s="255">
        <f>RANK(IU118,$B$118:$KU$118,0)</f>
        <v>27</v>
      </c>
      <c r="IV127" s="255">
        <f>RANK(IV118,$B$118:$KU$118,0)</f>
        <v>45</v>
      </c>
      <c r="IW127" s="255"/>
      <c r="IX127" s="255">
        <f>RANK(IX118,$B$118:$KU$118,0)</f>
        <v>81</v>
      </c>
      <c r="IY127" s="255">
        <f>RANK(IY118,$B$118:$KU$118,0)</f>
        <v>6</v>
      </c>
      <c r="IZ127" s="255"/>
      <c r="JA127" s="255">
        <f t="shared" ref="JA127:JM127" si="189">RANK(JA118,$B$118:$KU$118,0)</f>
        <v>152</v>
      </c>
      <c r="JB127" s="255">
        <f t="shared" si="189"/>
        <v>169</v>
      </c>
      <c r="JC127" s="255">
        <f t="shared" si="189"/>
        <v>122</v>
      </c>
      <c r="JD127" s="255">
        <f t="shared" si="189"/>
        <v>173</v>
      </c>
      <c r="JE127" s="255">
        <f t="shared" si="189"/>
        <v>24</v>
      </c>
      <c r="JF127" s="255">
        <f t="shared" si="189"/>
        <v>216</v>
      </c>
      <c r="JG127" s="255">
        <f t="shared" si="189"/>
        <v>173</v>
      </c>
      <c r="JH127" s="255">
        <f t="shared" si="189"/>
        <v>58</v>
      </c>
      <c r="JI127" s="255">
        <f t="shared" si="189"/>
        <v>122</v>
      </c>
      <c r="JJ127" s="255">
        <f t="shared" si="189"/>
        <v>76</v>
      </c>
      <c r="JK127" s="255">
        <f t="shared" si="189"/>
        <v>22</v>
      </c>
      <c r="JL127" s="255">
        <f t="shared" si="189"/>
        <v>62</v>
      </c>
      <c r="JM127" s="255">
        <f t="shared" si="189"/>
        <v>72</v>
      </c>
      <c r="JN127" s="255"/>
      <c r="JO127" s="255"/>
      <c r="JP127" s="255"/>
      <c r="JQ127" s="255"/>
      <c r="JR127" s="255"/>
      <c r="JS127" s="255"/>
      <c r="JT127" s="255">
        <f>RANK(JT118,$B$118:$KU$118,0)</f>
        <v>52</v>
      </c>
      <c r="JU127" s="255"/>
      <c r="JV127" s="255">
        <f t="shared" ref="JV127:KH127" si="190">RANK(JV118,$B$118:$KU$118,0)</f>
        <v>236</v>
      </c>
      <c r="JW127" s="255">
        <f t="shared" si="190"/>
        <v>6</v>
      </c>
      <c r="JX127" s="255">
        <f t="shared" si="190"/>
        <v>107</v>
      </c>
      <c r="JY127" s="255">
        <f t="shared" si="190"/>
        <v>140</v>
      </c>
      <c r="JZ127" s="255">
        <f t="shared" si="190"/>
        <v>116</v>
      </c>
      <c r="KA127" s="255">
        <f t="shared" si="190"/>
        <v>27</v>
      </c>
      <c r="KB127" s="255">
        <f t="shared" si="190"/>
        <v>197</v>
      </c>
      <c r="KC127" s="255">
        <f t="shared" si="190"/>
        <v>140</v>
      </c>
      <c r="KD127" s="255">
        <f t="shared" si="190"/>
        <v>236</v>
      </c>
      <c r="KE127" s="255">
        <f t="shared" si="190"/>
        <v>21</v>
      </c>
      <c r="KF127" s="255">
        <f t="shared" si="190"/>
        <v>140</v>
      </c>
      <c r="KG127" s="255">
        <f t="shared" si="190"/>
        <v>162</v>
      </c>
      <c r="KH127" s="255">
        <f t="shared" si="190"/>
        <v>49</v>
      </c>
      <c r="KI127" s="255"/>
      <c r="KJ127" s="255"/>
      <c r="KK127" s="255">
        <f t="shared" ref="KK127:KT127" si="191">RANK(KK118,$B$118:$KU$118,0)</f>
        <v>213</v>
      </c>
      <c r="KL127" s="255">
        <f t="shared" si="191"/>
        <v>54</v>
      </c>
      <c r="KM127" s="255">
        <f t="shared" si="191"/>
        <v>166</v>
      </c>
      <c r="KN127" s="255">
        <f t="shared" si="191"/>
        <v>85</v>
      </c>
      <c r="KO127" s="255">
        <f t="shared" si="191"/>
        <v>15</v>
      </c>
      <c r="KP127" s="255">
        <f t="shared" si="191"/>
        <v>4</v>
      </c>
      <c r="KQ127" s="255">
        <f t="shared" si="191"/>
        <v>38</v>
      </c>
      <c r="KR127" s="255">
        <v>38</v>
      </c>
      <c r="KS127" s="255">
        <f t="shared" si="191"/>
        <v>18</v>
      </c>
      <c r="KT127" s="255">
        <f t="shared" si="191"/>
        <v>287</v>
      </c>
      <c r="KU127" s="248" t="s">
        <v>746</v>
      </c>
    </row>
    <row r="128" spans="1:307" x14ac:dyDescent="0.15">
      <c r="A128" s="252" t="s">
        <v>236</v>
      </c>
      <c r="B128" s="255">
        <f t="shared" ref="B128:AG128" si="192">RANK(B119,$B$119:$KU$119,0)</f>
        <v>283</v>
      </c>
      <c r="C128" s="255">
        <f t="shared" si="192"/>
        <v>283</v>
      </c>
      <c r="D128" s="255">
        <f t="shared" si="192"/>
        <v>258</v>
      </c>
      <c r="E128" s="255">
        <f t="shared" si="192"/>
        <v>275</v>
      </c>
      <c r="F128" s="255">
        <f t="shared" si="192"/>
        <v>258</v>
      </c>
      <c r="G128" s="255">
        <f t="shared" si="192"/>
        <v>265</v>
      </c>
      <c r="H128" s="255">
        <f t="shared" si="192"/>
        <v>251</v>
      </c>
      <c r="I128" s="255">
        <f t="shared" si="192"/>
        <v>283</v>
      </c>
      <c r="J128" s="255">
        <f t="shared" si="192"/>
        <v>238</v>
      </c>
      <c r="K128" s="255">
        <f t="shared" si="192"/>
        <v>244</v>
      </c>
      <c r="L128" s="255">
        <f t="shared" si="192"/>
        <v>251</v>
      </c>
      <c r="M128" s="255">
        <f t="shared" si="192"/>
        <v>244</v>
      </c>
      <c r="N128" s="255">
        <f t="shared" si="192"/>
        <v>218</v>
      </c>
      <c r="O128" s="255">
        <f t="shared" si="192"/>
        <v>226</v>
      </c>
      <c r="P128" s="255">
        <f t="shared" si="192"/>
        <v>275</v>
      </c>
      <c r="Q128" s="255">
        <f t="shared" si="192"/>
        <v>233</v>
      </c>
      <c r="R128" s="255">
        <f t="shared" si="192"/>
        <v>194</v>
      </c>
      <c r="S128" s="255">
        <f t="shared" si="192"/>
        <v>218</v>
      </c>
      <c r="T128" s="255">
        <f t="shared" si="192"/>
        <v>223</v>
      </c>
      <c r="U128" s="255">
        <f t="shared" si="192"/>
        <v>283</v>
      </c>
      <c r="V128" s="255">
        <f t="shared" si="192"/>
        <v>275</v>
      </c>
      <c r="W128" s="255">
        <f t="shared" si="192"/>
        <v>275</v>
      </c>
      <c r="X128" s="255">
        <f t="shared" si="192"/>
        <v>223</v>
      </c>
      <c r="Y128" s="255">
        <f t="shared" si="192"/>
        <v>209</v>
      </c>
      <c r="Z128" s="255">
        <f t="shared" si="192"/>
        <v>275</v>
      </c>
      <c r="AA128" s="255">
        <f t="shared" si="192"/>
        <v>218</v>
      </c>
      <c r="AB128" s="255">
        <f t="shared" si="192"/>
        <v>275</v>
      </c>
      <c r="AC128" s="255">
        <f t="shared" si="192"/>
        <v>209</v>
      </c>
      <c r="AD128" s="255">
        <f t="shared" si="192"/>
        <v>188</v>
      </c>
      <c r="AE128" s="255">
        <f t="shared" si="192"/>
        <v>238</v>
      </c>
      <c r="AF128" s="255">
        <f t="shared" si="192"/>
        <v>233</v>
      </c>
      <c r="AG128" s="255">
        <f t="shared" si="192"/>
        <v>199</v>
      </c>
      <c r="AH128" s="255">
        <f t="shared" ref="AH128:BM128" si="193">RANK(AH119,$B$119:$KU$119,0)</f>
        <v>180</v>
      </c>
      <c r="AI128" s="255">
        <f t="shared" si="193"/>
        <v>142</v>
      </c>
      <c r="AJ128" s="255">
        <f t="shared" si="193"/>
        <v>216</v>
      </c>
      <c r="AK128" s="255">
        <f t="shared" si="193"/>
        <v>265</v>
      </c>
      <c r="AL128" s="255">
        <f t="shared" si="193"/>
        <v>203</v>
      </c>
      <c r="AM128" s="255">
        <f t="shared" si="193"/>
        <v>64</v>
      </c>
      <c r="AN128" s="255">
        <f t="shared" si="193"/>
        <v>226</v>
      </c>
      <c r="AO128" s="255">
        <f t="shared" si="193"/>
        <v>164</v>
      </c>
      <c r="AP128" s="255">
        <f t="shared" si="193"/>
        <v>213</v>
      </c>
      <c r="AQ128" s="255">
        <f t="shared" si="193"/>
        <v>194</v>
      </c>
      <c r="AR128" s="255">
        <f t="shared" si="193"/>
        <v>265</v>
      </c>
      <c r="AS128" s="255">
        <f t="shared" si="193"/>
        <v>218</v>
      </c>
      <c r="AT128" s="255">
        <f t="shared" si="193"/>
        <v>218</v>
      </c>
      <c r="AU128" s="255">
        <f t="shared" si="193"/>
        <v>92</v>
      </c>
      <c r="AV128" s="255">
        <f t="shared" si="193"/>
        <v>188</v>
      </c>
      <c r="AW128" s="255">
        <f t="shared" si="193"/>
        <v>194</v>
      </c>
      <c r="AX128" s="255">
        <f t="shared" si="193"/>
        <v>213</v>
      </c>
      <c r="AY128" s="255">
        <f t="shared" si="193"/>
        <v>151</v>
      </c>
      <c r="AZ128" s="255">
        <f t="shared" si="193"/>
        <v>265</v>
      </c>
      <c r="BA128" s="255">
        <f t="shared" si="193"/>
        <v>122</v>
      </c>
      <c r="BB128" s="255">
        <f t="shared" si="193"/>
        <v>258</v>
      </c>
      <c r="BC128" s="255">
        <f t="shared" si="193"/>
        <v>171</v>
      </c>
      <c r="BD128" s="255">
        <f t="shared" si="193"/>
        <v>171</v>
      </c>
      <c r="BE128" s="255">
        <f t="shared" si="193"/>
        <v>209</v>
      </c>
      <c r="BF128" s="255">
        <f t="shared" si="193"/>
        <v>134</v>
      </c>
      <c r="BG128" s="255">
        <f t="shared" si="193"/>
        <v>258</v>
      </c>
      <c r="BH128" s="255">
        <f t="shared" si="193"/>
        <v>275</v>
      </c>
      <c r="BI128" s="255">
        <f t="shared" si="193"/>
        <v>180</v>
      </c>
      <c r="BJ128" s="255">
        <f t="shared" si="193"/>
        <v>209</v>
      </c>
      <c r="BK128" s="255">
        <f t="shared" si="193"/>
        <v>171</v>
      </c>
      <c r="BL128" s="255">
        <f t="shared" si="193"/>
        <v>213</v>
      </c>
      <c r="BM128" s="255">
        <f t="shared" si="193"/>
        <v>171</v>
      </c>
      <c r="BN128" s="255">
        <f t="shared" ref="BN128:CS128" si="194">RANK(BN119,$B$119:$KU$119,0)</f>
        <v>265</v>
      </c>
      <c r="BO128" s="255">
        <f t="shared" si="194"/>
        <v>158</v>
      </c>
      <c r="BP128" s="255">
        <f t="shared" si="194"/>
        <v>171</v>
      </c>
      <c r="BQ128" s="255">
        <f t="shared" si="194"/>
        <v>73</v>
      </c>
      <c r="BR128" s="255">
        <f t="shared" si="194"/>
        <v>164</v>
      </c>
      <c r="BS128" s="255">
        <f t="shared" si="194"/>
        <v>113</v>
      </c>
      <c r="BT128" s="255">
        <f t="shared" si="194"/>
        <v>258</v>
      </c>
      <c r="BU128" s="255">
        <f t="shared" si="194"/>
        <v>25</v>
      </c>
      <c r="BV128" s="255">
        <f t="shared" si="194"/>
        <v>203</v>
      </c>
      <c r="BW128" s="255">
        <f t="shared" si="194"/>
        <v>96</v>
      </c>
      <c r="BX128" s="255">
        <f t="shared" si="194"/>
        <v>180</v>
      </c>
      <c r="BY128" s="255">
        <f t="shared" si="194"/>
        <v>203</v>
      </c>
      <c r="BZ128" s="255">
        <f t="shared" si="194"/>
        <v>122</v>
      </c>
      <c r="CA128" s="255">
        <f t="shared" si="194"/>
        <v>251</v>
      </c>
      <c r="CB128" s="255">
        <f t="shared" si="194"/>
        <v>134</v>
      </c>
      <c r="CC128" s="255">
        <f t="shared" si="194"/>
        <v>87</v>
      </c>
      <c r="CD128" s="255">
        <f t="shared" si="194"/>
        <v>178</v>
      </c>
      <c r="CE128" s="255">
        <f t="shared" si="194"/>
        <v>258</v>
      </c>
      <c r="CF128" s="255">
        <f t="shared" si="194"/>
        <v>148</v>
      </c>
      <c r="CG128" s="255">
        <f t="shared" si="194"/>
        <v>169</v>
      </c>
      <c r="CH128" s="255">
        <f t="shared" si="194"/>
        <v>87</v>
      </c>
      <c r="CI128" s="255">
        <f t="shared" si="194"/>
        <v>199</v>
      </c>
      <c r="CJ128" s="255">
        <f t="shared" si="194"/>
        <v>142</v>
      </c>
      <c r="CK128" s="255">
        <f t="shared" si="194"/>
        <v>265</v>
      </c>
      <c r="CL128" s="255">
        <f t="shared" si="194"/>
        <v>251</v>
      </c>
      <c r="CM128" s="255">
        <f t="shared" si="194"/>
        <v>92</v>
      </c>
      <c r="CN128" s="255">
        <f t="shared" si="194"/>
        <v>122</v>
      </c>
      <c r="CO128" s="255">
        <f t="shared" si="194"/>
        <v>107</v>
      </c>
      <c r="CP128" s="255">
        <f t="shared" si="194"/>
        <v>92</v>
      </c>
      <c r="CQ128" s="255">
        <f t="shared" si="194"/>
        <v>142</v>
      </c>
      <c r="CR128" s="255">
        <f t="shared" si="194"/>
        <v>24</v>
      </c>
      <c r="CS128" s="255">
        <f t="shared" si="194"/>
        <v>134</v>
      </c>
      <c r="CT128" s="255">
        <f t="shared" ref="CT128:DY128" si="195">RANK(CT119,$B$119:$KU$119,0)</f>
        <v>251</v>
      </c>
      <c r="CU128" s="255">
        <f t="shared" si="195"/>
        <v>180</v>
      </c>
      <c r="CV128" s="255">
        <f t="shared" si="195"/>
        <v>122</v>
      </c>
      <c r="CW128" s="255">
        <f t="shared" si="195"/>
        <v>75</v>
      </c>
      <c r="CX128" s="255">
        <f t="shared" si="195"/>
        <v>188</v>
      </c>
      <c r="CY128" s="255">
        <f t="shared" si="195"/>
        <v>244</v>
      </c>
      <c r="CZ128" s="255">
        <f t="shared" si="195"/>
        <v>10</v>
      </c>
      <c r="DA128" s="255">
        <f t="shared" si="195"/>
        <v>113</v>
      </c>
      <c r="DB128" s="255">
        <f t="shared" si="195"/>
        <v>203</v>
      </c>
      <c r="DC128" s="255">
        <f t="shared" si="195"/>
        <v>64</v>
      </c>
      <c r="DD128" s="255">
        <f t="shared" si="195"/>
        <v>113</v>
      </c>
      <c r="DE128" s="255">
        <f t="shared" si="195"/>
        <v>238</v>
      </c>
      <c r="DF128" s="255">
        <f t="shared" si="195"/>
        <v>96</v>
      </c>
      <c r="DG128" s="255">
        <f t="shared" si="195"/>
        <v>226</v>
      </c>
      <c r="DH128" s="255">
        <f t="shared" si="195"/>
        <v>96</v>
      </c>
      <c r="DI128" s="255">
        <f t="shared" si="195"/>
        <v>63</v>
      </c>
      <c r="DJ128" s="255">
        <f t="shared" si="195"/>
        <v>107</v>
      </c>
      <c r="DK128" s="255">
        <f t="shared" si="195"/>
        <v>238</v>
      </c>
      <c r="DL128" s="255">
        <f t="shared" si="195"/>
        <v>64</v>
      </c>
      <c r="DM128" s="255">
        <f t="shared" si="195"/>
        <v>148</v>
      </c>
      <c r="DN128" s="255">
        <f t="shared" si="195"/>
        <v>75</v>
      </c>
      <c r="DO128" s="255">
        <f t="shared" si="195"/>
        <v>25</v>
      </c>
      <c r="DP128" s="255">
        <f t="shared" si="195"/>
        <v>118</v>
      </c>
      <c r="DQ128" s="255">
        <f t="shared" si="195"/>
        <v>233</v>
      </c>
      <c r="DR128" s="255">
        <f t="shared" si="195"/>
        <v>60</v>
      </c>
      <c r="DS128" s="255">
        <f t="shared" si="195"/>
        <v>64</v>
      </c>
      <c r="DT128" s="255">
        <f t="shared" si="195"/>
        <v>37</v>
      </c>
      <c r="DU128" s="255">
        <f t="shared" si="195"/>
        <v>7</v>
      </c>
      <c r="DV128" s="255">
        <f t="shared" si="195"/>
        <v>37</v>
      </c>
      <c r="DW128" s="255">
        <f t="shared" si="195"/>
        <v>151</v>
      </c>
      <c r="DX128" s="255">
        <f t="shared" si="195"/>
        <v>151</v>
      </c>
      <c r="DY128" s="255">
        <f t="shared" si="195"/>
        <v>265</v>
      </c>
      <c r="DZ128" s="255">
        <f t="shared" ref="DZ128:FE128" si="196">RANK(DZ119,$B$119:$KU$119,0)</f>
        <v>58</v>
      </c>
      <c r="EA128" s="255">
        <f t="shared" si="196"/>
        <v>49</v>
      </c>
      <c r="EB128" s="255">
        <f t="shared" si="196"/>
        <v>58</v>
      </c>
      <c r="EC128" s="255">
        <f t="shared" si="196"/>
        <v>122</v>
      </c>
      <c r="ED128" s="255">
        <f t="shared" si="196"/>
        <v>244</v>
      </c>
      <c r="EE128" s="255">
        <f t="shared" si="196"/>
        <v>51</v>
      </c>
      <c r="EF128" s="255">
        <f t="shared" si="196"/>
        <v>171</v>
      </c>
      <c r="EG128" s="255">
        <f t="shared" si="196"/>
        <v>164</v>
      </c>
      <c r="EH128" s="255">
        <f t="shared" si="196"/>
        <v>73</v>
      </c>
      <c r="EI128" s="255">
        <f t="shared" si="196"/>
        <v>6</v>
      </c>
      <c r="EJ128" s="255">
        <f t="shared" si="196"/>
        <v>92</v>
      </c>
      <c r="EK128" s="255">
        <f t="shared" si="196"/>
        <v>158</v>
      </c>
      <c r="EL128" s="255">
        <f t="shared" si="196"/>
        <v>251</v>
      </c>
      <c r="EM128" s="255">
        <f t="shared" si="196"/>
        <v>107</v>
      </c>
      <c r="EN128" s="255">
        <f t="shared" si="196"/>
        <v>226</v>
      </c>
      <c r="EO128" s="255">
        <f t="shared" si="196"/>
        <v>158</v>
      </c>
      <c r="EP128" s="255">
        <f t="shared" si="196"/>
        <v>20</v>
      </c>
      <c r="EQ128" s="255">
        <f t="shared" si="196"/>
        <v>70</v>
      </c>
      <c r="ER128" s="255">
        <f t="shared" si="196"/>
        <v>139</v>
      </c>
      <c r="ES128" s="255">
        <f t="shared" si="196"/>
        <v>47</v>
      </c>
      <c r="ET128" s="255">
        <f t="shared" si="196"/>
        <v>118</v>
      </c>
      <c r="EU128" s="255">
        <f t="shared" si="196"/>
        <v>83</v>
      </c>
      <c r="EV128" s="255">
        <f t="shared" si="196"/>
        <v>107</v>
      </c>
      <c r="EW128" s="255">
        <f t="shared" si="196"/>
        <v>49</v>
      </c>
      <c r="EX128" s="255">
        <f t="shared" si="196"/>
        <v>1</v>
      </c>
      <c r="EY128" s="255">
        <f t="shared" si="196"/>
        <v>265</v>
      </c>
      <c r="EZ128" s="255">
        <f t="shared" si="196"/>
        <v>265</v>
      </c>
      <c r="FA128" s="255">
        <f t="shared" si="196"/>
        <v>226</v>
      </c>
      <c r="FB128" s="255">
        <f t="shared" si="196"/>
        <v>223</v>
      </c>
      <c r="FC128" s="255">
        <f t="shared" si="196"/>
        <v>275</v>
      </c>
      <c r="FD128" s="255">
        <f t="shared" si="196"/>
        <v>151</v>
      </c>
      <c r="FE128" s="255">
        <f t="shared" si="196"/>
        <v>265</v>
      </c>
      <c r="FF128" s="255">
        <f t="shared" ref="FF128:GJ128" si="197">RANK(FF119,$B$119:$KU$119,0)</f>
        <v>233</v>
      </c>
      <c r="FG128" s="255">
        <f t="shared" si="197"/>
        <v>178</v>
      </c>
      <c r="FH128" s="255">
        <f t="shared" si="197"/>
        <v>188</v>
      </c>
      <c r="FI128" s="255">
        <f t="shared" si="197"/>
        <v>142</v>
      </c>
      <c r="FJ128" s="255">
        <f t="shared" si="197"/>
        <v>42</v>
      </c>
      <c r="FK128" s="255">
        <f t="shared" si="197"/>
        <v>139</v>
      </c>
      <c r="FL128" s="255">
        <f t="shared" si="197"/>
        <v>199</v>
      </c>
      <c r="FM128" s="255">
        <f t="shared" si="197"/>
        <v>244</v>
      </c>
      <c r="FN128" s="255">
        <f t="shared" si="197"/>
        <v>37</v>
      </c>
      <c r="FO128" s="255">
        <f t="shared" si="197"/>
        <v>194</v>
      </c>
      <c r="FP128" s="255">
        <f t="shared" si="197"/>
        <v>60</v>
      </c>
      <c r="FQ128" s="255">
        <f t="shared" si="197"/>
        <v>75</v>
      </c>
      <c r="FR128" s="255">
        <f t="shared" si="197"/>
        <v>238</v>
      </c>
      <c r="FS128" s="255">
        <f t="shared" si="197"/>
        <v>258</v>
      </c>
      <c r="FT128" s="255">
        <f t="shared" si="197"/>
        <v>251</v>
      </c>
      <c r="FU128" s="255">
        <f t="shared" si="197"/>
        <v>226</v>
      </c>
      <c r="FV128" s="255">
        <f t="shared" si="197"/>
        <v>180</v>
      </c>
      <c r="FW128" s="255">
        <f t="shared" si="197"/>
        <v>130</v>
      </c>
      <c r="FX128" s="255">
        <f t="shared" si="197"/>
        <v>75</v>
      </c>
      <c r="FY128" s="255">
        <f t="shared" si="197"/>
        <v>158</v>
      </c>
      <c r="FZ128" s="255">
        <f t="shared" si="197"/>
        <v>103</v>
      </c>
      <c r="GA128" s="255">
        <f t="shared" si="197"/>
        <v>51</v>
      </c>
      <c r="GB128" s="255">
        <f t="shared" si="197"/>
        <v>130</v>
      </c>
      <c r="GC128" s="255">
        <f t="shared" si="197"/>
        <v>75</v>
      </c>
      <c r="GD128" s="255">
        <f t="shared" si="197"/>
        <v>96</v>
      </c>
      <c r="GE128" s="255">
        <f t="shared" si="197"/>
        <v>122</v>
      </c>
      <c r="GF128" s="255">
        <f t="shared" si="197"/>
        <v>216</v>
      </c>
      <c r="GG128" s="255">
        <f t="shared" si="197"/>
        <v>233</v>
      </c>
      <c r="GH128" s="255">
        <f t="shared" si="197"/>
        <v>16</v>
      </c>
      <c r="GI128" s="255">
        <f t="shared" si="197"/>
        <v>122</v>
      </c>
      <c r="GJ128" s="255">
        <f t="shared" si="197"/>
        <v>70</v>
      </c>
      <c r="GK128" s="255"/>
      <c r="GL128" s="255">
        <f t="shared" ref="GL128:GZ128" si="198">RANK(GL119,$B$119:$KU$119,0)</f>
        <v>31</v>
      </c>
      <c r="GM128" s="255">
        <f t="shared" si="198"/>
        <v>32</v>
      </c>
      <c r="GN128" s="255">
        <f t="shared" si="198"/>
        <v>142</v>
      </c>
      <c r="GO128" s="255">
        <f t="shared" si="198"/>
        <v>20</v>
      </c>
      <c r="GP128" s="255">
        <f t="shared" si="198"/>
        <v>203</v>
      </c>
      <c r="GQ128" s="255">
        <f t="shared" si="198"/>
        <v>244</v>
      </c>
      <c r="GR128" s="255">
        <f t="shared" si="198"/>
        <v>130</v>
      </c>
      <c r="GS128" s="255">
        <f t="shared" si="198"/>
        <v>9</v>
      </c>
      <c r="GT128" s="255">
        <f t="shared" si="198"/>
        <v>151</v>
      </c>
      <c r="GU128" s="255">
        <f t="shared" si="198"/>
        <v>113</v>
      </c>
      <c r="GV128" s="255">
        <f t="shared" si="198"/>
        <v>164</v>
      </c>
      <c r="GW128" s="255">
        <f t="shared" si="198"/>
        <v>3</v>
      </c>
      <c r="GX128" s="255">
        <f t="shared" si="198"/>
        <v>14</v>
      </c>
      <c r="GY128" s="255">
        <f t="shared" si="198"/>
        <v>86</v>
      </c>
      <c r="GZ128" s="255">
        <f t="shared" si="198"/>
        <v>244</v>
      </c>
      <c r="HA128" s="255"/>
      <c r="HB128" s="255">
        <f t="shared" ref="HB128:HQ128" si="199">RANK(HB119,$B$119:$KU$119,0)</f>
        <v>75</v>
      </c>
      <c r="HC128" s="255">
        <f t="shared" si="199"/>
        <v>134</v>
      </c>
      <c r="HD128" s="255">
        <f t="shared" si="199"/>
        <v>20</v>
      </c>
      <c r="HE128" s="255">
        <f t="shared" si="199"/>
        <v>138</v>
      </c>
      <c r="HF128" s="255">
        <f t="shared" si="199"/>
        <v>75</v>
      </c>
      <c r="HG128" s="255">
        <f t="shared" si="199"/>
        <v>37</v>
      </c>
      <c r="HH128" s="255">
        <f t="shared" si="199"/>
        <v>158</v>
      </c>
      <c r="HI128" s="255">
        <f t="shared" si="199"/>
        <v>45</v>
      </c>
      <c r="HJ128" s="255">
        <f t="shared" si="199"/>
        <v>169</v>
      </c>
      <c r="HK128" s="255">
        <f t="shared" si="199"/>
        <v>199</v>
      </c>
      <c r="HL128" s="255">
        <f t="shared" si="199"/>
        <v>16</v>
      </c>
      <c r="HM128" s="255">
        <f t="shared" si="199"/>
        <v>151</v>
      </c>
      <c r="HN128" s="255">
        <f t="shared" si="199"/>
        <v>122</v>
      </c>
      <c r="HO128" s="255">
        <f t="shared" si="199"/>
        <v>96</v>
      </c>
      <c r="HP128" s="255">
        <f t="shared" si="199"/>
        <v>164</v>
      </c>
      <c r="HQ128" s="255">
        <f t="shared" si="199"/>
        <v>130</v>
      </c>
      <c r="HR128" s="255"/>
      <c r="HS128" s="255">
        <f>RANK(HS119,$B$119:$KU$119,0)</f>
        <v>25</v>
      </c>
      <c r="HT128" s="255">
        <f>RANK(HT119,$B$119:$KU$119,0)</f>
        <v>112</v>
      </c>
      <c r="HU128" s="255">
        <f>RANK(HU119,$B$119:$KU$119,0)</f>
        <v>186</v>
      </c>
      <c r="HV128" s="255">
        <f>RANK(HV119,$B$119:$KU$119,0)</f>
        <v>4</v>
      </c>
      <c r="HW128" s="255"/>
      <c r="HX128" s="255">
        <f t="shared" ref="HX128:IJ128" si="200">RANK(HX119,$B$119:$KU$119,0)</f>
        <v>51</v>
      </c>
      <c r="HY128" s="255">
        <f t="shared" si="200"/>
        <v>96</v>
      </c>
      <c r="HZ128" s="255">
        <f t="shared" si="200"/>
        <v>118</v>
      </c>
      <c r="IA128" s="255">
        <f t="shared" si="200"/>
        <v>16</v>
      </c>
      <c r="IB128" s="255">
        <f t="shared" si="200"/>
        <v>85</v>
      </c>
      <c r="IC128" s="255">
        <f t="shared" si="200"/>
        <v>70</v>
      </c>
      <c r="ID128" s="255">
        <f t="shared" si="200"/>
        <v>35</v>
      </c>
      <c r="IE128" s="255">
        <f t="shared" si="200"/>
        <v>194</v>
      </c>
      <c r="IF128" s="255">
        <f t="shared" si="200"/>
        <v>107</v>
      </c>
      <c r="IG128" s="255">
        <f t="shared" si="200"/>
        <v>20</v>
      </c>
      <c r="IH128" s="255">
        <f t="shared" si="200"/>
        <v>11</v>
      </c>
      <c r="II128" s="255">
        <f t="shared" si="200"/>
        <v>118</v>
      </c>
      <c r="IJ128" s="255">
        <f t="shared" si="200"/>
        <v>171</v>
      </c>
      <c r="IK128" s="255"/>
      <c r="IL128" s="255">
        <f>RANK(IL119,$B$119:$KU$119,0)</f>
        <v>47</v>
      </c>
      <c r="IM128" s="255"/>
      <c r="IN128" s="255">
        <f>RANK(IN119,$B$119:$KU$119,0)</f>
        <v>188</v>
      </c>
      <c r="IO128" s="255">
        <f>RANK(IO119,$B$119:$KU$119,0)</f>
        <v>103</v>
      </c>
      <c r="IP128" s="255">
        <f>RANK(IP119,$B$119:$KU$119,0)</f>
        <v>11</v>
      </c>
      <c r="IQ128" s="255"/>
      <c r="IR128" s="255">
        <f>RANK(IR119,$B$119:$KU$119,0)</f>
        <v>151</v>
      </c>
      <c r="IS128" s="255">
        <f>RANK(IS119,$B$119:$KU$119,0)</f>
        <v>45</v>
      </c>
      <c r="IT128" s="255">
        <f>RANK(IT119,$B$119:$KU$119,0)</f>
        <v>19</v>
      </c>
      <c r="IU128" s="255">
        <f>RANK(IU119,$B$119:$KU$119,0)</f>
        <v>34</v>
      </c>
      <c r="IV128" s="255">
        <f>RANK(IV119,$B$119:$KU$119,0)</f>
        <v>64</v>
      </c>
      <c r="IW128" s="255"/>
      <c r="IX128" s="255">
        <f>RANK(IX119,$B$119:$KU$119,0)</f>
        <v>32</v>
      </c>
      <c r="IY128" s="255">
        <f>RANK(IY119,$B$119:$KU$119,0)</f>
        <v>4</v>
      </c>
      <c r="IZ128" s="255"/>
      <c r="JA128" s="255">
        <f t="shared" ref="JA128:JM128" si="201">RANK(JA119,$B$119:$KU$119,0)</f>
        <v>87</v>
      </c>
      <c r="JB128" s="255">
        <f t="shared" si="201"/>
        <v>64</v>
      </c>
      <c r="JC128" s="255">
        <f t="shared" si="201"/>
        <v>15</v>
      </c>
      <c r="JD128" s="255">
        <f t="shared" si="201"/>
        <v>142</v>
      </c>
      <c r="JE128" s="255">
        <f t="shared" si="201"/>
        <v>44</v>
      </c>
      <c r="JF128" s="255">
        <f t="shared" si="201"/>
        <v>188</v>
      </c>
      <c r="JG128" s="255">
        <f t="shared" si="201"/>
        <v>148</v>
      </c>
      <c r="JH128" s="255">
        <f t="shared" si="201"/>
        <v>75</v>
      </c>
      <c r="JI128" s="255">
        <f t="shared" si="201"/>
        <v>158</v>
      </c>
      <c r="JJ128" s="255">
        <f t="shared" si="201"/>
        <v>57</v>
      </c>
      <c r="JK128" s="255">
        <f t="shared" si="201"/>
        <v>25</v>
      </c>
      <c r="JL128" s="255">
        <f t="shared" si="201"/>
        <v>42</v>
      </c>
      <c r="JM128" s="255">
        <f t="shared" si="201"/>
        <v>96</v>
      </c>
      <c r="JN128" s="255"/>
      <c r="JO128" s="255"/>
      <c r="JP128" s="255"/>
      <c r="JQ128" s="255"/>
      <c r="JR128" s="255"/>
      <c r="JS128" s="255"/>
      <c r="JT128" s="255">
        <f>RANK(JT119,$B$119:$KU$119,0)</f>
        <v>87</v>
      </c>
      <c r="JU128" s="255"/>
      <c r="JV128" s="255">
        <f t="shared" ref="JV128:KH128" si="202">RANK(JV119,$B$119:$KU$119,0)</f>
        <v>226</v>
      </c>
      <c r="JW128" s="255">
        <f t="shared" si="202"/>
        <v>8</v>
      </c>
      <c r="JX128" s="255">
        <f t="shared" si="202"/>
        <v>87</v>
      </c>
      <c r="JY128" s="255">
        <f t="shared" si="202"/>
        <v>103</v>
      </c>
      <c r="JZ128" s="255">
        <f t="shared" si="202"/>
        <v>60</v>
      </c>
      <c r="KA128" s="255">
        <f t="shared" si="202"/>
        <v>25</v>
      </c>
      <c r="KB128" s="255">
        <f t="shared" si="202"/>
        <v>203</v>
      </c>
      <c r="KC128" s="255">
        <f t="shared" si="202"/>
        <v>83</v>
      </c>
      <c r="KD128" s="255">
        <f t="shared" si="202"/>
        <v>238</v>
      </c>
      <c r="KE128" s="255">
        <f t="shared" si="202"/>
        <v>37</v>
      </c>
      <c r="KF128" s="255">
        <f t="shared" si="202"/>
        <v>113</v>
      </c>
      <c r="KG128" s="255">
        <f t="shared" si="202"/>
        <v>180</v>
      </c>
      <c r="KH128" s="255">
        <f t="shared" si="202"/>
        <v>51</v>
      </c>
      <c r="KI128" s="255"/>
      <c r="KJ128" s="255"/>
      <c r="KK128" s="255">
        <f t="shared" ref="KK128:KT128" si="203">RANK(KK119,$B$119:$KU$119,0)</f>
        <v>186</v>
      </c>
      <c r="KL128" s="255">
        <f t="shared" si="203"/>
        <v>36</v>
      </c>
      <c r="KM128" s="255">
        <f t="shared" si="203"/>
        <v>139</v>
      </c>
      <c r="KN128" s="255">
        <f t="shared" si="203"/>
        <v>103</v>
      </c>
      <c r="KO128" s="255">
        <f t="shared" si="203"/>
        <v>13</v>
      </c>
      <c r="KP128" s="255">
        <f t="shared" si="203"/>
        <v>1</v>
      </c>
      <c r="KQ128" s="255">
        <f t="shared" si="203"/>
        <v>51</v>
      </c>
      <c r="KR128" s="255">
        <v>25</v>
      </c>
      <c r="KS128" s="255">
        <f t="shared" si="203"/>
        <v>51</v>
      </c>
      <c r="KT128" s="255">
        <f t="shared" si="203"/>
        <v>287</v>
      </c>
      <c r="KU128" s="248" t="s">
        <v>746</v>
      </c>
    </row>
    <row r="129" spans="1:307" x14ac:dyDescent="0.15">
      <c r="A129" s="252" t="s">
        <v>1064</v>
      </c>
      <c r="B129" s="255">
        <f t="shared" ref="B129:AG129" si="204">RANK(B120,$B$120:$KU$120,0)</f>
        <v>286</v>
      </c>
      <c r="C129" s="255">
        <f t="shared" si="204"/>
        <v>282</v>
      </c>
      <c r="D129" s="255">
        <f t="shared" si="204"/>
        <v>282</v>
      </c>
      <c r="E129" s="255">
        <f t="shared" si="204"/>
        <v>282</v>
      </c>
      <c r="F129" s="255">
        <f t="shared" si="204"/>
        <v>276</v>
      </c>
      <c r="G129" s="255">
        <f t="shared" si="204"/>
        <v>282</v>
      </c>
      <c r="H129" s="255">
        <f t="shared" si="204"/>
        <v>271</v>
      </c>
      <c r="I129" s="255">
        <f t="shared" si="204"/>
        <v>280</v>
      </c>
      <c r="J129" s="255">
        <f t="shared" si="204"/>
        <v>276</v>
      </c>
      <c r="K129" s="255">
        <f t="shared" si="204"/>
        <v>276</v>
      </c>
      <c r="L129" s="255">
        <f t="shared" si="204"/>
        <v>276</v>
      </c>
      <c r="M129" s="255">
        <f t="shared" si="204"/>
        <v>267</v>
      </c>
      <c r="N129" s="255">
        <f t="shared" si="204"/>
        <v>242</v>
      </c>
      <c r="O129" s="255">
        <f t="shared" si="204"/>
        <v>274</v>
      </c>
      <c r="P129" s="255">
        <f t="shared" si="204"/>
        <v>271</v>
      </c>
      <c r="Q129" s="255">
        <f t="shared" si="204"/>
        <v>274</v>
      </c>
      <c r="R129" s="255">
        <f t="shared" si="204"/>
        <v>253</v>
      </c>
      <c r="S129" s="255">
        <f t="shared" si="204"/>
        <v>242</v>
      </c>
      <c r="T129" s="255">
        <f t="shared" si="204"/>
        <v>253</v>
      </c>
      <c r="U129" s="255">
        <f t="shared" si="204"/>
        <v>239</v>
      </c>
      <c r="V129" s="255">
        <f t="shared" si="204"/>
        <v>261</v>
      </c>
      <c r="W129" s="255">
        <f t="shared" si="204"/>
        <v>267</v>
      </c>
      <c r="X129" s="255">
        <f t="shared" si="204"/>
        <v>258</v>
      </c>
      <c r="Y129" s="255">
        <f t="shared" si="204"/>
        <v>253</v>
      </c>
      <c r="Z129" s="255">
        <f t="shared" si="204"/>
        <v>242</v>
      </c>
      <c r="AA129" s="255">
        <f t="shared" si="204"/>
        <v>266</v>
      </c>
      <c r="AB129" s="255">
        <f t="shared" si="204"/>
        <v>261</v>
      </c>
      <c r="AC129" s="255">
        <f t="shared" si="204"/>
        <v>258</v>
      </c>
      <c r="AD129" s="255">
        <f t="shared" si="204"/>
        <v>208</v>
      </c>
      <c r="AE129" s="255">
        <f t="shared" si="204"/>
        <v>264</v>
      </c>
      <c r="AF129" s="255">
        <f t="shared" si="204"/>
        <v>258</v>
      </c>
      <c r="AG129" s="255">
        <f t="shared" si="204"/>
        <v>261</v>
      </c>
      <c r="AH129" s="255">
        <f t="shared" ref="AH129:BM129" si="205">RANK(AH120,$B$120:$KU$120,0)</f>
        <v>246</v>
      </c>
      <c r="AI129" s="255">
        <f t="shared" si="205"/>
        <v>129</v>
      </c>
      <c r="AJ129" s="255">
        <f t="shared" si="205"/>
        <v>246</v>
      </c>
      <c r="AK129" s="255">
        <f t="shared" si="205"/>
        <v>253</v>
      </c>
      <c r="AL129" s="255">
        <f t="shared" si="205"/>
        <v>226</v>
      </c>
      <c r="AM129" s="255">
        <f t="shared" si="205"/>
        <v>154</v>
      </c>
      <c r="AN129" s="255">
        <f t="shared" si="205"/>
        <v>253</v>
      </c>
      <c r="AO129" s="255">
        <f t="shared" si="205"/>
        <v>239</v>
      </c>
      <c r="AP129" s="255">
        <f t="shared" si="205"/>
        <v>233</v>
      </c>
      <c r="AQ129" s="255">
        <f t="shared" si="205"/>
        <v>208</v>
      </c>
      <c r="AR129" s="255">
        <f t="shared" si="205"/>
        <v>250</v>
      </c>
      <c r="AS129" s="255">
        <f t="shared" si="205"/>
        <v>252</v>
      </c>
      <c r="AT129" s="255">
        <f t="shared" si="205"/>
        <v>246</v>
      </c>
      <c r="AU129" s="255">
        <f t="shared" si="205"/>
        <v>190</v>
      </c>
      <c r="AV129" s="255">
        <f t="shared" si="205"/>
        <v>233</v>
      </c>
      <c r="AW129" s="255">
        <f t="shared" si="205"/>
        <v>215</v>
      </c>
      <c r="AX129" s="255">
        <f t="shared" si="205"/>
        <v>226</v>
      </c>
      <c r="AY129" s="255">
        <f t="shared" si="205"/>
        <v>228</v>
      </c>
      <c r="AZ129" s="255">
        <f t="shared" si="205"/>
        <v>233</v>
      </c>
      <c r="BA129" s="255">
        <f t="shared" si="205"/>
        <v>215</v>
      </c>
      <c r="BB129" s="255">
        <f t="shared" si="205"/>
        <v>233</v>
      </c>
      <c r="BC129" s="255">
        <f t="shared" si="205"/>
        <v>223</v>
      </c>
      <c r="BD129" s="255">
        <f t="shared" si="205"/>
        <v>186</v>
      </c>
      <c r="BE129" s="255">
        <f t="shared" si="205"/>
        <v>242</v>
      </c>
      <c r="BF129" s="255">
        <f t="shared" si="205"/>
        <v>166</v>
      </c>
      <c r="BG129" s="255">
        <f t="shared" si="205"/>
        <v>228</v>
      </c>
      <c r="BH129" s="255">
        <f t="shared" si="205"/>
        <v>166</v>
      </c>
      <c r="BI129" s="255">
        <f t="shared" si="205"/>
        <v>228</v>
      </c>
      <c r="BJ129" s="255">
        <f t="shared" si="205"/>
        <v>220</v>
      </c>
      <c r="BK129" s="255">
        <f t="shared" si="205"/>
        <v>186</v>
      </c>
      <c r="BL129" s="255">
        <f t="shared" si="205"/>
        <v>228</v>
      </c>
      <c r="BM129" s="255">
        <f t="shared" si="205"/>
        <v>223</v>
      </c>
      <c r="BN129" s="255">
        <f t="shared" ref="BN129:CS129" si="206">RANK(BN120,$B$120:$KU$120,0)</f>
        <v>220</v>
      </c>
      <c r="BO129" s="255">
        <f t="shared" si="206"/>
        <v>166</v>
      </c>
      <c r="BP129" s="255">
        <f t="shared" si="206"/>
        <v>183</v>
      </c>
      <c r="BQ129" s="255">
        <f t="shared" si="206"/>
        <v>82</v>
      </c>
      <c r="BR129" s="255">
        <f t="shared" si="206"/>
        <v>176</v>
      </c>
      <c r="BS129" s="255">
        <f t="shared" si="206"/>
        <v>208</v>
      </c>
      <c r="BT129" s="255">
        <f t="shared" si="206"/>
        <v>203</v>
      </c>
      <c r="BU129" s="255">
        <f t="shared" si="206"/>
        <v>97</v>
      </c>
      <c r="BV129" s="255">
        <f t="shared" si="206"/>
        <v>215</v>
      </c>
      <c r="BW129" s="255">
        <f t="shared" si="206"/>
        <v>196</v>
      </c>
      <c r="BX129" s="255">
        <f t="shared" si="206"/>
        <v>200</v>
      </c>
      <c r="BY129" s="255">
        <f t="shared" si="206"/>
        <v>223</v>
      </c>
      <c r="BZ129" s="255">
        <f t="shared" si="206"/>
        <v>90</v>
      </c>
      <c r="CA129" s="255">
        <f t="shared" si="206"/>
        <v>190</v>
      </c>
      <c r="CB129" s="255">
        <f t="shared" si="206"/>
        <v>142</v>
      </c>
      <c r="CC129" s="255">
        <f t="shared" si="206"/>
        <v>183</v>
      </c>
      <c r="CD129" s="255">
        <f t="shared" si="206"/>
        <v>176</v>
      </c>
      <c r="CE129" s="255">
        <f t="shared" si="206"/>
        <v>59</v>
      </c>
      <c r="CF129" s="255">
        <f t="shared" si="206"/>
        <v>200</v>
      </c>
      <c r="CG129" s="255">
        <f t="shared" si="206"/>
        <v>179</v>
      </c>
      <c r="CH129" s="255">
        <f t="shared" si="206"/>
        <v>183</v>
      </c>
      <c r="CI129" s="255">
        <f t="shared" si="206"/>
        <v>208</v>
      </c>
      <c r="CJ129" s="255">
        <f t="shared" si="206"/>
        <v>196</v>
      </c>
      <c r="CK129" s="255">
        <f t="shared" si="206"/>
        <v>108</v>
      </c>
      <c r="CL129" s="255">
        <f t="shared" si="206"/>
        <v>203</v>
      </c>
      <c r="CM129" s="255">
        <f t="shared" si="206"/>
        <v>152</v>
      </c>
      <c r="CN129" s="255">
        <f t="shared" si="206"/>
        <v>176</v>
      </c>
      <c r="CO129" s="255">
        <f t="shared" si="206"/>
        <v>94</v>
      </c>
      <c r="CP129" s="255">
        <f t="shared" si="206"/>
        <v>79</v>
      </c>
      <c r="CQ129" s="255">
        <f t="shared" si="206"/>
        <v>150</v>
      </c>
      <c r="CR129" s="255">
        <f t="shared" si="206"/>
        <v>97</v>
      </c>
      <c r="CS129" s="255">
        <f t="shared" si="206"/>
        <v>186</v>
      </c>
      <c r="CT129" s="255">
        <f t="shared" ref="CT129:DY129" si="207">RANK(CT120,$B$120:$KU$120,0)</f>
        <v>186</v>
      </c>
      <c r="CU129" s="255">
        <f t="shared" si="207"/>
        <v>175</v>
      </c>
      <c r="CV129" s="255">
        <f t="shared" si="207"/>
        <v>119</v>
      </c>
      <c r="CW129" s="255">
        <f t="shared" si="207"/>
        <v>166</v>
      </c>
      <c r="CX129" s="255">
        <f t="shared" si="207"/>
        <v>190</v>
      </c>
      <c r="CY129" s="255">
        <f t="shared" si="207"/>
        <v>179</v>
      </c>
      <c r="CZ129" s="255">
        <f t="shared" si="207"/>
        <v>59</v>
      </c>
      <c r="DA129" s="255">
        <f t="shared" si="207"/>
        <v>102</v>
      </c>
      <c r="DB129" s="255">
        <f t="shared" si="207"/>
        <v>50</v>
      </c>
      <c r="DC129" s="255">
        <f t="shared" si="207"/>
        <v>66</v>
      </c>
      <c r="DD129" s="255">
        <f t="shared" si="207"/>
        <v>163</v>
      </c>
      <c r="DE129" s="255">
        <f t="shared" si="207"/>
        <v>159</v>
      </c>
      <c r="DF129" s="255">
        <f t="shared" si="207"/>
        <v>150</v>
      </c>
      <c r="DG129" s="255">
        <f t="shared" si="207"/>
        <v>166</v>
      </c>
      <c r="DH129" s="255">
        <f t="shared" si="207"/>
        <v>82</v>
      </c>
      <c r="DI129" s="255">
        <f t="shared" si="207"/>
        <v>154</v>
      </c>
      <c r="DJ129" s="255">
        <f t="shared" si="207"/>
        <v>158</v>
      </c>
      <c r="DK129" s="255">
        <f t="shared" si="207"/>
        <v>166</v>
      </c>
      <c r="DL129" s="255">
        <f t="shared" si="207"/>
        <v>15</v>
      </c>
      <c r="DM129" s="255">
        <f t="shared" si="207"/>
        <v>163</v>
      </c>
      <c r="DN129" s="255">
        <f t="shared" si="207"/>
        <v>113</v>
      </c>
      <c r="DO129" s="255">
        <f t="shared" si="207"/>
        <v>97</v>
      </c>
      <c r="DP129" s="255">
        <f t="shared" si="207"/>
        <v>105</v>
      </c>
      <c r="DQ129" s="255">
        <f t="shared" si="207"/>
        <v>144</v>
      </c>
      <c r="DR129" s="255">
        <f t="shared" si="207"/>
        <v>4</v>
      </c>
      <c r="DS129" s="255">
        <f t="shared" si="207"/>
        <v>90</v>
      </c>
      <c r="DT129" s="255">
        <f t="shared" si="207"/>
        <v>119</v>
      </c>
      <c r="DU129" s="255">
        <f t="shared" si="207"/>
        <v>33</v>
      </c>
      <c r="DV129" s="255">
        <f t="shared" si="207"/>
        <v>119</v>
      </c>
      <c r="DW129" s="255">
        <f t="shared" si="207"/>
        <v>125</v>
      </c>
      <c r="DX129" s="255">
        <f t="shared" si="207"/>
        <v>166</v>
      </c>
      <c r="DY129" s="255">
        <f t="shared" si="207"/>
        <v>166</v>
      </c>
      <c r="DZ129" s="255">
        <f t="shared" ref="DZ129:FE129" si="208">RANK(DZ120,$B$120:$KU$120,0)</f>
        <v>4</v>
      </c>
      <c r="EA129" s="255">
        <f t="shared" si="208"/>
        <v>48</v>
      </c>
      <c r="EB129" s="255">
        <f t="shared" si="208"/>
        <v>144</v>
      </c>
      <c r="EC129" s="255">
        <f t="shared" si="208"/>
        <v>97</v>
      </c>
      <c r="ED129" s="255">
        <f t="shared" si="208"/>
        <v>36</v>
      </c>
      <c r="EE129" s="255">
        <f t="shared" si="208"/>
        <v>138</v>
      </c>
      <c r="EF129" s="255">
        <f t="shared" si="208"/>
        <v>159</v>
      </c>
      <c r="EG129" s="255">
        <f t="shared" si="208"/>
        <v>154</v>
      </c>
      <c r="EH129" s="255">
        <f t="shared" si="208"/>
        <v>40</v>
      </c>
      <c r="EI129" s="255">
        <f t="shared" si="208"/>
        <v>28</v>
      </c>
      <c r="EJ129" s="255">
        <f t="shared" si="208"/>
        <v>138</v>
      </c>
      <c r="EK129" s="255">
        <f t="shared" si="208"/>
        <v>144</v>
      </c>
      <c r="EL129" s="255">
        <f t="shared" si="208"/>
        <v>36</v>
      </c>
      <c r="EM129" s="255">
        <f t="shared" si="208"/>
        <v>85</v>
      </c>
      <c r="EN129" s="255">
        <f t="shared" si="208"/>
        <v>138</v>
      </c>
      <c r="EO129" s="255">
        <f t="shared" si="208"/>
        <v>144</v>
      </c>
      <c r="EP129" s="255">
        <f t="shared" si="208"/>
        <v>4</v>
      </c>
      <c r="EQ129" s="255">
        <f t="shared" si="208"/>
        <v>40</v>
      </c>
      <c r="ER129" s="255">
        <f t="shared" si="208"/>
        <v>112</v>
      </c>
      <c r="ES129" s="255">
        <f t="shared" si="208"/>
        <v>132</v>
      </c>
      <c r="ET129" s="255">
        <f t="shared" si="208"/>
        <v>94</v>
      </c>
      <c r="EU129" s="255">
        <f t="shared" si="208"/>
        <v>113</v>
      </c>
      <c r="EV129" s="255">
        <f t="shared" si="208"/>
        <v>77</v>
      </c>
      <c r="EW129" s="255">
        <f t="shared" si="208"/>
        <v>31</v>
      </c>
      <c r="EX129" s="255">
        <f t="shared" si="208"/>
        <v>2</v>
      </c>
      <c r="EY129" s="255">
        <f t="shared" si="208"/>
        <v>219</v>
      </c>
      <c r="EZ129" s="255">
        <f t="shared" si="208"/>
        <v>280</v>
      </c>
      <c r="FA129" s="255">
        <f t="shared" si="208"/>
        <v>271</v>
      </c>
      <c r="FB129" s="255">
        <f t="shared" si="208"/>
        <v>267</v>
      </c>
      <c r="FC129" s="255">
        <f t="shared" si="208"/>
        <v>250</v>
      </c>
      <c r="FD129" s="255">
        <f t="shared" si="208"/>
        <v>228</v>
      </c>
      <c r="FE129" s="255">
        <f t="shared" si="208"/>
        <v>213</v>
      </c>
      <c r="FF129" s="255">
        <f t="shared" ref="FF129:GJ129" si="209">RANK(FF120,$B$120:$KU$120,0)</f>
        <v>264</v>
      </c>
      <c r="FG129" s="255">
        <f t="shared" si="209"/>
        <v>190</v>
      </c>
      <c r="FH129" s="255">
        <f t="shared" si="209"/>
        <v>233</v>
      </c>
      <c r="FI129" s="255">
        <f t="shared" si="209"/>
        <v>113</v>
      </c>
      <c r="FJ129" s="255">
        <f t="shared" si="209"/>
        <v>119</v>
      </c>
      <c r="FK129" s="255">
        <f t="shared" si="209"/>
        <v>190</v>
      </c>
      <c r="FL129" s="255">
        <f t="shared" si="209"/>
        <v>203</v>
      </c>
      <c r="FM129" s="255">
        <f t="shared" si="209"/>
        <v>196</v>
      </c>
      <c r="FN129" s="255">
        <f t="shared" si="209"/>
        <v>25</v>
      </c>
      <c r="FO129" s="255">
        <f t="shared" si="209"/>
        <v>208</v>
      </c>
      <c r="FP129" s="255">
        <f t="shared" si="209"/>
        <v>154</v>
      </c>
      <c r="FQ129" s="255">
        <f t="shared" si="209"/>
        <v>56</v>
      </c>
      <c r="FR129" s="255">
        <f t="shared" si="209"/>
        <v>267</v>
      </c>
      <c r="FS129" s="255">
        <f t="shared" si="209"/>
        <v>233</v>
      </c>
      <c r="FT129" s="255">
        <f t="shared" si="209"/>
        <v>190</v>
      </c>
      <c r="FU129" s="255">
        <f t="shared" si="209"/>
        <v>125</v>
      </c>
      <c r="FV129" s="255">
        <f t="shared" si="209"/>
        <v>200</v>
      </c>
      <c r="FW129" s="255">
        <f t="shared" si="209"/>
        <v>132</v>
      </c>
      <c r="FX129" s="255">
        <f t="shared" si="209"/>
        <v>50</v>
      </c>
      <c r="FY129" s="255">
        <f t="shared" si="209"/>
        <v>215</v>
      </c>
      <c r="FZ129" s="255">
        <f t="shared" si="209"/>
        <v>159</v>
      </c>
      <c r="GA129" s="255">
        <f t="shared" si="209"/>
        <v>77</v>
      </c>
      <c r="GB129" s="255">
        <f t="shared" si="209"/>
        <v>213</v>
      </c>
      <c r="GC129" s="255">
        <f t="shared" si="209"/>
        <v>166</v>
      </c>
      <c r="GD129" s="255">
        <f t="shared" si="209"/>
        <v>129</v>
      </c>
      <c r="GE129" s="255">
        <f t="shared" si="209"/>
        <v>97</v>
      </c>
      <c r="GF129" s="255">
        <f t="shared" si="209"/>
        <v>132</v>
      </c>
      <c r="GG129" s="255">
        <f t="shared" si="209"/>
        <v>132</v>
      </c>
      <c r="GH129" s="255">
        <f t="shared" si="209"/>
        <v>85</v>
      </c>
      <c r="GI129" s="255">
        <f t="shared" si="209"/>
        <v>66</v>
      </c>
      <c r="GJ129" s="255">
        <f t="shared" si="209"/>
        <v>66</v>
      </c>
      <c r="GK129" s="255"/>
      <c r="GL129" s="255">
        <f t="shared" ref="GL129:GZ129" si="210">RANK(GL120,$B$120:$KU$120,0)</f>
        <v>40</v>
      </c>
      <c r="GM129" s="255">
        <f t="shared" si="210"/>
        <v>72</v>
      </c>
      <c r="GN129" s="255">
        <f t="shared" si="210"/>
        <v>125</v>
      </c>
      <c r="GO129" s="255">
        <f t="shared" si="210"/>
        <v>4</v>
      </c>
      <c r="GP129" s="255">
        <f t="shared" si="210"/>
        <v>239</v>
      </c>
      <c r="GQ129" s="255">
        <f t="shared" si="210"/>
        <v>181</v>
      </c>
      <c r="GR129" s="255">
        <f t="shared" si="210"/>
        <v>163</v>
      </c>
      <c r="GS129" s="255">
        <f t="shared" si="210"/>
        <v>66</v>
      </c>
      <c r="GT129" s="255">
        <f t="shared" si="210"/>
        <v>105</v>
      </c>
      <c r="GU129" s="255">
        <f t="shared" si="210"/>
        <v>142</v>
      </c>
      <c r="GV129" s="255">
        <f t="shared" si="210"/>
        <v>123</v>
      </c>
      <c r="GW129" s="255">
        <f t="shared" si="210"/>
        <v>45</v>
      </c>
      <c r="GX129" s="255">
        <f t="shared" si="210"/>
        <v>47</v>
      </c>
      <c r="GY129" s="255">
        <f t="shared" si="210"/>
        <v>129</v>
      </c>
      <c r="GZ129" s="255">
        <f t="shared" si="210"/>
        <v>20</v>
      </c>
      <c r="HA129" s="255"/>
      <c r="HB129" s="255">
        <f t="shared" ref="HB129:HQ129" si="211">RANK(HB120,$B$120:$KU$120,0)</f>
        <v>85</v>
      </c>
      <c r="HC129" s="255">
        <f t="shared" si="211"/>
        <v>108</v>
      </c>
      <c r="HD129" s="255">
        <f t="shared" si="211"/>
        <v>64</v>
      </c>
      <c r="HE129" s="255">
        <f t="shared" si="211"/>
        <v>123</v>
      </c>
      <c r="HF129" s="255">
        <f t="shared" si="211"/>
        <v>152</v>
      </c>
      <c r="HG129" s="255">
        <f t="shared" si="211"/>
        <v>85</v>
      </c>
      <c r="HH129" s="255">
        <f t="shared" si="211"/>
        <v>132</v>
      </c>
      <c r="HI129" s="255">
        <f t="shared" si="211"/>
        <v>16</v>
      </c>
      <c r="HJ129" s="255">
        <f t="shared" si="211"/>
        <v>125</v>
      </c>
      <c r="HK129" s="255">
        <f t="shared" si="211"/>
        <v>159</v>
      </c>
      <c r="HL129" s="255">
        <f t="shared" si="211"/>
        <v>9</v>
      </c>
      <c r="HM129" s="255">
        <f t="shared" si="211"/>
        <v>105</v>
      </c>
      <c r="HN129" s="255">
        <f t="shared" si="211"/>
        <v>96</v>
      </c>
      <c r="HO129" s="255">
        <f t="shared" si="211"/>
        <v>74</v>
      </c>
      <c r="HP129" s="255">
        <f t="shared" si="211"/>
        <v>113</v>
      </c>
      <c r="HQ129" s="255">
        <f t="shared" si="211"/>
        <v>70</v>
      </c>
      <c r="HR129" s="255"/>
      <c r="HS129" s="255">
        <f>RANK(HS120,$B$120:$KU$120,0)</f>
        <v>12</v>
      </c>
      <c r="HT129" s="255">
        <f>RANK(HT120,$B$120:$KU$120,0)</f>
        <v>25</v>
      </c>
      <c r="HU129" s="255">
        <f>RANK(HU120,$B$120:$KU$120,0)</f>
        <v>203</v>
      </c>
      <c r="HV129" s="255">
        <f>RANK(HV120,$B$120:$KU$120,0)</f>
        <v>36</v>
      </c>
      <c r="HW129" s="255"/>
      <c r="HX129" s="255">
        <f t="shared" ref="HX129:IJ129" si="212">RANK(HX120,$B$120:$KU$120,0)</f>
        <v>50</v>
      </c>
      <c r="HY129" s="255">
        <f t="shared" si="212"/>
        <v>64</v>
      </c>
      <c r="HZ129" s="255">
        <f t="shared" si="212"/>
        <v>27</v>
      </c>
      <c r="IA129" s="255">
        <f t="shared" si="212"/>
        <v>1</v>
      </c>
      <c r="IB129" s="255">
        <f t="shared" si="212"/>
        <v>90</v>
      </c>
      <c r="IC129" s="255">
        <f t="shared" si="212"/>
        <v>79</v>
      </c>
      <c r="ID129" s="255">
        <f t="shared" si="212"/>
        <v>74</v>
      </c>
      <c r="IE129" s="255">
        <f t="shared" si="212"/>
        <v>50</v>
      </c>
      <c r="IF129" s="255">
        <f t="shared" si="212"/>
        <v>16</v>
      </c>
      <c r="IG129" s="255">
        <f t="shared" si="212"/>
        <v>56</v>
      </c>
      <c r="IH129" s="255">
        <f t="shared" si="212"/>
        <v>28</v>
      </c>
      <c r="II129" s="255">
        <f t="shared" si="212"/>
        <v>90</v>
      </c>
      <c r="IJ129" s="255">
        <f t="shared" si="212"/>
        <v>11</v>
      </c>
      <c r="IK129" s="255"/>
      <c r="IL129" s="255">
        <f>RANK(IL120,$B$120:$KU$120,0)</f>
        <v>31</v>
      </c>
      <c r="IM129" s="255"/>
      <c r="IN129" s="255">
        <f>RANK(IN120,$B$120:$KU$120,0)</f>
        <v>54</v>
      </c>
      <c r="IO129" s="255">
        <f>RANK(IO120,$B$120:$KU$120,0)</f>
        <v>59</v>
      </c>
      <c r="IP129" s="255">
        <f>RANK(IP120,$B$120:$KU$120,0)</f>
        <v>40</v>
      </c>
      <c r="IQ129" s="255"/>
      <c r="IR129" s="255">
        <f>RANK(IR120,$B$120:$KU$120,0)</f>
        <v>138</v>
      </c>
      <c r="IS129" s="255">
        <f>RANK(IS120,$B$120:$KU$120,0)</f>
        <v>108</v>
      </c>
      <c r="IT129" s="255">
        <f>RANK(IT120,$B$120:$KU$120,0)</f>
        <v>10</v>
      </c>
      <c r="IU129" s="255">
        <f>RANK(IU120,$B$120:$KU$120,0)</f>
        <v>85</v>
      </c>
      <c r="IV129" s="255">
        <f>RANK(IV120,$B$120:$KU$120,0)</f>
        <v>70</v>
      </c>
      <c r="IW129" s="255"/>
      <c r="IX129" s="255">
        <f>RANK(IX120,$B$120:$KU$120,0)</f>
        <v>74</v>
      </c>
      <c r="IY129" s="255">
        <f>RANK(IY120,$B$120:$KU$120,0)</f>
        <v>36</v>
      </c>
      <c r="IZ129" s="255"/>
      <c r="JA129" s="255">
        <f t="shared" ref="JA129:JM129" si="213">RANK(JA120,$B$120:$KU$120,0)</f>
        <v>16</v>
      </c>
      <c r="JB129" s="255">
        <f t="shared" si="213"/>
        <v>59</v>
      </c>
      <c r="JC129" s="255">
        <f t="shared" si="213"/>
        <v>48</v>
      </c>
      <c r="JD129" s="255">
        <f t="shared" si="213"/>
        <v>113</v>
      </c>
      <c r="JE129" s="255">
        <f t="shared" si="213"/>
        <v>33</v>
      </c>
      <c r="JF129" s="255">
        <f t="shared" si="213"/>
        <v>144</v>
      </c>
      <c r="JG129" s="255">
        <f t="shared" si="213"/>
        <v>113</v>
      </c>
      <c r="JH129" s="255">
        <f t="shared" si="213"/>
        <v>73</v>
      </c>
      <c r="JI129" s="255">
        <f t="shared" si="213"/>
        <v>102</v>
      </c>
      <c r="JJ129" s="255">
        <f t="shared" si="213"/>
        <v>59</v>
      </c>
      <c r="JK129" s="255">
        <f t="shared" si="213"/>
        <v>56</v>
      </c>
      <c r="JL129" s="255">
        <f t="shared" si="213"/>
        <v>45</v>
      </c>
      <c r="JM129" s="255">
        <f t="shared" si="213"/>
        <v>23</v>
      </c>
      <c r="JN129" s="255"/>
      <c r="JO129" s="255"/>
      <c r="JP129" s="255"/>
      <c r="JQ129" s="255"/>
      <c r="JR129" s="255"/>
      <c r="JS129" s="255"/>
      <c r="JT129" s="255">
        <f>RANK(JT120,$B$120:$KU$120,0)</f>
        <v>144</v>
      </c>
      <c r="JU129" s="255"/>
      <c r="JV129" s="255">
        <f t="shared" ref="JV129:KH129" si="214">RANK(JV120,$B$120:$KU$120,0)</f>
        <v>246</v>
      </c>
      <c r="JW129" s="255">
        <f t="shared" si="214"/>
        <v>20</v>
      </c>
      <c r="JX129" s="255">
        <f t="shared" si="214"/>
        <v>3</v>
      </c>
      <c r="JY129" s="255">
        <f t="shared" si="214"/>
        <v>30</v>
      </c>
      <c r="JZ129" s="255">
        <f t="shared" si="214"/>
        <v>13</v>
      </c>
      <c r="KA129" s="255">
        <f t="shared" si="214"/>
        <v>13</v>
      </c>
      <c r="KB129" s="255">
        <f t="shared" si="214"/>
        <v>220</v>
      </c>
      <c r="KC129" s="255">
        <f t="shared" si="214"/>
        <v>4</v>
      </c>
      <c r="KD129" s="255">
        <f t="shared" si="214"/>
        <v>203</v>
      </c>
      <c r="KE129" s="255">
        <f t="shared" si="214"/>
        <v>24</v>
      </c>
      <c r="KF129" s="255">
        <f t="shared" si="214"/>
        <v>199</v>
      </c>
      <c r="KG129" s="255">
        <f t="shared" si="214"/>
        <v>181</v>
      </c>
      <c r="KH129" s="255">
        <f t="shared" si="214"/>
        <v>108</v>
      </c>
      <c r="KI129" s="255"/>
      <c r="KJ129" s="255"/>
      <c r="KK129" s="255">
        <f t="shared" ref="KK129:KT129" si="215">RANK(KK120,$B$120:$KU$120,0)</f>
        <v>132</v>
      </c>
      <c r="KL129" s="255">
        <f t="shared" si="215"/>
        <v>40</v>
      </c>
      <c r="KM129" s="255">
        <f t="shared" si="215"/>
        <v>102</v>
      </c>
      <c r="KN129" s="255">
        <f t="shared" si="215"/>
        <v>79</v>
      </c>
      <c r="KO129" s="255">
        <f t="shared" si="215"/>
        <v>33</v>
      </c>
      <c r="KP129" s="255">
        <f t="shared" si="215"/>
        <v>16</v>
      </c>
      <c r="KQ129" s="255">
        <f t="shared" si="215"/>
        <v>54</v>
      </c>
      <c r="KR129" s="255">
        <v>23</v>
      </c>
      <c r="KS129" s="255">
        <f t="shared" si="215"/>
        <v>82</v>
      </c>
      <c r="KT129" s="255">
        <f t="shared" si="215"/>
        <v>287</v>
      </c>
      <c r="KU129" s="248" t="s">
        <v>746</v>
      </c>
    </row>
    <row r="130" spans="1:307" x14ac:dyDescent="0.15">
      <c r="A130" s="252" t="s">
        <v>237</v>
      </c>
      <c r="B130" s="255">
        <f t="shared" ref="B130:AG130" si="216">COUNTIFS($B$112:$KU$112,"&gt;"&amp;B112,$B$109:$KU$109,B109)+1</f>
        <v>59</v>
      </c>
      <c r="C130" s="255">
        <f t="shared" si="216"/>
        <v>55</v>
      </c>
      <c r="D130" s="255">
        <f t="shared" si="216"/>
        <v>55</v>
      </c>
      <c r="E130" s="255">
        <f t="shared" si="216"/>
        <v>53</v>
      </c>
      <c r="F130" s="255">
        <f t="shared" si="216"/>
        <v>61</v>
      </c>
      <c r="G130" s="255">
        <f t="shared" si="216"/>
        <v>54</v>
      </c>
      <c r="H130" s="255">
        <f t="shared" si="216"/>
        <v>52</v>
      </c>
      <c r="I130" s="255">
        <f t="shared" si="216"/>
        <v>58</v>
      </c>
      <c r="J130" s="255">
        <f t="shared" si="216"/>
        <v>50</v>
      </c>
      <c r="K130" s="255">
        <f t="shared" si="216"/>
        <v>56</v>
      </c>
      <c r="L130" s="255">
        <f t="shared" si="216"/>
        <v>53</v>
      </c>
      <c r="M130" s="255">
        <f t="shared" si="216"/>
        <v>57</v>
      </c>
      <c r="N130" s="255">
        <f t="shared" si="216"/>
        <v>53</v>
      </c>
      <c r="O130" s="255">
        <f t="shared" si="216"/>
        <v>51</v>
      </c>
      <c r="P130" s="255">
        <f t="shared" si="216"/>
        <v>57</v>
      </c>
      <c r="Q130" s="255">
        <f t="shared" si="216"/>
        <v>53</v>
      </c>
      <c r="R130" s="255">
        <f t="shared" si="216"/>
        <v>54</v>
      </c>
      <c r="S130" s="255">
        <f t="shared" si="216"/>
        <v>58</v>
      </c>
      <c r="T130" s="255">
        <f t="shared" si="216"/>
        <v>55</v>
      </c>
      <c r="U130" s="255">
        <f t="shared" si="216"/>
        <v>56</v>
      </c>
      <c r="V130" s="255">
        <f t="shared" si="216"/>
        <v>52</v>
      </c>
      <c r="W130" s="255">
        <f t="shared" si="216"/>
        <v>55</v>
      </c>
      <c r="X130" s="255">
        <f t="shared" si="216"/>
        <v>55</v>
      </c>
      <c r="Y130" s="255">
        <f t="shared" si="216"/>
        <v>49</v>
      </c>
      <c r="Z130" s="255">
        <f t="shared" si="216"/>
        <v>47</v>
      </c>
      <c r="AA130" s="255">
        <f t="shared" si="216"/>
        <v>51</v>
      </c>
      <c r="AB130" s="255">
        <f t="shared" si="216"/>
        <v>54</v>
      </c>
      <c r="AC130" s="255">
        <f t="shared" si="216"/>
        <v>46</v>
      </c>
      <c r="AD130" s="255">
        <f t="shared" si="216"/>
        <v>45</v>
      </c>
      <c r="AE130" s="255">
        <f t="shared" si="216"/>
        <v>50</v>
      </c>
      <c r="AF130" s="255">
        <f t="shared" si="216"/>
        <v>46</v>
      </c>
      <c r="AG130" s="255">
        <f t="shared" si="216"/>
        <v>49</v>
      </c>
      <c r="AH130" s="255">
        <f t="shared" ref="AH130:BM130" si="217">COUNTIFS($B$112:$KU$112,"&gt;"&amp;AH112,$B$109:$KU$109,AH109)+1</f>
        <v>46</v>
      </c>
      <c r="AI130" s="255">
        <f t="shared" si="217"/>
        <v>49</v>
      </c>
      <c r="AJ130" s="255">
        <f t="shared" si="217"/>
        <v>53</v>
      </c>
      <c r="AK130" s="255">
        <f t="shared" si="217"/>
        <v>52</v>
      </c>
      <c r="AL130" s="255">
        <f t="shared" si="217"/>
        <v>49</v>
      </c>
      <c r="AM130" s="255">
        <f t="shared" si="217"/>
        <v>48</v>
      </c>
      <c r="AN130" s="255">
        <f t="shared" si="217"/>
        <v>45</v>
      </c>
      <c r="AO130" s="255">
        <f t="shared" si="217"/>
        <v>35</v>
      </c>
      <c r="AP130" s="255">
        <f t="shared" si="217"/>
        <v>40</v>
      </c>
      <c r="AQ130" s="255">
        <f t="shared" si="217"/>
        <v>29</v>
      </c>
      <c r="AR130" s="255">
        <f t="shared" si="217"/>
        <v>48</v>
      </c>
      <c r="AS130" s="255">
        <f t="shared" si="217"/>
        <v>39</v>
      </c>
      <c r="AT130" s="255">
        <f t="shared" si="217"/>
        <v>44</v>
      </c>
      <c r="AU130" s="255">
        <f t="shared" si="217"/>
        <v>33</v>
      </c>
      <c r="AV130" s="255">
        <f t="shared" si="217"/>
        <v>48</v>
      </c>
      <c r="AW130" s="255">
        <f t="shared" si="217"/>
        <v>46</v>
      </c>
      <c r="AX130" s="255">
        <f t="shared" si="217"/>
        <v>49</v>
      </c>
      <c r="AY130" s="255">
        <f t="shared" si="217"/>
        <v>44</v>
      </c>
      <c r="AZ130" s="255">
        <f t="shared" si="217"/>
        <v>41</v>
      </c>
      <c r="BA130" s="255">
        <f t="shared" si="217"/>
        <v>38</v>
      </c>
      <c r="BB130" s="255">
        <f t="shared" si="217"/>
        <v>45</v>
      </c>
      <c r="BC130" s="255">
        <f t="shared" si="217"/>
        <v>42</v>
      </c>
      <c r="BD130" s="255">
        <f t="shared" si="217"/>
        <v>35</v>
      </c>
      <c r="BE130" s="255">
        <f t="shared" si="217"/>
        <v>31</v>
      </c>
      <c r="BF130" s="255">
        <f t="shared" si="217"/>
        <v>50</v>
      </c>
      <c r="BG130" s="255">
        <f t="shared" si="217"/>
        <v>40</v>
      </c>
      <c r="BH130" s="255">
        <f t="shared" si="217"/>
        <v>49</v>
      </c>
      <c r="BI130" s="255">
        <f t="shared" si="217"/>
        <v>33</v>
      </c>
      <c r="BJ130" s="255">
        <f t="shared" si="217"/>
        <v>48</v>
      </c>
      <c r="BK130" s="255">
        <f t="shared" si="217"/>
        <v>35</v>
      </c>
      <c r="BL130" s="255">
        <f t="shared" si="217"/>
        <v>40</v>
      </c>
      <c r="BM130" s="255">
        <f t="shared" si="217"/>
        <v>42</v>
      </c>
      <c r="BN130" s="255">
        <f t="shared" ref="BN130:CS130" si="218">COUNTIFS($B$112:$KU$112,"&gt;"&amp;BN112,$B$109:$KU$109,BN109)+1</f>
        <v>43</v>
      </c>
      <c r="BO130" s="255">
        <f t="shared" si="218"/>
        <v>38</v>
      </c>
      <c r="BP130" s="255">
        <f t="shared" si="218"/>
        <v>41</v>
      </c>
      <c r="BQ130" s="255">
        <f t="shared" si="218"/>
        <v>47</v>
      </c>
      <c r="BR130" s="255">
        <f t="shared" si="218"/>
        <v>30</v>
      </c>
      <c r="BS130" s="255">
        <f t="shared" si="218"/>
        <v>36</v>
      </c>
      <c r="BT130" s="255">
        <f t="shared" si="218"/>
        <v>37</v>
      </c>
      <c r="BU130" s="255">
        <f t="shared" si="218"/>
        <v>17</v>
      </c>
      <c r="BV130" s="255">
        <f t="shared" si="218"/>
        <v>46</v>
      </c>
      <c r="BW130" s="255">
        <f t="shared" si="218"/>
        <v>34</v>
      </c>
      <c r="BX130" s="255">
        <f t="shared" si="218"/>
        <v>18</v>
      </c>
      <c r="BY130" s="255">
        <f t="shared" si="218"/>
        <v>37</v>
      </c>
      <c r="BZ130" s="255">
        <f t="shared" si="218"/>
        <v>47</v>
      </c>
      <c r="CA130" s="255">
        <f t="shared" si="218"/>
        <v>30</v>
      </c>
      <c r="CB130" s="255">
        <f t="shared" si="218"/>
        <v>28</v>
      </c>
      <c r="CC130" s="255">
        <f t="shared" si="218"/>
        <v>32</v>
      </c>
      <c r="CD130" s="255">
        <f t="shared" si="218"/>
        <v>24</v>
      </c>
      <c r="CE130" s="255">
        <f t="shared" si="218"/>
        <v>36</v>
      </c>
      <c r="CF130" s="255">
        <f t="shared" si="218"/>
        <v>37</v>
      </c>
      <c r="CG130" s="255">
        <f t="shared" si="218"/>
        <v>31</v>
      </c>
      <c r="CH130" s="255">
        <f t="shared" si="218"/>
        <v>21</v>
      </c>
      <c r="CI130" s="255">
        <f t="shared" si="218"/>
        <v>33</v>
      </c>
      <c r="CJ130" s="255">
        <f t="shared" si="218"/>
        <v>21</v>
      </c>
      <c r="CK130" s="255">
        <f t="shared" si="218"/>
        <v>44</v>
      </c>
      <c r="CL130" s="255">
        <f t="shared" si="218"/>
        <v>28</v>
      </c>
      <c r="CM130" s="255">
        <f t="shared" si="218"/>
        <v>24</v>
      </c>
      <c r="CN130" s="255">
        <f t="shared" si="218"/>
        <v>31</v>
      </c>
      <c r="CO130" s="255">
        <f t="shared" si="218"/>
        <v>16</v>
      </c>
      <c r="CP130" s="255">
        <f t="shared" si="218"/>
        <v>17</v>
      </c>
      <c r="CQ130" s="255">
        <f t="shared" si="218"/>
        <v>31</v>
      </c>
      <c r="CR130" s="255">
        <f t="shared" si="218"/>
        <v>18</v>
      </c>
      <c r="CS130" s="255">
        <f t="shared" si="218"/>
        <v>32</v>
      </c>
      <c r="CT130" s="255">
        <f t="shared" ref="CT130:DY130" si="219">COUNTIFS($B$112:$KU$112,"&gt;"&amp;CT112,$B$109:$KU$109,CT109)+1</f>
        <v>30</v>
      </c>
      <c r="CU130" s="255">
        <f t="shared" si="219"/>
        <v>42</v>
      </c>
      <c r="CV130" s="255">
        <f t="shared" si="219"/>
        <v>26</v>
      </c>
      <c r="CW130" s="255">
        <f t="shared" si="219"/>
        <v>30</v>
      </c>
      <c r="CX130" s="255">
        <f t="shared" si="219"/>
        <v>27</v>
      </c>
      <c r="CY130" s="255">
        <f t="shared" si="219"/>
        <v>26</v>
      </c>
      <c r="CZ130" s="255">
        <f t="shared" si="219"/>
        <v>43</v>
      </c>
      <c r="DA130" s="255">
        <f t="shared" si="219"/>
        <v>24</v>
      </c>
      <c r="DB130" s="255">
        <f t="shared" si="219"/>
        <v>4</v>
      </c>
      <c r="DC130" s="255">
        <f t="shared" si="219"/>
        <v>45</v>
      </c>
      <c r="DD130" s="255">
        <f t="shared" si="219"/>
        <v>30</v>
      </c>
      <c r="DE130" s="255">
        <f t="shared" si="219"/>
        <v>23</v>
      </c>
      <c r="DF130" s="255">
        <f t="shared" si="219"/>
        <v>26</v>
      </c>
      <c r="DG130" s="255">
        <f t="shared" si="219"/>
        <v>18</v>
      </c>
      <c r="DH130" s="255">
        <f t="shared" si="219"/>
        <v>20</v>
      </c>
      <c r="DI130" s="255">
        <f t="shared" si="219"/>
        <v>28</v>
      </c>
      <c r="DJ130" s="255">
        <f t="shared" si="219"/>
        <v>29</v>
      </c>
      <c r="DK130" s="255">
        <f t="shared" si="219"/>
        <v>24</v>
      </c>
      <c r="DL130" s="255">
        <f t="shared" si="219"/>
        <v>35</v>
      </c>
      <c r="DM130" s="255">
        <f t="shared" si="219"/>
        <v>7</v>
      </c>
      <c r="DN130" s="255">
        <f t="shared" si="219"/>
        <v>18</v>
      </c>
      <c r="DO130" s="255">
        <f t="shared" si="219"/>
        <v>2</v>
      </c>
      <c r="DP130" s="255">
        <f t="shared" si="219"/>
        <v>25</v>
      </c>
      <c r="DQ130" s="255">
        <f t="shared" si="219"/>
        <v>20</v>
      </c>
      <c r="DR130" s="255">
        <f t="shared" si="219"/>
        <v>31</v>
      </c>
      <c r="DS130" s="255">
        <f t="shared" si="219"/>
        <v>4</v>
      </c>
      <c r="DT130" s="255">
        <f t="shared" si="219"/>
        <v>21</v>
      </c>
      <c r="DU130" s="255">
        <f t="shared" si="219"/>
        <v>40</v>
      </c>
      <c r="DV130" s="255">
        <f t="shared" si="219"/>
        <v>6</v>
      </c>
      <c r="DW130" s="255">
        <f t="shared" si="219"/>
        <v>36</v>
      </c>
      <c r="DX130" s="255">
        <f t="shared" si="219"/>
        <v>10</v>
      </c>
      <c r="DY130" s="255">
        <f t="shared" si="219"/>
        <v>49</v>
      </c>
      <c r="DZ130" s="255">
        <f t="shared" ref="DZ130:FE130" si="220">COUNTIFS($B$112:$KU$112,"&gt;"&amp;DZ112,$B$109:$KU$109,DZ109)+1</f>
        <v>31</v>
      </c>
      <c r="EA130" s="255">
        <f t="shared" si="220"/>
        <v>41</v>
      </c>
      <c r="EB130" s="255">
        <f t="shared" si="220"/>
        <v>26</v>
      </c>
      <c r="EC130" s="255">
        <f t="shared" si="220"/>
        <v>8</v>
      </c>
      <c r="ED130" s="255">
        <f t="shared" si="220"/>
        <v>34</v>
      </c>
      <c r="EE130" s="255">
        <f t="shared" si="220"/>
        <v>25</v>
      </c>
      <c r="EF130" s="255">
        <f t="shared" si="220"/>
        <v>23</v>
      </c>
      <c r="EG130" s="255">
        <f t="shared" si="220"/>
        <v>22</v>
      </c>
      <c r="EH130" s="255">
        <f t="shared" si="220"/>
        <v>1</v>
      </c>
      <c r="EI130" s="255">
        <f t="shared" si="220"/>
        <v>40</v>
      </c>
      <c r="EJ130" s="255">
        <f t="shared" si="220"/>
        <v>23</v>
      </c>
      <c r="EK130" s="255">
        <f t="shared" si="220"/>
        <v>17</v>
      </c>
      <c r="EL130" s="255">
        <f t="shared" si="220"/>
        <v>30</v>
      </c>
      <c r="EM130" s="255">
        <f t="shared" si="220"/>
        <v>22</v>
      </c>
      <c r="EN130" s="255">
        <f t="shared" si="220"/>
        <v>19</v>
      </c>
      <c r="EO130" s="255">
        <f t="shared" si="220"/>
        <v>20</v>
      </c>
      <c r="EP130" s="255">
        <f t="shared" si="220"/>
        <v>34</v>
      </c>
      <c r="EQ130" s="255">
        <f t="shared" si="220"/>
        <v>11</v>
      </c>
      <c r="ER130" s="255">
        <f t="shared" si="220"/>
        <v>16</v>
      </c>
      <c r="ES130" s="255">
        <f t="shared" si="220"/>
        <v>23</v>
      </c>
      <c r="ET130" s="255">
        <f t="shared" si="220"/>
        <v>34</v>
      </c>
      <c r="EU130" s="255">
        <f t="shared" si="220"/>
        <v>20</v>
      </c>
      <c r="EV130" s="255">
        <f t="shared" si="220"/>
        <v>8</v>
      </c>
      <c r="EW130" s="255">
        <f t="shared" si="220"/>
        <v>14</v>
      </c>
      <c r="EX130" s="255">
        <f t="shared" si="220"/>
        <v>2</v>
      </c>
      <c r="EY130" s="255">
        <f t="shared" si="220"/>
        <v>41</v>
      </c>
      <c r="EZ130" s="255">
        <f t="shared" si="220"/>
        <v>60</v>
      </c>
      <c r="FA130" s="255">
        <f t="shared" si="220"/>
        <v>52</v>
      </c>
      <c r="FB130" s="255">
        <f t="shared" si="220"/>
        <v>52</v>
      </c>
      <c r="FC130" s="255">
        <f t="shared" si="220"/>
        <v>49</v>
      </c>
      <c r="FD130" s="255">
        <f t="shared" si="220"/>
        <v>44</v>
      </c>
      <c r="FE130" s="255">
        <f t="shared" si="220"/>
        <v>38</v>
      </c>
      <c r="FF130" s="255">
        <f t="shared" ref="FF130:GJ130" si="221">COUNTIFS($B$112:$KU$112,"&gt;"&amp;FF112,$B$109:$KU$109,FF109)+1</f>
        <v>52</v>
      </c>
      <c r="FG130" s="255">
        <f t="shared" si="221"/>
        <v>42</v>
      </c>
      <c r="FH130" s="255">
        <f t="shared" si="221"/>
        <v>36</v>
      </c>
      <c r="FI130" s="255">
        <f t="shared" si="221"/>
        <v>49</v>
      </c>
      <c r="FJ130" s="255">
        <f t="shared" si="221"/>
        <v>47</v>
      </c>
      <c r="FK130" s="255">
        <f t="shared" si="221"/>
        <v>34</v>
      </c>
      <c r="FL130" s="255">
        <f t="shared" si="221"/>
        <v>31</v>
      </c>
      <c r="FM130" s="255">
        <f t="shared" si="221"/>
        <v>25</v>
      </c>
      <c r="FN130" s="255">
        <f t="shared" si="221"/>
        <v>9</v>
      </c>
      <c r="FO130" s="255">
        <f t="shared" si="221"/>
        <v>29</v>
      </c>
      <c r="FP130" s="255">
        <f t="shared" si="221"/>
        <v>27</v>
      </c>
      <c r="FQ130" s="255">
        <f t="shared" si="221"/>
        <v>13</v>
      </c>
      <c r="FR130" s="255">
        <f t="shared" si="221"/>
        <v>50</v>
      </c>
      <c r="FS130" s="255">
        <f t="shared" si="221"/>
        <v>46</v>
      </c>
      <c r="FT130" s="255">
        <f t="shared" si="221"/>
        <v>30</v>
      </c>
      <c r="FU130" s="255">
        <f t="shared" si="221"/>
        <v>15</v>
      </c>
      <c r="FV130" s="255">
        <f t="shared" si="221"/>
        <v>43</v>
      </c>
      <c r="FW130" s="255">
        <f t="shared" si="221"/>
        <v>27</v>
      </c>
      <c r="FX130" s="255">
        <f t="shared" si="221"/>
        <v>12</v>
      </c>
      <c r="FY130" s="255">
        <f t="shared" si="221"/>
        <v>39</v>
      </c>
      <c r="FZ130" s="255">
        <f t="shared" si="221"/>
        <v>27</v>
      </c>
      <c r="GA130" s="255">
        <f t="shared" si="221"/>
        <v>14</v>
      </c>
      <c r="GB130" s="255">
        <f t="shared" si="221"/>
        <v>40</v>
      </c>
      <c r="GC130" s="255">
        <f t="shared" si="221"/>
        <v>31</v>
      </c>
      <c r="GD130" s="255">
        <f t="shared" si="221"/>
        <v>3</v>
      </c>
      <c r="GE130" s="255">
        <f t="shared" si="221"/>
        <v>8</v>
      </c>
      <c r="GF130" s="255">
        <f t="shared" si="221"/>
        <v>9</v>
      </c>
      <c r="GG130" s="255">
        <f t="shared" si="221"/>
        <v>15</v>
      </c>
      <c r="GH130" s="255">
        <f t="shared" si="221"/>
        <v>14</v>
      </c>
      <c r="GI130" s="255">
        <f t="shared" si="221"/>
        <v>35</v>
      </c>
      <c r="GJ130" s="255">
        <f t="shared" si="221"/>
        <v>2</v>
      </c>
      <c r="GK130" s="255"/>
      <c r="GL130" s="255">
        <f t="shared" ref="GL130:GZ130" si="222">COUNTIFS($B$112:$KU$112,"&gt;"&amp;GL112,$B$109:$KU$109,GL109)+1</f>
        <v>6</v>
      </c>
      <c r="GM130" s="255">
        <f t="shared" si="222"/>
        <v>44</v>
      </c>
      <c r="GN130" s="255">
        <f t="shared" si="222"/>
        <v>6</v>
      </c>
      <c r="GO130" s="255">
        <f t="shared" si="222"/>
        <v>39</v>
      </c>
      <c r="GP130" s="255">
        <f t="shared" si="222"/>
        <v>59</v>
      </c>
      <c r="GQ130" s="255">
        <f t="shared" si="222"/>
        <v>26</v>
      </c>
      <c r="GR130" s="255">
        <f t="shared" si="222"/>
        <v>10</v>
      </c>
      <c r="GS130" s="255">
        <f t="shared" si="222"/>
        <v>7</v>
      </c>
      <c r="GT130" s="255">
        <f t="shared" si="222"/>
        <v>13</v>
      </c>
      <c r="GU130" s="255">
        <f t="shared" si="222"/>
        <v>54</v>
      </c>
      <c r="GV130" s="255">
        <f t="shared" si="222"/>
        <v>43</v>
      </c>
      <c r="GW130" s="255">
        <f t="shared" si="222"/>
        <v>38</v>
      </c>
      <c r="GX130" s="255">
        <f t="shared" si="222"/>
        <v>38</v>
      </c>
      <c r="GY130" s="255">
        <f t="shared" si="222"/>
        <v>21</v>
      </c>
      <c r="GZ130" s="255">
        <f t="shared" si="222"/>
        <v>35</v>
      </c>
      <c r="HA130" s="255"/>
      <c r="HB130" s="255">
        <f t="shared" ref="HB130:HQ130" si="223">COUNTIFS($B$112:$KU$112,"&gt;"&amp;HB112,$B$109:$KU$109,HB109)+1</f>
        <v>23</v>
      </c>
      <c r="HC130" s="255">
        <f t="shared" si="223"/>
        <v>13</v>
      </c>
      <c r="HD130" s="255">
        <f t="shared" si="223"/>
        <v>13</v>
      </c>
      <c r="HE130" s="255">
        <f t="shared" si="223"/>
        <v>17</v>
      </c>
      <c r="HF130" s="255">
        <f t="shared" si="223"/>
        <v>10</v>
      </c>
      <c r="HG130" s="255">
        <f t="shared" si="223"/>
        <v>17</v>
      </c>
      <c r="HH130" s="255">
        <f t="shared" si="223"/>
        <v>27</v>
      </c>
      <c r="HI130" s="255">
        <f t="shared" si="223"/>
        <v>28</v>
      </c>
      <c r="HJ130" s="255">
        <f t="shared" si="223"/>
        <v>17</v>
      </c>
      <c r="HK130" s="255">
        <f t="shared" si="223"/>
        <v>6</v>
      </c>
      <c r="HL130" s="255">
        <f t="shared" si="223"/>
        <v>2</v>
      </c>
      <c r="HM130" s="255">
        <f t="shared" si="223"/>
        <v>13</v>
      </c>
      <c r="HN130" s="255">
        <f t="shared" si="223"/>
        <v>13</v>
      </c>
      <c r="HO130" s="255">
        <f t="shared" si="223"/>
        <v>7</v>
      </c>
      <c r="HP130" s="255">
        <f t="shared" si="223"/>
        <v>15</v>
      </c>
      <c r="HQ130" s="255">
        <f t="shared" si="223"/>
        <v>5</v>
      </c>
      <c r="HR130" s="255"/>
      <c r="HS130" s="255">
        <f>COUNTIFS($B$112:$KU$112,"&gt;"&amp;HS112,$B$109:$KU$109,HS109)+1</f>
        <v>40</v>
      </c>
      <c r="HT130" s="255">
        <f>COUNTIFS($B$112:$KU$112,"&gt;"&amp;HT112,$B$109:$KU$109,HT109)+1</f>
        <v>28</v>
      </c>
      <c r="HU130" s="255">
        <f>COUNTIFS($B$112:$KU$112,"&gt;"&amp;HU112,$B$109:$KU$109,HU109)+1</f>
        <v>44</v>
      </c>
      <c r="HV130" s="255">
        <f>COUNTIFS($B$112:$KU$112,"&gt;"&amp;HV112,$B$109:$KU$109,HV109)+1</f>
        <v>27</v>
      </c>
      <c r="HW130" s="255"/>
      <c r="HX130" s="255">
        <f t="shared" ref="HX130:IJ130" si="224">COUNTIFS($B$112:$KU$112,"&gt;"&amp;HX112,$B$109:$KU$109,HX109)+1</f>
        <v>16</v>
      </c>
      <c r="HY130" s="255">
        <f t="shared" si="224"/>
        <v>2</v>
      </c>
      <c r="HZ130" s="255">
        <f t="shared" si="224"/>
        <v>14</v>
      </c>
      <c r="IA130" s="255">
        <f t="shared" si="224"/>
        <v>20</v>
      </c>
      <c r="IB130" s="255">
        <f t="shared" si="224"/>
        <v>23</v>
      </c>
      <c r="IC130" s="255">
        <f t="shared" si="224"/>
        <v>17</v>
      </c>
      <c r="ID130" s="255">
        <f t="shared" si="224"/>
        <v>16</v>
      </c>
      <c r="IE130" s="255">
        <f t="shared" si="224"/>
        <v>21</v>
      </c>
      <c r="IF130" s="255">
        <f t="shared" si="224"/>
        <v>8</v>
      </c>
      <c r="IG130" s="255">
        <f t="shared" si="224"/>
        <v>11</v>
      </c>
      <c r="IH130" s="255">
        <f t="shared" si="224"/>
        <v>7</v>
      </c>
      <c r="II130" s="255">
        <f t="shared" si="224"/>
        <v>11</v>
      </c>
      <c r="IJ130" s="255">
        <f t="shared" si="224"/>
        <v>11</v>
      </c>
      <c r="IK130" s="255"/>
      <c r="IL130" s="255">
        <f>COUNTIFS($B$112:$KU$112,"&gt;"&amp;IL112,$B$109:$KU$109,IL109)+1</f>
        <v>11</v>
      </c>
      <c r="IM130" s="255"/>
      <c r="IN130" s="255">
        <f>COUNTIFS($B$112:$KU$112,"&gt;"&amp;IN112,$B$109:$KU$109,IN109)+1</f>
        <v>21</v>
      </c>
      <c r="IO130" s="255">
        <f>COUNTIFS($B$112:$KU$112,"&gt;"&amp;IO112,$B$109:$KU$109,IO109)+1</f>
        <v>5</v>
      </c>
      <c r="IP130" s="255">
        <f>COUNTIFS($B$112:$KU$112,"&gt;"&amp;IP112,$B$109:$KU$109,IP109)+1</f>
        <v>9</v>
      </c>
      <c r="IQ130" s="255"/>
      <c r="IR130" s="255">
        <f>COUNTIFS($B$112:$KU$112,"&gt;"&amp;IR112,$B$109:$KU$109,IR109)+1</f>
        <v>10</v>
      </c>
      <c r="IS130" s="255">
        <f>COUNTIFS($B$112:$KU$112,"&gt;"&amp;IS112,$B$109:$KU$109,IS109)+1</f>
        <v>2</v>
      </c>
      <c r="IT130" s="255">
        <f>COUNTIFS($B$112:$KU$112,"&gt;"&amp;IT112,$B$109:$KU$109,IT109)+1</f>
        <v>29</v>
      </c>
      <c r="IU130" s="255">
        <f>COUNTIFS($B$112:$KU$112,"&gt;"&amp;IU112,$B$109:$KU$109,IU109)+1</f>
        <v>1</v>
      </c>
      <c r="IV130" s="255">
        <f>COUNTIFS($B$112:$KU$112,"&gt;"&amp;IV112,$B$109:$KU$109,IV109)+1</f>
        <v>19</v>
      </c>
      <c r="IW130" s="255"/>
      <c r="IX130" s="255">
        <f>COUNTIFS($B$112:$KU$112,"&gt;"&amp;IX112,$B$109:$KU$109,IX109)+1</f>
        <v>1</v>
      </c>
      <c r="IY130" s="255">
        <f>COUNTIFS($B$112:$KU$112,"&gt;"&amp;IY112,$B$109:$KU$109,IY109)+1</f>
        <v>24</v>
      </c>
      <c r="IZ130" s="255"/>
      <c r="JA130" s="255">
        <f t="shared" ref="JA130:JM130" si="225">COUNTIFS($B$112:$KU$112,"&gt;"&amp;JA112,$B$109:$KU$109,JA109)+1</f>
        <v>14</v>
      </c>
      <c r="JB130" s="255">
        <f t="shared" si="225"/>
        <v>48</v>
      </c>
      <c r="JC130" s="255">
        <f t="shared" si="225"/>
        <v>39</v>
      </c>
      <c r="JD130" s="255">
        <f t="shared" si="225"/>
        <v>24</v>
      </c>
      <c r="JE130" s="255">
        <f t="shared" si="225"/>
        <v>11</v>
      </c>
      <c r="JF130" s="255">
        <f t="shared" si="225"/>
        <v>3</v>
      </c>
      <c r="JG130" s="255">
        <f t="shared" si="225"/>
        <v>4</v>
      </c>
      <c r="JH130" s="255">
        <f t="shared" si="225"/>
        <v>20</v>
      </c>
      <c r="JI130" s="255">
        <f t="shared" si="225"/>
        <v>12</v>
      </c>
      <c r="JJ130" s="255">
        <f t="shared" si="225"/>
        <v>14</v>
      </c>
      <c r="JK130" s="255">
        <f t="shared" si="225"/>
        <v>11</v>
      </c>
      <c r="JL130" s="255">
        <f t="shared" si="225"/>
        <v>10</v>
      </c>
      <c r="JM130" s="255">
        <f t="shared" si="225"/>
        <v>1</v>
      </c>
      <c r="JN130" s="255"/>
      <c r="JO130" s="255"/>
      <c r="JP130" s="255"/>
      <c r="JQ130" s="255"/>
      <c r="JR130" s="255"/>
      <c r="JS130" s="255"/>
      <c r="JT130" s="255">
        <f>COUNTIFS($B$112:$KU$112,"&gt;"&amp;JT112,$B$109:$KU$109,JT109)+1</f>
        <v>21</v>
      </c>
      <c r="JU130" s="255"/>
      <c r="JV130" s="255">
        <f t="shared" ref="JV130:KH130" si="226">COUNTIFS($B$112:$KU$112,"&gt;"&amp;JV112,$B$109:$KU$109,JV109)+1</f>
        <v>55</v>
      </c>
      <c r="JW130" s="255">
        <f t="shared" si="226"/>
        <v>5</v>
      </c>
      <c r="JX130" s="255">
        <f t="shared" si="226"/>
        <v>5</v>
      </c>
      <c r="JY130" s="255">
        <f t="shared" si="226"/>
        <v>5</v>
      </c>
      <c r="JZ130" s="255">
        <f t="shared" si="226"/>
        <v>1</v>
      </c>
      <c r="KA130" s="255">
        <f t="shared" si="226"/>
        <v>6</v>
      </c>
      <c r="KB130" s="255">
        <f t="shared" si="226"/>
        <v>37</v>
      </c>
      <c r="KC130" s="255">
        <f t="shared" si="226"/>
        <v>10</v>
      </c>
      <c r="KD130" s="255">
        <f t="shared" si="226"/>
        <v>38</v>
      </c>
      <c r="KE130" s="255">
        <f t="shared" si="226"/>
        <v>7</v>
      </c>
      <c r="KF130" s="255">
        <f t="shared" si="226"/>
        <v>36</v>
      </c>
      <c r="KG130" s="255">
        <f t="shared" si="226"/>
        <v>24</v>
      </c>
      <c r="KH130" s="255">
        <f t="shared" si="226"/>
        <v>3</v>
      </c>
      <c r="KI130" s="255"/>
      <c r="KJ130" s="255"/>
      <c r="KK130" s="255">
        <f t="shared" ref="KK130:KT130" si="227">COUNTIFS($B$112:$KU$112,"&gt;"&amp;KK112,$B$109:$KU$109,KK109)+1</f>
        <v>2</v>
      </c>
      <c r="KL130" s="255">
        <f t="shared" si="227"/>
        <v>8</v>
      </c>
      <c r="KM130" s="255">
        <f t="shared" si="227"/>
        <v>3</v>
      </c>
      <c r="KN130" s="255">
        <f t="shared" si="227"/>
        <v>4</v>
      </c>
      <c r="KO130" s="255">
        <f t="shared" si="227"/>
        <v>8</v>
      </c>
      <c r="KP130" s="255">
        <f t="shared" si="227"/>
        <v>19</v>
      </c>
      <c r="KQ130" s="255">
        <f t="shared" si="227"/>
        <v>19</v>
      </c>
      <c r="KR130" s="255">
        <v>6</v>
      </c>
      <c r="KS130" s="255">
        <f t="shared" si="227"/>
        <v>15</v>
      </c>
      <c r="KT130" s="255">
        <f t="shared" si="227"/>
        <v>60</v>
      </c>
      <c r="KU130" s="248" t="s">
        <v>746</v>
      </c>
    </row>
    <row r="131" spans="1:307" x14ac:dyDescent="0.15">
      <c r="A131" s="252" t="s">
        <v>238</v>
      </c>
      <c r="B131" s="255">
        <f t="shared" ref="B131:AG131" si="228">COUNTIFS($B$113:$KU$113,"&gt;"&amp;B113,$B$109:$KU$109,B109)+1</f>
        <v>59</v>
      </c>
      <c r="C131" s="255">
        <f t="shared" si="228"/>
        <v>55</v>
      </c>
      <c r="D131" s="255">
        <f t="shared" si="228"/>
        <v>55</v>
      </c>
      <c r="E131" s="255">
        <f t="shared" si="228"/>
        <v>53</v>
      </c>
      <c r="F131" s="255">
        <f t="shared" si="228"/>
        <v>61</v>
      </c>
      <c r="G131" s="255">
        <f t="shared" si="228"/>
        <v>54</v>
      </c>
      <c r="H131" s="255">
        <f t="shared" si="228"/>
        <v>52</v>
      </c>
      <c r="I131" s="255">
        <f t="shared" si="228"/>
        <v>58</v>
      </c>
      <c r="J131" s="255">
        <f t="shared" si="228"/>
        <v>52</v>
      </c>
      <c r="K131" s="255">
        <f t="shared" si="228"/>
        <v>56</v>
      </c>
      <c r="L131" s="255">
        <f t="shared" si="228"/>
        <v>55</v>
      </c>
      <c r="M131" s="255">
        <f t="shared" si="228"/>
        <v>58</v>
      </c>
      <c r="N131" s="255">
        <f t="shared" si="228"/>
        <v>33</v>
      </c>
      <c r="O131" s="255">
        <f t="shared" si="228"/>
        <v>52</v>
      </c>
      <c r="P131" s="255">
        <f t="shared" si="228"/>
        <v>56</v>
      </c>
      <c r="Q131" s="255">
        <f t="shared" si="228"/>
        <v>54</v>
      </c>
      <c r="R131" s="255">
        <f t="shared" si="228"/>
        <v>51</v>
      </c>
      <c r="S131" s="255">
        <f t="shared" si="228"/>
        <v>59</v>
      </c>
      <c r="T131" s="255">
        <f t="shared" si="228"/>
        <v>55</v>
      </c>
      <c r="U131" s="255">
        <f t="shared" si="228"/>
        <v>56</v>
      </c>
      <c r="V131" s="255">
        <f t="shared" si="228"/>
        <v>54</v>
      </c>
      <c r="W131" s="255">
        <f t="shared" si="228"/>
        <v>55</v>
      </c>
      <c r="X131" s="255">
        <f t="shared" si="228"/>
        <v>55</v>
      </c>
      <c r="Y131" s="255">
        <f t="shared" si="228"/>
        <v>50</v>
      </c>
      <c r="Z131" s="255">
        <f t="shared" si="228"/>
        <v>45</v>
      </c>
      <c r="AA131" s="255">
        <f t="shared" si="228"/>
        <v>51</v>
      </c>
      <c r="AB131" s="255">
        <f t="shared" si="228"/>
        <v>50</v>
      </c>
      <c r="AC131" s="255">
        <f t="shared" si="228"/>
        <v>48</v>
      </c>
      <c r="AD131" s="255">
        <f t="shared" si="228"/>
        <v>50</v>
      </c>
      <c r="AE131" s="255">
        <f t="shared" si="228"/>
        <v>51</v>
      </c>
      <c r="AF131" s="255">
        <f t="shared" si="228"/>
        <v>48</v>
      </c>
      <c r="AG131" s="255">
        <f t="shared" si="228"/>
        <v>50</v>
      </c>
      <c r="AH131" s="255">
        <f t="shared" ref="AH131:BM131" si="229">COUNTIFS($B$113:$KU$113,"&gt;"&amp;AH113,$B$109:$KU$109,AH109)+1</f>
        <v>48</v>
      </c>
      <c r="AI131" s="255">
        <f t="shared" si="229"/>
        <v>46</v>
      </c>
      <c r="AJ131" s="255">
        <f t="shared" si="229"/>
        <v>53</v>
      </c>
      <c r="AK131" s="255">
        <f t="shared" si="229"/>
        <v>50</v>
      </c>
      <c r="AL131" s="255">
        <f t="shared" si="229"/>
        <v>52</v>
      </c>
      <c r="AM131" s="255">
        <f t="shared" si="229"/>
        <v>40</v>
      </c>
      <c r="AN131" s="255">
        <f t="shared" si="229"/>
        <v>48</v>
      </c>
      <c r="AO131" s="255">
        <f t="shared" si="229"/>
        <v>48</v>
      </c>
      <c r="AP131" s="255">
        <f t="shared" si="229"/>
        <v>46</v>
      </c>
      <c r="AQ131" s="255">
        <f t="shared" si="229"/>
        <v>33</v>
      </c>
      <c r="AR131" s="255">
        <f t="shared" si="229"/>
        <v>48</v>
      </c>
      <c r="AS131" s="255">
        <f t="shared" si="229"/>
        <v>39</v>
      </c>
      <c r="AT131" s="255">
        <f t="shared" si="229"/>
        <v>47</v>
      </c>
      <c r="AU131" s="255">
        <f t="shared" si="229"/>
        <v>36</v>
      </c>
      <c r="AV131" s="255">
        <f t="shared" si="229"/>
        <v>49</v>
      </c>
      <c r="AW131" s="255">
        <f t="shared" si="229"/>
        <v>51</v>
      </c>
      <c r="AX131" s="255">
        <f t="shared" si="229"/>
        <v>44</v>
      </c>
      <c r="AY131" s="255">
        <f t="shared" si="229"/>
        <v>46</v>
      </c>
      <c r="AZ131" s="255">
        <f t="shared" si="229"/>
        <v>42</v>
      </c>
      <c r="BA131" s="255">
        <f t="shared" si="229"/>
        <v>40</v>
      </c>
      <c r="BB131" s="255">
        <f t="shared" si="229"/>
        <v>42</v>
      </c>
      <c r="BC131" s="255">
        <f t="shared" si="229"/>
        <v>46</v>
      </c>
      <c r="BD131" s="255">
        <f t="shared" si="229"/>
        <v>37</v>
      </c>
      <c r="BE131" s="255">
        <f t="shared" si="229"/>
        <v>33</v>
      </c>
      <c r="BF131" s="255">
        <f t="shared" si="229"/>
        <v>44</v>
      </c>
      <c r="BG131" s="255">
        <f t="shared" si="229"/>
        <v>42</v>
      </c>
      <c r="BH131" s="255">
        <f t="shared" si="229"/>
        <v>50</v>
      </c>
      <c r="BI131" s="255">
        <f t="shared" si="229"/>
        <v>37</v>
      </c>
      <c r="BJ131" s="255">
        <f t="shared" si="229"/>
        <v>43</v>
      </c>
      <c r="BK131" s="255">
        <f t="shared" si="229"/>
        <v>37</v>
      </c>
      <c r="BL131" s="255">
        <f t="shared" si="229"/>
        <v>45</v>
      </c>
      <c r="BM131" s="255">
        <f t="shared" si="229"/>
        <v>47</v>
      </c>
      <c r="BN131" s="255">
        <f t="shared" ref="BN131:CS131" si="230">COUNTIFS($B$113:$KU$113,"&gt;"&amp;BN113,$B$109:$KU$109,BN109)+1</f>
        <v>39</v>
      </c>
      <c r="BO131" s="255">
        <f t="shared" si="230"/>
        <v>41</v>
      </c>
      <c r="BP131" s="255">
        <f t="shared" si="230"/>
        <v>44</v>
      </c>
      <c r="BQ131" s="255">
        <f t="shared" si="230"/>
        <v>29</v>
      </c>
      <c r="BR131" s="255">
        <f t="shared" si="230"/>
        <v>33</v>
      </c>
      <c r="BS131" s="255">
        <f t="shared" si="230"/>
        <v>38</v>
      </c>
      <c r="BT131" s="255">
        <f t="shared" si="230"/>
        <v>30</v>
      </c>
      <c r="BU131" s="255">
        <f t="shared" si="230"/>
        <v>16</v>
      </c>
      <c r="BV131" s="255">
        <f t="shared" si="230"/>
        <v>39</v>
      </c>
      <c r="BW131" s="255">
        <f t="shared" si="230"/>
        <v>35</v>
      </c>
      <c r="BX131" s="255">
        <f t="shared" si="230"/>
        <v>18</v>
      </c>
      <c r="BY131" s="255">
        <f t="shared" si="230"/>
        <v>39</v>
      </c>
      <c r="BZ131" s="255">
        <f t="shared" si="230"/>
        <v>41</v>
      </c>
      <c r="CA131" s="255">
        <f t="shared" si="230"/>
        <v>27</v>
      </c>
      <c r="CB131" s="255">
        <f t="shared" si="230"/>
        <v>33</v>
      </c>
      <c r="CC131" s="255">
        <f t="shared" si="230"/>
        <v>33</v>
      </c>
      <c r="CD131" s="255">
        <f t="shared" si="230"/>
        <v>29</v>
      </c>
      <c r="CE131" s="255">
        <f t="shared" si="230"/>
        <v>39</v>
      </c>
      <c r="CF131" s="255">
        <f t="shared" si="230"/>
        <v>43</v>
      </c>
      <c r="CG131" s="255">
        <f t="shared" si="230"/>
        <v>36</v>
      </c>
      <c r="CH131" s="255">
        <f t="shared" si="230"/>
        <v>43</v>
      </c>
      <c r="CI131" s="255">
        <f t="shared" si="230"/>
        <v>38</v>
      </c>
      <c r="CJ131" s="255">
        <f t="shared" si="230"/>
        <v>23</v>
      </c>
      <c r="CK131" s="255">
        <f t="shared" si="230"/>
        <v>45</v>
      </c>
      <c r="CL131" s="255">
        <f t="shared" si="230"/>
        <v>33</v>
      </c>
      <c r="CM131" s="255">
        <f t="shared" si="230"/>
        <v>29</v>
      </c>
      <c r="CN131" s="255">
        <f t="shared" si="230"/>
        <v>35</v>
      </c>
      <c r="CO131" s="255">
        <f t="shared" si="230"/>
        <v>13</v>
      </c>
      <c r="CP131" s="255">
        <f t="shared" si="230"/>
        <v>18</v>
      </c>
      <c r="CQ131" s="255">
        <f t="shared" si="230"/>
        <v>37</v>
      </c>
      <c r="CR131" s="255">
        <f t="shared" si="230"/>
        <v>19</v>
      </c>
      <c r="CS131" s="255">
        <f t="shared" si="230"/>
        <v>38</v>
      </c>
      <c r="CT131" s="255">
        <f t="shared" ref="CT131:DY131" si="231">COUNTIFS($B$113:$KU$113,"&gt;"&amp;CT113,$B$109:$KU$109,CT109)+1</f>
        <v>25</v>
      </c>
      <c r="CU131" s="255">
        <f t="shared" si="231"/>
        <v>31</v>
      </c>
      <c r="CV131" s="255">
        <f t="shared" si="231"/>
        <v>31</v>
      </c>
      <c r="CW131" s="255">
        <f t="shared" si="231"/>
        <v>29</v>
      </c>
      <c r="CX131" s="255">
        <f t="shared" si="231"/>
        <v>32</v>
      </c>
      <c r="CY131" s="255">
        <f t="shared" si="231"/>
        <v>22</v>
      </c>
      <c r="CZ131" s="255">
        <f t="shared" si="231"/>
        <v>26</v>
      </c>
      <c r="DA131" s="255">
        <f t="shared" si="231"/>
        <v>26</v>
      </c>
      <c r="DB131" s="255">
        <f t="shared" si="231"/>
        <v>5</v>
      </c>
      <c r="DC131" s="255">
        <f t="shared" si="231"/>
        <v>25</v>
      </c>
      <c r="DD131" s="255">
        <f t="shared" si="231"/>
        <v>34</v>
      </c>
      <c r="DE131" s="255">
        <f t="shared" si="231"/>
        <v>20</v>
      </c>
      <c r="DF131" s="255">
        <f t="shared" si="231"/>
        <v>29</v>
      </c>
      <c r="DG131" s="255">
        <f t="shared" si="231"/>
        <v>22</v>
      </c>
      <c r="DH131" s="255">
        <f t="shared" si="231"/>
        <v>23</v>
      </c>
      <c r="DI131" s="255">
        <f t="shared" si="231"/>
        <v>27</v>
      </c>
      <c r="DJ131" s="255">
        <f t="shared" si="231"/>
        <v>33</v>
      </c>
      <c r="DK131" s="255">
        <f t="shared" si="231"/>
        <v>21</v>
      </c>
      <c r="DL131" s="255">
        <f t="shared" si="231"/>
        <v>23</v>
      </c>
      <c r="DM131" s="255">
        <f t="shared" si="231"/>
        <v>4</v>
      </c>
      <c r="DN131" s="255">
        <f t="shared" si="231"/>
        <v>19</v>
      </c>
      <c r="DO131" s="255">
        <f t="shared" si="231"/>
        <v>27</v>
      </c>
      <c r="DP131" s="255">
        <f t="shared" si="231"/>
        <v>27</v>
      </c>
      <c r="DQ131" s="255">
        <f t="shared" si="231"/>
        <v>19</v>
      </c>
      <c r="DR131" s="255">
        <f t="shared" si="231"/>
        <v>18</v>
      </c>
      <c r="DS131" s="255">
        <f t="shared" si="231"/>
        <v>1</v>
      </c>
      <c r="DT131" s="255">
        <f t="shared" si="231"/>
        <v>21</v>
      </c>
      <c r="DU131" s="255">
        <f t="shared" si="231"/>
        <v>21</v>
      </c>
      <c r="DV131" s="255">
        <f t="shared" si="231"/>
        <v>31</v>
      </c>
      <c r="DW131" s="255">
        <f t="shared" si="231"/>
        <v>20</v>
      </c>
      <c r="DX131" s="255">
        <f t="shared" si="231"/>
        <v>7</v>
      </c>
      <c r="DY131" s="255">
        <f t="shared" si="231"/>
        <v>50</v>
      </c>
      <c r="DZ131" s="255">
        <f t="shared" ref="DZ131:FE131" si="232">COUNTIFS($B$113:$KU$113,"&gt;"&amp;DZ113,$B$109:$KU$109,DZ109)+1</f>
        <v>18</v>
      </c>
      <c r="EA131" s="255">
        <f t="shared" si="232"/>
        <v>19</v>
      </c>
      <c r="EB131" s="255">
        <f t="shared" si="232"/>
        <v>25</v>
      </c>
      <c r="EC131" s="255">
        <f t="shared" si="232"/>
        <v>7</v>
      </c>
      <c r="ED131" s="255">
        <f t="shared" si="232"/>
        <v>33</v>
      </c>
      <c r="EE131" s="255">
        <f t="shared" si="232"/>
        <v>24</v>
      </c>
      <c r="EF131" s="255">
        <f t="shared" si="232"/>
        <v>27</v>
      </c>
      <c r="EG131" s="255">
        <f t="shared" si="232"/>
        <v>24</v>
      </c>
      <c r="EH131" s="255">
        <f t="shared" si="232"/>
        <v>1</v>
      </c>
      <c r="EI131" s="255">
        <f t="shared" si="232"/>
        <v>20</v>
      </c>
      <c r="EJ131" s="255">
        <f t="shared" si="232"/>
        <v>26</v>
      </c>
      <c r="EK131" s="255">
        <f t="shared" si="232"/>
        <v>30</v>
      </c>
      <c r="EL131" s="255">
        <f t="shared" si="232"/>
        <v>33</v>
      </c>
      <c r="EM131" s="255">
        <f t="shared" si="232"/>
        <v>25</v>
      </c>
      <c r="EN131" s="255">
        <f t="shared" si="232"/>
        <v>16</v>
      </c>
      <c r="EO131" s="255">
        <f t="shared" si="232"/>
        <v>21</v>
      </c>
      <c r="EP131" s="255">
        <f t="shared" si="232"/>
        <v>6</v>
      </c>
      <c r="EQ131" s="255">
        <f t="shared" si="232"/>
        <v>8</v>
      </c>
      <c r="ER131" s="255">
        <f t="shared" si="232"/>
        <v>14</v>
      </c>
      <c r="ES131" s="255">
        <f t="shared" si="232"/>
        <v>21</v>
      </c>
      <c r="ET131" s="255">
        <f t="shared" si="232"/>
        <v>24</v>
      </c>
      <c r="EU131" s="255">
        <f t="shared" si="232"/>
        <v>21</v>
      </c>
      <c r="EV131" s="255">
        <f t="shared" si="232"/>
        <v>10</v>
      </c>
      <c r="EW131" s="255">
        <f t="shared" si="232"/>
        <v>10</v>
      </c>
      <c r="EX131" s="255">
        <f t="shared" si="232"/>
        <v>3</v>
      </c>
      <c r="EY131" s="255">
        <f t="shared" si="232"/>
        <v>39</v>
      </c>
      <c r="EZ131" s="255">
        <f t="shared" si="232"/>
        <v>60</v>
      </c>
      <c r="FA131" s="255">
        <f t="shared" si="232"/>
        <v>52</v>
      </c>
      <c r="FB131" s="255">
        <f t="shared" si="232"/>
        <v>52</v>
      </c>
      <c r="FC131" s="255">
        <f t="shared" si="232"/>
        <v>49</v>
      </c>
      <c r="FD131" s="255">
        <f t="shared" si="232"/>
        <v>46</v>
      </c>
      <c r="FE131" s="255">
        <f t="shared" si="232"/>
        <v>37</v>
      </c>
      <c r="FF131" s="255">
        <f t="shared" ref="FF131:GJ131" si="233">COUNTIFS($B$113:$KU$113,"&gt;"&amp;FF113,$B$109:$KU$109,FF109)+1</f>
        <v>54</v>
      </c>
      <c r="FG131" s="255">
        <f t="shared" si="233"/>
        <v>47</v>
      </c>
      <c r="FH131" s="255">
        <f t="shared" si="233"/>
        <v>39</v>
      </c>
      <c r="FI131" s="255">
        <f t="shared" si="233"/>
        <v>44</v>
      </c>
      <c r="FJ131" s="255">
        <f t="shared" si="233"/>
        <v>36</v>
      </c>
      <c r="FK131" s="255">
        <f t="shared" si="233"/>
        <v>39</v>
      </c>
      <c r="FL131" s="255">
        <f t="shared" si="233"/>
        <v>36</v>
      </c>
      <c r="FM131" s="255">
        <f t="shared" si="233"/>
        <v>30</v>
      </c>
      <c r="FN131" s="255">
        <f t="shared" si="233"/>
        <v>5</v>
      </c>
      <c r="FO131" s="255">
        <f t="shared" si="233"/>
        <v>33</v>
      </c>
      <c r="FP131" s="255">
        <f t="shared" si="233"/>
        <v>30</v>
      </c>
      <c r="FQ131" s="255">
        <f t="shared" si="233"/>
        <v>13</v>
      </c>
      <c r="FR131" s="255">
        <f t="shared" si="233"/>
        <v>50</v>
      </c>
      <c r="FS131" s="255">
        <f t="shared" si="233"/>
        <v>45</v>
      </c>
      <c r="FT131" s="255">
        <f t="shared" si="233"/>
        <v>27</v>
      </c>
      <c r="FU131" s="255">
        <f t="shared" si="233"/>
        <v>15</v>
      </c>
      <c r="FV131" s="255">
        <f t="shared" si="233"/>
        <v>48</v>
      </c>
      <c r="FW131" s="255">
        <f t="shared" si="233"/>
        <v>32</v>
      </c>
      <c r="FX131" s="255">
        <f t="shared" si="233"/>
        <v>11</v>
      </c>
      <c r="FY131" s="255">
        <f t="shared" si="233"/>
        <v>45</v>
      </c>
      <c r="FZ131" s="255">
        <f t="shared" si="233"/>
        <v>32</v>
      </c>
      <c r="GA131" s="255">
        <f t="shared" si="233"/>
        <v>8</v>
      </c>
      <c r="GB131" s="255">
        <f t="shared" si="233"/>
        <v>43</v>
      </c>
      <c r="GC131" s="255">
        <f t="shared" si="233"/>
        <v>31</v>
      </c>
      <c r="GD131" s="255">
        <f t="shared" si="233"/>
        <v>2</v>
      </c>
      <c r="GE131" s="255">
        <f t="shared" si="233"/>
        <v>7</v>
      </c>
      <c r="GF131" s="255">
        <f t="shared" si="233"/>
        <v>3</v>
      </c>
      <c r="GG131" s="255">
        <f t="shared" si="233"/>
        <v>16</v>
      </c>
      <c r="GH131" s="255">
        <f t="shared" si="233"/>
        <v>14</v>
      </c>
      <c r="GI131" s="255">
        <f t="shared" si="233"/>
        <v>7</v>
      </c>
      <c r="GJ131" s="255">
        <f t="shared" si="233"/>
        <v>1</v>
      </c>
      <c r="GK131" s="255"/>
      <c r="GL131" s="255">
        <f t="shared" ref="GL131:GZ131" si="234">COUNTIFS($B$113:$KU$113,"&gt;"&amp;GL113,$B$109:$KU$109,GL109)+1</f>
        <v>4</v>
      </c>
      <c r="GM131" s="255">
        <f t="shared" si="234"/>
        <v>22</v>
      </c>
      <c r="GN131" s="255">
        <f t="shared" si="234"/>
        <v>5</v>
      </c>
      <c r="GO131" s="255">
        <f t="shared" si="234"/>
        <v>11</v>
      </c>
      <c r="GP131" s="255">
        <f t="shared" si="234"/>
        <v>55</v>
      </c>
      <c r="GQ131" s="255">
        <f t="shared" si="234"/>
        <v>24</v>
      </c>
      <c r="GR131" s="255">
        <f t="shared" si="234"/>
        <v>5</v>
      </c>
      <c r="GS131" s="255">
        <f t="shared" si="234"/>
        <v>11</v>
      </c>
      <c r="GT131" s="255">
        <f t="shared" si="234"/>
        <v>11</v>
      </c>
      <c r="GU131" s="255">
        <f t="shared" si="234"/>
        <v>43</v>
      </c>
      <c r="GV131" s="255">
        <f t="shared" si="234"/>
        <v>22</v>
      </c>
      <c r="GW131" s="255">
        <f t="shared" si="234"/>
        <v>40</v>
      </c>
      <c r="GX131" s="255">
        <f t="shared" si="234"/>
        <v>14</v>
      </c>
      <c r="GY131" s="255">
        <f t="shared" si="234"/>
        <v>37</v>
      </c>
      <c r="GZ131" s="255">
        <f t="shared" si="234"/>
        <v>25</v>
      </c>
      <c r="HA131" s="255"/>
      <c r="HB131" s="255">
        <f t="shared" ref="HB131:HQ131" si="235">COUNTIFS($B$113:$KU$113,"&gt;"&amp;HB113,$B$109:$KU$109,HB109)+1</f>
        <v>21</v>
      </c>
      <c r="HC131" s="255">
        <f t="shared" si="235"/>
        <v>9</v>
      </c>
      <c r="HD131" s="255">
        <f t="shared" si="235"/>
        <v>18</v>
      </c>
      <c r="HE131" s="255">
        <f t="shared" si="235"/>
        <v>16</v>
      </c>
      <c r="HF131" s="255">
        <f t="shared" si="235"/>
        <v>13</v>
      </c>
      <c r="HG131" s="255">
        <f t="shared" si="235"/>
        <v>26</v>
      </c>
      <c r="HH131" s="255">
        <f t="shared" si="235"/>
        <v>24</v>
      </c>
      <c r="HI131" s="255">
        <f t="shared" si="235"/>
        <v>22</v>
      </c>
      <c r="HJ131" s="255">
        <f t="shared" si="235"/>
        <v>18</v>
      </c>
      <c r="HK131" s="255">
        <f t="shared" si="235"/>
        <v>33</v>
      </c>
      <c r="HL131" s="255">
        <f t="shared" si="235"/>
        <v>1</v>
      </c>
      <c r="HM131" s="255">
        <f t="shared" si="235"/>
        <v>13</v>
      </c>
      <c r="HN131" s="255">
        <f t="shared" si="235"/>
        <v>14</v>
      </c>
      <c r="HO131" s="255">
        <f t="shared" si="235"/>
        <v>9</v>
      </c>
      <c r="HP131" s="255">
        <f t="shared" si="235"/>
        <v>17</v>
      </c>
      <c r="HQ131" s="255">
        <f t="shared" si="235"/>
        <v>3</v>
      </c>
      <c r="HR131" s="255"/>
      <c r="HS131" s="255">
        <f>COUNTIFS($B$113:$KU$113,"&gt;"&amp;HS113,$B$109:$KU$109,HS109)+1</f>
        <v>15</v>
      </c>
      <c r="HT131" s="255">
        <f>COUNTIFS($B$113:$KU$113,"&gt;"&amp;HT113,$B$109:$KU$109,HT109)+1</f>
        <v>7</v>
      </c>
      <c r="HU131" s="255">
        <f>COUNTIFS($B$113:$KU$113,"&gt;"&amp;HU113,$B$109:$KU$109,HU109)+1</f>
        <v>49</v>
      </c>
      <c r="HV131" s="255">
        <f>COUNTIFS($B$113:$KU$113,"&gt;"&amp;HV113,$B$109:$KU$109,HV109)+1</f>
        <v>39</v>
      </c>
      <c r="HW131" s="255"/>
      <c r="HX131" s="255">
        <f t="shared" ref="HX131:IJ131" si="236">COUNTIFS($B$113:$KU$113,"&gt;"&amp;HX113,$B$109:$KU$109,HX109)+1</f>
        <v>11</v>
      </c>
      <c r="HY131" s="255">
        <f t="shared" si="236"/>
        <v>16</v>
      </c>
      <c r="HZ131" s="255">
        <f t="shared" si="236"/>
        <v>37</v>
      </c>
      <c r="IA131" s="255">
        <f t="shared" si="236"/>
        <v>8</v>
      </c>
      <c r="IB131" s="255">
        <f t="shared" si="236"/>
        <v>17</v>
      </c>
      <c r="IC131" s="255">
        <f t="shared" si="236"/>
        <v>17</v>
      </c>
      <c r="ID131" s="255">
        <f t="shared" si="236"/>
        <v>23</v>
      </c>
      <c r="IE131" s="255">
        <f t="shared" si="236"/>
        <v>11</v>
      </c>
      <c r="IF131" s="255">
        <f t="shared" si="236"/>
        <v>35</v>
      </c>
      <c r="IG131" s="255">
        <f t="shared" si="236"/>
        <v>15</v>
      </c>
      <c r="IH131" s="255">
        <f t="shared" si="236"/>
        <v>8</v>
      </c>
      <c r="II131" s="255">
        <f t="shared" si="236"/>
        <v>13</v>
      </c>
      <c r="IJ131" s="255">
        <f t="shared" si="236"/>
        <v>5</v>
      </c>
      <c r="IK131" s="255"/>
      <c r="IL131" s="255">
        <f>COUNTIFS($B$113:$KU$113,"&gt;"&amp;IL113,$B$109:$KU$109,IL109)+1</f>
        <v>7</v>
      </c>
      <c r="IM131" s="255"/>
      <c r="IN131" s="255">
        <f>COUNTIFS($B$113:$KU$113,"&gt;"&amp;IN113,$B$109:$KU$109,IN109)+1</f>
        <v>11</v>
      </c>
      <c r="IO131" s="255">
        <f>COUNTIFS($B$113:$KU$113,"&gt;"&amp;IO113,$B$109:$KU$109,IO109)+1</f>
        <v>8</v>
      </c>
      <c r="IP131" s="255">
        <f>COUNTIFS($B$113:$KU$113,"&gt;"&amp;IP113,$B$109:$KU$109,IP109)+1</f>
        <v>12</v>
      </c>
      <c r="IQ131" s="255"/>
      <c r="IR131" s="255">
        <f>COUNTIFS($B$113:$KU$113,"&gt;"&amp;IR113,$B$109:$KU$109,IR109)+1</f>
        <v>11</v>
      </c>
      <c r="IS131" s="255">
        <f>COUNTIFS($B$113:$KU$113,"&gt;"&amp;IS113,$B$109:$KU$109,IS109)+1</f>
        <v>6</v>
      </c>
      <c r="IT131" s="255">
        <f>COUNTIFS($B$113:$KU$113,"&gt;"&amp;IT113,$B$109:$KU$109,IT109)+1</f>
        <v>17</v>
      </c>
      <c r="IU131" s="255">
        <f>COUNTIFS($B$113:$KU$113,"&gt;"&amp;IU113,$B$109:$KU$109,IU109)+1</f>
        <v>2</v>
      </c>
      <c r="IV131" s="255">
        <f>COUNTIFS($B$113:$KU$113,"&gt;"&amp;IV113,$B$109:$KU$109,IV109)+1</f>
        <v>13</v>
      </c>
      <c r="IW131" s="255"/>
      <c r="IX131" s="255">
        <f>COUNTIFS($B$113:$KU$113,"&gt;"&amp;IX113,$B$109:$KU$109,IX109)+1</f>
        <v>3</v>
      </c>
      <c r="IY131" s="255">
        <f>COUNTIFS($B$113:$KU$113,"&gt;"&amp;IY113,$B$109:$KU$109,IY109)+1</f>
        <v>39</v>
      </c>
      <c r="IZ131" s="255"/>
      <c r="JA131" s="255">
        <f t="shared" ref="JA131:JM131" si="237">COUNTIFS($B$113:$KU$113,"&gt;"&amp;JA113,$B$109:$KU$109,JA109)+1</f>
        <v>3</v>
      </c>
      <c r="JB131" s="255">
        <f t="shared" si="237"/>
        <v>28</v>
      </c>
      <c r="JC131" s="255">
        <f t="shared" si="237"/>
        <v>15</v>
      </c>
      <c r="JD131" s="255">
        <f t="shared" si="237"/>
        <v>22</v>
      </c>
      <c r="JE131" s="255">
        <f t="shared" si="237"/>
        <v>7</v>
      </c>
      <c r="JF131" s="255">
        <f t="shared" si="237"/>
        <v>30</v>
      </c>
      <c r="JG131" s="255">
        <f t="shared" si="237"/>
        <v>5</v>
      </c>
      <c r="JH131" s="255">
        <f t="shared" si="237"/>
        <v>14</v>
      </c>
      <c r="JI131" s="255">
        <f t="shared" si="237"/>
        <v>14</v>
      </c>
      <c r="JJ131" s="255">
        <f t="shared" si="237"/>
        <v>16</v>
      </c>
      <c r="JK131" s="255">
        <f t="shared" si="237"/>
        <v>17</v>
      </c>
      <c r="JL131" s="255">
        <f t="shared" si="237"/>
        <v>10</v>
      </c>
      <c r="JM131" s="255">
        <f t="shared" si="237"/>
        <v>1</v>
      </c>
      <c r="JN131" s="255"/>
      <c r="JO131" s="255"/>
      <c r="JP131" s="255"/>
      <c r="JQ131" s="255"/>
      <c r="JR131" s="255"/>
      <c r="JS131" s="255"/>
      <c r="JT131" s="255">
        <f>COUNTIFS($B$113:$KU$113,"&gt;"&amp;JT113,$B$109:$KU$109,JT109)+1</f>
        <v>28</v>
      </c>
      <c r="JU131" s="255"/>
      <c r="JV131" s="255">
        <f t="shared" ref="JV131:KH131" si="238">COUNTIFS($B$113:$KU$113,"&gt;"&amp;JV113,$B$109:$KU$109,JV109)+1</f>
        <v>52</v>
      </c>
      <c r="JW131" s="255">
        <f t="shared" si="238"/>
        <v>6</v>
      </c>
      <c r="JX131" s="255">
        <f t="shared" si="238"/>
        <v>28</v>
      </c>
      <c r="JY131" s="255">
        <f t="shared" si="238"/>
        <v>43</v>
      </c>
      <c r="JZ131" s="255">
        <f t="shared" si="238"/>
        <v>1</v>
      </c>
      <c r="KA131" s="255">
        <f t="shared" si="238"/>
        <v>4</v>
      </c>
      <c r="KB131" s="255">
        <f t="shared" si="238"/>
        <v>39</v>
      </c>
      <c r="KC131" s="255">
        <f t="shared" si="238"/>
        <v>2</v>
      </c>
      <c r="KD131" s="255">
        <f t="shared" si="238"/>
        <v>37</v>
      </c>
      <c r="KE131" s="255">
        <f t="shared" si="238"/>
        <v>4</v>
      </c>
      <c r="KF131" s="255">
        <f t="shared" si="238"/>
        <v>38</v>
      </c>
      <c r="KG131" s="255">
        <f t="shared" si="238"/>
        <v>29</v>
      </c>
      <c r="KH131" s="255">
        <f t="shared" si="238"/>
        <v>5</v>
      </c>
      <c r="KI131" s="255"/>
      <c r="KJ131" s="255"/>
      <c r="KK131" s="255">
        <f t="shared" ref="KK131:KT131" si="239">COUNTIFS($B$113:$KU$113,"&gt;"&amp;KK113,$B$109:$KU$109,KK109)+1</f>
        <v>27</v>
      </c>
      <c r="KL131" s="255">
        <f t="shared" si="239"/>
        <v>7</v>
      </c>
      <c r="KM131" s="255">
        <f t="shared" si="239"/>
        <v>2</v>
      </c>
      <c r="KN131" s="255">
        <f t="shared" si="239"/>
        <v>3</v>
      </c>
      <c r="KO131" s="255">
        <f t="shared" si="239"/>
        <v>10</v>
      </c>
      <c r="KP131" s="255">
        <f t="shared" si="239"/>
        <v>35</v>
      </c>
      <c r="KQ131" s="255">
        <f t="shared" si="239"/>
        <v>27</v>
      </c>
      <c r="KR131" s="255">
        <v>4</v>
      </c>
      <c r="KS131" s="255">
        <f t="shared" si="239"/>
        <v>10</v>
      </c>
      <c r="KT131" s="255">
        <f t="shared" si="239"/>
        <v>60</v>
      </c>
      <c r="KU131" s="248" t="s">
        <v>746</v>
      </c>
    </row>
    <row r="132" spans="1:307" x14ac:dyDescent="0.15">
      <c r="A132" s="252" t="s">
        <v>239</v>
      </c>
      <c r="B132" s="255">
        <f t="shared" ref="B132:AG132" si="240">COUNTIFS($B$114:$KU$114,"&gt;"&amp;B114,$B$109:$KU$109,B109)+1</f>
        <v>59</v>
      </c>
      <c r="C132" s="255">
        <f t="shared" si="240"/>
        <v>53</v>
      </c>
      <c r="D132" s="255">
        <f t="shared" si="240"/>
        <v>54</v>
      </c>
      <c r="E132" s="255">
        <f t="shared" si="240"/>
        <v>53</v>
      </c>
      <c r="F132" s="255">
        <f t="shared" si="240"/>
        <v>61</v>
      </c>
      <c r="G132" s="255">
        <f t="shared" si="240"/>
        <v>55</v>
      </c>
      <c r="H132" s="255">
        <f t="shared" si="240"/>
        <v>52</v>
      </c>
      <c r="I132" s="255">
        <f t="shared" si="240"/>
        <v>58</v>
      </c>
      <c r="J132" s="255">
        <f t="shared" si="240"/>
        <v>51</v>
      </c>
      <c r="K132" s="255">
        <f t="shared" si="240"/>
        <v>55</v>
      </c>
      <c r="L132" s="255">
        <f t="shared" si="240"/>
        <v>55</v>
      </c>
      <c r="M132" s="255">
        <f t="shared" si="240"/>
        <v>58</v>
      </c>
      <c r="N132" s="255">
        <f t="shared" si="240"/>
        <v>55</v>
      </c>
      <c r="O132" s="255">
        <f t="shared" si="240"/>
        <v>51</v>
      </c>
      <c r="P132" s="255">
        <f t="shared" si="240"/>
        <v>57</v>
      </c>
      <c r="Q132" s="255">
        <f t="shared" si="240"/>
        <v>54</v>
      </c>
      <c r="R132" s="255">
        <f t="shared" si="240"/>
        <v>49</v>
      </c>
      <c r="S132" s="255">
        <f t="shared" si="240"/>
        <v>58</v>
      </c>
      <c r="T132" s="255">
        <f t="shared" si="240"/>
        <v>55</v>
      </c>
      <c r="U132" s="255">
        <f t="shared" si="240"/>
        <v>45</v>
      </c>
      <c r="V132" s="255">
        <f t="shared" si="240"/>
        <v>55</v>
      </c>
      <c r="W132" s="255">
        <f t="shared" si="240"/>
        <v>56</v>
      </c>
      <c r="X132" s="255">
        <f t="shared" si="240"/>
        <v>55</v>
      </c>
      <c r="Y132" s="255">
        <f t="shared" si="240"/>
        <v>49</v>
      </c>
      <c r="Z132" s="255">
        <f t="shared" si="240"/>
        <v>49</v>
      </c>
      <c r="AA132" s="255">
        <f t="shared" si="240"/>
        <v>51</v>
      </c>
      <c r="AB132" s="255">
        <f t="shared" si="240"/>
        <v>54</v>
      </c>
      <c r="AC132" s="255">
        <f t="shared" si="240"/>
        <v>51</v>
      </c>
      <c r="AD132" s="255">
        <f t="shared" si="240"/>
        <v>46</v>
      </c>
      <c r="AE132" s="255">
        <f t="shared" si="240"/>
        <v>50</v>
      </c>
      <c r="AF132" s="255">
        <f t="shared" si="240"/>
        <v>49</v>
      </c>
      <c r="AG132" s="255">
        <f t="shared" si="240"/>
        <v>50</v>
      </c>
      <c r="AH132" s="255">
        <f t="shared" ref="AH132:BM132" si="241">COUNTIFS($B$114:$KU$114,"&gt;"&amp;AH114,$B$109:$KU$109,AH109)+1</f>
        <v>48</v>
      </c>
      <c r="AI132" s="255">
        <f t="shared" si="241"/>
        <v>44</v>
      </c>
      <c r="AJ132" s="255">
        <f t="shared" si="241"/>
        <v>54</v>
      </c>
      <c r="AK132" s="255">
        <f t="shared" si="241"/>
        <v>53</v>
      </c>
      <c r="AL132" s="255">
        <f t="shared" si="241"/>
        <v>50</v>
      </c>
      <c r="AM132" s="255">
        <f t="shared" si="241"/>
        <v>31</v>
      </c>
      <c r="AN132" s="255">
        <f t="shared" si="241"/>
        <v>47</v>
      </c>
      <c r="AO132" s="255">
        <f t="shared" si="241"/>
        <v>47</v>
      </c>
      <c r="AP132" s="255">
        <f t="shared" si="241"/>
        <v>41</v>
      </c>
      <c r="AQ132" s="255">
        <f t="shared" si="241"/>
        <v>32</v>
      </c>
      <c r="AR132" s="255">
        <f t="shared" si="241"/>
        <v>51</v>
      </c>
      <c r="AS132" s="255">
        <f t="shared" si="241"/>
        <v>44</v>
      </c>
      <c r="AT132" s="255">
        <f t="shared" si="241"/>
        <v>44</v>
      </c>
      <c r="AU132" s="255">
        <f t="shared" si="241"/>
        <v>39</v>
      </c>
      <c r="AV132" s="255">
        <f t="shared" si="241"/>
        <v>46</v>
      </c>
      <c r="AW132" s="255">
        <f t="shared" si="241"/>
        <v>49</v>
      </c>
      <c r="AX132" s="255">
        <f t="shared" si="241"/>
        <v>41</v>
      </c>
      <c r="AY132" s="255">
        <f t="shared" si="241"/>
        <v>45</v>
      </c>
      <c r="AZ132" s="255">
        <f t="shared" si="241"/>
        <v>49</v>
      </c>
      <c r="BA132" s="255">
        <f t="shared" si="241"/>
        <v>43</v>
      </c>
      <c r="BB132" s="255">
        <f t="shared" si="241"/>
        <v>46</v>
      </c>
      <c r="BC132" s="255">
        <f t="shared" si="241"/>
        <v>44</v>
      </c>
      <c r="BD132" s="255">
        <f t="shared" si="241"/>
        <v>38</v>
      </c>
      <c r="BE132" s="255">
        <f t="shared" si="241"/>
        <v>39</v>
      </c>
      <c r="BF132" s="255">
        <f t="shared" si="241"/>
        <v>29</v>
      </c>
      <c r="BG132" s="255">
        <f t="shared" si="241"/>
        <v>47</v>
      </c>
      <c r="BH132" s="255">
        <f t="shared" si="241"/>
        <v>24</v>
      </c>
      <c r="BI132" s="255">
        <f t="shared" si="241"/>
        <v>47</v>
      </c>
      <c r="BJ132" s="255">
        <f t="shared" si="241"/>
        <v>39</v>
      </c>
      <c r="BK132" s="255">
        <f t="shared" si="241"/>
        <v>38</v>
      </c>
      <c r="BL132" s="255">
        <f t="shared" si="241"/>
        <v>41</v>
      </c>
      <c r="BM132" s="255">
        <f t="shared" si="241"/>
        <v>44</v>
      </c>
      <c r="BN132" s="255">
        <f t="shared" ref="BN132:CS132" si="242">COUNTIFS($B$114:$KU$114,"&gt;"&amp;BN114,$B$109:$KU$109,BN109)+1</f>
        <v>43</v>
      </c>
      <c r="BO132" s="255">
        <f t="shared" si="242"/>
        <v>30</v>
      </c>
      <c r="BP132" s="255">
        <f t="shared" si="242"/>
        <v>38</v>
      </c>
      <c r="BQ132" s="255">
        <f t="shared" si="242"/>
        <v>19</v>
      </c>
      <c r="BR132" s="255">
        <f t="shared" si="242"/>
        <v>34</v>
      </c>
      <c r="BS132" s="255">
        <f t="shared" si="242"/>
        <v>41</v>
      </c>
      <c r="BT132" s="255">
        <f t="shared" si="242"/>
        <v>38</v>
      </c>
      <c r="BU132" s="255">
        <f t="shared" si="242"/>
        <v>20</v>
      </c>
      <c r="BV132" s="255">
        <f t="shared" si="242"/>
        <v>36</v>
      </c>
      <c r="BW132" s="255">
        <f t="shared" si="242"/>
        <v>40</v>
      </c>
      <c r="BX132" s="255">
        <f t="shared" si="242"/>
        <v>26</v>
      </c>
      <c r="BY132" s="255">
        <f t="shared" si="242"/>
        <v>36</v>
      </c>
      <c r="BZ132" s="255">
        <f t="shared" si="242"/>
        <v>30</v>
      </c>
      <c r="CA132" s="255">
        <f t="shared" si="242"/>
        <v>36</v>
      </c>
      <c r="CB132" s="255">
        <f t="shared" si="242"/>
        <v>24</v>
      </c>
      <c r="CC132" s="255">
        <f t="shared" si="242"/>
        <v>37</v>
      </c>
      <c r="CD132" s="255">
        <f t="shared" si="242"/>
        <v>23</v>
      </c>
      <c r="CE132" s="255">
        <f t="shared" si="242"/>
        <v>9</v>
      </c>
      <c r="CF132" s="255">
        <f t="shared" si="242"/>
        <v>41</v>
      </c>
      <c r="CG132" s="255">
        <f t="shared" si="242"/>
        <v>34</v>
      </c>
      <c r="CH132" s="255">
        <f t="shared" si="242"/>
        <v>38</v>
      </c>
      <c r="CI132" s="255">
        <f t="shared" si="242"/>
        <v>35</v>
      </c>
      <c r="CJ132" s="255">
        <f t="shared" si="242"/>
        <v>42</v>
      </c>
      <c r="CK132" s="255">
        <f t="shared" si="242"/>
        <v>13</v>
      </c>
      <c r="CL132" s="255">
        <f t="shared" si="242"/>
        <v>42</v>
      </c>
      <c r="CM132" s="255">
        <f t="shared" si="242"/>
        <v>33</v>
      </c>
      <c r="CN132" s="255">
        <f t="shared" si="242"/>
        <v>38</v>
      </c>
      <c r="CO132" s="255">
        <f t="shared" si="242"/>
        <v>17</v>
      </c>
      <c r="CP132" s="255">
        <f t="shared" si="242"/>
        <v>15</v>
      </c>
      <c r="CQ132" s="255">
        <f t="shared" si="242"/>
        <v>24</v>
      </c>
      <c r="CR132" s="255">
        <f t="shared" si="242"/>
        <v>21</v>
      </c>
      <c r="CS132" s="255">
        <f t="shared" si="242"/>
        <v>39</v>
      </c>
      <c r="CT132" s="255">
        <f t="shared" ref="CT132:DY132" si="243">COUNTIFS($B$114:$KU$114,"&gt;"&amp;CT114,$B$109:$KU$109,CT109)+1</f>
        <v>35</v>
      </c>
      <c r="CU132" s="255">
        <f t="shared" si="243"/>
        <v>26</v>
      </c>
      <c r="CV132" s="255">
        <f t="shared" si="243"/>
        <v>22</v>
      </c>
      <c r="CW132" s="255">
        <f t="shared" si="243"/>
        <v>34</v>
      </c>
      <c r="CX132" s="255">
        <f t="shared" si="243"/>
        <v>31</v>
      </c>
      <c r="CY132" s="255">
        <f t="shared" si="243"/>
        <v>31</v>
      </c>
      <c r="CZ132" s="255">
        <f t="shared" si="243"/>
        <v>13</v>
      </c>
      <c r="DA132" s="255">
        <f t="shared" si="243"/>
        <v>19</v>
      </c>
      <c r="DB132" s="255">
        <f t="shared" si="243"/>
        <v>11</v>
      </c>
      <c r="DC132" s="255">
        <f t="shared" si="243"/>
        <v>13</v>
      </c>
      <c r="DD132" s="255">
        <f t="shared" si="243"/>
        <v>37</v>
      </c>
      <c r="DE132" s="255">
        <f t="shared" si="243"/>
        <v>28</v>
      </c>
      <c r="DF132" s="255">
        <f t="shared" si="243"/>
        <v>33</v>
      </c>
      <c r="DG132" s="255">
        <f t="shared" si="243"/>
        <v>33</v>
      </c>
      <c r="DH132" s="255">
        <f t="shared" si="243"/>
        <v>12</v>
      </c>
      <c r="DI132" s="255">
        <f t="shared" si="243"/>
        <v>32</v>
      </c>
      <c r="DJ132" s="255">
        <f t="shared" si="243"/>
        <v>35</v>
      </c>
      <c r="DK132" s="255">
        <f t="shared" si="243"/>
        <v>30</v>
      </c>
      <c r="DL132" s="255">
        <f t="shared" si="243"/>
        <v>17</v>
      </c>
      <c r="DM132" s="255">
        <f t="shared" si="243"/>
        <v>11</v>
      </c>
      <c r="DN132" s="255">
        <f t="shared" si="243"/>
        <v>26</v>
      </c>
      <c r="DO132" s="255">
        <f t="shared" si="243"/>
        <v>21</v>
      </c>
      <c r="DP132" s="255">
        <f t="shared" si="243"/>
        <v>19</v>
      </c>
      <c r="DQ132" s="255">
        <f t="shared" si="243"/>
        <v>22</v>
      </c>
      <c r="DR132" s="255">
        <f t="shared" si="243"/>
        <v>11</v>
      </c>
      <c r="DS132" s="255">
        <f t="shared" si="243"/>
        <v>28</v>
      </c>
      <c r="DT132" s="255">
        <f t="shared" si="243"/>
        <v>24</v>
      </c>
      <c r="DU132" s="255">
        <f t="shared" si="243"/>
        <v>5</v>
      </c>
      <c r="DV132" s="255">
        <f t="shared" si="243"/>
        <v>24</v>
      </c>
      <c r="DW132" s="255">
        <f t="shared" si="243"/>
        <v>12</v>
      </c>
      <c r="DX132" s="255">
        <f t="shared" si="243"/>
        <v>12</v>
      </c>
      <c r="DY132" s="255">
        <f t="shared" si="243"/>
        <v>24</v>
      </c>
      <c r="DZ132" s="255">
        <f t="shared" ref="DZ132:FE132" si="244">COUNTIFS($B$114:$KU$114,"&gt;"&amp;DZ114,$B$109:$KU$109,DZ109)+1</f>
        <v>12</v>
      </c>
      <c r="EA132" s="255">
        <f t="shared" si="244"/>
        <v>7</v>
      </c>
      <c r="EB132" s="255">
        <f t="shared" si="244"/>
        <v>30</v>
      </c>
      <c r="EC132" s="255">
        <f t="shared" si="244"/>
        <v>5</v>
      </c>
      <c r="ED132" s="255">
        <f t="shared" si="244"/>
        <v>3</v>
      </c>
      <c r="EE132" s="255">
        <f t="shared" si="244"/>
        <v>28</v>
      </c>
      <c r="EF132" s="255">
        <f t="shared" si="244"/>
        <v>20</v>
      </c>
      <c r="EG132" s="255">
        <f t="shared" si="244"/>
        <v>18</v>
      </c>
      <c r="EH132" s="255">
        <f t="shared" si="244"/>
        <v>10</v>
      </c>
      <c r="EI132" s="255">
        <f t="shared" si="244"/>
        <v>2</v>
      </c>
      <c r="EJ132" s="255">
        <f t="shared" si="244"/>
        <v>29</v>
      </c>
      <c r="EK132" s="255">
        <f t="shared" si="244"/>
        <v>6</v>
      </c>
      <c r="EL132" s="255">
        <f t="shared" si="244"/>
        <v>3</v>
      </c>
      <c r="EM132" s="255">
        <f t="shared" si="244"/>
        <v>15</v>
      </c>
      <c r="EN132" s="255">
        <f t="shared" si="244"/>
        <v>21</v>
      </c>
      <c r="EO132" s="255">
        <f t="shared" si="244"/>
        <v>16</v>
      </c>
      <c r="EP132" s="255">
        <f t="shared" si="244"/>
        <v>3</v>
      </c>
      <c r="EQ132" s="255">
        <f t="shared" si="244"/>
        <v>4</v>
      </c>
      <c r="ER132" s="255">
        <f t="shared" si="244"/>
        <v>8</v>
      </c>
      <c r="ES132" s="255">
        <f t="shared" si="244"/>
        <v>27</v>
      </c>
      <c r="ET132" s="255">
        <f t="shared" si="244"/>
        <v>2</v>
      </c>
      <c r="EU132" s="255">
        <f t="shared" si="244"/>
        <v>26</v>
      </c>
      <c r="EV132" s="255">
        <f t="shared" si="244"/>
        <v>16</v>
      </c>
      <c r="EW132" s="255">
        <f t="shared" si="244"/>
        <v>11</v>
      </c>
      <c r="EX132" s="255">
        <f t="shared" si="244"/>
        <v>2</v>
      </c>
      <c r="EY132" s="255">
        <f t="shared" si="244"/>
        <v>43</v>
      </c>
      <c r="EZ132" s="255">
        <f t="shared" si="244"/>
        <v>60</v>
      </c>
      <c r="FA132" s="255">
        <f t="shared" si="244"/>
        <v>51</v>
      </c>
      <c r="FB132" s="255">
        <f t="shared" si="244"/>
        <v>53</v>
      </c>
      <c r="FC132" s="255">
        <f t="shared" si="244"/>
        <v>51</v>
      </c>
      <c r="FD132" s="255">
        <f t="shared" si="244"/>
        <v>45</v>
      </c>
      <c r="FE132" s="255">
        <f t="shared" si="244"/>
        <v>40</v>
      </c>
      <c r="FF132" s="255">
        <f t="shared" ref="FF132:GJ132" si="245">COUNTIFS($B$114:$KU$114,"&gt;"&amp;FF114,$B$109:$KU$109,FF109)+1</f>
        <v>50</v>
      </c>
      <c r="FG132" s="255">
        <f t="shared" si="245"/>
        <v>44</v>
      </c>
      <c r="FH132" s="255">
        <f t="shared" si="245"/>
        <v>48</v>
      </c>
      <c r="FI132" s="255">
        <f t="shared" si="245"/>
        <v>38</v>
      </c>
      <c r="FJ132" s="255">
        <f t="shared" si="245"/>
        <v>23</v>
      </c>
      <c r="FK132" s="255">
        <f t="shared" si="245"/>
        <v>40</v>
      </c>
      <c r="FL132" s="255">
        <f t="shared" si="245"/>
        <v>32</v>
      </c>
      <c r="FM132" s="255">
        <f t="shared" si="245"/>
        <v>38</v>
      </c>
      <c r="FN132" s="255">
        <f t="shared" si="245"/>
        <v>4</v>
      </c>
      <c r="FO132" s="255">
        <f t="shared" si="245"/>
        <v>32</v>
      </c>
      <c r="FP132" s="255">
        <f t="shared" si="245"/>
        <v>33</v>
      </c>
      <c r="FQ132" s="255">
        <f t="shared" si="245"/>
        <v>9</v>
      </c>
      <c r="FR132" s="255">
        <f t="shared" si="245"/>
        <v>51</v>
      </c>
      <c r="FS132" s="255">
        <f t="shared" si="245"/>
        <v>47</v>
      </c>
      <c r="FT132" s="255">
        <f t="shared" si="245"/>
        <v>36</v>
      </c>
      <c r="FU132" s="255">
        <f t="shared" si="245"/>
        <v>19</v>
      </c>
      <c r="FV132" s="255">
        <f t="shared" si="245"/>
        <v>46</v>
      </c>
      <c r="FW132" s="255">
        <f t="shared" si="245"/>
        <v>23</v>
      </c>
      <c r="FX132" s="255">
        <f t="shared" si="245"/>
        <v>7</v>
      </c>
      <c r="FY132" s="255">
        <f t="shared" si="245"/>
        <v>42</v>
      </c>
      <c r="FZ132" s="255">
        <f t="shared" si="245"/>
        <v>35</v>
      </c>
      <c r="GA132" s="255">
        <f t="shared" si="245"/>
        <v>22</v>
      </c>
      <c r="GB132" s="255">
        <f t="shared" si="245"/>
        <v>44</v>
      </c>
      <c r="GC132" s="255">
        <f t="shared" si="245"/>
        <v>35</v>
      </c>
      <c r="GD132" s="255">
        <f t="shared" si="245"/>
        <v>29</v>
      </c>
      <c r="GE132" s="255">
        <f t="shared" si="245"/>
        <v>5</v>
      </c>
      <c r="GF132" s="255">
        <f t="shared" si="245"/>
        <v>26</v>
      </c>
      <c r="GG132" s="255">
        <f t="shared" si="245"/>
        <v>20</v>
      </c>
      <c r="GH132" s="255">
        <f t="shared" si="245"/>
        <v>18</v>
      </c>
      <c r="GI132" s="255">
        <f t="shared" si="245"/>
        <v>5</v>
      </c>
      <c r="GJ132" s="255">
        <f t="shared" si="245"/>
        <v>4</v>
      </c>
      <c r="GK132" s="255"/>
      <c r="GL132" s="255">
        <f t="shared" ref="GL132:GZ132" si="246">COUNTIFS($B$114:$KU$114,"&gt;"&amp;GL114,$B$109:$KU$109,GL109)+1</f>
        <v>14</v>
      </c>
      <c r="GM132" s="255">
        <f t="shared" si="246"/>
        <v>17</v>
      </c>
      <c r="GN132" s="255">
        <f t="shared" si="246"/>
        <v>10</v>
      </c>
      <c r="GO132" s="255">
        <f t="shared" si="246"/>
        <v>7</v>
      </c>
      <c r="GP132" s="255">
        <f t="shared" si="246"/>
        <v>55</v>
      </c>
      <c r="GQ132" s="255">
        <f t="shared" si="246"/>
        <v>33</v>
      </c>
      <c r="GR132" s="255">
        <f t="shared" si="246"/>
        <v>35</v>
      </c>
      <c r="GS132" s="255">
        <f t="shared" si="246"/>
        <v>15</v>
      </c>
      <c r="GT132" s="255">
        <f t="shared" si="246"/>
        <v>23</v>
      </c>
      <c r="GU132" s="255">
        <f t="shared" si="246"/>
        <v>38</v>
      </c>
      <c r="GV132" s="255">
        <f t="shared" si="246"/>
        <v>18</v>
      </c>
      <c r="GW132" s="255">
        <f t="shared" si="246"/>
        <v>8</v>
      </c>
      <c r="GX132" s="255">
        <f t="shared" si="246"/>
        <v>9</v>
      </c>
      <c r="GY132" s="255">
        <f t="shared" si="246"/>
        <v>8</v>
      </c>
      <c r="GZ132" s="255">
        <f t="shared" si="246"/>
        <v>2</v>
      </c>
      <c r="HA132" s="255"/>
      <c r="HB132" s="255">
        <f t="shared" ref="HB132:HQ132" si="247">COUNTIFS($B$114:$KU$114,"&gt;"&amp;HB114,$B$109:$KU$109,HB109)+1</f>
        <v>28</v>
      </c>
      <c r="HC132" s="255">
        <f t="shared" si="247"/>
        <v>26</v>
      </c>
      <c r="HD132" s="255">
        <f t="shared" si="247"/>
        <v>17</v>
      </c>
      <c r="HE132" s="255">
        <f t="shared" si="247"/>
        <v>22</v>
      </c>
      <c r="HF132" s="255">
        <f t="shared" si="247"/>
        <v>31</v>
      </c>
      <c r="HG132" s="255">
        <f t="shared" si="247"/>
        <v>21</v>
      </c>
      <c r="HH132" s="255">
        <f t="shared" si="247"/>
        <v>47</v>
      </c>
      <c r="HI132" s="255">
        <f t="shared" si="247"/>
        <v>50</v>
      </c>
      <c r="HJ132" s="255">
        <f t="shared" si="247"/>
        <v>30</v>
      </c>
      <c r="HK132" s="255">
        <f t="shared" si="247"/>
        <v>31</v>
      </c>
      <c r="HL132" s="255">
        <f t="shared" si="247"/>
        <v>12</v>
      </c>
      <c r="HM132" s="255">
        <f t="shared" si="247"/>
        <v>23</v>
      </c>
      <c r="HN132" s="255">
        <f t="shared" si="247"/>
        <v>18</v>
      </c>
      <c r="HO132" s="255">
        <f t="shared" si="247"/>
        <v>15</v>
      </c>
      <c r="HP132" s="255">
        <f t="shared" si="247"/>
        <v>26</v>
      </c>
      <c r="HQ132" s="255">
        <f t="shared" si="247"/>
        <v>12</v>
      </c>
      <c r="HR132" s="255"/>
      <c r="HS132" s="255">
        <f>COUNTIFS($B$114:$KU$114,"&gt;"&amp;HS114,$B$109:$KU$109,HS109)+1</f>
        <v>9</v>
      </c>
      <c r="HT132" s="255">
        <f>COUNTIFS($B$114:$KU$114,"&gt;"&amp;HT114,$B$109:$KU$109,HT109)+1</f>
        <v>14</v>
      </c>
      <c r="HU132" s="255">
        <f>COUNTIFS($B$114:$KU$114,"&gt;"&amp;HU114,$B$109:$KU$109,HU109)+1</f>
        <v>46</v>
      </c>
      <c r="HV132" s="255">
        <f>COUNTIFS($B$114:$KU$114,"&gt;"&amp;HV114,$B$109:$KU$109,HV109)+1</f>
        <v>4</v>
      </c>
      <c r="HW132" s="255"/>
      <c r="HX132" s="255">
        <f t="shared" ref="HX132:IJ132" si="248">COUNTIFS($B$114:$KU$114,"&gt;"&amp;HX114,$B$109:$KU$109,HX109)+1</f>
        <v>12</v>
      </c>
      <c r="HY132" s="255">
        <f t="shared" si="248"/>
        <v>3</v>
      </c>
      <c r="HZ132" s="255">
        <f t="shared" si="248"/>
        <v>2</v>
      </c>
      <c r="IA132" s="255">
        <f t="shared" si="248"/>
        <v>53</v>
      </c>
      <c r="IB132" s="255">
        <f t="shared" si="248"/>
        <v>18</v>
      </c>
      <c r="IC132" s="255">
        <f t="shared" si="248"/>
        <v>38</v>
      </c>
      <c r="ID132" s="255">
        <f t="shared" si="248"/>
        <v>20</v>
      </c>
      <c r="IE132" s="255">
        <f t="shared" si="248"/>
        <v>5</v>
      </c>
      <c r="IF132" s="255">
        <f t="shared" si="248"/>
        <v>2</v>
      </c>
      <c r="IG132" s="255">
        <f t="shared" si="248"/>
        <v>14</v>
      </c>
      <c r="IH132" s="255">
        <f t="shared" si="248"/>
        <v>7</v>
      </c>
      <c r="II132" s="255">
        <f t="shared" si="248"/>
        <v>17</v>
      </c>
      <c r="IJ132" s="255">
        <f t="shared" si="248"/>
        <v>1</v>
      </c>
      <c r="IK132" s="255"/>
      <c r="IL132" s="255">
        <f>COUNTIFS($B$114:$KU$114,"&gt;"&amp;IL114,$B$109:$KU$109,IL109)+1</f>
        <v>7</v>
      </c>
      <c r="IM132" s="255"/>
      <c r="IN132" s="255">
        <f>COUNTIFS($B$114:$KU$114,"&gt;"&amp;IN114,$B$109:$KU$109,IN109)+1</f>
        <v>5</v>
      </c>
      <c r="IO132" s="255">
        <f>COUNTIFS($B$114:$KU$114,"&gt;"&amp;IO114,$B$109:$KU$109,IO109)+1</f>
        <v>12</v>
      </c>
      <c r="IP132" s="255">
        <f>COUNTIFS($B$114:$KU$114,"&gt;"&amp;IP114,$B$109:$KU$109,IP109)+1</f>
        <v>11</v>
      </c>
      <c r="IQ132" s="255"/>
      <c r="IR132" s="255">
        <f>COUNTIFS($B$114:$KU$114,"&gt;"&amp;IR114,$B$109:$KU$109,IR109)+1</f>
        <v>12</v>
      </c>
      <c r="IS132" s="255">
        <f>COUNTIFS($B$114:$KU$114,"&gt;"&amp;IS114,$B$109:$KU$109,IS109)+1</f>
        <v>34</v>
      </c>
      <c r="IT132" s="255">
        <f>COUNTIFS($B$114:$KU$114,"&gt;"&amp;IT114,$B$109:$KU$109,IT109)+1</f>
        <v>1</v>
      </c>
      <c r="IU132" s="255">
        <f>COUNTIFS($B$114:$KU$114,"&gt;"&amp;IU114,$B$109:$KU$109,IU109)+1</f>
        <v>22</v>
      </c>
      <c r="IV132" s="255">
        <f>COUNTIFS($B$114:$KU$114,"&gt;"&amp;IV114,$B$109:$KU$109,IV109)+1</f>
        <v>14</v>
      </c>
      <c r="IW132" s="255"/>
      <c r="IX132" s="255">
        <f>COUNTIFS($B$114:$KU$114,"&gt;"&amp;IX114,$B$109:$KU$109,IX109)+1</f>
        <v>28</v>
      </c>
      <c r="IY132" s="255">
        <f>COUNTIFS($B$114:$KU$114,"&gt;"&amp;IY114,$B$109:$KU$109,IY109)+1</f>
        <v>4</v>
      </c>
      <c r="IZ132" s="255"/>
      <c r="JA132" s="255">
        <f t="shared" ref="JA132:JM132" si="249">COUNTIFS($B$114:$KU$114,"&gt;"&amp;JA114,$B$109:$KU$109,JA109)+1</f>
        <v>9</v>
      </c>
      <c r="JB132" s="255">
        <f t="shared" si="249"/>
        <v>21</v>
      </c>
      <c r="JC132" s="255">
        <f t="shared" si="249"/>
        <v>11</v>
      </c>
      <c r="JD132" s="255">
        <f t="shared" si="249"/>
        <v>46</v>
      </c>
      <c r="JE132" s="255">
        <f t="shared" si="249"/>
        <v>8</v>
      </c>
      <c r="JF132" s="255">
        <f t="shared" si="249"/>
        <v>28</v>
      </c>
      <c r="JG132" s="255">
        <f t="shared" si="249"/>
        <v>20</v>
      </c>
      <c r="JH132" s="255">
        <f t="shared" si="249"/>
        <v>16</v>
      </c>
      <c r="JI132" s="255">
        <f t="shared" si="249"/>
        <v>22</v>
      </c>
      <c r="JJ132" s="255">
        <f t="shared" si="249"/>
        <v>34</v>
      </c>
      <c r="JK132" s="255">
        <f t="shared" si="249"/>
        <v>14</v>
      </c>
      <c r="JL132" s="255">
        <f t="shared" si="249"/>
        <v>30</v>
      </c>
      <c r="JM132" s="255">
        <f t="shared" si="249"/>
        <v>4</v>
      </c>
      <c r="JN132" s="255"/>
      <c r="JO132" s="255"/>
      <c r="JP132" s="255"/>
      <c r="JQ132" s="255"/>
      <c r="JR132" s="255"/>
      <c r="JS132" s="255"/>
      <c r="JT132" s="255">
        <f>COUNTIFS($B$114:$KU$114,"&gt;"&amp;JT114,$B$109:$KU$109,JT109)+1</f>
        <v>31</v>
      </c>
      <c r="JU132" s="255"/>
      <c r="JV132" s="255">
        <f t="shared" ref="JV132:KH132" si="250">COUNTIFS($B$114:$KU$114,"&gt;"&amp;JV114,$B$109:$KU$109,JV109)+1</f>
        <v>50</v>
      </c>
      <c r="JW132" s="255">
        <f t="shared" si="250"/>
        <v>6</v>
      </c>
      <c r="JX132" s="255">
        <f t="shared" si="250"/>
        <v>1</v>
      </c>
      <c r="JY132" s="255">
        <f t="shared" si="250"/>
        <v>5</v>
      </c>
      <c r="JZ132" s="255">
        <f t="shared" si="250"/>
        <v>8</v>
      </c>
      <c r="KA132" s="255">
        <f t="shared" si="250"/>
        <v>24</v>
      </c>
      <c r="KB132" s="255">
        <f t="shared" si="250"/>
        <v>36</v>
      </c>
      <c r="KC132" s="255">
        <f t="shared" si="250"/>
        <v>5</v>
      </c>
      <c r="KD132" s="255">
        <f t="shared" si="250"/>
        <v>40</v>
      </c>
      <c r="KE132" s="255">
        <f t="shared" si="250"/>
        <v>3</v>
      </c>
      <c r="KF132" s="255">
        <f t="shared" si="250"/>
        <v>41</v>
      </c>
      <c r="KG132" s="255">
        <f t="shared" si="250"/>
        <v>26</v>
      </c>
      <c r="KH132" s="255">
        <f t="shared" si="250"/>
        <v>25</v>
      </c>
      <c r="KI132" s="255"/>
      <c r="KJ132" s="255"/>
      <c r="KK132" s="255">
        <f t="shared" ref="KK132:KT132" si="251">COUNTIFS($B$114:$KU$114,"&gt;"&amp;KK114,$B$109:$KU$109,KK109)+1</f>
        <v>26</v>
      </c>
      <c r="KL132" s="255">
        <f t="shared" si="251"/>
        <v>30</v>
      </c>
      <c r="KM132" s="255">
        <f t="shared" si="251"/>
        <v>17</v>
      </c>
      <c r="KN132" s="255">
        <f t="shared" si="251"/>
        <v>17</v>
      </c>
      <c r="KO132" s="255">
        <f t="shared" si="251"/>
        <v>9</v>
      </c>
      <c r="KP132" s="255">
        <f t="shared" si="251"/>
        <v>1</v>
      </c>
      <c r="KQ132" s="255">
        <f t="shared" si="251"/>
        <v>1</v>
      </c>
      <c r="KR132" s="255">
        <v>25</v>
      </c>
      <c r="KS132" s="255">
        <f t="shared" si="251"/>
        <v>24</v>
      </c>
      <c r="KT132" s="255">
        <f t="shared" si="251"/>
        <v>60</v>
      </c>
      <c r="KU132" s="248" t="s">
        <v>746</v>
      </c>
    </row>
    <row r="133" spans="1:307" x14ac:dyDescent="0.15">
      <c r="A133" s="252" t="s">
        <v>240</v>
      </c>
      <c r="B133" s="255">
        <f t="shared" ref="B133:AG133" si="252">COUNTIFS($B$115:$KU$115,"&gt;"&amp;B115,$B$109:$KU$109,B109)+1</f>
        <v>59</v>
      </c>
      <c r="C133" s="255">
        <f t="shared" si="252"/>
        <v>54</v>
      </c>
      <c r="D133" s="255">
        <f t="shared" si="252"/>
        <v>54</v>
      </c>
      <c r="E133" s="255">
        <f t="shared" si="252"/>
        <v>53</v>
      </c>
      <c r="F133" s="255">
        <f t="shared" si="252"/>
        <v>59</v>
      </c>
      <c r="G133" s="255">
        <f t="shared" si="252"/>
        <v>54</v>
      </c>
      <c r="H133" s="255">
        <f t="shared" si="252"/>
        <v>52</v>
      </c>
      <c r="I133" s="255">
        <f t="shared" si="252"/>
        <v>58</v>
      </c>
      <c r="J133" s="255">
        <f t="shared" si="252"/>
        <v>55</v>
      </c>
      <c r="K133" s="255">
        <f t="shared" si="252"/>
        <v>55</v>
      </c>
      <c r="L133" s="255">
        <f t="shared" si="252"/>
        <v>55</v>
      </c>
      <c r="M133" s="255">
        <f t="shared" si="252"/>
        <v>57</v>
      </c>
      <c r="N133" s="255">
        <f t="shared" si="252"/>
        <v>50</v>
      </c>
      <c r="O133" s="255">
        <f t="shared" si="252"/>
        <v>50</v>
      </c>
      <c r="P133" s="255">
        <f t="shared" si="252"/>
        <v>57</v>
      </c>
      <c r="Q133" s="255">
        <f t="shared" si="252"/>
        <v>54</v>
      </c>
      <c r="R133" s="255">
        <f t="shared" si="252"/>
        <v>50</v>
      </c>
      <c r="S133" s="255">
        <f t="shared" si="252"/>
        <v>57</v>
      </c>
      <c r="T133" s="255">
        <f t="shared" si="252"/>
        <v>54</v>
      </c>
      <c r="U133" s="255">
        <f t="shared" si="252"/>
        <v>55</v>
      </c>
      <c r="V133" s="255">
        <f t="shared" si="252"/>
        <v>43</v>
      </c>
      <c r="W133" s="255">
        <f t="shared" si="252"/>
        <v>55</v>
      </c>
      <c r="X133" s="255">
        <f t="shared" si="252"/>
        <v>54</v>
      </c>
      <c r="Y133" s="255">
        <f t="shared" si="252"/>
        <v>48</v>
      </c>
      <c r="Z133" s="255">
        <f t="shared" si="252"/>
        <v>50</v>
      </c>
      <c r="AA133" s="255">
        <f t="shared" si="252"/>
        <v>52</v>
      </c>
      <c r="AB133" s="255">
        <f t="shared" si="252"/>
        <v>53</v>
      </c>
      <c r="AC133" s="255">
        <f t="shared" si="252"/>
        <v>50</v>
      </c>
      <c r="AD133" s="255">
        <f t="shared" si="252"/>
        <v>39</v>
      </c>
      <c r="AE133" s="255">
        <f t="shared" si="252"/>
        <v>47</v>
      </c>
      <c r="AF133" s="255">
        <f t="shared" si="252"/>
        <v>45</v>
      </c>
      <c r="AG133" s="255">
        <f t="shared" si="252"/>
        <v>48</v>
      </c>
      <c r="AH133" s="255">
        <f t="shared" ref="AH133:BM133" si="253">COUNTIFS($B$115:$KU$115,"&gt;"&amp;AH115,$B$109:$KU$109,AH109)+1</f>
        <v>45</v>
      </c>
      <c r="AI133" s="255">
        <f t="shared" si="253"/>
        <v>53</v>
      </c>
      <c r="AJ133" s="255">
        <f t="shared" si="253"/>
        <v>51</v>
      </c>
      <c r="AK133" s="255">
        <f t="shared" si="253"/>
        <v>53</v>
      </c>
      <c r="AL133" s="255">
        <f t="shared" si="253"/>
        <v>47</v>
      </c>
      <c r="AM133" s="255">
        <f t="shared" si="253"/>
        <v>47</v>
      </c>
      <c r="AN133" s="255">
        <f t="shared" si="253"/>
        <v>44</v>
      </c>
      <c r="AO133" s="255">
        <f t="shared" si="253"/>
        <v>48</v>
      </c>
      <c r="AP133" s="255">
        <f t="shared" si="253"/>
        <v>38</v>
      </c>
      <c r="AQ133" s="255">
        <f t="shared" si="253"/>
        <v>27</v>
      </c>
      <c r="AR133" s="255">
        <f t="shared" si="253"/>
        <v>51</v>
      </c>
      <c r="AS133" s="255">
        <f t="shared" si="253"/>
        <v>45</v>
      </c>
      <c r="AT133" s="255">
        <f t="shared" si="253"/>
        <v>41</v>
      </c>
      <c r="AU133" s="255">
        <f t="shared" si="253"/>
        <v>31</v>
      </c>
      <c r="AV133" s="255">
        <f t="shared" si="253"/>
        <v>45</v>
      </c>
      <c r="AW133" s="255">
        <f t="shared" si="253"/>
        <v>42</v>
      </c>
      <c r="AX133" s="255">
        <f t="shared" si="253"/>
        <v>51</v>
      </c>
      <c r="AY133" s="255">
        <f t="shared" si="253"/>
        <v>43</v>
      </c>
      <c r="AZ133" s="255">
        <f t="shared" si="253"/>
        <v>27</v>
      </c>
      <c r="BA133" s="255">
        <f t="shared" si="253"/>
        <v>39</v>
      </c>
      <c r="BB133" s="255">
        <f t="shared" si="253"/>
        <v>46</v>
      </c>
      <c r="BC133" s="255">
        <f t="shared" si="253"/>
        <v>41</v>
      </c>
      <c r="BD133" s="255">
        <f t="shared" si="253"/>
        <v>45</v>
      </c>
      <c r="BE133" s="255">
        <f t="shared" si="253"/>
        <v>43</v>
      </c>
      <c r="BF133" s="255">
        <f t="shared" si="253"/>
        <v>50</v>
      </c>
      <c r="BG133" s="255">
        <f t="shared" si="253"/>
        <v>26</v>
      </c>
      <c r="BH133" s="255">
        <f t="shared" si="253"/>
        <v>46</v>
      </c>
      <c r="BI133" s="255">
        <f t="shared" si="253"/>
        <v>45</v>
      </c>
      <c r="BJ133" s="255">
        <f t="shared" si="253"/>
        <v>47</v>
      </c>
      <c r="BK133" s="255">
        <f t="shared" si="253"/>
        <v>45</v>
      </c>
      <c r="BL133" s="255">
        <f t="shared" si="253"/>
        <v>38</v>
      </c>
      <c r="BM133" s="255">
        <f t="shared" si="253"/>
        <v>41</v>
      </c>
      <c r="BN133" s="255">
        <f t="shared" ref="BN133:CS133" si="254">COUNTIFS($B$115:$KU$115,"&gt;"&amp;BN115,$B$109:$KU$109,BN109)+1</f>
        <v>45</v>
      </c>
      <c r="BO133" s="255">
        <f t="shared" si="254"/>
        <v>31</v>
      </c>
      <c r="BP133" s="255">
        <f t="shared" si="254"/>
        <v>32</v>
      </c>
      <c r="BQ133" s="255">
        <f t="shared" si="254"/>
        <v>44</v>
      </c>
      <c r="BR133" s="255">
        <f t="shared" si="254"/>
        <v>42</v>
      </c>
      <c r="BS133" s="255">
        <f t="shared" si="254"/>
        <v>35</v>
      </c>
      <c r="BT133" s="255">
        <f t="shared" si="254"/>
        <v>39</v>
      </c>
      <c r="BU133" s="255">
        <f t="shared" si="254"/>
        <v>14</v>
      </c>
      <c r="BV133" s="255">
        <f t="shared" si="254"/>
        <v>47</v>
      </c>
      <c r="BW133" s="255">
        <f t="shared" si="254"/>
        <v>31</v>
      </c>
      <c r="BX133" s="255">
        <f t="shared" si="254"/>
        <v>32</v>
      </c>
      <c r="BY133" s="255">
        <f t="shared" si="254"/>
        <v>32</v>
      </c>
      <c r="BZ133" s="255">
        <f t="shared" si="254"/>
        <v>49</v>
      </c>
      <c r="CA133" s="255">
        <f t="shared" si="254"/>
        <v>37</v>
      </c>
      <c r="CB133" s="255">
        <f t="shared" si="254"/>
        <v>25</v>
      </c>
      <c r="CC133" s="255">
        <f t="shared" si="254"/>
        <v>29</v>
      </c>
      <c r="CD133" s="255">
        <f t="shared" si="254"/>
        <v>18</v>
      </c>
      <c r="CE133" s="255">
        <f t="shared" si="254"/>
        <v>33</v>
      </c>
      <c r="CF133" s="255">
        <f t="shared" si="254"/>
        <v>34</v>
      </c>
      <c r="CG133" s="255">
        <f t="shared" si="254"/>
        <v>42</v>
      </c>
      <c r="CH133" s="255">
        <f t="shared" si="254"/>
        <v>42</v>
      </c>
      <c r="CI133" s="255">
        <f t="shared" si="254"/>
        <v>31</v>
      </c>
      <c r="CJ133" s="255">
        <f t="shared" si="254"/>
        <v>37</v>
      </c>
      <c r="CK133" s="255">
        <f t="shared" si="254"/>
        <v>40</v>
      </c>
      <c r="CL133" s="255">
        <f t="shared" si="254"/>
        <v>18</v>
      </c>
      <c r="CM133" s="255">
        <f t="shared" si="254"/>
        <v>22</v>
      </c>
      <c r="CN133" s="255">
        <f t="shared" si="254"/>
        <v>30</v>
      </c>
      <c r="CO133" s="255">
        <f t="shared" si="254"/>
        <v>29</v>
      </c>
      <c r="CP133" s="255">
        <f t="shared" si="254"/>
        <v>16</v>
      </c>
      <c r="CQ133" s="255">
        <f t="shared" si="254"/>
        <v>26</v>
      </c>
      <c r="CR133" s="255">
        <f t="shared" si="254"/>
        <v>17</v>
      </c>
      <c r="CS133" s="255">
        <f t="shared" si="254"/>
        <v>31</v>
      </c>
      <c r="CT133" s="255">
        <f t="shared" ref="CT133:DY133" si="255">COUNTIFS($B$115:$KU$115,"&gt;"&amp;CT115,$B$109:$KU$109,CT109)+1</f>
        <v>36</v>
      </c>
      <c r="CU133" s="255">
        <f t="shared" si="255"/>
        <v>41</v>
      </c>
      <c r="CV133" s="255">
        <f t="shared" si="255"/>
        <v>22</v>
      </c>
      <c r="CW133" s="255">
        <f t="shared" si="255"/>
        <v>24</v>
      </c>
      <c r="CX133" s="255">
        <f t="shared" si="255"/>
        <v>24</v>
      </c>
      <c r="CY133" s="255">
        <f t="shared" si="255"/>
        <v>34</v>
      </c>
      <c r="CZ133" s="255">
        <f t="shared" si="255"/>
        <v>41</v>
      </c>
      <c r="DA133" s="255">
        <f t="shared" si="255"/>
        <v>19</v>
      </c>
      <c r="DB133" s="255">
        <f t="shared" si="255"/>
        <v>13</v>
      </c>
      <c r="DC133" s="255">
        <f t="shared" si="255"/>
        <v>41</v>
      </c>
      <c r="DD133" s="255">
        <f t="shared" si="255"/>
        <v>27</v>
      </c>
      <c r="DE133" s="255">
        <f t="shared" si="255"/>
        <v>30</v>
      </c>
      <c r="DF133" s="255">
        <f t="shared" si="255"/>
        <v>22</v>
      </c>
      <c r="DG133" s="255">
        <f t="shared" si="255"/>
        <v>9</v>
      </c>
      <c r="DH133" s="255">
        <f t="shared" si="255"/>
        <v>16</v>
      </c>
      <c r="DI133" s="255">
        <f t="shared" si="255"/>
        <v>22</v>
      </c>
      <c r="DJ133" s="255">
        <f t="shared" si="255"/>
        <v>25</v>
      </c>
      <c r="DK133" s="255">
        <f t="shared" si="255"/>
        <v>31</v>
      </c>
      <c r="DL133" s="255">
        <f t="shared" si="255"/>
        <v>36</v>
      </c>
      <c r="DM133" s="255">
        <f t="shared" si="255"/>
        <v>24</v>
      </c>
      <c r="DN133" s="255">
        <f t="shared" si="255"/>
        <v>17</v>
      </c>
      <c r="DO133" s="255">
        <f t="shared" si="255"/>
        <v>27</v>
      </c>
      <c r="DP133" s="255">
        <f t="shared" si="255"/>
        <v>19</v>
      </c>
      <c r="DQ133" s="255">
        <f t="shared" si="255"/>
        <v>25</v>
      </c>
      <c r="DR133" s="255">
        <f t="shared" si="255"/>
        <v>33</v>
      </c>
      <c r="DS133" s="255">
        <f t="shared" si="255"/>
        <v>19</v>
      </c>
      <c r="DT133" s="255">
        <f t="shared" si="255"/>
        <v>18</v>
      </c>
      <c r="DU133" s="255">
        <f t="shared" si="255"/>
        <v>35</v>
      </c>
      <c r="DV133" s="255">
        <f t="shared" si="255"/>
        <v>30</v>
      </c>
      <c r="DW133" s="255">
        <f t="shared" si="255"/>
        <v>36</v>
      </c>
      <c r="DX133" s="255">
        <f t="shared" si="255"/>
        <v>26</v>
      </c>
      <c r="DY133" s="255">
        <f t="shared" si="255"/>
        <v>46</v>
      </c>
      <c r="DZ133" s="255">
        <f t="shared" ref="DZ133:FE133" si="256">COUNTIFS($B$115:$KU$115,"&gt;"&amp;DZ115,$B$109:$KU$109,DZ109)+1</f>
        <v>33</v>
      </c>
      <c r="EA133" s="255">
        <f t="shared" si="256"/>
        <v>38</v>
      </c>
      <c r="EB133" s="255">
        <f t="shared" si="256"/>
        <v>21</v>
      </c>
      <c r="EC133" s="255">
        <f t="shared" si="256"/>
        <v>7</v>
      </c>
      <c r="ED133" s="255">
        <f t="shared" si="256"/>
        <v>27</v>
      </c>
      <c r="EE133" s="255">
        <f t="shared" si="256"/>
        <v>20</v>
      </c>
      <c r="EF133" s="255">
        <f t="shared" si="256"/>
        <v>17</v>
      </c>
      <c r="EG133" s="255">
        <f t="shared" si="256"/>
        <v>14</v>
      </c>
      <c r="EH133" s="255">
        <f t="shared" si="256"/>
        <v>1</v>
      </c>
      <c r="EI133" s="255">
        <f t="shared" si="256"/>
        <v>35</v>
      </c>
      <c r="EJ133" s="255">
        <f t="shared" si="256"/>
        <v>20</v>
      </c>
      <c r="EK133" s="255">
        <f t="shared" si="256"/>
        <v>15</v>
      </c>
      <c r="EL133" s="255">
        <f t="shared" si="256"/>
        <v>29</v>
      </c>
      <c r="EM133" s="255">
        <f t="shared" si="256"/>
        <v>18</v>
      </c>
      <c r="EN133" s="255">
        <f t="shared" si="256"/>
        <v>24</v>
      </c>
      <c r="EO133" s="255">
        <f t="shared" si="256"/>
        <v>13</v>
      </c>
      <c r="EP133" s="255">
        <f t="shared" si="256"/>
        <v>31</v>
      </c>
      <c r="EQ133" s="255">
        <f t="shared" si="256"/>
        <v>8</v>
      </c>
      <c r="ER133" s="255">
        <f t="shared" si="256"/>
        <v>11</v>
      </c>
      <c r="ES133" s="255">
        <f t="shared" si="256"/>
        <v>19</v>
      </c>
      <c r="ET133" s="255">
        <f t="shared" si="256"/>
        <v>22</v>
      </c>
      <c r="EU133" s="255">
        <f t="shared" si="256"/>
        <v>18</v>
      </c>
      <c r="EV133" s="255">
        <f t="shared" si="256"/>
        <v>8</v>
      </c>
      <c r="EW133" s="255">
        <f t="shared" si="256"/>
        <v>6</v>
      </c>
      <c r="EX133" s="255">
        <f t="shared" si="256"/>
        <v>1</v>
      </c>
      <c r="EY133" s="255">
        <f t="shared" si="256"/>
        <v>43</v>
      </c>
      <c r="EZ133" s="255">
        <f t="shared" si="256"/>
        <v>60</v>
      </c>
      <c r="FA133" s="255">
        <f t="shared" si="256"/>
        <v>50</v>
      </c>
      <c r="FB133" s="255">
        <f t="shared" si="256"/>
        <v>53</v>
      </c>
      <c r="FC133" s="255">
        <f t="shared" si="256"/>
        <v>52</v>
      </c>
      <c r="FD133" s="255">
        <f t="shared" si="256"/>
        <v>43</v>
      </c>
      <c r="FE133" s="255">
        <f t="shared" si="256"/>
        <v>41</v>
      </c>
      <c r="FF133" s="255">
        <f t="shared" ref="FF133:GJ133" si="257">COUNTIFS($B$115:$KU$115,"&gt;"&amp;FF115,$B$109:$KU$109,FF109)+1</f>
        <v>49</v>
      </c>
      <c r="FG133" s="255">
        <f t="shared" si="257"/>
        <v>33</v>
      </c>
      <c r="FH133" s="255">
        <f t="shared" si="257"/>
        <v>47</v>
      </c>
      <c r="FI133" s="255">
        <f t="shared" si="257"/>
        <v>51</v>
      </c>
      <c r="FJ133" s="255">
        <f t="shared" si="257"/>
        <v>45</v>
      </c>
      <c r="FK133" s="255">
        <f t="shared" si="257"/>
        <v>33</v>
      </c>
      <c r="FL133" s="255">
        <f t="shared" si="257"/>
        <v>27</v>
      </c>
      <c r="FM133" s="255">
        <f t="shared" si="257"/>
        <v>16</v>
      </c>
      <c r="FN133" s="255">
        <f t="shared" si="257"/>
        <v>3</v>
      </c>
      <c r="FO133" s="255">
        <f t="shared" si="257"/>
        <v>27</v>
      </c>
      <c r="FP133" s="255">
        <f t="shared" si="257"/>
        <v>23</v>
      </c>
      <c r="FQ133" s="255">
        <f t="shared" si="257"/>
        <v>13</v>
      </c>
      <c r="FR133" s="255">
        <f t="shared" si="257"/>
        <v>47</v>
      </c>
      <c r="FS133" s="255">
        <f t="shared" si="257"/>
        <v>49</v>
      </c>
      <c r="FT133" s="255">
        <f t="shared" si="257"/>
        <v>37</v>
      </c>
      <c r="FU133" s="255">
        <f t="shared" si="257"/>
        <v>20</v>
      </c>
      <c r="FV133" s="255">
        <f t="shared" si="257"/>
        <v>39</v>
      </c>
      <c r="FW133" s="255">
        <f t="shared" si="257"/>
        <v>24</v>
      </c>
      <c r="FX133" s="255">
        <f t="shared" si="257"/>
        <v>10</v>
      </c>
      <c r="FY133" s="255">
        <f t="shared" si="257"/>
        <v>38</v>
      </c>
      <c r="FZ133" s="255">
        <f t="shared" si="257"/>
        <v>25</v>
      </c>
      <c r="GA133" s="255">
        <f t="shared" si="257"/>
        <v>15</v>
      </c>
      <c r="GB133" s="255">
        <f t="shared" si="257"/>
        <v>40</v>
      </c>
      <c r="GC133" s="255">
        <f t="shared" si="257"/>
        <v>25</v>
      </c>
      <c r="GD133" s="255">
        <f t="shared" si="257"/>
        <v>27</v>
      </c>
      <c r="GE133" s="255">
        <f t="shared" si="257"/>
        <v>7</v>
      </c>
      <c r="GF133" s="255">
        <f t="shared" si="257"/>
        <v>5</v>
      </c>
      <c r="GG133" s="255">
        <f t="shared" si="257"/>
        <v>21</v>
      </c>
      <c r="GH133" s="255">
        <f t="shared" si="257"/>
        <v>13</v>
      </c>
      <c r="GI133" s="255">
        <f t="shared" si="257"/>
        <v>27</v>
      </c>
      <c r="GJ133" s="255">
        <f t="shared" si="257"/>
        <v>29</v>
      </c>
      <c r="GK133" s="255"/>
      <c r="GL133" s="255">
        <f t="shared" ref="GL133:GZ133" si="258">COUNTIFS($B$115:$KU$115,"&gt;"&amp;GL115,$B$109:$KU$109,GL109)+1</f>
        <v>8</v>
      </c>
      <c r="GM133" s="255">
        <f t="shared" si="258"/>
        <v>40</v>
      </c>
      <c r="GN133" s="255">
        <f t="shared" si="258"/>
        <v>32</v>
      </c>
      <c r="GO133" s="255">
        <f t="shared" si="258"/>
        <v>36</v>
      </c>
      <c r="GP133" s="255">
        <f t="shared" si="258"/>
        <v>60</v>
      </c>
      <c r="GQ133" s="255">
        <f t="shared" si="258"/>
        <v>35</v>
      </c>
      <c r="GR133" s="255">
        <f t="shared" si="258"/>
        <v>33</v>
      </c>
      <c r="GS133" s="255">
        <f t="shared" si="258"/>
        <v>10</v>
      </c>
      <c r="GT133" s="255">
        <f t="shared" si="258"/>
        <v>4</v>
      </c>
      <c r="GU133" s="255">
        <f t="shared" si="258"/>
        <v>54</v>
      </c>
      <c r="GV133" s="255">
        <f t="shared" si="258"/>
        <v>38</v>
      </c>
      <c r="GW133" s="255">
        <f t="shared" si="258"/>
        <v>33</v>
      </c>
      <c r="GX133" s="255">
        <f t="shared" si="258"/>
        <v>34</v>
      </c>
      <c r="GY133" s="255">
        <f t="shared" si="258"/>
        <v>12</v>
      </c>
      <c r="GZ133" s="255">
        <f t="shared" si="258"/>
        <v>31</v>
      </c>
      <c r="HA133" s="255"/>
      <c r="HB133" s="255">
        <f t="shared" ref="HB133:HQ133" si="259">COUNTIFS($B$115:$KU$115,"&gt;"&amp;HB115,$B$109:$KU$109,HB109)+1</f>
        <v>14</v>
      </c>
      <c r="HC133" s="255">
        <f t="shared" si="259"/>
        <v>15</v>
      </c>
      <c r="HD133" s="255">
        <f t="shared" si="259"/>
        <v>11</v>
      </c>
      <c r="HE133" s="255">
        <f t="shared" si="259"/>
        <v>15</v>
      </c>
      <c r="HF133" s="255">
        <f t="shared" si="259"/>
        <v>12</v>
      </c>
      <c r="HG133" s="255">
        <f t="shared" si="259"/>
        <v>14</v>
      </c>
      <c r="HH133" s="255">
        <f t="shared" si="259"/>
        <v>20</v>
      </c>
      <c r="HI133" s="255">
        <f t="shared" si="259"/>
        <v>26</v>
      </c>
      <c r="HJ133" s="255">
        <f t="shared" si="259"/>
        <v>10</v>
      </c>
      <c r="HK133" s="255">
        <f t="shared" si="259"/>
        <v>4</v>
      </c>
      <c r="HL133" s="255">
        <f t="shared" si="259"/>
        <v>1</v>
      </c>
      <c r="HM133" s="255">
        <f t="shared" si="259"/>
        <v>4</v>
      </c>
      <c r="HN133" s="255">
        <f t="shared" si="259"/>
        <v>11</v>
      </c>
      <c r="HO133" s="255">
        <f t="shared" si="259"/>
        <v>7</v>
      </c>
      <c r="HP133" s="255">
        <f t="shared" si="259"/>
        <v>6</v>
      </c>
      <c r="HQ133" s="255">
        <f t="shared" si="259"/>
        <v>2</v>
      </c>
      <c r="HR133" s="255"/>
      <c r="HS133" s="255">
        <f>COUNTIFS($B$115:$KU$115,"&gt;"&amp;HS115,$B$109:$KU$109,HS109)+1</f>
        <v>36</v>
      </c>
      <c r="HT133" s="255">
        <f>COUNTIFS($B$115:$KU$115,"&gt;"&amp;HT115,$B$109:$KU$109,HT109)+1</f>
        <v>19</v>
      </c>
      <c r="HU133" s="255">
        <f>COUNTIFS($B$115:$KU$115,"&gt;"&amp;HU115,$B$109:$KU$109,HU109)+1</f>
        <v>39</v>
      </c>
      <c r="HV133" s="255">
        <f>COUNTIFS($B$115:$KU$115,"&gt;"&amp;HV115,$B$109:$KU$109,HV109)+1</f>
        <v>28</v>
      </c>
      <c r="HW133" s="255"/>
      <c r="HX133" s="255">
        <f t="shared" ref="HX133:IJ133" si="260">COUNTIFS($B$115:$KU$115,"&gt;"&amp;HX115,$B$109:$KU$109,HX109)+1</f>
        <v>9</v>
      </c>
      <c r="HY133" s="255">
        <f t="shared" si="260"/>
        <v>7</v>
      </c>
      <c r="HZ133" s="255">
        <f t="shared" si="260"/>
        <v>9</v>
      </c>
      <c r="IA133" s="255">
        <f t="shared" si="260"/>
        <v>19</v>
      </c>
      <c r="IB133" s="255">
        <f t="shared" si="260"/>
        <v>15</v>
      </c>
      <c r="IC133" s="255">
        <f t="shared" si="260"/>
        <v>10</v>
      </c>
      <c r="ID133" s="255">
        <f t="shared" si="260"/>
        <v>12</v>
      </c>
      <c r="IE133" s="255">
        <f t="shared" si="260"/>
        <v>22</v>
      </c>
      <c r="IF133" s="255">
        <f t="shared" si="260"/>
        <v>6</v>
      </c>
      <c r="IG133" s="255">
        <f t="shared" si="260"/>
        <v>9</v>
      </c>
      <c r="IH133" s="255">
        <f t="shared" si="260"/>
        <v>4</v>
      </c>
      <c r="II133" s="255">
        <f t="shared" si="260"/>
        <v>10</v>
      </c>
      <c r="IJ133" s="255">
        <f t="shared" si="260"/>
        <v>17</v>
      </c>
      <c r="IK133" s="255"/>
      <c r="IL133" s="255">
        <f>COUNTIFS($B$115:$KU$115,"&gt;"&amp;IL115,$B$109:$KU$109,IL109)+1</f>
        <v>4</v>
      </c>
      <c r="IM133" s="255"/>
      <c r="IN133" s="255">
        <f>COUNTIFS($B$115:$KU$115,"&gt;"&amp;IN115,$B$109:$KU$109,IN109)+1</f>
        <v>22</v>
      </c>
      <c r="IO133" s="255">
        <f>COUNTIFS($B$115:$KU$115,"&gt;"&amp;IO115,$B$109:$KU$109,IO109)+1</f>
        <v>6</v>
      </c>
      <c r="IP133" s="255">
        <f>COUNTIFS($B$115:$KU$115,"&gt;"&amp;IP115,$B$109:$KU$109,IP109)+1</f>
        <v>7</v>
      </c>
      <c r="IQ133" s="255"/>
      <c r="IR133" s="255">
        <f>COUNTIFS($B$115:$KU$115,"&gt;"&amp;IR115,$B$109:$KU$109,IR109)+1</f>
        <v>36</v>
      </c>
      <c r="IS133" s="255">
        <f>COUNTIFS($B$115:$KU$115,"&gt;"&amp;IS115,$B$109:$KU$109,IS109)+1</f>
        <v>26</v>
      </c>
      <c r="IT133" s="255">
        <f>COUNTIFS($B$115:$KU$115,"&gt;"&amp;IT115,$B$109:$KU$109,IT109)+1</f>
        <v>25</v>
      </c>
      <c r="IU133" s="255">
        <f>COUNTIFS($B$115:$KU$115,"&gt;"&amp;IU115,$B$109:$KU$109,IU109)+1</f>
        <v>2</v>
      </c>
      <c r="IV133" s="255">
        <f>COUNTIFS($B$115:$KU$115,"&gt;"&amp;IV115,$B$109:$KU$109,IV109)+1</f>
        <v>11</v>
      </c>
      <c r="IW133" s="255"/>
      <c r="IX133" s="255">
        <f>COUNTIFS($B$115:$KU$115,"&gt;"&amp;IX115,$B$109:$KU$109,IX109)+1</f>
        <v>22</v>
      </c>
      <c r="IY133" s="255">
        <f>COUNTIFS($B$115:$KU$115,"&gt;"&amp;IY115,$B$109:$KU$109,IY109)+1</f>
        <v>28</v>
      </c>
      <c r="IZ133" s="255"/>
      <c r="JA133" s="255">
        <f t="shared" ref="JA133:JM133" si="261">COUNTIFS($B$115:$KU$115,"&gt;"&amp;JA115,$B$109:$KU$109,JA109)+1</f>
        <v>14</v>
      </c>
      <c r="JB133" s="255">
        <f t="shared" si="261"/>
        <v>47</v>
      </c>
      <c r="JC133" s="255">
        <f t="shared" si="261"/>
        <v>34</v>
      </c>
      <c r="JD133" s="255">
        <f t="shared" si="261"/>
        <v>16</v>
      </c>
      <c r="JE133" s="255">
        <f t="shared" si="261"/>
        <v>4</v>
      </c>
      <c r="JF133" s="255">
        <f t="shared" si="261"/>
        <v>3</v>
      </c>
      <c r="JG133" s="255">
        <f t="shared" si="261"/>
        <v>22</v>
      </c>
      <c r="JH133" s="255">
        <f t="shared" si="261"/>
        <v>12</v>
      </c>
      <c r="JI133" s="255">
        <f t="shared" si="261"/>
        <v>3</v>
      </c>
      <c r="JJ133" s="255">
        <f t="shared" si="261"/>
        <v>6</v>
      </c>
      <c r="JK133" s="255">
        <f t="shared" si="261"/>
        <v>9</v>
      </c>
      <c r="JL133" s="255">
        <f t="shared" si="261"/>
        <v>5</v>
      </c>
      <c r="JM133" s="255">
        <f t="shared" si="261"/>
        <v>1</v>
      </c>
      <c r="JN133" s="255"/>
      <c r="JO133" s="255"/>
      <c r="JP133" s="255"/>
      <c r="JQ133" s="255"/>
      <c r="JR133" s="255"/>
      <c r="JS133" s="255"/>
      <c r="JT133" s="255">
        <f>COUNTIFS($B$115:$KU$115,"&gt;"&amp;JT115,$B$109:$KU$109,JT109)+1</f>
        <v>21</v>
      </c>
      <c r="JU133" s="255"/>
      <c r="JV133" s="255">
        <f t="shared" ref="JV133:KH133" si="262">COUNTIFS($B$115:$KU$115,"&gt;"&amp;JV115,$B$109:$KU$109,JV109)+1</f>
        <v>48</v>
      </c>
      <c r="JW133" s="255">
        <f t="shared" si="262"/>
        <v>3</v>
      </c>
      <c r="JX133" s="255">
        <f t="shared" si="262"/>
        <v>3</v>
      </c>
      <c r="JY133" s="255">
        <f t="shared" si="262"/>
        <v>6</v>
      </c>
      <c r="JZ133" s="255">
        <f t="shared" si="262"/>
        <v>2</v>
      </c>
      <c r="KA133" s="255">
        <f t="shared" si="262"/>
        <v>10</v>
      </c>
      <c r="KB133" s="255">
        <f t="shared" si="262"/>
        <v>32</v>
      </c>
      <c r="KC133" s="255">
        <f t="shared" si="262"/>
        <v>11</v>
      </c>
      <c r="KD133" s="255">
        <f t="shared" si="262"/>
        <v>41</v>
      </c>
      <c r="KE133" s="255">
        <f t="shared" si="262"/>
        <v>2</v>
      </c>
      <c r="KF133" s="255">
        <f t="shared" si="262"/>
        <v>35</v>
      </c>
      <c r="KG133" s="255">
        <f t="shared" si="262"/>
        <v>20</v>
      </c>
      <c r="KH133" s="255">
        <f t="shared" si="262"/>
        <v>5</v>
      </c>
      <c r="KI133" s="255"/>
      <c r="KJ133" s="255"/>
      <c r="KK133" s="255">
        <f t="shared" ref="KK133:KT133" si="263">COUNTIFS($B$115:$KU$115,"&gt;"&amp;KK115,$B$109:$KU$109,KK109)+1</f>
        <v>1</v>
      </c>
      <c r="KL133" s="255">
        <f t="shared" si="263"/>
        <v>4</v>
      </c>
      <c r="KM133" s="255">
        <f t="shared" si="263"/>
        <v>18</v>
      </c>
      <c r="KN133" s="255">
        <f t="shared" si="263"/>
        <v>6</v>
      </c>
      <c r="KO133" s="255">
        <f t="shared" si="263"/>
        <v>5</v>
      </c>
      <c r="KP133" s="255">
        <f t="shared" si="263"/>
        <v>22</v>
      </c>
      <c r="KQ133" s="255">
        <f t="shared" si="263"/>
        <v>14</v>
      </c>
      <c r="KR133" s="255">
        <v>2</v>
      </c>
      <c r="KS133" s="255">
        <f t="shared" si="263"/>
        <v>16</v>
      </c>
      <c r="KT133" s="255">
        <f t="shared" si="263"/>
        <v>60</v>
      </c>
      <c r="KU133" s="248" t="s">
        <v>746</v>
      </c>
    </row>
    <row r="134" spans="1:307" x14ac:dyDescent="0.15">
      <c r="A134" s="252" t="s">
        <v>241</v>
      </c>
      <c r="B134" s="255">
        <f t="shared" ref="B134:AG134" si="264">COUNTIFS($B$116:$KU$116,"&gt;"&amp;B116,$B$109:$KU$109,B109)+1</f>
        <v>59</v>
      </c>
      <c r="C134" s="255">
        <f t="shared" si="264"/>
        <v>54</v>
      </c>
      <c r="D134" s="255">
        <f t="shared" si="264"/>
        <v>54</v>
      </c>
      <c r="E134" s="255">
        <f t="shared" si="264"/>
        <v>54</v>
      </c>
      <c r="F134" s="255">
        <f t="shared" si="264"/>
        <v>59</v>
      </c>
      <c r="G134" s="255">
        <f t="shared" si="264"/>
        <v>52</v>
      </c>
      <c r="H134" s="255">
        <f t="shared" si="264"/>
        <v>52</v>
      </c>
      <c r="I134" s="255">
        <f t="shared" si="264"/>
        <v>58</v>
      </c>
      <c r="J134" s="255">
        <f t="shared" si="264"/>
        <v>54</v>
      </c>
      <c r="K134" s="255">
        <f t="shared" si="264"/>
        <v>54</v>
      </c>
      <c r="L134" s="255">
        <f t="shared" si="264"/>
        <v>54</v>
      </c>
      <c r="M134" s="255">
        <f t="shared" si="264"/>
        <v>58</v>
      </c>
      <c r="N134" s="255">
        <f t="shared" si="264"/>
        <v>2</v>
      </c>
      <c r="O134" s="255">
        <f t="shared" si="264"/>
        <v>52</v>
      </c>
      <c r="P134" s="255">
        <f t="shared" si="264"/>
        <v>56</v>
      </c>
      <c r="Q134" s="255">
        <f t="shared" si="264"/>
        <v>54</v>
      </c>
      <c r="R134" s="255">
        <f t="shared" si="264"/>
        <v>52</v>
      </c>
      <c r="S134" s="255">
        <f t="shared" si="264"/>
        <v>52</v>
      </c>
      <c r="T134" s="255">
        <f t="shared" si="264"/>
        <v>56</v>
      </c>
      <c r="U134" s="255">
        <f t="shared" si="264"/>
        <v>54</v>
      </c>
      <c r="V134" s="255">
        <f t="shared" si="264"/>
        <v>50</v>
      </c>
      <c r="W134" s="255">
        <f t="shared" si="264"/>
        <v>56</v>
      </c>
      <c r="X134" s="255">
        <f t="shared" si="264"/>
        <v>57</v>
      </c>
      <c r="Y134" s="255">
        <f t="shared" si="264"/>
        <v>51</v>
      </c>
      <c r="Z134" s="255">
        <f t="shared" si="264"/>
        <v>48</v>
      </c>
      <c r="AA134" s="255">
        <f t="shared" si="264"/>
        <v>52</v>
      </c>
      <c r="AB134" s="255">
        <f t="shared" si="264"/>
        <v>54</v>
      </c>
      <c r="AC134" s="255">
        <f t="shared" si="264"/>
        <v>50</v>
      </c>
      <c r="AD134" s="255">
        <f t="shared" si="264"/>
        <v>49</v>
      </c>
      <c r="AE134" s="255">
        <f t="shared" si="264"/>
        <v>48</v>
      </c>
      <c r="AF134" s="255">
        <f t="shared" si="264"/>
        <v>46</v>
      </c>
      <c r="AG134" s="255">
        <f t="shared" si="264"/>
        <v>50</v>
      </c>
      <c r="AH134" s="255">
        <f t="shared" ref="AH134:BM134" si="265">COUNTIFS($B$116:$KU$116,"&gt;"&amp;AH116,$B$109:$KU$109,AH109)+1</f>
        <v>46</v>
      </c>
      <c r="AI134" s="255">
        <f t="shared" si="265"/>
        <v>31</v>
      </c>
      <c r="AJ134" s="255">
        <f t="shared" si="265"/>
        <v>55</v>
      </c>
      <c r="AK134" s="255">
        <f t="shared" si="265"/>
        <v>50</v>
      </c>
      <c r="AL134" s="255">
        <f t="shared" si="265"/>
        <v>52</v>
      </c>
      <c r="AM134" s="255">
        <f t="shared" si="265"/>
        <v>38</v>
      </c>
      <c r="AN134" s="255">
        <f t="shared" si="265"/>
        <v>46</v>
      </c>
      <c r="AO134" s="255">
        <f t="shared" si="265"/>
        <v>46</v>
      </c>
      <c r="AP134" s="255">
        <f t="shared" si="265"/>
        <v>43</v>
      </c>
      <c r="AQ134" s="255">
        <f t="shared" si="265"/>
        <v>35</v>
      </c>
      <c r="AR134" s="255">
        <f t="shared" si="265"/>
        <v>50</v>
      </c>
      <c r="AS134" s="255">
        <f t="shared" si="265"/>
        <v>48</v>
      </c>
      <c r="AT134" s="255">
        <f t="shared" si="265"/>
        <v>45</v>
      </c>
      <c r="AU134" s="255">
        <f t="shared" si="265"/>
        <v>38</v>
      </c>
      <c r="AV134" s="255">
        <f t="shared" si="265"/>
        <v>49</v>
      </c>
      <c r="AW134" s="255">
        <f t="shared" si="265"/>
        <v>51</v>
      </c>
      <c r="AX134" s="255">
        <f t="shared" si="265"/>
        <v>38</v>
      </c>
      <c r="AY134" s="255">
        <f t="shared" si="265"/>
        <v>46</v>
      </c>
      <c r="AZ134" s="255">
        <f t="shared" si="265"/>
        <v>40</v>
      </c>
      <c r="BA134" s="255">
        <f t="shared" si="265"/>
        <v>44</v>
      </c>
      <c r="BB134" s="255">
        <f t="shared" si="265"/>
        <v>48</v>
      </c>
      <c r="BC134" s="255">
        <f t="shared" si="265"/>
        <v>47</v>
      </c>
      <c r="BD134" s="255">
        <f t="shared" si="265"/>
        <v>44</v>
      </c>
      <c r="BE134" s="255">
        <f t="shared" si="265"/>
        <v>48</v>
      </c>
      <c r="BF134" s="255">
        <f t="shared" si="265"/>
        <v>42</v>
      </c>
      <c r="BG134" s="255">
        <f t="shared" si="265"/>
        <v>40</v>
      </c>
      <c r="BH134" s="255">
        <f t="shared" si="265"/>
        <v>40</v>
      </c>
      <c r="BI134" s="255">
        <f t="shared" si="265"/>
        <v>42</v>
      </c>
      <c r="BJ134" s="255">
        <f t="shared" si="265"/>
        <v>35</v>
      </c>
      <c r="BK134" s="255">
        <f t="shared" si="265"/>
        <v>44</v>
      </c>
      <c r="BL134" s="255">
        <f t="shared" si="265"/>
        <v>40</v>
      </c>
      <c r="BM134" s="255">
        <f t="shared" si="265"/>
        <v>47</v>
      </c>
      <c r="BN134" s="255">
        <f t="shared" ref="BN134:CS134" si="266">COUNTIFS($B$116:$KU$116,"&gt;"&amp;BN116,$B$109:$KU$109,BN109)+1</f>
        <v>46</v>
      </c>
      <c r="BO134" s="255">
        <f t="shared" si="266"/>
        <v>40</v>
      </c>
      <c r="BP134" s="255">
        <f t="shared" si="266"/>
        <v>43</v>
      </c>
      <c r="BQ134" s="255">
        <f t="shared" si="266"/>
        <v>28</v>
      </c>
      <c r="BR134" s="255">
        <f t="shared" si="266"/>
        <v>41</v>
      </c>
      <c r="BS134" s="255">
        <f t="shared" si="266"/>
        <v>44</v>
      </c>
      <c r="BT134" s="255">
        <f t="shared" si="266"/>
        <v>39</v>
      </c>
      <c r="BU134" s="255">
        <f t="shared" si="266"/>
        <v>19</v>
      </c>
      <c r="BV134" s="255">
        <f t="shared" si="266"/>
        <v>30</v>
      </c>
      <c r="BW134" s="255">
        <f t="shared" si="266"/>
        <v>38</v>
      </c>
      <c r="BX134" s="255">
        <f t="shared" si="266"/>
        <v>40</v>
      </c>
      <c r="BY134" s="255">
        <f t="shared" si="266"/>
        <v>40</v>
      </c>
      <c r="BZ134" s="255">
        <f t="shared" si="266"/>
        <v>23</v>
      </c>
      <c r="CA134" s="255">
        <f t="shared" si="266"/>
        <v>35</v>
      </c>
      <c r="CB134" s="255">
        <f t="shared" si="266"/>
        <v>38</v>
      </c>
      <c r="CC134" s="255">
        <f t="shared" si="266"/>
        <v>38</v>
      </c>
      <c r="CD134" s="255">
        <f t="shared" si="266"/>
        <v>27</v>
      </c>
      <c r="CE134" s="255">
        <f t="shared" si="266"/>
        <v>21</v>
      </c>
      <c r="CF134" s="255">
        <f t="shared" si="266"/>
        <v>41</v>
      </c>
      <c r="CG134" s="255">
        <f t="shared" si="266"/>
        <v>42</v>
      </c>
      <c r="CH134" s="255">
        <f t="shared" si="266"/>
        <v>34</v>
      </c>
      <c r="CI134" s="255">
        <f t="shared" si="266"/>
        <v>30</v>
      </c>
      <c r="CJ134" s="255">
        <f t="shared" si="266"/>
        <v>31</v>
      </c>
      <c r="CK134" s="255">
        <f t="shared" si="266"/>
        <v>31</v>
      </c>
      <c r="CL134" s="255">
        <f t="shared" si="266"/>
        <v>31</v>
      </c>
      <c r="CM134" s="255">
        <f t="shared" si="266"/>
        <v>28</v>
      </c>
      <c r="CN134" s="255">
        <f t="shared" si="266"/>
        <v>35</v>
      </c>
      <c r="CO134" s="255">
        <f t="shared" si="266"/>
        <v>31</v>
      </c>
      <c r="CP134" s="255">
        <f t="shared" si="266"/>
        <v>25</v>
      </c>
      <c r="CQ134" s="255">
        <f t="shared" si="266"/>
        <v>39</v>
      </c>
      <c r="CR134" s="255">
        <f t="shared" si="266"/>
        <v>14</v>
      </c>
      <c r="CS134" s="255">
        <f t="shared" si="266"/>
        <v>37</v>
      </c>
      <c r="CT134" s="255">
        <f t="shared" ref="CT134:DY134" si="267">COUNTIFS($B$116:$KU$116,"&gt;"&amp;CT116,$B$109:$KU$109,CT109)+1</f>
        <v>35</v>
      </c>
      <c r="CU134" s="255">
        <f t="shared" si="267"/>
        <v>24</v>
      </c>
      <c r="CV134" s="255">
        <f t="shared" si="267"/>
        <v>36</v>
      </c>
      <c r="CW134" s="255">
        <f t="shared" si="267"/>
        <v>34</v>
      </c>
      <c r="CX134" s="255">
        <f t="shared" si="267"/>
        <v>29</v>
      </c>
      <c r="CY134" s="255">
        <f t="shared" si="267"/>
        <v>31</v>
      </c>
      <c r="CZ134" s="255">
        <f t="shared" si="267"/>
        <v>27</v>
      </c>
      <c r="DA134" s="255">
        <f t="shared" si="267"/>
        <v>33</v>
      </c>
      <c r="DB134" s="255">
        <f t="shared" si="267"/>
        <v>8</v>
      </c>
      <c r="DC134" s="255">
        <f t="shared" si="267"/>
        <v>24</v>
      </c>
      <c r="DD134" s="255">
        <f t="shared" si="267"/>
        <v>31</v>
      </c>
      <c r="DE134" s="255">
        <f t="shared" si="267"/>
        <v>26</v>
      </c>
      <c r="DF134" s="255">
        <f t="shared" si="267"/>
        <v>26</v>
      </c>
      <c r="DG134" s="255">
        <f t="shared" si="267"/>
        <v>21</v>
      </c>
      <c r="DH134" s="255">
        <f t="shared" si="267"/>
        <v>29</v>
      </c>
      <c r="DI134" s="255">
        <f t="shared" si="267"/>
        <v>34</v>
      </c>
      <c r="DJ134" s="255">
        <f t="shared" si="267"/>
        <v>28</v>
      </c>
      <c r="DK134" s="255">
        <f t="shared" si="267"/>
        <v>28</v>
      </c>
      <c r="DL134" s="255">
        <f t="shared" si="267"/>
        <v>9</v>
      </c>
      <c r="DM134" s="255">
        <f t="shared" si="267"/>
        <v>30</v>
      </c>
      <c r="DN134" s="255">
        <f t="shared" si="267"/>
        <v>18</v>
      </c>
      <c r="DO134" s="255">
        <f t="shared" si="267"/>
        <v>14</v>
      </c>
      <c r="DP134" s="255">
        <f t="shared" si="267"/>
        <v>34</v>
      </c>
      <c r="DQ134" s="255">
        <f t="shared" si="267"/>
        <v>25</v>
      </c>
      <c r="DR134" s="255">
        <f t="shared" si="267"/>
        <v>5</v>
      </c>
      <c r="DS134" s="255">
        <f t="shared" si="267"/>
        <v>4</v>
      </c>
      <c r="DT134" s="255">
        <f t="shared" si="267"/>
        <v>19</v>
      </c>
      <c r="DU134" s="255">
        <f t="shared" si="267"/>
        <v>19</v>
      </c>
      <c r="DV134" s="255">
        <f t="shared" si="267"/>
        <v>19</v>
      </c>
      <c r="DW134" s="255">
        <f t="shared" si="267"/>
        <v>17</v>
      </c>
      <c r="DX134" s="255">
        <f t="shared" si="267"/>
        <v>30</v>
      </c>
      <c r="DY134" s="255">
        <f t="shared" si="267"/>
        <v>40</v>
      </c>
      <c r="DZ134" s="255">
        <f t="shared" ref="DZ134:FE134" si="268">COUNTIFS($B$116:$KU$116,"&gt;"&amp;DZ116,$B$109:$KU$109,DZ109)+1</f>
        <v>4</v>
      </c>
      <c r="EA134" s="255">
        <f t="shared" si="268"/>
        <v>18</v>
      </c>
      <c r="EB134" s="255">
        <f t="shared" si="268"/>
        <v>27</v>
      </c>
      <c r="EC134" s="255">
        <f t="shared" si="268"/>
        <v>15</v>
      </c>
      <c r="ED134" s="255">
        <f t="shared" si="268"/>
        <v>16</v>
      </c>
      <c r="EE134" s="255">
        <f t="shared" si="268"/>
        <v>27</v>
      </c>
      <c r="EF134" s="255">
        <f t="shared" si="268"/>
        <v>24</v>
      </c>
      <c r="EG134" s="255">
        <f t="shared" si="268"/>
        <v>22</v>
      </c>
      <c r="EH134" s="255">
        <f t="shared" si="268"/>
        <v>3</v>
      </c>
      <c r="EI134" s="255">
        <f t="shared" si="268"/>
        <v>19</v>
      </c>
      <c r="EJ134" s="255">
        <f t="shared" si="268"/>
        <v>24</v>
      </c>
      <c r="EK134" s="255">
        <f t="shared" si="268"/>
        <v>49</v>
      </c>
      <c r="EL134" s="255">
        <f t="shared" si="268"/>
        <v>16</v>
      </c>
      <c r="EM134" s="255">
        <f t="shared" si="268"/>
        <v>30</v>
      </c>
      <c r="EN134" s="255">
        <f t="shared" si="268"/>
        <v>21</v>
      </c>
      <c r="EO134" s="255">
        <f t="shared" si="268"/>
        <v>21</v>
      </c>
      <c r="EP134" s="255">
        <f t="shared" si="268"/>
        <v>6</v>
      </c>
      <c r="EQ134" s="255">
        <f t="shared" si="268"/>
        <v>18</v>
      </c>
      <c r="ER134" s="255">
        <f t="shared" si="268"/>
        <v>17</v>
      </c>
      <c r="ES134" s="255">
        <f t="shared" si="268"/>
        <v>27</v>
      </c>
      <c r="ET134" s="255">
        <f t="shared" si="268"/>
        <v>43</v>
      </c>
      <c r="EU134" s="255">
        <f t="shared" si="268"/>
        <v>18</v>
      </c>
      <c r="EV134" s="255">
        <f t="shared" si="268"/>
        <v>6</v>
      </c>
      <c r="EW134" s="255">
        <f t="shared" si="268"/>
        <v>1</v>
      </c>
      <c r="EX134" s="255">
        <f t="shared" si="268"/>
        <v>1</v>
      </c>
      <c r="EY134" s="255">
        <f t="shared" si="268"/>
        <v>40</v>
      </c>
      <c r="EZ134" s="255">
        <f t="shared" si="268"/>
        <v>61</v>
      </c>
      <c r="FA134" s="255">
        <f t="shared" si="268"/>
        <v>50</v>
      </c>
      <c r="FB134" s="255">
        <f t="shared" si="268"/>
        <v>52</v>
      </c>
      <c r="FC134" s="255">
        <f t="shared" si="268"/>
        <v>50</v>
      </c>
      <c r="FD134" s="255">
        <f t="shared" si="268"/>
        <v>46</v>
      </c>
      <c r="FE134" s="255">
        <f t="shared" si="268"/>
        <v>40</v>
      </c>
      <c r="FF134" s="255">
        <f t="shared" ref="FF134:GJ134" si="269">COUNTIFS($B$116:$KU$116,"&gt;"&amp;FF116,$B$109:$KU$109,FF109)+1</f>
        <v>59</v>
      </c>
      <c r="FG134" s="255">
        <f t="shared" si="269"/>
        <v>44</v>
      </c>
      <c r="FH134" s="255">
        <f t="shared" si="269"/>
        <v>42</v>
      </c>
      <c r="FI134" s="255">
        <f t="shared" si="269"/>
        <v>27</v>
      </c>
      <c r="FJ134" s="255">
        <f t="shared" si="269"/>
        <v>38</v>
      </c>
      <c r="FK134" s="255">
        <f t="shared" si="269"/>
        <v>37</v>
      </c>
      <c r="FL134" s="255">
        <f t="shared" si="269"/>
        <v>30</v>
      </c>
      <c r="FM134" s="255">
        <f t="shared" si="269"/>
        <v>28</v>
      </c>
      <c r="FN134" s="255">
        <f t="shared" si="269"/>
        <v>5</v>
      </c>
      <c r="FO134" s="255">
        <f t="shared" si="269"/>
        <v>35</v>
      </c>
      <c r="FP134" s="255">
        <f t="shared" si="269"/>
        <v>27</v>
      </c>
      <c r="FQ134" s="255">
        <f t="shared" si="269"/>
        <v>22</v>
      </c>
      <c r="FR134" s="255">
        <f t="shared" si="269"/>
        <v>51</v>
      </c>
      <c r="FS134" s="255">
        <f t="shared" si="269"/>
        <v>46</v>
      </c>
      <c r="FT134" s="255">
        <f t="shared" si="269"/>
        <v>35</v>
      </c>
      <c r="FU134" s="255">
        <f t="shared" si="269"/>
        <v>18</v>
      </c>
      <c r="FV134" s="255">
        <f t="shared" si="269"/>
        <v>47</v>
      </c>
      <c r="FW134" s="255">
        <f t="shared" si="269"/>
        <v>37</v>
      </c>
      <c r="FX134" s="255">
        <f t="shared" si="269"/>
        <v>21</v>
      </c>
      <c r="FY134" s="255">
        <f t="shared" si="269"/>
        <v>42</v>
      </c>
      <c r="FZ134" s="255">
        <f t="shared" si="269"/>
        <v>31</v>
      </c>
      <c r="GA134" s="255">
        <f t="shared" si="269"/>
        <v>9</v>
      </c>
      <c r="GB134" s="255">
        <f t="shared" si="269"/>
        <v>34</v>
      </c>
      <c r="GC134" s="255">
        <f t="shared" si="269"/>
        <v>27</v>
      </c>
      <c r="GD134" s="255">
        <f t="shared" si="269"/>
        <v>10</v>
      </c>
      <c r="GE134" s="255">
        <f t="shared" si="269"/>
        <v>15</v>
      </c>
      <c r="GF134" s="255">
        <f t="shared" si="269"/>
        <v>13</v>
      </c>
      <c r="GG134" s="255">
        <f t="shared" si="269"/>
        <v>21</v>
      </c>
      <c r="GH134" s="255">
        <f t="shared" si="269"/>
        <v>14</v>
      </c>
      <c r="GI134" s="255">
        <f t="shared" si="269"/>
        <v>5</v>
      </c>
      <c r="GJ134" s="255">
        <f t="shared" si="269"/>
        <v>27</v>
      </c>
      <c r="GK134" s="255"/>
      <c r="GL134" s="255">
        <f t="shared" ref="GL134:GZ134" si="270">COUNTIFS($B$116:$KU$116,"&gt;"&amp;GL116,$B$109:$KU$109,GL109)+1</f>
        <v>2</v>
      </c>
      <c r="GM134" s="255">
        <f t="shared" si="270"/>
        <v>18</v>
      </c>
      <c r="GN134" s="255">
        <f t="shared" si="270"/>
        <v>19</v>
      </c>
      <c r="GO134" s="255">
        <f t="shared" si="270"/>
        <v>7</v>
      </c>
      <c r="GP134" s="255">
        <f t="shared" si="270"/>
        <v>52</v>
      </c>
      <c r="GQ134" s="255">
        <f t="shared" si="270"/>
        <v>31</v>
      </c>
      <c r="GR134" s="255">
        <f t="shared" si="270"/>
        <v>19</v>
      </c>
      <c r="GS134" s="255">
        <f t="shared" si="270"/>
        <v>7</v>
      </c>
      <c r="GT134" s="255">
        <f t="shared" si="270"/>
        <v>6</v>
      </c>
      <c r="GU134" s="255">
        <f t="shared" si="270"/>
        <v>35</v>
      </c>
      <c r="GV134" s="255">
        <f t="shared" si="270"/>
        <v>14</v>
      </c>
      <c r="GW134" s="255">
        <f t="shared" si="270"/>
        <v>19</v>
      </c>
      <c r="GX134" s="255">
        <f t="shared" si="270"/>
        <v>13</v>
      </c>
      <c r="GY134" s="255">
        <f t="shared" si="270"/>
        <v>22</v>
      </c>
      <c r="GZ134" s="255">
        <f t="shared" si="270"/>
        <v>11</v>
      </c>
      <c r="HA134" s="255"/>
      <c r="HB134" s="255">
        <f t="shared" ref="HB134:HQ134" si="271">COUNTIFS($B$116:$KU$116,"&gt;"&amp;HB116,$B$109:$KU$109,HB109)+1</f>
        <v>23</v>
      </c>
      <c r="HC134" s="255">
        <f t="shared" si="271"/>
        <v>3</v>
      </c>
      <c r="HD134" s="255">
        <f t="shared" si="271"/>
        <v>13</v>
      </c>
      <c r="HE134" s="255">
        <f t="shared" si="271"/>
        <v>12</v>
      </c>
      <c r="HF134" s="255">
        <f t="shared" si="271"/>
        <v>31</v>
      </c>
      <c r="HG134" s="255">
        <f t="shared" si="271"/>
        <v>18</v>
      </c>
      <c r="HH134" s="255">
        <f t="shared" si="271"/>
        <v>4</v>
      </c>
      <c r="HI134" s="255">
        <f t="shared" si="271"/>
        <v>2</v>
      </c>
      <c r="HJ134" s="255">
        <f t="shared" si="271"/>
        <v>11</v>
      </c>
      <c r="HK134" s="255">
        <f t="shared" si="271"/>
        <v>18</v>
      </c>
      <c r="HL134" s="255">
        <f t="shared" si="271"/>
        <v>5</v>
      </c>
      <c r="HM134" s="255">
        <f t="shared" si="271"/>
        <v>6</v>
      </c>
      <c r="HN134" s="255">
        <f t="shared" si="271"/>
        <v>10</v>
      </c>
      <c r="HO134" s="255">
        <f t="shared" si="271"/>
        <v>6</v>
      </c>
      <c r="HP134" s="255">
        <f t="shared" si="271"/>
        <v>9</v>
      </c>
      <c r="HQ134" s="255">
        <f t="shared" si="271"/>
        <v>3</v>
      </c>
      <c r="HR134" s="255"/>
      <c r="HS134" s="255">
        <f>COUNTIFS($B$116:$KU$116,"&gt;"&amp;HS116,$B$109:$KU$109,HS109)+1</f>
        <v>10</v>
      </c>
      <c r="HT134" s="255">
        <f>COUNTIFS($B$116:$KU$116,"&gt;"&amp;HT116,$B$109:$KU$109,HT109)+1</f>
        <v>1</v>
      </c>
      <c r="HU134" s="255">
        <f>COUNTIFS($B$116:$KU$116,"&gt;"&amp;HU116,$B$109:$KU$109,HU109)+1</f>
        <v>48</v>
      </c>
      <c r="HV134" s="255">
        <f>COUNTIFS($B$116:$KU$116,"&gt;"&amp;HV116,$B$109:$KU$109,HV109)+1</f>
        <v>37</v>
      </c>
      <c r="HW134" s="255"/>
      <c r="HX134" s="255">
        <f t="shared" ref="HX134:IJ134" si="272">COUNTIFS($B$116:$KU$116,"&gt;"&amp;HX116,$B$109:$KU$109,HX109)+1</f>
        <v>10</v>
      </c>
      <c r="HY134" s="255">
        <f t="shared" si="272"/>
        <v>11</v>
      </c>
      <c r="HZ134" s="255">
        <f t="shared" si="272"/>
        <v>20</v>
      </c>
      <c r="IA134" s="255">
        <f t="shared" si="272"/>
        <v>1</v>
      </c>
      <c r="IB134" s="255">
        <f t="shared" si="272"/>
        <v>19</v>
      </c>
      <c r="IC134" s="255">
        <f t="shared" si="272"/>
        <v>16</v>
      </c>
      <c r="ID134" s="255">
        <f t="shared" si="272"/>
        <v>16</v>
      </c>
      <c r="IE134" s="255">
        <f t="shared" si="272"/>
        <v>26</v>
      </c>
      <c r="IF134" s="255">
        <f t="shared" si="272"/>
        <v>15</v>
      </c>
      <c r="IG134" s="255">
        <f t="shared" si="272"/>
        <v>10</v>
      </c>
      <c r="IH134" s="255">
        <f t="shared" si="272"/>
        <v>5</v>
      </c>
      <c r="II134" s="255">
        <f t="shared" si="272"/>
        <v>8</v>
      </c>
      <c r="IJ134" s="255">
        <f t="shared" si="272"/>
        <v>18</v>
      </c>
      <c r="IK134" s="255"/>
      <c r="IL134" s="255">
        <f>COUNTIFS($B$116:$KU$116,"&gt;"&amp;IL116,$B$109:$KU$109,IL109)+1</f>
        <v>7</v>
      </c>
      <c r="IM134" s="255"/>
      <c r="IN134" s="255">
        <f>COUNTIFS($B$116:$KU$116,"&gt;"&amp;IN116,$B$109:$KU$109,IN109)+1</f>
        <v>28</v>
      </c>
      <c r="IO134" s="255">
        <f>COUNTIFS($B$116:$KU$116,"&gt;"&amp;IO116,$B$109:$KU$109,IO109)+1</f>
        <v>5</v>
      </c>
      <c r="IP134" s="255">
        <f>COUNTIFS($B$116:$KU$116,"&gt;"&amp;IP116,$B$109:$KU$109,IP109)+1</f>
        <v>8</v>
      </c>
      <c r="IQ134" s="255"/>
      <c r="IR134" s="255">
        <f>COUNTIFS($B$116:$KU$116,"&gt;"&amp;IR116,$B$109:$KU$109,IR109)+1</f>
        <v>20</v>
      </c>
      <c r="IS134" s="255">
        <f>COUNTIFS($B$116:$KU$116,"&gt;"&amp;IS116,$B$109:$KU$109,IS109)+1</f>
        <v>25</v>
      </c>
      <c r="IT134" s="255">
        <f>COUNTIFS($B$116:$KU$116,"&gt;"&amp;IT116,$B$109:$KU$109,IT109)+1</f>
        <v>38</v>
      </c>
      <c r="IU134" s="255">
        <f>COUNTIFS($B$116:$KU$116,"&gt;"&amp;IU116,$B$109:$KU$109,IU109)+1</f>
        <v>17</v>
      </c>
      <c r="IV134" s="255">
        <f>COUNTIFS($B$116:$KU$116,"&gt;"&amp;IV116,$B$109:$KU$109,IV109)+1</f>
        <v>14</v>
      </c>
      <c r="IW134" s="255"/>
      <c r="IX134" s="255">
        <f>COUNTIFS($B$116:$KU$116,"&gt;"&amp;IX116,$B$109:$KU$109,IX109)+1</f>
        <v>18</v>
      </c>
      <c r="IY134" s="255">
        <f>COUNTIFS($B$116:$KU$116,"&gt;"&amp;IY116,$B$109:$KU$109,IY109)+1</f>
        <v>37</v>
      </c>
      <c r="IZ134" s="255"/>
      <c r="JA134" s="255">
        <f t="shared" ref="JA134:JM134" si="273">COUNTIFS($B$116:$KU$116,"&gt;"&amp;JA116,$B$109:$KU$109,JA109)+1</f>
        <v>3</v>
      </c>
      <c r="JB134" s="255">
        <f t="shared" si="273"/>
        <v>16</v>
      </c>
      <c r="JC134" s="255">
        <f t="shared" si="273"/>
        <v>13</v>
      </c>
      <c r="JD134" s="255">
        <f t="shared" si="273"/>
        <v>2</v>
      </c>
      <c r="JE134" s="255">
        <f t="shared" si="273"/>
        <v>7</v>
      </c>
      <c r="JF134" s="255">
        <f t="shared" si="273"/>
        <v>15</v>
      </c>
      <c r="JG134" s="255">
        <f t="shared" si="273"/>
        <v>13</v>
      </c>
      <c r="JH134" s="255">
        <f t="shared" si="273"/>
        <v>14</v>
      </c>
      <c r="JI134" s="255">
        <f t="shared" si="273"/>
        <v>6</v>
      </c>
      <c r="JJ134" s="255">
        <f t="shared" si="273"/>
        <v>14</v>
      </c>
      <c r="JK134" s="255">
        <f t="shared" si="273"/>
        <v>10</v>
      </c>
      <c r="JL134" s="255">
        <f t="shared" si="273"/>
        <v>12</v>
      </c>
      <c r="JM134" s="255">
        <f t="shared" si="273"/>
        <v>1</v>
      </c>
      <c r="JN134" s="255"/>
      <c r="JO134" s="255"/>
      <c r="JP134" s="255"/>
      <c r="JQ134" s="255"/>
      <c r="JR134" s="255"/>
      <c r="JS134" s="255"/>
      <c r="JT134" s="255">
        <f>COUNTIFS($B$116:$KU$116,"&gt;"&amp;JT116,$B$109:$KU$109,JT109)+1</f>
        <v>26</v>
      </c>
      <c r="JU134" s="255"/>
      <c r="JV134" s="255">
        <f t="shared" ref="JV134:KH134" si="274">COUNTIFS($B$116:$KU$116,"&gt;"&amp;JV116,$B$109:$KU$109,JV109)+1</f>
        <v>42</v>
      </c>
      <c r="JW134" s="255">
        <f t="shared" si="274"/>
        <v>3</v>
      </c>
      <c r="JX134" s="255">
        <f t="shared" si="274"/>
        <v>13</v>
      </c>
      <c r="JY134" s="255">
        <f t="shared" si="274"/>
        <v>10</v>
      </c>
      <c r="JZ134" s="255">
        <f t="shared" si="274"/>
        <v>3</v>
      </c>
      <c r="KA134" s="255">
        <f t="shared" si="274"/>
        <v>3</v>
      </c>
      <c r="KB134" s="255">
        <f t="shared" si="274"/>
        <v>38</v>
      </c>
      <c r="KC134" s="255">
        <f t="shared" si="274"/>
        <v>2</v>
      </c>
      <c r="KD134" s="255">
        <f t="shared" si="274"/>
        <v>35</v>
      </c>
      <c r="KE134" s="255">
        <f t="shared" si="274"/>
        <v>5</v>
      </c>
      <c r="KF134" s="255">
        <f t="shared" si="274"/>
        <v>27</v>
      </c>
      <c r="KG134" s="255">
        <f t="shared" si="274"/>
        <v>28</v>
      </c>
      <c r="KH134" s="255">
        <f t="shared" si="274"/>
        <v>23</v>
      </c>
      <c r="KI134" s="255"/>
      <c r="KJ134" s="255"/>
      <c r="KK134" s="255">
        <f t="shared" ref="KK134:KT134" si="275">COUNTIFS($B$116:$KU$116,"&gt;"&amp;KK116,$B$109:$KU$109,KK109)+1</f>
        <v>13</v>
      </c>
      <c r="KL134" s="255">
        <f t="shared" si="275"/>
        <v>11</v>
      </c>
      <c r="KM134" s="255">
        <f t="shared" si="275"/>
        <v>10</v>
      </c>
      <c r="KN134" s="255">
        <f t="shared" si="275"/>
        <v>10</v>
      </c>
      <c r="KO134" s="255">
        <f t="shared" si="275"/>
        <v>6</v>
      </c>
      <c r="KP134" s="255">
        <f t="shared" si="275"/>
        <v>36</v>
      </c>
      <c r="KQ134" s="255">
        <f t="shared" si="275"/>
        <v>26</v>
      </c>
      <c r="KR134" s="255">
        <v>7</v>
      </c>
      <c r="KS134" s="255">
        <f t="shared" si="275"/>
        <v>10</v>
      </c>
      <c r="KT134" s="255">
        <f t="shared" si="275"/>
        <v>60</v>
      </c>
      <c r="KU134" s="248" t="s">
        <v>746</v>
      </c>
    </row>
    <row r="135" spans="1:307" x14ac:dyDescent="0.15">
      <c r="A135" s="252" t="s">
        <v>242</v>
      </c>
      <c r="B135" s="255">
        <f t="shared" ref="B135:AG135" si="276">COUNTIFS($B$117:$KU$117,"&gt;"&amp;B117,$B$109:$KU$109,B109)+1</f>
        <v>58</v>
      </c>
      <c r="C135" s="255">
        <f t="shared" si="276"/>
        <v>55</v>
      </c>
      <c r="D135" s="255">
        <f t="shared" si="276"/>
        <v>54</v>
      </c>
      <c r="E135" s="255">
        <f t="shared" si="276"/>
        <v>54</v>
      </c>
      <c r="F135" s="255">
        <f t="shared" si="276"/>
        <v>59</v>
      </c>
      <c r="G135" s="255">
        <f t="shared" si="276"/>
        <v>53</v>
      </c>
      <c r="H135" s="255">
        <f t="shared" si="276"/>
        <v>52</v>
      </c>
      <c r="I135" s="255">
        <f t="shared" si="276"/>
        <v>58</v>
      </c>
      <c r="J135" s="255">
        <f t="shared" si="276"/>
        <v>54</v>
      </c>
      <c r="K135" s="255">
        <f t="shared" si="276"/>
        <v>55</v>
      </c>
      <c r="L135" s="255">
        <f t="shared" si="276"/>
        <v>55</v>
      </c>
      <c r="M135" s="255">
        <f t="shared" si="276"/>
        <v>59</v>
      </c>
      <c r="N135" s="255">
        <f t="shared" si="276"/>
        <v>45</v>
      </c>
      <c r="O135" s="255">
        <f t="shared" si="276"/>
        <v>52</v>
      </c>
      <c r="P135" s="255">
        <f t="shared" si="276"/>
        <v>56</v>
      </c>
      <c r="Q135" s="255">
        <f t="shared" si="276"/>
        <v>54</v>
      </c>
      <c r="R135" s="255">
        <f t="shared" si="276"/>
        <v>52</v>
      </c>
      <c r="S135" s="255">
        <f t="shared" si="276"/>
        <v>57</v>
      </c>
      <c r="T135" s="255">
        <f t="shared" si="276"/>
        <v>54</v>
      </c>
      <c r="U135" s="255">
        <f t="shared" si="276"/>
        <v>50</v>
      </c>
      <c r="V135" s="255">
        <f t="shared" si="276"/>
        <v>50</v>
      </c>
      <c r="W135" s="255">
        <f t="shared" si="276"/>
        <v>56</v>
      </c>
      <c r="X135" s="255">
        <f t="shared" si="276"/>
        <v>57</v>
      </c>
      <c r="Y135" s="255">
        <f t="shared" si="276"/>
        <v>51</v>
      </c>
      <c r="Z135" s="255">
        <f t="shared" si="276"/>
        <v>48</v>
      </c>
      <c r="AA135" s="255">
        <f t="shared" si="276"/>
        <v>52</v>
      </c>
      <c r="AB135" s="255">
        <f t="shared" si="276"/>
        <v>50</v>
      </c>
      <c r="AC135" s="255">
        <f t="shared" si="276"/>
        <v>49</v>
      </c>
      <c r="AD135" s="255">
        <f t="shared" si="276"/>
        <v>45</v>
      </c>
      <c r="AE135" s="255">
        <f t="shared" si="276"/>
        <v>50</v>
      </c>
      <c r="AF135" s="255">
        <f t="shared" si="276"/>
        <v>49</v>
      </c>
      <c r="AG135" s="255">
        <f t="shared" si="276"/>
        <v>50</v>
      </c>
      <c r="AH135" s="255">
        <f t="shared" ref="AH135:BM135" si="277">COUNTIFS($B$117:$KU$117,"&gt;"&amp;AH117,$B$109:$KU$109,AH109)+1</f>
        <v>45</v>
      </c>
      <c r="AI135" s="255">
        <f t="shared" si="277"/>
        <v>42</v>
      </c>
      <c r="AJ135" s="255">
        <f t="shared" si="277"/>
        <v>54</v>
      </c>
      <c r="AK135" s="255">
        <f t="shared" si="277"/>
        <v>50</v>
      </c>
      <c r="AL135" s="255">
        <f t="shared" si="277"/>
        <v>49</v>
      </c>
      <c r="AM135" s="255">
        <f t="shared" si="277"/>
        <v>37</v>
      </c>
      <c r="AN135" s="255">
        <f t="shared" si="277"/>
        <v>48</v>
      </c>
      <c r="AO135" s="255">
        <f t="shared" si="277"/>
        <v>45</v>
      </c>
      <c r="AP135" s="255">
        <f t="shared" si="277"/>
        <v>44</v>
      </c>
      <c r="AQ135" s="255">
        <f t="shared" si="277"/>
        <v>36</v>
      </c>
      <c r="AR135" s="255">
        <f t="shared" si="277"/>
        <v>50</v>
      </c>
      <c r="AS135" s="255">
        <f t="shared" si="277"/>
        <v>46</v>
      </c>
      <c r="AT135" s="255">
        <f t="shared" si="277"/>
        <v>47</v>
      </c>
      <c r="AU135" s="255">
        <f t="shared" si="277"/>
        <v>37</v>
      </c>
      <c r="AV135" s="255">
        <f t="shared" si="277"/>
        <v>49</v>
      </c>
      <c r="AW135" s="255">
        <f t="shared" si="277"/>
        <v>45</v>
      </c>
      <c r="AX135" s="255">
        <f t="shared" si="277"/>
        <v>27</v>
      </c>
      <c r="AY135" s="255">
        <f t="shared" si="277"/>
        <v>45</v>
      </c>
      <c r="AZ135" s="255">
        <f t="shared" si="277"/>
        <v>42</v>
      </c>
      <c r="BA135" s="255">
        <f t="shared" si="277"/>
        <v>43</v>
      </c>
      <c r="BB135" s="255">
        <f t="shared" si="277"/>
        <v>48</v>
      </c>
      <c r="BC135" s="255">
        <f t="shared" si="277"/>
        <v>46</v>
      </c>
      <c r="BD135" s="255">
        <f t="shared" si="277"/>
        <v>49</v>
      </c>
      <c r="BE135" s="255">
        <f t="shared" si="277"/>
        <v>40</v>
      </c>
      <c r="BF135" s="255">
        <f t="shared" si="277"/>
        <v>40</v>
      </c>
      <c r="BG135" s="255">
        <f t="shared" si="277"/>
        <v>42</v>
      </c>
      <c r="BH135" s="255">
        <f t="shared" si="277"/>
        <v>42</v>
      </c>
      <c r="BI135" s="255">
        <f t="shared" si="277"/>
        <v>40</v>
      </c>
      <c r="BJ135" s="255">
        <f t="shared" si="277"/>
        <v>25</v>
      </c>
      <c r="BK135" s="255">
        <f t="shared" si="277"/>
        <v>49</v>
      </c>
      <c r="BL135" s="255">
        <f t="shared" si="277"/>
        <v>43</v>
      </c>
      <c r="BM135" s="255">
        <f t="shared" si="277"/>
        <v>46</v>
      </c>
      <c r="BN135" s="255">
        <f t="shared" ref="BN135:CS135" si="278">COUNTIFS($B$117:$KU$117,"&gt;"&amp;BN117,$B$109:$KU$109,BN109)+1</f>
        <v>42</v>
      </c>
      <c r="BO135" s="255">
        <f t="shared" si="278"/>
        <v>36</v>
      </c>
      <c r="BP135" s="255">
        <f t="shared" si="278"/>
        <v>39</v>
      </c>
      <c r="BQ135" s="255">
        <f t="shared" si="278"/>
        <v>28</v>
      </c>
      <c r="BR135" s="255">
        <f t="shared" si="278"/>
        <v>49</v>
      </c>
      <c r="BS135" s="255">
        <f t="shared" si="278"/>
        <v>43</v>
      </c>
      <c r="BT135" s="255">
        <f t="shared" si="278"/>
        <v>39</v>
      </c>
      <c r="BU135" s="255">
        <f t="shared" si="278"/>
        <v>18</v>
      </c>
      <c r="BV135" s="255">
        <f t="shared" si="278"/>
        <v>22</v>
      </c>
      <c r="BW135" s="255">
        <f t="shared" si="278"/>
        <v>37</v>
      </c>
      <c r="BX135" s="255">
        <f t="shared" si="278"/>
        <v>32</v>
      </c>
      <c r="BY135" s="255">
        <f t="shared" si="278"/>
        <v>40</v>
      </c>
      <c r="BZ135" s="255">
        <f t="shared" si="278"/>
        <v>35</v>
      </c>
      <c r="CA135" s="255">
        <f t="shared" si="278"/>
        <v>36</v>
      </c>
      <c r="CB135" s="255">
        <f t="shared" si="278"/>
        <v>32</v>
      </c>
      <c r="CC135" s="255">
        <f t="shared" si="278"/>
        <v>37</v>
      </c>
      <c r="CD135" s="255">
        <f t="shared" si="278"/>
        <v>31</v>
      </c>
      <c r="CE135" s="255">
        <f t="shared" si="278"/>
        <v>25</v>
      </c>
      <c r="CF135" s="255">
        <f t="shared" si="278"/>
        <v>38</v>
      </c>
      <c r="CG135" s="255">
        <f t="shared" si="278"/>
        <v>49</v>
      </c>
      <c r="CH135" s="255">
        <f t="shared" si="278"/>
        <v>33</v>
      </c>
      <c r="CI135" s="255">
        <f t="shared" si="278"/>
        <v>39</v>
      </c>
      <c r="CJ135" s="255">
        <f t="shared" si="278"/>
        <v>32</v>
      </c>
      <c r="CK135" s="255">
        <f t="shared" si="278"/>
        <v>30</v>
      </c>
      <c r="CL135" s="255">
        <f t="shared" si="278"/>
        <v>36</v>
      </c>
      <c r="CM135" s="255">
        <f t="shared" si="278"/>
        <v>26</v>
      </c>
      <c r="CN135" s="255">
        <f t="shared" si="278"/>
        <v>32</v>
      </c>
      <c r="CO135" s="255">
        <f t="shared" si="278"/>
        <v>39</v>
      </c>
      <c r="CP135" s="255">
        <f t="shared" si="278"/>
        <v>26</v>
      </c>
      <c r="CQ135" s="255">
        <f t="shared" si="278"/>
        <v>32</v>
      </c>
      <c r="CR135" s="255">
        <f t="shared" si="278"/>
        <v>13</v>
      </c>
      <c r="CS135" s="255">
        <f t="shared" si="278"/>
        <v>35</v>
      </c>
      <c r="CT135" s="255">
        <f t="shared" ref="CT135:DY135" si="279">COUNTIFS($B$117:$KU$117,"&gt;"&amp;CT117,$B$109:$KU$109,CT109)+1</f>
        <v>36</v>
      </c>
      <c r="CU135" s="255">
        <f t="shared" si="279"/>
        <v>7</v>
      </c>
      <c r="CV135" s="255">
        <f t="shared" si="279"/>
        <v>30</v>
      </c>
      <c r="CW135" s="255">
        <f t="shared" si="279"/>
        <v>33</v>
      </c>
      <c r="CX135" s="255">
        <f t="shared" si="279"/>
        <v>35</v>
      </c>
      <c r="CY135" s="255">
        <f t="shared" si="279"/>
        <v>30</v>
      </c>
      <c r="CZ135" s="255">
        <f t="shared" si="279"/>
        <v>26</v>
      </c>
      <c r="DA135" s="255">
        <f t="shared" si="279"/>
        <v>27</v>
      </c>
      <c r="DB135" s="255">
        <f t="shared" si="279"/>
        <v>13</v>
      </c>
      <c r="DC135" s="255">
        <f t="shared" si="279"/>
        <v>20</v>
      </c>
      <c r="DD135" s="255">
        <f t="shared" si="279"/>
        <v>32</v>
      </c>
      <c r="DE135" s="255">
        <f t="shared" si="279"/>
        <v>28</v>
      </c>
      <c r="DF135" s="255">
        <f t="shared" si="279"/>
        <v>22</v>
      </c>
      <c r="DG135" s="255">
        <f t="shared" si="279"/>
        <v>22</v>
      </c>
      <c r="DH135" s="255">
        <f t="shared" si="279"/>
        <v>24</v>
      </c>
      <c r="DI135" s="255">
        <f t="shared" si="279"/>
        <v>33</v>
      </c>
      <c r="DJ135" s="255">
        <f t="shared" si="279"/>
        <v>28</v>
      </c>
      <c r="DK135" s="255">
        <f t="shared" si="279"/>
        <v>28</v>
      </c>
      <c r="DL135" s="255">
        <f t="shared" si="279"/>
        <v>22</v>
      </c>
      <c r="DM135" s="255">
        <f t="shared" si="279"/>
        <v>20</v>
      </c>
      <c r="DN135" s="255">
        <f t="shared" si="279"/>
        <v>13</v>
      </c>
      <c r="DO135" s="255">
        <f t="shared" si="279"/>
        <v>13</v>
      </c>
      <c r="DP135" s="255">
        <f t="shared" si="279"/>
        <v>27</v>
      </c>
      <c r="DQ135" s="255">
        <f t="shared" si="279"/>
        <v>25</v>
      </c>
      <c r="DR135" s="255">
        <f t="shared" si="279"/>
        <v>16</v>
      </c>
      <c r="DS135" s="255">
        <f t="shared" si="279"/>
        <v>3</v>
      </c>
      <c r="DT135" s="255">
        <f t="shared" si="279"/>
        <v>18</v>
      </c>
      <c r="DU135" s="255">
        <f t="shared" si="279"/>
        <v>18</v>
      </c>
      <c r="DV135" s="255">
        <f t="shared" si="279"/>
        <v>18</v>
      </c>
      <c r="DW135" s="255">
        <f t="shared" si="279"/>
        <v>4</v>
      </c>
      <c r="DX135" s="255">
        <f t="shared" si="279"/>
        <v>24</v>
      </c>
      <c r="DY135" s="255">
        <f t="shared" si="279"/>
        <v>42</v>
      </c>
      <c r="DZ135" s="255">
        <f t="shared" ref="DZ135:FE135" si="280">COUNTIFS($B$117:$KU$117,"&gt;"&amp;DZ117,$B$109:$KU$109,DZ109)+1</f>
        <v>18</v>
      </c>
      <c r="EA135" s="255">
        <f t="shared" si="280"/>
        <v>13</v>
      </c>
      <c r="EB135" s="255">
        <f t="shared" si="280"/>
        <v>26</v>
      </c>
      <c r="EC135" s="255">
        <f t="shared" si="280"/>
        <v>14</v>
      </c>
      <c r="ED135" s="255">
        <f t="shared" si="280"/>
        <v>19</v>
      </c>
      <c r="EE135" s="255">
        <f t="shared" si="280"/>
        <v>26</v>
      </c>
      <c r="EF135" s="255">
        <f t="shared" si="280"/>
        <v>29</v>
      </c>
      <c r="EG135" s="255">
        <f t="shared" si="280"/>
        <v>27</v>
      </c>
      <c r="EH135" s="255">
        <f t="shared" si="280"/>
        <v>2</v>
      </c>
      <c r="EI135" s="255">
        <f t="shared" si="280"/>
        <v>18</v>
      </c>
      <c r="EJ135" s="255">
        <f t="shared" si="280"/>
        <v>20</v>
      </c>
      <c r="EK135" s="255">
        <f t="shared" si="280"/>
        <v>1</v>
      </c>
      <c r="EL135" s="255">
        <f t="shared" si="280"/>
        <v>20</v>
      </c>
      <c r="EM135" s="255">
        <f t="shared" si="280"/>
        <v>24</v>
      </c>
      <c r="EN135" s="255">
        <f t="shared" si="280"/>
        <v>22</v>
      </c>
      <c r="EO135" s="255">
        <f t="shared" si="280"/>
        <v>26</v>
      </c>
      <c r="EP135" s="255">
        <f t="shared" si="280"/>
        <v>4</v>
      </c>
      <c r="EQ135" s="255">
        <f t="shared" si="280"/>
        <v>13</v>
      </c>
      <c r="ER135" s="255">
        <f t="shared" si="280"/>
        <v>18</v>
      </c>
      <c r="ES135" s="255">
        <f t="shared" si="280"/>
        <v>26</v>
      </c>
      <c r="ET135" s="255">
        <f t="shared" si="280"/>
        <v>20</v>
      </c>
      <c r="EU135" s="255">
        <f t="shared" si="280"/>
        <v>13</v>
      </c>
      <c r="EV135" s="255">
        <f t="shared" si="280"/>
        <v>4</v>
      </c>
      <c r="EW135" s="255">
        <f t="shared" si="280"/>
        <v>1</v>
      </c>
      <c r="EX135" s="255">
        <f t="shared" si="280"/>
        <v>2</v>
      </c>
      <c r="EY135" s="255">
        <f t="shared" si="280"/>
        <v>42</v>
      </c>
      <c r="EZ135" s="255">
        <f t="shared" si="280"/>
        <v>59</v>
      </c>
      <c r="FA135" s="255">
        <f t="shared" si="280"/>
        <v>50</v>
      </c>
      <c r="FB135" s="255">
        <f t="shared" si="280"/>
        <v>52</v>
      </c>
      <c r="FC135" s="255">
        <f t="shared" si="280"/>
        <v>50</v>
      </c>
      <c r="FD135" s="255">
        <f t="shared" si="280"/>
        <v>45</v>
      </c>
      <c r="FE135" s="255">
        <f t="shared" si="280"/>
        <v>39</v>
      </c>
      <c r="FF135" s="255">
        <f t="shared" ref="FF135:GJ135" si="281">COUNTIFS($B$117:$KU$117,"&gt;"&amp;FF117,$B$109:$KU$109,FF109)+1</f>
        <v>27</v>
      </c>
      <c r="FG135" s="255">
        <f t="shared" si="281"/>
        <v>42</v>
      </c>
      <c r="FH135" s="255">
        <f t="shared" si="281"/>
        <v>42</v>
      </c>
      <c r="FI135" s="255">
        <f t="shared" si="281"/>
        <v>36</v>
      </c>
      <c r="FJ135" s="255">
        <f t="shared" si="281"/>
        <v>37</v>
      </c>
      <c r="FK135" s="255">
        <f t="shared" si="281"/>
        <v>36</v>
      </c>
      <c r="FL135" s="255">
        <f t="shared" si="281"/>
        <v>38</v>
      </c>
      <c r="FM135" s="255">
        <f t="shared" si="281"/>
        <v>30</v>
      </c>
      <c r="FN135" s="255">
        <f t="shared" si="281"/>
        <v>4</v>
      </c>
      <c r="FO135" s="255">
        <f t="shared" si="281"/>
        <v>36</v>
      </c>
      <c r="FP135" s="255">
        <f t="shared" si="281"/>
        <v>26</v>
      </c>
      <c r="FQ135" s="255">
        <f t="shared" si="281"/>
        <v>22</v>
      </c>
      <c r="FR135" s="255">
        <f t="shared" si="281"/>
        <v>51</v>
      </c>
      <c r="FS135" s="255">
        <f t="shared" si="281"/>
        <v>39</v>
      </c>
      <c r="FT135" s="255">
        <f t="shared" si="281"/>
        <v>30</v>
      </c>
      <c r="FU135" s="255">
        <f t="shared" si="281"/>
        <v>22</v>
      </c>
      <c r="FV135" s="255">
        <f t="shared" si="281"/>
        <v>45</v>
      </c>
      <c r="FW135" s="255">
        <f t="shared" si="281"/>
        <v>32</v>
      </c>
      <c r="FX135" s="255">
        <f t="shared" si="281"/>
        <v>18</v>
      </c>
      <c r="FY135" s="255">
        <f t="shared" si="281"/>
        <v>42</v>
      </c>
      <c r="FZ135" s="255">
        <f t="shared" si="281"/>
        <v>28</v>
      </c>
      <c r="GA135" s="255">
        <f t="shared" si="281"/>
        <v>5</v>
      </c>
      <c r="GB135" s="255">
        <f t="shared" si="281"/>
        <v>33</v>
      </c>
      <c r="GC135" s="255">
        <f t="shared" si="281"/>
        <v>26</v>
      </c>
      <c r="GD135" s="255">
        <f t="shared" si="281"/>
        <v>9</v>
      </c>
      <c r="GE135" s="255">
        <f t="shared" si="281"/>
        <v>14</v>
      </c>
      <c r="GF135" s="255">
        <f t="shared" si="281"/>
        <v>17</v>
      </c>
      <c r="GG135" s="255">
        <f t="shared" si="281"/>
        <v>25</v>
      </c>
      <c r="GH135" s="255">
        <f t="shared" si="281"/>
        <v>13</v>
      </c>
      <c r="GI135" s="255">
        <f t="shared" si="281"/>
        <v>3</v>
      </c>
      <c r="GJ135" s="255">
        <f t="shared" si="281"/>
        <v>13</v>
      </c>
      <c r="GK135" s="255"/>
      <c r="GL135" s="255">
        <f t="shared" ref="GL135:GZ135" si="282">COUNTIFS($B$117:$KU$117,"&gt;"&amp;GL117,$B$109:$KU$109,GL109)+1</f>
        <v>1</v>
      </c>
      <c r="GM135" s="255">
        <f t="shared" si="282"/>
        <v>18</v>
      </c>
      <c r="GN135" s="255">
        <f t="shared" si="282"/>
        <v>29</v>
      </c>
      <c r="GO135" s="255">
        <f t="shared" si="282"/>
        <v>5</v>
      </c>
      <c r="GP135" s="255">
        <f t="shared" si="282"/>
        <v>54</v>
      </c>
      <c r="GQ135" s="255">
        <f t="shared" si="282"/>
        <v>30</v>
      </c>
      <c r="GR135" s="255">
        <f t="shared" si="282"/>
        <v>18</v>
      </c>
      <c r="GS135" s="255">
        <f t="shared" si="282"/>
        <v>6</v>
      </c>
      <c r="GT135" s="255">
        <f t="shared" si="282"/>
        <v>11</v>
      </c>
      <c r="GU135" s="255">
        <f t="shared" si="282"/>
        <v>31</v>
      </c>
      <c r="GV135" s="255">
        <f t="shared" si="282"/>
        <v>8</v>
      </c>
      <c r="GW135" s="255">
        <f t="shared" si="282"/>
        <v>18</v>
      </c>
      <c r="GX135" s="255">
        <f t="shared" si="282"/>
        <v>8</v>
      </c>
      <c r="GY135" s="255">
        <f t="shared" si="282"/>
        <v>45</v>
      </c>
      <c r="GZ135" s="255">
        <f t="shared" si="282"/>
        <v>16</v>
      </c>
      <c r="HA135" s="255"/>
      <c r="HB135" s="255">
        <f t="shared" ref="HB135:HQ135" si="283">COUNTIFS($B$117:$KU$117,"&gt;"&amp;HB117,$B$109:$KU$109,HB109)+1</f>
        <v>18</v>
      </c>
      <c r="HC135" s="255">
        <f t="shared" si="283"/>
        <v>2</v>
      </c>
      <c r="HD135" s="255">
        <f t="shared" si="283"/>
        <v>18</v>
      </c>
      <c r="HE135" s="255">
        <f t="shared" si="283"/>
        <v>10</v>
      </c>
      <c r="HF135" s="255">
        <f t="shared" si="283"/>
        <v>36</v>
      </c>
      <c r="HG135" s="255">
        <f t="shared" si="283"/>
        <v>26</v>
      </c>
      <c r="HH135" s="255">
        <f t="shared" si="283"/>
        <v>4</v>
      </c>
      <c r="HI135" s="255">
        <f t="shared" si="283"/>
        <v>3</v>
      </c>
      <c r="HJ135" s="255">
        <f t="shared" si="283"/>
        <v>16</v>
      </c>
      <c r="HK135" s="255">
        <f t="shared" si="283"/>
        <v>14</v>
      </c>
      <c r="HL135" s="255">
        <f t="shared" si="283"/>
        <v>3</v>
      </c>
      <c r="HM135" s="255">
        <f t="shared" si="283"/>
        <v>10</v>
      </c>
      <c r="HN135" s="255">
        <f t="shared" si="283"/>
        <v>9</v>
      </c>
      <c r="HO135" s="255">
        <f t="shared" si="283"/>
        <v>4</v>
      </c>
      <c r="HP135" s="255">
        <f t="shared" si="283"/>
        <v>12</v>
      </c>
      <c r="HQ135" s="255">
        <f t="shared" si="283"/>
        <v>6</v>
      </c>
      <c r="HR135" s="255"/>
      <c r="HS135" s="255">
        <f>COUNTIFS($B$117:$KU$117,"&gt;"&amp;HS117,$B$109:$KU$109,HS109)+1</f>
        <v>8</v>
      </c>
      <c r="HT135" s="255">
        <f>COUNTIFS($B$117:$KU$117,"&gt;"&amp;HT117,$B$109:$KU$109,HT109)+1</f>
        <v>20</v>
      </c>
      <c r="HU135" s="255">
        <f>COUNTIFS($B$117:$KU$117,"&gt;"&amp;HU117,$B$109:$KU$109,HU109)+1</f>
        <v>45</v>
      </c>
      <c r="HV135" s="255">
        <f>COUNTIFS($B$117:$KU$117,"&gt;"&amp;HV117,$B$109:$KU$109,HV109)+1</f>
        <v>42</v>
      </c>
      <c r="HW135" s="255"/>
      <c r="HX135" s="255">
        <f t="shared" ref="HX135:IJ135" si="284">COUNTIFS($B$117:$KU$117,"&gt;"&amp;HX117,$B$109:$KU$109,HX109)+1</f>
        <v>9</v>
      </c>
      <c r="HY135" s="255">
        <f t="shared" si="284"/>
        <v>17</v>
      </c>
      <c r="HZ135" s="255">
        <f t="shared" si="284"/>
        <v>42</v>
      </c>
      <c r="IA135" s="255">
        <f t="shared" si="284"/>
        <v>2</v>
      </c>
      <c r="IB135" s="255">
        <f t="shared" si="284"/>
        <v>18</v>
      </c>
      <c r="IC135" s="255">
        <f t="shared" si="284"/>
        <v>13</v>
      </c>
      <c r="ID135" s="255">
        <f t="shared" si="284"/>
        <v>22</v>
      </c>
      <c r="IE135" s="255">
        <f t="shared" si="284"/>
        <v>6</v>
      </c>
      <c r="IF135" s="255">
        <f t="shared" si="284"/>
        <v>39</v>
      </c>
      <c r="IG135" s="255">
        <f t="shared" si="284"/>
        <v>16</v>
      </c>
      <c r="IH135" s="255">
        <f t="shared" si="284"/>
        <v>8</v>
      </c>
      <c r="II135" s="255">
        <f t="shared" si="284"/>
        <v>7</v>
      </c>
      <c r="IJ135" s="255">
        <f t="shared" si="284"/>
        <v>2</v>
      </c>
      <c r="IK135" s="255"/>
      <c r="IL135" s="255">
        <f>COUNTIFS($B$117:$KU$117,"&gt;"&amp;IL117,$B$109:$KU$109,IL109)+1</f>
        <v>6</v>
      </c>
      <c r="IM135" s="255"/>
      <c r="IN135" s="255">
        <f>COUNTIFS($B$117:$KU$117,"&gt;"&amp;IN117,$B$109:$KU$109,IN109)+1</f>
        <v>7</v>
      </c>
      <c r="IO135" s="255">
        <f>COUNTIFS($B$117:$KU$117,"&gt;"&amp;IO117,$B$109:$KU$109,IO109)+1</f>
        <v>3</v>
      </c>
      <c r="IP135" s="255">
        <f>COUNTIFS($B$117:$KU$117,"&gt;"&amp;IP117,$B$109:$KU$109,IP109)+1</f>
        <v>11</v>
      </c>
      <c r="IQ135" s="255"/>
      <c r="IR135" s="255">
        <f>COUNTIFS($B$117:$KU$117,"&gt;"&amp;IR117,$B$109:$KU$109,IR109)+1</f>
        <v>32</v>
      </c>
      <c r="IS135" s="255">
        <f>COUNTIFS($B$117:$KU$117,"&gt;"&amp;IS117,$B$109:$KU$109,IS109)+1</f>
        <v>16</v>
      </c>
      <c r="IT135" s="255">
        <f>COUNTIFS($B$117:$KU$117,"&gt;"&amp;IT117,$B$109:$KU$109,IT109)+1</f>
        <v>37</v>
      </c>
      <c r="IU135" s="255">
        <f>COUNTIFS($B$117:$KU$117,"&gt;"&amp;IU117,$B$109:$KU$109,IU109)+1</f>
        <v>22</v>
      </c>
      <c r="IV135" s="255">
        <f>COUNTIFS($B$117:$KU$117,"&gt;"&amp;IV117,$B$109:$KU$109,IV109)+1</f>
        <v>13</v>
      </c>
      <c r="IW135" s="255"/>
      <c r="IX135" s="255">
        <f>COUNTIFS($B$117:$KU$117,"&gt;"&amp;IX117,$B$109:$KU$109,IX109)+1</f>
        <v>12</v>
      </c>
      <c r="IY135" s="255">
        <f>COUNTIFS($B$117:$KU$117,"&gt;"&amp;IY117,$B$109:$KU$109,IY109)+1</f>
        <v>42</v>
      </c>
      <c r="IZ135" s="255"/>
      <c r="JA135" s="255">
        <f t="shared" ref="JA135:JM135" si="285">COUNTIFS($B$117:$KU$117,"&gt;"&amp;JA117,$B$109:$KU$109,JA109)+1</f>
        <v>17</v>
      </c>
      <c r="JB135" s="255">
        <f t="shared" si="285"/>
        <v>18</v>
      </c>
      <c r="JC135" s="255">
        <f t="shared" si="285"/>
        <v>8</v>
      </c>
      <c r="JD135" s="255">
        <f t="shared" si="285"/>
        <v>2</v>
      </c>
      <c r="JE135" s="255">
        <f t="shared" si="285"/>
        <v>6</v>
      </c>
      <c r="JF135" s="255">
        <f t="shared" si="285"/>
        <v>12</v>
      </c>
      <c r="JG135" s="255">
        <f t="shared" si="285"/>
        <v>22</v>
      </c>
      <c r="JH135" s="255">
        <f t="shared" si="285"/>
        <v>13</v>
      </c>
      <c r="JI135" s="255">
        <f t="shared" si="285"/>
        <v>9</v>
      </c>
      <c r="JJ135" s="255">
        <f t="shared" si="285"/>
        <v>11</v>
      </c>
      <c r="JK135" s="255">
        <f t="shared" si="285"/>
        <v>16</v>
      </c>
      <c r="JL135" s="255">
        <f t="shared" si="285"/>
        <v>9</v>
      </c>
      <c r="JM135" s="255">
        <f t="shared" si="285"/>
        <v>1</v>
      </c>
      <c r="JN135" s="255"/>
      <c r="JO135" s="255"/>
      <c r="JP135" s="255"/>
      <c r="JQ135" s="255"/>
      <c r="JR135" s="255"/>
      <c r="JS135" s="255"/>
      <c r="JT135" s="255">
        <f>COUNTIFS($B$117:$KU$117,"&gt;"&amp;JT117,$B$109:$KU$109,JT109)+1</f>
        <v>22</v>
      </c>
      <c r="JU135" s="255"/>
      <c r="JV135" s="255">
        <f t="shared" ref="JV135:KH135" si="286">COUNTIFS($B$117:$KU$117,"&gt;"&amp;JV117,$B$109:$KU$109,JV109)+1</f>
        <v>46</v>
      </c>
      <c r="JW135" s="255">
        <f t="shared" si="286"/>
        <v>5</v>
      </c>
      <c r="JX135" s="255">
        <f t="shared" si="286"/>
        <v>36</v>
      </c>
      <c r="JY135" s="255">
        <f t="shared" si="286"/>
        <v>9</v>
      </c>
      <c r="JZ135" s="255">
        <f t="shared" si="286"/>
        <v>1</v>
      </c>
      <c r="KA135" s="255">
        <f t="shared" si="286"/>
        <v>5</v>
      </c>
      <c r="KB135" s="255">
        <f t="shared" si="286"/>
        <v>40</v>
      </c>
      <c r="KC135" s="255">
        <f t="shared" si="286"/>
        <v>14</v>
      </c>
      <c r="KD135" s="255">
        <f t="shared" si="286"/>
        <v>30</v>
      </c>
      <c r="KE135" s="255">
        <f t="shared" si="286"/>
        <v>4</v>
      </c>
      <c r="KF135" s="255">
        <f t="shared" si="286"/>
        <v>26</v>
      </c>
      <c r="KG135" s="255">
        <f t="shared" si="286"/>
        <v>34</v>
      </c>
      <c r="KH135" s="255">
        <f t="shared" si="286"/>
        <v>28</v>
      </c>
      <c r="KI135" s="255"/>
      <c r="KJ135" s="255"/>
      <c r="KK135" s="255">
        <f t="shared" ref="KK135:KT135" si="287">COUNTIFS($B$117:$KU$117,"&gt;"&amp;KK117,$B$109:$KU$109,KK109)+1</f>
        <v>11</v>
      </c>
      <c r="KL135" s="255">
        <f t="shared" si="287"/>
        <v>9</v>
      </c>
      <c r="KM135" s="255">
        <f t="shared" si="287"/>
        <v>19</v>
      </c>
      <c r="KN135" s="255">
        <f t="shared" si="287"/>
        <v>9</v>
      </c>
      <c r="KO135" s="255">
        <f t="shared" si="287"/>
        <v>11</v>
      </c>
      <c r="KP135" s="255">
        <f t="shared" si="287"/>
        <v>38</v>
      </c>
      <c r="KQ135" s="255">
        <f t="shared" si="287"/>
        <v>12</v>
      </c>
      <c r="KR135" s="255">
        <v>5</v>
      </c>
      <c r="KS135" s="255">
        <f t="shared" si="287"/>
        <v>7</v>
      </c>
      <c r="KT135" s="255">
        <f t="shared" si="287"/>
        <v>60</v>
      </c>
      <c r="KU135" s="248" t="s">
        <v>746</v>
      </c>
    </row>
    <row r="136" spans="1:307" x14ac:dyDescent="0.15">
      <c r="A136" s="252" t="s">
        <v>243</v>
      </c>
      <c r="B136" s="255">
        <f t="shared" ref="B136:AG136" si="288">COUNTIFS($B$118:$KU$118,"&gt;"&amp;B118,$B$109:$KU$109,B109)+1</f>
        <v>58</v>
      </c>
      <c r="C136" s="255">
        <f t="shared" si="288"/>
        <v>54</v>
      </c>
      <c r="D136" s="255">
        <f t="shared" si="288"/>
        <v>55</v>
      </c>
      <c r="E136" s="255">
        <f t="shared" si="288"/>
        <v>54</v>
      </c>
      <c r="F136" s="255">
        <f t="shared" si="288"/>
        <v>60</v>
      </c>
      <c r="G136" s="255">
        <f t="shared" si="288"/>
        <v>53</v>
      </c>
      <c r="H136" s="255">
        <f t="shared" si="288"/>
        <v>52</v>
      </c>
      <c r="I136" s="255">
        <f t="shared" si="288"/>
        <v>58</v>
      </c>
      <c r="J136" s="255">
        <f t="shared" si="288"/>
        <v>52</v>
      </c>
      <c r="K136" s="255">
        <f t="shared" si="288"/>
        <v>56</v>
      </c>
      <c r="L136" s="255">
        <f t="shared" si="288"/>
        <v>53</v>
      </c>
      <c r="M136" s="255">
        <f t="shared" si="288"/>
        <v>59</v>
      </c>
      <c r="N136" s="255">
        <f t="shared" si="288"/>
        <v>51</v>
      </c>
      <c r="O136" s="255">
        <f t="shared" si="288"/>
        <v>52</v>
      </c>
      <c r="P136" s="255">
        <f t="shared" si="288"/>
        <v>53</v>
      </c>
      <c r="Q136" s="255">
        <f t="shared" si="288"/>
        <v>53</v>
      </c>
      <c r="R136" s="255">
        <f t="shared" si="288"/>
        <v>50</v>
      </c>
      <c r="S136" s="255">
        <f t="shared" si="288"/>
        <v>54</v>
      </c>
      <c r="T136" s="255">
        <f t="shared" si="288"/>
        <v>54</v>
      </c>
      <c r="U136" s="255">
        <f t="shared" si="288"/>
        <v>53</v>
      </c>
      <c r="V136" s="255">
        <f t="shared" si="288"/>
        <v>53</v>
      </c>
      <c r="W136" s="255">
        <f t="shared" si="288"/>
        <v>53</v>
      </c>
      <c r="X136" s="255">
        <f t="shared" si="288"/>
        <v>54</v>
      </c>
      <c r="Y136" s="255">
        <f t="shared" si="288"/>
        <v>50</v>
      </c>
      <c r="Z136" s="255">
        <f t="shared" si="288"/>
        <v>42</v>
      </c>
      <c r="AA136" s="255">
        <f t="shared" si="288"/>
        <v>51</v>
      </c>
      <c r="AB136" s="255">
        <f t="shared" si="288"/>
        <v>47</v>
      </c>
      <c r="AC136" s="255">
        <f t="shared" si="288"/>
        <v>48</v>
      </c>
      <c r="AD136" s="255">
        <f t="shared" si="288"/>
        <v>45</v>
      </c>
      <c r="AE136" s="255">
        <f t="shared" si="288"/>
        <v>49</v>
      </c>
      <c r="AF136" s="255">
        <f t="shared" si="288"/>
        <v>47</v>
      </c>
      <c r="AG136" s="255">
        <f t="shared" si="288"/>
        <v>49</v>
      </c>
      <c r="AH136" s="255">
        <f t="shared" ref="AH136:BM136" si="289">COUNTIFS($B$118:$KU$118,"&gt;"&amp;AH118,$B$109:$KU$109,AH109)+1</f>
        <v>48</v>
      </c>
      <c r="AI136" s="255">
        <f t="shared" si="289"/>
        <v>37</v>
      </c>
      <c r="AJ136" s="255">
        <f t="shared" si="289"/>
        <v>53</v>
      </c>
      <c r="AK136" s="255">
        <f t="shared" si="289"/>
        <v>47</v>
      </c>
      <c r="AL136" s="255">
        <f t="shared" si="289"/>
        <v>51</v>
      </c>
      <c r="AM136" s="255">
        <f t="shared" si="289"/>
        <v>36</v>
      </c>
      <c r="AN136" s="255">
        <f t="shared" si="289"/>
        <v>46</v>
      </c>
      <c r="AO136" s="255">
        <f t="shared" si="289"/>
        <v>47</v>
      </c>
      <c r="AP136" s="255">
        <f t="shared" si="289"/>
        <v>38</v>
      </c>
      <c r="AQ136" s="255">
        <f t="shared" si="289"/>
        <v>27</v>
      </c>
      <c r="AR136" s="255">
        <f t="shared" si="289"/>
        <v>40</v>
      </c>
      <c r="AS136" s="255">
        <f t="shared" si="289"/>
        <v>49</v>
      </c>
      <c r="AT136" s="255">
        <f t="shared" si="289"/>
        <v>41</v>
      </c>
      <c r="AU136" s="255">
        <f t="shared" si="289"/>
        <v>35</v>
      </c>
      <c r="AV136" s="255">
        <f t="shared" si="289"/>
        <v>49</v>
      </c>
      <c r="AW136" s="255">
        <f t="shared" si="289"/>
        <v>46</v>
      </c>
      <c r="AX136" s="255">
        <f t="shared" si="289"/>
        <v>43</v>
      </c>
      <c r="AY136" s="255">
        <f t="shared" si="289"/>
        <v>45</v>
      </c>
      <c r="AZ136" s="255">
        <f t="shared" si="289"/>
        <v>47</v>
      </c>
      <c r="BA136" s="255">
        <f t="shared" si="289"/>
        <v>42</v>
      </c>
      <c r="BB136" s="255">
        <f t="shared" si="289"/>
        <v>40</v>
      </c>
      <c r="BC136" s="255">
        <f t="shared" si="289"/>
        <v>45</v>
      </c>
      <c r="BD136" s="255">
        <f t="shared" si="289"/>
        <v>49</v>
      </c>
      <c r="BE136" s="255">
        <f t="shared" si="289"/>
        <v>47</v>
      </c>
      <c r="BF136" s="255">
        <f t="shared" si="289"/>
        <v>30</v>
      </c>
      <c r="BG136" s="255">
        <f t="shared" si="289"/>
        <v>53</v>
      </c>
      <c r="BH136" s="255">
        <f t="shared" si="289"/>
        <v>47</v>
      </c>
      <c r="BI136" s="255">
        <f t="shared" si="289"/>
        <v>37</v>
      </c>
      <c r="BJ136" s="255">
        <f t="shared" si="289"/>
        <v>43</v>
      </c>
      <c r="BK136" s="255">
        <f t="shared" si="289"/>
        <v>49</v>
      </c>
      <c r="BL136" s="255">
        <f t="shared" si="289"/>
        <v>38</v>
      </c>
      <c r="BM136" s="255">
        <f t="shared" si="289"/>
        <v>45</v>
      </c>
      <c r="BN136" s="255">
        <f t="shared" ref="BN136:CS136" si="290">COUNTIFS($B$118:$KU$118,"&gt;"&amp;BN118,$B$109:$KU$109,BN109)+1</f>
        <v>35</v>
      </c>
      <c r="BO136" s="255">
        <f t="shared" si="290"/>
        <v>39</v>
      </c>
      <c r="BP136" s="255">
        <f t="shared" si="290"/>
        <v>40</v>
      </c>
      <c r="BQ136" s="255">
        <f t="shared" si="290"/>
        <v>13</v>
      </c>
      <c r="BR136" s="255">
        <f t="shared" si="290"/>
        <v>47</v>
      </c>
      <c r="BS136" s="255">
        <f t="shared" si="290"/>
        <v>39</v>
      </c>
      <c r="BT136" s="255">
        <f t="shared" si="290"/>
        <v>31</v>
      </c>
      <c r="BU136" s="255">
        <f t="shared" si="290"/>
        <v>13</v>
      </c>
      <c r="BV136" s="255">
        <f t="shared" si="290"/>
        <v>41</v>
      </c>
      <c r="BW136" s="255">
        <f t="shared" si="290"/>
        <v>36</v>
      </c>
      <c r="BX136" s="255">
        <f t="shared" si="290"/>
        <v>38</v>
      </c>
      <c r="BY136" s="255">
        <f t="shared" si="290"/>
        <v>34</v>
      </c>
      <c r="BZ136" s="255">
        <f t="shared" si="290"/>
        <v>28</v>
      </c>
      <c r="CA136" s="255">
        <f t="shared" si="290"/>
        <v>29</v>
      </c>
      <c r="CB136" s="255">
        <f t="shared" si="290"/>
        <v>28</v>
      </c>
      <c r="CC136" s="255">
        <f t="shared" si="290"/>
        <v>33</v>
      </c>
      <c r="CD136" s="255">
        <f t="shared" si="290"/>
        <v>20</v>
      </c>
      <c r="CE136" s="255">
        <f t="shared" si="290"/>
        <v>35</v>
      </c>
      <c r="CF136" s="255">
        <f t="shared" si="290"/>
        <v>41</v>
      </c>
      <c r="CG136" s="255">
        <f t="shared" si="290"/>
        <v>47</v>
      </c>
      <c r="CH136" s="255">
        <f t="shared" si="290"/>
        <v>34</v>
      </c>
      <c r="CI136" s="255">
        <f t="shared" si="290"/>
        <v>30</v>
      </c>
      <c r="CJ136" s="255">
        <f t="shared" si="290"/>
        <v>25</v>
      </c>
      <c r="CK136" s="255">
        <f t="shared" si="290"/>
        <v>42</v>
      </c>
      <c r="CL136" s="255">
        <f t="shared" si="290"/>
        <v>42</v>
      </c>
      <c r="CM136" s="255">
        <f t="shared" si="290"/>
        <v>28</v>
      </c>
      <c r="CN136" s="255">
        <f t="shared" si="290"/>
        <v>36</v>
      </c>
      <c r="CO136" s="255">
        <f t="shared" si="290"/>
        <v>37</v>
      </c>
      <c r="CP136" s="255">
        <f t="shared" si="290"/>
        <v>17</v>
      </c>
      <c r="CQ136" s="255">
        <f t="shared" si="290"/>
        <v>31</v>
      </c>
      <c r="CR136" s="255">
        <f t="shared" si="290"/>
        <v>14</v>
      </c>
      <c r="CS136" s="255">
        <f t="shared" si="290"/>
        <v>38</v>
      </c>
      <c r="CT136" s="255">
        <f t="shared" ref="CT136:DY136" si="291">COUNTIFS($B$118:$KU$118,"&gt;"&amp;CT118,$B$109:$KU$109,CT109)+1</f>
        <v>27</v>
      </c>
      <c r="CU136" s="255">
        <f t="shared" si="291"/>
        <v>34</v>
      </c>
      <c r="CV136" s="255">
        <f t="shared" si="291"/>
        <v>26</v>
      </c>
      <c r="CW136" s="255">
        <f t="shared" si="291"/>
        <v>29</v>
      </c>
      <c r="CX136" s="255">
        <f t="shared" si="291"/>
        <v>23</v>
      </c>
      <c r="CY136" s="255">
        <f t="shared" si="291"/>
        <v>24</v>
      </c>
      <c r="CZ136" s="255">
        <f t="shared" si="291"/>
        <v>18</v>
      </c>
      <c r="DA136" s="255">
        <f t="shared" si="291"/>
        <v>23</v>
      </c>
      <c r="DB136" s="255">
        <f t="shared" si="291"/>
        <v>10</v>
      </c>
      <c r="DC136" s="255">
        <f t="shared" si="291"/>
        <v>10</v>
      </c>
      <c r="DD136" s="255">
        <f t="shared" si="291"/>
        <v>34</v>
      </c>
      <c r="DE136" s="255">
        <f t="shared" si="291"/>
        <v>20</v>
      </c>
      <c r="DF136" s="255">
        <f t="shared" si="291"/>
        <v>31</v>
      </c>
      <c r="DG136" s="255">
        <f t="shared" si="291"/>
        <v>35</v>
      </c>
      <c r="DH136" s="255">
        <f t="shared" si="291"/>
        <v>19</v>
      </c>
      <c r="DI136" s="255">
        <f t="shared" si="291"/>
        <v>28</v>
      </c>
      <c r="DJ136" s="255">
        <f t="shared" si="291"/>
        <v>33</v>
      </c>
      <c r="DK136" s="255">
        <f t="shared" si="291"/>
        <v>22</v>
      </c>
      <c r="DL136" s="255">
        <f t="shared" si="291"/>
        <v>13</v>
      </c>
      <c r="DM136" s="255">
        <f t="shared" si="291"/>
        <v>30</v>
      </c>
      <c r="DN136" s="255">
        <f t="shared" si="291"/>
        <v>22</v>
      </c>
      <c r="DO136" s="255">
        <f t="shared" si="291"/>
        <v>14</v>
      </c>
      <c r="DP136" s="255">
        <f t="shared" si="291"/>
        <v>24</v>
      </c>
      <c r="DQ136" s="255">
        <f t="shared" si="291"/>
        <v>19</v>
      </c>
      <c r="DR136" s="255">
        <f t="shared" si="291"/>
        <v>8</v>
      </c>
      <c r="DS136" s="255">
        <f t="shared" si="291"/>
        <v>3</v>
      </c>
      <c r="DT136" s="255">
        <f t="shared" si="291"/>
        <v>20</v>
      </c>
      <c r="DU136" s="255">
        <f t="shared" si="291"/>
        <v>10</v>
      </c>
      <c r="DV136" s="255">
        <f t="shared" si="291"/>
        <v>20</v>
      </c>
      <c r="DW136" s="255">
        <f t="shared" si="291"/>
        <v>24</v>
      </c>
      <c r="DX136" s="255">
        <f t="shared" si="291"/>
        <v>33</v>
      </c>
      <c r="DY136" s="255">
        <f t="shared" si="291"/>
        <v>47</v>
      </c>
      <c r="DZ136" s="255">
        <f t="shared" ref="DZ136:FE136" si="292">COUNTIFS($B$118:$KU$118,"&gt;"&amp;DZ118,$B$109:$KU$109,DZ109)+1</f>
        <v>8</v>
      </c>
      <c r="EA136" s="255">
        <f t="shared" si="292"/>
        <v>5</v>
      </c>
      <c r="EB136" s="255">
        <f t="shared" si="292"/>
        <v>26</v>
      </c>
      <c r="EC136" s="255">
        <f t="shared" si="292"/>
        <v>8</v>
      </c>
      <c r="ED136" s="255">
        <f t="shared" si="292"/>
        <v>31</v>
      </c>
      <c r="EE136" s="255">
        <f t="shared" si="292"/>
        <v>24</v>
      </c>
      <c r="EF136" s="255">
        <f t="shared" si="292"/>
        <v>19</v>
      </c>
      <c r="EG136" s="255">
        <f t="shared" si="292"/>
        <v>18</v>
      </c>
      <c r="EH136" s="255">
        <f t="shared" si="292"/>
        <v>16</v>
      </c>
      <c r="EI136" s="255">
        <f t="shared" si="292"/>
        <v>9</v>
      </c>
      <c r="EJ136" s="255">
        <f t="shared" si="292"/>
        <v>28</v>
      </c>
      <c r="EK136" s="255">
        <f t="shared" si="292"/>
        <v>34</v>
      </c>
      <c r="EL136" s="255">
        <f t="shared" si="292"/>
        <v>31</v>
      </c>
      <c r="EM136" s="255">
        <f t="shared" si="292"/>
        <v>22</v>
      </c>
      <c r="EN136" s="255">
        <f t="shared" si="292"/>
        <v>17</v>
      </c>
      <c r="EO136" s="255">
        <f t="shared" si="292"/>
        <v>17</v>
      </c>
      <c r="EP136" s="255">
        <f t="shared" si="292"/>
        <v>1</v>
      </c>
      <c r="EQ136" s="255">
        <f t="shared" si="292"/>
        <v>8</v>
      </c>
      <c r="ER136" s="255">
        <f t="shared" si="292"/>
        <v>11</v>
      </c>
      <c r="ES136" s="255">
        <f t="shared" si="292"/>
        <v>23</v>
      </c>
      <c r="ET136" s="255">
        <f t="shared" si="292"/>
        <v>2</v>
      </c>
      <c r="EU136" s="255">
        <f t="shared" si="292"/>
        <v>24</v>
      </c>
      <c r="EV136" s="255">
        <f t="shared" si="292"/>
        <v>10</v>
      </c>
      <c r="EW136" s="255">
        <f t="shared" si="292"/>
        <v>7</v>
      </c>
      <c r="EX136" s="255">
        <f t="shared" si="292"/>
        <v>2</v>
      </c>
      <c r="EY136" s="255">
        <f t="shared" si="292"/>
        <v>35</v>
      </c>
      <c r="EZ136" s="255">
        <f t="shared" si="292"/>
        <v>61</v>
      </c>
      <c r="FA136" s="255">
        <f t="shared" si="292"/>
        <v>52</v>
      </c>
      <c r="FB136" s="255">
        <f t="shared" si="292"/>
        <v>52</v>
      </c>
      <c r="FC136" s="255">
        <f t="shared" si="292"/>
        <v>47</v>
      </c>
      <c r="FD136" s="255">
        <f t="shared" si="292"/>
        <v>45</v>
      </c>
      <c r="FE136" s="255">
        <f t="shared" si="292"/>
        <v>31</v>
      </c>
      <c r="FF136" s="255">
        <f t="shared" ref="FF136:GJ136" si="293">COUNTIFS($B$118:$KU$118,"&gt;"&amp;FF118,$B$109:$KU$109,FF109)+1</f>
        <v>57</v>
      </c>
      <c r="FG136" s="255">
        <f t="shared" si="293"/>
        <v>41</v>
      </c>
      <c r="FH136" s="255">
        <f t="shared" si="293"/>
        <v>40</v>
      </c>
      <c r="FI136" s="255">
        <f t="shared" si="293"/>
        <v>34</v>
      </c>
      <c r="FJ136" s="255">
        <f t="shared" si="293"/>
        <v>29</v>
      </c>
      <c r="FK136" s="255">
        <f t="shared" si="293"/>
        <v>39</v>
      </c>
      <c r="FL136" s="255">
        <f t="shared" si="293"/>
        <v>27</v>
      </c>
      <c r="FM136" s="255">
        <f t="shared" si="293"/>
        <v>42</v>
      </c>
      <c r="FN136" s="255">
        <f t="shared" si="293"/>
        <v>3</v>
      </c>
      <c r="FO136" s="255">
        <f t="shared" si="293"/>
        <v>27</v>
      </c>
      <c r="FP136" s="255">
        <f t="shared" si="293"/>
        <v>27</v>
      </c>
      <c r="FQ136" s="255">
        <f t="shared" si="293"/>
        <v>13</v>
      </c>
      <c r="FR136" s="255">
        <f t="shared" si="293"/>
        <v>49</v>
      </c>
      <c r="FS136" s="255">
        <f t="shared" si="293"/>
        <v>42</v>
      </c>
      <c r="FT136" s="255">
        <f t="shared" si="293"/>
        <v>27</v>
      </c>
      <c r="FU136" s="255">
        <f t="shared" si="293"/>
        <v>16</v>
      </c>
      <c r="FV136" s="255">
        <f t="shared" si="293"/>
        <v>42</v>
      </c>
      <c r="FW136" s="255">
        <f t="shared" si="293"/>
        <v>27</v>
      </c>
      <c r="FX136" s="255">
        <f t="shared" si="293"/>
        <v>12</v>
      </c>
      <c r="FY136" s="255">
        <f t="shared" si="293"/>
        <v>42</v>
      </c>
      <c r="FZ136" s="255">
        <f t="shared" si="293"/>
        <v>32</v>
      </c>
      <c r="GA136" s="255">
        <f t="shared" si="293"/>
        <v>15</v>
      </c>
      <c r="GB136" s="255">
        <f t="shared" si="293"/>
        <v>44</v>
      </c>
      <c r="GC136" s="255">
        <f t="shared" si="293"/>
        <v>31</v>
      </c>
      <c r="GD136" s="255">
        <f t="shared" si="293"/>
        <v>36</v>
      </c>
      <c r="GE136" s="255">
        <f t="shared" si="293"/>
        <v>8</v>
      </c>
      <c r="GF136" s="255">
        <f t="shared" si="293"/>
        <v>35</v>
      </c>
      <c r="GG136" s="255">
        <f t="shared" si="293"/>
        <v>17</v>
      </c>
      <c r="GH136" s="255">
        <f t="shared" si="293"/>
        <v>10</v>
      </c>
      <c r="GI136" s="255">
        <f t="shared" si="293"/>
        <v>37</v>
      </c>
      <c r="GJ136" s="255">
        <f t="shared" si="293"/>
        <v>2</v>
      </c>
      <c r="GK136" s="255"/>
      <c r="GL136" s="255">
        <f t="shared" ref="GL136:GZ136" si="294">COUNTIFS($B$118:$KU$118,"&gt;"&amp;GL118,$B$109:$KU$109,GL109)+1</f>
        <v>6</v>
      </c>
      <c r="GM136" s="255">
        <f t="shared" si="294"/>
        <v>47</v>
      </c>
      <c r="GN136" s="255">
        <f t="shared" si="294"/>
        <v>7</v>
      </c>
      <c r="GO136" s="255">
        <f t="shared" si="294"/>
        <v>32</v>
      </c>
      <c r="GP136" s="255">
        <f t="shared" si="294"/>
        <v>58</v>
      </c>
      <c r="GQ136" s="255">
        <f t="shared" si="294"/>
        <v>24</v>
      </c>
      <c r="GR136" s="255">
        <f t="shared" si="294"/>
        <v>42</v>
      </c>
      <c r="GS136" s="255">
        <f t="shared" si="294"/>
        <v>4</v>
      </c>
      <c r="GT136" s="255">
        <f t="shared" si="294"/>
        <v>11</v>
      </c>
      <c r="GU136" s="255">
        <f t="shared" si="294"/>
        <v>52</v>
      </c>
      <c r="GV136" s="255">
        <f t="shared" si="294"/>
        <v>43</v>
      </c>
      <c r="GW136" s="255">
        <f t="shared" si="294"/>
        <v>17</v>
      </c>
      <c r="GX136" s="255">
        <f t="shared" si="294"/>
        <v>43</v>
      </c>
      <c r="GY136" s="255">
        <f t="shared" si="294"/>
        <v>3</v>
      </c>
      <c r="GZ136" s="255">
        <f t="shared" si="294"/>
        <v>4</v>
      </c>
      <c r="HA136" s="255"/>
      <c r="HB136" s="255">
        <f t="shared" ref="HB136:HQ136" si="295">COUNTIFS($B$118:$KU$118,"&gt;"&amp;HB118,$B$109:$KU$109,HB109)+1</f>
        <v>20</v>
      </c>
      <c r="HC136" s="255">
        <f t="shared" si="295"/>
        <v>32</v>
      </c>
      <c r="HD136" s="255">
        <f t="shared" si="295"/>
        <v>17</v>
      </c>
      <c r="HE136" s="255">
        <f t="shared" si="295"/>
        <v>15</v>
      </c>
      <c r="HF136" s="255">
        <f t="shared" si="295"/>
        <v>34</v>
      </c>
      <c r="HG136" s="255">
        <f t="shared" si="295"/>
        <v>22</v>
      </c>
      <c r="HH136" s="255">
        <f t="shared" si="295"/>
        <v>30</v>
      </c>
      <c r="HI136" s="255">
        <f t="shared" si="295"/>
        <v>4</v>
      </c>
      <c r="HJ136" s="255">
        <f t="shared" si="295"/>
        <v>16</v>
      </c>
      <c r="HK136" s="255">
        <f t="shared" si="295"/>
        <v>24</v>
      </c>
      <c r="HL136" s="255">
        <f t="shared" si="295"/>
        <v>5</v>
      </c>
      <c r="HM136" s="255">
        <f t="shared" si="295"/>
        <v>13</v>
      </c>
      <c r="HN136" s="255">
        <f t="shared" si="295"/>
        <v>14</v>
      </c>
      <c r="HO136" s="255">
        <f t="shared" si="295"/>
        <v>9</v>
      </c>
      <c r="HP136" s="255">
        <f t="shared" si="295"/>
        <v>15</v>
      </c>
      <c r="HQ136" s="255">
        <f t="shared" si="295"/>
        <v>6</v>
      </c>
      <c r="HR136" s="255"/>
      <c r="HS136" s="255">
        <f>COUNTIFS($B$118:$KU$118,"&gt;"&amp;HS118,$B$109:$KU$109,HS109)+1</f>
        <v>34</v>
      </c>
      <c r="HT136" s="255">
        <f>COUNTIFS($B$118:$KU$118,"&gt;"&amp;HT118,$B$109:$KU$109,HT109)+1</f>
        <v>12</v>
      </c>
      <c r="HU136" s="255">
        <f>COUNTIFS($B$118:$KU$118,"&gt;"&amp;HU118,$B$109:$KU$109,HU109)+1</f>
        <v>44</v>
      </c>
      <c r="HV136" s="255">
        <f>COUNTIFS($B$118:$KU$118,"&gt;"&amp;HV118,$B$109:$KU$109,HV109)+1</f>
        <v>6</v>
      </c>
      <c r="HW136" s="255"/>
      <c r="HX136" s="255">
        <f t="shared" ref="HX136:IJ136" si="296">COUNTIFS($B$118:$KU$118,"&gt;"&amp;HX118,$B$109:$KU$109,HX109)+1</f>
        <v>8</v>
      </c>
      <c r="HY136" s="255">
        <f t="shared" si="296"/>
        <v>4</v>
      </c>
      <c r="HZ136" s="255">
        <f t="shared" si="296"/>
        <v>32</v>
      </c>
      <c r="IA136" s="255">
        <f t="shared" si="296"/>
        <v>1</v>
      </c>
      <c r="IB136" s="255">
        <f t="shared" si="296"/>
        <v>20</v>
      </c>
      <c r="IC136" s="255">
        <f t="shared" si="296"/>
        <v>17</v>
      </c>
      <c r="ID136" s="255">
        <f t="shared" si="296"/>
        <v>21</v>
      </c>
      <c r="IE136" s="255">
        <f t="shared" si="296"/>
        <v>3</v>
      </c>
      <c r="IF136" s="255">
        <f t="shared" si="296"/>
        <v>28</v>
      </c>
      <c r="IG136" s="255">
        <f t="shared" si="296"/>
        <v>17</v>
      </c>
      <c r="IH136" s="255">
        <f t="shared" si="296"/>
        <v>11</v>
      </c>
      <c r="II136" s="255">
        <f t="shared" si="296"/>
        <v>13</v>
      </c>
      <c r="IJ136" s="255">
        <f t="shared" si="296"/>
        <v>1</v>
      </c>
      <c r="IK136" s="255"/>
      <c r="IL136" s="255">
        <f>COUNTIFS($B$118:$KU$118,"&gt;"&amp;IL118,$B$109:$KU$109,IL109)+1</f>
        <v>6</v>
      </c>
      <c r="IM136" s="255"/>
      <c r="IN136" s="255">
        <f>COUNTIFS($B$118:$KU$118,"&gt;"&amp;IN118,$B$109:$KU$109,IN109)+1</f>
        <v>2</v>
      </c>
      <c r="IO136" s="255">
        <f>COUNTIFS($B$118:$KU$118,"&gt;"&amp;IO118,$B$109:$KU$109,IO109)+1</f>
        <v>7</v>
      </c>
      <c r="IP136" s="255">
        <f>COUNTIFS($B$118:$KU$118,"&gt;"&amp;IP118,$B$109:$KU$109,IP109)+1</f>
        <v>11</v>
      </c>
      <c r="IQ136" s="255"/>
      <c r="IR136" s="255">
        <f>COUNTIFS($B$118:$KU$118,"&gt;"&amp;IR118,$B$109:$KU$109,IR109)+1</f>
        <v>10</v>
      </c>
      <c r="IS136" s="255">
        <f>COUNTIFS($B$118:$KU$118,"&gt;"&amp;IS118,$B$109:$KU$109,IS109)+1</f>
        <v>20</v>
      </c>
      <c r="IT136" s="255">
        <f>COUNTIFS($B$118:$KU$118,"&gt;"&amp;IT118,$B$109:$KU$109,IT109)+1</f>
        <v>1</v>
      </c>
      <c r="IU136" s="255">
        <f>COUNTIFS($B$118:$KU$118,"&gt;"&amp;IU118,$B$109:$KU$109,IU109)+1</f>
        <v>20</v>
      </c>
      <c r="IV136" s="255">
        <f>COUNTIFS($B$118:$KU$118,"&gt;"&amp;IV118,$B$109:$KU$109,IV109)+1</f>
        <v>12</v>
      </c>
      <c r="IW136" s="255"/>
      <c r="IX136" s="255">
        <f>COUNTIFS($B$118:$KU$118,"&gt;"&amp;IX118,$B$109:$KU$109,IX109)+1</f>
        <v>16</v>
      </c>
      <c r="IY136" s="255">
        <f>COUNTIFS($B$118:$KU$118,"&gt;"&amp;IY118,$B$109:$KU$109,IY109)+1</f>
        <v>6</v>
      </c>
      <c r="IZ136" s="255"/>
      <c r="JA136" s="255">
        <f t="shared" ref="JA136:JM136" si="297">COUNTIFS($B$118:$KU$118,"&gt;"&amp;JA118,$B$109:$KU$109,JA109)+1</f>
        <v>7</v>
      </c>
      <c r="JB136" s="255">
        <f t="shared" si="297"/>
        <v>42</v>
      </c>
      <c r="JC136" s="255">
        <f t="shared" si="297"/>
        <v>44</v>
      </c>
      <c r="JD136" s="255">
        <f t="shared" si="297"/>
        <v>24</v>
      </c>
      <c r="JE136" s="255">
        <f t="shared" si="297"/>
        <v>4</v>
      </c>
      <c r="JF136" s="255">
        <f t="shared" si="297"/>
        <v>22</v>
      </c>
      <c r="JG136" s="255">
        <f t="shared" si="297"/>
        <v>24</v>
      </c>
      <c r="JH136" s="255">
        <f t="shared" si="297"/>
        <v>18</v>
      </c>
      <c r="JI136" s="255">
        <f t="shared" si="297"/>
        <v>13</v>
      </c>
      <c r="JJ136" s="255">
        <f t="shared" si="297"/>
        <v>15</v>
      </c>
      <c r="JK136" s="255">
        <f t="shared" si="297"/>
        <v>19</v>
      </c>
      <c r="JL136" s="255">
        <f t="shared" si="297"/>
        <v>8</v>
      </c>
      <c r="JM136" s="255">
        <f t="shared" si="297"/>
        <v>5</v>
      </c>
      <c r="JN136" s="255"/>
      <c r="JO136" s="255"/>
      <c r="JP136" s="255"/>
      <c r="JQ136" s="255"/>
      <c r="JR136" s="255"/>
      <c r="JS136" s="255"/>
      <c r="JT136" s="255">
        <f>COUNTIFS($B$118:$KU$118,"&gt;"&amp;JT118,$B$109:$KU$109,JT109)+1</f>
        <v>27</v>
      </c>
      <c r="JU136" s="255"/>
      <c r="JV136" s="255">
        <f t="shared" ref="JV136:KH136" si="298">COUNTIFS($B$118:$KU$118,"&gt;"&amp;JV118,$B$109:$KU$109,JV109)+1</f>
        <v>55</v>
      </c>
      <c r="JW136" s="255">
        <f t="shared" si="298"/>
        <v>6</v>
      </c>
      <c r="JX136" s="255">
        <f t="shared" si="298"/>
        <v>24</v>
      </c>
      <c r="JY136" s="255">
        <f t="shared" si="298"/>
        <v>39</v>
      </c>
      <c r="JZ136" s="255">
        <f t="shared" si="298"/>
        <v>5</v>
      </c>
      <c r="KA136" s="255">
        <f t="shared" si="298"/>
        <v>3</v>
      </c>
      <c r="KB136" s="255">
        <f t="shared" si="298"/>
        <v>34</v>
      </c>
      <c r="KC136" s="255">
        <f t="shared" si="298"/>
        <v>6</v>
      </c>
      <c r="KD136" s="255">
        <f t="shared" si="298"/>
        <v>29</v>
      </c>
      <c r="KE136" s="255">
        <f t="shared" si="298"/>
        <v>2</v>
      </c>
      <c r="KF136" s="255">
        <f t="shared" si="298"/>
        <v>39</v>
      </c>
      <c r="KG136" s="255">
        <f t="shared" si="298"/>
        <v>21</v>
      </c>
      <c r="KH136" s="255">
        <f t="shared" si="298"/>
        <v>26</v>
      </c>
      <c r="KI136" s="255"/>
      <c r="KJ136" s="255"/>
      <c r="KK136" s="255">
        <f t="shared" ref="KK136:KT136" si="299">COUNTIFS($B$118:$KU$118,"&gt;"&amp;KK118,$B$109:$KU$109,KK109)+1</f>
        <v>20</v>
      </c>
      <c r="KL136" s="255">
        <f t="shared" si="299"/>
        <v>7</v>
      </c>
      <c r="KM136" s="255">
        <f t="shared" si="299"/>
        <v>22</v>
      </c>
      <c r="KN136" s="255">
        <f t="shared" si="299"/>
        <v>25</v>
      </c>
      <c r="KO136" s="255">
        <f t="shared" si="299"/>
        <v>14</v>
      </c>
      <c r="KP136" s="255">
        <f t="shared" si="299"/>
        <v>4</v>
      </c>
      <c r="KQ136" s="255">
        <f t="shared" si="299"/>
        <v>1</v>
      </c>
      <c r="KR136" s="255">
        <v>6</v>
      </c>
      <c r="KS136" s="255">
        <f t="shared" si="299"/>
        <v>16</v>
      </c>
      <c r="KT136" s="255">
        <f t="shared" si="299"/>
        <v>60</v>
      </c>
      <c r="KU136" s="248" t="s">
        <v>746</v>
      </c>
    </row>
    <row r="137" spans="1:307" x14ac:dyDescent="0.15">
      <c r="A137" s="252" t="s">
        <v>244</v>
      </c>
      <c r="B137" s="255">
        <f t="shared" ref="B137:AG137" si="300">COUNTIFS($B$119:$KU$119,"&gt;"&amp;B119,$B$109:$KU$109,B109)+1</f>
        <v>57</v>
      </c>
      <c r="C137" s="255">
        <f t="shared" si="300"/>
        <v>55</v>
      </c>
      <c r="D137" s="255">
        <f t="shared" si="300"/>
        <v>55</v>
      </c>
      <c r="E137" s="255">
        <f t="shared" si="300"/>
        <v>54</v>
      </c>
      <c r="F137" s="255">
        <f t="shared" si="300"/>
        <v>60</v>
      </c>
      <c r="G137" s="255">
        <f t="shared" si="300"/>
        <v>53</v>
      </c>
      <c r="H137" s="255">
        <f t="shared" si="300"/>
        <v>52</v>
      </c>
      <c r="I137" s="255">
        <f t="shared" si="300"/>
        <v>57</v>
      </c>
      <c r="J137" s="255">
        <f t="shared" si="300"/>
        <v>54</v>
      </c>
      <c r="K137" s="255">
        <f t="shared" si="300"/>
        <v>55</v>
      </c>
      <c r="L137" s="255">
        <f t="shared" si="300"/>
        <v>56</v>
      </c>
      <c r="M137" s="255">
        <f t="shared" si="300"/>
        <v>59</v>
      </c>
      <c r="N137" s="255">
        <f t="shared" si="300"/>
        <v>51</v>
      </c>
      <c r="O137" s="255">
        <f t="shared" si="300"/>
        <v>52</v>
      </c>
      <c r="P137" s="255">
        <f t="shared" si="300"/>
        <v>50</v>
      </c>
      <c r="Q137" s="255">
        <f t="shared" si="300"/>
        <v>54</v>
      </c>
      <c r="R137" s="255">
        <f t="shared" si="300"/>
        <v>49</v>
      </c>
      <c r="S137" s="255">
        <f t="shared" si="300"/>
        <v>55</v>
      </c>
      <c r="T137" s="255">
        <f t="shared" si="300"/>
        <v>56</v>
      </c>
      <c r="U137" s="255">
        <f t="shared" si="300"/>
        <v>57</v>
      </c>
      <c r="V137" s="255">
        <f t="shared" si="300"/>
        <v>50</v>
      </c>
      <c r="W137" s="255">
        <f t="shared" si="300"/>
        <v>50</v>
      </c>
      <c r="X137" s="255">
        <f t="shared" si="300"/>
        <v>56</v>
      </c>
      <c r="Y137" s="255">
        <f t="shared" si="300"/>
        <v>49</v>
      </c>
      <c r="Z137" s="255">
        <f t="shared" si="300"/>
        <v>50</v>
      </c>
      <c r="AA137" s="255">
        <f t="shared" si="300"/>
        <v>51</v>
      </c>
      <c r="AB137" s="255">
        <f t="shared" si="300"/>
        <v>50</v>
      </c>
      <c r="AC137" s="255">
        <f t="shared" si="300"/>
        <v>49</v>
      </c>
      <c r="AD137" s="255">
        <f t="shared" si="300"/>
        <v>50</v>
      </c>
      <c r="AE137" s="255">
        <f t="shared" si="300"/>
        <v>50</v>
      </c>
      <c r="AF137" s="255">
        <f t="shared" si="300"/>
        <v>49</v>
      </c>
      <c r="AG137" s="255">
        <f t="shared" si="300"/>
        <v>50</v>
      </c>
      <c r="AH137" s="255">
        <f t="shared" ref="AH137:BM137" si="301">COUNTIFS($B$119:$KU$119,"&gt;"&amp;AH119,$B$109:$KU$109,AH109)+1</f>
        <v>48</v>
      </c>
      <c r="AI137" s="255">
        <f t="shared" si="301"/>
        <v>37</v>
      </c>
      <c r="AJ137" s="255">
        <f t="shared" si="301"/>
        <v>54</v>
      </c>
      <c r="AK137" s="255">
        <f t="shared" si="301"/>
        <v>42</v>
      </c>
      <c r="AL137" s="255">
        <f t="shared" si="301"/>
        <v>52</v>
      </c>
      <c r="AM137" s="255">
        <f t="shared" si="301"/>
        <v>25</v>
      </c>
      <c r="AN137" s="255">
        <f t="shared" si="301"/>
        <v>48</v>
      </c>
      <c r="AO137" s="255">
        <f t="shared" si="301"/>
        <v>47</v>
      </c>
      <c r="AP137" s="255">
        <f t="shared" si="301"/>
        <v>43</v>
      </c>
      <c r="AQ137" s="255">
        <f t="shared" si="301"/>
        <v>34</v>
      </c>
      <c r="AR137" s="255">
        <f t="shared" si="301"/>
        <v>42</v>
      </c>
      <c r="AS137" s="255">
        <f t="shared" si="301"/>
        <v>46</v>
      </c>
      <c r="AT137" s="255">
        <f t="shared" si="301"/>
        <v>46</v>
      </c>
      <c r="AU137" s="255">
        <f t="shared" si="301"/>
        <v>34</v>
      </c>
      <c r="AV137" s="255">
        <f t="shared" si="301"/>
        <v>47</v>
      </c>
      <c r="AW137" s="255">
        <f t="shared" si="301"/>
        <v>51</v>
      </c>
      <c r="AX137" s="255">
        <f t="shared" si="301"/>
        <v>43</v>
      </c>
      <c r="AY137" s="255">
        <f t="shared" si="301"/>
        <v>45</v>
      </c>
      <c r="AZ137" s="255">
        <f t="shared" si="301"/>
        <v>42</v>
      </c>
      <c r="BA137" s="255">
        <f t="shared" si="301"/>
        <v>41</v>
      </c>
      <c r="BB137" s="255">
        <f t="shared" si="301"/>
        <v>37</v>
      </c>
      <c r="BC137" s="255">
        <f t="shared" si="301"/>
        <v>44</v>
      </c>
      <c r="BD137" s="255">
        <f t="shared" si="301"/>
        <v>44</v>
      </c>
      <c r="BE137" s="255">
        <f t="shared" si="301"/>
        <v>41</v>
      </c>
      <c r="BF137" s="255">
        <f t="shared" si="301"/>
        <v>38</v>
      </c>
      <c r="BG137" s="255">
        <f t="shared" si="301"/>
        <v>37</v>
      </c>
      <c r="BH137" s="255">
        <f t="shared" si="301"/>
        <v>50</v>
      </c>
      <c r="BI137" s="255">
        <f t="shared" si="301"/>
        <v>46</v>
      </c>
      <c r="BJ137" s="255">
        <f t="shared" si="301"/>
        <v>41</v>
      </c>
      <c r="BK137" s="255">
        <f t="shared" si="301"/>
        <v>44</v>
      </c>
      <c r="BL137" s="255">
        <f t="shared" si="301"/>
        <v>43</v>
      </c>
      <c r="BM137" s="255">
        <f t="shared" si="301"/>
        <v>44</v>
      </c>
      <c r="BN137" s="255">
        <f t="shared" ref="BN137:CS137" si="302">COUNTIFS($B$119:$KU$119,"&gt;"&amp;BN119,$B$109:$KU$109,BN109)+1</f>
        <v>42</v>
      </c>
      <c r="BO137" s="255">
        <f t="shared" si="302"/>
        <v>40</v>
      </c>
      <c r="BP137" s="255">
        <f t="shared" si="302"/>
        <v>44</v>
      </c>
      <c r="BQ137" s="255">
        <f t="shared" si="302"/>
        <v>26</v>
      </c>
      <c r="BR137" s="255">
        <f t="shared" si="302"/>
        <v>42</v>
      </c>
      <c r="BS137" s="255">
        <f t="shared" si="302"/>
        <v>39</v>
      </c>
      <c r="BT137" s="255">
        <f t="shared" si="302"/>
        <v>37</v>
      </c>
      <c r="BU137" s="255">
        <f t="shared" si="302"/>
        <v>9</v>
      </c>
      <c r="BV137" s="255">
        <f t="shared" si="302"/>
        <v>38</v>
      </c>
      <c r="BW137" s="255">
        <f t="shared" si="302"/>
        <v>35</v>
      </c>
      <c r="BX137" s="255">
        <f t="shared" si="302"/>
        <v>30</v>
      </c>
      <c r="BY137" s="255">
        <f t="shared" si="302"/>
        <v>38</v>
      </c>
      <c r="BZ137" s="255">
        <f t="shared" si="302"/>
        <v>33</v>
      </c>
      <c r="CA137" s="255">
        <f t="shared" si="302"/>
        <v>32</v>
      </c>
      <c r="CB137" s="255">
        <f t="shared" si="302"/>
        <v>36</v>
      </c>
      <c r="CC137" s="255">
        <f t="shared" si="302"/>
        <v>32</v>
      </c>
      <c r="CD137" s="255">
        <f t="shared" si="302"/>
        <v>29</v>
      </c>
      <c r="CE137" s="255">
        <f t="shared" si="302"/>
        <v>37</v>
      </c>
      <c r="CF137" s="255">
        <f t="shared" si="302"/>
        <v>42</v>
      </c>
      <c r="CG137" s="255">
        <f t="shared" si="302"/>
        <v>43</v>
      </c>
      <c r="CH137" s="255">
        <f t="shared" si="302"/>
        <v>32</v>
      </c>
      <c r="CI137" s="255">
        <f t="shared" si="302"/>
        <v>36</v>
      </c>
      <c r="CJ137" s="255">
        <f t="shared" si="302"/>
        <v>41</v>
      </c>
      <c r="CK137" s="255">
        <f t="shared" si="302"/>
        <v>42</v>
      </c>
      <c r="CL137" s="255">
        <f t="shared" si="302"/>
        <v>32</v>
      </c>
      <c r="CM137" s="255">
        <f t="shared" si="302"/>
        <v>31</v>
      </c>
      <c r="CN137" s="255">
        <f t="shared" si="302"/>
        <v>37</v>
      </c>
      <c r="CO137" s="255">
        <f t="shared" si="302"/>
        <v>26</v>
      </c>
      <c r="CP137" s="255">
        <f t="shared" si="302"/>
        <v>24</v>
      </c>
      <c r="CQ137" s="255">
        <f t="shared" si="302"/>
        <v>37</v>
      </c>
      <c r="CR137" s="255">
        <f t="shared" si="302"/>
        <v>8</v>
      </c>
      <c r="CS137" s="255">
        <f t="shared" si="302"/>
        <v>38</v>
      </c>
      <c r="CT137" s="255">
        <f t="shared" ref="CT137:DY137" si="303">COUNTIFS($B$119:$KU$119,"&gt;"&amp;CT119,$B$109:$KU$109,CT109)+1</f>
        <v>32</v>
      </c>
      <c r="CU137" s="255">
        <f t="shared" si="303"/>
        <v>30</v>
      </c>
      <c r="CV137" s="255">
        <f t="shared" si="303"/>
        <v>33</v>
      </c>
      <c r="CW137" s="255">
        <f t="shared" si="303"/>
        <v>28</v>
      </c>
      <c r="CX137" s="255">
        <f t="shared" si="303"/>
        <v>33</v>
      </c>
      <c r="CY137" s="255">
        <f t="shared" si="303"/>
        <v>27</v>
      </c>
      <c r="CZ137" s="255">
        <f t="shared" si="303"/>
        <v>5</v>
      </c>
      <c r="DA137" s="255">
        <f t="shared" si="303"/>
        <v>29</v>
      </c>
      <c r="DB137" s="255">
        <f t="shared" si="303"/>
        <v>17</v>
      </c>
      <c r="DC137" s="255">
        <f t="shared" si="303"/>
        <v>24</v>
      </c>
      <c r="DD137" s="255">
        <f t="shared" si="303"/>
        <v>36</v>
      </c>
      <c r="DE137" s="255">
        <f t="shared" si="303"/>
        <v>24</v>
      </c>
      <c r="DF137" s="255">
        <f t="shared" si="303"/>
        <v>33</v>
      </c>
      <c r="DG137" s="255">
        <f t="shared" si="303"/>
        <v>19</v>
      </c>
      <c r="DH137" s="255">
        <f t="shared" si="303"/>
        <v>25</v>
      </c>
      <c r="DI137" s="255">
        <f t="shared" si="303"/>
        <v>24</v>
      </c>
      <c r="DJ137" s="255">
        <f t="shared" si="303"/>
        <v>35</v>
      </c>
      <c r="DK137" s="255">
        <f t="shared" si="303"/>
        <v>24</v>
      </c>
      <c r="DL137" s="255">
        <f t="shared" si="303"/>
        <v>15</v>
      </c>
      <c r="DM137" s="255">
        <f t="shared" si="303"/>
        <v>14</v>
      </c>
      <c r="DN137" s="255">
        <f t="shared" si="303"/>
        <v>27</v>
      </c>
      <c r="DO137" s="255">
        <f t="shared" si="303"/>
        <v>9</v>
      </c>
      <c r="DP137" s="255">
        <f t="shared" si="303"/>
        <v>31</v>
      </c>
      <c r="DQ137" s="255">
        <f t="shared" si="303"/>
        <v>22</v>
      </c>
      <c r="DR137" s="255">
        <f t="shared" si="303"/>
        <v>14</v>
      </c>
      <c r="DS137" s="255">
        <f t="shared" si="303"/>
        <v>24</v>
      </c>
      <c r="DT137" s="255">
        <f t="shared" si="303"/>
        <v>11</v>
      </c>
      <c r="DU137" s="255">
        <f t="shared" si="303"/>
        <v>3</v>
      </c>
      <c r="DV137" s="255">
        <f t="shared" si="303"/>
        <v>11</v>
      </c>
      <c r="DW137" s="255">
        <f t="shared" si="303"/>
        <v>16</v>
      </c>
      <c r="DX137" s="255">
        <f t="shared" si="303"/>
        <v>16</v>
      </c>
      <c r="DY137" s="255">
        <f t="shared" si="303"/>
        <v>42</v>
      </c>
      <c r="DZ137" s="255">
        <f t="shared" ref="DZ137:FE137" si="304">COUNTIFS($B$119:$KU$119,"&gt;"&amp;DZ119,$B$109:$KU$109,DZ109)+1</f>
        <v>13</v>
      </c>
      <c r="EA137" s="255">
        <f t="shared" si="304"/>
        <v>20</v>
      </c>
      <c r="EB137" s="255">
        <f t="shared" si="304"/>
        <v>22</v>
      </c>
      <c r="EC137" s="255">
        <f t="shared" si="304"/>
        <v>6</v>
      </c>
      <c r="ED137" s="255">
        <f t="shared" si="304"/>
        <v>27</v>
      </c>
      <c r="EE137" s="255">
        <f t="shared" si="304"/>
        <v>20</v>
      </c>
      <c r="EF137" s="255">
        <f t="shared" si="304"/>
        <v>28</v>
      </c>
      <c r="EG137" s="255">
        <f t="shared" si="304"/>
        <v>24</v>
      </c>
      <c r="EH137" s="255">
        <f t="shared" si="304"/>
        <v>27</v>
      </c>
      <c r="EI137" s="255">
        <f t="shared" si="304"/>
        <v>2</v>
      </c>
      <c r="EJ137" s="255">
        <f t="shared" si="304"/>
        <v>31</v>
      </c>
      <c r="EK137" s="255">
        <f t="shared" si="304"/>
        <v>40</v>
      </c>
      <c r="EL137" s="255">
        <f t="shared" si="304"/>
        <v>32</v>
      </c>
      <c r="EM137" s="255">
        <f t="shared" si="304"/>
        <v>26</v>
      </c>
      <c r="EN137" s="255">
        <f t="shared" si="304"/>
        <v>19</v>
      </c>
      <c r="EO137" s="255">
        <f t="shared" si="304"/>
        <v>21</v>
      </c>
      <c r="EP137" s="255">
        <f t="shared" si="304"/>
        <v>11</v>
      </c>
      <c r="EQ137" s="255">
        <f t="shared" si="304"/>
        <v>17</v>
      </c>
      <c r="ER137" s="255">
        <f t="shared" si="304"/>
        <v>10</v>
      </c>
      <c r="ES137" s="255">
        <f t="shared" si="304"/>
        <v>17</v>
      </c>
      <c r="ET137" s="255">
        <f t="shared" si="304"/>
        <v>5</v>
      </c>
      <c r="EU137" s="255">
        <f t="shared" si="304"/>
        <v>29</v>
      </c>
      <c r="EV137" s="255">
        <f t="shared" si="304"/>
        <v>6</v>
      </c>
      <c r="EW137" s="255">
        <f t="shared" si="304"/>
        <v>19</v>
      </c>
      <c r="EX137" s="255">
        <f t="shared" si="304"/>
        <v>1</v>
      </c>
      <c r="EY137" s="255">
        <f t="shared" si="304"/>
        <v>42</v>
      </c>
      <c r="EZ137" s="255">
        <f t="shared" si="304"/>
        <v>61</v>
      </c>
      <c r="FA137" s="255">
        <f t="shared" si="304"/>
        <v>52</v>
      </c>
      <c r="FB137" s="255">
        <f t="shared" si="304"/>
        <v>52</v>
      </c>
      <c r="FC137" s="255">
        <f t="shared" si="304"/>
        <v>50</v>
      </c>
      <c r="FD137" s="255">
        <f t="shared" si="304"/>
        <v>45</v>
      </c>
      <c r="FE137" s="255">
        <f t="shared" si="304"/>
        <v>42</v>
      </c>
      <c r="FF137" s="255">
        <f t="shared" ref="FF137:GJ137" si="305">COUNTIFS($B$119:$KU$119,"&gt;"&amp;FF119,$B$109:$KU$109,FF109)+1</f>
        <v>58</v>
      </c>
      <c r="FG137" s="255">
        <f t="shared" si="305"/>
        <v>47</v>
      </c>
      <c r="FH137" s="255">
        <f t="shared" si="305"/>
        <v>47</v>
      </c>
      <c r="FI137" s="255">
        <f t="shared" si="305"/>
        <v>37</v>
      </c>
      <c r="FJ137" s="255">
        <f t="shared" si="305"/>
        <v>15</v>
      </c>
      <c r="FK137" s="255">
        <f t="shared" si="305"/>
        <v>40</v>
      </c>
      <c r="FL137" s="255">
        <f t="shared" si="305"/>
        <v>36</v>
      </c>
      <c r="FM137" s="255">
        <f t="shared" si="305"/>
        <v>27</v>
      </c>
      <c r="FN137" s="255">
        <f t="shared" si="305"/>
        <v>11</v>
      </c>
      <c r="FO137" s="255">
        <f t="shared" si="305"/>
        <v>34</v>
      </c>
      <c r="FP137" s="255">
        <f t="shared" si="305"/>
        <v>23</v>
      </c>
      <c r="FQ137" s="255">
        <f t="shared" si="305"/>
        <v>20</v>
      </c>
      <c r="FR137" s="255">
        <f t="shared" si="305"/>
        <v>50</v>
      </c>
      <c r="FS137" s="255">
        <f t="shared" si="305"/>
        <v>37</v>
      </c>
      <c r="FT137" s="255">
        <f t="shared" si="305"/>
        <v>32</v>
      </c>
      <c r="FU137" s="255">
        <f t="shared" si="305"/>
        <v>19</v>
      </c>
      <c r="FV137" s="255">
        <f t="shared" si="305"/>
        <v>48</v>
      </c>
      <c r="FW137" s="255">
        <f t="shared" si="305"/>
        <v>35</v>
      </c>
      <c r="FX137" s="255">
        <f t="shared" si="305"/>
        <v>20</v>
      </c>
      <c r="FY137" s="255">
        <f t="shared" si="305"/>
        <v>43</v>
      </c>
      <c r="FZ137" s="255">
        <f t="shared" si="305"/>
        <v>34</v>
      </c>
      <c r="GA137" s="255">
        <f t="shared" si="305"/>
        <v>21</v>
      </c>
      <c r="GB137" s="255">
        <f t="shared" si="305"/>
        <v>42</v>
      </c>
      <c r="GC137" s="255">
        <f t="shared" si="305"/>
        <v>28</v>
      </c>
      <c r="GD137" s="255">
        <f t="shared" si="305"/>
        <v>35</v>
      </c>
      <c r="GE137" s="255">
        <f t="shared" si="305"/>
        <v>6</v>
      </c>
      <c r="GF137" s="255">
        <f t="shared" si="305"/>
        <v>18</v>
      </c>
      <c r="GG137" s="255">
        <f t="shared" si="305"/>
        <v>22</v>
      </c>
      <c r="GH137" s="255">
        <f t="shared" si="305"/>
        <v>6</v>
      </c>
      <c r="GI137" s="255">
        <f t="shared" si="305"/>
        <v>6</v>
      </c>
      <c r="GJ137" s="255">
        <f t="shared" si="305"/>
        <v>17</v>
      </c>
      <c r="GK137" s="255"/>
      <c r="GL137" s="255">
        <f t="shared" ref="GL137:GZ137" si="306">COUNTIFS($B$119:$KU$119,"&gt;"&amp;GL119,$B$109:$KU$109,GL109)+1</f>
        <v>15</v>
      </c>
      <c r="GM137" s="255">
        <f t="shared" si="306"/>
        <v>16</v>
      </c>
      <c r="GN137" s="255">
        <f t="shared" si="306"/>
        <v>12</v>
      </c>
      <c r="GO137" s="255">
        <f t="shared" si="306"/>
        <v>3</v>
      </c>
      <c r="GP137" s="255">
        <f t="shared" si="306"/>
        <v>52</v>
      </c>
      <c r="GQ137" s="255">
        <f t="shared" si="306"/>
        <v>27</v>
      </c>
      <c r="GR137" s="255">
        <f t="shared" si="306"/>
        <v>42</v>
      </c>
      <c r="GS137" s="255">
        <f t="shared" si="306"/>
        <v>4</v>
      </c>
      <c r="GT137" s="255">
        <f t="shared" si="306"/>
        <v>16</v>
      </c>
      <c r="GU137" s="255">
        <f t="shared" si="306"/>
        <v>29</v>
      </c>
      <c r="GV137" s="255">
        <f t="shared" si="306"/>
        <v>24</v>
      </c>
      <c r="GW137" s="255">
        <f t="shared" si="306"/>
        <v>1</v>
      </c>
      <c r="GX137" s="255">
        <f t="shared" si="306"/>
        <v>9</v>
      </c>
      <c r="GY137" s="255">
        <f t="shared" si="306"/>
        <v>2</v>
      </c>
      <c r="GZ137" s="255">
        <f t="shared" si="306"/>
        <v>27</v>
      </c>
      <c r="HA137" s="255"/>
      <c r="HB137" s="255">
        <f t="shared" ref="HB137:HQ137" si="307">COUNTIFS($B$119:$KU$119,"&gt;"&amp;HB119,$B$109:$KU$109,HB109)+1</f>
        <v>20</v>
      </c>
      <c r="HC137" s="255">
        <f t="shared" si="307"/>
        <v>44</v>
      </c>
      <c r="HD137" s="255">
        <f t="shared" si="307"/>
        <v>11</v>
      </c>
      <c r="HE137" s="255">
        <f t="shared" si="307"/>
        <v>10</v>
      </c>
      <c r="HF137" s="255">
        <f t="shared" si="307"/>
        <v>27</v>
      </c>
      <c r="HG137" s="255">
        <f t="shared" si="307"/>
        <v>19</v>
      </c>
      <c r="HH137" s="255">
        <f t="shared" si="307"/>
        <v>21</v>
      </c>
      <c r="HI137" s="255">
        <f t="shared" si="307"/>
        <v>10</v>
      </c>
      <c r="HJ137" s="255">
        <f t="shared" si="307"/>
        <v>27</v>
      </c>
      <c r="HK137" s="255">
        <f t="shared" si="307"/>
        <v>16</v>
      </c>
      <c r="HL137" s="255">
        <f t="shared" si="307"/>
        <v>1</v>
      </c>
      <c r="HM137" s="255">
        <f t="shared" si="307"/>
        <v>16</v>
      </c>
      <c r="HN137" s="255">
        <f t="shared" si="307"/>
        <v>9</v>
      </c>
      <c r="HO137" s="255">
        <f t="shared" si="307"/>
        <v>4</v>
      </c>
      <c r="HP137" s="255">
        <f t="shared" si="307"/>
        <v>24</v>
      </c>
      <c r="HQ137" s="255">
        <f t="shared" si="307"/>
        <v>9</v>
      </c>
      <c r="HR137" s="255"/>
      <c r="HS137" s="255">
        <f>COUNTIFS($B$119:$KU$119,"&gt;"&amp;HS119,$B$109:$KU$109,HS109)+1</f>
        <v>4</v>
      </c>
      <c r="HT137" s="255">
        <f>COUNTIFS($B$119:$KU$119,"&gt;"&amp;HT119,$B$109:$KU$109,HT109)+1</f>
        <v>7</v>
      </c>
      <c r="HU137" s="255">
        <f>COUNTIFS($B$119:$KU$119,"&gt;"&amp;HU119,$B$109:$KU$109,HU109)+1</f>
        <v>49</v>
      </c>
      <c r="HV137" s="255">
        <f>COUNTIFS($B$119:$KU$119,"&gt;"&amp;HV119,$B$109:$KU$109,HV109)+1</f>
        <v>3</v>
      </c>
      <c r="HW137" s="255"/>
      <c r="HX137" s="255">
        <f t="shared" ref="HX137:IJ137" si="308">COUNTIFS($B$119:$KU$119,"&gt;"&amp;HX119,$B$109:$KU$109,HX109)+1</f>
        <v>20</v>
      </c>
      <c r="HY137" s="255">
        <f t="shared" si="308"/>
        <v>3</v>
      </c>
      <c r="HZ137" s="255">
        <f t="shared" si="308"/>
        <v>31</v>
      </c>
      <c r="IA137" s="255">
        <f t="shared" si="308"/>
        <v>1</v>
      </c>
      <c r="IB137" s="255">
        <f t="shared" si="308"/>
        <v>31</v>
      </c>
      <c r="IC137" s="255">
        <f t="shared" si="308"/>
        <v>17</v>
      </c>
      <c r="ID137" s="255">
        <f t="shared" si="308"/>
        <v>18</v>
      </c>
      <c r="IE137" s="255">
        <f t="shared" si="308"/>
        <v>15</v>
      </c>
      <c r="IF137" s="255">
        <f t="shared" si="308"/>
        <v>26</v>
      </c>
      <c r="IG137" s="255">
        <f t="shared" si="308"/>
        <v>11</v>
      </c>
      <c r="IH137" s="255">
        <f t="shared" si="308"/>
        <v>6</v>
      </c>
      <c r="II137" s="255">
        <f t="shared" si="308"/>
        <v>8</v>
      </c>
      <c r="IJ137" s="255">
        <f t="shared" si="308"/>
        <v>11</v>
      </c>
      <c r="IK137" s="255"/>
      <c r="IL137" s="255">
        <f>COUNTIFS($B$119:$KU$119,"&gt;"&amp;IL119,$B$109:$KU$109,IL109)+1</f>
        <v>17</v>
      </c>
      <c r="IM137" s="255"/>
      <c r="IN137" s="255">
        <f>COUNTIFS($B$119:$KU$119,"&gt;"&amp;IN119,$B$109:$KU$109,IN109)+1</f>
        <v>13</v>
      </c>
      <c r="IO137" s="255">
        <f>COUNTIFS($B$119:$KU$119,"&gt;"&amp;IO119,$B$109:$KU$109,IO109)+1</f>
        <v>5</v>
      </c>
      <c r="IP137" s="255">
        <f>COUNTIFS($B$119:$KU$119,"&gt;"&amp;IP119,$B$109:$KU$109,IP109)+1</f>
        <v>6</v>
      </c>
      <c r="IQ137" s="255"/>
      <c r="IR137" s="255">
        <f>COUNTIFS($B$119:$KU$119,"&gt;"&amp;IR119,$B$109:$KU$109,IR109)+1</f>
        <v>16</v>
      </c>
      <c r="IS137" s="255">
        <f>COUNTIFS($B$119:$KU$119,"&gt;"&amp;IS119,$B$109:$KU$109,IS109)+1</f>
        <v>10</v>
      </c>
      <c r="IT137" s="255">
        <f>COUNTIFS($B$119:$KU$119,"&gt;"&amp;IT119,$B$109:$KU$109,IT109)+1</f>
        <v>7</v>
      </c>
      <c r="IU137" s="255">
        <f>COUNTIFS($B$119:$KU$119,"&gt;"&amp;IU119,$B$109:$KU$109,IU109)+1</f>
        <v>17</v>
      </c>
      <c r="IV137" s="255">
        <f>COUNTIFS($B$119:$KU$119,"&gt;"&amp;IV119,$B$109:$KU$109,IV109)+1</f>
        <v>25</v>
      </c>
      <c r="IW137" s="255"/>
      <c r="IX137" s="255">
        <f>COUNTIFS($B$119:$KU$119,"&gt;"&amp;IX119,$B$109:$KU$109,IX109)+1</f>
        <v>7</v>
      </c>
      <c r="IY137" s="255">
        <f>COUNTIFS($B$119:$KU$119,"&gt;"&amp;IY119,$B$109:$KU$109,IY109)+1</f>
        <v>3</v>
      </c>
      <c r="IZ137" s="255"/>
      <c r="JA137" s="255">
        <f t="shared" ref="JA137:JM137" si="309">COUNTIFS($B$119:$KU$119,"&gt;"&amp;JA119,$B$109:$KU$109,JA109)+1</f>
        <v>3</v>
      </c>
      <c r="JB137" s="255">
        <f t="shared" si="309"/>
        <v>15</v>
      </c>
      <c r="JC137" s="255">
        <f t="shared" si="309"/>
        <v>10</v>
      </c>
      <c r="JD137" s="255">
        <f t="shared" si="309"/>
        <v>12</v>
      </c>
      <c r="JE137" s="255">
        <f t="shared" si="309"/>
        <v>16</v>
      </c>
      <c r="JF137" s="255">
        <f t="shared" si="309"/>
        <v>13</v>
      </c>
      <c r="JG137" s="255">
        <f t="shared" si="309"/>
        <v>14</v>
      </c>
      <c r="JH137" s="255">
        <f t="shared" si="309"/>
        <v>28</v>
      </c>
      <c r="JI137" s="255">
        <f t="shared" si="309"/>
        <v>21</v>
      </c>
      <c r="JJ137" s="255">
        <f t="shared" si="309"/>
        <v>12</v>
      </c>
      <c r="JK137" s="255">
        <f t="shared" si="309"/>
        <v>14</v>
      </c>
      <c r="JL137" s="255">
        <f t="shared" si="309"/>
        <v>9</v>
      </c>
      <c r="JM137" s="255">
        <f t="shared" si="309"/>
        <v>3</v>
      </c>
      <c r="JN137" s="255"/>
      <c r="JO137" s="255"/>
      <c r="JP137" s="255"/>
      <c r="JQ137" s="255"/>
      <c r="JR137" s="255"/>
      <c r="JS137" s="255"/>
      <c r="JT137" s="255">
        <f>COUNTIFS($B$119:$KU$119,"&gt;"&amp;JT119,$B$109:$KU$109,JT109)+1</f>
        <v>30</v>
      </c>
      <c r="JU137" s="255"/>
      <c r="JV137" s="255">
        <f t="shared" ref="JV137:KH137" si="310">COUNTIFS($B$119:$KU$119,"&gt;"&amp;JV119,$B$109:$KU$109,JV109)+1</f>
        <v>53</v>
      </c>
      <c r="JW137" s="255">
        <f t="shared" si="310"/>
        <v>5</v>
      </c>
      <c r="JX137" s="255">
        <f t="shared" si="310"/>
        <v>23</v>
      </c>
      <c r="JY137" s="255">
        <f t="shared" si="310"/>
        <v>37</v>
      </c>
      <c r="JZ137" s="255">
        <f t="shared" si="310"/>
        <v>1</v>
      </c>
      <c r="KA137" s="255">
        <f t="shared" si="310"/>
        <v>4</v>
      </c>
      <c r="KB137" s="255">
        <f t="shared" si="310"/>
        <v>38</v>
      </c>
      <c r="KC137" s="255">
        <f t="shared" si="310"/>
        <v>2</v>
      </c>
      <c r="KD137" s="255">
        <f t="shared" si="310"/>
        <v>24</v>
      </c>
      <c r="KE137" s="255">
        <f t="shared" si="310"/>
        <v>11</v>
      </c>
      <c r="KF137" s="255">
        <f t="shared" si="310"/>
        <v>39</v>
      </c>
      <c r="KG137" s="255">
        <f t="shared" si="310"/>
        <v>30</v>
      </c>
      <c r="KH137" s="255">
        <f t="shared" si="310"/>
        <v>21</v>
      </c>
      <c r="KI137" s="255"/>
      <c r="KJ137" s="255"/>
      <c r="KK137" s="255">
        <f t="shared" ref="KK137:KT137" si="311">COUNTIFS($B$119:$KU$119,"&gt;"&amp;KK119,$B$109:$KU$109,KK109)+1</f>
        <v>12</v>
      </c>
      <c r="KL137" s="255">
        <f t="shared" si="311"/>
        <v>8</v>
      </c>
      <c r="KM137" s="255">
        <f t="shared" si="311"/>
        <v>10</v>
      </c>
      <c r="KN137" s="255">
        <f t="shared" si="311"/>
        <v>37</v>
      </c>
      <c r="KO137" s="255">
        <f t="shared" si="311"/>
        <v>8</v>
      </c>
      <c r="KP137" s="255">
        <f t="shared" si="311"/>
        <v>1</v>
      </c>
      <c r="KQ137" s="255">
        <f t="shared" si="311"/>
        <v>1</v>
      </c>
      <c r="KR137" s="255">
        <v>4</v>
      </c>
      <c r="KS137" s="255">
        <f t="shared" si="311"/>
        <v>21</v>
      </c>
      <c r="KT137" s="255">
        <f t="shared" si="311"/>
        <v>60</v>
      </c>
      <c r="KU137" s="248" t="s">
        <v>746</v>
      </c>
    </row>
    <row r="138" spans="1:307" x14ac:dyDescent="0.15">
      <c r="A138" s="252" t="s">
        <v>1065</v>
      </c>
      <c r="B138" s="255">
        <f t="shared" ref="B138:AG138" si="312">COUNTIFS($B$120:$KU$120,"&gt;"&amp;B120,$B$109:$KU$109,B109)+1</f>
        <v>59</v>
      </c>
      <c r="C138" s="255">
        <f t="shared" si="312"/>
        <v>53</v>
      </c>
      <c r="D138" s="255">
        <f t="shared" si="312"/>
        <v>55</v>
      </c>
      <c r="E138" s="255">
        <f t="shared" si="312"/>
        <v>53</v>
      </c>
      <c r="F138" s="255">
        <f t="shared" si="312"/>
        <v>60</v>
      </c>
      <c r="G138" s="255">
        <f t="shared" si="312"/>
        <v>53</v>
      </c>
      <c r="H138" s="255">
        <f t="shared" si="312"/>
        <v>52</v>
      </c>
      <c r="I138" s="255">
        <f t="shared" si="312"/>
        <v>58</v>
      </c>
      <c r="J138" s="255">
        <f t="shared" si="312"/>
        <v>54</v>
      </c>
      <c r="K138" s="255">
        <f t="shared" si="312"/>
        <v>55</v>
      </c>
      <c r="L138" s="255">
        <f t="shared" si="312"/>
        <v>55</v>
      </c>
      <c r="M138" s="255">
        <f t="shared" si="312"/>
        <v>59</v>
      </c>
      <c r="N138" s="255">
        <f t="shared" si="312"/>
        <v>48</v>
      </c>
      <c r="O138" s="255">
        <f t="shared" si="312"/>
        <v>53</v>
      </c>
      <c r="P138" s="255">
        <f t="shared" si="312"/>
        <v>57</v>
      </c>
      <c r="Q138" s="255">
        <f t="shared" si="312"/>
        <v>54</v>
      </c>
      <c r="R138" s="255">
        <f t="shared" si="312"/>
        <v>50</v>
      </c>
      <c r="S138" s="255">
        <f t="shared" si="312"/>
        <v>54</v>
      </c>
      <c r="T138" s="255">
        <f t="shared" si="312"/>
        <v>56</v>
      </c>
      <c r="U138" s="255">
        <f t="shared" si="312"/>
        <v>49</v>
      </c>
      <c r="V138" s="255">
        <f t="shared" si="312"/>
        <v>54</v>
      </c>
      <c r="W138" s="255">
        <f t="shared" si="312"/>
        <v>56</v>
      </c>
      <c r="X138" s="255">
        <f t="shared" si="312"/>
        <v>57</v>
      </c>
      <c r="Y138" s="255">
        <f t="shared" si="312"/>
        <v>50</v>
      </c>
      <c r="Z138" s="255">
        <f t="shared" si="312"/>
        <v>50</v>
      </c>
      <c r="AA138" s="255">
        <f t="shared" si="312"/>
        <v>52</v>
      </c>
      <c r="AB138" s="255">
        <f t="shared" si="312"/>
        <v>54</v>
      </c>
      <c r="AC138" s="255">
        <f t="shared" si="312"/>
        <v>51</v>
      </c>
      <c r="AD138" s="255">
        <f t="shared" si="312"/>
        <v>50</v>
      </c>
      <c r="AE138" s="255">
        <f t="shared" si="312"/>
        <v>50</v>
      </c>
      <c r="AF138" s="255">
        <f t="shared" si="312"/>
        <v>49</v>
      </c>
      <c r="AG138" s="255">
        <f t="shared" si="312"/>
        <v>51</v>
      </c>
      <c r="AH138" s="255">
        <f t="shared" ref="AH138:BM138" si="313">COUNTIFS($B$120:$KU$120,"&gt;"&amp;AH120,$B$109:$KU$109,AH109)+1</f>
        <v>49</v>
      </c>
      <c r="AI138" s="255">
        <f t="shared" si="313"/>
        <v>35</v>
      </c>
      <c r="AJ138" s="255">
        <f t="shared" si="313"/>
        <v>55</v>
      </c>
      <c r="AK138" s="255">
        <f t="shared" si="313"/>
        <v>53</v>
      </c>
      <c r="AL138" s="255">
        <f t="shared" si="313"/>
        <v>52</v>
      </c>
      <c r="AM138" s="255">
        <f t="shared" si="313"/>
        <v>31</v>
      </c>
      <c r="AN138" s="255">
        <f t="shared" si="313"/>
        <v>48</v>
      </c>
      <c r="AO138" s="255">
        <f t="shared" si="313"/>
        <v>47</v>
      </c>
      <c r="AP138" s="255">
        <f t="shared" si="313"/>
        <v>44</v>
      </c>
      <c r="AQ138" s="255">
        <f t="shared" si="313"/>
        <v>35</v>
      </c>
      <c r="AR138" s="255">
        <f t="shared" si="313"/>
        <v>51</v>
      </c>
      <c r="AS138" s="255">
        <f t="shared" si="313"/>
        <v>47</v>
      </c>
      <c r="AT138" s="255">
        <f t="shared" si="313"/>
        <v>46</v>
      </c>
      <c r="AU138" s="255">
        <f t="shared" si="313"/>
        <v>39</v>
      </c>
      <c r="AV138" s="255">
        <f t="shared" si="313"/>
        <v>47</v>
      </c>
      <c r="AW138" s="255">
        <f t="shared" si="313"/>
        <v>51</v>
      </c>
      <c r="AX138" s="255">
        <f t="shared" si="313"/>
        <v>42</v>
      </c>
      <c r="AY138" s="255">
        <f t="shared" si="313"/>
        <v>45</v>
      </c>
      <c r="AZ138" s="255">
        <f t="shared" si="313"/>
        <v>46</v>
      </c>
      <c r="BA138" s="255">
        <f t="shared" si="313"/>
        <v>44</v>
      </c>
      <c r="BB138" s="255">
        <f t="shared" si="313"/>
        <v>46</v>
      </c>
      <c r="BC138" s="255">
        <f t="shared" si="313"/>
        <v>44</v>
      </c>
      <c r="BD138" s="255">
        <f t="shared" si="313"/>
        <v>45</v>
      </c>
      <c r="BE138" s="255">
        <f t="shared" si="313"/>
        <v>45</v>
      </c>
      <c r="BF138" s="255">
        <f t="shared" si="313"/>
        <v>37</v>
      </c>
      <c r="BG138" s="255">
        <f t="shared" si="313"/>
        <v>45</v>
      </c>
      <c r="BH138" s="255">
        <f t="shared" si="313"/>
        <v>29</v>
      </c>
      <c r="BI138" s="255">
        <f t="shared" si="313"/>
        <v>46</v>
      </c>
      <c r="BJ138" s="255">
        <f t="shared" si="313"/>
        <v>39</v>
      </c>
      <c r="BK138" s="255">
        <f t="shared" si="313"/>
        <v>45</v>
      </c>
      <c r="BL138" s="255">
        <f t="shared" si="313"/>
        <v>43</v>
      </c>
      <c r="BM138" s="255">
        <f t="shared" si="313"/>
        <v>44</v>
      </c>
      <c r="BN138" s="255">
        <f t="shared" ref="BN138:CS138" si="314">COUNTIFS($B$120:$KU$120,"&gt;"&amp;BN120,$B$109:$KU$109,BN109)+1</f>
        <v>44</v>
      </c>
      <c r="BO138" s="255">
        <f t="shared" si="314"/>
        <v>41</v>
      </c>
      <c r="BP138" s="255">
        <f t="shared" si="314"/>
        <v>44</v>
      </c>
      <c r="BQ138" s="255">
        <f t="shared" si="314"/>
        <v>21</v>
      </c>
      <c r="BR138" s="255">
        <f t="shared" si="314"/>
        <v>42</v>
      </c>
      <c r="BS138" s="255">
        <f t="shared" si="314"/>
        <v>42</v>
      </c>
      <c r="BT138" s="255">
        <f t="shared" si="314"/>
        <v>39</v>
      </c>
      <c r="BU138" s="255">
        <f t="shared" si="314"/>
        <v>20</v>
      </c>
      <c r="BV138" s="255">
        <f t="shared" si="314"/>
        <v>38</v>
      </c>
      <c r="BW138" s="255">
        <f t="shared" si="314"/>
        <v>40</v>
      </c>
      <c r="BX138" s="255">
        <f t="shared" si="314"/>
        <v>33</v>
      </c>
      <c r="BY138" s="255">
        <f t="shared" si="314"/>
        <v>41</v>
      </c>
      <c r="BZ138" s="255">
        <f t="shared" si="314"/>
        <v>28</v>
      </c>
      <c r="CA138" s="255">
        <f t="shared" si="314"/>
        <v>36</v>
      </c>
      <c r="CB138" s="255">
        <f t="shared" si="314"/>
        <v>37</v>
      </c>
      <c r="CC138" s="255">
        <f t="shared" si="314"/>
        <v>37</v>
      </c>
      <c r="CD138" s="255">
        <f t="shared" si="314"/>
        <v>30</v>
      </c>
      <c r="CE138" s="255">
        <f t="shared" si="314"/>
        <v>12</v>
      </c>
      <c r="CF138" s="255">
        <f t="shared" si="314"/>
        <v>42</v>
      </c>
      <c r="CG138" s="255">
        <f t="shared" si="314"/>
        <v>43</v>
      </c>
      <c r="CH138" s="255">
        <f t="shared" si="314"/>
        <v>37</v>
      </c>
      <c r="CI138" s="255">
        <f t="shared" si="314"/>
        <v>35</v>
      </c>
      <c r="CJ138" s="255">
        <f t="shared" si="314"/>
        <v>41</v>
      </c>
      <c r="CK138" s="255">
        <f t="shared" si="314"/>
        <v>18</v>
      </c>
      <c r="CL138" s="255">
        <f t="shared" si="314"/>
        <v>39</v>
      </c>
      <c r="CM138" s="255">
        <f t="shared" si="314"/>
        <v>32</v>
      </c>
      <c r="CN138" s="255">
        <f t="shared" si="314"/>
        <v>38</v>
      </c>
      <c r="CO138" s="255">
        <f t="shared" si="314"/>
        <v>29</v>
      </c>
      <c r="CP138" s="255">
        <f t="shared" si="314"/>
        <v>23</v>
      </c>
      <c r="CQ138" s="255">
        <f t="shared" si="314"/>
        <v>40</v>
      </c>
      <c r="CR138" s="255">
        <f t="shared" si="314"/>
        <v>20</v>
      </c>
      <c r="CS138" s="255">
        <f t="shared" si="314"/>
        <v>39</v>
      </c>
      <c r="CT138" s="255">
        <f t="shared" ref="CT138:DY138" si="315">COUNTIFS($B$120:$KU$120,"&gt;"&amp;CT120,$B$109:$KU$109,CT109)+1</f>
        <v>35</v>
      </c>
      <c r="CU138" s="255">
        <f t="shared" si="315"/>
        <v>29</v>
      </c>
      <c r="CV138" s="255">
        <f t="shared" si="315"/>
        <v>34</v>
      </c>
      <c r="CW138" s="255">
        <f t="shared" si="315"/>
        <v>35</v>
      </c>
      <c r="CX138" s="255">
        <f t="shared" si="315"/>
        <v>32</v>
      </c>
      <c r="CY138" s="255">
        <f t="shared" si="315"/>
        <v>33</v>
      </c>
      <c r="CZ138" s="255">
        <f t="shared" si="315"/>
        <v>13</v>
      </c>
      <c r="DA138" s="255">
        <f t="shared" si="315"/>
        <v>30</v>
      </c>
      <c r="DB138" s="255">
        <f t="shared" si="315"/>
        <v>9</v>
      </c>
      <c r="DC138" s="255">
        <f t="shared" si="315"/>
        <v>17</v>
      </c>
      <c r="DD138" s="255">
        <f t="shared" si="315"/>
        <v>36</v>
      </c>
      <c r="DE138" s="255">
        <f t="shared" si="315"/>
        <v>27</v>
      </c>
      <c r="DF138" s="255">
        <f t="shared" si="315"/>
        <v>31</v>
      </c>
      <c r="DG138" s="255">
        <f t="shared" si="315"/>
        <v>29</v>
      </c>
      <c r="DH138" s="255">
        <f t="shared" si="315"/>
        <v>25</v>
      </c>
      <c r="DI138" s="255">
        <f t="shared" si="315"/>
        <v>31</v>
      </c>
      <c r="DJ138" s="255">
        <f t="shared" si="315"/>
        <v>34</v>
      </c>
      <c r="DK138" s="255">
        <f t="shared" si="315"/>
        <v>29</v>
      </c>
      <c r="DL138" s="255">
        <f t="shared" si="315"/>
        <v>9</v>
      </c>
      <c r="DM138" s="255">
        <f t="shared" si="315"/>
        <v>27</v>
      </c>
      <c r="DN138" s="255">
        <f t="shared" si="315"/>
        <v>27</v>
      </c>
      <c r="DO138" s="255">
        <f t="shared" si="315"/>
        <v>20</v>
      </c>
      <c r="DP138" s="255">
        <f t="shared" si="315"/>
        <v>31</v>
      </c>
      <c r="DQ138" s="255">
        <f t="shared" si="315"/>
        <v>25</v>
      </c>
      <c r="DR138" s="255">
        <f t="shared" si="315"/>
        <v>3</v>
      </c>
      <c r="DS138" s="255">
        <f t="shared" si="315"/>
        <v>25</v>
      </c>
      <c r="DT138" s="255">
        <f t="shared" si="315"/>
        <v>24</v>
      </c>
      <c r="DU138" s="255">
        <f t="shared" si="315"/>
        <v>8</v>
      </c>
      <c r="DV138" s="255">
        <f t="shared" si="315"/>
        <v>24</v>
      </c>
      <c r="DW138" s="255">
        <f t="shared" si="315"/>
        <v>18</v>
      </c>
      <c r="DX138" s="255">
        <f t="shared" si="315"/>
        <v>28</v>
      </c>
      <c r="DY138" s="255">
        <f t="shared" si="315"/>
        <v>29</v>
      </c>
      <c r="DZ138" s="255">
        <f t="shared" ref="DZ138:FE138" si="316">COUNTIFS($B$120:$KU$120,"&gt;"&amp;DZ120,$B$109:$KU$109,DZ109)+1</f>
        <v>3</v>
      </c>
      <c r="EA138" s="255">
        <f t="shared" si="316"/>
        <v>12</v>
      </c>
      <c r="EB138" s="255">
        <f t="shared" si="316"/>
        <v>30</v>
      </c>
      <c r="EC138" s="255">
        <f t="shared" si="316"/>
        <v>7</v>
      </c>
      <c r="ED138" s="255">
        <f t="shared" si="316"/>
        <v>7</v>
      </c>
      <c r="EE138" s="255">
        <f t="shared" si="316"/>
        <v>29</v>
      </c>
      <c r="EF138" s="255">
        <f t="shared" si="316"/>
        <v>26</v>
      </c>
      <c r="EG138" s="255">
        <f t="shared" si="316"/>
        <v>25</v>
      </c>
      <c r="EH138" s="255">
        <f t="shared" si="316"/>
        <v>10</v>
      </c>
      <c r="EI138" s="255">
        <f t="shared" si="316"/>
        <v>4</v>
      </c>
      <c r="EJ138" s="255">
        <f t="shared" si="316"/>
        <v>29</v>
      </c>
      <c r="EK138" s="255">
        <f t="shared" si="316"/>
        <v>39</v>
      </c>
      <c r="EL138" s="255">
        <f t="shared" si="316"/>
        <v>7</v>
      </c>
      <c r="EM138" s="255">
        <f t="shared" si="316"/>
        <v>26</v>
      </c>
      <c r="EN138" s="255">
        <f t="shared" si="316"/>
        <v>24</v>
      </c>
      <c r="EO138" s="255">
        <f t="shared" si="316"/>
        <v>24</v>
      </c>
      <c r="EP138" s="255">
        <f t="shared" si="316"/>
        <v>2</v>
      </c>
      <c r="EQ138" s="255">
        <f t="shared" si="316"/>
        <v>14</v>
      </c>
      <c r="ER138" s="255">
        <f t="shared" si="316"/>
        <v>13</v>
      </c>
      <c r="ES138" s="255">
        <f t="shared" si="316"/>
        <v>28</v>
      </c>
      <c r="ET138" s="255">
        <f t="shared" si="316"/>
        <v>6</v>
      </c>
      <c r="EU138" s="255">
        <f t="shared" si="316"/>
        <v>27</v>
      </c>
      <c r="EV138" s="255">
        <f t="shared" si="316"/>
        <v>15</v>
      </c>
      <c r="EW138" s="255">
        <f t="shared" si="316"/>
        <v>6</v>
      </c>
      <c r="EX138" s="255">
        <f t="shared" si="316"/>
        <v>1</v>
      </c>
      <c r="EY138" s="255">
        <f t="shared" si="316"/>
        <v>43</v>
      </c>
      <c r="EZ138" s="255">
        <f t="shared" si="316"/>
        <v>61</v>
      </c>
      <c r="FA138" s="255">
        <f t="shared" si="316"/>
        <v>52</v>
      </c>
      <c r="FB138" s="255">
        <f t="shared" si="316"/>
        <v>53</v>
      </c>
      <c r="FC138" s="255">
        <f t="shared" si="316"/>
        <v>51</v>
      </c>
      <c r="FD138" s="255">
        <f t="shared" si="316"/>
        <v>45</v>
      </c>
      <c r="FE138" s="255">
        <f t="shared" si="316"/>
        <v>42</v>
      </c>
      <c r="FF138" s="255">
        <f t="shared" ref="FF138:GJ138" si="317">COUNTIFS($B$120:$KU$120,"&gt;"&amp;FF120,$B$109:$KU$109,FF109)+1</f>
        <v>58</v>
      </c>
      <c r="FG138" s="255">
        <f t="shared" si="317"/>
        <v>47</v>
      </c>
      <c r="FH138" s="255">
        <f t="shared" si="317"/>
        <v>47</v>
      </c>
      <c r="FI138" s="255">
        <f t="shared" si="317"/>
        <v>33</v>
      </c>
      <c r="FJ138" s="255">
        <f t="shared" si="317"/>
        <v>24</v>
      </c>
      <c r="FK138" s="255">
        <f t="shared" si="317"/>
        <v>40</v>
      </c>
      <c r="FL138" s="255">
        <f t="shared" si="317"/>
        <v>34</v>
      </c>
      <c r="FM138" s="255">
        <f t="shared" si="317"/>
        <v>38</v>
      </c>
      <c r="FN138" s="255">
        <f t="shared" si="317"/>
        <v>3</v>
      </c>
      <c r="FO138" s="255">
        <f t="shared" si="317"/>
        <v>35</v>
      </c>
      <c r="FP138" s="255">
        <f t="shared" si="317"/>
        <v>31</v>
      </c>
      <c r="FQ138" s="255">
        <f t="shared" si="317"/>
        <v>18</v>
      </c>
      <c r="FR138" s="255">
        <f t="shared" si="317"/>
        <v>51</v>
      </c>
      <c r="FS138" s="255">
        <f t="shared" si="317"/>
        <v>46</v>
      </c>
      <c r="FT138" s="255">
        <f t="shared" si="317"/>
        <v>36</v>
      </c>
      <c r="FU138" s="255">
        <f t="shared" si="317"/>
        <v>20</v>
      </c>
      <c r="FV138" s="255">
        <f t="shared" si="317"/>
        <v>48</v>
      </c>
      <c r="FW138" s="255">
        <f t="shared" si="317"/>
        <v>36</v>
      </c>
      <c r="FX138" s="255">
        <f t="shared" si="317"/>
        <v>17</v>
      </c>
      <c r="FY138" s="255">
        <f t="shared" si="317"/>
        <v>43</v>
      </c>
      <c r="FZ138" s="255">
        <f t="shared" si="317"/>
        <v>35</v>
      </c>
      <c r="GA138" s="255">
        <f t="shared" si="317"/>
        <v>20</v>
      </c>
      <c r="GB138" s="255">
        <f t="shared" si="317"/>
        <v>43</v>
      </c>
      <c r="GC138" s="255">
        <f t="shared" si="317"/>
        <v>35</v>
      </c>
      <c r="GD138" s="255">
        <f t="shared" si="317"/>
        <v>27</v>
      </c>
      <c r="GE138" s="255">
        <f t="shared" si="317"/>
        <v>7</v>
      </c>
      <c r="GF138" s="255">
        <f t="shared" si="317"/>
        <v>21</v>
      </c>
      <c r="GG138" s="255">
        <f t="shared" si="317"/>
        <v>21</v>
      </c>
      <c r="GH138" s="255">
        <f t="shared" si="317"/>
        <v>18</v>
      </c>
      <c r="GI138" s="255">
        <f t="shared" si="317"/>
        <v>4</v>
      </c>
      <c r="GJ138" s="255">
        <f t="shared" si="317"/>
        <v>21</v>
      </c>
      <c r="GK138" s="255"/>
      <c r="GL138" s="255">
        <f t="shared" ref="GL138:GZ138" si="318">COUNTIFS($B$120:$KU$120,"&gt;"&amp;GL120,$B$109:$KU$109,GL109)+1</f>
        <v>9</v>
      </c>
      <c r="GM138" s="255">
        <f t="shared" si="318"/>
        <v>18</v>
      </c>
      <c r="GN138" s="255">
        <f t="shared" si="318"/>
        <v>18</v>
      </c>
      <c r="GO138" s="255">
        <f t="shared" si="318"/>
        <v>3</v>
      </c>
      <c r="GP138" s="255">
        <f t="shared" si="318"/>
        <v>53</v>
      </c>
      <c r="GQ138" s="255">
        <f t="shared" si="318"/>
        <v>34</v>
      </c>
      <c r="GR138" s="255">
        <f t="shared" si="318"/>
        <v>34</v>
      </c>
      <c r="GS138" s="255">
        <f t="shared" si="318"/>
        <v>14</v>
      </c>
      <c r="GT138" s="255">
        <f t="shared" si="318"/>
        <v>11</v>
      </c>
      <c r="GU138" s="255">
        <f t="shared" si="318"/>
        <v>37</v>
      </c>
      <c r="GV138" s="255">
        <f t="shared" si="318"/>
        <v>17</v>
      </c>
      <c r="GW138" s="255">
        <f t="shared" si="318"/>
        <v>11</v>
      </c>
      <c r="GX138" s="255">
        <f t="shared" si="318"/>
        <v>11</v>
      </c>
      <c r="GY138" s="255">
        <f t="shared" si="318"/>
        <v>21</v>
      </c>
      <c r="GZ138" s="255">
        <f t="shared" si="318"/>
        <v>5</v>
      </c>
      <c r="HA138" s="255"/>
      <c r="HB138" s="255">
        <f t="shared" ref="HB138:HQ138" si="319">COUNTIFS($B$120:$KU$120,"&gt;"&amp;HB120,$B$109:$KU$109,HB109)+1</f>
        <v>26</v>
      </c>
      <c r="HC138" s="255">
        <f t="shared" si="319"/>
        <v>23</v>
      </c>
      <c r="HD138" s="255">
        <f t="shared" si="319"/>
        <v>16</v>
      </c>
      <c r="HE138" s="255">
        <f t="shared" si="319"/>
        <v>19</v>
      </c>
      <c r="HF138" s="255">
        <f t="shared" si="319"/>
        <v>32</v>
      </c>
      <c r="HG138" s="255">
        <f t="shared" si="319"/>
        <v>23</v>
      </c>
      <c r="HH138" s="255">
        <f t="shared" si="319"/>
        <v>22</v>
      </c>
      <c r="HI138" s="255">
        <f t="shared" si="319"/>
        <v>10</v>
      </c>
      <c r="HJ138" s="255">
        <f t="shared" si="319"/>
        <v>18</v>
      </c>
      <c r="HK138" s="255">
        <f t="shared" si="319"/>
        <v>27</v>
      </c>
      <c r="HL138" s="255">
        <f t="shared" si="319"/>
        <v>6</v>
      </c>
      <c r="HM138" s="255">
        <f t="shared" si="319"/>
        <v>11</v>
      </c>
      <c r="HN138" s="255">
        <f t="shared" si="319"/>
        <v>17</v>
      </c>
      <c r="HO138" s="255">
        <f t="shared" si="319"/>
        <v>14</v>
      </c>
      <c r="HP138" s="255">
        <f t="shared" si="319"/>
        <v>14</v>
      </c>
      <c r="HQ138" s="255">
        <f t="shared" si="319"/>
        <v>5</v>
      </c>
      <c r="HR138" s="255"/>
      <c r="HS138" s="255">
        <f>COUNTIFS($B$120:$KU$120,"&gt;"&amp;HS120,$B$109:$KU$109,HS109)+1</f>
        <v>7</v>
      </c>
      <c r="HT138" s="255">
        <f>COUNTIFS($B$120:$KU$120,"&gt;"&amp;HT120,$B$109:$KU$109,HT109)+1</f>
        <v>6</v>
      </c>
      <c r="HU138" s="255">
        <f>COUNTIFS($B$120:$KU$120,"&gt;"&amp;HU120,$B$109:$KU$109,HU109)+1</f>
        <v>49</v>
      </c>
      <c r="HV138" s="255">
        <f>COUNTIFS($B$120:$KU$120,"&gt;"&amp;HV120,$B$109:$KU$109,HV109)+1</f>
        <v>7</v>
      </c>
      <c r="HW138" s="255"/>
      <c r="HX138" s="255">
        <f t="shared" ref="HX138:IJ138" si="320">COUNTIFS($B$120:$KU$120,"&gt;"&amp;HX120,$B$109:$KU$109,HX109)+1</f>
        <v>12</v>
      </c>
      <c r="HY138" s="255">
        <f t="shared" si="320"/>
        <v>3</v>
      </c>
      <c r="HZ138" s="255">
        <f t="shared" si="320"/>
        <v>13</v>
      </c>
      <c r="IA138" s="255">
        <f t="shared" si="320"/>
        <v>1</v>
      </c>
      <c r="IB138" s="255">
        <f t="shared" si="320"/>
        <v>19</v>
      </c>
      <c r="IC138" s="255">
        <f t="shared" si="320"/>
        <v>23</v>
      </c>
      <c r="ID138" s="255">
        <f t="shared" si="320"/>
        <v>19</v>
      </c>
      <c r="IE138" s="255">
        <f t="shared" si="320"/>
        <v>9</v>
      </c>
      <c r="IF138" s="255">
        <f t="shared" si="320"/>
        <v>10</v>
      </c>
      <c r="IG138" s="255">
        <f t="shared" si="320"/>
        <v>14</v>
      </c>
      <c r="IH138" s="255">
        <f t="shared" si="320"/>
        <v>5</v>
      </c>
      <c r="II138" s="255">
        <f t="shared" si="320"/>
        <v>16</v>
      </c>
      <c r="IJ138" s="255">
        <f t="shared" si="320"/>
        <v>2</v>
      </c>
      <c r="IK138" s="255"/>
      <c r="IL138" s="255">
        <f>COUNTIFS($B$120:$KU$120,"&gt;"&amp;IL120,$B$109:$KU$109,IL109)+1</f>
        <v>6</v>
      </c>
      <c r="IM138" s="255"/>
      <c r="IN138" s="255">
        <f>COUNTIFS($B$120:$KU$120,"&gt;"&amp;IN120,$B$109:$KU$109,IN109)+1</f>
        <v>11</v>
      </c>
      <c r="IO138" s="255">
        <f>COUNTIFS($B$120:$KU$120,"&gt;"&amp;IO120,$B$109:$KU$109,IO109)+1</f>
        <v>12</v>
      </c>
      <c r="IP138" s="255">
        <f>COUNTIFS($B$120:$KU$120,"&gt;"&amp;IP120,$B$109:$KU$109,IP109)+1</f>
        <v>9</v>
      </c>
      <c r="IQ138" s="255"/>
      <c r="IR138" s="255">
        <f>COUNTIFS($B$120:$KU$120,"&gt;"&amp;IR120,$B$109:$KU$109,IR109)+1</f>
        <v>23</v>
      </c>
      <c r="IS138" s="255">
        <f>COUNTIFS($B$120:$KU$120,"&gt;"&amp;IS120,$B$109:$KU$109,IS109)+1</f>
        <v>32</v>
      </c>
      <c r="IT138" s="255">
        <f>COUNTIFS($B$120:$KU$120,"&gt;"&amp;IT120,$B$109:$KU$109,IT109)+1</f>
        <v>1</v>
      </c>
      <c r="IU138" s="255">
        <f>COUNTIFS($B$120:$KU$120,"&gt;"&amp;IU120,$B$109:$KU$109,IU109)+1</f>
        <v>23</v>
      </c>
      <c r="IV138" s="255">
        <f>COUNTIFS($B$120:$KU$120,"&gt;"&amp;IV120,$B$109:$KU$109,IV109)+1</f>
        <v>15</v>
      </c>
      <c r="IW138" s="255"/>
      <c r="IX138" s="255">
        <f>COUNTIFS($B$120:$KU$120,"&gt;"&amp;IX120,$B$109:$KU$109,IX109)+1</f>
        <v>22</v>
      </c>
      <c r="IY138" s="255">
        <f>COUNTIFS($B$120:$KU$120,"&gt;"&amp;IY120,$B$109:$KU$109,IY109)+1</f>
        <v>7</v>
      </c>
      <c r="IZ138" s="255"/>
      <c r="JA138" s="255">
        <f t="shared" ref="JA138:JM138" si="321">COUNTIFS($B$120:$KU$120,"&gt;"&amp;JA120,$B$109:$KU$109,JA109)+1</f>
        <v>4</v>
      </c>
      <c r="JB138" s="255">
        <f t="shared" si="321"/>
        <v>19</v>
      </c>
      <c r="JC138" s="255">
        <f t="shared" si="321"/>
        <v>12</v>
      </c>
      <c r="JD138" s="255">
        <f t="shared" si="321"/>
        <v>14</v>
      </c>
      <c r="JE138" s="255">
        <f t="shared" si="321"/>
        <v>8</v>
      </c>
      <c r="JF138" s="255">
        <f t="shared" si="321"/>
        <v>25</v>
      </c>
      <c r="JG138" s="255">
        <f t="shared" si="321"/>
        <v>14</v>
      </c>
      <c r="JH138" s="255">
        <f t="shared" si="321"/>
        <v>16</v>
      </c>
      <c r="JI138" s="255">
        <f t="shared" si="321"/>
        <v>9</v>
      </c>
      <c r="JJ138" s="255">
        <f t="shared" si="321"/>
        <v>19</v>
      </c>
      <c r="JK138" s="255">
        <f t="shared" si="321"/>
        <v>14</v>
      </c>
      <c r="JL138" s="255">
        <f t="shared" si="321"/>
        <v>16</v>
      </c>
      <c r="JM138" s="255">
        <f t="shared" si="321"/>
        <v>1</v>
      </c>
      <c r="JN138" s="255"/>
      <c r="JO138" s="255"/>
      <c r="JP138" s="255"/>
      <c r="JQ138" s="255"/>
      <c r="JR138" s="255"/>
      <c r="JS138" s="255"/>
      <c r="JT138" s="255">
        <f>COUNTIFS($B$120:$KU$120,"&gt;"&amp;JT120,$B$109:$KU$109,JT109)+1</f>
        <v>30</v>
      </c>
      <c r="JU138" s="255"/>
      <c r="JV138" s="255">
        <f t="shared" ref="JV138:KH138" si="322">COUNTIFS($B$120:$KU$120,"&gt;"&amp;JV120,$B$109:$KU$109,JV109)+1</f>
        <v>49</v>
      </c>
      <c r="JW138" s="255">
        <f t="shared" si="322"/>
        <v>4</v>
      </c>
      <c r="JX138" s="255">
        <f t="shared" si="322"/>
        <v>2</v>
      </c>
      <c r="JY138" s="255">
        <f t="shared" si="322"/>
        <v>5</v>
      </c>
      <c r="JZ138" s="255">
        <f t="shared" si="322"/>
        <v>3</v>
      </c>
      <c r="KA138" s="255">
        <f t="shared" si="322"/>
        <v>8</v>
      </c>
      <c r="KB138" s="255">
        <f t="shared" si="322"/>
        <v>39</v>
      </c>
      <c r="KC138" s="255">
        <f t="shared" si="322"/>
        <v>1</v>
      </c>
      <c r="KD138" s="255">
        <f t="shared" si="322"/>
        <v>39</v>
      </c>
      <c r="KE138" s="255">
        <f t="shared" si="322"/>
        <v>2</v>
      </c>
      <c r="KF138" s="255">
        <f t="shared" si="322"/>
        <v>41</v>
      </c>
      <c r="KG138" s="255">
        <f t="shared" si="322"/>
        <v>31</v>
      </c>
      <c r="KH138" s="255">
        <f t="shared" si="322"/>
        <v>26</v>
      </c>
      <c r="KI138" s="255"/>
      <c r="KJ138" s="255"/>
      <c r="KK138" s="255">
        <f t="shared" ref="KK138:KT138" si="323">COUNTIFS($B$120:$KU$120,"&gt;"&amp;KK120,$B$109:$KU$109,KK109)+1</f>
        <v>21</v>
      </c>
      <c r="KL138" s="255">
        <f t="shared" si="323"/>
        <v>14</v>
      </c>
      <c r="KM138" s="255">
        <f t="shared" si="323"/>
        <v>9</v>
      </c>
      <c r="KN138" s="255">
        <f t="shared" si="323"/>
        <v>17</v>
      </c>
      <c r="KO138" s="255">
        <f t="shared" si="323"/>
        <v>6</v>
      </c>
      <c r="KP138" s="255">
        <f t="shared" si="323"/>
        <v>3</v>
      </c>
      <c r="KQ138" s="255">
        <f t="shared" si="323"/>
        <v>2</v>
      </c>
      <c r="KR138" s="255">
        <v>13</v>
      </c>
      <c r="KS138" s="255">
        <f t="shared" si="323"/>
        <v>21</v>
      </c>
      <c r="KT138" s="255">
        <f t="shared" si="323"/>
        <v>60</v>
      </c>
      <c r="KU138" s="248" t="s">
        <v>746</v>
      </c>
    </row>
    <row r="139" spans="1:307" x14ac:dyDescent="0.15">
      <c r="A139" s="252" t="s">
        <v>245</v>
      </c>
      <c r="B139" s="258">
        <f t="shared" ref="B139:AG139" si="324">ROUND(B112/B$6,2)</f>
        <v>1.33</v>
      </c>
      <c r="C139" s="258">
        <f t="shared" si="324"/>
        <v>1</v>
      </c>
      <c r="D139" s="258">
        <f t="shared" si="324"/>
        <v>1</v>
      </c>
      <c r="E139" s="258">
        <f t="shared" si="324"/>
        <v>0.88</v>
      </c>
      <c r="F139" s="258">
        <f t="shared" si="324"/>
        <v>1</v>
      </c>
      <c r="G139" s="258">
        <f t="shared" si="324"/>
        <v>0.83</v>
      </c>
      <c r="H139" s="258">
        <f t="shared" si="324"/>
        <v>0.93</v>
      </c>
      <c r="I139" s="258">
        <f t="shared" si="324"/>
        <v>1.1299999999999999</v>
      </c>
      <c r="J139" s="258">
        <f t="shared" si="324"/>
        <v>1.5</v>
      </c>
      <c r="K139" s="258">
        <f t="shared" si="324"/>
        <v>1</v>
      </c>
      <c r="L139" s="258">
        <f t="shared" si="324"/>
        <v>1.22</v>
      </c>
      <c r="M139" s="258">
        <f t="shared" si="324"/>
        <v>1.44</v>
      </c>
      <c r="N139" s="258">
        <f t="shared" si="324"/>
        <v>0.53</v>
      </c>
      <c r="O139" s="258">
        <f t="shared" si="324"/>
        <v>1</v>
      </c>
      <c r="P139" s="258">
        <f t="shared" si="324"/>
        <v>1.25</v>
      </c>
      <c r="Q139" s="258">
        <f t="shared" si="324"/>
        <v>0.92</v>
      </c>
      <c r="R139" s="258">
        <f t="shared" si="324"/>
        <v>0.67</v>
      </c>
      <c r="S139" s="258">
        <f t="shared" si="324"/>
        <v>0.75</v>
      </c>
      <c r="T139" s="258">
        <f t="shared" si="324"/>
        <v>0.88</v>
      </c>
      <c r="U139" s="258">
        <f t="shared" si="324"/>
        <v>0.89</v>
      </c>
      <c r="V139" s="258">
        <f t="shared" si="324"/>
        <v>1.44</v>
      </c>
      <c r="W139" s="258">
        <f t="shared" si="324"/>
        <v>1.2</v>
      </c>
      <c r="X139" s="258">
        <f t="shared" si="324"/>
        <v>1</v>
      </c>
      <c r="Y139" s="258">
        <f t="shared" si="324"/>
        <v>1.27</v>
      </c>
      <c r="Z139" s="258">
        <f t="shared" si="324"/>
        <v>1.62</v>
      </c>
      <c r="AA139" s="258">
        <f t="shared" si="324"/>
        <v>0.94</v>
      </c>
      <c r="AB139" s="258">
        <f t="shared" si="324"/>
        <v>1.41</v>
      </c>
      <c r="AC139" s="258">
        <f t="shared" si="324"/>
        <v>1.33</v>
      </c>
      <c r="AD139" s="258">
        <f t="shared" si="324"/>
        <v>0.88</v>
      </c>
      <c r="AE139" s="258">
        <f t="shared" si="324"/>
        <v>0.9</v>
      </c>
      <c r="AF139" s="258">
        <f t="shared" si="324"/>
        <v>1.05</v>
      </c>
      <c r="AG139" s="258">
        <f t="shared" si="324"/>
        <v>0.94</v>
      </c>
      <c r="AH139" s="258">
        <f t="shared" ref="AH139:BM139" si="325">ROUND(AH112/AH$6,2)</f>
        <v>0.96</v>
      </c>
      <c r="AI139" s="258">
        <f t="shared" si="325"/>
        <v>0.96</v>
      </c>
      <c r="AJ139" s="258">
        <f t="shared" si="325"/>
        <v>0.9</v>
      </c>
      <c r="AK139" s="258">
        <f t="shared" si="325"/>
        <v>1.24</v>
      </c>
      <c r="AL139" s="258">
        <f t="shared" si="325"/>
        <v>0.88</v>
      </c>
      <c r="AM139" s="258">
        <f t="shared" si="325"/>
        <v>0.6</v>
      </c>
      <c r="AN139" s="258">
        <f t="shared" si="325"/>
        <v>0.96</v>
      </c>
      <c r="AO139" s="258">
        <f t="shared" si="325"/>
        <v>1.58</v>
      </c>
      <c r="AP139" s="258">
        <f t="shared" si="325"/>
        <v>1.1000000000000001</v>
      </c>
      <c r="AQ139" s="258">
        <f t="shared" si="325"/>
        <v>1.38</v>
      </c>
      <c r="AR139" s="258">
        <f t="shared" si="325"/>
        <v>1.19</v>
      </c>
      <c r="AS139" s="258">
        <f t="shared" si="325"/>
        <v>1.31</v>
      </c>
      <c r="AT139" s="258">
        <f t="shared" si="325"/>
        <v>0.93</v>
      </c>
      <c r="AU139" s="258">
        <f t="shared" si="325"/>
        <v>1.27</v>
      </c>
      <c r="AV139" s="258">
        <f t="shared" si="325"/>
        <v>0.96</v>
      </c>
      <c r="AW139" s="258">
        <f t="shared" si="325"/>
        <v>1</v>
      </c>
      <c r="AX139" s="258">
        <f t="shared" si="325"/>
        <v>0.74</v>
      </c>
      <c r="AY139" s="258">
        <f t="shared" si="325"/>
        <v>0.93</v>
      </c>
      <c r="AZ139" s="258">
        <f t="shared" si="325"/>
        <v>1.33</v>
      </c>
      <c r="BA139" s="258">
        <f t="shared" si="325"/>
        <v>0.97</v>
      </c>
      <c r="BB139" s="258">
        <f t="shared" si="325"/>
        <v>1.2</v>
      </c>
      <c r="BC139" s="258">
        <f t="shared" si="325"/>
        <v>1.03</v>
      </c>
      <c r="BD139" s="258">
        <f t="shared" si="325"/>
        <v>1.25</v>
      </c>
      <c r="BE139" s="258">
        <f t="shared" si="325"/>
        <v>1.31</v>
      </c>
      <c r="BF139" s="258">
        <f t="shared" si="325"/>
        <v>0.56000000000000005</v>
      </c>
      <c r="BG139" s="258">
        <f t="shared" si="325"/>
        <v>1.41</v>
      </c>
      <c r="BH139" s="258">
        <f t="shared" si="325"/>
        <v>0.91</v>
      </c>
      <c r="BI139" s="258">
        <f t="shared" si="325"/>
        <v>1.31</v>
      </c>
      <c r="BJ139" s="258">
        <f t="shared" si="325"/>
        <v>0.66</v>
      </c>
      <c r="BK139" s="258">
        <f t="shared" si="325"/>
        <v>1.25</v>
      </c>
      <c r="BL139" s="258">
        <f t="shared" si="325"/>
        <v>0.91</v>
      </c>
      <c r="BM139" s="258">
        <f t="shared" si="325"/>
        <v>0.94</v>
      </c>
      <c r="BN139" s="258">
        <f t="shared" ref="BN139:CS139" si="326">ROUND(BN112/BN$6,2)</f>
        <v>1.17</v>
      </c>
      <c r="BO139" s="258">
        <f t="shared" si="326"/>
        <v>0.86</v>
      </c>
      <c r="BP139" s="258">
        <f t="shared" si="326"/>
        <v>0.87</v>
      </c>
      <c r="BQ139" s="258">
        <f t="shared" si="326"/>
        <v>0.69</v>
      </c>
      <c r="BR139" s="258">
        <f t="shared" si="326"/>
        <v>1.26</v>
      </c>
      <c r="BS139" s="258">
        <f t="shared" si="326"/>
        <v>0.95</v>
      </c>
      <c r="BT139" s="258">
        <f t="shared" si="326"/>
        <v>1.17</v>
      </c>
      <c r="BU139" s="258">
        <f t="shared" si="326"/>
        <v>0.99</v>
      </c>
      <c r="BV139" s="258">
        <f t="shared" si="326"/>
        <v>0.61</v>
      </c>
      <c r="BW139" s="258">
        <f t="shared" si="326"/>
        <v>0.93</v>
      </c>
      <c r="BX139" s="258">
        <f t="shared" si="326"/>
        <v>1.29</v>
      </c>
      <c r="BY139" s="258">
        <f t="shared" si="326"/>
        <v>0.92</v>
      </c>
      <c r="BZ139" s="258">
        <f t="shared" si="326"/>
        <v>0.67</v>
      </c>
      <c r="CA139" s="258">
        <f t="shared" si="326"/>
        <v>1.41</v>
      </c>
      <c r="CB139" s="258">
        <f t="shared" si="326"/>
        <v>1.1499999999999999</v>
      </c>
      <c r="CC139" s="258">
        <f t="shared" si="326"/>
        <v>0.94</v>
      </c>
      <c r="CD139" s="258">
        <f t="shared" si="326"/>
        <v>0.85</v>
      </c>
      <c r="CE139" s="258">
        <f t="shared" si="326"/>
        <v>0.98</v>
      </c>
      <c r="CF139" s="258">
        <f t="shared" si="326"/>
        <v>0.9</v>
      </c>
      <c r="CG139" s="258">
        <f t="shared" si="326"/>
        <v>1.02</v>
      </c>
      <c r="CH139" s="258">
        <f t="shared" si="326"/>
        <v>1.55</v>
      </c>
      <c r="CI139" s="258">
        <f t="shared" si="326"/>
        <v>0.91</v>
      </c>
      <c r="CJ139" s="258">
        <f t="shared" si="326"/>
        <v>1.19</v>
      </c>
      <c r="CK139" s="258">
        <f t="shared" si="326"/>
        <v>0.91</v>
      </c>
      <c r="CL139" s="258">
        <f t="shared" si="326"/>
        <v>1.27</v>
      </c>
      <c r="CM139" s="258">
        <f t="shared" si="326"/>
        <v>1.22</v>
      </c>
      <c r="CN139" s="258">
        <f t="shared" si="326"/>
        <v>0.9</v>
      </c>
      <c r="CO139" s="258">
        <f t="shared" si="326"/>
        <v>1.2</v>
      </c>
      <c r="CP139" s="258">
        <f t="shared" si="326"/>
        <v>1.28</v>
      </c>
      <c r="CQ139" s="258">
        <f t="shared" si="326"/>
        <v>0.84</v>
      </c>
      <c r="CR139" s="258">
        <f t="shared" si="326"/>
        <v>1.35</v>
      </c>
      <c r="CS139" s="258">
        <f t="shared" si="326"/>
        <v>0.91</v>
      </c>
      <c r="CT139" s="258">
        <f t="shared" ref="CT139:DY139" si="327">ROUND(CT112/CT$6,2)</f>
        <v>1.1499999999999999</v>
      </c>
      <c r="CU139" s="258">
        <f t="shared" si="327"/>
        <v>0.59</v>
      </c>
      <c r="CV139" s="258">
        <f t="shared" si="327"/>
        <v>0.83</v>
      </c>
      <c r="CW139" s="258">
        <f t="shared" si="327"/>
        <v>0.89</v>
      </c>
      <c r="CX139" s="258">
        <f t="shared" si="327"/>
        <v>0.87</v>
      </c>
      <c r="CY139" s="258">
        <f t="shared" si="327"/>
        <v>1.1100000000000001</v>
      </c>
      <c r="CZ139" s="258">
        <f t="shared" si="327"/>
        <v>0.55000000000000004</v>
      </c>
      <c r="DA139" s="258">
        <f t="shared" si="327"/>
        <v>0.91</v>
      </c>
      <c r="DB139" s="258">
        <f t="shared" si="327"/>
        <v>1.48</v>
      </c>
      <c r="DC139" s="258">
        <f t="shared" si="327"/>
        <v>0.48</v>
      </c>
      <c r="DD139" s="258">
        <f t="shared" si="327"/>
        <v>0.89</v>
      </c>
      <c r="DE139" s="258">
        <f t="shared" si="327"/>
        <v>1.24</v>
      </c>
      <c r="DF139" s="258">
        <f t="shared" si="327"/>
        <v>0.85</v>
      </c>
      <c r="DG139" s="258">
        <f t="shared" si="327"/>
        <v>1.19</v>
      </c>
      <c r="DH139" s="258">
        <f t="shared" si="327"/>
        <v>0.76</v>
      </c>
      <c r="DI139" s="258">
        <f t="shared" si="327"/>
        <v>0.87</v>
      </c>
      <c r="DJ139" s="258">
        <f t="shared" si="327"/>
        <v>0.88</v>
      </c>
      <c r="DK139" s="258">
        <f t="shared" si="327"/>
        <v>1.1100000000000001</v>
      </c>
      <c r="DL139" s="258">
        <f t="shared" si="327"/>
        <v>0.7</v>
      </c>
      <c r="DM139" s="258">
        <f t="shared" si="327"/>
        <v>1.39</v>
      </c>
      <c r="DN139" s="258">
        <f t="shared" si="327"/>
        <v>1.03</v>
      </c>
      <c r="DO139" s="258">
        <f t="shared" si="327"/>
        <v>1.75</v>
      </c>
      <c r="DP139" s="258">
        <f t="shared" si="327"/>
        <v>0.81</v>
      </c>
      <c r="DQ139" s="258">
        <f t="shared" si="327"/>
        <v>1.04</v>
      </c>
      <c r="DR139" s="258">
        <f t="shared" si="327"/>
        <v>0.61</v>
      </c>
      <c r="DS139" s="258">
        <f t="shared" si="327"/>
        <v>1.49</v>
      </c>
      <c r="DT139" s="258">
        <f t="shared" si="327"/>
        <v>1.05</v>
      </c>
      <c r="DU139" s="258">
        <f t="shared" si="327"/>
        <v>0.53</v>
      </c>
      <c r="DV139" s="258">
        <f t="shared" si="327"/>
        <v>1.56</v>
      </c>
      <c r="DW139" s="258">
        <f t="shared" si="327"/>
        <v>0.61</v>
      </c>
      <c r="DX139" s="258">
        <f t="shared" si="327"/>
        <v>1.21</v>
      </c>
      <c r="DY139" s="258">
        <f t="shared" si="327"/>
        <v>0.91</v>
      </c>
      <c r="DZ139" s="258">
        <f t="shared" ref="DZ139:FE139" si="328">ROUND(DZ112/DZ$6,2)</f>
        <v>0.68</v>
      </c>
      <c r="EA139" s="258">
        <f t="shared" si="328"/>
        <v>0.52</v>
      </c>
      <c r="EB139" s="258">
        <f t="shared" si="328"/>
        <v>0.86</v>
      </c>
      <c r="EC139" s="258">
        <f t="shared" si="328"/>
        <v>1.26</v>
      </c>
      <c r="ED139" s="258">
        <f t="shared" si="328"/>
        <v>0.72</v>
      </c>
      <c r="EE139" s="258">
        <f t="shared" si="328"/>
        <v>0.83</v>
      </c>
      <c r="EF139" s="258">
        <f t="shared" si="328"/>
        <v>0.83</v>
      </c>
      <c r="EG139" s="258">
        <f t="shared" si="328"/>
        <v>0.83</v>
      </c>
      <c r="EH139" s="258">
        <f t="shared" si="328"/>
        <v>1.38</v>
      </c>
      <c r="EI139" s="258">
        <f t="shared" si="328"/>
        <v>0.46</v>
      </c>
      <c r="EJ139" s="258">
        <f t="shared" si="328"/>
        <v>0.85</v>
      </c>
      <c r="EK139" s="258">
        <f t="shared" si="328"/>
        <v>0.91</v>
      </c>
      <c r="EL139" s="258">
        <f t="shared" si="328"/>
        <v>0.83</v>
      </c>
      <c r="EM139" s="258">
        <f t="shared" si="328"/>
        <v>0.77</v>
      </c>
      <c r="EN139" s="258">
        <f t="shared" si="328"/>
        <v>1.03</v>
      </c>
      <c r="EO139" s="258">
        <f t="shared" si="328"/>
        <v>0.8</v>
      </c>
      <c r="EP139" s="258">
        <f t="shared" si="328"/>
        <v>0.53</v>
      </c>
      <c r="EQ139" s="258">
        <f t="shared" si="328"/>
        <v>1.04</v>
      </c>
      <c r="ER139" s="258">
        <f t="shared" si="328"/>
        <v>0.97</v>
      </c>
      <c r="ES139" s="258">
        <f t="shared" si="328"/>
        <v>0.83</v>
      </c>
      <c r="ET139" s="255">
        <f t="shared" si="328"/>
        <v>0.52</v>
      </c>
      <c r="EU139" s="258">
        <f t="shared" si="328"/>
        <v>0.79</v>
      </c>
      <c r="EV139" s="255">
        <f t="shared" si="328"/>
        <v>1.04</v>
      </c>
      <c r="EW139" s="258">
        <f t="shared" si="328"/>
        <v>0.96</v>
      </c>
      <c r="EX139" s="255">
        <f t="shared" si="328"/>
        <v>1.19</v>
      </c>
      <c r="EY139" s="258">
        <f t="shared" si="328"/>
        <v>1.83</v>
      </c>
      <c r="EZ139" s="258">
        <f t="shared" si="328"/>
        <v>1.17</v>
      </c>
      <c r="FA139" s="258">
        <f t="shared" si="328"/>
        <v>0.91</v>
      </c>
      <c r="FB139" s="258">
        <f t="shared" si="328"/>
        <v>0.93</v>
      </c>
      <c r="FC139" s="258">
        <f t="shared" si="328"/>
        <v>1.21</v>
      </c>
      <c r="FD139" s="258">
        <f t="shared" si="328"/>
        <v>0.93</v>
      </c>
      <c r="FE139" s="258">
        <f t="shared" si="328"/>
        <v>1.18</v>
      </c>
      <c r="FF139" s="258">
        <f t="shared" ref="FF139:GJ139" si="329">ROUND(FF112/FF$6,2)</f>
        <v>1</v>
      </c>
      <c r="FG139" s="258">
        <f t="shared" si="329"/>
        <v>0.97</v>
      </c>
      <c r="FH139" s="258">
        <f t="shared" si="329"/>
        <v>1.0900000000000001</v>
      </c>
      <c r="FI139" s="258">
        <f t="shared" si="329"/>
        <v>0.61</v>
      </c>
      <c r="FJ139" s="258">
        <f t="shared" si="329"/>
        <v>0.51</v>
      </c>
      <c r="FK139" s="258">
        <f t="shared" si="329"/>
        <v>0.91</v>
      </c>
      <c r="FL139" s="258">
        <f t="shared" si="329"/>
        <v>0.89</v>
      </c>
      <c r="FM139" s="258">
        <f t="shared" si="329"/>
        <v>1.24</v>
      </c>
      <c r="FN139" s="255">
        <f t="shared" si="329"/>
        <v>0.95</v>
      </c>
      <c r="FO139" s="258">
        <f t="shared" si="329"/>
        <v>1.38</v>
      </c>
      <c r="FP139" s="258">
        <f t="shared" si="329"/>
        <v>1.41</v>
      </c>
      <c r="FQ139" s="258">
        <f t="shared" si="329"/>
        <v>1.26</v>
      </c>
      <c r="FR139" s="258">
        <f t="shared" si="329"/>
        <v>1.06</v>
      </c>
      <c r="FS139" s="258">
        <f t="shared" si="329"/>
        <v>1.46</v>
      </c>
      <c r="FT139" s="258">
        <f t="shared" si="329"/>
        <v>1.41</v>
      </c>
      <c r="FU139" s="258">
        <f t="shared" si="329"/>
        <v>1.29</v>
      </c>
      <c r="FV139" s="258">
        <f t="shared" si="329"/>
        <v>1.19</v>
      </c>
      <c r="FW139" s="258">
        <f t="shared" si="329"/>
        <v>1.1499999999999999</v>
      </c>
      <c r="FX139" s="258">
        <f t="shared" si="329"/>
        <v>1.06</v>
      </c>
      <c r="FY139" s="258">
        <f t="shared" si="329"/>
        <v>1.26</v>
      </c>
      <c r="FZ139" s="258">
        <f t="shared" si="329"/>
        <v>1.21</v>
      </c>
      <c r="GA139" s="258">
        <f t="shared" si="329"/>
        <v>1.1000000000000001</v>
      </c>
      <c r="GB139" s="258">
        <f t="shared" si="329"/>
        <v>1.1399999999999999</v>
      </c>
      <c r="GC139" s="258">
        <f t="shared" si="329"/>
        <v>1.1100000000000001</v>
      </c>
      <c r="GD139" s="258">
        <f t="shared" si="329"/>
        <v>1.34</v>
      </c>
      <c r="GE139" s="258">
        <f t="shared" si="329"/>
        <v>1.26</v>
      </c>
      <c r="GF139" s="258">
        <f t="shared" si="329"/>
        <v>1.39</v>
      </c>
      <c r="GG139" s="258">
        <f t="shared" si="329"/>
        <v>1.7</v>
      </c>
      <c r="GH139" s="258">
        <f t="shared" si="329"/>
        <v>1.1299999999999999</v>
      </c>
      <c r="GI139" s="258">
        <f t="shared" si="329"/>
        <v>0.63</v>
      </c>
      <c r="GJ139" s="258">
        <f t="shared" si="329"/>
        <v>1.26</v>
      </c>
      <c r="GK139" s="255"/>
      <c r="GL139" s="258">
        <f t="shared" ref="GL139:GZ139" si="330">ROUND(GL112/GL$6,2)</f>
        <v>1.18</v>
      </c>
      <c r="GM139" s="258">
        <f t="shared" si="330"/>
        <v>0.46</v>
      </c>
      <c r="GN139" s="258">
        <f t="shared" si="330"/>
        <v>1.18</v>
      </c>
      <c r="GO139" s="258">
        <f t="shared" si="330"/>
        <v>0.54</v>
      </c>
      <c r="GP139" s="258">
        <f t="shared" si="330"/>
        <v>0.47</v>
      </c>
      <c r="GQ139" s="258">
        <f t="shared" si="330"/>
        <v>1.26</v>
      </c>
      <c r="GR139" s="258">
        <f t="shared" si="330"/>
        <v>1.29</v>
      </c>
      <c r="GS139" s="258">
        <f t="shared" si="330"/>
        <v>1.28</v>
      </c>
      <c r="GT139" s="258">
        <f t="shared" si="330"/>
        <v>0.94</v>
      </c>
      <c r="GU139" s="258">
        <f t="shared" si="330"/>
        <v>0.44</v>
      </c>
      <c r="GV139" s="258">
        <f t="shared" si="330"/>
        <v>0.47</v>
      </c>
      <c r="GW139" s="258">
        <f t="shared" si="330"/>
        <v>0.51</v>
      </c>
      <c r="GX139" s="258">
        <f t="shared" si="330"/>
        <v>0.51</v>
      </c>
      <c r="GY139" s="258">
        <f t="shared" si="330"/>
        <v>0.94</v>
      </c>
      <c r="GZ139" s="258">
        <f t="shared" si="330"/>
        <v>0.66</v>
      </c>
      <c r="HA139" s="255"/>
      <c r="HB139" s="258">
        <f t="shared" ref="HB139:HQ139" si="331">ROUND(HB112/HB$6,2)</f>
        <v>0.69</v>
      </c>
      <c r="HC139" s="258">
        <f t="shared" si="331"/>
        <v>1.04</v>
      </c>
      <c r="HD139" s="258">
        <f t="shared" si="331"/>
        <v>0.96</v>
      </c>
      <c r="HE139" s="258">
        <f t="shared" si="331"/>
        <v>0.96</v>
      </c>
      <c r="HF139" s="258">
        <f t="shared" si="331"/>
        <v>1.06</v>
      </c>
      <c r="HG139" s="258">
        <f t="shared" si="331"/>
        <v>0.8</v>
      </c>
      <c r="HH139" s="258">
        <f t="shared" si="331"/>
        <v>0.55000000000000004</v>
      </c>
      <c r="HI139" s="258">
        <f t="shared" si="331"/>
        <v>0.54</v>
      </c>
      <c r="HJ139" s="258">
        <f t="shared" si="331"/>
        <v>0.77</v>
      </c>
      <c r="HK139" s="258">
        <f t="shared" si="331"/>
        <v>1.26</v>
      </c>
      <c r="HL139" s="258">
        <f t="shared" si="331"/>
        <v>1.04</v>
      </c>
      <c r="HM139" s="258">
        <f t="shared" si="331"/>
        <v>0.85</v>
      </c>
      <c r="HN139" s="258">
        <f t="shared" si="331"/>
        <v>0.95</v>
      </c>
      <c r="HO139" s="258">
        <f t="shared" si="331"/>
        <v>1.1499999999999999</v>
      </c>
      <c r="HP139" s="258">
        <f t="shared" si="331"/>
        <v>0.78</v>
      </c>
      <c r="HQ139" s="258">
        <f t="shared" si="331"/>
        <v>1.03</v>
      </c>
      <c r="HR139" s="255"/>
      <c r="HS139" s="258">
        <f t="shared" ref="HS139:HV147" si="332">ROUND(HS112/HS$6,2)</f>
        <v>0.55000000000000004</v>
      </c>
      <c r="HT139" s="258">
        <f t="shared" si="332"/>
        <v>0.73</v>
      </c>
      <c r="HU139" s="258">
        <f t="shared" si="332"/>
        <v>0.97</v>
      </c>
      <c r="HV139" s="258">
        <f t="shared" si="332"/>
        <v>0.63</v>
      </c>
      <c r="HW139" s="255"/>
      <c r="HX139" s="258">
        <f t="shared" ref="HX139:IJ139" si="333">ROUND(HX112/HX$6,2)</f>
        <v>0.95</v>
      </c>
      <c r="HY139" s="258">
        <f t="shared" si="333"/>
        <v>1.4</v>
      </c>
      <c r="HZ139" s="258">
        <f t="shared" si="333"/>
        <v>0.83</v>
      </c>
      <c r="IA139" s="258">
        <f t="shared" si="333"/>
        <v>0.68</v>
      </c>
      <c r="IB139" s="258">
        <f t="shared" si="333"/>
        <v>0.72</v>
      </c>
      <c r="IC139" s="258">
        <f t="shared" si="333"/>
        <v>0.69</v>
      </c>
      <c r="ID139" s="258">
        <f t="shared" si="333"/>
        <v>0.8</v>
      </c>
      <c r="IE139" s="258">
        <f t="shared" si="333"/>
        <v>0.79</v>
      </c>
      <c r="IF139" s="258">
        <f t="shared" si="333"/>
        <v>0.82</v>
      </c>
      <c r="IG139" s="258">
        <f t="shared" si="333"/>
        <v>0.88</v>
      </c>
      <c r="IH139" s="255">
        <f t="shared" si="333"/>
        <v>0.95</v>
      </c>
      <c r="II139" s="255">
        <f t="shared" si="333"/>
        <v>0.95</v>
      </c>
      <c r="IJ139" s="258">
        <f t="shared" si="333"/>
        <v>0.95</v>
      </c>
      <c r="IK139" s="255"/>
      <c r="IL139" s="255">
        <f t="shared" ref="IL139:IL147" si="334">ROUND(IL112/IL$6,2)</f>
        <v>0.85</v>
      </c>
      <c r="IM139" s="255"/>
      <c r="IN139" s="258">
        <f t="shared" ref="IN139:IP147" si="335">ROUND(IN112/IN$6,2)</f>
        <v>0.86</v>
      </c>
      <c r="IO139" s="258">
        <f t="shared" si="335"/>
        <v>1.27</v>
      </c>
      <c r="IP139" s="258">
        <f t="shared" si="335"/>
        <v>1.07</v>
      </c>
      <c r="IQ139" s="255"/>
      <c r="IR139" s="258">
        <f t="shared" ref="IR139:IV147" si="336">ROUND(IR112/IR$6,2)</f>
        <v>1.0900000000000001</v>
      </c>
      <c r="IS139" s="258">
        <f t="shared" si="336"/>
        <v>1.04</v>
      </c>
      <c r="IT139" s="258">
        <f t="shared" si="336"/>
        <v>0.63</v>
      </c>
      <c r="IU139" s="258">
        <f t="shared" si="336"/>
        <v>1.44</v>
      </c>
      <c r="IV139" s="258">
        <f t="shared" si="336"/>
        <v>0.86</v>
      </c>
      <c r="IW139" s="258"/>
      <c r="IX139" s="258">
        <f t="shared" ref="IX139:IY147" si="337">ROUND(IX112/IX$6,2)</f>
        <v>1.1499999999999999</v>
      </c>
      <c r="IY139" s="258">
        <f t="shared" si="337"/>
        <v>0.68</v>
      </c>
      <c r="IZ139" s="255"/>
      <c r="JA139" s="258">
        <f t="shared" ref="JA139:JM139" si="338">ROUND(JA112/JA$6,2)</f>
        <v>1.02</v>
      </c>
      <c r="JB139" s="258">
        <f t="shared" si="338"/>
        <v>0.46</v>
      </c>
      <c r="JC139" s="258">
        <f t="shared" si="338"/>
        <v>0.44</v>
      </c>
      <c r="JD139" s="258">
        <f t="shared" si="338"/>
        <v>0.61</v>
      </c>
      <c r="JE139" s="258">
        <f t="shared" si="338"/>
        <v>0.95</v>
      </c>
      <c r="JF139" s="258">
        <f t="shared" si="338"/>
        <v>1.37</v>
      </c>
      <c r="JG139" s="258">
        <f t="shared" si="338"/>
        <v>1.06</v>
      </c>
      <c r="JH139" s="258">
        <f t="shared" si="338"/>
        <v>0.71</v>
      </c>
      <c r="JI139" s="258">
        <f t="shared" si="338"/>
        <v>0.77</v>
      </c>
      <c r="JJ139" s="258">
        <f t="shared" si="338"/>
        <v>0.68</v>
      </c>
      <c r="JK139" s="258">
        <f t="shared" si="338"/>
        <v>0.8</v>
      </c>
      <c r="JL139" s="258">
        <f t="shared" si="338"/>
        <v>0.75</v>
      </c>
      <c r="JM139" s="258">
        <f t="shared" si="338"/>
        <v>1.1499999999999999</v>
      </c>
      <c r="JN139" s="258"/>
      <c r="JO139" s="258"/>
      <c r="JP139" s="258"/>
      <c r="JQ139" s="258"/>
      <c r="JR139" s="258"/>
      <c r="JS139" s="258"/>
      <c r="JT139" s="258">
        <f t="shared" ref="JT139:JT147" si="339">ROUND(JT112/JT$6,2)</f>
        <v>1.21</v>
      </c>
      <c r="JU139" s="258"/>
      <c r="JV139" s="258">
        <f t="shared" ref="JV139:KH139" si="340">ROUND(JV112/JV$6,2)</f>
        <v>1</v>
      </c>
      <c r="JW139" s="258">
        <f t="shared" si="340"/>
        <v>1.05</v>
      </c>
      <c r="JX139" s="258">
        <f t="shared" si="340"/>
        <v>0.91</v>
      </c>
      <c r="JY139" s="258">
        <f t="shared" si="340"/>
        <v>1.1100000000000001</v>
      </c>
      <c r="JZ139" s="258">
        <f t="shared" si="340"/>
        <v>1.41</v>
      </c>
      <c r="KA139" s="258">
        <f t="shared" si="340"/>
        <v>0.91</v>
      </c>
      <c r="KB139" s="258">
        <f t="shared" si="340"/>
        <v>0.92</v>
      </c>
      <c r="KC139" s="258">
        <f t="shared" si="340"/>
        <v>1.01</v>
      </c>
      <c r="KD139" s="258">
        <f t="shared" si="340"/>
        <v>1.18</v>
      </c>
      <c r="KE139" s="258">
        <f t="shared" si="340"/>
        <v>0.95</v>
      </c>
      <c r="KF139" s="258">
        <f t="shared" si="340"/>
        <v>0.95</v>
      </c>
      <c r="KG139" s="258">
        <f t="shared" si="340"/>
        <v>1.21</v>
      </c>
      <c r="KH139" s="258">
        <f t="shared" si="340"/>
        <v>1.1399999999999999</v>
      </c>
      <c r="KI139" s="258"/>
      <c r="KJ139" s="258"/>
      <c r="KK139" s="258">
        <f t="shared" ref="KK139:KT139" si="341">ROUND(KK112/KK$6,2)</f>
        <v>1.36</v>
      </c>
      <c r="KL139" s="258">
        <f t="shared" si="341"/>
        <v>0.82</v>
      </c>
      <c r="KM139" s="258">
        <f t="shared" si="341"/>
        <v>1.1499999999999999</v>
      </c>
      <c r="KN139" s="258">
        <f t="shared" si="341"/>
        <v>1.1100000000000001</v>
      </c>
      <c r="KO139" s="258">
        <f t="shared" si="341"/>
        <v>0.96</v>
      </c>
      <c r="KP139" s="258">
        <f t="shared" si="341"/>
        <v>0.68</v>
      </c>
      <c r="KQ139" s="258">
        <f t="shared" si="341"/>
        <v>0.65</v>
      </c>
      <c r="KR139" s="258">
        <v>0.9</v>
      </c>
      <c r="KS139" s="258">
        <f t="shared" si="341"/>
        <v>1.1200000000000001</v>
      </c>
      <c r="KT139" s="258">
        <f t="shared" si="341"/>
        <v>0</v>
      </c>
      <c r="KU139" s="248" t="s">
        <v>746</v>
      </c>
    </row>
    <row r="140" spans="1:307" x14ac:dyDescent="0.15">
      <c r="A140" s="252" t="s">
        <v>1229</v>
      </c>
      <c r="B140" s="258">
        <f t="shared" ref="B140:AG140" si="342">ROUND(B113/B$6,2)</f>
        <v>1</v>
      </c>
      <c r="C140" s="258">
        <f t="shared" si="342"/>
        <v>1.67</v>
      </c>
      <c r="D140" s="258">
        <f t="shared" si="342"/>
        <v>0.6</v>
      </c>
      <c r="E140" s="258">
        <f t="shared" si="342"/>
        <v>1</v>
      </c>
      <c r="F140" s="258">
        <f t="shared" si="342"/>
        <v>1.17</v>
      </c>
      <c r="G140" s="258">
        <f t="shared" si="342"/>
        <v>1</v>
      </c>
      <c r="H140" s="258">
        <f t="shared" si="342"/>
        <v>0.93</v>
      </c>
      <c r="I140" s="258">
        <f t="shared" si="342"/>
        <v>0.5</v>
      </c>
      <c r="J140" s="258">
        <f t="shared" si="342"/>
        <v>0.5</v>
      </c>
      <c r="K140" s="258">
        <f t="shared" si="342"/>
        <v>0.78</v>
      </c>
      <c r="L140" s="258">
        <f t="shared" si="342"/>
        <v>0.89</v>
      </c>
      <c r="M140" s="258">
        <f t="shared" si="342"/>
        <v>1.78</v>
      </c>
      <c r="N140" s="258">
        <f t="shared" si="342"/>
        <v>0.88</v>
      </c>
      <c r="O140" s="258">
        <f t="shared" si="342"/>
        <v>0.36</v>
      </c>
      <c r="P140" s="258">
        <f t="shared" si="342"/>
        <v>0.5</v>
      </c>
      <c r="Q140" s="258">
        <f t="shared" si="342"/>
        <v>0.75</v>
      </c>
      <c r="R140" s="258">
        <f t="shared" si="342"/>
        <v>0.42</v>
      </c>
      <c r="S140" s="258">
        <f t="shared" si="342"/>
        <v>1.25</v>
      </c>
      <c r="T140" s="258">
        <f t="shared" si="342"/>
        <v>1.1200000000000001</v>
      </c>
      <c r="U140" s="258">
        <f t="shared" si="342"/>
        <v>0.33</v>
      </c>
      <c r="V140" s="258">
        <f t="shared" si="342"/>
        <v>0.44</v>
      </c>
      <c r="W140" s="258">
        <f t="shared" si="342"/>
        <v>0.47</v>
      </c>
      <c r="X140" s="258">
        <f t="shared" si="342"/>
        <v>1.27</v>
      </c>
      <c r="Y140" s="258">
        <f t="shared" si="342"/>
        <v>0.87</v>
      </c>
      <c r="Z140" s="258">
        <f t="shared" si="342"/>
        <v>0.56999999999999995</v>
      </c>
      <c r="AA140" s="258">
        <f t="shared" si="342"/>
        <v>0.65</v>
      </c>
      <c r="AB140" s="258">
        <f t="shared" si="342"/>
        <v>0.53</v>
      </c>
      <c r="AC140" s="258">
        <f t="shared" si="342"/>
        <v>0.95</v>
      </c>
      <c r="AD140" s="258">
        <f t="shared" si="342"/>
        <v>1.0900000000000001</v>
      </c>
      <c r="AE140" s="258">
        <f t="shared" si="342"/>
        <v>0.9</v>
      </c>
      <c r="AF140" s="258">
        <f t="shared" si="342"/>
        <v>1.05</v>
      </c>
      <c r="AG140" s="258">
        <f t="shared" si="342"/>
        <v>0.33</v>
      </c>
      <c r="AH140" s="258">
        <f t="shared" ref="AH140:BM140" si="343">ROUND(AH113/AH$6,2)</f>
        <v>0.3</v>
      </c>
      <c r="AI140" s="258">
        <f t="shared" si="343"/>
        <v>1.67</v>
      </c>
      <c r="AJ140" s="258">
        <f t="shared" si="343"/>
        <v>1.1000000000000001</v>
      </c>
      <c r="AK140" s="258">
        <f t="shared" si="343"/>
        <v>0.43</v>
      </c>
      <c r="AL140" s="258">
        <f t="shared" si="343"/>
        <v>1.08</v>
      </c>
      <c r="AM140" s="258">
        <f t="shared" si="343"/>
        <v>0.37</v>
      </c>
      <c r="AN140" s="258">
        <f t="shared" si="343"/>
        <v>0.92</v>
      </c>
      <c r="AO140" s="258">
        <f t="shared" si="343"/>
        <v>0.28999999999999998</v>
      </c>
      <c r="AP140" s="258">
        <f t="shared" si="343"/>
        <v>1.07</v>
      </c>
      <c r="AQ140" s="258">
        <f t="shared" si="343"/>
        <v>1.38</v>
      </c>
      <c r="AR140" s="258">
        <f t="shared" si="343"/>
        <v>0.42</v>
      </c>
      <c r="AS140" s="258">
        <f t="shared" si="343"/>
        <v>1.38</v>
      </c>
      <c r="AT140" s="258">
        <f t="shared" si="343"/>
        <v>0.93</v>
      </c>
      <c r="AU140" s="258">
        <f t="shared" si="343"/>
        <v>0.39</v>
      </c>
      <c r="AV140" s="258">
        <f t="shared" si="343"/>
        <v>0.67</v>
      </c>
      <c r="AW140" s="258">
        <f t="shared" si="343"/>
        <v>1.22</v>
      </c>
      <c r="AX140" s="258">
        <f t="shared" si="343"/>
        <v>1.22</v>
      </c>
      <c r="AY140" s="258">
        <f t="shared" si="343"/>
        <v>0.31</v>
      </c>
      <c r="AZ140" s="258">
        <f t="shared" si="343"/>
        <v>0.39</v>
      </c>
      <c r="BA140" s="258">
        <f t="shared" si="343"/>
        <v>0.31</v>
      </c>
      <c r="BB140" s="258">
        <f t="shared" si="343"/>
        <v>0.43</v>
      </c>
      <c r="BC140" s="258">
        <f t="shared" si="343"/>
        <v>0.73</v>
      </c>
      <c r="BD140" s="258">
        <f t="shared" si="343"/>
        <v>1.63</v>
      </c>
      <c r="BE140" s="258">
        <f t="shared" si="343"/>
        <v>1.38</v>
      </c>
      <c r="BF140" s="258">
        <f t="shared" si="343"/>
        <v>0.75</v>
      </c>
      <c r="BG140" s="258">
        <f t="shared" si="343"/>
        <v>0.41</v>
      </c>
      <c r="BH140" s="258">
        <f t="shared" si="343"/>
        <v>0.28000000000000003</v>
      </c>
      <c r="BI140" s="258">
        <f t="shared" si="343"/>
        <v>0.94</v>
      </c>
      <c r="BJ140" s="258">
        <f t="shared" si="343"/>
        <v>1.0900000000000001</v>
      </c>
      <c r="BK140" s="258">
        <f t="shared" si="343"/>
        <v>1.63</v>
      </c>
      <c r="BL140" s="258">
        <f t="shared" si="343"/>
        <v>0.91</v>
      </c>
      <c r="BM140" s="258">
        <f t="shared" si="343"/>
        <v>0.64</v>
      </c>
      <c r="BN140" s="258">
        <f t="shared" ref="BN140:CS140" si="344">ROUND(BN113/BN$6,2)</f>
        <v>0.43</v>
      </c>
      <c r="BO140" s="258">
        <f t="shared" si="344"/>
        <v>1.05</v>
      </c>
      <c r="BP140" s="258">
        <f t="shared" si="344"/>
        <v>1.08</v>
      </c>
      <c r="BQ140" s="258">
        <f t="shared" si="344"/>
        <v>0.97</v>
      </c>
      <c r="BR140" s="258">
        <f t="shared" si="344"/>
        <v>1.6</v>
      </c>
      <c r="BS140" s="258">
        <f t="shared" si="344"/>
        <v>0.31</v>
      </c>
      <c r="BT140" s="258">
        <f t="shared" si="344"/>
        <v>0.45</v>
      </c>
      <c r="BU140" s="258">
        <f t="shared" si="344"/>
        <v>0.37</v>
      </c>
      <c r="BV140" s="258">
        <f t="shared" si="344"/>
        <v>1</v>
      </c>
      <c r="BW140" s="258">
        <f t="shared" si="344"/>
        <v>0.32</v>
      </c>
      <c r="BX140" s="258">
        <f t="shared" si="344"/>
        <v>1.33</v>
      </c>
      <c r="BY140" s="258">
        <f t="shared" si="344"/>
        <v>0.92</v>
      </c>
      <c r="BZ140" s="258">
        <f t="shared" si="344"/>
        <v>1.18</v>
      </c>
      <c r="CA140" s="258">
        <f t="shared" si="344"/>
        <v>0.54</v>
      </c>
      <c r="CB140" s="258">
        <f t="shared" si="344"/>
        <v>1.44</v>
      </c>
      <c r="CC140" s="258">
        <f t="shared" si="344"/>
        <v>0.31</v>
      </c>
      <c r="CD140" s="258">
        <f t="shared" si="344"/>
        <v>0.85</v>
      </c>
      <c r="CE140" s="258">
        <f t="shared" si="344"/>
        <v>0.28999999999999998</v>
      </c>
      <c r="CF140" s="258">
        <f t="shared" si="344"/>
        <v>0.63</v>
      </c>
      <c r="CG140" s="258">
        <f t="shared" si="344"/>
        <v>1.32</v>
      </c>
      <c r="CH140" s="258">
        <f t="shared" si="344"/>
        <v>0.24</v>
      </c>
      <c r="CI140" s="258">
        <f t="shared" si="344"/>
        <v>0.89</v>
      </c>
      <c r="CJ140" s="258">
        <f t="shared" si="344"/>
        <v>0.88</v>
      </c>
      <c r="CK140" s="258">
        <f t="shared" si="344"/>
        <v>0.27</v>
      </c>
      <c r="CL140" s="258">
        <f t="shared" si="344"/>
        <v>0.4</v>
      </c>
      <c r="CM140" s="258">
        <f t="shared" si="344"/>
        <v>0.84</v>
      </c>
      <c r="CN140" s="258">
        <f t="shared" si="344"/>
        <v>0.63</v>
      </c>
      <c r="CO140" s="258">
        <f t="shared" si="344"/>
        <v>1.54</v>
      </c>
      <c r="CP140" s="258">
        <f t="shared" si="344"/>
        <v>1.55</v>
      </c>
      <c r="CQ140" s="258">
        <f t="shared" si="344"/>
        <v>1.04</v>
      </c>
      <c r="CR140" s="258">
        <f t="shared" si="344"/>
        <v>0.46</v>
      </c>
      <c r="CS140" s="258">
        <f t="shared" si="344"/>
        <v>0.62</v>
      </c>
      <c r="CT140" s="258">
        <f t="shared" ref="CT140:DY140" si="345">ROUND(CT113/CT$6,2)</f>
        <v>0.46</v>
      </c>
      <c r="CU140" s="258">
        <f t="shared" si="345"/>
        <v>0.98</v>
      </c>
      <c r="CV140" s="258">
        <f t="shared" si="345"/>
        <v>1</v>
      </c>
      <c r="CW140" s="258">
        <f t="shared" si="345"/>
        <v>0.32</v>
      </c>
      <c r="CX140" s="258">
        <f t="shared" si="345"/>
        <v>0.87</v>
      </c>
      <c r="CY140" s="258">
        <f t="shared" si="345"/>
        <v>0.45</v>
      </c>
      <c r="CZ140" s="258">
        <f t="shared" si="345"/>
        <v>0.38</v>
      </c>
      <c r="DA140" s="258">
        <f t="shared" si="345"/>
        <v>1.1100000000000001</v>
      </c>
      <c r="DB140" s="258">
        <f t="shared" si="345"/>
        <v>0.62</v>
      </c>
      <c r="DC140" s="258">
        <f t="shared" si="345"/>
        <v>0.68</v>
      </c>
      <c r="DD140" s="258">
        <f t="shared" si="345"/>
        <v>0.63</v>
      </c>
      <c r="DE140" s="258">
        <f t="shared" si="345"/>
        <v>0.48</v>
      </c>
      <c r="DF140" s="258">
        <f t="shared" si="345"/>
        <v>0.61</v>
      </c>
      <c r="DG140" s="258">
        <f t="shared" si="345"/>
        <v>0.38</v>
      </c>
      <c r="DH140" s="258">
        <f t="shared" si="345"/>
        <v>0.92</v>
      </c>
      <c r="DI140" s="258">
        <f t="shared" si="345"/>
        <v>0.31</v>
      </c>
      <c r="DJ140" s="258">
        <f t="shared" si="345"/>
        <v>0.61</v>
      </c>
      <c r="DK140" s="258">
        <f t="shared" si="345"/>
        <v>0.44</v>
      </c>
      <c r="DL140" s="258">
        <f t="shared" si="345"/>
        <v>1.21</v>
      </c>
      <c r="DM140" s="258">
        <f t="shared" si="345"/>
        <v>1.44</v>
      </c>
      <c r="DN140" s="258">
        <f t="shared" si="345"/>
        <v>0.73</v>
      </c>
      <c r="DO140" s="258">
        <f t="shared" si="345"/>
        <v>0.3</v>
      </c>
      <c r="DP140" s="258">
        <f t="shared" si="345"/>
        <v>0.98</v>
      </c>
      <c r="DQ140" s="258">
        <f t="shared" si="345"/>
        <v>0.43</v>
      </c>
      <c r="DR140" s="258">
        <f t="shared" si="345"/>
        <v>1.06</v>
      </c>
      <c r="DS140" s="258">
        <f t="shared" si="345"/>
        <v>1.1000000000000001</v>
      </c>
      <c r="DT140" s="258">
        <f t="shared" si="345"/>
        <v>0.37</v>
      </c>
      <c r="DU140" s="258">
        <f t="shared" si="345"/>
        <v>0.37</v>
      </c>
      <c r="DV140" s="258">
        <f t="shared" si="345"/>
        <v>0.26</v>
      </c>
      <c r="DW140" s="258">
        <f t="shared" si="345"/>
        <v>1</v>
      </c>
      <c r="DX140" s="258">
        <f t="shared" si="345"/>
        <v>1.26</v>
      </c>
      <c r="DY140" s="258">
        <f t="shared" si="345"/>
        <v>0.28000000000000003</v>
      </c>
      <c r="DZ140" s="258">
        <f t="shared" ref="DZ140:FE140" si="346">ROUND(DZ113/DZ$6,2)</f>
        <v>1.18</v>
      </c>
      <c r="EA140" s="258">
        <f t="shared" si="346"/>
        <v>0.73</v>
      </c>
      <c r="EB140" s="258">
        <f t="shared" si="346"/>
        <v>0.32</v>
      </c>
      <c r="EC140" s="258">
        <f t="shared" si="346"/>
        <v>1.26</v>
      </c>
      <c r="ED140" s="258">
        <f t="shared" si="346"/>
        <v>0.24</v>
      </c>
      <c r="EE140" s="258">
        <f t="shared" si="346"/>
        <v>0.31</v>
      </c>
      <c r="EF140" s="258">
        <f t="shared" si="346"/>
        <v>0.83</v>
      </c>
      <c r="EG140" s="258">
        <f t="shared" si="346"/>
        <v>0.81</v>
      </c>
      <c r="EH140" s="258">
        <f t="shared" si="346"/>
        <v>0.59</v>
      </c>
      <c r="EI140" s="258">
        <f t="shared" si="346"/>
        <v>0.33</v>
      </c>
      <c r="EJ140" s="258">
        <f t="shared" si="346"/>
        <v>0.61</v>
      </c>
      <c r="EK140" s="258">
        <f t="shared" si="346"/>
        <v>0.91</v>
      </c>
      <c r="EL140" s="258">
        <f t="shared" si="346"/>
        <v>0.27</v>
      </c>
      <c r="EM140" s="258">
        <f t="shared" si="346"/>
        <v>0.94</v>
      </c>
      <c r="EN140" s="258">
        <f t="shared" si="346"/>
        <v>0.43</v>
      </c>
      <c r="EO140" s="258">
        <f t="shared" si="346"/>
        <v>0.78</v>
      </c>
      <c r="EP140" s="258">
        <f t="shared" si="346"/>
        <v>0.77</v>
      </c>
      <c r="EQ140" s="258">
        <f t="shared" si="346"/>
        <v>1.28</v>
      </c>
      <c r="ER140" s="258">
        <f t="shared" si="346"/>
        <v>0.96</v>
      </c>
      <c r="ES140" s="258">
        <f t="shared" si="346"/>
        <v>0.31</v>
      </c>
      <c r="ET140" s="255">
        <f t="shared" si="346"/>
        <v>0.73</v>
      </c>
      <c r="EU140" s="258">
        <f t="shared" si="346"/>
        <v>0.56999999999999995</v>
      </c>
      <c r="EV140" s="255">
        <f t="shared" si="346"/>
        <v>0.42</v>
      </c>
      <c r="EW140" s="258">
        <f t="shared" si="346"/>
        <v>0.41</v>
      </c>
      <c r="EX140" s="255">
        <f t="shared" si="346"/>
        <v>0.72</v>
      </c>
      <c r="EY140" s="258">
        <f t="shared" si="346"/>
        <v>0.63</v>
      </c>
      <c r="EZ140" s="258">
        <f t="shared" si="346"/>
        <v>1.33</v>
      </c>
      <c r="FA140" s="258">
        <f t="shared" si="346"/>
        <v>0.36</v>
      </c>
      <c r="FB140" s="258">
        <f t="shared" si="346"/>
        <v>0.67</v>
      </c>
      <c r="FC140" s="258">
        <f t="shared" si="346"/>
        <v>0.42</v>
      </c>
      <c r="FD140" s="258">
        <f t="shared" si="346"/>
        <v>0.31</v>
      </c>
      <c r="FE140" s="258">
        <f t="shared" si="346"/>
        <v>0.44</v>
      </c>
      <c r="FF140" s="258">
        <f t="shared" ref="FF140:GJ140" si="347">ROUND(FF113/FF$6,2)</f>
        <v>1</v>
      </c>
      <c r="FG140" s="258">
        <f t="shared" si="347"/>
        <v>1.18</v>
      </c>
      <c r="FH140" s="258">
        <f t="shared" si="347"/>
        <v>0.8</v>
      </c>
      <c r="FI140" s="258">
        <f t="shared" si="347"/>
        <v>1.08</v>
      </c>
      <c r="FJ140" s="258">
        <f t="shared" si="347"/>
        <v>0.32</v>
      </c>
      <c r="FK140" s="258">
        <f t="shared" si="347"/>
        <v>0.64</v>
      </c>
      <c r="FL140" s="258">
        <f t="shared" si="347"/>
        <v>0.89</v>
      </c>
      <c r="FM140" s="258">
        <f t="shared" si="347"/>
        <v>0.38</v>
      </c>
      <c r="FN140" s="255">
        <f t="shared" si="347"/>
        <v>0.4</v>
      </c>
      <c r="FO140" s="258">
        <f t="shared" si="347"/>
        <v>1.38</v>
      </c>
      <c r="FP140" s="258">
        <f t="shared" si="347"/>
        <v>0.44</v>
      </c>
      <c r="FQ140" s="258">
        <f t="shared" si="347"/>
        <v>1.54</v>
      </c>
      <c r="FR140" s="258">
        <f t="shared" si="347"/>
        <v>1.1200000000000001</v>
      </c>
      <c r="FS140" s="258">
        <f t="shared" si="347"/>
        <v>0.5</v>
      </c>
      <c r="FT140" s="258">
        <f t="shared" si="347"/>
        <v>0.54</v>
      </c>
      <c r="FU140" s="258">
        <f t="shared" si="347"/>
        <v>0.52</v>
      </c>
      <c r="FV140" s="258">
        <f t="shared" si="347"/>
        <v>1.46</v>
      </c>
      <c r="FW140" s="258">
        <f t="shared" si="347"/>
        <v>1.41</v>
      </c>
      <c r="FX140" s="258">
        <f t="shared" si="347"/>
        <v>1.29</v>
      </c>
      <c r="FY140" s="258">
        <f t="shared" si="347"/>
        <v>0.85</v>
      </c>
      <c r="FZ140" s="258">
        <f t="shared" si="347"/>
        <v>0.86</v>
      </c>
      <c r="GA140" s="258">
        <f t="shared" si="347"/>
        <v>0.79</v>
      </c>
      <c r="GB140" s="258">
        <f t="shared" si="347"/>
        <v>0.34</v>
      </c>
      <c r="GC140" s="258">
        <f t="shared" si="347"/>
        <v>0.36</v>
      </c>
      <c r="GD140" s="258">
        <f t="shared" si="347"/>
        <v>0.61</v>
      </c>
      <c r="GE140" s="258">
        <f t="shared" si="347"/>
        <v>1.26</v>
      </c>
      <c r="GF140" s="258">
        <f t="shared" si="347"/>
        <v>0.74</v>
      </c>
      <c r="GG140" s="258">
        <f t="shared" si="347"/>
        <v>0.66</v>
      </c>
      <c r="GH140" s="258">
        <f t="shared" si="347"/>
        <v>0.42</v>
      </c>
      <c r="GI140" s="258">
        <f t="shared" si="347"/>
        <v>1.26</v>
      </c>
      <c r="GJ140" s="258">
        <f t="shared" si="347"/>
        <v>1.59</v>
      </c>
      <c r="GK140" s="255"/>
      <c r="GL140" s="258">
        <f t="shared" ref="GL140:GZ140" si="348">ROUND(GL113/GL$6,2)</f>
        <v>0.86</v>
      </c>
      <c r="GM140" s="258">
        <f t="shared" si="348"/>
        <v>0.66</v>
      </c>
      <c r="GN140" s="258">
        <f t="shared" si="348"/>
        <v>1.18</v>
      </c>
      <c r="GO140" s="258">
        <f t="shared" si="348"/>
        <v>1.29</v>
      </c>
      <c r="GP140" s="258">
        <f t="shared" si="348"/>
        <v>1.1200000000000001</v>
      </c>
      <c r="GQ140" s="258">
        <f t="shared" si="348"/>
        <v>0.49</v>
      </c>
      <c r="GR140" s="258">
        <f t="shared" si="348"/>
        <v>0.56000000000000005</v>
      </c>
      <c r="GS140" s="258">
        <f t="shared" si="348"/>
        <v>0.46</v>
      </c>
      <c r="GT140" s="258">
        <f t="shared" si="348"/>
        <v>0.95</v>
      </c>
      <c r="GU140" s="258">
        <f t="shared" si="348"/>
        <v>1.08</v>
      </c>
      <c r="GV140" s="258">
        <f t="shared" si="348"/>
        <v>0.92</v>
      </c>
      <c r="GW140" s="258">
        <f t="shared" si="348"/>
        <v>0.16</v>
      </c>
      <c r="GX140" s="258">
        <f t="shared" si="348"/>
        <v>0.71</v>
      </c>
      <c r="GY140" s="258">
        <f t="shared" si="348"/>
        <v>0.66</v>
      </c>
      <c r="GZ140" s="258">
        <f t="shared" si="348"/>
        <v>0.28999999999999998</v>
      </c>
      <c r="HA140" s="255"/>
      <c r="HB140" s="258">
        <f t="shared" ref="HB140:HQ140" si="349">ROUND(HB113/HB$6,2)</f>
        <v>0.91</v>
      </c>
      <c r="HC140" s="258">
        <f t="shared" si="349"/>
        <v>0.44</v>
      </c>
      <c r="HD140" s="258">
        <f t="shared" si="349"/>
        <v>0.57999999999999996</v>
      </c>
      <c r="HE140" s="258">
        <f t="shared" si="349"/>
        <v>0.38</v>
      </c>
      <c r="HF140" s="258">
        <f t="shared" si="349"/>
        <v>0.63</v>
      </c>
      <c r="HG140" s="258">
        <f t="shared" si="349"/>
        <v>0.48</v>
      </c>
      <c r="HH140" s="258">
        <f t="shared" si="349"/>
        <v>0.67</v>
      </c>
      <c r="HI140" s="258">
        <f t="shared" si="349"/>
        <v>0.84</v>
      </c>
      <c r="HJ140" s="258">
        <f t="shared" si="349"/>
        <v>0.76</v>
      </c>
      <c r="HK140" s="258">
        <f t="shared" si="349"/>
        <v>0.21</v>
      </c>
      <c r="HL140" s="258">
        <f t="shared" si="349"/>
        <v>1.31</v>
      </c>
      <c r="HM140" s="258">
        <f t="shared" si="349"/>
        <v>0.83</v>
      </c>
      <c r="HN140" s="258">
        <f t="shared" si="349"/>
        <v>0.38</v>
      </c>
      <c r="HO140" s="258">
        <f t="shared" si="349"/>
        <v>0.46</v>
      </c>
      <c r="HP140" s="258">
        <f t="shared" si="349"/>
        <v>0.73</v>
      </c>
      <c r="HQ140" s="258">
        <f t="shared" si="349"/>
        <v>0.99</v>
      </c>
      <c r="HR140" s="255"/>
      <c r="HS140" s="258">
        <f t="shared" si="332"/>
        <v>1.31</v>
      </c>
      <c r="HT140" s="258">
        <f t="shared" si="332"/>
        <v>0.55000000000000004</v>
      </c>
      <c r="HU140" s="258">
        <f t="shared" si="332"/>
        <v>1.2</v>
      </c>
      <c r="HV140" s="258">
        <f t="shared" si="332"/>
        <v>0.35</v>
      </c>
      <c r="HW140" s="255"/>
      <c r="HX140" s="258">
        <f t="shared" ref="HX140:IJ140" si="350">ROUND(HX113/HX$6,2)</f>
        <v>0.4</v>
      </c>
      <c r="HY140" s="258">
        <f t="shared" si="350"/>
        <v>0.87</v>
      </c>
      <c r="HZ140" s="258">
        <f t="shared" si="350"/>
        <v>0.64</v>
      </c>
      <c r="IA140" s="258">
        <f t="shared" si="350"/>
        <v>1.05</v>
      </c>
      <c r="IB140" s="258">
        <f t="shared" si="350"/>
        <v>0.3</v>
      </c>
      <c r="IC140" s="258">
        <f t="shared" si="350"/>
        <v>0.85</v>
      </c>
      <c r="ID140" s="258">
        <f t="shared" si="350"/>
        <v>0.47</v>
      </c>
      <c r="IE140" s="258">
        <f t="shared" si="350"/>
        <v>0.42</v>
      </c>
      <c r="IF140" s="258">
        <f t="shared" si="350"/>
        <v>0.6</v>
      </c>
      <c r="IG140" s="258">
        <f t="shared" si="350"/>
        <v>0.53</v>
      </c>
      <c r="IH140" s="255">
        <f t="shared" si="350"/>
        <v>0.56999999999999995</v>
      </c>
      <c r="II140" s="255">
        <f t="shared" si="350"/>
        <v>0.38</v>
      </c>
      <c r="IJ140" s="258">
        <f t="shared" si="350"/>
        <v>0.5</v>
      </c>
      <c r="IK140" s="255"/>
      <c r="IL140" s="255">
        <f t="shared" si="334"/>
        <v>0.36</v>
      </c>
      <c r="IM140" s="255"/>
      <c r="IN140" s="258">
        <f t="shared" si="335"/>
        <v>0.46</v>
      </c>
      <c r="IO140" s="258">
        <f t="shared" si="335"/>
        <v>0.5</v>
      </c>
      <c r="IP140" s="258">
        <f t="shared" si="335"/>
        <v>0.64</v>
      </c>
      <c r="IQ140" s="255"/>
      <c r="IR140" s="258">
        <f t="shared" si="336"/>
        <v>1.07</v>
      </c>
      <c r="IS140" s="258">
        <f t="shared" si="336"/>
        <v>1.1399999999999999</v>
      </c>
      <c r="IT140" s="258">
        <f t="shared" si="336"/>
        <v>0.32</v>
      </c>
      <c r="IU140" s="258">
        <f t="shared" si="336"/>
        <v>0.86</v>
      </c>
      <c r="IV140" s="258">
        <f t="shared" si="336"/>
        <v>0.37</v>
      </c>
      <c r="IW140" s="258"/>
      <c r="IX140" s="258">
        <f t="shared" si="337"/>
        <v>1.25</v>
      </c>
      <c r="IY140" s="258">
        <f t="shared" si="337"/>
        <v>0.35</v>
      </c>
      <c r="IZ140" s="255"/>
      <c r="JA140" s="258">
        <f t="shared" ref="JA140:JM140" si="351">ROUND(JA113/JA$6,2)</f>
        <v>0.61</v>
      </c>
      <c r="JB140" s="258">
        <f t="shared" si="351"/>
        <v>1.1299999999999999</v>
      </c>
      <c r="JC140" s="258">
        <f t="shared" si="351"/>
        <v>0.62</v>
      </c>
      <c r="JD140" s="258">
        <f t="shared" si="351"/>
        <v>0.68</v>
      </c>
      <c r="JE140" s="258">
        <f t="shared" si="351"/>
        <v>0.4</v>
      </c>
      <c r="JF140" s="258">
        <f t="shared" si="351"/>
        <v>0.23</v>
      </c>
      <c r="JG140" s="258">
        <f t="shared" si="351"/>
        <v>0.86</v>
      </c>
      <c r="JH140" s="258">
        <f t="shared" si="351"/>
        <v>0.31</v>
      </c>
      <c r="JI140" s="258">
        <f t="shared" si="351"/>
        <v>0.71</v>
      </c>
      <c r="JJ140" s="258">
        <f t="shared" si="351"/>
        <v>0.8</v>
      </c>
      <c r="JK140" s="258">
        <f t="shared" si="351"/>
        <v>0.47</v>
      </c>
      <c r="JL140" s="258">
        <f t="shared" si="351"/>
        <v>0.88</v>
      </c>
      <c r="JM140" s="258">
        <f t="shared" si="351"/>
        <v>1.04</v>
      </c>
      <c r="JN140" s="258"/>
      <c r="JO140" s="258"/>
      <c r="JP140" s="258"/>
      <c r="JQ140" s="258"/>
      <c r="JR140" s="258"/>
      <c r="JS140" s="258"/>
      <c r="JT140" s="258">
        <f t="shared" si="339"/>
        <v>0.83</v>
      </c>
      <c r="JU140" s="258"/>
      <c r="JV140" s="258">
        <f t="shared" ref="JV140:KH140" si="352">ROUND(JV113/JV$6,2)</f>
        <v>1</v>
      </c>
      <c r="JW140" s="258">
        <f t="shared" si="352"/>
        <v>0.63</v>
      </c>
      <c r="JX140" s="258">
        <f t="shared" si="352"/>
        <v>0.66</v>
      </c>
      <c r="JY140" s="258">
        <f t="shared" si="352"/>
        <v>0.11</v>
      </c>
      <c r="JZ140" s="258">
        <f t="shared" si="352"/>
        <v>0.56999999999999995</v>
      </c>
      <c r="KA140" s="258">
        <f t="shared" si="352"/>
        <v>1.1000000000000001</v>
      </c>
      <c r="KB140" s="258">
        <f t="shared" si="352"/>
        <v>0.92</v>
      </c>
      <c r="KC140" s="258">
        <f t="shared" si="352"/>
        <v>0.6</v>
      </c>
      <c r="KD140" s="258">
        <f t="shared" si="352"/>
        <v>0.44</v>
      </c>
      <c r="KE140" s="258">
        <f t="shared" si="352"/>
        <v>0.41</v>
      </c>
      <c r="KF140" s="258">
        <f t="shared" si="352"/>
        <v>0.31</v>
      </c>
      <c r="KG140" s="258">
        <f t="shared" si="352"/>
        <v>1.21</v>
      </c>
      <c r="KH140" s="258">
        <f t="shared" si="352"/>
        <v>0.68</v>
      </c>
      <c r="KI140" s="258"/>
      <c r="KJ140" s="258"/>
      <c r="KK140" s="258">
        <f t="shared" ref="KK140:KT140" si="353">ROUND(KK113/KK$6,2)</f>
        <v>0.23</v>
      </c>
      <c r="KL140" s="258">
        <f t="shared" si="353"/>
        <v>0.99</v>
      </c>
      <c r="KM140" s="258">
        <f t="shared" si="353"/>
        <v>0.95</v>
      </c>
      <c r="KN140" s="258">
        <f t="shared" si="353"/>
        <v>0.47</v>
      </c>
      <c r="KO140" s="258">
        <f t="shared" si="353"/>
        <v>0.57999999999999996</v>
      </c>
      <c r="KP140" s="258">
        <f t="shared" si="353"/>
        <v>0.34</v>
      </c>
      <c r="KQ140" s="258">
        <f t="shared" si="353"/>
        <v>0.57999999999999996</v>
      </c>
      <c r="KR140" s="258">
        <v>1.0900000000000001</v>
      </c>
      <c r="KS140" s="258">
        <f t="shared" si="353"/>
        <v>0.8</v>
      </c>
      <c r="KT140" s="258">
        <f t="shared" si="353"/>
        <v>0</v>
      </c>
      <c r="KU140" s="248" t="s">
        <v>746</v>
      </c>
    </row>
    <row r="141" spans="1:307" x14ac:dyDescent="0.15">
      <c r="A141" s="252" t="s">
        <v>1230</v>
      </c>
      <c r="B141" s="258">
        <f t="shared" ref="B141:AG141" si="354">ROUND(B114/B$6,2)</f>
        <v>1</v>
      </c>
      <c r="C141" s="258">
        <f t="shared" si="354"/>
        <v>1</v>
      </c>
      <c r="D141" s="258">
        <f t="shared" si="354"/>
        <v>1</v>
      </c>
      <c r="E141" s="258">
        <f t="shared" si="354"/>
        <v>0.38</v>
      </c>
      <c r="F141" s="258">
        <f t="shared" si="354"/>
        <v>0.33</v>
      </c>
      <c r="G141" s="258">
        <f t="shared" si="354"/>
        <v>0.33</v>
      </c>
      <c r="H141" s="258">
        <f t="shared" si="354"/>
        <v>0.43</v>
      </c>
      <c r="I141" s="258">
        <f t="shared" si="354"/>
        <v>0.63</v>
      </c>
      <c r="J141" s="258">
        <f t="shared" si="354"/>
        <v>0.88</v>
      </c>
      <c r="K141" s="258">
        <f t="shared" si="354"/>
        <v>0.56000000000000005</v>
      </c>
      <c r="L141" s="258">
        <f t="shared" si="354"/>
        <v>0.56000000000000005</v>
      </c>
      <c r="M141" s="258">
        <f t="shared" si="354"/>
        <v>0.44</v>
      </c>
      <c r="N141" s="258">
        <f t="shared" si="354"/>
        <v>0.24</v>
      </c>
      <c r="O141" s="258">
        <f t="shared" si="354"/>
        <v>0.64</v>
      </c>
      <c r="P141" s="258">
        <f t="shared" si="354"/>
        <v>0.57999999999999996</v>
      </c>
      <c r="Q141" s="258">
        <f t="shared" si="354"/>
        <v>0.5</v>
      </c>
      <c r="R141" s="258">
        <f t="shared" si="354"/>
        <v>1.25</v>
      </c>
      <c r="S141" s="258">
        <f t="shared" si="354"/>
        <v>0.33</v>
      </c>
      <c r="T141" s="258">
        <f t="shared" si="354"/>
        <v>0.28999999999999998</v>
      </c>
      <c r="U141" s="258">
        <f t="shared" si="354"/>
        <v>1</v>
      </c>
      <c r="V141" s="258">
        <f t="shared" si="354"/>
        <v>0.56000000000000005</v>
      </c>
      <c r="W141" s="258">
        <f t="shared" si="354"/>
        <v>0.6</v>
      </c>
      <c r="X141" s="258">
        <f t="shared" si="354"/>
        <v>0.33</v>
      </c>
      <c r="Y141" s="258">
        <f t="shared" si="354"/>
        <v>0.73</v>
      </c>
      <c r="Z141" s="258">
        <f t="shared" si="354"/>
        <v>0.71</v>
      </c>
      <c r="AA141" s="258">
        <f t="shared" si="354"/>
        <v>0.53</v>
      </c>
      <c r="AB141" s="258">
        <f t="shared" si="354"/>
        <v>0.65</v>
      </c>
      <c r="AC141" s="258">
        <f t="shared" si="354"/>
        <v>0.43</v>
      </c>
      <c r="AD141" s="258">
        <f t="shared" si="354"/>
        <v>0.31</v>
      </c>
      <c r="AE141" s="258">
        <f t="shared" si="354"/>
        <v>0.4</v>
      </c>
      <c r="AF141" s="258">
        <f t="shared" si="354"/>
        <v>0.43</v>
      </c>
      <c r="AG141" s="258">
        <f t="shared" si="354"/>
        <v>0.67</v>
      </c>
      <c r="AH141" s="258">
        <f t="shared" ref="AH141:BM141" si="355">ROUND(AH114/AH$6,2)</f>
        <v>0.7</v>
      </c>
      <c r="AI141" s="258">
        <f t="shared" si="355"/>
        <v>0.46</v>
      </c>
      <c r="AJ141" s="258">
        <f t="shared" si="355"/>
        <v>0.28999999999999998</v>
      </c>
      <c r="AK141" s="258">
        <f t="shared" si="355"/>
        <v>0.56999999999999995</v>
      </c>
      <c r="AL141" s="258">
        <f t="shared" si="355"/>
        <v>0.31</v>
      </c>
      <c r="AM141" s="258">
        <f t="shared" si="355"/>
        <v>1.37</v>
      </c>
      <c r="AN141" s="258">
        <f t="shared" si="355"/>
        <v>0.42</v>
      </c>
      <c r="AO141" s="258">
        <f t="shared" si="355"/>
        <v>0.75</v>
      </c>
      <c r="AP141" s="258">
        <f t="shared" si="355"/>
        <v>0.48</v>
      </c>
      <c r="AQ141" s="258">
        <f t="shared" si="355"/>
        <v>0.59</v>
      </c>
      <c r="AR141" s="258">
        <f t="shared" si="355"/>
        <v>0.54</v>
      </c>
      <c r="AS141" s="258">
        <f t="shared" si="355"/>
        <v>0.46</v>
      </c>
      <c r="AT141" s="258">
        <f t="shared" si="355"/>
        <v>0.4</v>
      </c>
      <c r="AU141" s="258">
        <f t="shared" si="355"/>
        <v>0.91</v>
      </c>
      <c r="AV141" s="258">
        <f t="shared" si="355"/>
        <v>0.56000000000000005</v>
      </c>
      <c r="AW141" s="258">
        <f t="shared" si="355"/>
        <v>0.33</v>
      </c>
      <c r="AX141" s="258">
        <f t="shared" si="355"/>
        <v>0.52</v>
      </c>
      <c r="AY141" s="258">
        <f t="shared" si="355"/>
        <v>0.69</v>
      </c>
      <c r="AZ141" s="258">
        <f t="shared" si="355"/>
        <v>0.45</v>
      </c>
      <c r="BA141" s="258">
        <f t="shared" si="355"/>
        <v>0.67</v>
      </c>
      <c r="BB141" s="258">
        <f t="shared" si="355"/>
        <v>0.56999999999999995</v>
      </c>
      <c r="BC141" s="258">
        <f t="shared" si="355"/>
        <v>0.56999999999999995</v>
      </c>
      <c r="BD141" s="258">
        <f t="shared" si="355"/>
        <v>0.38</v>
      </c>
      <c r="BE141" s="258">
        <f t="shared" si="355"/>
        <v>0.47</v>
      </c>
      <c r="BF141" s="258">
        <f t="shared" si="355"/>
        <v>1.03</v>
      </c>
      <c r="BG141" s="258">
        <f t="shared" si="355"/>
        <v>0.5</v>
      </c>
      <c r="BH141" s="258">
        <f t="shared" si="355"/>
        <v>1.0900000000000001</v>
      </c>
      <c r="BI141" s="258">
        <f t="shared" si="355"/>
        <v>0.44</v>
      </c>
      <c r="BJ141" s="258">
        <f t="shared" si="355"/>
        <v>0.47</v>
      </c>
      <c r="BK141" s="258">
        <f t="shared" si="355"/>
        <v>0.38</v>
      </c>
      <c r="BL141" s="258">
        <f t="shared" si="355"/>
        <v>0.4</v>
      </c>
      <c r="BM141" s="258">
        <f t="shared" si="355"/>
        <v>0.52</v>
      </c>
      <c r="BN141" s="258">
        <f t="shared" ref="BN141:CS141" si="356">ROUND(BN114/BN$6,2)</f>
        <v>0.56999999999999995</v>
      </c>
      <c r="BO141" s="258">
        <f t="shared" si="356"/>
        <v>0.32</v>
      </c>
      <c r="BP141" s="258">
        <f t="shared" si="356"/>
        <v>0.32</v>
      </c>
      <c r="BQ141" s="258">
        <f t="shared" si="356"/>
        <v>1.33</v>
      </c>
      <c r="BR141" s="258">
        <f t="shared" si="356"/>
        <v>0.37</v>
      </c>
      <c r="BS141" s="258">
        <f t="shared" si="356"/>
        <v>0.67</v>
      </c>
      <c r="BT141" s="258">
        <f t="shared" si="356"/>
        <v>0.55000000000000004</v>
      </c>
      <c r="BU141" s="258">
        <f t="shared" si="356"/>
        <v>0.72</v>
      </c>
      <c r="BV141" s="258">
        <f t="shared" si="356"/>
        <v>0.44</v>
      </c>
      <c r="BW141" s="258">
        <f t="shared" si="356"/>
        <v>0.66</v>
      </c>
      <c r="BX141" s="258">
        <f t="shared" si="356"/>
        <v>0.48</v>
      </c>
      <c r="BY141" s="258">
        <f t="shared" si="356"/>
        <v>0.41</v>
      </c>
      <c r="BZ141" s="258">
        <f t="shared" si="356"/>
        <v>0.36</v>
      </c>
      <c r="CA141" s="258">
        <f t="shared" si="356"/>
        <v>0.67</v>
      </c>
      <c r="CB141" s="258">
        <f t="shared" si="356"/>
        <v>0.41</v>
      </c>
      <c r="CC141" s="258">
        <f t="shared" si="356"/>
        <v>0.67</v>
      </c>
      <c r="CD141" s="258">
        <f t="shared" si="356"/>
        <v>0.4</v>
      </c>
      <c r="CE141" s="258">
        <f t="shared" si="356"/>
        <v>1.24</v>
      </c>
      <c r="CF141" s="258">
        <f t="shared" si="356"/>
        <v>0.51</v>
      </c>
      <c r="CG141" s="258">
        <f t="shared" si="356"/>
        <v>0.32</v>
      </c>
      <c r="CH141" s="258">
        <f t="shared" si="356"/>
        <v>0.74</v>
      </c>
      <c r="CI141" s="258">
        <f t="shared" si="356"/>
        <v>0.4</v>
      </c>
      <c r="CJ141" s="258">
        <f t="shared" si="356"/>
        <v>0.4</v>
      </c>
      <c r="CK141" s="258">
        <f t="shared" si="356"/>
        <v>1.1100000000000001</v>
      </c>
      <c r="CL141" s="258">
        <f t="shared" si="356"/>
        <v>0.47</v>
      </c>
      <c r="CM141" s="258">
        <f t="shared" si="356"/>
        <v>0.69</v>
      </c>
      <c r="CN141" s="258">
        <f t="shared" si="356"/>
        <v>0.51</v>
      </c>
      <c r="CO141" s="258">
        <f t="shared" si="356"/>
        <v>0.41</v>
      </c>
      <c r="CP141" s="258">
        <f t="shared" si="356"/>
        <v>0.49</v>
      </c>
      <c r="CQ141" s="258">
        <f t="shared" si="356"/>
        <v>0.32</v>
      </c>
      <c r="CR141" s="258">
        <f t="shared" si="356"/>
        <v>0.98</v>
      </c>
      <c r="CS141" s="258">
        <f t="shared" si="356"/>
        <v>0.51</v>
      </c>
      <c r="CT141" s="258">
        <f t="shared" ref="CT141:DY141" si="357">ROUND(CT114/CT$6,2)</f>
        <v>0.56000000000000005</v>
      </c>
      <c r="CU141" s="258">
        <f t="shared" si="357"/>
        <v>0.45</v>
      </c>
      <c r="CV141" s="258">
        <f t="shared" si="357"/>
        <v>0.32</v>
      </c>
      <c r="CW141" s="258">
        <f t="shared" si="357"/>
        <v>0.64</v>
      </c>
      <c r="CX141" s="258">
        <f t="shared" si="357"/>
        <v>0.4</v>
      </c>
      <c r="CY141" s="258">
        <f t="shared" si="357"/>
        <v>0.55000000000000004</v>
      </c>
      <c r="CZ141" s="258">
        <f t="shared" si="357"/>
        <v>1.32</v>
      </c>
      <c r="DA141" s="258">
        <f t="shared" si="357"/>
        <v>0.37</v>
      </c>
      <c r="DB141" s="258">
        <f t="shared" si="357"/>
        <v>0.75</v>
      </c>
      <c r="DC141" s="258">
        <f t="shared" si="357"/>
        <v>0.95</v>
      </c>
      <c r="DD141" s="258">
        <f t="shared" si="357"/>
        <v>0.52</v>
      </c>
      <c r="DE141" s="258">
        <f t="shared" si="357"/>
        <v>0.59</v>
      </c>
      <c r="DF141" s="258">
        <f t="shared" si="357"/>
        <v>0.5</v>
      </c>
      <c r="DG141" s="258">
        <f t="shared" si="357"/>
        <v>0.44</v>
      </c>
      <c r="DH141" s="258">
        <f t="shared" si="357"/>
        <v>0.32</v>
      </c>
      <c r="DI141" s="258">
        <f t="shared" si="357"/>
        <v>0.65</v>
      </c>
      <c r="DJ141" s="258">
        <f t="shared" si="357"/>
        <v>0.51</v>
      </c>
      <c r="DK141" s="258">
        <f t="shared" si="357"/>
        <v>0.54</v>
      </c>
      <c r="DL141" s="258">
        <f t="shared" si="357"/>
        <v>0.39</v>
      </c>
      <c r="DM141" s="258">
        <f t="shared" si="357"/>
        <v>0.54</v>
      </c>
      <c r="DN141" s="258">
        <f t="shared" si="357"/>
        <v>0.6</v>
      </c>
      <c r="DO141" s="258">
        <f t="shared" si="357"/>
        <v>0.84</v>
      </c>
      <c r="DP141" s="258">
        <f t="shared" si="357"/>
        <v>0.33</v>
      </c>
      <c r="DQ141" s="258">
        <f t="shared" si="357"/>
        <v>0.53</v>
      </c>
      <c r="DR141" s="258">
        <f t="shared" si="357"/>
        <v>0.36</v>
      </c>
      <c r="DS141" s="258">
        <f t="shared" si="357"/>
        <v>0.52</v>
      </c>
      <c r="DT141" s="258">
        <f t="shared" si="357"/>
        <v>0.77</v>
      </c>
      <c r="DU141" s="258">
        <f t="shared" si="357"/>
        <v>1.29</v>
      </c>
      <c r="DV141" s="258">
        <f t="shared" si="357"/>
        <v>0.77</v>
      </c>
      <c r="DW141" s="258">
        <f t="shared" si="357"/>
        <v>0.48</v>
      </c>
      <c r="DX141" s="258">
        <f t="shared" si="357"/>
        <v>0.48</v>
      </c>
      <c r="DY141" s="258">
        <f t="shared" si="357"/>
        <v>1.0900000000000001</v>
      </c>
      <c r="DZ141" s="258">
        <f t="shared" ref="DZ141:FE141" si="358">ROUND(DZ114/DZ$6,2)</f>
        <v>0.39</v>
      </c>
      <c r="EA141" s="258">
        <f t="shared" si="358"/>
        <v>1.02</v>
      </c>
      <c r="EB141" s="258">
        <f t="shared" si="358"/>
        <v>0.64</v>
      </c>
      <c r="EC141" s="258">
        <f t="shared" si="358"/>
        <v>0.6</v>
      </c>
      <c r="ED141" s="258">
        <f t="shared" si="358"/>
        <v>0.95</v>
      </c>
      <c r="EE141" s="258">
        <f t="shared" si="358"/>
        <v>0.62</v>
      </c>
      <c r="EF141" s="258">
        <f t="shared" si="358"/>
        <v>0.4</v>
      </c>
      <c r="EG141" s="258">
        <f t="shared" si="358"/>
        <v>0.39</v>
      </c>
      <c r="EH141" s="258">
        <f t="shared" si="358"/>
        <v>0.79</v>
      </c>
      <c r="EI141" s="258">
        <f t="shared" si="358"/>
        <v>1.1499999999999999</v>
      </c>
      <c r="EJ141" s="258">
        <f t="shared" si="358"/>
        <v>0.5</v>
      </c>
      <c r="EK141" s="258">
        <f t="shared" si="358"/>
        <v>0.44</v>
      </c>
      <c r="EL141" s="258">
        <f t="shared" si="358"/>
        <v>1.08</v>
      </c>
      <c r="EM141" s="258">
        <f t="shared" si="358"/>
        <v>0.32</v>
      </c>
      <c r="EN141" s="258">
        <f t="shared" si="358"/>
        <v>0.51</v>
      </c>
      <c r="EO141" s="258">
        <f t="shared" si="358"/>
        <v>0.39</v>
      </c>
      <c r="EP141" s="258">
        <f t="shared" si="358"/>
        <v>1.08</v>
      </c>
      <c r="EQ141" s="258">
        <f t="shared" si="358"/>
        <v>0.43</v>
      </c>
      <c r="ER141" s="258">
        <f t="shared" si="358"/>
        <v>0.48</v>
      </c>
      <c r="ES141" s="258">
        <f t="shared" si="358"/>
        <v>0.6</v>
      </c>
      <c r="ET141" s="255">
        <f t="shared" si="358"/>
        <v>0.73</v>
      </c>
      <c r="EU141" s="258">
        <f t="shared" si="358"/>
        <v>0.48</v>
      </c>
      <c r="EV141" s="255">
        <f t="shared" si="358"/>
        <v>0.48</v>
      </c>
      <c r="EW141" s="258">
        <f t="shared" si="358"/>
        <v>0.89</v>
      </c>
      <c r="EX141" s="255">
        <f t="shared" si="358"/>
        <v>0.83</v>
      </c>
      <c r="EY141" s="258">
        <f t="shared" si="358"/>
        <v>0.83</v>
      </c>
      <c r="EZ141" s="258">
        <f t="shared" si="358"/>
        <v>0.5</v>
      </c>
      <c r="FA141" s="258">
        <f t="shared" si="358"/>
        <v>0.64</v>
      </c>
      <c r="FB141" s="258">
        <f t="shared" si="358"/>
        <v>0.53</v>
      </c>
      <c r="FC141" s="258">
        <f t="shared" si="358"/>
        <v>0.57999999999999996</v>
      </c>
      <c r="FD141" s="258">
        <f t="shared" si="358"/>
        <v>0.69</v>
      </c>
      <c r="FE141" s="258">
        <f t="shared" si="358"/>
        <v>0.56000000000000005</v>
      </c>
      <c r="FF141" s="258">
        <f t="shared" ref="FF141:GJ141" si="359">ROUND(FF114/FF$6,2)</f>
        <v>0.4</v>
      </c>
      <c r="FG141" s="258">
        <f t="shared" si="359"/>
        <v>0.33</v>
      </c>
      <c r="FH141" s="258">
        <f t="shared" si="359"/>
        <v>0.37</v>
      </c>
      <c r="FI141" s="258">
        <f t="shared" si="359"/>
        <v>0.32</v>
      </c>
      <c r="FJ141" s="258">
        <f t="shared" si="359"/>
        <v>1.24</v>
      </c>
      <c r="FK141" s="258">
        <f t="shared" si="359"/>
        <v>0.52</v>
      </c>
      <c r="FL141" s="258">
        <f t="shared" si="359"/>
        <v>0.4</v>
      </c>
      <c r="FM141" s="258">
        <f t="shared" si="359"/>
        <v>0.46</v>
      </c>
      <c r="FN141" s="255">
        <f t="shared" si="359"/>
        <v>0.88</v>
      </c>
      <c r="FO141" s="258">
        <f t="shared" si="359"/>
        <v>0.59</v>
      </c>
      <c r="FP141" s="258">
        <f t="shared" si="359"/>
        <v>1</v>
      </c>
      <c r="FQ141" s="258">
        <f t="shared" si="359"/>
        <v>0.5</v>
      </c>
      <c r="FR141" s="258">
        <f t="shared" si="359"/>
        <v>0.41</v>
      </c>
      <c r="FS141" s="258">
        <f t="shared" si="359"/>
        <v>0.67</v>
      </c>
      <c r="FT141" s="258">
        <f t="shared" si="359"/>
        <v>0.67</v>
      </c>
      <c r="FU141" s="258">
        <f t="shared" si="359"/>
        <v>0.63</v>
      </c>
      <c r="FV141" s="258">
        <f t="shared" si="359"/>
        <v>0.38</v>
      </c>
      <c r="FW141" s="258">
        <f t="shared" si="359"/>
        <v>0.41</v>
      </c>
      <c r="FX141" s="258">
        <f t="shared" si="359"/>
        <v>0.43</v>
      </c>
      <c r="FY141" s="258">
        <f t="shared" si="359"/>
        <v>0.7</v>
      </c>
      <c r="FZ141" s="258">
        <f t="shared" si="359"/>
        <v>0.69</v>
      </c>
      <c r="GA141" s="258">
        <f t="shared" si="359"/>
        <v>0.66</v>
      </c>
      <c r="GB141" s="258">
        <f t="shared" si="359"/>
        <v>0.79</v>
      </c>
      <c r="GC141" s="258">
        <f t="shared" si="359"/>
        <v>0.8</v>
      </c>
      <c r="GD141" s="258">
        <f t="shared" si="359"/>
        <v>0.56000000000000005</v>
      </c>
      <c r="GE141" s="258">
        <f t="shared" si="359"/>
        <v>0.6</v>
      </c>
      <c r="GF141" s="258">
        <f t="shared" si="359"/>
        <v>0.49</v>
      </c>
      <c r="GG141" s="258">
        <f t="shared" si="359"/>
        <v>0.81</v>
      </c>
      <c r="GH141" s="258">
        <f t="shared" si="359"/>
        <v>0.83</v>
      </c>
      <c r="GI141" s="258">
        <f t="shared" si="359"/>
        <v>0.6</v>
      </c>
      <c r="GJ141" s="258">
        <f t="shared" si="359"/>
        <v>0.43</v>
      </c>
      <c r="GK141" s="255"/>
      <c r="GL141" s="258">
        <f t="shared" ref="GL141:GZ141" si="360">ROUND(GL114/GL$6,2)</f>
        <v>0.71</v>
      </c>
      <c r="GM141" s="258">
        <f t="shared" si="360"/>
        <v>0.82</v>
      </c>
      <c r="GN141" s="258">
        <f t="shared" si="360"/>
        <v>0.47</v>
      </c>
      <c r="GO141" s="258">
        <f t="shared" si="360"/>
        <v>0.43</v>
      </c>
      <c r="GP141" s="258">
        <f t="shared" si="360"/>
        <v>0.28999999999999998</v>
      </c>
      <c r="GQ141" s="258">
        <f t="shared" si="360"/>
        <v>0.6</v>
      </c>
      <c r="GR141" s="258">
        <f t="shared" si="360"/>
        <v>0.53</v>
      </c>
      <c r="GS141" s="258">
        <f t="shared" si="360"/>
        <v>0.93</v>
      </c>
      <c r="GT141" s="258">
        <f t="shared" si="360"/>
        <v>0.31</v>
      </c>
      <c r="GU141" s="258">
        <f t="shared" si="360"/>
        <v>0.31</v>
      </c>
      <c r="GV141" s="258">
        <f t="shared" si="360"/>
        <v>0.44</v>
      </c>
      <c r="GW141" s="258">
        <f t="shared" si="360"/>
        <v>1.1200000000000001</v>
      </c>
      <c r="GX141" s="258">
        <f t="shared" si="360"/>
        <v>0.88</v>
      </c>
      <c r="GY141" s="258">
        <f t="shared" si="360"/>
        <v>0.55000000000000004</v>
      </c>
      <c r="GZ141" s="258">
        <f t="shared" si="360"/>
        <v>1</v>
      </c>
      <c r="HA141" s="255"/>
      <c r="HB141" s="258">
        <f t="shared" ref="HB141:HQ141" si="361">ROUND(HB114/HB$6,2)</f>
        <v>0.19</v>
      </c>
      <c r="HC141" s="258">
        <f t="shared" si="361"/>
        <v>0.59</v>
      </c>
      <c r="HD141" s="258">
        <f t="shared" si="361"/>
        <v>0.66</v>
      </c>
      <c r="HE141" s="258">
        <f t="shared" si="361"/>
        <v>0.44</v>
      </c>
      <c r="HF141" s="258">
        <f t="shared" si="361"/>
        <v>0.4</v>
      </c>
      <c r="HG141" s="258">
        <f t="shared" si="361"/>
        <v>0.55000000000000004</v>
      </c>
      <c r="HH141" s="258">
        <f t="shared" si="361"/>
        <v>0.12</v>
      </c>
      <c r="HI141" s="258">
        <f t="shared" si="361"/>
        <v>0.1</v>
      </c>
      <c r="HJ141" s="258">
        <f t="shared" si="361"/>
        <v>0.26</v>
      </c>
      <c r="HK141" s="258">
        <f t="shared" si="361"/>
        <v>0.35</v>
      </c>
      <c r="HL141" s="258">
        <f t="shared" si="361"/>
        <v>0.28999999999999998</v>
      </c>
      <c r="HM141" s="258">
        <f t="shared" si="361"/>
        <v>0.28000000000000003</v>
      </c>
      <c r="HN141" s="258">
        <f t="shared" si="361"/>
        <v>0.45</v>
      </c>
      <c r="HO141" s="258">
        <f t="shared" si="361"/>
        <v>0.53</v>
      </c>
      <c r="HP141" s="258">
        <f t="shared" si="361"/>
        <v>0.26</v>
      </c>
      <c r="HQ141" s="258">
        <f t="shared" si="361"/>
        <v>0.34</v>
      </c>
      <c r="HR141" s="255"/>
      <c r="HS141" s="258">
        <f t="shared" si="332"/>
        <v>0.44</v>
      </c>
      <c r="HT141" s="258">
        <f t="shared" si="332"/>
        <v>0.6</v>
      </c>
      <c r="HU141" s="258">
        <f t="shared" si="332"/>
        <v>0.33</v>
      </c>
      <c r="HV141" s="258">
        <f t="shared" si="332"/>
        <v>0.93</v>
      </c>
      <c r="HW141" s="255"/>
      <c r="HX141" s="258">
        <f t="shared" ref="HX141:IJ141" si="362">ROUND(HX114/HX$6,2)</f>
        <v>0.89</v>
      </c>
      <c r="HY141" s="258">
        <f t="shared" si="362"/>
        <v>0.56999999999999995</v>
      </c>
      <c r="HZ141" s="258">
        <f t="shared" si="362"/>
        <v>0.47</v>
      </c>
      <c r="IA141" s="258">
        <f t="shared" si="362"/>
        <v>0.08</v>
      </c>
      <c r="IB141" s="258">
        <f t="shared" si="362"/>
        <v>0.66</v>
      </c>
      <c r="IC141" s="258">
        <f t="shared" si="362"/>
        <v>0.14000000000000001</v>
      </c>
      <c r="ID141" s="258">
        <f t="shared" si="362"/>
        <v>0.55000000000000004</v>
      </c>
      <c r="IE141" s="258">
        <f t="shared" si="362"/>
        <v>0.78</v>
      </c>
      <c r="IF141" s="258">
        <f t="shared" si="362"/>
        <v>0.41</v>
      </c>
      <c r="IG141" s="258">
        <f t="shared" si="362"/>
        <v>0.61</v>
      </c>
      <c r="IH141" s="255">
        <f t="shared" si="362"/>
        <v>0.66</v>
      </c>
      <c r="II141" s="255">
        <f t="shared" si="362"/>
        <v>0.44</v>
      </c>
      <c r="IJ141" s="258">
        <f t="shared" si="362"/>
        <v>0.94</v>
      </c>
      <c r="IK141" s="255"/>
      <c r="IL141" s="255">
        <f t="shared" si="334"/>
        <v>0.8</v>
      </c>
      <c r="IM141" s="255"/>
      <c r="IN141" s="258">
        <f t="shared" si="335"/>
        <v>0.85</v>
      </c>
      <c r="IO141" s="258">
        <f t="shared" si="335"/>
        <v>0.6</v>
      </c>
      <c r="IP141" s="258">
        <f t="shared" si="335"/>
        <v>0.74</v>
      </c>
      <c r="IQ141" s="255"/>
      <c r="IR141" s="258">
        <f t="shared" si="336"/>
        <v>0.43</v>
      </c>
      <c r="IS141" s="258">
        <f t="shared" si="336"/>
        <v>0.15</v>
      </c>
      <c r="IT141" s="258">
        <f t="shared" si="336"/>
        <v>1.25</v>
      </c>
      <c r="IU141" s="258">
        <f t="shared" si="336"/>
        <v>0.54</v>
      </c>
      <c r="IV141" s="258">
        <f t="shared" si="336"/>
        <v>0.8</v>
      </c>
      <c r="IW141" s="258"/>
      <c r="IX141" s="258">
        <f t="shared" si="337"/>
        <v>0.17</v>
      </c>
      <c r="IY141" s="258">
        <f t="shared" si="337"/>
        <v>0.93</v>
      </c>
      <c r="IZ141" s="255"/>
      <c r="JA141" s="258">
        <f t="shared" ref="JA141:JM141" si="363">ROUND(JA114/JA$6,2)</f>
        <v>0.75</v>
      </c>
      <c r="JB141" s="258">
        <f t="shared" si="363"/>
        <v>0.37</v>
      </c>
      <c r="JC141" s="258">
        <f t="shared" si="363"/>
        <v>0.78</v>
      </c>
      <c r="JD141" s="258">
        <f t="shared" si="363"/>
        <v>0.13</v>
      </c>
      <c r="JE141" s="258">
        <f t="shared" si="363"/>
        <v>0.89</v>
      </c>
      <c r="JF141" s="258">
        <f t="shared" si="363"/>
        <v>0.38</v>
      </c>
      <c r="JG141" s="258">
        <f t="shared" si="363"/>
        <v>0.28000000000000003</v>
      </c>
      <c r="JH141" s="258">
        <f t="shared" si="363"/>
        <v>0.66</v>
      </c>
      <c r="JI141" s="258">
        <f t="shared" si="363"/>
        <v>0.26</v>
      </c>
      <c r="JJ141" s="258">
        <f t="shared" si="363"/>
        <v>0.13</v>
      </c>
      <c r="JK141" s="258">
        <f t="shared" si="363"/>
        <v>0.56000000000000005</v>
      </c>
      <c r="JL141" s="258">
        <f t="shared" si="363"/>
        <v>0.14000000000000001</v>
      </c>
      <c r="JM141" s="258">
        <f t="shared" si="363"/>
        <v>0.38</v>
      </c>
      <c r="JN141" s="258"/>
      <c r="JO141" s="258"/>
      <c r="JP141" s="258"/>
      <c r="JQ141" s="258"/>
      <c r="JR141" s="258"/>
      <c r="JS141" s="258"/>
      <c r="JT141" s="258">
        <f t="shared" si="339"/>
        <v>0.68</v>
      </c>
      <c r="JU141" s="258"/>
      <c r="JV141" s="258">
        <f t="shared" ref="JV141:KH141" si="364">ROUND(JV114/JV$6,2)</f>
        <v>1</v>
      </c>
      <c r="JW141" s="258">
        <f t="shared" si="364"/>
        <v>0.73</v>
      </c>
      <c r="JX141" s="258">
        <f t="shared" si="364"/>
        <v>0.46</v>
      </c>
      <c r="JY141" s="258">
        <f t="shared" si="364"/>
        <v>0.89</v>
      </c>
      <c r="JZ141" s="258">
        <f t="shared" si="364"/>
        <v>0.66</v>
      </c>
      <c r="KA141" s="258">
        <f t="shared" si="364"/>
        <v>0.17</v>
      </c>
      <c r="KB141" s="258">
        <f t="shared" si="364"/>
        <v>0.41</v>
      </c>
      <c r="KC141" s="258">
        <f t="shared" si="364"/>
        <v>0.75</v>
      </c>
      <c r="KD141" s="258">
        <f t="shared" si="364"/>
        <v>0.56000000000000005</v>
      </c>
      <c r="KE141" s="258">
        <f t="shared" si="364"/>
        <v>0.88</v>
      </c>
      <c r="KF141" s="258">
        <f t="shared" si="364"/>
        <v>0.67</v>
      </c>
      <c r="KG141" s="258">
        <f t="shared" si="364"/>
        <v>0.55000000000000004</v>
      </c>
      <c r="KH141" s="258">
        <f t="shared" si="364"/>
        <v>0.43</v>
      </c>
      <c r="KI141" s="258"/>
      <c r="KJ141" s="258"/>
      <c r="KK141" s="258">
        <f t="shared" ref="KK141:KT141" si="365">ROUND(KK114/KK$6,2)</f>
        <v>0.37</v>
      </c>
      <c r="KL141" s="258">
        <f t="shared" si="365"/>
        <v>0.15</v>
      </c>
      <c r="KM141" s="258">
        <f t="shared" si="365"/>
        <v>0.3</v>
      </c>
      <c r="KN141" s="258">
        <f t="shared" si="365"/>
        <v>0.64</v>
      </c>
      <c r="KO141" s="258">
        <f t="shared" si="365"/>
        <v>0.66</v>
      </c>
      <c r="KP141" s="258">
        <f t="shared" si="365"/>
        <v>0.92</v>
      </c>
      <c r="KQ141" s="258">
        <f t="shared" si="365"/>
        <v>0.68</v>
      </c>
      <c r="KR141" s="258">
        <v>0.17</v>
      </c>
      <c r="KS141" s="258">
        <f t="shared" si="365"/>
        <v>0.67</v>
      </c>
      <c r="KT141" s="258">
        <f t="shared" si="365"/>
        <v>0</v>
      </c>
      <c r="KU141" s="248" t="s">
        <v>746</v>
      </c>
    </row>
    <row r="142" spans="1:307" x14ac:dyDescent="0.15">
      <c r="A142" s="252" t="s">
        <v>1231</v>
      </c>
      <c r="B142" s="258">
        <f t="shared" ref="B142:AG142" si="366">ROUND(B115/B$6,2)</f>
        <v>1</v>
      </c>
      <c r="C142" s="258">
        <f t="shared" si="366"/>
        <v>1</v>
      </c>
      <c r="D142" s="258">
        <f t="shared" si="366"/>
        <v>0.6</v>
      </c>
      <c r="E142" s="258">
        <f t="shared" si="366"/>
        <v>0.63</v>
      </c>
      <c r="F142" s="258">
        <f t="shared" si="366"/>
        <v>0.67</v>
      </c>
      <c r="G142" s="258">
        <f t="shared" si="366"/>
        <v>0.5</v>
      </c>
      <c r="H142" s="258">
        <f t="shared" si="366"/>
        <v>0.5</v>
      </c>
      <c r="I142" s="258">
        <f t="shared" si="366"/>
        <v>0.75</v>
      </c>
      <c r="J142" s="258">
        <f t="shared" si="366"/>
        <v>0.25</v>
      </c>
      <c r="K142" s="258">
        <f t="shared" si="366"/>
        <v>0.56000000000000005</v>
      </c>
      <c r="L142" s="258">
        <f t="shared" si="366"/>
        <v>0.56000000000000005</v>
      </c>
      <c r="M142" s="258">
        <f t="shared" si="366"/>
        <v>0.56000000000000005</v>
      </c>
      <c r="N142" s="258">
        <f t="shared" si="366"/>
        <v>0.28999999999999998</v>
      </c>
      <c r="O142" s="258">
        <f t="shared" si="366"/>
        <v>0.45</v>
      </c>
      <c r="P142" s="258">
        <f t="shared" si="366"/>
        <v>0.67</v>
      </c>
      <c r="Q142" s="258">
        <f t="shared" si="366"/>
        <v>0.5</v>
      </c>
      <c r="R142" s="258">
        <f t="shared" si="366"/>
        <v>0.42</v>
      </c>
      <c r="S142" s="258">
        <f t="shared" si="366"/>
        <v>0.42</v>
      </c>
      <c r="T142" s="258">
        <f t="shared" si="366"/>
        <v>0.41</v>
      </c>
      <c r="U142" s="258">
        <f t="shared" si="366"/>
        <v>0.5</v>
      </c>
      <c r="V142" s="258">
        <f t="shared" si="366"/>
        <v>1.17</v>
      </c>
      <c r="W142" s="258">
        <f t="shared" si="366"/>
        <v>0.6</v>
      </c>
      <c r="X142" s="258">
        <f t="shared" si="366"/>
        <v>0.47</v>
      </c>
      <c r="Y142" s="258">
        <f t="shared" si="366"/>
        <v>0.67</v>
      </c>
      <c r="Z142" s="258">
        <f t="shared" si="366"/>
        <v>0.76</v>
      </c>
      <c r="AA142" s="258">
        <f t="shared" si="366"/>
        <v>0.47</v>
      </c>
      <c r="AB142" s="258">
        <f t="shared" si="366"/>
        <v>0.71</v>
      </c>
      <c r="AC142" s="258">
        <f t="shared" si="366"/>
        <v>0.43</v>
      </c>
      <c r="AD142" s="258">
        <f t="shared" si="366"/>
        <v>0.44</v>
      </c>
      <c r="AE142" s="258">
        <f t="shared" si="366"/>
        <v>0.45</v>
      </c>
      <c r="AF142" s="258">
        <f t="shared" si="366"/>
        <v>0.48</v>
      </c>
      <c r="AG142" s="258">
        <f t="shared" si="366"/>
        <v>0.39</v>
      </c>
      <c r="AH142" s="258">
        <f t="shared" ref="AH142:BM142" si="367">ROUND(AH115/AH$6,2)</f>
        <v>0.39</v>
      </c>
      <c r="AI142" s="258">
        <f t="shared" si="367"/>
        <v>0.33</v>
      </c>
      <c r="AJ142" s="258">
        <f t="shared" si="367"/>
        <v>0.43</v>
      </c>
      <c r="AK142" s="258">
        <f t="shared" si="367"/>
        <v>0.56999999999999995</v>
      </c>
      <c r="AL142" s="258">
        <f t="shared" si="367"/>
        <v>0.42</v>
      </c>
      <c r="AM142" s="258">
        <f t="shared" si="367"/>
        <v>0.27</v>
      </c>
      <c r="AN142" s="258">
        <f t="shared" si="367"/>
        <v>0.46</v>
      </c>
      <c r="AO142" s="258">
        <f t="shared" si="367"/>
        <v>0.28999999999999998</v>
      </c>
      <c r="AP142" s="258">
        <f t="shared" si="367"/>
        <v>0.52</v>
      </c>
      <c r="AQ142" s="258">
        <f t="shared" si="367"/>
        <v>0.66</v>
      </c>
      <c r="AR142" s="258">
        <f t="shared" si="367"/>
        <v>0.57999999999999996</v>
      </c>
      <c r="AS142" s="258">
        <f t="shared" si="367"/>
        <v>0.38</v>
      </c>
      <c r="AT142" s="258">
        <f t="shared" si="367"/>
        <v>0.43</v>
      </c>
      <c r="AU142" s="258">
        <f t="shared" si="367"/>
        <v>0.55000000000000004</v>
      </c>
      <c r="AV142" s="258">
        <f t="shared" si="367"/>
        <v>0.48</v>
      </c>
      <c r="AW142" s="258">
        <f t="shared" si="367"/>
        <v>0.48</v>
      </c>
      <c r="AX142" s="258">
        <f t="shared" si="367"/>
        <v>0.3</v>
      </c>
      <c r="AY142" s="258">
        <f t="shared" si="367"/>
        <v>0.38</v>
      </c>
      <c r="AZ142" s="258">
        <f t="shared" si="367"/>
        <v>1.0900000000000001</v>
      </c>
      <c r="BA142" s="258">
        <f t="shared" si="367"/>
        <v>0.42</v>
      </c>
      <c r="BB142" s="258">
        <f t="shared" si="367"/>
        <v>0.6</v>
      </c>
      <c r="BC142" s="258">
        <f t="shared" si="367"/>
        <v>0.53</v>
      </c>
      <c r="BD142" s="258">
        <f t="shared" si="367"/>
        <v>0.38</v>
      </c>
      <c r="BE142" s="258">
        <f t="shared" si="367"/>
        <v>0.38</v>
      </c>
      <c r="BF142" s="258">
        <f t="shared" si="367"/>
        <v>0.28000000000000003</v>
      </c>
      <c r="BG142" s="258">
        <f t="shared" si="367"/>
        <v>1.1599999999999999</v>
      </c>
      <c r="BH142" s="258">
        <f t="shared" si="367"/>
        <v>0.56000000000000005</v>
      </c>
      <c r="BI142" s="258">
        <f t="shared" si="367"/>
        <v>0.41</v>
      </c>
      <c r="BJ142" s="258">
        <f t="shared" si="367"/>
        <v>0.28000000000000003</v>
      </c>
      <c r="BK142" s="258">
        <f t="shared" si="367"/>
        <v>0.38</v>
      </c>
      <c r="BL142" s="258">
        <f t="shared" si="367"/>
        <v>0.43</v>
      </c>
      <c r="BM142" s="258">
        <f t="shared" si="367"/>
        <v>0.48</v>
      </c>
      <c r="BN142" s="258">
        <f t="shared" ref="BN142:CS142" si="368">ROUND(BN115/BN$6,2)</f>
        <v>0.56999999999999995</v>
      </c>
      <c r="BO142" s="258">
        <f t="shared" si="368"/>
        <v>0.43</v>
      </c>
      <c r="BP142" s="258">
        <f t="shared" si="368"/>
        <v>0.45</v>
      </c>
      <c r="BQ142" s="258">
        <f t="shared" si="368"/>
        <v>0.38</v>
      </c>
      <c r="BR142" s="258">
        <f t="shared" si="368"/>
        <v>0.37</v>
      </c>
      <c r="BS142" s="258">
        <f t="shared" si="368"/>
        <v>0.41</v>
      </c>
      <c r="BT142" s="258">
        <f t="shared" si="368"/>
        <v>0.6</v>
      </c>
      <c r="BU142" s="258">
        <f t="shared" si="368"/>
        <v>0.48</v>
      </c>
      <c r="BV142" s="258">
        <f t="shared" si="368"/>
        <v>0.25</v>
      </c>
      <c r="BW142" s="258">
        <f t="shared" si="368"/>
        <v>0.41</v>
      </c>
      <c r="BX142" s="258">
        <f t="shared" si="368"/>
        <v>0.38</v>
      </c>
      <c r="BY142" s="258">
        <f t="shared" si="368"/>
        <v>0.46</v>
      </c>
      <c r="BZ142" s="258">
        <f t="shared" si="368"/>
        <v>0.26</v>
      </c>
      <c r="CA142" s="258">
        <f t="shared" si="368"/>
        <v>0.69</v>
      </c>
      <c r="CB142" s="258">
        <f t="shared" si="368"/>
        <v>0.59</v>
      </c>
      <c r="CC142" s="258">
        <f t="shared" si="368"/>
        <v>0.42</v>
      </c>
      <c r="CD142" s="258">
        <f t="shared" si="368"/>
        <v>0.45</v>
      </c>
      <c r="CE142" s="258">
        <f t="shared" si="368"/>
        <v>0.63</v>
      </c>
      <c r="CF142" s="258">
        <f t="shared" si="368"/>
        <v>0.49</v>
      </c>
      <c r="CG142" s="258">
        <f t="shared" si="368"/>
        <v>0.32</v>
      </c>
      <c r="CH142" s="258">
        <f t="shared" si="368"/>
        <v>0.28999999999999998</v>
      </c>
      <c r="CI142" s="258">
        <f t="shared" si="368"/>
        <v>0.44</v>
      </c>
      <c r="CJ142" s="258">
        <f t="shared" si="368"/>
        <v>0.4</v>
      </c>
      <c r="CK142" s="258">
        <f t="shared" si="368"/>
        <v>0.55000000000000004</v>
      </c>
      <c r="CL142" s="258">
        <f t="shared" si="368"/>
        <v>1.0900000000000001</v>
      </c>
      <c r="CM142" s="258">
        <f t="shared" si="368"/>
        <v>0.67</v>
      </c>
      <c r="CN142" s="258">
        <f t="shared" si="368"/>
        <v>0.49</v>
      </c>
      <c r="CO142" s="258">
        <f t="shared" si="368"/>
        <v>0.37</v>
      </c>
      <c r="CP142" s="258">
        <f t="shared" si="368"/>
        <v>0.66</v>
      </c>
      <c r="CQ142" s="258">
        <f t="shared" si="368"/>
        <v>0.44</v>
      </c>
      <c r="CR142" s="258">
        <f t="shared" si="368"/>
        <v>0.63</v>
      </c>
      <c r="CS142" s="258">
        <f t="shared" si="368"/>
        <v>0.49</v>
      </c>
      <c r="CT142" s="258">
        <f t="shared" ref="CT142:DY142" si="369">ROUND(CT115/CT$6,2)</f>
        <v>0.57999999999999996</v>
      </c>
      <c r="CU142" s="258">
        <f t="shared" si="369"/>
        <v>0.25</v>
      </c>
      <c r="CV142" s="258">
        <f t="shared" si="369"/>
        <v>0.42</v>
      </c>
      <c r="CW142" s="258">
        <f t="shared" si="369"/>
        <v>0.41</v>
      </c>
      <c r="CX142" s="258">
        <f t="shared" si="369"/>
        <v>0.45</v>
      </c>
      <c r="CY142" s="258">
        <f t="shared" si="369"/>
        <v>0.57999999999999996</v>
      </c>
      <c r="CZ142" s="258">
        <f t="shared" si="369"/>
        <v>0.25</v>
      </c>
      <c r="DA142" s="258">
        <f t="shared" si="369"/>
        <v>0.47</v>
      </c>
      <c r="DB142" s="258">
        <f t="shared" si="369"/>
        <v>0.79</v>
      </c>
      <c r="DC142" s="258">
        <f t="shared" si="369"/>
        <v>0.27</v>
      </c>
      <c r="DD142" s="258">
        <f t="shared" si="369"/>
        <v>0.5</v>
      </c>
      <c r="DE142" s="258">
        <f t="shared" si="369"/>
        <v>0.63</v>
      </c>
      <c r="DF142" s="258">
        <f t="shared" si="369"/>
        <v>0.48</v>
      </c>
      <c r="DG142" s="258">
        <f t="shared" si="369"/>
        <v>1.05</v>
      </c>
      <c r="DH142" s="258">
        <f t="shared" si="369"/>
        <v>0.41</v>
      </c>
      <c r="DI142" s="258">
        <f t="shared" si="369"/>
        <v>0.42</v>
      </c>
      <c r="DJ142" s="258">
        <f t="shared" si="369"/>
        <v>0.49</v>
      </c>
      <c r="DK142" s="258">
        <f t="shared" si="369"/>
        <v>0.57999999999999996</v>
      </c>
      <c r="DL142" s="258">
        <f t="shared" si="369"/>
        <v>0.26</v>
      </c>
      <c r="DM142" s="258">
        <f t="shared" si="369"/>
        <v>0.42</v>
      </c>
      <c r="DN142" s="258">
        <f t="shared" si="369"/>
        <v>0.57999999999999996</v>
      </c>
      <c r="DO142" s="258">
        <f t="shared" si="369"/>
        <v>0.33</v>
      </c>
      <c r="DP142" s="258">
        <f t="shared" si="369"/>
        <v>0.43</v>
      </c>
      <c r="DQ142" s="258">
        <f t="shared" si="369"/>
        <v>0.56000000000000005</v>
      </c>
      <c r="DR142" s="258">
        <f t="shared" si="369"/>
        <v>0.23</v>
      </c>
      <c r="DS142" s="258">
        <f t="shared" si="369"/>
        <v>0.49</v>
      </c>
      <c r="DT142" s="258">
        <f t="shared" si="369"/>
        <v>0.5</v>
      </c>
      <c r="DU142" s="258">
        <f t="shared" si="369"/>
        <v>0.26</v>
      </c>
      <c r="DV142" s="258">
        <f t="shared" si="369"/>
        <v>0.31</v>
      </c>
      <c r="DW142" s="258">
        <f t="shared" si="369"/>
        <v>0.27</v>
      </c>
      <c r="DX142" s="258">
        <f t="shared" si="369"/>
        <v>0.37</v>
      </c>
      <c r="DY142" s="258">
        <f t="shared" si="369"/>
        <v>0.56000000000000005</v>
      </c>
      <c r="DZ142" s="258">
        <f t="shared" ref="DZ142:FE142" si="370">ROUND(DZ115/DZ$6,2)</f>
        <v>0.26</v>
      </c>
      <c r="EA142" s="258">
        <f t="shared" si="370"/>
        <v>0.28999999999999998</v>
      </c>
      <c r="EB142" s="258">
        <f t="shared" si="370"/>
        <v>0.41</v>
      </c>
      <c r="EC142" s="258">
        <f t="shared" si="370"/>
        <v>0.66</v>
      </c>
      <c r="ED142" s="258">
        <f t="shared" si="370"/>
        <v>0.48</v>
      </c>
      <c r="EE142" s="258">
        <f t="shared" si="370"/>
        <v>0.41</v>
      </c>
      <c r="EF142" s="258">
        <f t="shared" si="370"/>
        <v>0.43</v>
      </c>
      <c r="EG142" s="258">
        <f t="shared" si="370"/>
        <v>0.43</v>
      </c>
      <c r="EH142" s="258">
        <f t="shared" si="370"/>
        <v>0.6</v>
      </c>
      <c r="EI142" s="258">
        <f t="shared" si="370"/>
        <v>0.22</v>
      </c>
      <c r="EJ142" s="258">
        <f t="shared" si="370"/>
        <v>0.48</v>
      </c>
      <c r="EK142" s="258">
        <f t="shared" si="370"/>
        <v>0.48</v>
      </c>
      <c r="EL142" s="258">
        <f t="shared" si="370"/>
        <v>0.53</v>
      </c>
      <c r="EM142" s="258">
        <f t="shared" si="370"/>
        <v>0.42</v>
      </c>
      <c r="EN142" s="258">
        <f t="shared" si="370"/>
        <v>0.54</v>
      </c>
      <c r="EO142" s="258">
        <f t="shared" si="370"/>
        <v>0.42</v>
      </c>
      <c r="EP142" s="258">
        <f t="shared" si="370"/>
        <v>0.31</v>
      </c>
      <c r="EQ142" s="258">
        <f t="shared" si="370"/>
        <v>0.56999999999999995</v>
      </c>
      <c r="ER142" s="258">
        <f t="shared" si="370"/>
        <v>0.52</v>
      </c>
      <c r="ES142" s="258">
        <f t="shared" si="370"/>
        <v>0.4</v>
      </c>
      <c r="ET142" s="255">
        <f t="shared" si="370"/>
        <v>0.32</v>
      </c>
      <c r="EU142" s="258">
        <f t="shared" si="370"/>
        <v>0.45</v>
      </c>
      <c r="EV142" s="255">
        <f t="shared" si="370"/>
        <v>0.74</v>
      </c>
      <c r="EW142" s="258">
        <f t="shared" si="370"/>
        <v>0.54</v>
      </c>
      <c r="EX142" s="255">
        <f t="shared" si="370"/>
        <v>0.79</v>
      </c>
      <c r="EY142" s="258">
        <f t="shared" si="370"/>
        <v>0.88</v>
      </c>
      <c r="EZ142" s="258">
        <f t="shared" si="370"/>
        <v>0.5</v>
      </c>
      <c r="FA142" s="258">
        <f t="shared" si="370"/>
        <v>0.45</v>
      </c>
      <c r="FB142" s="258">
        <f t="shared" si="370"/>
        <v>0.47</v>
      </c>
      <c r="FC142" s="258">
        <f t="shared" si="370"/>
        <v>0.57999999999999996</v>
      </c>
      <c r="FD142" s="258">
        <f t="shared" si="370"/>
        <v>0.38</v>
      </c>
      <c r="FE142" s="258">
        <f t="shared" si="370"/>
        <v>0.59</v>
      </c>
      <c r="FF142" s="258">
        <f t="shared" ref="FF142:GJ142" si="371">ROUND(FF115/FF$6,2)</f>
        <v>0.5</v>
      </c>
      <c r="FG142" s="258">
        <f t="shared" si="371"/>
        <v>0.48</v>
      </c>
      <c r="FH142" s="258">
        <f t="shared" si="371"/>
        <v>0.34</v>
      </c>
      <c r="FI142" s="258">
        <f t="shared" si="371"/>
        <v>0.24</v>
      </c>
      <c r="FJ142" s="258">
        <f t="shared" si="371"/>
        <v>0.22</v>
      </c>
      <c r="FK142" s="258">
        <f t="shared" si="371"/>
        <v>0.5</v>
      </c>
      <c r="FL142" s="258">
        <f t="shared" si="371"/>
        <v>0.45</v>
      </c>
      <c r="FM142" s="258">
        <f t="shared" si="371"/>
        <v>1.08</v>
      </c>
      <c r="FN142" s="255">
        <f t="shared" si="371"/>
        <v>0.53</v>
      </c>
      <c r="FO142" s="258">
        <f t="shared" si="371"/>
        <v>0.66</v>
      </c>
      <c r="FP142" s="258">
        <f t="shared" si="371"/>
        <v>0.62</v>
      </c>
      <c r="FQ142" s="258">
        <f t="shared" si="371"/>
        <v>0.65</v>
      </c>
      <c r="FR142" s="258">
        <f t="shared" si="371"/>
        <v>0.53</v>
      </c>
      <c r="FS142" s="258">
        <f t="shared" si="371"/>
        <v>0.71</v>
      </c>
      <c r="FT142" s="258">
        <f t="shared" si="371"/>
        <v>0.69</v>
      </c>
      <c r="FU142" s="258">
        <f t="shared" si="371"/>
        <v>0.68</v>
      </c>
      <c r="FV142" s="258">
        <f t="shared" si="371"/>
        <v>0.54</v>
      </c>
      <c r="FW142" s="258">
        <f t="shared" si="371"/>
        <v>0.59</v>
      </c>
      <c r="FX142" s="258">
        <f t="shared" si="371"/>
        <v>0.56999999999999995</v>
      </c>
      <c r="FY142" s="258">
        <f t="shared" si="371"/>
        <v>0.67</v>
      </c>
      <c r="FZ142" s="258">
        <f t="shared" si="371"/>
        <v>0.67</v>
      </c>
      <c r="GA142" s="258">
        <f t="shared" si="371"/>
        <v>0.63</v>
      </c>
      <c r="GB142" s="258">
        <f t="shared" si="371"/>
        <v>0.48</v>
      </c>
      <c r="GC142" s="258">
        <f t="shared" si="371"/>
        <v>0.5</v>
      </c>
      <c r="GD142" s="258">
        <f t="shared" si="371"/>
        <v>0.27</v>
      </c>
      <c r="GE142" s="258">
        <f t="shared" si="371"/>
        <v>0.66</v>
      </c>
      <c r="GF142" s="258">
        <f t="shared" si="371"/>
        <v>1.25</v>
      </c>
      <c r="GG142" s="258">
        <f t="shared" si="371"/>
        <v>0.87</v>
      </c>
      <c r="GH142" s="258">
        <f t="shared" si="371"/>
        <v>0.54</v>
      </c>
      <c r="GI142" s="258">
        <f t="shared" si="371"/>
        <v>0.34</v>
      </c>
      <c r="GJ142" s="258">
        <f t="shared" si="371"/>
        <v>0.28999999999999998</v>
      </c>
      <c r="GK142" s="255"/>
      <c r="GL142" s="258">
        <f t="shared" ref="GL142:GZ142" si="372">ROUND(GL115/GL$6,2)</f>
        <v>0.69</v>
      </c>
      <c r="GM142" s="258">
        <f t="shared" si="372"/>
        <v>0.26</v>
      </c>
      <c r="GN142" s="258">
        <f t="shared" si="372"/>
        <v>0.26</v>
      </c>
      <c r="GO142" s="258">
        <f t="shared" si="372"/>
        <v>0.23</v>
      </c>
      <c r="GP142" s="258">
        <f t="shared" si="372"/>
        <v>0.18</v>
      </c>
      <c r="GQ142" s="258">
        <f t="shared" si="372"/>
        <v>0.64</v>
      </c>
      <c r="GR142" s="258">
        <f t="shared" si="372"/>
        <v>0.26</v>
      </c>
      <c r="GS142" s="258">
        <f t="shared" si="372"/>
        <v>0.61</v>
      </c>
      <c r="GT142" s="258">
        <f t="shared" si="372"/>
        <v>0.57999999999999996</v>
      </c>
      <c r="GU142" s="258">
        <f t="shared" si="372"/>
        <v>0.18</v>
      </c>
      <c r="GV142" s="258">
        <f t="shared" si="372"/>
        <v>0.24</v>
      </c>
      <c r="GW142" s="258">
        <f t="shared" si="372"/>
        <v>0.25</v>
      </c>
      <c r="GX142" s="258">
        <f t="shared" si="372"/>
        <v>0.28999999999999998</v>
      </c>
      <c r="GY142" s="258">
        <f t="shared" si="372"/>
        <v>0.53</v>
      </c>
      <c r="GZ142" s="258">
        <f t="shared" si="372"/>
        <v>0.43</v>
      </c>
      <c r="HA142" s="255"/>
      <c r="HB142" s="258">
        <f t="shared" ref="HB142:HQ142" si="373">ROUND(HB115/HB$6,2)</f>
        <v>0.44</v>
      </c>
      <c r="HC142" s="258">
        <f t="shared" si="373"/>
        <v>0.45</v>
      </c>
      <c r="HD142" s="258">
        <f t="shared" si="373"/>
        <v>0.64</v>
      </c>
      <c r="HE142" s="258">
        <f t="shared" si="373"/>
        <v>0.68</v>
      </c>
      <c r="HF142" s="258">
        <f t="shared" si="373"/>
        <v>0.57999999999999996</v>
      </c>
      <c r="HG142" s="258">
        <f t="shared" si="373"/>
        <v>0.53</v>
      </c>
      <c r="HH142" s="258">
        <f t="shared" si="373"/>
        <v>0.31</v>
      </c>
      <c r="HI142" s="258">
        <f t="shared" si="373"/>
        <v>0.27</v>
      </c>
      <c r="HJ142" s="258">
        <f t="shared" si="373"/>
        <v>0.48</v>
      </c>
      <c r="HK142" s="258">
        <f t="shared" si="373"/>
        <v>1.05</v>
      </c>
      <c r="HL142" s="258">
        <f t="shared" si="373"/>
        <v>0.64</v>
      </c>
      <c r="HM142" s="258">
        <f t="shared" si="373"/>
        <v>0.52</v>
      </c>
      <c r="HN142" s="258">
        <f t="shared" si="373"/>
        <v>0.67</v>
      </c>
      <c r="HO142" s="258">
        <f t="shared" si="373"/>
        <v>0.82</v>
      </c>
      <c r="HP142" s="258">
        <f t="shared" si="373"/>
        <v>0.48</v>
      </c>
      <c r="HQ142" s="258">
        <f t="shared" si="373"/>
        <v>0.64</v>
      </c>
      <c r="HR142" s="255"/>
      <c r="HS142" s="258">
        <f t="shared" si="332"/>
        <v>0.24</v>
      </c>
      <c r="HT142" s="258">
        <f t="shared" si="332"/>
        <v>0.62</v>
      </c>
      <c r="HU142" s="258">
        <f t="shared" si="332"/>
        <v>0.47</v>
      </c>
      <c r="HV142" s="258">
        <f t="shared" si="332"/>
        <v>0.32</v>
      </c>
      <c r="HW142" s="255"/>
      <c r="HX142" s="258">
        <f t="shared" ref="HX142:IJ142" si="374">ROUND(HX115/HX$6,2)</f>
        <v>0.54</v>
      </c>
      <c r="HY142" s="258">
        <f t="shared" si="374"/>
        <v>0.53</v>
      </c>
      <c r="HZ142" s="258">
        <f t="shared" si="374"/>
        <v>0.47</v>
      </c>
      <c r="IA142" s="258">
        <f t="shared" si="374"/>
        <v>0.32</v>
      </c>
      <c r="IB142" s="258">
        <f t="shared" si="374"/>
        <v>0.41</v>
      </c>
      <c r="IC142" s="258">
        <f t="shared" si="374"/>
        <v>0.43</v>
      </c>
      <c r="ID142" s="258">
        <f t="shared" si="374"/>
        <v>0.53</v>
      </c>
      <c r="IE142" s="258">
        <f t="shared" si="374"/>
        <v>0.45</v>
      </c>
      <c r="IF142" s="258">
        <f t="shared" si="374"/>
        <v>0.46</v>
      </c>
      <c r="IG142" s="258">
        <f t="shared" si="374"/>
        <v>0.57999999999999996</v>
      </c>
      <c r="IH142" s="255">
        <f t="shared" si="374"/>
        <v>0.63</v>
      </c>
      <c r="II142" s="255">
        <f t="shared" si="374"/>
        <v>0.68</v>
      </c>
      <c r="IJ142" s="258">
        <f t="shared" si="374"/>
        <v>0.54</v>
      </c>
      <c r="IK142" s="255"/>
      <c r="IL142" s="255">
        <f t="shared" si="334"/>
        <v>0.48</v>
      </c>
      <c r="IM142" s="255"/>
      <c r="IN142" s="258">
        <f t="shared" si="335"/>
        <v>0.49</v>
      </c>
      <c r="IO142" s="258">
        <f t="shared" si="335"/>
        <v>0.9</v>
      </c>
      <c r="IP142" s="258">
        <f t="shared" si="335"/>
        <v>0.7</v>
      </c>
      <c r="IQ142" s="255"/>
      <c r="IR142" s="258">
        <f t="shared" si="336"/>
        <v>0.25</v>
      </c>
      <c r="IS142" s="258">
        <f t="shared" si="336"/>
        <v>0.26</v>
      </c>
      <c r="IT142" s="258">
        <f t="shared" si="336"/>
        <v>0.27</v>
      </c>
      <c r="IU142" s="258">
        <f t="shared" si="336"/>
        <v>0.8</v>
      </c>
      <c r="IV142" s="258">
        <f t="shared" si="336"/>
        <v>0.49</v>
      </c>
      <c r="IW142" s="258"/>
      <c r="IX142" s="258">
        <f t="shared" si="337"/>
        <v>0.28999999999999998</v>
      </c>
      <c r="IY142" s="258">
        <f t="shared" si="337"/>
        <v>0.32</v>
      </c>
      <c r="IZ142" s="255"/>
      <c r="JA142" s="258">
        <f t="shared" ref="JA142:JM142" si="375">ROUND(JA115/JA$6,2)</f>
        <v>0.68</v>
      </c>
      <c r="JB142" s="258">
        <f t="shared" si="375"/>
        <v>0.2</v>
      </c>
      <c r="JC142" s="258">
        <f t="shared" si="375"/>
        <v>0.26</v>
      </c>
      <c r="JD142" s="258">
        <f t="shared" si="375"/>
        <v>0.35</v>
      </c>
      <c r="JE142" s="258">
        <f t="shared" si="375"/>
        <v>0.54</v>
      </c>
      <c r="JF142" s="258">
        <f t="shared" si="375"/>
        <v>1.1399999999999999</v>
      </c>
      <c r="JG142" s="258">
        <f t="shared" si="375"/>
        <v>0.27</v>
      </c>
      <c r="JH142" s="258">
        <f t="shared" si="375"/>
        <v>0.4</v>
      </c>
      <c r="JI142" s="258">
        <f t="shared" si="375"/>
        <v>0.48</v>
      </c>
      <c r="JJ142" s="258">
        <f t="shared" si="375"/>
        <v>0.43</v>
      </c>
      <c r="JK142" s="258">
        <f t="shared" si="375"/>
        <v>0.53</v>
      </c>
      <c r="JL142" s="258">
        <f t="shared" si="375"/>
        <v>0.46</v>
      </c>
      <c r="JM142" s="258">
        <f t="shared" si="375"/>
        <v>0.72</v>
      </c>
      <c r="JN142" s="258"/>
      <c r="JO142" s="258"/>
      <c r="JP142" s="258"/>
      <c r="JQ142" s="258"/>
      <c r="JR142" s="258"/>
      <c r="JS142" s="258"/>
      <c r="JT142" s="258">
        <f t="shared" si="339"/>
        <v>0.66</v>
      </c>
      <c r="JU142" s="258"/>
      <c r="JV142" s="258">
        <f t="shared" ref="JV142:KH142" si="376">ROUND(JV115/JV$6,2)</f>
        <v>1</v>
      </c>
      <c r="JW142" s="258">
        <f t="shared" si="376"/>
        <v>0.7</v>
      </c>
      <c r="JX142" s="258">
        <f t="shared" si="376"/>
        <v>0.52</v>
      </c>
      <c r="JY142" s="258">
        <f t="shared" si="376"/>
        <v>0.49</v>
      </c>
      <c r="JZ142" s="258">
        <f t="shared" si="376"/>
        <v>1.01</v>
      </c>
      <c r="KA142" s="258">
        <f t="shared" si="376"/>
        <v>0.4</v>
      </c>
      <c r="KB142" s="258">
        <f t="shared" si="376"/>
        <v>0.46</v>
      </c>
      <c r="KC142" s="258">
        <f t="shared" si="376"/>
        <v>0.67</v>
      </c>
      <c r="KD142" s="258">
        <f t="shared" si="376"/>
        <v>0.59</v>
      </c>
      <c r="KE142" s="258">
        <f t="shared" si="376"/>
        <v>0.54</v>
      </c>
      <c r="KF142" s="258">
        <f t="shared" si="376"/>
        <v>0.41</v>
      </c>
      <c r="KG142" s="258">
        <f t="shared" si="376"/>
        <v>0.62</v>
      </c>
      <c r="KH142" s="258">
        <f t="shared" si="376"/>
        <v>0.63</v>
      </c>
      <c r="KI142" s="258"/>
      <c r="KJ142" s="258"/>
      <c r="KK142" s="258">
        <f t="shared" ref="KK142:KT142" si="377">ROUND(KK115/KK$6,2)</f>
        <v>1.1299999999999999</v>
      </c>
      <c r="KL142" s="258">
        <f t="shared" si="377"/>
        <v>0.51</v>
      </c>
      <c r="KM142" s="258">
        <f t="shared" si="377"/>
        <v>0.28999999999999998</v>
      </c>
      <c r="KN142" s="258">
        <f t="shared" si="377"/>
        <v>0.48</v>
      </c>
      <c r="KO142" s="258">
        <f t="shared" si="377"/>
        <v>0.63</v>
      </c>
      <c r="KP142" s="258">
        <f t="shared" si="377"/>
        <v>0.32</v>
      </c>
      <c r="KQ142" s="258">
        <f t="shared" si="377"/>
        <v>0.32</v>
      </c>
      <c r="KR142" s="258">
        <v>0.56000000000000005</v>
      </c>
      <c r="KS142" s="258">
        <f t="shared" si="377"/>
        <v>0.64</v>
      </c>
      <c r="KT142" s="258">
        <f t="shared" si="377"/>
        <v>0</v>
      </c>
      <c r="KU142" s="248" t="s">
        <v>746</v>
      </c>
    </row>
    <row r="143" spans="1:307" x14ac:dyDescent="0.15">
      <c r="A143" s="252" t="s">
        <v>1232</v>
      </c>
      <c r="B143" s="258">
        <f t="shared" ref="B143:AG143" si="378">ROUND(B116/B$6,2)</f>
        <v>0.33</v>
      </c>
      <c r="C143" s="258">
        <f t="shared" si="378"/>
        <v>1</v>
      </c>
      <c r="D143" s="258">
        <f t="shared" si="378"/>
        <v>0.2</v>
      </c>
      <c r="E143" s="258">
        <f t="shared" si="378"/>
        <v>0.38</v>
      </c>
      <c r="F143" s="258">
        <f t="shared" si="378"/>
        <v>1</v>
      </c>
      <c r="G143" s="258">
        <f t="shared" si="378"/>
        <v>0.67</v>
      </c>
      <c r="H143" s="258">
        <f t="shared" si="378"/>
        <v>0.28999999999999998</v>
      </c>
      <c r="I143" s="258">
        <f t="shared" si="378"/>
        <v>0.25</v>
      </c>
      <c r="J143" s="258">
        <f t="shared" si="378"/>
        <v>0.13</v>
      </c>
      <c r="K143" s="258">
        <f t="shared" si="378"/>
        <v>0.33</v>
      </c>
      <c r="L143" s="258">
        <f t="shared" si="378"/>
        <v>0.33</v>
      </c>
      <c r="M143" s="258">
        <f t="shared" si="378"/>
        <v>0.89</v>
      </c>
      <c r="N143" s="258">
        <f t="shared" si="378"/>
        <v>1</v>
      </c>
      <c r="O143" s="258">
        <f t="shared" si="378"/>
        <v>0.18</v>
      </c>
      <c r="P143" s="258">
        <f t="shared" si="378"/>
        <v>0.25</v>
      </c>
      <c r="Q143" s="258">
        <f t="shared" si="378"/>
        <v>0.25</v>
      </c>
      <c r="R143" s="258">
        <f t="shared" si="378"/>
        <v>0.17</v>
      </c>
      <c r="S143" s="258">
        <f t="shared" si="378"/>
        <v>1.42</v>
      </c>
      <c r="T143" s="258">
        <f t="shared" si="378"/>
        <v>0.71</v>
      </c>
      <c r="U143" s="258">
        <f t="shared" si="378"/>
        <v>0.22</v>
      </c>
      <c r="V143" s="258">
        <f t="shared" si="378"/>
        <v>0.28000000000000003</v>
      </c>
      <c r="W143" s="258">
        <f t="shared" si="378"/>
        <v>0.2</v>
      </c>
      <c r="X143" s="258">
        <f t="shared" si="378"/>
        <v>0.73</v>
      </c>
      <c r="Y143" s="258">
        <f t="shared" si="378"/>
        <v>0.4</v>
      </c>
      <c r="Z143" s="258">
        <f t="shared" si="378"/>
        <v>0.28999999999999998</v>
      </c>
      <c r="AA143" s="258">
        <f t="shared" si="378"/>
        <v>0.24</v>
      </c>
      <c r="AB143" s="258">
        <f t="shared" si="378"/>
        <v>0.24</v>
      </c>
      <c r="AC143" s="258">
        <f t="shared" si="378"/>
        <v>0.33</v>
      </c>
      <c r="AD143" s="258">
        <f t="shared" si="378"/>
        <v>0.66</v>
      </c>
      <c r="AE143" s="258">
        <f t="shared" si="378"/>
        <v>0.3</v>
      </c>
      <c r="AF143" s="258">
        <f t="shared" si="378"/>
        <v>0.33</v>
      </c>
      <c r="AG143" s="258">
        <f t="shared" si="378"/>
        <v>0.17</v>
      </c>
      <c r="AH143" s="258">
        <f t="shared" ref="AH143:BM143" si="379">ROUND(AH116/AH$6,2)</f>
        <v>0.17</v>
      </c>
      <c r="AI143" s="258">
        <f t="shared" si="379"/>
        <v>1.79</v>
      </c>
      <c r="AJ143" s="258">
        <f t="shared" si="379"/>
        <v>0.67</v>
      </c>
      <c r="AK143" s="258">
        <f t="shared" si="379"/>
        <v>0.24</v>
      </c>
      <c r="AL143" s="258">
        <f t="shared" si="379"/>
        <v>0.65</v>
      </c>
      <c r="AM143" s="258">
        <f t="shared" si="379"/>
        <v>0.2</v>
      </c>
      <c r="AN143" s="258">
        <f t="shared" si="379"/>
        <v>0.28999999999999998</v>
      </c>
      <c r="AO143" s="258">
        <f t="shared" si="379"/>
        <v>0.17</v>
      </c>
      <c r="AP143" s="258">
        <f t="shared" si="379"/>
        <v>0.31</v>
      </c>
      <c r="AQ143" s="258">
        <f t="shared" si="379"/>
        <v>0.38</v>
      </c>
      <c r="AR143" s="258">
        <f t="shared" si="379"/>
        <v>0.19</v>
      </c>
      <c r="AS143" s="258">
        <f t="shared" si="379"/>
        <v>0.23</v>
      </c>
      <c r="AT143" s="258">
        <f t="shared" si="379"/>
        <v>0.27</v>
      </c>
      <c r="AU143" s="258">
        <f t="shared" si="379"/>
        <v>0.18</v>
      </c>
      <c r="AV143" s="258">
        <f t="shared" si="379"/>
        <v>0.3</v>
      </c>
      <c r="AW143" s="258">
        <f t="shared" si="379"/>
        <v>0.74</v>
      </c>
      <c r="AX143" s="258">
        <f t="shared" si="379"/>
        <v>0.41</v>
      </c>
      <c r="AY143" s="258">
        <f t="shared" si="379"/>
        <v>0.14000000000000001</v>
      </c>
      <c r="AZ143" s="258">
        <f t="shared" si="379"/>
        <v>0.24</v>
      </c>
      <c r="BA143" s="258">
        <f t="shared" si="379"/>
        <v>0.14000000000000001</v>
      </c>
      <c r="BB143" s="258">
        <f t="shared" si="379"/>
        <v>0.2</v>
      </c>
      <c r="BC143" s="258">
        <f t="shared" si="379"/>
        <v>0.3</v>
      </c>
      <c r="BD143" s="258">
        <f t="shared" si="379"/>
        <v>0.78</v>
      </c>
      <c r="BE143" s="258">
        <f t="shared" si="379"/>
        <v>0.19</v>
      </c>
      <c r="BF143" s="258">
        <f t="shared" si="379"/>
        <v>0.31</v>
      </c>
      <c r="BG143" s="258">
        <f t="shared" si="379"/>
        <v>0.25</v>
      </c>
      <c r="BH143" s="258">
        <f t="shared" si="379"/>
        <v>0.25</v>
      </c>
      <c r="BI143" s="258">
        <f t="shared" si="379"/>
        <v>0.31</v>
      </c>
      <c r="BJ143" s="258">
        <f t="shared" si="379"/>
        <v>0.38</v>
      </c>
      <c r="BK143" s="258">
        <f t="shared" si="379"/>
        <v>0.78</v>
      </c>
      <c r="BL143" s="258">
        <f t="shared" si="379"/>
        <v>0.28999999999999998</v>
      </c>
      <c r="BM143" s="258">
        <f t="shared" si="379"/>
        <v>0.27</v>
      </c>
      <c r="BN143" s="258">
        <f t="shared" ref="BN143:CS143" si="380">ROUND(BN116/BN$6,2)</f>
        <v>0.2</v>
      </c>
      <c r="BO143" s="258">
        <f t="shared" si="380"/>
        <v>0.66</v>
      </c>
      <c r="BP143" s="258">
        <f t="shared" si="380"/>
        <v>0.68</v>
      </c>
      <c r="BQ143" s="258">
        <f t="shared" si="380"/>
        <v>0.44</v>
      </c>
      <c r="BR143" s="258">
        <f t="shared" si="380"/>
        <v>0.8</v>
      </c>
      <c r="BS143" s="258">
        <f t="shared" si="380"/>
        <v>0.13</v>
      </c>
      <c r="BT143" s="258">
        <f t="shared" si="380"/>
        <v>0.21</v>
      </c>
      <c r="BU143" s="258">
        <f t="shared" si="380"/>
        <v>0.12</v>
      </c>
      <c r="BV143" s="258">
        <f t="shared" si="380"/>
        <v>0.36</v>
      </c>
      <c r="BW143" s="258">
        <f t="shared" si="380"/>
        <v>0.14000000000000001</v>
      </c>
      <c r="BX143" s="258">
        <f t="shared" si="380"/>
        <v>0.21</v>
      </c>
      <c r="BY143" s="258">
        <f t="shared" si="380"/>
        <v>0.26</v>
      </c>
      <c r="BZ143" s="258">
        <f t="shared" si="380"/>
        <v>1.33</v>
      </c>
      <c r="CA143" s="258">
        <f t="shared" si="380"/>
        <v>0.26</v>
      </c>
      <c r="CB143" s="258">
        <f t="shared" si="380"/>
        <v>0.9</v>
      </c>
      <c r="CC143" s="258">
        <f t="shared" si="380"/>
        <v>0.13</v>
      </c>
      <c r="CD143" s="258">
        <f t="shared" si="380"/>
        <v>0.28000000000000003</v>
      </c>
      <c r="CE143" s="258">
        <f t="shared" si="380"/>
        <v>0.28999999999999998</v>
      </c>
      <c r="CF143" s="258">
        <f t="shared" si="380"/>
        <v>0.28999999999999998</v>
      </c>
      <c r="CG143" s="258">
        <f t="shared" si="380"/>
        <v>0.66</v>
      </c>
      <c r="CH143" s="258">
        <f t="shared" si="380"/>
        <v>0.17</v>
      </c>
      <c r="CI143" s="258">
        <f t="shared" si="380"/>
        <v>0.28999999999999998</v>
      </c>
      <c r="CJ143" s="258">
        <f t="shared" si="380"/>
        <v>0.33</v>
      </c>
      <c r="CK143" s="258">
        <f t="shared" si="380"/>
        <v>0.25</v>
      </c>
      <c r="CL143" s="258">
        <f t="shared" si="380"/>
        <v>0.24</v>
      </c>
      <c r="CM143" s="258">
        <f t="shared" si="380"/>
        <v>0.38</v>
      </c>
      <c r="CN143" s="258">
        <f t="shared" si="380"/>
        <v>0.28999999999999998</v>
      </c>
      <c r="CO143" s="258">
        <f t="shared" si="380"/>
        <v>0.8</v>
      </c>
      <c r="CP143" s="258">
        <f t="shared" si="380"/>
        <v>1</v>
      </c>
      <c r="CQ143" s="258">
        <f t="shared" si="380"/>
        <v>0.66</v>
      </c>
      <c r="CR143" s="258">
        <f t="shared" si="380"/>
        <v>0.19</v>
      </c>
      <c r="CS143" s="258">
        <f t="shared" si="380"/>
        <v>0.28000000000000003</v>
      </c>
      <c r="CT143" s="258">
        <f t="shared" ref="CT143:DY143" si="381">ROUND(CT116/CT$6,2)</f>
        <v>0.21</v>
      </c>
      <c r="CU143" s="258">
        <f t="shared" si="381"/>
        <v>0.37</v>
      </c>
      <c r="CV143" s="258">
        <f t="shared" si="381"/>
        <v>0.64</v>
      </c>
      <c r="CW143" s="258">
        <f t="shared" si="381"/>
        <v>0.13</v>
      </c>
      <c r="CX143" s="258">
        <f t="shared" si="381"/>
        <v>0.28000000000000003</v>
      </c>
      <c r="CY143" s="258">
        <f t="shared" si="381"/>
        <v>0.21</v>
      </c>
      <c r="CZ143" s="258">
        <f t="shared" si="381"/>
        <v>0.15</v>
      </c>
      <c r="DA143" s="258">
        <f t="shared" si="381"/>
        <v>0.72</v>
      </c>
      <c r="DB143" s="258">
        <f t="shared" si="381"/>
        <v>0.31</v>
      </c>
      <c r="DC143" s="258">
        <f t="shared" si="381"/>
        <v>0.32</v>
      </c>
      <c r="DD143" s="258">
        <f t="shared" si="381"/>
        <v>0.3</v>
      </c>
      <c r="DE143" s="258">
        <f t="shared" si="381"/>
        <v>0.24</v>
      </c>
      <c r="DF143" s="258">
        <f t="shared" si="381"/>
        <v>0.28999999999999998</v>
      </c>
      <c r="DG143" s="258">
        <f t="shared" si="381"/>
        <v>0.24</v>
      </c>
      <c r="DH143" s="258">
        <f t="shared" si="381"/>
        <v>0.6</v>
      </c>
      <c r="DI143" s="258">
        <f t="shared" si="381"/>
        <v>0.11</v>
      </c>
      <c r="DJ143" s="258">
        <f t="shared" si="381"/>
        <v>0.3</v>
      </c>
      <c r="DK143" s="258">
        <f t="shared" si="381"/>
        <v>0.21</v>
      </c>
      <c r="DL143" s="258">
        <f t="shared" si="381"/>
        <v>1.39</v>
      </c>
      <c r="DM143" s="258">
        <f t="shared" si="381"/>
        <v>0.23</v>
      </c>
      <c r="DN143" s="258">
        <f t="shared" si="381"/>
        <v>0.34</v>
      </c>
      <c r="DO143" s="258">
        <f t="shared" si="381"/>
        <v>0.16</v>
      </c>
      <c r="DP143" s="258">
        <f t="shared" si="381"/>
        <v>0.63</v>
      </c>
      <c r="DQ143" s="258">
        <f t="shared" si="381"/>
        <v>0.21</v>
      </c>
      <c r="DR143" s="258">
        <f t="shared" si="381"/>
        <v>1.22</v>
      </c>
      <c r="DS143" s="258">
        <f t="shared" si="381"/>
        <v>0.43</v>
      </c>
      <c r="DT143" s="258">
        <f t="shared" si="381"/>
        <v>0.15</v>
      </c>
      <c r="DU143" s="258">
        <f t="shared" si="381"/>
        <v>0.15</v>
      </c>
      <c r="DV143" s="258">
        <f t="shared" si="381"/>
        <v>0.15</v>
      </c>
      <c r="DW143" s="258">
        <f t="shared" si="381"/>
        <v>0.4</v>
      </c>
      <c r="DX143" s="258">
        <f t="shared" si="381"/>
        <v>0.21</v>
      </c>
      <c r="DY143" s="258">
        <f t="shared" si="381"/>
        <v>0.25</v>
      </c>
      <c r="DZ143" s="258">
        <f t="shared" ref="DZ143:FE143" si="382">ROUND(DZ116/DZ$6,2)</f>
        <v>1.37</v>
      </c>
      <c r="EA143" s="258">
        <f t="shared" si="382"/>
        <v>0.34</v>
      </c>
      <c r="EB143" s="258">
        <f t="shared" si="382"/>
        <v>0.12</v>
      </c>
      <c r="EC143" s="258">
        <f t="shared" si="382"/>
        <v>0.42</v>
      </c>
      <c r="ED143" s="258">
        <f t="shared" si="382"/>
        <v>0.23</v>
      </c>
      <c r="EE143" s="258">
        <f t="shared" si="382"/>
        <v>0.11</v>
      </c>
      <c r="EF143" s="258">
        <f t="shared" si="382"/>
        <v>0.28999999999999998</v>
      </c>
      <c r="EG143" s="258">
        <f t="shared" si="382"/>
        <v>0.28999999999999998</v>
      </c>
      <c r="EH143" s="258">
        <f t="shared" si="382"/>
        <v>0.15</v>
      </c>
      <c r="EI143" s="258">
        <f t="shared" si="382"/>
        <v>0.13</v>
      </c>
      <c r="EJ143" s="258">
        <f t="shared" si="382"/>
        <v>0.28999999999999998</v>
      </c>
      <c r="EK143" s="258">
        <f t="shared" si="382"/>
        <v>0.32</v>
      </c>
      <c r="EL143" s="258">
        <f t="shared" si="382"/>
        <v>0.26</v>
      </c>
      <c r="EM143" s="258">
        <f t="shared" si="382"/>
        <v>0.62</v>
      </c>
      <c r="EN143" s="258">
        <f t="shared" si="382"/>
        <v>0.21</v>
      </c>
      <c r="EO143" s="258">
        <f t="shared" si="382"/>
        <v>0.28000000000000003</v>
      </c>
      <c r="EP143" s="258">
        <f t="shared" si="382"/>
        <v>0.37</v>
      </c>
      <c r="EQ143" s="258">
        <f t="shared" si="382"/>
        <v>0.83</v>
      </c>
      <c r="ER143" s="258">
        <f t="shared" si="382"/>
        <v>0.35</v>
      </c>
      <c r="ES143" s="258">
        <f t="shared" si="382"/>
        <v>0.11</v>
      </c>
      <c r="ET143" s="255">
        <f t="shared" si="382"/>
        <v>0.12</v>
      </c>
      <c r="EU143" s="258">
        <f t="shared" si="382"/>
        <v>0.27</v>
      </c>
      <c r="EV143" s="255">
        <f t="shared" si="382"/>
        <v>0.28000000000000003</v>
      </c>
      <c r="EW143" s="258">
        <f t="shared" si="382"/>
        <v>0.22</v>
      </c>
      <c r="EX143" s="255">
        <f t="shared" si="382"/>
        <v>0.37</v>
      </c>
      <c r="EY143" s="258">
        <f t="shared" si="382"/>
        <v>0.33</v>
      </c>
      <c r="EZ143" s="258">
        <f t="shared" si="382"/>
        <v>0.67</v>
      </c>
      <c r="FA143" s="258">
        <f t="shared" si="382"/>
        <v>0.27</v>
      </c>
      <c r="FB143" s="258">
        <f t="shared" si="382"/>
        <v>0.27</v>
      </c>
      <c r="FC143" s="258">
        <f t="shared" si="382"/>
        <v>0.21</v>
      </c>
      <c r="FD143" s="258">
        <f t="shared" si="382"/>
        <v>0.14000000000000001</v>
      </c>
      <c r="FE143" s="258">
        <f t="shared" si="382"/>
        <v>0.21</v>
      </c>
      <c r="FF143" s="258">
        <f t="shared" ref="FF143:GJ143" si="383">ROUND(FF116/FF$6,2)</f>
        <v>0.3</v>
      </c>
      <c r="FG143" s="258">
        <f t="shared" si="383"/>
        <v>0.76</v>
      </c>
      <c r="FH143" s="258">
        <f t="shared" si="383"/>
        <v>0.28999999999999998</v>
      </c>
      <c r="FI143" s="258">
        <f t="shared" si="383"/>
        <v>1.21</v>
      </c>
      <c r="FJ143" s="258">
        <f t="shared" si="383"/>
        <v>0.15</v>
      </c>
      <c r="FK143" s="258">
        <f t="shared" si="383"/>
        <v>0.3</v>
      </c>
      <c r="FL143" s="258">
        <f t="shared" si="383"/>
        <v>0.28000000000000003</v>
      </c>
      <c r="FM143" s="258">
        <f t="shared" si="383"/>
        <v>0.24</v>
      </c>
      <c r="FN143" s="255">
        <f t="shared" si="383"/>
        <v>0.14000000000000001</v>
      </c>
      <c r="FO143" s="258">
        <f t="shared" si="383"/>
        <v>0.38</v>
      </c>
      <c r="FP143" s="258">
        <f t="shared" si="383"/>
        <v>0.21</v>
      </c>
      <c r="FQ143" s="258">
        <f t="shared" si="383"/>
        <v>0.98</v>
      </c>
      <c r="FR143" s="258">
        <f t="shared" si="383"/>
        <v>0.28999999999999998</v>
      </c>
      <c r="FS143" s="258">
        <f t="shared" si="383"/>
        <v>0.28999999999999998</v>
      </c>
      <c r="FT143" s="258">
        <f t="shared" si="383"/>
        <v>0.26</v>
      </c>
      <c r="FU143" s="258">
        <f t="shared" si="383"/>
        <v>0.26</v>
      </c>
      <c r="FV143" s="258">
        <f t="shared" si="383"/>
        <v>0.88</v>
      </c>
      <c r="FW143" s="258">
        <f t="shared" si="383"/>
        <v>0.88</v>
      </c>
      <c r="FX143" s="258">
        <f t="shared" si="383"/>
        <v>0.83</v>
      </c>
      <c r="FY143" s="258">
        <f t="shared" si="383"/>
        <v>0.37</v>
      </c>
      <c r="FZ143" s="258">
        <f t="shared" si="383"/>
        <v>0.38</v>
      </c>
      <c r="GA143" s="258">
        <f t="shared" si="383"/>
        <v>0.38</v>
      </c>
      <c r="GB143" s="258">
        <f t="shared" si="383"/>
        <v>0.24</v>
      </c>
      <c r="GC143" s="258">
        <f t="shared" si="383"/>
        <v>0.18</v>
      </c>
      <c r="GD143" s="258">
        <f t="shared" si="383"/>
        <v>0.14000000000000001</v>
      </c>
      <c r="GE143" s="258">
        <f t="shared" si="383"/>
        <v>0.42</v>
      </c>
      <c r="GF143" s="258">
        <f t="shared" si="383"/>
        <v>0.28000000000000003</v>
      </c>
      <c r="GG143" s="258">
        <f t="shared" si="383"/>
        <v>0.32</v>
      </c>
      <c r="GH143" s="258">
        <f t="shared" si="383"/>
        <v>0.14000000000000001</v>
      </c>
      <c r="GI143" s="258">
        <f t="shared" si="383"/>
        <v>0.63</v>
      </c>
      <c r="GJ143" s="258">
        <f t="shared" si="383"/>
        <v>0.67</v>
      </c>
      <c r="GK143" s="255"/>
      <c r="GL143" s="258">
        <f t="shared" ref="GL143:GZ143" si="384">ROUND(GL116/GL$6,2)</f>
        <v>0.42</v>
      </c>
      <c r="GM143" s="258">
        <f t="shared" si="384"/>
        <v>0.32</v>
      </c>
      <c r="GN143" s="258">
        <f t="shared" si="384"/>
        <v>0.34</v>
      </c>
      <c r="GO143" s="258">
        <f t="shared" si="384"/>
        <v>1.25</v>
      </c>
      <c r="GP143" s="258">
        <f t="shared" si="384"/>
        <v>1</v>
      </c>
      <c r="GQ143" s="258">
        <f t="shared" si="384"/>
        <v>0.23</v>
      </c>
      <c r="GR143" s="258">
        <f t="shared" si="384"/>
        <v>0.14000000000000001</v>
      </c>
      <c r="GS143" s="258">
        <f t="shared" si="384"/>
        <v>0.17</v>
      </c>
      <c r="GT143" s="258">
        <f t="shared" si="384"/>
        <v>0.47</v>
      </c>
      <c r="GU143" s="258">
        <f t="shared" si="384"/>
        <v>1</v>
      </c>
      <c r="GV143" s="258">
        <f t="shared" si="384"/>
        <v>0.47</v>
      </c>
      <c r="GW143" s="258">
        <f t="shared" si="384"/>
        <v>0.13</v>
      </c>
      <c r="GX143" s="258">
        <f t="shared" si="384"/>
        <v>0.35</v>
      </c>
      <c r="GY143" s="258">
        <f t="shared" si="384"/>
        <v>0.32</v>
      </c>
      <c r="GZ143" s="258">
        <f t="shared" si="384"/>
        <v>0.27</v>
      </c>
      <c r="HA143" s="255"/>
      <c r="HB143" s="258">
        <f t="shared" ref="HB143:HQ143" si="385">ROUND(HB116/HB$6,2)</f>
        <v>0.67</v>
      </c>
      <c r="HC143" s="258">
        <f t="shared" si="385"/>
        <v>0.18</v>
      </c>
      <c r="HD143" s="258">
        <f t="shared" si="385"/>
        <v>0.3</v>
      </c>
      <c r="HE143" s="258">
        <f t="shared" si="385"/>
        <v>0.25</v>
      </c>
      <c r="HF143" s="258">
        <f t="shared" si="385"/>
        <v>0.2</v>
      </c>
      <c r="HG143" s="258">
        <f t="shared" si="385"/>
        <v>0.25</v>
      </c>
      <c r="HH143" s="258">
        <f t="shared" si="385"/>
        <v>0.52</v>
      </c>
      <c r="HI143" s="258">
        <f t="shared" si="385"/>
        <v>1.1100000000000001</v>
      </c>
      <c r="HJ143" s="258">
        <f t="shared" si="385"/>
        <v>0.39</v>
      </c>
      <c r="HK143" s="258">
        <f t="shared" si="385"/>
        <v>0.19</v>
      </c>
      <c r="HL143" s="258">
        <f t="shared" si="385"/>
        <v>1</v>
      </c>
      <c r="HM143" s="258">
        <f t="shared" si="385"/>
        <v>0.43</v>
      </c>
      <c r="HN143" s="258">
        <f t="shared" si="385"/>
        <v>0.25</v>
      </c>
      <c r="HO143" s="258">
        <f t="shared" si="385"/>
        <v>0.3</v>
      </c>
      <c r="HP143" s="258">
        <f t="shared" si="385"/>
        <v>0.39</v>
      </c>
      <c r="HQ143" s="258">
        <f t="shared" si="385"/>
        <v>0.52</v>
      </c>
      <c r="HR143" s="255"/>
      <c r="HS143" s="258">
        <f t="shared" si="332"/>
        <v>1.26</v>
      </c>
      <c r="HT143" s="258">
        <f t="shared" si="332"/>
        <v>0.6</v>
      </c>
      <c r="HU143" s="258">
        <f t="shared" si="332"/>
        <v>0.73</v>
      </c>
      <c r="HV143" s="258">
        <f t="shared" si="332"/>
        <v>0.16</v>
      </c>
      <c r="HW143" s="255"/>
      <c r="HX143" s="258">
        <f t="shared" ref="HX143:IJ143" si="386">ROUND(HX116/HX$6,2)</f>
        <v>0.14000000000000001</v>
      </c>
      <c r="HY143" s="258">
        <f t="shared" si="386"/>
        <v>0.43</v>
      </c>
      <c r="HZ143" s="258">
        <f t="shared" si="386"/>
        <v>0.68</v>
      </c>
      <c r="IA143" s="258">
        <f t="shared" si="386"/>
        <v>1.39</v>
      </c>
      <c r="IB143" s="258">
        <f t="shared" si="386"/>
        <v>0.1</v>
      </c>
      <c r="IC143" s="258">
        <f t="shared" si="386"/>
        <v>0.67</v>
      </c>
      <c r="ID143" s="258">
        <f t="shared" si="386"/>
        <v>0.26</v>
      </c>
      <c r="IE143" s="258">
        <f t="shared" si="386"/>
        <v>0.15</v>
      </c>
      <c r="IF143" s="258">
        <f t="shared" si="386"/>
        <v>0.67</v>
      </c>
      <c r="IG143" s="258">
        <f t="shared" si="386"/>
        <v>0.28000000000000003</v>
      </c>
      <c r="IH143" s="255">
        <f t="shared" si="386"/>
        <v>0.31</v>
      </c>
      <c r="II143" s="255">
        <f t="shared" si="386"/>
        <v>0.25</v>
      </c>
      <c r="IJ143" s="258">
        <f t="shared" si="386"/>
        <v>0.17</v>
      </c>
      <c r="IK143" s="255"/>
      <c r="IL143" s="255">
        <f t="shared" si="334"/>
        <v>0.12</v>
      </c>
      <c r="IM143" s="255"/>
      <c r="IN143" s="258">
        <f t="shared" si="335"/>
        <v>0.15</v>
      </c>
      <c r="IO143" s="258">
        <f t="shared" si="335"/>
        <v>0.33</v>
      </c>
      <c r="IP143" s="258">
        <f t="shared" si="335"/>
        <v>0.33</v>
      </c>
      <c r="IQ143" s="255"/>
      <c r="IR143" s="258">
        <f t="shared" si="336"/>
        <v>0.32</v>
      </c>
      <c r="IS143" s="258">
        <f t="shared" si="336"/>
        <v>0.56000000000000005</v>
      </c>
      <c r="IT143" s="258">
        <f t="shared" si="336"/>
        <v>7.0000000000000007E-2</v>
      </c>
      <c r="IU143" s="258">
        <f t="shared" si="336"/>
        <v>0.26</v>
      </c>
      <c r="IV143" s="258">
        <f t="shared" si="336"/>
        <v>0.12</v>
      </c>
      <c r="IW143" s="258"/>
      <c r="IX143" s="258">
        <f t="shared" si="337"/>
        <v>0.66</v>
      </c>
      <c r="IY143" s="258">
        <f t="shared" si="337"/>
        <v>0.16</v>
      </c>
      <c r="IZ143" s="255"/>
      <c r="JA143" s="258">
        <f t="shared" ref="JA143:JM143" si="387">ROUND(JA116/JA$6,2)</f>
        <v>0.44</v>
      </c>
      <c r="JB143" s="258">
        <f t="shared" si="387"/>
        <v>1.07</v>
      </c>
      <c r="JC143" s="258">
        <f t="shared" si="387"/>
        <v>0.31</v>
      </c>
      <c r="JD143" s="258">
        <f t="shared" si="387"/>
        <v>0.56000000000000005</v>
      </c>
      <c r="JE143" s="258">
        <f t="shared" si="387"/>
        <v>0.14000000000000001</v>
      </c>
      <c r="JF143" s="258">
        <f t="shared" si="387"/>
        <v>0.21</v>
      </c>
      <c r="JG143" s="258">
        <f t="shared" si="387"/>
        <v>0.34</v>
      </c>
      <c r="JH143" s="258">
        <f t="shared" si="387"/>
        <v>0.11</v>
      </c>
      <c r="JI143" s="258">
        <f t="shared" si="387"/>
        <v>0.39</v>
      </c>
      <c r="JJ143" s="258">
        <f t="shared" si="387"/>
        <v>0.66</v>
      </c>
      <c r="JK143" s="258">
        <f t="shared" si="387"/>
        <v>0.25</v>
      </c>
      <c r="JL143" s="258">
        <f t="shared" si="387"/>
        <v>0.73</v>
      </c>
      <c r="JM143" s="258">
        <f t="shared" si="387"/>
        <v>0.59</v>
      </c>
      <c r="JN143" s="258"/>
      <c r="JO143" s="258"/>
      <c r="JP143" s="258"/>
      <c r="JQ143" s="258"/>
      <c r="JR143" s="258"/>
      <c r="JS143" s="258"/>
      <c r="JT143" s="258">
        <f t="shared" si="339"/>
        <v>0.38</v>
      </c>
      <c r="JU143" s="258"/>
      <c r="JV143" s="258">
        <f t="shared" ref="JV143:KH143" si="388">ROUND(JV116/JV$6,2)</f>
        <v>1</v>
      </c>
      <c r="JW143" s="258">
        <f t="shared" si="388"/>
        <v>0.34</v>
      </c>
      <c r="JX143" s="258">
        <f t="shared" si="388"/>
        <v>0.75</v>
      </c>
      <c r="JY143" s="258">
        <f t="shared" si="388"/>
        <v>0.12</v>
      </c>
      <c r="JZ143" s="258">
        <f t="shared" si="388"/>
        <v>0.37</v>
      </c>
      <c r="KA143" s="258">
        <f t="shared" si="388"/>
        <v>0.93</v>
      </c>
      <c r="KB143" s="258">
        <f t="shared" si="388"/>
        <v>0.28000000000000003</v>
      </c>
      <c r="KC143" s="258">
        <f t="shared" si="388"/>
        <v>0.43</v>
      </c>
      <c r="KD143" s="258">
        <f t="shared" si="388"/>
        <v>0.26</v>
      </c>
      <c r="KE143" s="258">
        <f t="shared" si="388"/>
        <v>0.14000000000000001</v>
      </c>
      <c r="KF143" s="258">
        <f t="shared" si="388"/>
        <v>0.21</v>
      </c>
      <c r="KG143" s="258">
        <f t="shared" si="388"/>
        <v>0.38</v>
      </c>
      <c r="KH143" s="258">
        <f t="shared" si="388"/>
        <v>0.22</v>
      </c>
      <c r="KI143" s="258"/>
      <c r="KJ143" s="258"/>
      <c r="KK143" s="258">
        <f t="shared" ref="KK143:KT143" si="389">ROUND(KK116/KK$6,2)</f>
        <v>0.21</v>
      </c>
      <c r="KL143" s="258">
        <f t="shared" si="389"/>
        <v>0.79</v>
      </c>
      <c r="KM143" s="258">
        <f t="shared" si="389"/>
        <v>0.37</v>
      </c>
      <c r="KN143" s="258">
        <f t="shared" si="389"/>
        <v>0.12</v>
      </c>
      <c r="KO143" s="258">
        <f t="shared" si="389"/>
        <v>0.3</v>
      </c>
      <c r="KP143" s="258">
        <f t="shared" si="389"/>
        <v>0.15</v>
      </c>
      <c r="KQ143" s="258">
        <f t="shared" si="389"/>
        <v>0.19</v>
      </c>
      <c r="KR143" s="258">
        <v>0.87</v>
      </c>
      <c r="KS143" s="258">
        <f t="shared" si="389"/>
        <v>0.38</v>
      </c>
      <c r="KT143" s="258">
        <f t="shared" si="389"/>
        <v>0</v>
      </c>
      <c r="KU143" s="248" t="s">
        <v>746</v>
      </c>
    </row>
    <row r="144" spans="1:307" x14ac:dyDescent="0.15">
      <c r="A144" s="252" t="s">
        <v>1233</v>
      </c>
      <c r="B144" s="258">
        <f t="shared" ref="B144:AG144" si="390">ROUND(B117/B$6,2)</f>
        <v>0.33</v>
      </c>
      <c r="C144" s="258">
        <f t="shared" si="390"/>
        <v>1.67</v>
      </c>
      <c r="D144" s="258">
        <f t="shared" si="390"/>
        <v>0.2</v>
      </c>
      <c r="E144" s="258">
        <f t="shared" si="390"/>
        <v>0.75</v>
      </c>
      <c r="F144" s="258">
        <f t="shared" si="390"/>
        <v>0.33</v>
      </c>
      <c r="G144" s="258">
        <f t="shared" si="390"/>
        <v>1.5</v>
      </c>
      <c r="H144" s="258">
        <f t="shared" si="390"/>
        <v>0.71</v>
      </c>
      <c r="I144" s="258">
        <f t="shared" si="390"/>
        <v>0.13</v>
      </c>
      <c r="J144" s="258">
        <f t="shared" si="390"/>
        <v>0.13</v>
      </c>
      <c r="K144" s="258">
        <f t="shared" si="390"/>
        <v>0.33</v>
      </c>
      <c r="L144" s="258">
        <f t="shared" si="390"/>
        <v>0.33</v>
      </c>
      <c r="M144" s="258">
        <f t="shared" si="390"/>
        <v>0.22</v>
      </c>
      <c r="N144" s="258">
        <f t="shared" si="390"/>
        <v>0.24</v>
      </c>
      <c r="O144" s="258">
        <f t="shared" si="390"/>
        <v>0.18</v>
      </c>
      <c r="P144" s="258">
        <f t="shared" si="390"/>
        <v>0.17</v>
      </c>
      <c r="Q144" s="258">
        <f t="shared" si="390"/>
        <v>0.33</v>
      </c>
      <c r="R144" s="258">
        <f t="shared" si="390"/>
        <v>0.17</v>
      </c>
      <c r="S144" s="258">
        <f t="shared" si="390"/>
        <v>0.33</v>
      </c>
      <c r="T144" s="258">
        <f t="shared" si="390"/>
        <v>0.28999999999999998</v>
      </c>
      <c r="U144" s="258">
        <f t="shared" si="390"/>
        <v>0.17</v>
      </c>
      <c r="V144" s="258">
        <f t="shared" si="390"/>
        <v>0.17</v>
      </c>
      <c r="W144" s="258">
        <f t="shared" si="390"/>
        <v>0.13</v>
      </c>
      <c r="X144" s="258">
        <f t="shared" si="390"/>
        <v>0.27</v>
      </c>
      <c r="Y144" s="258">
        <f t="shared" si="390"/>
        <v>0.4</v>
      </c>
      <c r="Z144" s="258">
        <f t="shared" si="390"/>
        <v>0.19</v>
      </c>
      <c r="AA144" s="258">
        <f t="shared" si="390"/>
        <v>0.28999999999999998</v>
      </c>
      <c r="AB144" s="258">
        <f t="shared" si="390"/>
        <v>0.18</v>
      </c>
      <c r="AC144" s="258">
        <f t="shared" si="390"/>
        <v>0.38</v>
      </c>
      <c r="AD144" s="258">
        <f t="shared" si="390"/>
        <v>0.22</v>
      </c>
      <c r="AE144" s="258">
        <f t="shared" si="390"/>
        <v>0.7</v>
      </c>
      <c r="AF144" s="258">
        <f t="shared" si="390"/>
        <v>0.76</v>
      </c>
      <c r="AG144" s="258">
        <f t="shared" si="390"/>
        <v>0.17</v>
      </c>
      <c r="AH144" s="258">
        <f t="shared" ref="AH144:BM144" si="391">ROUND(AH117/AH$6,2)</f>
        <v>0.17</v>
      </c>
      <c r="AI144" s="258">
        <f t="shared" si="391"/>
        <v>0.33</v>
      </c>
      <c r="AJ144" s="258">
        <f t="shared" si="391"/>
        <v>0.24</v>
      </c>
      <c r="AK144" s="258">
        <f t="shared" si="391"/>
        <v>0.14000000000000001</v>
      </c>
      <c r="AL144" s="258">
        <f t="shared" si="391"/>
        <v>0.23</v>
      </c>
      <c r="AM144" s="258">
        <f t="shared" si="391"/>
        <v>0.2</v>
      </c>
      <c r="AN144" s="258">
        <f t="shared" si="391"/>
        <v>0.71</v>
      </c>
      <c r="AO144" s="258">
        <f t="shared" si="391"/>
        <v>0.17</v>
      </c>
      <c r="AP144" s="258">
        <f t="shared" si="391"/>
        <v>0.79</v>
      </c>
      <c r="AQ144" s="258">
        <f t="shared" si="391"/>
        <v>1</v>
      </c>
      <c r="AR144" s="258">
        <f t="shared" si="391"/>
        <v>0.12</v>
      </c>
      <c r="AS144" s="258">
        <f t="shared" si="391"/>
        <v>0.81</v>
      </c>
      <c r="AT144" s="258">
        <f t="shared" si="391"/>
        <v>0.67</v>
      </c>
      <c r="AU144" s="258">
        <f t="shared" si="391"/>
        <v>0.18</v>
      </c>
      <c r="AV144" s="258">
        <f t="shared" si="391"/>
        <v>0.3</v>
      </c>
      <c r="AW144" s="258">
        <f t="shared" si="391"/>
        <v>0.26</v>
      </c>
      <c r="AX144" s="258">
        <f t="shared" si="391"/>
        <v>1.59</v>
      </c>
      <c r="AY144" s="258">
        <f t="shared" si="391"/>
        <v>0.14000000000000001</v>
      </c>
      <c r="AZ144" s="258">
        <f t="shared" si="391"/>
        <v>0.15</v>
      </c>
      <c r="BA144" s="258">
        <f t="shared" si="391"/>
        <v>0.14000000000000001</v>
      </c>
      <c r="BB144" s="258">
        <f t="shared" si="391"/>
        <v>0.13</v>
      </c>
      <c r="BC144" s="258">
        <f t="shared" si="391"/>
        <v>0.33</v>
      </c>
      <c r="BD144" s="258">
        <f t="shared" si="391"/>
        <v>0.19</v>
      </c>
      <c r="BE144" s="258">
        <f t="shared" si="391"/>
        <v>0.81</v>
      </c>
      <c r="BF144" s="258">
        <f t="shared" si="391"/>
        <v>0.38</v>
      </c>
      <c r="BG144" s="258">
        <f t="shared" si="391"/>
        <v>0.16</v>
      </c>
      <c r="BH144" s="258">
        <f t="shared" si="391"/>
        <v>0.16</v>
      </c>
      <c r="BI144" s="258">
        <f t="shared" si="391"/>
        <v>0.38</v>
      </c>
      <c r="BJ144" s="258">
        <f t="shared" si="391"/>
        <v>1.44</v>
      </c>
      <c r="BK144" s="258">
        <f t="shared" si="391"/>
        <v>0.19</v>
      </c>
      <c r="BL144" s="258">
        <f t="shared" si="391"/>
        <v>0.69</v>
      </c>
      <c r="BM144" s="258">
        <f t="shared" si="391"/>
        <v>0.3</v>
      </c>
      <c r="BN144" s="258">
        <f t="shared" ref="BN144:CS144" si="392">ROUND(BN117/BN$6,2)</f>
        <v>0.14000000000000001</v>
      </c>
      <c r="BO144" s="258">
        <f t="shared" si="392"/>
        <v>0.23</v>
      </c>
      <c r="BP144" s="258">
        <f t="shared" si="392"/>
        <v>0.24</v>
      </c>
      <c r="BQ144" s="258">
        <f t="shared" si="392"/>
        <v>0.46</v>
      </c>
      <c r="BR144" s="258">
        <f t="shared" si="392"/>
        <v>0.17</v>
      </c>
      <c r="BS144" s="258">
        <f t="shared" si="392"/>
        <v>0.13</v>
      </c>
      <c r="BT144" s="258">
        <f t="shared" si="392"/>
        <v>0.14000000000000001</v>
      </c>
      <c r="BU144" s="258">
        <f t="shared" si="392"/>
        <v>0.12</v>
      </c>
      <c r="BV144" s="258">
        <f t="shared" si="392"/>
        <v>1.33</v>
      </c>
      <c r="BW144" s="258">
        <f t="shared" si="392"/>
        <v>0.14000000000000001</v>
      </c>
      <c r="BX144" s="258">
        <f t="shared" si="392"/>
        <v>0.79</v>
      </c>
      <c r="BY144" s="258">
        <f t="shared" si="392"/>
        <v>0.67</v>
      </c>
      <c r="BZ144" s="258">
        <f t="shared" si="392"/>
        <v>0.28000000000000003</v>
      </c>
      <c r="CA144" s="258">
        <f t="shared" si="392"/>
        <v>0.18</v>
      </c>
      <c r="CB144" s="258">
        <f t="shared" si="392"/>
        <v>0.31</v>
      </c>
      <c r="CC144" s="258">
        <f t="shared" si="392"/>
        <v>0.13</v>
      </c>
      <c r="CD144" s="258">
        <f t="shared" si="392"/>
        <v>0.65</v>
      </c>
      <c r="CE144" s="258">
        <f t="shared" si="392"/>
        <v>0.2</v>
      </c>
      <c r="CF144" s="258">
        <f t="shared" si="392"/>
        <v>0.32</v>
      </c>
      <c r="CG144" s="258">
        <f t="shared" si="392"/>
        <v>0.15</v>
      </c>
      <c r="CH144" s="258">
        <f t="shared" si="392"/>
        <v>0.17</v>
      </c>
      <c r="CI144" s="258">
        <f t="shared" si="392"/>
        <v>0.67</v>
      </c>
      <c r="CJ144" s="258">
        <f t="shared" si="392"/>
        <v>0.35</v>
      </c>
      <c r="CK144" s="258">
        <f t="shared" si="392"/>
        <v>0.18</v>
      </c>
      <c r="CL144" s="258">
        <f t="shared" si="392"/>
        <v>0.16</v>
      </c>
      <c r="CM144" s="258">
        <f t="shared" si="392"/>
        <v>0.42</v>
      </c>
      <c r="CN144" s="258">
        <f t="shared" si="392"/>
        <v>0.33</v>
      </c>
      <c r="CO144" s="258">
        <f t="shared" si="392"/>
        <v>0.17</v>
      </c>
      <c r="CP144" s="258">
        <f t="shared" si="392"/>
        <v>0.34</v>
      </c>
      <c r="CQ144" s="258">
        <f t="shared" si="392"/>
        <v>0.24</v>
      </c>
      <c r="CR144" s="258">
        <f t="shared" si="392"/>
        <v>0.19</v>
      </c>
      <c r="CS144" s="258">
        <f t="shared" si="392"/>
        <v>0.32</v>
      </c>
      <c r="CT144" s="258">
        <f t="shared" ref="CT144:DY144" si="393">ROUND(CT117/CT$6,2)</f>
        <v>0.15</v>
      </c>
      <c r="CU144" s="258">
        <f t="shared" si="393"/>
        <v>1.29</v>
      </c>
      <c r="CV144" s="258">
        <f t="shared" si="393"/>
        <v>0.24</v>
      </c>
      <c r="CW144" s="258">
        <f t="shared" si="393"/>
        <v>0.13</v>
      </c>
      <c r="CX144" s="258">
        <f t="shared" si="393"/>
        <v>0.64</v>
      </c>
      <c r="CY144" s="258">
        <f t="shared" si="393"/>
        <v>0.15</v>
      </c>
      <c r="CZ144" s="258">
        <f t="shared" si="393"/>
        <v>0.15</v>
      </c>
      <c r="DA144" s="258">
        <f t="shared" si="393"/>
        <v>0.26</v>
      </c>
      <c r="DB144" s="258">
        <f t="shared" si="393"/>
        <v>0.22</v>
      </c>
      <c r="DC144" s="258">
        <f t="shared" si="393"/>
        <v>0.35</v>
      </c>
      <c r="DD144" s="258">
        <f t="shared" si="393"/>
        <v>0.31</v>
      </c>
      <c r="DE144" s="258">
        <f t="shared" si="393"/>
        <v>0.17</v>
      </c>
      <c r="DF144" s="258">
        <f t="shared" si="393"/>
        <v>0.32</v>
      </c>
      <c r="DG144" s="258">
        <f t="shared" si="393"/>
        <v>0.17</v>
      </c>
      <c r="DH144" s="258">
        <f t="shared" si="393"/>
        <v>0.24</v>
      </c>
      <c r="DI144" s="258">
        <f t="shared" si="393"/>
        <v>0.11</v>
      </c>
      <c r="DJ144" s="258">
        <f t="shared" si="393"/>
        <v>0.32</v>
      </c>
      <c r="DK144" s="258">
        <f t="shared" si="393"/>
        <v>0.16</v>
      </c>
      <c r="DL144" s="258">
        <f t="shared" si="393"/>
        <v>0.33</v>
      </c>
      <c r="DM144" s="258">
        <f t="shared" si="393"/>
        <v>0.86</v>
      </c>
      <c r="DN144" s="258">
        <f t="shared" si="393"/>
        <v>0.39</v>
      </c>
      <c r="DO144" s="258">
        <f t="shared" si="393"/>
        <v>0.16</v>
      </c>
      <c r="DP144" s="258">
        <f t="shared" si="393"/>
        <v>0.24</v>
      </c>
      <c r="DQ144" s="258">
        <f t="shared" si="393"/>
        <v>0.15</v>
      </c>
      <c r="DR144" s="258">
        <f t="shared" si="393"/>
        <v>0.32</v>
      </c>
      <c r="DS144" s="258">
        <f t="shared" si="393"/>
        <v>0.46</v>
      </c>
      <c r="DT144" s="258">
        <f t="shared" si="393"/>
        <v>0.15</v>
      </c>
      <c r="DU144" s="258">
        <f t="shared" si="393"/>
        <v>0.15</v>
      </c>
      <c r="DV144" s="258">
        <f t="shared" si="393"/>
        <v>0.15</v>
      </c>
      <c r="DW144" s="258">
        <f t="shared" si="393"/>
        <v>1.37</v>
      </c>
      <c r="DX144" s="258">
        <f t="shared" si="393"/>
        <v>0.76</v>
      </c>
      <c r="DY144" s="258">
        <f t="shared" si="393"/>
        <v>0.16</v>
      </c>
      <c r="DZ144" s="258">
        <f t="shared" ref="DZ144:FE144" si="394">ROUND(DZ117/DZ$6,2)</f>
        <v>0.34</v>
      </c>
      <c r="EA144" s="258">
        <f t="shared" si="394"/>
        <v>0.39</v>
      </c>
      <c r="EB144" s="258">
        <f t="shared" si="394"/>
        <v>0.12</v>
      </c>
      <c r="EC144" s="258">
        <f t="shared" si="394"/>
        <v>0.95</v>
      </c>
      <c r="ED144" s="258">
        <f t="shared" si="394"/>
        <v>0.17</v>
      </c>
      <c r="EE144" s="258">
        <f t="shared" si="394"/>
        <v>0.11</v>
      </c>
      <c r="EF144" s="258">
        <f t="shared" si="394"/>
        <v>0.63</v>
      </c>
      <c r="EG144" s="258">
        <f t="shared" si="394"/>
        <v>0.62</v>
      </c>
      <c r="EH144" s="258">
        <f t="shared" si="394"/>
        <v>0.15</v>
      </c>
      <c r="EI144" s="258">
        <f t="shared" si="394"/>
        <v>0.13</v>
      </c>
      <c r="EJ144" s="258">
        <f t="shared" si="394"/>
        <v>0.32</v>
      </c>
      <c r="EK144" s="258">
        <f t="shared" si="394"/>
        <v>0.7</v>
      </c>
      <c r="EL144" s="258">
        <f t="shared" si="394"/>
        <v>0.18</v>
      </c>
      <c r="EM144" s="258">
        <f t="shared" si="394"/>
        <v>0.25</v>
      </c>
      <c r="EN144" s="258">
        <f t="shared" si="394"/>
        <v>0.15</v>
      </c>
      <c r="EO144" s="258">
        <f t="shared" si="394"/>
        <v>0.61</v>
      </c>
      <c r="EP144" s="258">
        <f t="shared" si="394"/>
        <v>0.41</v>
      </c>
      <c r="EQ144" s="258">
        <f t="shared" si="394"/>
        <v>0.33</v>
      </c>
      <c r="ER144" s="258">
        <f t="shared" si="394"/>
        <v>0.73</v>
      </c>
      <c r="ES144" s="258">
        <f t="shared" si="394"/>
        <v>0.11</v>
      </c>
      <c r="ET144" s="255">
        <f t="shared" si="394"/>
        <v>0.64</v>
      </c>
      <c r="EU144" s="258">
        <f t="shared" si="394"/>
        <v>0.31</v>
      </c>
      <c r="EV144" s="255">
        <f t="shared" si="394"/>
        <v>0.28000000000000003</v>
      </c>
      <c r="EW144" s="258">
        <f t="shared" si="394"/>
        <v>0.22</v>
      </c>
      <c r="EX144" s="255">
        <f t="shared" si="394"/>
        <v>0.34</v>
      </c>
      <c r="EY144" s="258">
        <f t="shared" si="394"/>
        <v>0.21</v>
      </c>
      <c r="EZ144" s="258">
        <f t="shared" si="394"/>
        <v>0.33</v>
      </c>
      <c r="FA144" s="258">
        <f t="shared" si="394"/>
        <v>0.27</v>
      </c>
      <c r="FB144" s="258">
        <f t="shared" si="394"/>
        <v>0.33</v>
      </c>
      <c r="FC144" s="258">
        <f t="shared" si="394"/>
        <v>0.13</v>
      </c>
      <c r="FD144" s="258">
        <f t="shared" si="394"/>
        <v>0.14000000000000001</v>
      </c>
      <c r="FE144" s="258">
        <f t="shared" si="394"/>
        <v>0.15</v>
      </c>
      <c r="FF144" s="258">
        <f t="shared" ref="FF144:GJ144" si="395">ROUND(FF117/FF$6,2)</f>
        <v>0.75</v>
      </c>
      <c r="FG144" s="258">
        <f t="shared" si="395"/>
        <v>0.24</v>
      </c>
      <c r="FH144" s="258">
        <f t="shared" si="395"/>
        <v>0.31</v>
      </c>
      <c r="FI144" s="258">
        <f t="shared" si="395"/>
        <v>0.26</v>
      </c>
      <c r="FJ144" s="258">
        <f t="shared" si="395"/>
        <v>0.15</v>
      </c>
      <c r="FK144" s="258">
        <f t="shared" si="395"/>
        <v>0.32</v>
      </c>
      <c r="FL144" s="258">
        <f t="shared" si="395"/>
        <v>0.66</v>
      </c>
      <c r="FM144" s="258">
        <f t="shared" si="395"/>
        <v>0.16</v>
      </c>
      <c r="FN144" s="255">
        <f t="shared" si="395"/>
        <v>0.14000000000000001</v>
      </c>
      <c r="FO144" s="258">
        <f t="shared" si="395"/>
        <v>1</v>
      </c>
      <c r="FP144" s="258">
        <f t="shared" si="395"/>
        <v>0.21</v>
      </c>
      <c r="FQ144" s="258">
        <f t="shared" si="395"/>
        <v>0.35</v>
      </c>
      <c r="FR144" s="258">
        <f t="shared" si="395"/>
        <v>0.76</v>
      </c>
      <c r="FS144" s="258">
        <f t="shared" si="395"/>
        <v>0.25</v>
      </c>
      <c r="FT144" s="258">
        <f t="shared" si="395"/>
        <v>0.21</v>
      </c>
      <c r="FU144" s="258">
        <f t="shared" si="395"/>
        <v>0.18</v>
      </c>
      <c r="FV144" s="258">
        <f t="shared" si="395"/>
        <v>0.27</v>
      </c>
      <c r="FW144" s="258">
        <f t="shared" si="395"/>
        <v>0.28999999999999998</v>
      </c>
      <c r="FX144" s="258">
        <f t="shared" si="395"/>
        <v>0.32</v>
      </c>
      <c r="FY144" s="258">
        <f t="shared" si="395"/>
        <v>0.41</v>
      </c>
      <c r="FZ144" s="258">
        <f t="shared" si="395"/>
        <v>0.43</v>
      </c>
      <c r="GA144" s="258">
        <f t="shared" si="395"/>
        <v>0.41</v>
      </c>
      <c r="GB144" s="258">
        <f t="shared" si="395"/>
        <v>0.24</v>
      </c>
      <c r="GC144" s="258">
        <f t="shared" si="395"/>
        <v>0.18</v>
      </c>
      <c r="GD144" s="258">
        <f t="shared" si="395"/>
        <v>0.14000000000000001</v>
      </c>
      <c r="GE144" s="258">
        <f t="shared" si="395"/>
        <v>0.95</v>
      </c>
      <c r="GF144" s="258">
        <f t="shared" si="395"/>
        <v>0.2</v>
      </c>
      <c r="GG144" s="258">
        <f t="shared" si="395"/>
        <v>0.21</v>
      </c>
      <c r="GH144" s="258">
        <f t="shared" si="395"/>
        <v>0.14000000000000001</v>
      </c>
      <c r="GI144" s="258">
        <f t="shared" si="395"/>
        <v>1.42</v>
      </c>
      <c r="GJ144" s="258">
        <f t="shared" si="395"/>
        <v>0.33</v>
      </c>
      <c r="GK144" s="255"/>
      <c r="GL144" s="258">
        <f t="shared" ref="GL144:GZ144" si="396">ROUND(GL117/GL$6,2)</f>
        <v>0.45</v>
      </c>
      <c r="GM144" s="258">
        <f t="shared" si="396"/>
        <v>0.34</v>
      </c>
      <c r="GN144" s="258">
        <f t="shared" si="396"/>
        <v>0.6</v>
      </c>
      <c r="GO144" s="258">
        <f t="shared" si="396"/>
        <v>0.49</v>
      </c>
      <c r="GP144" s="258">
        <f t="shared" si="396"/>
        <v>0.28999999999999998</v>
      </c>
      <c r="GQ144" s="258">
        <f t="shared" si="396"/>
        <v>0.17</v>
      </c>
      <c r="GR144" s="258">
        <f t="shared" si="396"/>
        <v>0.14000000000000001</v>
      </c>
      <c r="GS144" s="258">
        <f t="shared" si="396"/>
        <v>0.17</v>
      </c>
      <c r="GT144" s="258">
        <f t="shared" si="396"/>
        <v>0.79</v>
      </c>
      <c r="GU144" s="258">
        <f t="shared" si="396"/>
        <v>0.33</v>
      </c>
      <c r="GV144" s="258">
        <f t="shared" si="396"/>
        <v>1.05</v>
      </c>
      <c r="GW144" s="258">
        <f t="shared" si="396"/>
        <v>0.13</v>
      </c>
      <c r="GX144" s="258">
        <f t="shared" si="396"/>
        <v>0.38</v>
      </c>
      <c r="GY144" s="258">
        <f t="shared" si="396"/>
        <v>0.35</v>
      </c>
      <c r="GZ144" s="258">
        <f t="shared" si="396"/>
        <v>0.19</v>
      </c>
      <c r="HA144" s="255"/>
      <c r="HB144" s="258">
        <f t="shared" ref="HB144:HQ144" si="397">ROUND(HB117/HB$6,2)</f>
        <v>0.27</v>
      </c>
      <c r="HC144" s="258">
        <f t="shared" si="397"/>
        <v>0.18</v>
      </c>
      <c r="HD144" s="258">
        <f t="shared" si="397"/>
        <v>0.28000000000000003</v>
      </c>
      <c r="HE144" s="258">
        <f t="shared" si="397"/>
        <v>0.25</v>
      </c>
      <c r="HF144" s="258">
        <f t="shared" si="397"/>
        <v>0.17</v>
      </c>
      <c r="HG144" s="258">
        <f t="shared" si="397"/>
        <v>0.23</v>
      </c>
      <c r="HH144" s="258">
        <f t="shared" si="397"/>
        <v>1.02</v>
      </c>
      <c r="HI144" s="258">
        <f t="shared" si="397"/>
        <v>0.41</v>
      </c>
      <c r="HJ144" s="258">
        <f t="shared" si="397"/>
        <v>0.67</v>
      </c>
      <c r="HK144" s="258">
        <f t="shared" si="397"/>
        <v>0.19</v>
      </c>
      <c r="HL144" s="258">
        <f t="shared" si="397"/>
        <v>0.4</v>
      </c>
      <c r="HM144" s="258">
        <f t="shared" si="397"/>
        <v>0.73</v>
      </c>
      <c r="HN144" s="258">
        <f t="shared" si="397"/>
        <v>0.25</v>
      </c>
      <c r="HO144" s="258">
        <f t="shared" si="397"/>
        <v>0.3</v>
      </c>
      <c r="HP144" s="258">
        <f t="shared" si="397"/>
        <v>0.67</v>
      </c>
      <c r="HQ144" s="258">
        <f t="shared" si="397"/>
        <v>0.89</v>
      </c>
      <c r="HR144" s="255"/>
      <c r="HS144" s="258">
        <f t="shared" si="332"/>
        <v>0.48</v>
      </c>
      <c r="HT144" s="258">
        <f t="shared" si="332"/>
        <v>0.15</v>
      </c>
      <c r="HU144" s="258">
        <f t="shared" si="332"/>
        <v>0.23</v>
      </c>
      <c r="HV144" s="258">
        <f t="shared" si="332"/>
        <v>0.14000000000000001</v>
      </c>
      <c r="HW144" s="255"/>
      <c r="HX144" s="258">
        <f t="shared" ref="HX144:IJ144" si="398">ROUND(HX117/HX$6,2)</f>
        <v>0.14000000000000001</v>
      </c>
      <c r="HY144" s="258">
        <f t="shared" si="398"/>
        <v>0.71</v>
      </c>
      <c r="HZ144" s="258">
        <f t="shared" si="398"/>
        <v>0.1</v>
      </c>
      <c r="IA144" s="258">
        <f t="shared" si="398"/>
        <v>0.51</v>
      </c>
      <c r="IB144" s="258">
        <f t="shared" si="398"/>
        <v>0.1</v>
      </c>
      <c r="IC144" s="258">
        <f t="shared" si="398"/>
        <v>0.26</v>
      </c>
      <c r="ID144" s="258">
        <f t="shared" si="398"/>
        <v>0.22</v>
      </c>
      <c r="IE144" s="258">
        <f t="shared" si="398"/>
        <v>0.28000000000000003</v>
      </c>
      <c r="IF144" s="258">
        <f t="shared" si="398"/>
        <v>0.1</v>
      </c>
      <c r="IG144" s="258">
        <f t="shared" si="398"/>
        <v>0.26</v>
      </c>
      <c r="IH144" s="255">
        <f t="shared" si="398"/>
        <v>0.27</v>
      </c>
      <c r="II144" s="255">
        <f t="shared" si="398"/>
        <v>0.25</v>
      </c>
      <c r="IJ144" s="258">
        <f t="shared" si="398"/>
        <v>0.33</v>
      </c>
      <c r="IK144" s="255"/>
      <c r="IL144" s="255">
        <f t="shared" si="334"/>
        <v>0.12</v>
      </c>
      <c r="IM144" s="255"/>
      <c r="IN144" s="258">
        <f t="shared" si="335"/>
        <v>0.3</v>
      </c>
      <c r="IO144" s="258">
        <f t="shared" si="335"/>
        <v>0.33</v>
      </c>
      <c r="IP144" s="258">
        <f t="shared" si="335"/>
        <v>0.31</v>
      </c>
      <c r="IQ144" s="255"/>
      <c r="IR144" s="258">
        <f t="shared" si="336"/>
        <v>0.55000000000000004</v>
      </c>
      <c r="IS144" s="258">
        <f t="shared" si="336"/>
        <v>0.26</v>
      </c>
      <c r="IT144" s="258">
        <f t="shared" si="336"/>
        <v>7.0000000000000007E-2</v>
      </c>
      <c r="IU144" s="258">
        <f t="shared" si="336"/>
        <v>0.24</v>
      </c>
      <c r="IV144" s="258">
        <f t="shared" si="336"/>
        <v>0.12</v>
      </c>
      <c r="IW144" s="258"/>
      <c r="IX144" s="258">
        <f t="shared" si="337"/>
        <v>0.28999999999999998</v>
      </c>
      <c r="IY144" s="258">
        <f t="shared" si="337"/>
        <v>0.14000000000000001</v>
      </c>
      <c r="IZ144" s="255"/>
      <c r="JA144" s="258">
        <f t="shared" ref="JA144:JM144" si="399">ROUND(JA117/JA$6,2)</f>
        <v>0.17</v>
      </c>
      <c r="JB144" s="258">
        <f t="shared" si="399"/>
        <v>0.39</v>
      </c>
      <c r="JC144" s="258">
        <f t="shared" si="399"/>
        <v>0.34</v>
      </c>
      <c r="JD144" s="258">
        <f t="shared" si="399"/>
        <v>1.1200000000000001</v>
      </c>
      <c r="JE144" s="258">
        <f t="shared" si="399"/>
        <v>0.14000000000000001</v>
      </c>
      <c r="JF144" s="258">
        <f t="shared" si="399"/>
        <v>0.21</v>
      </c>
      <c r="JG144" s="258">
        <f t="shared" si="399"/>
        <v>0.52</v>
      </c>
      <c r="JH144" s="258">
        <f t="shared" si="399"/>
        <v>0.11</v>
      </c>
      <c r="JI144" s="258">
        <f t="shared" si="399"/>
        <v>0.67</v>
      </c>
      <c r="JJ144" s="258">
        <f t="shared" si="399"/>
        <v>0.27</v>
      </c>
      <c r="JK144" s="258">
        <f t="shared" si="399"/>
        <v>0.23</v>
      </c>
      <c r="JL144" s="258">
        <f t="shared" si="399"/>
        <v>0.28999999999999998</v>
      </c>
      <c r="JM144" s="258">
        <f t="shared" si="399"/>
        <v>0.99</v>
      </c>
      <c r="JN144" s="258"/>
      <c r="JO144" s="258"/>
      <c r="JP144" s="258"/>
      <c r="JQ144" s="258"/>
      <c r="JR144" s="258"/>
      <c r="JS144" s="258"/>
      <c r="JT144" s="258">
        <f t="shared" si="339"/>
        <v>0.43</v>
      </c>
      <c r="JU144" s="258"/>
      <c r="JV144" s="258">
        <f t="shared" ref="JV144:KH144" si="400">ROUND(JV117/JV$6,2)</f>
        <v>1</v>
      </c>
      <c r="JW144" s="258">
        <f t="shared" si="400"/>
        <v>0.3</v>
      </c>
      <c r="JX144" s="258">
        <f t="shared" si="400"/>
        <v>0.11</v>
      </c>
      <c r="JY144" s="258">
        <f t="shared" si="400"/>
        <v>0.12</v>
      </c>
      <c r="JZ144" s="258">
        <f t="shared" si="400"/>
        <v>0.37</v>
      </c>
      <c r="KA144" s="258">
        <f t="shared" si="400"/>
        <v>0.35</v>
      </c>
      <c r="KB144" s="258">
        <f t="shared" si="400"/>
        <v>0.67</v>
      </c>
      <c r="KC144" s="258">
        <f t="shared" si="400"/>
        <v>0.17</v>
      </c>
      <c r="KD144" s="258">
        <f t="shared" si="400"/>
        <v>0.21</v>
      </c>
      <c r="KE144" s="258">
        <f t="shared" si="400"/>
        <v>0.14000000000000001</v>
      </c>
      <c r="KF144" s="258">
        <f t="shared" si="400"/>
        <v>0.21</v>
      </c>
      <c r="KG144" s="258">
        <f t="shared" si="400"/>
        <v>0.88</v>
      </c>
      <c r="KH144" s="258">
        <f t="shared" si="400"/>
        <v>0.2</v>
      </c>
      <c r="KI144" s="258"/>
      <c r="KJ144" s="258"/>
      <c r="KK144" s="258">
        <f t="shared" ref="KK144:KT144" si="401">ROUND(KK117/KK$6,2)</f>
        <v>0.21</v>
      </c>
      <c r="KL144" s="258">
        <f t="shared" si="401"/>
        <v>0.32</v>
      </c>
      <c r="KM144" s="258">
        <f t="shared" si="401"/>
        <v>0.55000000000000004</v>
      </c>
      <c r="KN144" s="258">
        <f t="shared" si="401"/>
        <v>0.12</v>
      </c>
      <c r="KO144" s="258">
        <f t="shared" si="401"/>
        <v>0.27</v>
      </c>
      <c r="KP144" s="258">
        <f t="shared" si="401"/>
        <v>0.14000000000000001</v>
      </c>
      <c r="KQ144" s="258">
        <f t="shared" si="401"/>
        <v>0.65</v>
      </c>
      <c r="KR144" s="258">
        <v>0.34</v>
      </c>
      <c r="KS144" s="258">
        <f t="shared" si="401"/>
        <v>0.41</v>
      </c>
      <c r="KT144" s="258">
        <f t="shared" si="401"/>
        <v>0</v>
      </c>
      <c r="KU144" s="248" t="s">
        <v>746</v>
      </c>
    </row>
    <row r="145" spans="1:307" x14ac:dyDescent="0.15">
      <c r="A145" s="252" t="s">
        <v>1234</v>
      </c>
      <c r="B145" s="258">
        <f t="shared" ref="B145:AG145" si="402">ROUND(B118/B$6,2)</f>
        <v>1</v>
      </c>
      <c r="C145" s="258">
        <f t="shared" si="402"/>
        <v>1</v>
      </c>
      <c r="D145" s="258">
        <f t="shared" si="402"/>
        <v>0.8</v>
      </c>
      <c r="E145" s="258">
        <f t="shared" si="402"/>
        <v>0.38</v>
      </c>
      <c r="F145" s="258">
        <f t="shared" si="402"/>
        <v>0.83</v>
      </c>
      <c r="G145" s="258">
        <f t="shared" si="402"/>
        <v>0.67</v>
      </c>
      <c r="H145" s="258">
        <f t="shared" si="402"/>
        <v>0.43</v>
      </c>
      <c r="I145" s="258">
        <f t="shared" si="402"/>
        <v>0.38</v>
      </c>
      <c r="J145" s="258">
        <f t="shared" si="402"/>
        <v>1</v>
      </c>
      <c r="K145" s="258">
        <f t="shared" si="402"/>
        <v>1</v>
      </c>
      <c r="L145" s="258">
        <f t="shared" si="402"/>
        <v>1.33</v>
      </c>
      <c r="M145" s="258">
        <f t="shared" si="402"/>
        <v>0.67</v>
      </c>
      <c r="N145" s="258">
        <f t="shared" si="402"/>
        <v>0.65</v>
      </c>
      <c r="O145" s="258">
        <f t="shared" si="402"/>
        <v>0.73</v>
      </c>
      <c r="P145" s="258">
        <f t="shared" si="402"/>
        <v>0.33</v>
      </c>
      <c r="Q145" s="258">
        <f t="shared" si="402"/>
        <v>1</v>
      </c>
      <c r="R145" s="258">
        <f t="shared" si="402"/>
        <v>1</v>
      </c>
      <c r="S145" s="258">
        <f t="shared" si="402"/>
        <v>0.92</v>
      </c>
      <c r="T145" s="258">
        <f t="shared" si="402"/>
        <v>0.65</v>
      </c>
      <c r="U145" s="258">
        <f t="shared" si="402"/>
        <v>0.22</v>
      </c>
      <c r="V145" s="258">
        <f t="shared" si="402"/>
        <v>0.22</v>
      </c>
      <c r="W145" s="258">
        <f t="shared" si="402"/>
        <v>0.27</v>
      </c>
      <c r="X145" s="258">
        <f t="shared" si="402"/>
        <v>0.73</v>
      </c>
      <c r="Y145" s="258">
        <f t="shared" si="402"/>
        <v>1.33</v>
      </c>
      <c r="Z145" s="258">
        <f t="shared" si="402"/>
        <v>0.28999999999999998</v>
      </c>
      <c r="AA145" s="258">
        <f t="shared" si="402"/>
        <v>0.94</v>
      </c>
      <c r="AB145" s="258">
        <f t="shared" si="402"/>
        <v>0.28999999999999998</v>
      </c>
      <c r="AC145" s="258">
        <f t="shared" si="402"/>
        <v>1.43</v>
      </c>
      <c r="AD145" s="258">
        <f t="shared" si="402"/>
        <v>0.66</v>
      </c>
      <c r="AE145" s="258">
        <f t="shared" si="402"/>
        <v>0.45</v>
      </c>
      <c r="AF145" s="258">
        <f t="shared" si="402"/>
        <v>0.48</v>
      </c>
      <c r="AG145" s="258">
        <f t="shared" si="402"/>
        <v>0.78</v>
      </c>
      <c r="AH145" s="258">
        <f t="shared" ref="AH145:BM145" si="403">ROUND(AH118/AH$6,2)</f>
        <v>0.78</v>
      </c>
      <c r="AI145" s="258">
        <f t="shared" si="403"/>
        <v>1.21</v>
      </c>
      <c r="AJ145" s="258">
        <f t="shared" si="403"/>
        <v>0.71</v>
      </c>
      <c r="AK145" s="258">
        <f t="shared" si="403"/>
        <v>0.24</v>
      </c>
      <c r="AL145" s="258">
        <f t="shared" si="403"/>
        <v>0.65</v>
      </c>
      <c r="AM145" s="258">
        <f t="shared" si="403"/>
        <v>1.1000000000000001</v>
      </c>
      <c r="AN145" s="258">
        <f t="shared" si="403"/>
        <v>0.46</v>
      </c>
      <c r="AO145" s="258">
        <f t="shared" si="403"/>
        <v>0.88</v>
      </c>
      <c r="AP145" s="258">
        <f t="shared" si="403"/>
        <v>0.52</v>
      </c>
      <c r="AQ145" s="258">
        <f t="shared" si="403"/>
        <v>0.66</v>
      </c>
      <c r="AR145" s="258">
        <f t="shared" si="403"/>
        <v>0.27</v>
      </c>
      <c r="AS145" s="258">
        <f t="shared" si="403"/>
        <v>0.35</v>
      </c>
      <c r="AT145" s="258">
        <f t="shared" si="403"/>
        <v>0.43</v>
      </c>
      <c r="AU145" s="258">
        <f t="shared" si="403"/>
        <v>1.03</v>
      </c>
      <c r="AV145" s="258">
        <f t="shared" si="403"/>
        <v>1</v>
      </c>
      <c r="AW145" s="258">
        <f t="shared" si="403"/>
        <v>0.74</v>
      </c>
      <c r="AX145" s="258">
        <f t="shared" si="403"/>
        <v>0.44</v>
      </c>
      <c r="AY145" s="258">
        <f t="shared" si="403"/>
        <v>0.76</v>
      </c>
      <c r="AZ145" s="258">
        <f t="shared" si="403"/>
        <v>0.15</v>
      </c>
      <c r="BA145" s="258">
        <f t="shared" si="403"/>
        <v>0.75</v>
      </c>
      <c r="BB145" s="258">
        <f t="shared" si="403"/>
        <v>0.23</v>
      </c>
      <c r="BC145" s="258">
        <f t="shared" si="403"/>
        <v>1.07</v>
      </c>
      <c r="BD145" s="258">
        <f t="shared" si="403"/>
        <v>0.56000000000000005</v>
      </c>
      <c r="BE145" s="258">
        <f t="shared" si="403"/>
        <v>0.31</v>
      </c>
      <c r="BF145" s="258">
        <f t="shared" si="403"/>
        <v>1.72</v>
      </c>
      <c r="BG145" s="258">
        <f t="shared" si="403"/>
        <v>0.13</v>
      </c>
      <c r="BH145" s="258">
        <f t="shared" si="403"/>
        <v>0.16</v>
      </c>
      <c r="BI145" s="258">
        <f t="shared" si="403"/>
        <v>1.38</v>
      </c>
      <c r="BJ145" s="258">
        <f t="shared" si="403"/>
        <v>0.38</v>
      </c>
      <c r="BK145" s="258">
        <f t="shared" si="403"/>
        <v>0.56000000000000005</v>
      </c>
      <c r="BL145" s="258">
        <f t="shared" si="403"/>
        <v>0.43</v>
      </c>
      <c r="BM145" s="258">
        <f t="shared" si="403"/>
        <v>0.97</v>
      </c>
      <c r="BN145" s="258">
        <f t="shared" ref="BN145:CS145" si="404">ROUND(BN118/BN$6,2)</f>
        <v>0.23</v>
      </c>
      <c r="BO145" s="258">
        <f t="shared" si="404"/>
        <v>0.64</v>
      </c>
      <c r="BP145" s="258">
        <f t="shared" si="404"/>
        <v>0.66</v>
      </c>
      <c r="BQ145" s="258">
        <f t="shared" si="404"/>
        <v>2.13</v>
      </c>
      <c r="BR145" s="258">
        <f t="shared" si="404"/>
        <v>0.54</v>
      </c>
      <c r="BS145" s="258">
        <f t="shared" si="404"/>
        <v>0.77</v>
      </c>
      <c r="BT145" s="258">
        <f t="shared" si="404"/>
        <v>0.21</v>
      </c>
      <c r="BU145" s="258">
        <f t="shared" si="404"/>
        <v>0.79</v>
      </c>
      <c r="BV145" s="258">
        <f t="shared" si="404"/>
        <v>0.36</v>
      </c>
      <c r="BW145" s="258">
        <f t="shared" si="404"/>
        <v>0.75</v>
      </c>
      <c r="BX145" s="258">
        <f t="shared" si="404"/>
        <v>0.31</v>
      </c>
      <c r="BY145" s="258">
        <f t="shared" si="404"/>
        <v>0.44</v>
      </c>
      <c r="BZ145" s="258">
        <f t="shared" si="404"/>
        <v>0.87</v>
      </c>
      <c r="CA145" s="258">
        <f t="shared" si="404"/>
        <v>0.26</v>
      </c>
      <c r="CB145" s="258">
        <f t="shared" si="404"/>
        <v>0.87</v>
      </c>
      <c r="CC145" s="258">
        <f t="shared" si="404"/>
        <v>0.75</v>
      </c>
      <c r="CD145" s="258">
        <f t="shared" si="404"/>
        <v>0.43</v>
      </c>
      <c r="CE145" s="258">
        <f t="shared" si="404"/>
        <v>0.16</v>
      </c>
      <c r="CF145" s="258">
        <f t="shared" si="404"/>
        <v>0.93</v>
      </c>
      <c r="CG145" s="258">
        <f t="shared" si="404"/>
        <v>0.46</v>
      </c>
      <c r="CH145" s="258">
        <f t="shared" si="404"/>
        <v>0.83</v>
      </c>
      <c r="CI145" s="258">
        <f t="shared" si="404"/>
        <v>0.44</v>
      </c>
      <c r="CJ145" s="258">
        <f t="shared" si="404"/>
        <v>1.23</v>
      </c>
      <c r="CK145" s="258">
        <f t="shared" si="404"/>
        <v>0.14000000000000001</v>
      </c>
      <c r="CL145" s="258">
        <f t="shared" si="404"/>
        <v>0.13</v>
      </c>
      <c r="CM145" s="258">
        <f t="shared" si="404"/>
        <v>1.24</v>
      </c>
      <c r="CN145" s="258">
        <f t="shared" si="404"/>
        <v>0.92</v>
      </c>
      <c r="CO145" s="258">
        <f t="shared" si="404"/>
        <v>0.54</v>
      </c>
      <c r="CP145" s="258">
        <f t="shared" si="404"/>
        <v>0.96</v>
      </c>
      <c r="CQ145" s="258">
        <f t="shared" si="404"/>
        <v>0.64</v>
      </c>
      <c r="CR145" s="258">
        <f t="shared" si="404"/>
        <v>1.07</v>
      </c>
      <c r="CS145" s="258">
        <f t="shared" si="404"/>
        <v>0.91</v>
      </c>
      <c r="CT145" s="258">
        <f t="shared" ref="CT145:DY145" si="405">ROUND(CT118/CT$6,2)</f>
        <v>0.23</v>
      </c>
      <c r="CU145" s="258">
        <f t="shared" si="405"/>
        <v>0.33</v>
      </c>
      <c r="CV145" s="258">
        <f t="shared" si="405"/>
        <v>0.61</v>
      </c>
      <c r="CW145" s="258">
        <f t="shared" si="405"/>
        <v>0.71</v>
      </c>
      <c r="CX145" s="258">
        <f t="shared" si="405"/>
        <v>0.43</v>
      </c>
      <c r="CY145" s="258">
        <f t="shared" si="405"/>
        <v>0.23</v>
      </c>
      <c r="CZ145" s="258">
        <f t="shared" si="405"/>
        <v>1.04</v>
      </c>
      <c r="DA145" s="258">
        <f t="shared" si="405"/>
        <v>0.68</v>
      </c>
      <c r="DB145" s="258">
        <f t="shared" si="405"/>
        <v>0.32</v>
      </c>
      <c r="DC145" s="258">
        <f t="shared" si="405"/>
        <v>1.45</v>
      </c>
      <c r="DD145" s="258">
        <f t="shared" si="405"/>
        <v>0.91</v>
      </c>
      <c r="DE145" s="258">
        <f t="shared" si="405"/>
        <v>0.26</v>
      </c>
      <c r="DF145" s="258">
        <f t="shared" si="405"/>
        <v>0.87</v>
      </c>
      <c r="DG145" s="258">
        <f t="shared" si="405"/>
        <v>0.13</v>
      </c>
      <c r="DH145" s="258">
        <f t="shared" si="405"/>
        <v>0.56999999999999995</v>
      </c>
      <c r="DI145" s="258">
        <f t="shared" si="405"/>
        <v>0.69</v>
      </c>
      <c r="DJ145" s="258">
        <f t="shared" si="405"/>
        <v>0.89</v>
      </c>
      <c r="DK145" s="258">
        <f t="shared" si="405"/>
        <v>0.23</v>
      </c>
      <c r="DL145" s="258">
        <f t="shared" si="405"/>
        <v>0.89</v>
      </c>
      <c r="DM145" s="258">
        <f t="shared" si="405"/>
        <v>0.35</v>
      </c>
      <c r="DN145" s="258">
        <f t="shared" si="405"/>
        <v>1.03</v>
      </c>
      <c r="DO145" s="258">
        <f t="shared" si="405"/>
        <v>0.92</v>
      </c>
      <c r="DP145" s="258">
        <f t="shared" si="405"/>
        <v>0.6</v>
      </c>
      <c r="DQ145" s="258">
        <f t="shared" si="405"/>
        <v>0.22</v>
      </c>
      <c r="DR145" s="258">
        <f t="shared" si="405"/>
        <v>0.78</v>
      </c>
      <c r="DS145" s="258">
        <f t="shared" si="405"/>
        <v>1.51</v>
      </c>
      <c r="DT145" s="258">
        <f t="shared" si="405"/>
        <v>0.84</v>
      </c>
      <c r="DU145" s="258">
        <f t="shared" si="405"/>
        <v>1</v>
      </c>
      <c r="DV145" s="258">
        <f t="shared" si="405"/>
        <v>0.84</v>
      </c>
      <c r="DW145" s="258">
        <f t="shared" si="405"/>
        <v>0.35</v>
      </c>
      <c r="DX145" s="258">
        <f t="shared" si="405"/>
        <v>0.31</v>
      </c>
      <c r="DY145" s="258">
        <f t="shared" si="405"/>
        <v>0.16</v>
      </c>
      <c r="DZ145" s="258">
        <f t="shared" ref="DZ145:FE145" si="406">ROUND(DZ118/DZ$6,2)</f>
        <v>0.87</v>
      </c>
      <c r="EA145" s="258">
        <f t="shared" si="406"/>
        <v>1.55</v>
      </c>
      <c r="EB145" s="258">
        <f t="shared" si="406"/>
        <v>0.68</v>
      </c>
      <c r="EC145" s="258">
        <f t="shared" si="406"/>
        <v>0.63</v>
      </c>
      <c r="ED145" s="258">
        <f t="shared" si="406"/>
        <v>0.12</v>
      </c>
      <c r="EE145" s="258">
        <f t="shared" si="406"/>
        <v>0.66</v>
      </c>
      <c r="EF145" s="258">
        <f t="shared" si="406"/>
        <v>0.42</v>
      </c>
      <c r="EG145" s="258">
        <f t="shared" si="406"/>
        <v>0.42</v>
      </c>
      <c r="EH145" s="258">
        <f t="shared" si="406"/>
        <v>0.62</v>
      </c>
      <c r="EI145" s="258">
        <f t="shared" si="406"/>
        <v>0.88</v>
      </c>
      <c r="EJ145" s="258">
        <f t="shared" si="406"/>
        <v>0.85</v>
      </c>
      <c r="EK145" s="258">
        <f t="shared" si="406"/>
        <v>0.45</v>
      </c>
      <c r="EL145" s="258">
        <f t="shared" si="406"/>
        <v>0.14000000000000001</v>
      </c>
      <c r="EM145" s="258">
        <f t="shared" si="406"/>
        <v>0.57999999999999996</v>
      </c>
      <c r="EN145" s="258">
        <f t="shared" si="406"/>
        <v>0.22</v>
      </c>
      <c r="EO145" s="258">
        <f t="shared" si="406"/>
        <v>0.41</v>
      </c>
      <c r="EP145" s="258">
        <f t="shared" si="406"/>
        <v>1.6</v>
      </c>
      <c r="EQ145" s="258">
        <f t="shared" si="406"/>
        <v>0.78</v>
      </c>
      <c r="ER145" s="258">
        <f t="shared" si="406"/>
        <v>0.49</v>
      </c>
      <c r="ES145" s="258">
        <f t="shared" si="406"/>
        <v>0.65</v>
      </c>
      <c r="ET145" s="255">
        <f t="shared" si="406"/>
        <v>0.79</v>
      </c>
      <c r="EU145" s="258">
        <f t="shared" si="406"/>
        <v>0.79</v>
      </c>
      <c r="EV145" s="255">
        <f t="shared" si="406"/>
        <v>0.27</v>
      </c>
      <c r="EW145" s="258">
        <f t="shared" si="406"/>
        <v>0.83</v>
      </c>
      <c r="EX145" s="255">
        <f t="shared" si="406"/>
        <v>1.0900000000000001</v>
      </c>
      <c r="EY145" s="258">
        <f t="shared" si="406"/>
        <v>0.33</v>
      </c>
      <c r="EZ145" s="258">
        <f t="shared" si="406"/>
        <v>0.5</v>
      </c>
      <c r="FA145" s="258">
        <f t="shared" si="406"/>
        <v>0.73</v>
      </c>
      <c r="FB145" s="258">
        <f t="shared" si="406"/>
        <v>1</v>
      </c>
      <c r="FC145" s="258">
        <f t="shared" si="406"/>
        <v>0.21</v>
      </c>
      <c r="FD145" s="258">
        <f t="shared" si="406"/>
        <v>0.76</v>
      </c>
      <c r="FE145" s="258">
        <f t="shared" si="406"/>
        <v>0.23</v>
      </c>
      <c r="FF145" s="258">
        <f t="shared" ref="FF145:GJ145" si="407">ROUND(FF118/FF$6,2)</f>
        <v>0.5</v>
      </c>
      <c r="FG145" s="258">
        <f t="shared" si="407"/>
        <v>0.73</v>
      </c>
      <c r="FH145" s="258">
        <f t="shared" si="407"/>
        <v>1.1399999999999999</v>
      </c>
      <c r="FI145" s="258">
        <f t="shared" si="407"/>
        <v>0.79</v>
      </c>
      <c r="FJ145" s="258">
        <f t="shared" si="407"/>
        <v>0.98</v>
      </c>
      <c r="FK145" s="258">
        <f t="shared" si="407"/>
        <v>0.93</v>
      </c>
      <c r="FL145" s="258">
        <f t="shared" si="407"/>
        <v>0.45</v>
      </c>
      <c r="FM145" s="258">
        <f t="shared" si="407"/>
        <v>0.12</v>
      </c>
      <c r="FN145" s="255">
        <f t="shared" si="407"/>
        <v>0.78</v>
      </c>
      <c r="FO145" s="258">
        <f t="shared" si="407"/>
        <v>0.66</v>
      </c>
      <c r="FP145" s="258">
        <f t="shared" si="407"/>
        <v>1.1299999999999999</v>
      </c>
      <c r="FQ145" s="258">
        <f t="shared" si="407"/>
        <v>0.94</v>
      </c>
      <c r="FR145" s="258">
        <f t="shared" si="407"/>
        <v>0.53</v>
      </c>
      <c r="FS145" s="258">
        <f t="shared" si="407"/>
        <v>0.25</v>
      </c>
      <c r="FT145" s="258">
        <f t="shared" si="407"/>
        <v>0.28000000000000003</v>
      </c>
      <c r="FU145" s="258">
        <f t="shared" si="407"/>
        <v>0.27</v>
      </c>
      <c r="FV145" s="258">
        <f t="shared" si="407"/>
        <v>0.88</v>
      </c>
      <c r="FW145" s="258">
        <f t="shared" si="407"/>
        <v>0.85</v>
      </c>
      <c r="FX145" s="258">
        <f t="shared" si="407"/>
        <v>0.8</v>
      </c>
      <c r="FY145" s="258">
        <f t="shared" si="407"/>
        <v>1.33</v>
      </c>
      <c r="FZ145" s="258">
        <f t="shared" si="407"/>
        <v>1.26</v>
      </c>
      <c r="GA145" s="258">
        <f t="shared" si="407"/>
        <v>1.1200000000000001</v>
      </c>
      <c r="GB145" s="258">
        <f t="shared" si="407"/>
        <v>0.9</v>
      </c>
      <c r="GC145" s="258">
        <f t="shared" si="407"/>
        <v>0.89</v>
      </c>
      <c r="GD145" s="258">
        <f t="shared" si="407"/>
        <v>0.43</v>
      </c>
      <c r="GE145" s="258">
        <f t="shared" si="407"/>
        <v>0.63</v>
      </c>
      <c r="GF145" s="258">
        <f t="shared" si="407"/>
        <v>0.12</v>
      </c>
      <c r="GG145" s="258">
        <f t="shared" si="407"/>
        <v>0.34</v>
      </c>
      <c r="GH145" s="258">
        <f t="shared" si="407"/>
        <v>0.9</v>
      </c>
      <c r="GI145" s="258">
        <f t="shared" si="407"/>
        <v>0.26</v>
      </c>
      <c r="GJ145" s="258">
        <f t="shared" si="407"/>
        <v>1.01</v>
      </c>
      <c r="GK145" s="255"/>
      <c r="GL145" s="258">
        <f t="shared" ref="GL145:GZ145" si="408">ROUND(GL118/GL$6,2)</f>
        <v>1.18</v>
      </c>
      <c r="GM145" s="258">
        <f t="shared" si="408"/>
        <v>0.48</v>
      </c>
      <c r="GN145" s="258">
        <f t="shared" si="408"/>
        <v>0.59</v>
      </c>
      <c r="GO145" s="258">
        <f t="shared" si="408"/>
        <v>0.48</v>
      </c>
      <c r="GP145" s="258">
        <f t="shared" si="408"/>
        <v>0.41</v>
      </c>
      <c r="GQ145" s="258">
        <f t="shared" si="408"/>
        <v>0.26</v>
      </c>
      <c r="GR145" s="258">
        <f t="shared" si="408"/>
        <v>0.41</v>
      </c>
      <c r="GS145" s="258">
        <f t="shared" si="408"/>
        <v>1.01</v>
      </c>
      <c r="GT145" s="258">
        <f t="shared" si="408"/>
        <v>0.45</v>
      </c>
      <c r="GU145" s="258">
        <f t="shared" si="408"/>
        <v>0.41</v>
      </c>
      <c r="GV145" s="258">
        <f t="shared" si="408"/>
        <v>0.19</v>
      </c>
      <c r="GW145" s="258">
        <f t="shared" si="408"/>
        <v>0.81</v>
      </c>
      <c r="GX145" s="258">
        <f t="shared" si="408"/>
        <v>0.51</v>
      </c>
      <c r="GY145" s="258">
        <f t="shared" si="408"/>
        <v>0.95</v>
      </c>
      <c r="GZ145" s="258">
        <f t="shared" si="408"/>
        <v>0.47</v>
      </c>
      <c r="HA145" s="255"/>
      <c r="HB145" s="258">
        <f t="shared" ref="HB145:HQ145" si="409">ROUND(HB118/HB$6,2)</f>
        <v>0.54</v>
      </c>
      <c r="HC145" s="258">
        <f t="shared" si="409"/>
        <v>0.49</v>
      </c>
      <c r="HD145" s="258">
        <f t="shared" si="409"/>
        <v>0.93</v>
      </c>
      <c r="HE145" s="258">
        <f t="shared" si="409"/>
        <v>0.26</v>
      </c>
      <c r="HF145" s="258">
        <f t="shared" si="409"/>
        <v>0.6</v>
      </c>
      <c r="HG145" s="258">
        <f t="shared" si="409"/>
        <v>0.77</v>
      </c>
      <c r="HH145" s="258">
        <f t="shared" si="409"/>
        <v>0.24</v>
      </c>
      <c r="HI145" s="258">
        <f t="shared" si="409"/>
        <v>0.81</v>
      </c>
      <c r="HJ145" s="258">
        <f t="shared" si="409"/>
        <v>0.37</v>
      </c>
      <c r="HK145" s="258">
        <f t="shared" si="409"/>
        <v>0.14000000000000001</v>
      </c>
      <c r="HL145" s="258">
        <f t="shared" si="409"/>
        <v>0.79</v>
      </c>
      <c r="HM145" s="258">
        <f t="shared" si="409"/>
        <v>0.4</v>
      </c>
      <c r="HN145" s="258">
        <f t="shared" si="409"/>
        <v>0.24</v>
      </c>
      <c r="HO145" s="258">
        <f t="shared" si="409"/>
        <v>0.3</v>
      </c>
      <c r="HP145" s="258">
        <f t="shared" si="409"/>
        <v>0.36</v>
      </c>
      <c r="HQ145" s="258">
        <f t="shared" si="409"/>
        <v>0.48</v>
      </c>
      <c r="HR145" s="255"/>
      <c r="HS145" s="258">
        <f t="shared" si="332"/>
        <v>0.48</v>
      </c>
      <c r="HT145" s="258">
        <f t="shared" si="332"/>
        <v>0.31</v>
      </c>
      <c r="HU145" s="258">
        <f t="shared" si="332"/>
        <v>0.73</v>
      </c>
      <c r="HV145" s="258">
        <f t="shared" si="332"/>
        <v>1.1200000000000001</v>
      </c>
      <c r="HW145" s="255"/>
      <c r="HX145" s="258">
        <f t="shared" ref="HX145:IJ145" si="410">ROUND(HX118/HX$6,2)</f>
        <v>0.83</v>
      </c>
      <c r="HY145" s="258">
        <f t="shared" si="410"/>
        <v>0.71</v>
      </c>
      <c r="HZ145" s="258">
        <f t="shared" si="410"/>
        <v>0.38</v>
      </c>
      <c r="IA145" s="258">
        <f t="shared" si="410"/>
        <v>1.01</v>
      </c>
      <c r="IB145" s="258">
        <f t="shared" si="410"/>
        <v>0.6</v>
      </c>
      <c r="IC145" s="258">
        <f t="shared" si="410"/>
        <v>0.52</v>
      </c>
      <c r="ID145" s="258">
        <f t="shared" si="410"/>
        <v>0.75</v>
      </c>
      <c r="IE145" s="258">
        <f t="shared" si="410"/>
        <v>0.53</v>
      </c>
      <c r="IF145" s="258">
        <f t="shared" si="410"/>
        <v>0.37</v>
      </c>
      <c r="IG145" s="258">
        <f t="shared" si="410"/>
        <v>0.82</v>
      </c>
      <c r="IH145" s="255">
        <f t="shared" si="410"/>
        <v>0.88</v>
      </c>
      <c r="II145" s="255">
        <f t="shared" si="410"/>
        <v>0.24</v>
      </c>
      <c r="IJ145" s="258">
        <f t="shared" si="410"/>
        <v>0.64</v>
      </c>
      <c r="IK145" s="255"/>
      <c r="IL145" s="255">
        <f t="shared" si="334"/>
        <v>0.69</v>
      </c>
      <c r="IM145" s="255"/>
      <c r="IN145" s="258">
        <f t="shared" si="335"/>
        <v>0.6</v>
      </c>
      <c r="IO145" s="258">
        <f t="shared" si="335"/>
        <v>0.33</v>
      </c>
      <c r="IP145" s="258">
        <f t="shared" si="335"/>
        <v>1.04</v>
      </c>
      <c r="IQ145" s="255"/>
      <c r="IR145" s="258">
        <f t="shared" si="336"/>
        <v>0.55000000000000004</v>
      </c>
      <c r="IS145" s="258">
        <f t="shared" si="336"/>
        <v>0.5</v>
      </c>
      <c r="IT145" s="258">
        <f t="shared" si="336"/>
        <v>0.99</v>
      </c>
      <c r="IU145" s="258">
        <f t="shared" si="336"/>
        <v>0.81</v>
      </c>
      <c r="IV145" s="258">
        <f t="shared" si="336"/>
        <v>0.74</v>
      </c>
      <c r="IW145" s="258"/>
      <c r="IX145" s="258">
        <f t="shared" si="337"/>
        <v>0.55000000000000004</v>
      </c>
      <c r="IY145" s="258">
        <f t="shared" si="337"/>
        <v>1.1200000000000001</v>
      </c>
      <c r="IZ145" s="255"/>
      <c r="JA145" s="258">
        <f t="shared" ref="JA145:JM145" si="411">ROUND(JA118/JA$6,2)</f>
        <v>0.33</v>
      </c>
      <c r="JB145" s="258">
        <f t="shared" si="411"/>
        <v>0.43</v>
      </c>
      <c r="JC145" s="258">
        <f t="shared" si="411"/>
        <v>0.44</v>
      </c>
      <c r="JD145" s="258">
        <f t="shared" si="411"/>
        <v>0.26</v>
      </c>
      <c r="JE145" s="258">
        <f t="shared" si="411"/>
        <v>0.8</v>
      </c>
      <c r="JF145" s="258">
        <f t="shared" si="411"/>
        <v>0.15</v>
      </c>
      <c r="JG145" s="258">
        <f t="shared" si="411"/>
        <v>0.24</v>
      </c>
      <c r="JH145" s="258">
        <f t="shared" si="411"/>
        <v>0.57999999999999996</v>
      </c>
      <c r="JI145" s="258">
        <f t="shared" si="411"/>
        <v>0.35</v>
      </c>
      <c r="JJ145" s="258">
        <f t="shared" si="411"/>
        <v>0.5</v>
      </c>
      <c r="JK145" s="258">
        <f t="shared" si="411"/>
        <v>0.73</v>
      </c>
      <c r="JL145" s="258">
        <f t="shared" si="411"/>
        <v>0.55000000000000004</v>
      </c>
      <c r="JM145" s="258">
        <f t="shared" si="411"/>
        <v>0.52</v>
      </c>
      <c r="JN145" s="258"/>
      <c r="JO145" s="258"/>
      <c r="JP145" s="258"/>
      <c r="JQ145" s="258"/>
      <c r="JR145" s="258"/>
      <c r="JS145" s="258"/>
      <c r="JT145" s="258">
        <f t="shared" si="339"/>
        <v>1.21</v>
      </c>
      <c r="JU145" s="258"/>
      <c r="JV145" s="258">
        <f t="shared" ref="JV145:KH145" si="412">ROUND(JV118/JV$6,2)</f>
        <v>1</v>
      </c>
      <c r="JW145" s="258">
        <f t="shared" si="412"/>
        <v>0.99</v>
      </c>
      <c r="JX145" s="258">
        <f t="shared" si="412"/>
        <v>0.41</v>
      </c>
      <c r="JY145" s="258">
        <f t="shared" si="412"/>
        <v>0.33</v>
      </c>
      <c r="JZ145" s="258">
        <f t="shared" si="412"/>
        <v>0.35</v>
      </c>
      <c r="KA145" s="258">
        <f t="shared" si="412"/>
        <v>0.74</v>
      </c>
      <c r="KB145" s="258">
        <f t="shared" si="412"/>
        <v>0.44</v>
      </c>
      <c r="KC145" s="258">
        <f t="shared" si="412"/>
        <v>0.33</v>
      </c>
      <c r="KD145" s="258">
        <f t="shared" si="412"/>
        <v>0.26</v>
      </c>
      <c r="KE145" s="258">
        <f t="shared" si="412"/>
        <v>0.78</v>
      </c>
      <c r="KF145" s="258">
        <f t="shared" si="412"/>
        <v>0.77</v>
      </c>
      <c r="KG145" s="258">
        <f t="shared" si="412"/>
        <v>0.6</v>
      </c>
      <c r="KH145" s="258">
        <f t="shared" si="412"/>
        <v>0.63</v>
      </c>
      <c r="KI145" s="258"/>
      <c r="KJ145" s="258"/>
      <c r="KK145" s="258">
        <f t="shared" ref="KK145:KT145" si="413">ROUND(KK118/KK$6,2)</f>
        <v>0.15</v>
      </c>
      <c r="KL145" s="258">
        <f t="shared" si="413"/>
        <v>0.61</v>
      </c>
      <c r="KM145" s="258">
        <f t="shared" si="413"/>
        <v>0.26</v>
      </c>
      <c r="KN145" s="258">
        <f t="shared" si="413"/>
        <v>0.5</v>
      </c>
      <c r="KO145" s="258">
        <f t="shared" si="413"/>
        <v>0.89</v>
      </c>
      <c r="KP145" s="258">
        <f t="shared" si="413"/>
        <v>1.06</v>
      </c>
      <c r="KQ145" s="258">
        <f t="shared" si="413"/>
        <v>0.67</v>
      </c>
      <c r="KR145" s="258">
        <v>0.67</v>
      </c>
      <c r="KS145" s="258">
        <f t="shared" si="413"/>
        <v>1.1399999999999999</v>
      </c>
      <c r="KT145" s="258">
        <f t="shared" si="413"/>
        <v>0</v>
      </c>
      <c r="KU145" s="248" t="s">
        <v>746</v>
      </c>
    </row>
    <row r="146" spans="1:307" x14ac:dyDescent="0.15">
      <c r="A146" s="252" t="s">
        <v>1235</v>
      </c>
      <c r="B146" s="258">
        <f t="shared" ref="B146:AG146" si="414">ROUND(B119/B$6,2)</f>
        <v>0.67</v>
      </c>
      <c r="C146" s="258">
        <f t="shared" si="414"/>
        <v>0.67</v>
      </c>
      <c r="D146" s="258">
        <f t="shared" si="414"/>
        <v>1</v>
      </c>
      <c r="E146" s="258">
        <f t="shared" si="414"/>
        <v>0.38</v>
      </c>
      <c r="F146" s="258">
        <f t="shared" si="414"/>
        <v>0.83</v>
      </c>
      <c r="G146" s="258">
        <f t="shared" si="414"/>
        <v>0.67</v>
      </c>
      <c r="H146" s="258">
        <f t="shared" si="414"/>
        <v>0.43</v>
      </c>
      <c r="I146" s="258">
        <f t="shared" si="414"/>
        <v>0.25</v>
      </c>
      <c r="J146" s="258">
        <f t="shared" si="414"/>
        <v>1</v>
      </c>
      <c r="K146" s="258">
        <f t="shared" si="414"/>
        <v>0.78</v>
      </c>
      <c r="L146" s="258">
        <f t="shared" si="414"/>
        <v>0.67</v>
      </c>
      <c r="M146" s="258">
        <f t="shared" si="414"/>
        <v>0.78</v>
      </c>
      <c r="N146" s="258">
        <f t="shared" si="414"/>
        <v>0.71</v>
      </c>
      <c r="O146" s="258">
        <f t="shared" si="414"/>
        <v>0.91</v>
      </c>
      <c r="P146" s="258">
        <f t="shared" si="414"/>
        <v>0.25</v>
      </c>
      <c r="Q146" s="258">
        <f t="shared" si="414"/>
        <v>0.75</v>
      </c>
      <c r="R146" s="258">
        <f t="shared" si="414"/>
        <v>1.58</v>
      </c>
      <c r="S146" s="258">
        <f t="shared" si="414"/>
        <v>1</v>
      </c>
      <c r="T146" s="258">
        <f t="shared" si="414"/>
        <v>0.65</v>
      </c>
      <c r="U146" s="258">
        <f t="shared" si="414"/>
        <v>0.11</v>
      </c>
      <c r="V146" s="258">
        <f t="shared" si="414"/>
        <v>0.17</v>
      </c>
      <c r="W146" s="258">
        <f t="shared" si="414"/>
        <v>0.2</v>
      </c>
      <c r="X146" s="258">
        <f t="shared" si="414"/>
        <v>0.73</v>
      </c>
      <c r="Y146" s="258">
        <f t="shared" si="414"/>
        <v>1</v>
      </c>
      <c r="Z146" s="258">
        <f t="shared" si="414"/>
        <v>0.14000000000000001</v>
      </c>
      <c r="AA146" s="258">
        <f t="shared" si="414"/>
        <v>0.71</v>
      </c>
      <c r="AB146" s="258">
        <f t="shared" si="414"/>
        <v>0.18</v>
      </c>
      <c r="AC146" s="258">
        <f t="shared" si="414"/>
        <v>0.71</v>
      </c>
      <c r="AD146" s="258">
        <f t="shared" si="414"/>
        <v>0.63</v>
      </c>
      <c r="AE146" s="258">
        <f t="shared" si="414"/>
        <v>0.4</v>
      </c>
      <c r="AF146" s="258">
        <f t="shared" si="414"/>
        <v>0.43</v>
      </c>
      <c r="AG146" s="258">
        <f t="shared" si="414"/>
        <v>1</v>
      </c>
      <c r="AH146" s="258">
        <f t="shared" ref="AH146:BM146" si="415">ROUND(AH119/AH$6,2)</f>
        <v>0.96</v>
      </c>
      <c r="AI146" s="258">
        <f t="shared" si="415"/>
        <v>1.25</v>
      </c>
      <c r="AJ146" s="258">
        <f t="shared" si="415"/>
        <v>0.62</v>
      </c>
      <c r="AK146" s="258">
        <f t="shared" si="415"/>
        <v>0.19</v>
      </c>
      <c r="AL146" s="258">
        <f t="shared" si="415"/>
        <v>0.62</v>
      </c>
      <c r="AM146" s="258">
        <f t="shared" si="415"/>
        <v>1.77</v>
      </c>
      <c r="AN146" s="258">
        <f t="shared" si="415"/>
        <v>0.42</v>
      </c>
      <c r="AO146" s="258">
        <f t="shared" si="415"/>
        <v>1.08</v>
      </c>
      <c r="AP146" s="258">
        <f t="shared" si="415"/>
        <v>0.48</v>
      </c>
      <c r="AQ146" s="258">
        <f t="shared" si="415"/>
        <v>0.59</v>
      </c>
      <c r="AR146" s="258">
        <f t="shared" si="415"/>
        <v>0.15</v>
      </c>
      <c r="AS146" s="258">
        <f t="shared" si="415"/>
        <v>0.46</v>
      </c>
      <c r="AT146" s="258">
        <f t="shared" si="415"/>
        <v>0.4</v>
      </c>
      <c r="AU146" s="258">
        <f t="shared" si="415"/>
        <v>1.3</v>
      </c>
      <c r="AV146" s="258">
        <f t="shared" si="415"/>
        <v>0.74</v>
      </c>
      <c r="AW146" s="258">
        <f t="shared" si="415"/>
        <v>0.7</v>
      </c>
      <c r="AX146" s="258">
        <f t="shared" si="415"/>
        <v>0.52</v>
      </c>
      <c r="AY146" s="258">
        <f t="shared" si="415"/>
        <v>0.97</v>
      </c>
      <c r="AZ146" s="258">
        <f t="shared" si="415"/>
        <v>0.12</v>
      </c>
      <c r="BA146" s="258">
        <f t="shared" si="415"/>
        <v>0.97</v>
      </c>
      <c r="BB146" s="258">
        <f t="shared" si="415"/>
        <v>0.17</v>
      </c>
      <c r="BC146" s="258">
        <f t="shared" si="415"/>
        <v>0.8</v>
      </c>
      <c r="BD146" s="258">
        <f t="shared" si="415"/>
        <v>0.75</v>
      </c>
      <c r="BE146" s="258">
        <f t="shared" si="415"/>
        <v>0.47</v>
      </c>
      <c r="BF146" s="258">
        <f t="shared" si="415"/>
        <v>1.03</v>
      </c>
      <c r="BG146" s="258">
        <f t="shared" si="415"/>
        <v>0.16</v>
      </c>
      <c r="BH146" s="258">
        <f t="shared" si="415"/>
        <v>0.09</v>
      </c>
      <c r="BI146" s="258">
        <f t="shared" si="415"/>
        <v>0.69</v>
      </c>
      <c r="BJ146" s="258">
        <f t="shared" si="415"/>
        <v>0.47</v>
      </c>
      <c r="BK146" s="258">
        <f t="shared" si="415"/>
        <v>0.75</v>
      </c>
      <c r="BL146" s="258">
        <f t="shared" si="415"/>
        <v>0.4</v>
      </c>
      <c r="BM146" s="258">
        <f t="shared" si="415"/>
        <v>0.73</v>
      </c>
      <c r="BN146" s="258">
        <f t="shared" ref="BN146:CS146" si="416">ROUND(BN119/BN$6,2)</f>
        <v>0.11</v>
      </c>
      <c r="BO146" s="258">
        <f t="shared" si="416"/>
        <v>0.61</v>
      </c>
      <c r="BP146" s="258">
        <f t="shared" si="416"/>
        <v>0.63</v>
      </c>
      <c r="BQ146" s="258">
        <f t="shared" si="416"/>
        <v>1.28</v>
      </c>
      <c r="BR146" s="258">
        <f t="shared" si="416"/>
        <v>0.74</v>
      </c>
      <c r="BS146" s="258">
        <f t="shared" si="416"/>
        <v>0.95</v>
      </c>
      <c r="BT146" s="258">
        <f t="shared" si="416"/>
        <v>0.12</v>
      </c>
      <c r="BU146" s="258">
        <f t="shared" si="416"/>
        <v>0.96</v>
      </c>
      <c r="BV146" s="258">
        <f t="shared" si="416"/>
        <v>0.44</v>
      </c>
      <c r="BW146" s="258">
        <f t="shared" si="416"/>
        <v>0.93</v>
      </c>
      <c r="BX146" s="258">
        <f t="shared" si="416"/>
        <v>0.46</v>
      </c>
      <c r="BY146" s="258">
        <f t="shared" si="416"/>
        <v>0.41</v>
      </c>
      <c r="BZ146" s="258">
        <f t="shared" si="416"/>
        <v>0.9</v>
      </c>
      <c r="CA146" s="258">
        <f t="shared" si="416"/>
        <v>0.15</v>
      </c>
      <c r="CB146" s="258">
        <f t="shared" si="416"/>
        <v>0.85</v>
      </c>
      <c r="CC146" s="258">
        <f t="shared" si="416"/>
        <v>0.92</v>
      </c>
      <c r="CD146" s="258">
        <f t="shared" si="416"/>
        <v>0.38</v>
      </c>
      <c r="CE146" s="258">
        <f t="shared" si="416"/>
        <v>0.1</v>
      </c>
      <c r="CF146" s="258">
        <f t="shared" si="416"/>
        <v>0.71</v>
      </c>
      <c r="CG146" s="258">
        <f t="shared" si="416"/>
        <v>0.61</v>
      </c>
      <c r="CH146" s="258">
        <f t="shared" si="416"/>
        <v>1.05</v>
      </c>
      <c r="CI146" s="258">
        <f t="shared" si="416"/>
        <v>0.4</v>
      </c>
      <c r="CJ146" s="258">
        <f t="shared" si="416"/>
        <v>0.63</v>
      </c>
      <c r="CK146" s="258">
        <f t="shared" si="416"/>
        <v>0.09</v>
      </c>
      <c r="CL146" s="258">
        <f t="shared" si="416"/>
        <v>0.13</v>
      </c>
      <c r="CM146" s="258">
        <f t="shared" si="416"/>
        <v>0.96</v>
      </c>
      <c r="CN146" s="258">
        <f t="shared" si="416"/>
        <v>0.69</v>
      </c>
      <c r="CO146" s="258">
        <f t="shared" si="416"/>
        <v>0.72</v>
      </c>
      <c r="CP146" s="258">
        <f t="shared" si="416"/>
        <v>0.91</v>
      </c>
      <c r="CQ146" s="258">
        <f t="shared" si="416"/>
        <v>0.6</v>
      </c>
      <c r="CR146" s="258">
        <f t="shared" si="416"/>
        <v>1.35</v>
      </c>
      <c r="CS146" s="258">
        <f t="shared" si="416"/>
        <v>0.7</v>
      </c>
      <c r="CT146" s="258">
        <f t="shared" ref="CT146:DY146" si="417">ROUND(CT119/CT$6,2)</f>
        <v>0.13</v>
      </c>
      <c r="CU146" s="258">
        <f t="shared" si="417"/>
        <v>0.43</v>
      </c>
      <c r="CV146" s="258">
        <f t="shared" si="417"/>
        <v>0.59</v>
      </c>
      <c r="CW146" s="258">
        <f t="shared" si="417"/>
        <v>0.88</v>
      </c>
      <c r="CX146" s="258">
        <f t="shared" si="417"/>
        <v>0.38</v>
      </c>
      <c r="CY146" s="258">
        <f t="shared" si="417"/>
        <v>0.13</v>
      </c>
      <c r="CZ146" s="258">
        <f t="shared" si="417"/>
        <v>1.6</v>
      </c>
      <c r="DA146" s="258">
        <f t="shared" si="417"/>
        <v>0.65</v>
      </c>
      <c r="DB146" s="258">
        <f t="shared" si="417"/>
        <v>0.21</v>
      </c>
      <c r="DC146" s="258">
        <f t="shared" si="417"/>
        <v>0.88</v>
      </c>
      <c r="DD146" s="258">
        <f t="shared" si="417"/>
        <v>0.69</v>
      </c>
      <c r="DE146" s="258">
        <f t="shared" si="417"/>
        <v>0.15</v>
      </c>
      <c r="DF146" s="258">
        <f t="shared" si="417"/>
        <v>0.66</v>
      </c>
      <c r="DG146" s="258">
        <f t="shared" si="417"/>
        <v>0.16</v>
      </c>
      <c r="DH146" s="258">
        <f t="shared" si="417"/>
        <v>0.55000000000000004</v>
      </c>
      <c r="DI146" s="258">
        <f t="shared" si="417"/>
        <v>0.87</v>
      </c>
      <c r="DJ146" s="258">
        <f t="shared" si="417"/>
        <v>0.68</v>
      </c>
      <c r="DK146" s="258">
        <f t="shared" si="417"/>
        <v>0.14000000000000001</v>
      </c>
      <c r="DL146" s="258">
        <f t="shared" si="417"/>
        <v>0.93</v>
      </c>
      <c r="DM146" s="258">
        <f t="shared" si="417"/>
        <v>0.51</v>
      </c>
      <c r="DN146" s="258">
        <f t="shared" si="417"/>
        <v>0.79</v>
      </c>
      <c r="DO146" s="258">
        <f t="shared" si="417"/>
        <v>1.1399999999999999</v>
      </c>
      <c r="DP146" s="258">
        <f t="shared" si="417"/>
        <v>0.56999999999999995</v>
      </c>
      <c r="DQ146" s="258">
        <f t="shared" si="417"/>
        <v>0.13</v>
      </c>
      <c r="DR146" s="258">
        <f t="shared" si="417"/>
        <v>0.8</v>
      </c>
      <c r="DS146" s="258">
        <f t="shared" si="417"/>
        <v>0.77</v>
      </c>
      <c r="DT146" s="258">
        <f t="shared" si="417"/>
        <v>1.03</v>
      </c>
      <c r="DU146" s="258">
        <f t="shared" si="417"/>
        <v>1.55</v>
      </c>
      <c r="DV146" s="258">
        <f t="shared" si="417"/>
        <v>1.03</v>
      </c>
      <c r="DW146" s="258">
        <f t="shared" si="417"/>
        <v>0.45</v>
      </c>
      <c r="DX146" s="258">
        <f t="shared" si="417"/>
        <v>0.45</v>
      </c>
      <c r="DY146" s="258">
        <f t="shared" si="417"/>
        <v>0.13</v>
      </c>
      <c r="DZ146" s="258">
        <f t="shared" ref="DZ146:FE146" si="418">ROUND(DZ119/DZ$6,2)</f>
        <v>0.9</v>
      </c>
      <c r="EA146" s="258">
        <f t="shared" si="418"/>
        <v>0.95</v>
      </c>
      <c r="EB146" s="258">
        <f t="shared" si="418"/>
        <v>0.85</v>
      </c>
      <c r="EC146" s="258">
        <f t="shared" si="418"/>
        <v>0.56000000000000005</v>
      </c>
      <c r="ED146" s="258">
        <f t="shared" si="418"/>
        <v>0.09</v>
      </c>
      <c r="EE146" s="258">
        <f t="shared" si="418"/>
        <v>0.82</v>
      </c>
      <c r="EF146" s="258">
        <f t="shared" si="418"/>
        <v>0.37</v>
      </c>
      <c r="EG146" s="258">
        <f t="shared" si="418"/>
        <v>0.38</v>
      </c>
      <c r="EH146" s="258">
        <f t="shared" si="418"/>
        <v>0.54</v>
      </c>
      <c r="EI146" s="258">
        <f t="shared" si="418"/>
        <v>1.35</v>
      </c>
      <c r="EJ146" s="258">
        <f t="shared" si="418"/>
        <v>0.65</v>
      </c>
      <c r="EK146" s="258">
        <f t="shared" si="418"/>
        <v>0.41</v>
      </c>
      <c r="EL146" s="258">
        <f t="shared" si="418"/>
        <v>0.09</v>
      </c>
      <c r="EM146" s="258">
        <f t="shared" si="418"/>
        <v>0.55000000000000004</v>
      </c>
      <c r="EN146" s="258">
        <f t="shared" si="418"/>
        <v>0.14000000000000001</v>
      </c>
      <c r="EO146" s="258">
        <f t="shared" si="418"/>
        <v>0.36</v>
      </c>
      <c r="EP146" s="258">
        <f t="shared" si="418"/>
        <v>0.99</v>
      </c>
      <c r="EQ146" s="258">
        <f t="shared" si="418"/>
        <v>0.75</v>
      </c>
      <c r="ER146" s="258">
        <f t="shared" si="418"/>
        <v>0.44</v>
      </c>
      <c r="ES146" s="258">
        <f t="shared" si="418"/>
        <v>0.8</v>
      </c>
      <c r="ET146" s="255">
        <f t="shared" si="418"/>
        <v>0.47</v>
      </c>
      <c r="EU146" s="258">
        <f t="shared" si="418"/>
        <v>0.61</v>
      </c>
      <c r="EV146" s="258">
        <f t="shared" si="418"/>
        <v>0.42</v>
      </c>
      <c r="EW146" s="258">
        <f t="shared" si="418"/>
        <v>0.73</v>
      </c>
      <c r="EX146" s="255">
        <f t="shared" si="418"/>
        <v>1.0900000000000001</v>
      </c>
      <c r="EY146" s="258">
        <f t="shared" si="418"/>
        <v>0.17</v>
      </c>
      <c r="EZ146" s="258">
        <f t="shared" si="418"/>
        <v>0.67</v>
      </c>
      <c r="FA146" s="258">
        <f t="shared" si="418"/>
        <v>0.91</v>
      </c>
      <c r="FB146" s="258">
        <f t="shared" si="418"/>
        <v>0.73</v>
      </c>
      <c r="FC146" s="258">
        <f t="shared" si="418"/>
        <v>0.13</v>
      </c>
      <c r="FD146" s="258">
        <f t="shared" si="418"/>
        <v>0.97</v>
      </c>
      <c r="FE146" s="258">
        <f t="shared" si="418"/>
        <v>0.1</v>
      </c>
      <c r="FF146" s="258">
        <f t="shared" ref="FF146:GJ146" si="419">ROUND(FF119/FF$6,2)</f>
        <v>0.45</v>
      </c>
      <c r="FG146" s="258">
        <f t="shared" si="419"/>
        <v>0.7</v>
      </c>
      <c r="FH146" s="258">
        <f t="shared" si="419"/>
        <v>0.56999999999999995</v>
      </c>
      <c r="FI146" s="258">
        <f t="shared" si="419"/>
        <v>0.79</v>
      </c>
      <c r="FJ146" s="258">
        <f t="shared" si="419"/>
        <v>1.54</v>
      </c>
      <c r="FK146" s="258">
        <f t="shared" si="419"/>
        <v>0.7</v>
      </c>
      <c r="FL146" s="258">
        <f t="shared" si="419"/>
        <v>0.38</v>
      </c>
      <c r="FM146" s="258">
        <f t="shared" si="419"/>
        <v>0.14000000000000001</v>
      </c>
      <c r="FN146" s="255">
        <f t="shared" si="419"/>
        <v>0.7</v>
      </c>
      <c r="FO146" s="258">
        <f t="shared" si="419"/>
        <v>0.59</v>
      </c>
      <c r="FP146" s="258">
        <f t="shared" si="419"/>
        <v>1.41</v>
      </c>
      <c r="FQ146" s="258">
        <f t="shared" si="419"/>
        <v>0.91</v>
      </c>
      <c r="FR146" s="258">
        <f t="shared" si="419"/>
        <v>0.47</v>
      </c>
      <c r="FS146" s="258">
        <f t="shared" si="419"/>
        <v>0.21</v>
      </c>
      <c r="FT146" s="258">
        <f t="shared" si="419"/>
        <v>0.15</v>
      </c>
      <c r="FU146" s="258">
        <f t="shared" si="419"/>
        <v>0.16</v>
      </c>
      <c r="FV146" s="258">
        <f t="shared" si="419"/>
        <v>0.85</v>
      </c>
      <c r="FW146" s="258">
        <f t="shared" si="419"/>
        <v>0.83</v>
      </c>
      <c r="FX146" s="258">
        <f t="shared" si="419"/>
        <v>0.75</v>
      </c>
      <c r="FY146" s="258">
        <f t="shared" si="419"/>
        <v>1</v>
      </c>
      <c r="FZ146" s="258">
        <f t="shared" si="419"/>
        <v>0.95</v>
      </c>
      <c r="GA146" s="258">
        <f t="shared" si="419"/>
        <v>0.85</v>
      </c>
      <c r="GB146" s="258">
        <f t="shared" si="419"/>
        <v>1.17</v>
      </c>
      <c r="GC146" s="258">
        <f t="shared" si="419"/>
        <v>1.1100000000000001</v>
      </c>
      <c r="GD146" s="258">
        <f t="shared" si="419"/>
        <v>0.53</v>
      </c>
      <c r="GE146" s="258">
        <f t="shared" si="419"/>
        <v>0.56000000000000005</v>
      </c>
      <c r="GF146" s="258">
        <f t="shared" si="419"/>
        <v>0.19</v>
      </c>
      <c r="GG146" s="258">
        <f t="shared" si="419"/>
        <v>0.19</v>
      </c>
      <c r="GH146" s="258">
        <f t="shared" si="419"/>
        <v>1.1200000000000001</v>
      </c>
      <c r="GI146" s="258">
        <f t="shared" si="419"/>
        <v>0.56000000000000005</v>
      </c>
      <c r="GJ146" s="258">
        <f t="shared" si="419"/>
        <v>0.75</v>
      </c>
      <c r="GK146" s="255"/>
      <c r="GL146" s="258">
        <f t="shared" ref="GL146:GZ146" si="420">ROUND(GL119/GL$6,2)</f>
        <v>0.92</v>
      </c>
      <c r="GM146" s="258">
        <f t="shared" si="420"/>
        <v>1.08</v>
      </c>
      <c r="GN146" s="258">
        <f t="shared" si="420"/>
        <v>0.44</v>
      </c>
      <c r="GO146" s="258">
        <f t="shared" si="420"/>
        <v>1.1399999999999999</v>
      </c>
      <c r="GP146" s="258">
        <f t="shared" si="420"/>
        <v>0.94</v>
      </c>
      <c r="GQ146" s="258">
        <f t="shared" si="420"/>
        <v>0.15</v>
      </c>
      <c r="GR146" s="258">
        <f t="shared" si="420"/>
        <v>0.52</v>
      </c>
      <c r="GS146" s="258">
        <f t="shared" si="420"/>
        <v>1.26</v>
      </c>
      <c r="GT146" s="258">
        <f t="shared" si="420"/>
        <v>0.36</v>
      </c>
      <c r="GU146" s="258">
        <f t="shared" si="420"/>
        <v>0.95</v>
      </c>
      <c r="GV146" s="258">
        <f t="shared" si="420"/>
        <v>0.42</v>
      </c>
      <c r="GW146" s="258">
        <f t="shared" si="420"/>
        <v>1.51</v>
      </c>
      <c r="GX146" s="258">
        <f t="shared" si="420"/>
        <v>1.1599999999999999</v>
      </c>
      <c r="GY146" s="258">
        <f t="shared" si="420"/>
        <v>0.73</v>
      </c>
      <c r="GZ146" s="258">
        <f t="shared" si="420"/>
        <v>0.09</v>
      </c>
      <c r="HA146" s="255"/>
      <c r="HB146" s="258">
        <f t="shared" ref="HB146:HQ146" si="421">ROUND(HB119/HB$6,2)</f>
        <v>0.63</v>
      </c>
      <c r="HC146" s="258">
        <f t="shared" si="421"/>
        <v>0.42</v>
      </c>
      <c r="HD146" s="258">
        <f t="shared" si="421"/>
        <v>0.93</v>
      </c>
      <c r="HE146" s="258">
        <f t="shared" si="421"/>
        <v>0.4</v>
      </c>
      <c r="HF146" s="258">
        <f t="shared" si="421"/>
        <v>0.6</v>
      </c>
      <c r="HG146" s="258">
        <f t="shared" si="421"/>
        <v>0.77</v>
      </c>
      <c r="HH146" s="258">
        <f t="shared" si="421"/>
        <v>0.33</v>
      </c>
      <c r="HI146" s="258">
        <f t="shared" si="421"/>
        <v>0.73</v>
      </c>
      <c r="HJ146" s="258">
        <f t="shared" si="421"/>
        <v>0.3</v>
      </c>
      <c r="HK146" s="258">
        <f t="shared" si="421"/>
        <v>0.21</v>
      </c>
      <c r="HL146" s="258">
        <f t="shared" si="421"/>
        <v>0.92</v>
      </c>
      <c r="HM146" s="258">
        <f t="shared" si="421"/>
        <v>0.33</v>
      </c>
      <c r="HN146" s="258">
        <f t="shared" si="421"/>
        <v>0.38</v>
      </c>
      <c r="HO146" s="258">
        <f t="shared" si="421"/>
        <v>0.47</v>
      </c>
      <c r="HP146" s="258">
        <f t="shared" si="421"/>
        <v>0.28999999999999998</v>
      </c>
      <c r="HQ146" s="258">
        <f t="shared" si="421"/>
        <v>0.39</v>
      </c>
      <c r="HR146" s="255"/>
      <c r="HS146" s="258">
        <f t="shared" si="332"/>
        <v>1.1599999999999999</v>
      </c>
      <c r="HT146" s="258">
        <f t="shared" si="332"/>
        <v>0.49</v>
      </c>
      <c r="HU146" s="258">
        <f t="shared" si="332"/>
        <v>0.7</v>
      </c>
      <c r="HV146" s="258">
        <f t="shared" si="332"/>
        <v>1.21</v>
      </c>
      <c r="HW146" s="255"/>
      <c r="HX146" s="258">
        <f t="shared" ref="HX146:IJ146" si="422">ROUND(HX119/HX$6,2)</f>
        <v>0.73</v>
      </c>
      <c r="HY146" s="258">
        <f t="shared" si="422"/>
        <v>0.53</v>
      </c>
      <c r="HZ146" s="258">
        <f t="shared" si="422"/>
        <v>0.44</v>
      </c>
      <c r="IA146" s="258">
        <f t="shared" si="422"/>
        <v>0.92</v>
      </c>
      <c r="IB146" s="258">
        <f t="shared" si="422"/>
        <v>0.53</v>
      </c>
      <c r="IC146" s="258">
        <f t="shared" si="422"/>
        <v>0.6</v>
      </c>
      <c r="ID146" s="258">
        <f t="shared" si="422"/>
        <v>0.75</v>
      </c>
      <c r="IE146" s="258">
        <f t="shared" si="422"/>
        <v>0.21</v>
      </c>
      <c r="IF146" s="258">
        <f t="shared" si="422"/>
        <v>0.42</v>
      </c>
      <c r="IG146" s="258">
        <f t="shared" si="422"/>
        <v>0.82</v>
      </c>
      <c r="IH146" s="258">
        <f t="shared" si="422"/>
        <v>0.88</v>
      </c>
      <c r="II146" s="258">
        <f t="shared" si="422"/>
        <v>0.38</v>
      </c>
      <c r="IJ146" s="258">
        <f t="shared" si="422"/>
        <v>0.25</v>
      </c>
      <c r="IK146" s="255"/>
      <c r="IL146" s="258">
        <f t="shared" si="334"/>
        <v>0.61</v>
      </c>
      <c r="IM146" s="255"/>
      <c r="IN146" s="258">
        <f t="shared" si="335"/>
        <v>0.25</v>
      </c>
      <c r="IO146" s="258">
        <f t="shared" si="335"/>
        <v>0.48</v>
      </c>
      <c r="IP146" s="258">
        <f t="shared" si="335"/>
        <v>1.04</v>
      </c>
      <c r="IQ146" s="255"/>
      <c r="IR146" s="258">
        <f t="shared" si="336"/>
        <v>0.41</v>
      </c>
      <c r="IS146" s="258">
        <f t="shared" si="336"/>
        <v>0.73</v>
      </c>
      <c r="IT146" s="258">
        <f t="shared" si="336"/>
        <v>0.94</v>
      </c>
      <c r="IU146" s="258">
        <f t="shared" si="336"/>
        <v>0.81</v>
      </c>
      <c r="IV146" s="258">
        <f t="shared" si="336"/>
        <v>0.65</v>
      </c>
      <c r="IW146" s="258"/>
      <c r="IX146" s="258">
        <f t="shared" si="337"/>
        <v>0.8</v>
      </c>
      <c r="IY146" s="258">
        <f t="shared" si="337"/>
        <v>1.21</v>
      </c>
      <c r="IZ146" s="255"/>
      <c r="JA146" s="258">
        <f t="shared" ref="JA146:JM146" si="423">ROUND(JA119/JA$6,2)</f>
        <v>0.52</v>
      </c>
      <c r="JB146" s="258">
        <f t="shared" si="423"/>
        <v>0.98</v>
      </c>
      <c r="JC146" s="258">
        <f t="shared" si="423"/>
        <v>1.01</v>
      </c>
      <c r="JD146" s="258">
        <f t="shared" si="423"/>
        <v>0.36</v>
      </c>
      <c r="JE146" s="258">
        <f t="shared" si="423"/>
        <v>0.71</v>
      </c>
      <c r="JF146" s="258">
        <f t="shared" si="423"/>
        <v>0.24</v>
      </c>
      <c r="JG146" s="258">
        <f t="shared" si="423"/>
        <v>0.31</v>
      </c>
      <c r="JH146" s="258">
        <f t="shared" si="423"/>
        <v>0.52</v>
      </c>
      <c r="JI146" s="258">
        <f t="shared" si="423"/>
        <v>0.28000000000000003</v>
      </c>
      <c r="JJ146" s="258">
        <f t="shared" si="423"/>
        <v>0.57999999999999996</v>
      </c>
      <c r="JK146" s="258">
        <f t="shared" si="423"/>
        <v>0.73</v>
      </c>
      <c r="JL146" s="258">
        <f t="shared" si="423"/>
        <v>0.64</v>
      </c>
      <c r="JM146" s="258">
        <f t="shared" si="423"/>
        <v>0.41</v>
      </c>
      <c r="JN146" s="258"/>
      <c r="JO146" s="258"/>
      <c r="JP146" s="258"/>
      <c r="JQ146" s="258"/>
      <c r="JR146" s="258"/>
      <c r="JS146" s="258"/>
      <c r="JT146" s="258">
        <f t="shared" si="339"/>
        <v>0.94</v>
      </c>
      <c r="JU146" s="258"/>
      <c r="JV146" s="258">
        <f t="shared" ref="JV146:KH146" si="424">ROUND(JV119/JV$6,2)</f>
        <v>1</v>
      </c>
      <c r="JW146" s="258">
        <f t="shared" si="424"/>
        <v>0.99</v>
      </c>
      <c r="JX146" s="258">
        <f t="shared" si="424"/>
        <v>0.47</v>
      </c>
      <c r="JY146" s="258">
        <f t="shared" si="424"/>
        <v>0.44</v>
      </c>
      <c r="JZ146" s="258">
        <f t="shared" si="424"/>
        <v>0.56000000000000005</v>
      </c>
      <c r="KA146" s="258">
        <f t="shared" si="424"/>
        <v>0.78</v>
      </c>
      <c r="KB146" s="258">
        <f t="shared" si="424"/>
        <v>0.41</v>
      </c>
      <c r="KC146" s="258">
        <f t="shared" si="424"/>
        <v>0.51</v>
      </c>
      <c r="KD146" s="258">
        <f t="shared" si="424"/>
        <v>0.21</v>
      </c>
      <c r="KE146" s="258">
        <f t="shared" si="424"/>
        <v>0.69</v>
      </c>
      <c r="KF146" s="258">
        <f t="shared" si="424"/>
        <v>0.95</v>
      </c>
      <c r="KG146" s="258">
        <f t="shared" si="424"/>
        <v>0.52</v>
      </c>
      <c r="KH146" s="258">
        <f t="shared" si="424"/>
        <v>0.63</v>
      </c>
      <c r="KI146" s="258"/>
      <c r="KJ146" s="258"/>
      <c r="KK146" s="258">
        <f t="shared" ref="KK146:KT146" si="425">ROUND(KK119/KK$6,2)</f>
        <v>0.23</v>
      </c>
      <c r="KL146" s="258">
        <f t="shared" si="425"/>
        <v>0.71</v>
      </c>
      <c r="KM146" s="258">
        <f t="shared" si="425"/>
        <v>0.34</v>
      </c>
      <c r="KN146" s="258">
        <f t="shared" si="425"/>
        <v>0.43</v>
      </c>
      <c r="KO146" s="258">
        <f t="shared" si="425"/>
        <v>0.89</v>
      </c>
      <c r="KP146" s="258">
        <f t="shared" si="425"/>
        <v>1.1599999999999999</v>
      </c>
      <c r="KQ146" s="258">
        <f t="shared" si="425"/>
        <v>0.62</v>
      </c>
      <c r="KR146" s="258">
        <v>0.77</v>
      </c>
      <c r="KS146" s="258">
        <f t="shared" si="425"/>
        <v>0.88</v>
      </c>
      <c r="KT146" s="258">
        <f t="shared" si="425"/>
        <v>0</v>
      </c>
      <c r="KU146" s="248" t="s">
        <v>746</v>
      </c>
    </row>
    <row r="147" spans="1:307" x14ac:dyDescent="0.15">
      <c r="A147" s="252" t="s">
        <v>1236</v>
      </c>
      <c r="B147" s="258">
        <f t="shared" ref="B147:AG147" si="426">ROUND(B120/B$6,2)</f>
        <v>1.33</v>
      </c>
      <c r="C147" s="258">
        <f t="shared" si="426"/>
        <v>2</v>
      </c>
      <c r="D147" s="258">
        <f t="shared" si="426"/>
        <v>1.2</v>
      </c>
      <c r="E147" s="258">
        <f t="shared" si="426"/>
        <v>0.75</v>
      </c>
      <c r="F147" s="258">
        <f t="shared" si="426"/>
        <v>1.33</v>
      </c>
      <c r="G147" s="258">
        <f t="shared" si="426"/>
        <v>1</v>
      </c>
      <c r="H147" s="258">
        <f t="shared" si="426"/>
        <v>0.71</v>
      </c>
      <c r="I147" s="258">
        <f t="shared" si="426"/>
        <v>0.88</v>
      </c>
      <c r="J147" s="258">
        <f t="shared" si="426"/>
        <v>1</v>
      </c>
      <c r="K147" s="258">
        <f t="shared" si="426"/>
        <v>0.89</v>
      </c>
      <c r="L147" s="258">
        <f t="shared" si="426"/>
        <v>0.89</v>
      </c>
      <c r="M147" s="258">
        <f t="shared" si="426"/>
        <v>1.33</v>
      </c>
      <c r="N147" s="258">
        <f t="shared" si="426"/>
        <v>1.24</v>
      </c>
      <c r="O147" s="258">
        <f t="shared" si="426"/>
        <v>0.82</v>
      </c>
      <c r="P147" s="258">
        <f t="shared" si="426"/>
        <v>0.83</v>
      </c>
      <c r="Q147" s="258">
        <f t="shared" si="426"/>
        <v>0.75</v>
      </c>
      <c r="R147" s="258">
        <f t="shared" si="426"/>
        <v>1.42</v>
      </c>
      <c r="S147" s="258">
        <f t="shared" si="426"/>
        <v>1.75</v>
      </c>
      <c r="T147" s="258">
        <f t="shared" si="426"/>
        <v>1</v>
      </c>
      <c r="U147" s="258">
        <f t="shared" si="426"/>
        <v>1.22</v>
      </c>
      <c r="V147" s="258">
        <f t="shared" si="426"/>
        <v>0.83</v>
      </c>
      <c r="W147" s="258">
        <f t="shared" si="426"/>
        <v>0.8</v>
      </c>
      <c r="X147" s="258">
        <f t="shared" si="426"/>
        <v>1.07</v>
      </c>
      <c r="Y147" s="258">
        <f t="shared" si="426"/>
        <v>1.1299999999999999</v>
      </c>
      <c r="Z147" s="258">
        <f t="shared" si="426"/>
        <v>1</v>
      </c>
      <c r="AA147" s="258">
        <f t="shared" si="426"/>
        <v>0.76</v>
      </c>
      <c r="AB147" s="258">
        <f t="shared" si="426"/>
        <v>0.88</v>
      </c>
      <c r="AC147" s="258">
        <f t="shared" si="426"/>
        <v>0.76</v>
      </c>
      <c r="AD147" s="258">
        <f t="shared" si="426"/>
        <v>0.97</v>
      </c>
      <c r="AE147" s="258">
        <f t="shared" si="426"/>
        <v>0.7</v>
      </c>
      <c r="AF147" s="258">
        <f t="shared" si="426"/>
        <v>0.76</v>
      </c>
      <c r="AG147" s="258">
        <f t="shared" si="426"/>
        <v>0.83</v>
      </c>
      <c r="AH147" s="258">
        <f t="shared" ref="AH147:BM147" si="427">ROUND(AH120/AH$6,2)</f>
        <v>0.87</v>
      </c>
      <c r="AI147" s="258">
        <f t="shared" si="427"/>
        <v>2.25</v>
      </c>
      <c r="AJ147" s="258">
        <f t="shared" si="427"/>
        <v>0.95</v>
      </c>
      <c r="AK147" s="258">
        <f t="shared" si="427"/>
        <v>0.81</v>
      </c>
      <c r="AL147" s="258">
        <f t="shared" si="427"/>
        <v>0.96</v>
      </c>
      <c r="AM147" s="258">
        <f t="shared" si="427"/>
        <v>1.57</v>
      </c>
      <c r="AN147" s="258">
        <f t="shared" si="427"/>
        <v>0.71</v>
      </c>
      <c r="AO147" s="258">
        <f t="shared" si="427"/>
        <v>0.92</v>
      </c>
      <c r="AP147" s="258">
        <f t="shared" si="427"/>
        <v>0.79</v>
      </c>
      <c r="AQ147" s="258">
        <f t="shared" si="427"/>
        <v>0.97</v>
      </c>
      <c r="AR147" s="258">
        <f t="shared" si="427"/>
        <v>0.73</v>
      </c>
      <c r="AS147" s="258">
        <f t="shared" si="427"/>
        <v>0.69</v>
      </c>
      <c r="AT147" s="258">
        <f t="shared" si="427"/>
        <v>0.67</v>
      </c>
      <c r="AU147" s="258">
        <f t="shared" si="427"/>
        <v>1.0900000000000001</v>
      </c>
      <c r="AV147" s="258">
        <f t="shared" si="427"/>
        <v>0.85</v>
      </c>
      <c r="AW147" s="258">
        <f t="shared" si="427"/>
        <v>1.07</v>
      </c>
      <c r="AX147" s="258">
        <f t="shared" si="427"/>
        <v>0.93</v>
      </c>
      <c r="AY147" s="258">
        <f t="shared" si="427"/>
        <v>0.83</v>
      </c>
      <c r="AZ147" s="258">
        <f t="shared" si="427"/>
        <v>0.7</v>
      </c>
      <c r="BA147" s="258">
        <f t="shared" si="427"/>
        <v>0.81</v>
      </c>
      <c r="BB147" s="258">
        <f t="shared" si="427"/>
        <v>0.77</v>
      </c>
      <c r="BC147" s="258">
        <f t="shared" si="427"/>
        <v>0.87</v>
      </c>
      <c r="BD147" s="258">
        <f t="shared" si="427"/>
        <v>1.1599999999999999</v>
      </c>
      <c r="BE147" s="258">
        <f t="shared" si="427"/>
        <v>0.66</v>
      </c>
      <c r="BF147" s="258">
        <f t="shared" si="427"/>
        <v>1.34</v>
      </c>
      <c r="BG147" s="258">
        <f t="shared" si="427"/>
        <v>0.75</v>
      </c>
      <c r="BH147" s="258">
        <f t="shared" si="427"/>
        <v>1.34</v>
      </c>
      <c r="BI147" s="258">
        <f t="shared" si="427"/>
        <v>0.75</v>
      </c>
      <c r="BJ147" s="258">
        <f t="shared" si="427"/>
        <v>0.84</v>
      </c>
      <c r="BK147" s="258">
        <f t="shared" si="427"/>
        <v>1.1599999999999999</v>
      </c>
      <c r="BL147" s="258">
        <f t="shared" si="427"/>
        <v>0.69</v>
      </c>
      <c r="BM147" s="258">
        <f t="shared" si="427"/>
        <v>0.79</v>
      </c>
      <c r="BN147" s="258">
        <f t="shared" ref="BN147:CS147" si="428">ROUND(BN120/BN$6,2)</f>
        <v>0.77</v>
      </c>
      <c r="BO147" s="258">
        <f t="shared" si="428"/>
        <v>0.98</v>
      </c>
      <c r="BP147" s="258">
        <f t="shared" si="428"/>
        <v>1</v>
      </c>
      <c r="BQ147" s="258">
        <f t="shared" si="428"/>
        <v>1.77</v>
      </c>
      <c r="BR147" s="258">
        <f t="shared" si="428"/>
        <v>1.17</v>
      </c>
      <c r="BS147" s="258">
        <f t="shared" si="428"/>
        <v>0.79</v>
      </c>
      <c r="BT147" s="258">
        <f t="shared" si="428"/>
        <v>0.76</v>
      </c>
      <c r="BU147" s="258">
        <f t="shared" si="428"/>
        <v>0.84</v>
      </c>
      <c r="BV147" s="258">
        <f t="shared" si="428"/>
        <v>0.81</v>
      </c>
      <c r="BW147" s="258">
        <f t="shared" si="428"/>
        <v>0.8</v>
      </c>
      <c r="BX147" s="258">
        <f t="shared" si="428"/>
        <v>0.69</v>
      </c>
      <c r="BY147" s="258">
        <f t="shared" si="428"/>
        <v>0.67</v>
      </c>
      <c r="BZ147" s="258">
        <f t="shared" si="428"/>
        <v>1.69</v>
      </c>
      <c r="CA147" s="258">
        <f t="shared" si="428"/>
        <v>0.92</v>
      </c>
      <c r="CB147" s="258">
        <f t="shared" si="428"/>
        <v>1.31</v>
      </c>
      <c r="CC147" s="258">
        <f t="shared" si="428"/>
        <v>0.79</v>
      </c>
      <c r="CD147" s="258">
        <f t="shared" si="428"/>
        <v>0.68</v>
      </c>
      <c r="CE147" s="258">
        <f t="shared" si="428"/>
        <v>1.53</v>
      </c>
      <c r="CF147" s="258">
        <f t="shared" si="428"/>
        <v>0.8</v>
      </c>
      <c r="CG147" s="258">
        <f t="shared" si="428"/>
        <v>0.98</v>
      </c>
      <c r="CH147" s="258">
        <f t="shared" si="428"/>
        <v>0.9</v>
      </c>
      <c r="CI147" s="258">
        <f t="shared" si="428"/>
        <v>0.69</v>
      </c>
      <c r="CJ147" s="258">
        <f t="shared" si="428"/>
        <v>0.73</v>
      </c>
      <c r="CK147" s="258">
        <f t="shared" si="428"/>
        <v>1.36</v>
      </c>
      <c r="CL147" s="258">
        <f t="shared" si="428"/>
        <v>0.71</v>
      </c>
      <c r="CM147" s="258">
        <f t="shared" si="428"/>
        <v>1.07</v>
      </c>
      <c r="CN147" s="258">
        <f t="shared" si="428"/>
        <v>0.8</v>
      </c>
      <c r="CO147" s="258">
        <f t="shared" si="428"/>
        <v>1.2</v>
      </c>
      <c r="CP147" s="258">
        <f t="shared" si="428"/>
        <v>1.49</v>
      </c>
      <c r="CQ147" s="258">
        <f t="shared" si="428"/>
        <v>0.98</v>
      </c>
      <c r="CR147" s="258">
        <f t="shared" si="428"/>
        <v>1.17</v>
      </c>
      <c r="CS147" s="258">
        <f t="shared" si="428"/>
        <v>0.79</v>
      </c>
      <c r="CT147" s="258">
        <f t="shared" ref="CT147:DY147" si="429">ROUND(CT120/CT$6,2)</f>
        <v>0.77</v>
      </c>
      <c r="CU147" s="258">
        <f t="shared" si="429"/>
        <v>0.82</v>
      </c>
      <c r="CV147" s="258">
        <f t="shared" si="429"/>
        <v>0.97</v>
      </c>
      <c r="CW147" s="258">
        <f t="shared" si="429"/>
        <v>0.77</v>
      </c>
      <c r="CX147" s="258">
        <f t="shared" si="429"/>
        <v>0.68</v>
      </c>
      <c r="CY147" s="258">
        <f t="shared" si="429"/>
        <v>0.75</v>
      </c>
      <c r="CZ147" s="258">
        <f t="shared" si="429"/>
        <v>1.47</v>
      </c>
      <c r="DA147" s="258">
        <f t="shared" si="429"/>
        <v>1.0900000000000001</v>
      </c>
      <c r="DB147" s="258">
        <f t="shared" si="429"/>
        <v>1.06</v>
      </c>
      <c r="DC147" s="258">
        <f t="shared" si="429"/>
        <v>1.27</v>
      </c>
      <c r="DD147" s="258">
        <f t="shared" si="429"/>
        <v>0.81</v>
      </c>
      <c r="DE147" s="258">
        <f t="shared" si="429"/>
        <v>0.83</v>
      </c>
      <c r="DF147" s="258">
        <f t="shared" si="429"/>
        <v>0.79</v>
      </c>
      <c r="DG147" s="258">
        <f t="shared" si="429"/>
        <v>0.68</v>
      </c>
      <c r="DH147" s="258">
        <f t="shared" si="429"/>
        <v>0.92</v>
      </c>
      <c r="DI147" s="258">
        <f t="shared" si="429"/>
        <v>0.76</v>
      </c>
      <c r="DJ147" s="258">
        <f t="shared" si="429"/>
        <v>0.81</v>
      </c>
      <c r="DK147" s="258">
        <f t="shared" si="429"/>
        <v>0.75</v>
      </c>
      <c r="DL147" s="258">
        <f t="shared" si="429"/>
        <v>1.77</v>
      </c>
      <c r="DM147" s="258">
        <f t="shared" si="429"/>
        <v>0.77</v>
      </c>
      <c r="DN147" s="258">
        <f t="shared" si="429"/>
        <v>0.94</v>
      </c>
      <c r="DO147" s="258">
        <f t="shared" si="429"/>
        <v>1</v>
      </c>
      <c r="DP147" s="258">
        <f t="shared" si="429"/>
        <v>0.97</v>
      </c>
      <c r="DQ147" s="258">
        <f t="shared" si="429"/>
        <v>0.74</v>
      </c>
      <c r="DR147" s="258">
        <f t="shared" si="429"/>
        <v>1.58</v>
      </c>
      <c r="DS147" s="258">
        <f t="shared" si="429"/>
        <v>0.96</v>
      </c>
      <c r="DT147" s="258">
        <f t="shared" si="429"/>
        <v>0.92</v>
      </c>
      <c r="DU147" s="258">
        <f t="shared" si="429"/>
        <v>1.44</v>
      </c>
      <c r="DV147" s="258">
        <f t="shared" si="429"/>
        <v>0.92</v>
      </c>
      <c r="DW147" s="258">
        <f t="shared" si="429"/>
        <v>0.89</v>
      </c>
      <c r="DX147" s="258">
        <f t="shared" si="429"/>
        <v>0.69</v>
      </c>
      <c r="DY147" s="258">
        <f t="shared" si="429"/>
        <v>1.34</v>
      </c>
      <c r="DZ147" s="258">
        <f t="shared" ref="DZ147:FE147" si="430">ROUND(DZ120/DZ$6,2)</f>
        <v>1.76</v>
      </c>
      <c r="EA147" s="258">
        <f t="shared" si="430"/>
        <v>1.35</v>
      </c>
      <c r="EB147" s="258">
        <f t="shared" si="430"/>
        <v>0.76</v>
      </c>
      <c r="EC147" s="258">
        <f t="shared" si="430"/>
        <v>1.02</v>
      </c>
      <c r="ED147" s="258">
        <f t="shared" si="430"/>
        <v>1.17</v>
      </c>
      <c r="EE147" s="258">
        <f t="shared" si="430"/>
        <v>0.73</v>
      </c>
      <c r="EF147" s="258">
        <f t="shared" si="430"/>
        <v>0.69</v>
      </c>
      <c r="EG147" s="258">
        <f t="shared" si="430"/>
        <v>0.68</v>
      </c>
      <c r="EH147" s="258">
        <f t="shared" si="430"/>
        <v>0.95</v>
      </c>
      <c r="EI147" s="258">
        <f t="shared" si="430"/>
        <v>1.28</v>
      </c>
      <c r="EJ147" s="258">
        <f t="shared" si="430"/>
        <v>0.79</v>
      </c>
      <c r="EK147" s="258">
        <f t="shared" si="430"/>
        <v>0.76</v>
      </c>
      <c r="EL147" s="258">
        <f t="shared" si="430"/>
        <v>1.33</v>
      </c>
      <c r="EM147" s="258">
        <f t="shared" si="430"/>
        <v>0.94</v>
      </c>
      <c r="EN147" s="258">
        <f t="shared" si="430"/>
        <v>0.72</v>
      </c>
      <c r="EO147" s="258">
        <f t="shared" si="430"/>
        <v>0.68</v>
      </c>
      <c r="EP147" s="258">
        <f t="shared" si="430"/>
        <v>1.45</v>
      </c>
      <c r="EQ147" s="258">
        <f t="shared" si="430"/>
        <v>1.26</v>
      </c>
      <c r="ER147" s="258">
        <f t="shared" si="430"/>
        <v>0.83</v>
      </c>
      <c r="ES147" s="258">
        <f t="shared" si="430"/>
        <v>0.71</v>
      </c>
      <c r="ET147" s="255">
        <f t="shared" si="430"/>
        <v>0.84</v>
      </c>
      <c r="EU147" s="258">
        <f t="shared" si="430"/>
        <v>0.75</v>
      </c>
      <c r="EV147" s="258">
        <f t="shared" si="430"/>
        <v>0.76</v>
      </c>
      <c r="EW147" s="258">
        <f t="shared" si="430"/>
        <v>1.1100000000000001</v>
      </c>
      <c r="EX147" s="255">
        <f t="shared" si="430"/>
        <v>1.2</v>
      </c>
      <c r="EY147" s="258">
        <f t="shared" si="430"/>
        <v>1.17</v>
      </c>
      <c r="EZ147" s="258">
        <f t="shared" si="430"/>
        <v>1.17</v>
      </c>
      <c r="FA147" s="258">
        <f t="shared" si="430"/>
        <v>0.91</v>
      </c>
      <c r="FB147" s="258">
        <f t="shared" si="430"/>
        <v>0.8</v>
      </c>
      <c r="FC147" s="258">
        <f t="shared" si="430"/>
        <v>0.79</v>
      </c>
      <c r="FD147" s="258">
        <f t="shared" si="430"/>
        <v>0.83</v>
      </c>
      <c r="FE147" s="258">
        <f t="shared" si="430"/>
        <v>0.77</v>
      </c>
      <c r="FF147" s="258">
        <f t="shared" ref="FF147:GJ147" si="431">ROUND(FF120/FF$6,2)</f>
        <v>0.7</v>
      </c>
      <c r="FG147" s="258">
        <f t="shared" si="431"/>
        <v>1.0900000000000001</v>
      </c>
      <c r="FH147" s="258">
        <f t="shared" si="431"/>
        <v>0.66</v>
      </c>
      <c r="FI147" s="258">
        <f t="shared" si="431"/>
        <v>1.53</v>
      </c>
      <c r="FJ147" s="258">
        <f t="shared" si="431"/>
        <v>1.39</v>
      </c>
      <c r="FK147" s="258">
        <f t="shared" si="431"/>
        <v>0.82</v>
      </c>
      <c r="FL147" s="258">
        <f t="shared" si="431"/>
        <v>0.68</v>
      </c>
      <c r="FM147" s="258">
        <f t="shared" si="431"/>
        <v>0.7</v>
      </c>
      <c r="FN147" s="255">
        <f t="shared" si="431"/>
        <v>1.02</v>
      </c>
      <c r="FO147" s="258">
        <f t="shared" si="431"/>
        <v>0.97</v>
      </c>
      <c r="FP147" s="258">
        <f t="shared" si="431"/>
        <v>1.21</v>
      </c>
      <c r="FQ147" s="258">
        <f t="shared" si="431"/>
        <v>1.48</v>
      </c>
      <c r="FR147" s="258">
        <f t="shared" si="431"/>
        <v>0.71</v>
      </c>
      <c r="FS147" s="258">
        <f t="shared" si="431"/>
        <v>0.96</v>
      </c>
      <c r="FT147" s="258">
        <f t="shared" si="431"/>
        <v>0.92</v>
      </c>
      <c r="FU147" s="258">
        <f t="shared" si="431"/>
        <v>0.89</v>
      </c>
      <c r="FV147" s="258">
        <f t="shared" si="431"/>
        <v>1.27</v>
      </c>
      <c r="FW147" s="258">
        <f t="shared" si="431"/>
        <v>1.29</v>
      </c>
      <c r="FX147" s="258">
        <f t="shared" si="431"/>
        <v>1.26</v>
      </c>
      <c r="FY147" s="258">
        <f t="shared" si="431"/>
        <v>1.07</v>
      </c>
      <c r="FZ147" s="258">
        <f t="shared" si="431"/>
        <v>1.07</v>
      </c>
      <c r="GA147" s="258">
        <f t="shared" si="431"/>
        <v>1.04</v>
      </c>
      <c r="GB147" s="258">
        <f t="shared" si="431"/>
        <v>1.03</v>
      </c>
      <c r="GC147" s="258">
        <f t="shared" si="431"/>
        <v>0.98</v>
      </c>
      <c r="GD147" s="258">
        <f t="shared" si="431"/>
        <v>0.7</v>
      </c>
      <c r="GE147" s="258">
        <f t="shared" si="431"/>
        <v>1.02</v>
      </c>
      <c r="GF147" s="258">
        <f t="shared" si="431"/>
        <v>0.77</v>
      </c>
      <c r="GG147" s="258">
        <f t="shared" si="431"/>
        <v>1.1299999999999999</v>
      </c>
      <c r="GH147" s="258">
        <f t="shared" si="431"/>
        <v>0.97</v>
      </c>
      <c r="GI147" s="258">
        <f t="shared" si="431"/>
        <v>1.23</v>
      </c>
      <c r="GJ147" s="258">
        <f t="shared" si="431"/>
        <v>1.1000000000000001</v>
      </c>
      <c r="GK147" s="255"/>
      <c r="GL147" s="258">
        <f t="shared" ref="GL147:GZ147" si="432">ROUND(GL120/GL$6,2)</f>
        <v>1.1299999999999999</v>
      </c>
      <c r="GM147" s="258">
        <f t="shared" si="432"/>
        <v>1.1399999999999999</v>
      </c>
      <c r="GN147" s="258">
        <f t="shared" si="432"/>
        <v>0.81</v>
      </c>
      <c r="GO147" s="258">
        <f t="shared" si="432"/>
        <v>1.68</v>
      </c>
      <c r="GP147" s="258">
        <f t="shared" si="432"/>
        <v>1.29</v>
      </c>
      <c r="GQ147" s="258">
        <f t="shared" si="432"/>
        <v>0.83</v>
      </c>
      <c r="GR147" s="258">
        <f t="shared" si="432"/>
        <v>0.67</v>
      </c>
      <c r="GS147" s="258">
        <f t="shared" si="432"/>
        <v>1.1000000000000001</v>
      </c>
      <c r="GT147" s="258">
        <f t="shared" si="432"/>
        <v>0.78</v>
      </c>
      <c r="GU147" s="258">
        <f t="shared" si="432"/>
        <v>1.31</v>
      </c>
      <c r="GV147" s="258">
        <f t="shared" si="432"/>
        <v>0.9</v>
      </c>
      <c r="GW147" s="258">
        <f t="shared" si="432"/>
        <v>1.25</v>
      </c>
      <c r="GX147" s="258">
        <f t="shared" si="432"/>
        <v>1.23</v>
      </c>
      <c r="GY147" s="258">
        <f t="shared" si="432"/>
        <v>0.87</v>
      </c>
      <c r="GZ147" s="258">
        <f t="shared" si="432"/>
        <v>1.27</v>
      </c>
      <c r="HA147" s="255"/>
      <c r="HB147" s="258">
        <f t="shared" ref="HB147:HQ147" si="433">ROUND(HB120/HB$6,2)</f>
        <v>0.86</v>
      </c>
      <c r="HC147" s="258">
        <f t="shared" si="433"/>
        <v>0.77</v>
      </c>
      <c r="HD147" s="258">
        <f t="shared" si="433"/>
        <v>0.96</v>
      </c>
      <c r="HE147" s="258">
        <f t="shared" si="433"/>
        <v>0.69</v>
      </c>
      <c r="HF147" s="258">
        <f t="shared" si="433"/>
        <v>0.59</v>
      </c>
      <c r="HG147" s="258">
        <f t="shared" si="433"/>
        <v>0.81</v>
      </c>
      <c r="HH147" s="258">
        <f t="shared" si="433"/>
        <v>0.64</v>
      </c>
      <c r="HI147" s="258">
        <f t="shared" si="433"/>
        <v>1.2</v>
      </c>
      <c r="HJ147" s="258">
        <f t="shared" si="433"/>
        <v>0.65</v>
      </c>
      <c r="HK147" s="258">
        <f t="shared" si="433"/>
        <v>0.54</v>
      </c>
      <c r="HL147" s="258">
        <f t="shared" si="433"/>
        <v>1.29</v>
      </c>
      <c r="HM147" s="258">
        <f t="shared" si="433"/>
        <v>0.71</v>
      </c>
      <c r="HN147" s="258">
        <f t="shared" si="433"/>
        <v>0.7</v>
      </c>
      <c r="HO147" s="258">
        <f t="shared" si="433"/>
        <v>0.83</v>
      </c>
      <c r="HP147" s="258">
        <f t="shared" si="433"/>
        <v>0.64</v>
      </c>
      <c r="HQ147" s="258">
        <f t="shared" si="433"/>
        <v>0.86</v>
      </c>
      <c r="HR147" s="255"/>
      <c r="HS147" s="258">
        <f t="shared" si="332"/>
        <v>1.69</v>
      </c>
      <c r="HT147" s="258">
        <f t="shared" si="332"/>
        <v>1.21</v>
      </c>
      <c r="HU147" s="258">
        <f t="shared" si="332"/>
        <v>1.07</v>
      </c>
      <c r="HV147" s="258">
        <f t="shared" si="332"/>
        <v>1.0900000000000001</v>
      </c>
      <c r="HW147" s="255"/>
      <c r="HX147" s="258">
        <f t="shared" ref="HX147:IJ147" si="434">ROUND(HX120/HX$6,2)</f>
        <v>1.03</v>
      </c>
      <c r="HY147" s="258">
        <f t="shared" si="434"/>
        <v>1</v>
      </c>
      <c r="HZ147" s="258">
        <f t="shared" si="434"/>
        <v>1.1499999999999999</v>
      </c>
      <c r="IA147" s="258">
        <f t="shared" si="434"/>
        <v>1.48</v>
      </c>
      <c r="IB147" s="258">
        <f t="shared" si="434"/>
        <v>0.77</v>
      </c>
      <c r="IC147" s="258">
        <f t="shared" si="434"/>
        <v>0.8</v>
      </c>
      <c r="ID147" s="258">
        <f t="shared" si="434"/>
        <v>0.81</v>
      </c>
      <c r="IE147" s="258">
        <f t="shared" si="434"/>
        <v>0.92</v>
      </c>
      <c r="IF147" s="258">
        <f t="shared" si="434"/>
        <v>1.0900000000000001</v>
      </c>
      <c r="IG147" s="258">
        <f t="shared" si="434"/>
        <v>0.89</v>
      </c>
      <c r="IH147" s="258">
        <f t="shared" si="434"/>
        <v>0.97</v>
      </c>
      <c r="II147" s="258">
        <f t="shared" si="434"/>
        <v>0.69</v>
      </c>
      <c r="IJ147" s="258">
        <f t="shared" si="434"/>
        <v>1.1000000000000001</v>
      </c>
      <c r="IK147" s="255"/>
      <c r="IL147" s="258">
        <f t="shared" si="334"/>
        <v>0.92</v>
      </c>
      <c r="IM147" s="255"/>
      <c r="IN147" s="258">
        <f t="shared" si="335"/>
        <v>1</v>
      </c>
      <c r="IO147" s="258">
        <f t="shared" si="335"/>
        <v>0.93</v>
      </c>
      <c r="IP147" s="258">
        <f t="shared" si="335"/>
        <v>1.07</v>
      </c>
      <c r="IQ147" s="255"/>
      <c r="IR147" s="258">
        <f t="shared" si="336"/>
        <v>0.75</v>
      </c>
      <c r="IS147" s="258">
        <f t="shared" si="336"/>
        <v>0.71</v>
      </c>
      <c r="IT147" s="258">
        <f t="shared" si="336"/>
        <v>1.32</v>
      </c>
      <c r="IU147" s="258">
        <f t="shared" si="336"/>
        <v>0.8</v>
      </c>
      <c r="IV147" s="258">
        <f t="shared" si="336"/>
        <v>0.93</v>
      </c>
      <c r="IW147" s="258"/>
      <c r="IX147" s="258">
        <f t="shared" si="337"/>
        <v>0.83</v>
      </c>
      <c r="IY147" s="258">
        <f t="shared" si="337"/>
        <v>1.0900000000000001</v>
      </c>
      <c r="IZ147" s="255"/>
      <c r="JA147" s="258">
        <f t="shared" ref="JA147:JM147" si="435">ROUND(JA120/JA$6,2)</f>
        <v>1.19</v>
      </c>
      <c r="JB147" s="258">
        <f t="shared" si="435"/>
        <v>1.44</v>
      </c>
      <c r="JC147" s="258">
        <f t="shared" si="435"/>
        <v>1.0900000000000001</v>
      </c>
      <c r="JD147" s="258">
        <f t="shared" si="435"/>
        <v>0.69</v>
      </c>
      <c r="JE147" s="258">
        <f t="shared" si="435"/>
        <v>1.02</v>
      </c>
      <c r="JF147" s="258">
        <f t="shared" si="435"/>
        <v>0.6</v>
      </c>
      <c r="JG147" s="258">
        <f t="shared" si="435"/>
        <v>0.62</v>
      </c>
      <c r="JH147" s="258">
        <f t="shared" si="435"/>
        <v>0.77</v>
      </c>
      <c r="JI147" s="258">
        <f t="shared" si="435"/>
        <v>0.65</v>
      </c>
      <c r="JJ147" s="258">
        <f t="shared" si="435"/>
        <v>0.8</v>
      </c>
      <c r="JK147" s="258">
        <f t="shared" si="435"/>
        <v>0.81</v>
      </c>
      <c r="JL147" s="258">
        <f t="shared" si="435"/>
        <v>0.87</v>
      </c>
      <c r="JM147" s="258">
        <f t="shared" si="435"/>
        <v>0.97</v>
      </c>
      <c r="JN147" s="258"/>
      <c r="JO147" s="258"/>
      <c r="JP147" s="258"/>
      <c r="JQ147" s="258"/>
      <c r="JR147" s="258"/>
      <c r="JS147" s="258"/>
      <c r="JT147" s="258">
        <f t="shared" si="339"/>
        <v>1.06</v>
      </c>
      <c r="JU147" s="258"/>
      <c r="JV147" s="258">
        <f t="shared" ref="JV147:KH147" si="436">ROUND(JV120/JV$6,2)</f>
        <v>2</v>
      </c>
      <c r="JW147" s="258">
        <f t="shared" si="436"/>
        <v>1.07</v>
      </c>
      <c r="JX147" s="258">
        <f t="shared" si="436"/>
        <v>1.22</v>
      </c>
      <c r="JY147" s="258">
        <f t="shared" si="436"/>
        <v>1.01</v>
      </c>
      <c r="JZ147" s="258">
        <f t="shared" si="436"/>
        <v>1.03</v>
      </c>
      <c r="KA147" s="258">
        <f t="shared" si="436"/>
        <v>1.1100000000000001</v>
      </c>
      <c r="KB147" s="258">
        <f t="shared" si="436"/>
        <v>0.69</v>
      </c>
      <c r="KC147" s="258">
        <f t="shared" si="436"/>
        <v>1.18</v>
      </c>
      <c r="KD147" s="258">
        <f t="shared" si="436"/>
        <v>0.82</v>
      </c>
      <c r="KE147" s="258">
        <f t="shared" si="436"/>
        <v>1.02</v>
      </c>
      <c r="KF147" s="258">
        <f t="shared" si="436"/>
        <v>0.87</v>
      </c>
      <c r="KG147" s="258">
        <f t="shared" si="436"/>
        <v>0.93</v>
      </c>
      <c r="KH147" s="258">
        <f t="shared" si="436"/>
        <v>0.65</v>
      </c>
      <c r="KI147" s="258"/>
      <c r="KJ147" s="258"/>
      <c r="KK147" s="258">
        <f t="shared" ref="KK147:KT147" si="437">ROUND(KK120/KK$6,2)</f>
        <v>0.57999999999999996</v>
      </c>
      <c r="KL147" s="258">
        <f t="shared" si="437"/>
        <v>0.95</v>
      </c>
      <c r="KM147" s="258">
        <f t="shared" si="437"/>
        <v>0.67</v>
      </c>
      <c r="KN147" s="258">
        <f t="shared" si="437"/>
        <v>0.76</v>
      </c>
      <c r="KO147" s="258">
        <f t="shared" si="437"/>
        <v>0.97</v>
      </c>
      <c r="KP147" s="258">
        <f t="shared" si="437"/>
        <v>1.08</v>
      </c>
      <c r="KQ147" s="258">
        <f t="shared" si="437"/>
        <v>0.87</v>
      </c>
      <c r="KR147" s="258">
        <v>1.04</v>
      </c>
      <c r="KS147" s="258">
        <f t="shared" si="437"/>
        <v>1.05</v>
      </c>
      <c r="KT147" s="258">
        <f t="shared" si="437"/>
        <v>0</v>
      </c>
      <c r="KU147" s="248" t="s">
        <v>746</v>
      </c>
    </row>
    <row r="148" spans="1:307" x14ac:dyDescent="0.15">
      <c r="A148" s="252" t="s">
        <v>253</v>
      </c>
      <c r="B148" s="258">
        <f t="shared" ref="B148:AG148" si="438">ROUND(((B139-AVERAGE($B139:$KU139))/STDEVP($B139:$KU139)*10+50),2)</f>
        <v>62.39</v>
      </c>
      <c r="C148" s="258">
        <f t="shared" si="438"/>
        <v>50.41</v>
      </c>
      <c r="D148" s="258">
        <f t="shared" si="438"/>
        <v>50.41</v>
      </c>
      <c r="E148" s="258">
        <f t="shared" si="438"/>
        <v>46.05</v>
      </c>
      <c r="F148" s="258">
        <f t="shared" si="438"/>
        <v>50.41</v>
      </c>
      <c r="G148" s="258">
        <f t="shared" si="438"/>
        <v>44.23</v>
      </c>
      <c r="H148" s="258">
        <f t="shared" si="438"/>
        <v>47.86</v>
      </c>
      <c r="I148" s="258">
        <f t="shared" si="438"/>
        <v>55.13</v>
      </c>
      <c r="J148" s="258">
        <f t="shared" si="438"/>
        <v>68.56</v>
      </c>
      <c r="K148" s="258">
        <f t="shared" si="438"/>
        <v>50.41</v>
      </c>
      <c r="L148" s="258">
        <f t="shared" si="438"/>
        <v>58.39</v>
      </c>
      <c r="M148" s="258">
        <f t="shared" si="438"/>
        <v>66.38</v>
      </c>
      <c r="N148" s="258">
        <f t="shared" si="438"/>
        <v>33.340000000000003</v>
      </c>
      <c r="O148" s="258">
        <f t="shared" si="438"/>
        <v>50.41</v>
      </c>
      <c r="P148" s="258">
        <f t="shared" si="438"/>
        <v>59.48</v>
      </c>
      <c r="Q148" s="258">
        <f t="shared" si="438"/>
        <v>47.5</v>
      </c>
      <c r="R148" s="258">
        <f t="shared" si="438"/>
        <v>38.43</v>
      </c>
      <c r="S148" s="258">
        <f t="shared" si="438"/>
        <v>41.33</v>
      </c>
      <c r="T148" s="258">
        <f t="shared" si="438"/>
        <v>46.05</v>
      </c>
      <c r="U148" s="258">
        <f t="shared" si="438"/>
        <v>46.41</v>
      </c>
      <c r="V148" s="258">
        <f t="shared" si="438"/>
        <v>66.38</v>
      </c>
      <c r="W148" s="258">
        <f t="shared" si="438"/>
        <v>57.67</v>
      </c>
      <c r="X148" s="258">
        <f t="shared" si="438"/>
        <v>50.41</v>
      </c>
      <c r="Y148" s="258">
        <f t="shared" si="438"/>
        <v>60.21</v>
      </c>
      <c r="Z148" s="258">
        <f t="shared" si="438"/>
        <v>72.91</v>
      </c>
      <c r="AA148" s="258">
        <f t="shared" si="438"/>
        <v>48.23</v>
      </c>
      <c r="AB148" s="258">
        <f t="shared" si="438"/>
        <v>65.290000000000006</v>
      </c>
      <c r="AC148" s="258">
        <f t="shared" si="438"/>
        <v>62.39</v>
      </c>
      <c r="AD148" s="258">
        <f t="shared" si="438"/>
        <v>46.05</v>
      </c>
      <c r="AE148" s="258">
        <f t="shared" si="438"/>
        <v>46.78</v>
      </c>
      <c r="AF148" s="258">
        <f t="shared" si="438"/>
        <v>52.22</v>
      </c>
      <c r="AG148" s="258">
        <f t="shared" si="438"/>
        <v>48.23</v>
      </c>
      <c r="AH148" s="258">
        <f t="shared" ref="AH148:BM148" si="439">ROUND(((AH139-AVERAGE($B139:$KU139))/STDEVP($B139:$KU139)*10+50),2)</f>
        <v>48.95</v>
      </c>
      <c r="AI148" s="258">
        <f t="shared" si="439"/>
        <v>48.95</v>
      </c>
      <c r="AJ148" s="258">
        <f t="shared" si="439"/>
        <v>46.78</v>
      </c>
      <c r="AK148" s="258">
        <f t="shared" si="439"/>
        <v>59.12</v>
      </c>
      <c r="AL148" s="258">
        <f t="shared" si="439"/>
        <v>46.05</v>
      </c>
      <c r="AM148" s="258">
        <f t="shared" si="439"/>
        <v>35.880000000000003</v>
      </c>
      <c r="AN148" s="258">
        <f t="shared" si="439"/>
        <v>48.95</v>
      </c>
      <c r="AO148" s="258">
        <f t="shared" si="439"/>
        <v>71.459999999999994</v>
      </c>
      <c r="AP148" s="258">
        <f t="shared" si="439"/>
        <v>54.04</v>
      </c>
      <c r="AQ148" s="258">
        <f t="shared" si="439"/>
        <v>64.2</v>
      </c>
      <c r="AR148" s="258">
        <f t="shared" si="439"/>
        <v>57.3</v>
      </c>
      <c r="AS148" s="258">
        <f t="shared" si="439"/>
        <v>61.66</v>
      </c>
      <c r="AT148" s="258">
        <f t="shared" si="439"/>
        <v>47.86</v>
      </c>
      <c r="AU148" s="258">
        <f t="shared" si="439"/>
        <v>60.21</v>
      </c>
      <c r="AV148" s="258">
        <f t="shared" si="439"/>
        <v>48.95</v>
      </c>
      <c r="AW148" s="258">
        <f t="shared" si="439"/>
        <v>50.41</v>
      </c>
      <c r="AX148" s="258">
        <f t="shared" si="439"/>
        <v>40.97</v>
      </c>
      <c r="AY148" s="258">
        <f t="shared" si="439"/>
        <v>47.86</v>
      </c>
      <c r="AZ148" s="258">
        <f t="shared" si="439"/>
        <v>62.39</v>
      </c>
      <c r="BA148" s="258">
        <f t="shared" si="439"/>
        <v>49.32</v>
      </c>
      <c r="BB148" s="258">
        <f t="shared" si="439"/>
        <v>57.67</v>
      </c>
      <c r="BC148" s="258">
        <f t="shared" si="439"/>
        <v>51.5</v>
      </c>
      <c r="BD148" s="258">
        <f t="shared" si="439"/>
        <v>59.48</v>
      </c>
      <c r="BE148" s="258">
        <f t="shared" si="439"/>
        <v>61.66</v>
      </c>
      <c r="BF148" s="258">
        <f t="shared" si="439"/>
        <v>34.43</v>
      </c>
      <c r="BG148" s="258">
        <f t="shared" si="439"/>
        <v>65.290000000000006</v>
      </c>
      <c r="BH148" s="258">
        <f t="shared" si="439"/>
        <v>47.14</v>
      </c>
      <c r="BI148" s="258">
        <f t="shared" si="439"/>
        <v>61.66</v>
      </c>
      <c r="BJ148" s="258">
        <f t="shared" si="439"/>
        <v>38.06</v>
      </c>
      <c r="BK148" s="258">
        <f t="shared" si="439"/>
        <v>59.48</v>
      </c>
      <c r="BL148" s="258">
        <f t="shared" si="439"/>
        <v>47.14</v>
      </c>
      <c r="BM148" s="258">
        <f t="shared" si="439"/>
        <v>48.23</v>
      </c>
      <c r="BN148" s="258">
        <f t="shared" ref="BN148:CS148" si="440">ROUND(((BN139-AVERAGE($B139:$KU139))/STDEVP($B139:$KU139)*10+50),2)</f>
        <v>56.58</v>
      </c>
      <c r="BO148" s="258">
        <f t="shared" si="440"/>
        <v>45.32</v>
      </c>
      <c r="BP148" s="258">
        <f t="shared" si="440"/>
        <v>45.69</v>
      </c>
      <c r="BQ148" s="258">
        <f t="shared" si="440"/>
        <v>39.15</v>
      </c>
      <c r="BR148" s="258">
        <f t="shared" si="440"/>
        <v>59.85</v>
      </c>
      <c r="BS148" s="258">
        <f t="shared" si="440"/>
        <v>48.59</v>
      </c>
      <c r="BT148" s="258">
        <f t="shared" si="440"/>
        <v>56.58</v>
      </c>
      <c r="BU148" s="258">
        <f t="shared" si="440"/>
        <v>50.04</v>
      </c>
      <c r="BV148" s="258">
        <f t="shared" si="440"/>
        <v>36.25</v>
      </c>
      <c r="BW148" s="258">
        <f t="shared" si="440"/>
        <v>47.86</v>
      </c>
      <c r="BX148" s="258">
        <f t="shared" si="440"/>
        <v>60.93</v>
      </c>
      <c r="BY148" s="258">
        <f t="shared" si="440"/>
        <v>47.5</v>
      </c>
      <c r="BZ148" s="258">
        <f t="shared" si="440"/>
        <v>38.43</v>
      </c>
      <c r="CA148" s="258">
        <f t="shared" si="440"/>
        <v>65.290000000000006</v>
      </c>
      <c r="CB148" s="258">
        <f t="shared" si="440"/>
        <v>55.85</v>
      </c>
      <c r="CC148" s="258">
        <f t="shared" si="440"/>
        <v>48.23</v>
      </c>
      <c r="CD148" s="258">
        <f t="shared" si="440"/>
        <v>44.96</v>
      </c>
      <c r="CE148" s="258">
        <f t="shared" si="440"/>
        <v>49.68</v>
      </c>
      <c r="CF148" s="258">
        <f t="shared" si="440"/>
        <v>46.78</v>
      </c>
      <c r="CG148" s="258">
        <f t="shared" si="440"/>
        <v>51.13</v>
      </c>
      <c r="CH148" s="258">
        <f t="shared" si="440"/>
        <v>70.37</v>
      </c>
      <c r="CI148" s="258">
        <f t="shared" si="440"/>
        <v>47.14</v>
      </c>
      <c r="CJ148" s="258">
        <f t="shared" si="440"/>
        <v>57.3</v>
      </c>
      <c r="CK148" s="258">
        <f t="shared" si="440"/>
        <v>47.14</v>
      </c>
      <c r="CL148" s="258">
        <f t="shared" si="440"/>
        <v>60.21</v>
      </c>
      <c r="CM148" s="258">
        <f t="shared" si="440"/>
        <v>58.39</v>
      </c>
      <c r="CN148" s="258">
        <f t="shared" si="440"/>
        <v>46.78</v>
      </c>
      <c r="CO148" s="258">
        <f t="shared" si="440"/>
        <v>57.67</v>
      </c>
      <c r="CP148" s="258">
        <f t="shared" si="440"/>
        <v>60.57</v>
      </c>
      <c r="CQ148" s="258">
        <f t="shared" si="440"/>
        <v>44.6</v>
      </c>
      <c r="CR148" s="258">
        <f t="shared" si="440"/>
        <v>63.11</v>
      </c>
      <c r="CS148" s="258">
        <f t="shared" si="440"/>
        <v>47.14</v>
      </c>
      <c r="CT148" s="258">
        <f t="shared" ref="CT148:DY148" si="441">ROUND(((CT139-AVERAGE($B139:$KU139))/STDEVP($B139:$KU139)*10+50),2)</f>
        <v>55.85</v>
      </c>
      <c r="CU148" s="258">
        <f t="shared" si="441"/>
        <v>35.520000000000003</v>
      </c>
      <c r="CV148" s="258">
        <f t="shared" si="441"/>
        <v>44.23</v>
      </c>
      <c r="CW148" s="258">
        <f t="shared" si="441"/>
        <v>46.41</v>
      </c>
      <c r="CX148" s="258">
        <f t="shared" si="441"/>
        <v>45.69</v>
      </c>
      <c r="CY148" s="258">
        <f t="shared" si="441"/>
        <v>54.4</v>
      </c>
      <c r="CZ148" s="258">
        <f t="shared" si="441"/>
        <v>34.07</v>
      </c>
      <c r="DA148" s="258">
        <f t="shared" si="441"/>
        <v>47.14</v>
      </c>
      <c r="DB148" s="258">
        <f t="shared" si="441"/>
        <v>67.83</v>
      </c>
      <c r="DC148" s="258">
        <f t="shared" si="441"/>
        <v>31.53</v>
      </c>
      <c r="DD148" s="258">
        <f t="shared" si="441"/>
        <v>46.41</v>
      </c>
      <c r="DE148" s="258">
        <f t="shared" si="441"/>
        <v>59.12</v>
      </c>
      <c r="DF148" s="258">
        <f t="shared" si="441"/>
        <v>44.96</v>
      </c>
      <c r="DG148" s="258">
        <f t="shared" si="441"/>
        <v>57.3</v>
      </c>
      <c r="DH148" s="258">
        <f t="shared" si="441"/>
        <v>41.69</v>
      </c>
      <c r="DI148" s="258">
        <f t="shared" si="441"/>
        <v>45.69</v>
      </c>
      <c r="DJ148" s="258">
        <f t="shared" si="441"/>
        <v>46.05</v>
      </c>
      <c r="DK148" s="258">
        <f t="shared" si="441"/>
        <v>54.4</v>
      </c>
      <c r="DL148" s="258">
        <f t="shared" si="441"/>
        <v>39.51</v>
      </c>
      <c r="DM148" s="258">
        <f t="shared" si="441"/>
        <v>64.56</v>
      </c>
      <c r="DN148" s="258">
        <f t="shared" si="441"/>
        <v>51.5</v>
      </c>
      <c r="DO148" s="258">
        <f t="shared" si="441"/>
        <v>77.63</v>
      </c>
      <c r="DP148" s="258">
        <f t="shared" si="441"/>
        <v>43.51</v>
      </c>
      <c r="DQ148" s="258">
        <f t="shared" si="441"/>
        <v>51.86</v>
      </c>
      <c r="DR148" s="258">
        <f t="shared" si="441"/>
        <v>36.25</v>
      </c>
      <c r="DS148" s="258">
        <f t="shared" si="441"/>
        <v>68.2</v>
      </c>
      <c r="DT148" s="258">
        <f t="shared" si="441"/>
        <v>52.22</v>
      </c>
      <c r="DU148" s="258">
        <f t="shared" si="441"/>
        <v>33.340000000000003</v>
      </c>
      <c r="DV148" s="258">
        <f t="shared" si="441"/>
        <v>70.739999999999995</v>
      </c>
      <c r="DW148" s="258">
        <f t="shared" si="441"/>
        <v>36.25</v>
      </c>
      <c r="DX148" s="258">
        <f t="shared" si="441"/>
        <v>58.03</v>
      </c>
      <c r="DY148" s="258">
        <f t="shared" si="441"/>
        <v>47.14</v>
      </c>
      <c r="DZ148" s="258">
        <f t="shared" ref="DZ148:FE148" si="442">ROUND(((DZ139-AVERAGE($B139:$KU139))/STDEVP($B139:$KU139)*10+50),2)</f>
        <v>38.79</v>
      </c>
      <c r="EA148" s="258">
        <f t="shared" si="442"/>
        <v>32.979999999999997</v>
      </c>
      <c r="EB148" s="258">
        <f t="shared" si="442"/>
        <v>45.32</v>
      </c>
      <c r="EC148" s="258">
        <f t="shared" si="442"/>
        <v>59.85</v>
      </c>
      <c r="ED148" s="258">
        <f t="shared" si="442"/>
        <v>40.24</v>
      </c>
      <c r="EE148" s="258">
        <f t="shared" si="442"/>
        <v>44.23</v>
      </c>
      <c r="EF148" s="258">
        <f t="shared" si="442"/>
        <v>44.23</v>
      </c>
      <c r="EG148" s="258">
        <f t="shared" si="442"/>
        <v>44.23</v>
      </c>
      <c r="EH148" s="258">
        <f t="shared" si="442"/>
        <v>64.2</v>
      </c>
      <c r="EI148" s="258">
        <f t="shared" si="442"/>
        <v>30.8</v>
      </c>
      <c r="EJ148" s="258">
        <f t="shared" si="442"/>
        <v>44.96</v>
      </c>
      <c r="EK148" s="258">
        <f t="shared" si="442"/>
        <v>47.14</v>
      </c>
      <c r="EL148" s="258">
        <f t="shared" si="442"/>
        <v>44.23</v>
      </c>
      <c r="EM148" s="258">
        <f t="shared" si="442"/>
        <v>42.06</v>
      </c>
      <c r="EN148" s="258">
        <f t="shared" si="442"/>
        <v>51.5</v>
      </c>
      <c r="EO148" s="258">
        <f t="shared" si="442"/>
        <v>43.15</v>
      </c>
      <c r="EP148" s="258">
        <f t="shared" si="442"/>
        <v>33.340000000000003</v>
      </c>
      <c r="EQ148" s="258">
        <f t="shared" si="442"/>
        <v>51.86</v>
      </c>
      <c r="ER148" s="258">
        <f t="shared" si="442"/>
        <v>49.32</v>
      </c>
      <c r="ES148" s="258">
        <f t="shared" si="442"/>
        <v>44.23</v>
      </c>
      <c r="ET148" s="258">
        <f t="shared" si="442"/>
        <v>32.979999999999997</v>
      </c>
      <c r="EU148" s="258">
        <f t="shared" si="442"/>
        <v>42.78</v>
      </c>
      <c r="EV148" s="258">
        <f t="shared" si="442"/>
        <v>51.86</v>
      </c>
      <c r="EW148" s="258">
        <f t="shared" si="442"/>
        <v>48.95</v>
      </c>
      <c r="EX148" s="258">
        <f t="shared" si="442"/>
        <v>57.3</v>
      </c>
      <c r="EY148" s="258">
        <f t="shared" si="442"/>
        <v>80.540000000000006</v>
      </c>
      <c r="EZ148" s="258">
        <f t="shared" si="442"/>
        <v>56.58</v>
      </c>
      <c r="FA148" s="258">
        <f t="shared" si="442"/>
        <v>47.14</v>
      </c>
      <c r="FB148" s="258">
        <f t="shared" si="442"/>
        <v>47.86</v>
      </c>
      <c r="FC148" s="258">
        <f t="shared" si="442"/>
        <v>58.03</v>
      </c>
      <c r="FD148" s="258">
        <f t="shared" si="442"/>
        <v>47.86</v>
      </c>
      <c r="FE148" s="258">
        <f t="shared" si="442"/>
        <v>56.94</v>
      </c>
      <c r="FF148" s="258">
        <f t="shared" ref="FF148:GJ148" si="443">ROUND(((FF139-AVERAGE($B139:$KU139))/STDEVP($B139:$KU139)*10+50),2)</f>
        <v>50.41</v>
      </c>
      <c r="FG148" s="258">
        <f t="shared" si="443"/>
        <v>49.32</v>
      </c>
      <c r="FH148" s="258">
        <f t="shared" si="443"/>
        <v>53.67</v>
      </c>
      <c r="FI148" s="258">
        <f t="shared" si="443"/>
        <v>36.25</v>
      </c>
      <c r="FJ148" s="258">
        <f t="shared" si="443"/>
        <v>32.619999999999997</v>
      </c>
      <c r="FK148" s="258">
        <f t="shared" si="443"/>
        <v>47.14</v>
      </c>
      <c r="FL148" s="258">
        <f t="shared" si="443"/>
        <v>46.41</v>
      </c>
      <c r="FM148" s="258">
        <f t="shared" si="443"/>
        <v>59.12</v>
      </c>
      <c r="FN148" s="258">
        <f t="shared" si="443"/>
        <v>48.59</v>
      </c>
      <c r="FO148" s="258">
        <f t="shared" si="443"/>
        <v>64.2</v>
      </c>
      <c r="FP148" s="258">
        <f t="shared" si="443"/>
        <v>65.290000000000006</v>
      </c>
      <c r="FQ148" s="258">
        <f t="shared" si="443"/>
        <v>59.85</v>
      </c>
      <c r="FR148" s="258">
        <f t="shared" si="443"/>
        <v>52.58</v>
      </c>
      <c r="FS148" s="258">
        <f t="shared" si="443"/>
        <v>67.11</v>
      </c>
      <c r="FT148" s="258">
        <f t="shared" si="443"/>
        <v>65.290000000000006</v>
      </c>
      <c r="FU148" s="258">
        <f t="shared" si="443"/>
        <v>60.93</v>
      </c>
      <c r="FV148" s="258">
        <f t="shared" si="443"/>
        <v>57.3</v>
      </c>
      <c r="FW148" s="258">
        <f t="shared" si="443"/>
        <v>55.85</v>
      </c>
      <c r="FX148" s="258">
        <f t="shared" si="443"/>
        <v>52.58</v>
      </c>
      <c r="FY148" s="258">
        <f t="shared" si="443"/>
        <v>59.85</v>
      </c>
      <c r="FZ148" s="258">
        <f t="shared" si="443"/>
        <v>58.03</v>
      </c>
      <c r="GA148" s="258">
        <f t="shared" si="443"/>
        <v>54.04</v>
      </c>
      <c r="GB148" s="258">
        <f t="shared" si="443"/>
        <v>55.49</v>
      </c>
      <c r="GC148" s="258">
        <f t="shared" si="443"/>
        <v>54.4</v>
      </c>
      <c r="GD148" s="258">
        <f t="shared" si="443"/>
        <v>62.75</v>
      </c>
      <c r="GE148" s="258">
        <f t="shared" si="443"/>
        <v>59.85</v>
      </c>
      <c r="GF148" s="258">
        <f t="shared" si="443"/>
        <v>64.56</v>
      </c>
      <c r="GG148" s="258">
        <f t="shared" si="443"/>
        <v>75.819999999999993</v>
      </c>
      <c r="GH148" s="258">
        <f t="shared" si="443"/>
        <v>55.13</v>
      </c>
      <c r="GI148" s="258">
        <f t="shared" si="443"/>
        <v>36.97</v>
      </c>
      <c r="GJ148" s="258">
        <f t="shared" si="443"/>
        <v>59.85</v>
      </c>
      <c r="GK148" s="255"/>
      <c r="GL148" s="258">
        <f t="shared" ref="GL148:GZ148" si="444">ROUND(((GL139-AVERAGE($B139:$KU139))/STDEVP($B139:$KU139)*10+50),2)</f>
        <v>56.94</v>
      </c>
      <c r="GM148" s="258">
        <f t="shared" si="444"/>
        <v>30.8</v>
      </c>
      <c r="GN148" s="258">
        <f t="shared" si="444"/>
        <v>56.94</v>
      </c>
      <c r="GO148" s="258">
        <f t="shared" si="444"/>
        <v>33.71</v>
      </c>
      <c r="GP148" s="258">
        <f t="shared" si="444"/>
        <v>31.16</v>
      </c>
      <c r="GQ148" s="258">
        <f t="shared" si="444"/>
        <v>59.85</v>
      </c>
      <c r="GR148" s="258">
        <f t="shared" si="444"/>
        <v>60.93</v>
      </c>
      <c r="GS148" s="258">
        <f t="shared" si="444"/>
        <v>60.57</v>
      </c>
      <c r="GT148" s="258">
        <f t="shared" si="444"/>
        <v>48.23</v>
      </c>
      <c r="GU148" s="258">
        <f t="shared" si="444"/>
        <v>30.08</v>
      </c>
      <c r="GV148" s="258">
        <f t="shared" si="444"/>
        <v>31.16</v>
      </c>
      <c r="GW148" s="258">
        <f t="shared" si="444"/>
        <v>32.619999999999997</v>
      </c>
      <c r="GX148" s="258">
        <f t="shared" si="444"/>
        <v>32.619999999999997</v>
      </c>
      <c r="GY148" s="258">
        <f t="shared" si="444"/>
        <v>48.23</v>
      </c>
      <c r="GZ148" s="258">
        <f t="shared" si="444"/>
        <v>38.06</v>
      </c>
      <c r="HA148" s="255"/>
      <c r="HB148" s="258">
        <f t="shared" ref="HB148:HQ148" si="445">ROUND(((HB139-AVERAGE($B139:$KU139))/STDEVP($B139:$KU139)*10+50),2)</f>
        <v>39.15</v>
      </c>
      <c r="HC148" s="258">
        <f t="shared" si="445"/>
        <v>51.86</v>
      </c>
      <c r="HD148" s="258">
        <f t="shared" si="445"/>
        <v>48.95</v>
      </c>
      <c r="HE148" s="258">
        <f t="shared" si="445"/>
        <v>48.95</v>
      </c>
      <c r="HF148" s="258">
        <f t="shared" si="445"/>
        <v>52.58</v>
      </c>
      <c r="HG148" s="258">
        <f t="shared" si="445"/>
        <v>43.15</v>
      </c>
      <c r="HH148" s="258">
        <f t="shared" si="445"/>
        <v>34.07</v>
      </c>
      <c r="HI148" s="258">
        <f t="shared" si="445"/>
        <v>33.71</v>
      </c>
      <c r="HJ148" s="258">
        <f t="shared" si="445"/>
        <v>42.06</v>
      </c>
      <c r="HK148" s="258">
        <f t="shared" si="445"/>
        <v>59.85</v>
      </c>
      <c r="HL148" s="258">
        <f t="shared" si="445"/>
        <v>51.86</v>
      </c>
      <c r="HM148" s="258">
        <f t="shared" si="445"/>
        <v>44.96</v>
      </c>
      <c r="HN148" s="258">
        <f t="shared" si="445"/>
        <v>48.59</v>
      </c>
      <c r="HO148" s="258">
        <f t="shared" si="445"/>
        <v>55.85</v>
      </c>
      <c r="HP148" s="258">
        <f t="shared" si="445"/>
        <v>42.42</v>
      </c>
      <c r="HQ148" s="258">
        <f t="shared" si="445"/>
        <v>51.5</v>
      </c>
      <c r="HR148" s="255"/>
      <c r="HS148" s="258">
        <f t="shared" ref="HS148:HV156" si="446">ROUND(((HS139-AVERAGE($B139:$KU139))/STDEVP($B139:$KU139)*10+50),2)</f>
        <v>34.07</v>
      </c>
      <c r="HT148" s="258">
        <f t="shared" si="446"/>
        <v>40.6</v>
      </c>
      <c r="HU148" s="258">
        <f t="shared" si="446"/>
        <v>49.32</v>
      </c>
      <c r="HV148" s="258">
        <f t="shared" si="446"/>
        <v>36.97</v>
      </c>
      <c r="HW148" s="255"/>
      <c r="HX148" s="258">
        <f t="shared" ref="HX148:IJ148" si="447">ROUND(((HX139-AVERAGE($B139:$KU139))/STDEVP($B139:$KU139)*10+50),2)</f>
        <v>48.59</v>
      </c>
      <c r="HY148" s="258">
        <f t="shared" si="447"/>
        <v>64.930000000000007</v>
      </c>
      <c r="HZ148" s="258">
        <f t="shared" si="447"/>
        <v>44.23</v>
      </c>
      <c r="IA148" s="258">
        <f t="shared" si="447"/>
        <v>38.79</v>
      </c>
      <c r="IB148" s="258">
        <f t="shared" si="447"/>
        <v>40.24</v>
      </c>
      <c r="IC148" s="258">
        <f t="shared" si="447"/>
        <v>39.15</v>
      </c>
      <c r="ID148" s="258">
        <f t="shared" si="447"/>
        <v>43.15</v>
      </c>
      <c r="IE148" s="258">
        <f t="shared" si="447"/>
        <v>42.78</v>
      </c>
      <c r="IF148" s="258">
        <f t="shared" si="447"/>
        <v>43.87</v>
      </c>
      <c r="IG148" s="258">
        <f t="shared" si="447"/>
        <v>46.05</v>
      </c>
      <c r="IH148" s="258">
        <f t="shared" si="447"/>
        <v>48.59</v>
      </c>
      <c r="II148" s="258">
        <f t="shared" si="447"/>
        <v>48.59</v>
      </c>
      <c r="IJ148" s="258">
        <f t="shared" si="447"/>
        <v>48.59</v>
      </c>
      <c r="IK148" s="255"/>
      <c r="IL148" s="258">
        <f t="shared" ref="IL148:IL156" si="448">ROUND(((IL139-AVERAGE($B139:$KU139))/STDEVP($B139:$KU139)*10+50),2)</f>
        <v>44.96</v>
      </c>
      <c r="IM148" s="255"/>
      <c r="IN148" s="258">
        <f t="shared" ref="IN148:IP156" si="449">ROUND(((IN139-AVERAGE($B139:$KU139))/STDEVP($B139:$KU139)*10+50),2)</f>
        <v>45.32</v>
      </c>
      <c r="IO148" s="258">
        <f t="shared" si="449"/>
        <v>60.21</v>
      </c>
      <c r="IP148" s="258">
        <f t="shared" si="449"/>
        <v>52.95</v>
      </c>
      <c r="IQ148" s="255"/>
      <c r="IR148" s="258">
        <f t="shared" ref="IR148:IV156" si="450">ROUND(((IR139-AVERAGE($B139:$KU139))/STDEVP($B139:$KU139)*10+50),2)</f>
        <v>53.67</v>
      </c>
      <c r="IS148" s="258">
        <f t="shared" si="450"/>
        <v>51.86</v>
      </c>
      <c r="IT148" s="258">
        <f t="shared" si="450"/>
        <v>36.97</v>
      </c>
      <c r="IU148" s="258">
        <f t="shared" si="450"/>
        <v>66.38</v>
      </c>
      <c r="IV148" s="258">
        <f t="shared" si="450"/>
        <v>45.32</v>
      </c>
      <c r="IW148" s="258"/>
      <c r="IX148" s="258">
        <f t="shared" ref="IX148:IY156" si="451">ROUND(((IX139-AVERAGE($B139:$KU139))/STDEVP($B139:$KU139)*10+50),2)</f>
        <v>55.85</v>
      </c>
      <c r="IY148" s="258">
        <f t="shared" si="451"/>
        <v>38.79</v>
      </c>
      <c r="IZ148" s="255"/>
      <c r="JA148" s="258">
        <f t="shared" ref="JA148:JM148" si="452">ROUND(((JA139-AVERAGE($B139:$KU139))/STDEVP($B139:$KU139)*10+50),2)</f>
        <v>51.13</v>
      </c>
      <c r="JB148" s="258">
        <f t="shared" si="452"/>
        <v>30.8</v>
      </c>
      <c r="JC148" s="258">
        <f t="shared" si="452"/>
        <v>30.08</v>
      </c>
      <c r="JD148" s="258">
        <f t="shared" si="452"/>
        <v>36.25</v>
      </c>
      <c r="JE148" s="258">
        <f t="shared" si="452"/>
        <v>48.59</v>
      </c>
      <c r="JF148" s="258">
        <f t="shared" si="452"/>
        <v>63.84</v>
      </c>
      <c r="JG148" s="258">
        <f t="shared" si="452"/>
        <v>52.58</v>
      </c>
      <c r="JH148" s="258">
        <f t="shared" si="452"/>
        <v>39.880000000000003</v>
      </c>
      <c r="JI148" s="258">
        <f t="shared" si="452"/>
        <v>42.06</v>
      </c>
      <c r="JJ148" s="258">
        <f t="shared" si="452"/>
        <v>38.79</v>
      </c>
      <c r="JK148" s="258">
        <f t="shared" si="452"/>
        <v>43.15</v>
      </c>
      <c r="JL148" s="258">
        <f t="shared" si="452"/>
        <v>41.33</v>
      </c>
      <c r="JM148" s="258">
        <f t="shared" si="452"/>
        <v>55.85</v>
      </c>
      <c r="JN148" s="258"/>
      <c r="JO148" s="258"/>
      <c r="JP148" s="258"/>
      <c r="JQ148" s="258"/>
      <c r="JR148" s="258"/>
      <c r="JS148" s="258"/>
      <c r="JT148" s="258">
        <f t="shared" ref="JT148:JT156" si="453">ROUND(((JT139-AVERAGE($B139:$KU139))/STDEVP($B139:$KU139)*10+50),2)</f>
        <v>58.03</v>
      </c>
      <c r="JU148" s="258"/>
      <c r="JV148" s="258">
        <f t="shared" ref="JV148:KH148" si="454">ROUND(((JV139-AVERAGE($B139:$KU139))/STDEVP($B139:$KU139)*10+50),2)</f>
        <v>50.41</v>
      </c>
      <c r="JW148" s="258">
        <f t="shared" si="454"/>
        <v>52.22</v>
      </c>
      <c r="JX148" s="258">
        <f t="shared" si="454"/>
        <v>47.14</v>
      </c>
      <c r="JY148" s="258">
        <f t="shared" si="454"/>
        <v>54.4</v>
      </c>
      <c r="JZ148" s="258">
        <f t="shared" si="454"/>
        <v>65.290000000000006</v>
      </c>
      <c r="KA148" s="258">
        <f t="shared" si="454"/>
        <v>47.14</v>
      </c>
      <c r="KB148" s="258">
        <f t="shared" si="454"/>
        <v>47.5</v>
      </c>
      <c r="KC148" s="258">
        <f t="shared" si="454"/>
        <v>50.77</v>
      </c>
      <c r="KD148" s="258">
        <f t="shared" si="454"/>
        <v>56.94</v>
      </c>
      <c r="KE148" s="258">
        <f t="shared" si="454"/>
        <v>48.59</v>
      </c>
      <c r="KF148" s="258">
        <f t="shared" si="454"/>
        <v>48.59</v>
      </c>
      <c r="KG148" s="258">
        <f t="shared" si="454"/>
        <v>58.03</v>
      </c>
      <c r="KH148" s="258">
        <f t="shared" si="454"/>
        <v>55.49</v>
      </c>
      <c r="KI148" s="258"/>
      <c r="KJ148" s="258"/>
      <c r="KK148" s="258">
        <f t="shared" ref="KK148:KT148" si="455">ROUND(((KK139-AVERAGE($B139:$KU139))/STDEVP($B139:$KU139)*10+50),2)</f>
        <v>63.48</v>
      </c>
      <c r="KL148" s="258">
        <f t="shared" si="455"/>
        <v>43.87</v>
      </c>
      <c r="KM148" s="258">
        <f t="shared" si="455"/>
        <v>55.85</v>
      </c>
      <c r="KN148" s="258">
        <f t="shared" si="455"/>
        <v>54.4</v>
      </c>
      <c r="KO148" s="258">
        <f t="shared" si="455"/>
        <v>48.95</v>
      </c>
      <c r="KP148" s="258">
        <f t="shared" si="455"/>
        <v>38.79</v>
      </c>
      <c r="KQ148" s="258">
        <f t="shared" si="455"/>
        <v>37.700000000000003</v>
      </c>
      <c r="KR148" s="258">
        <v>46.78</v>
      </c>
      <c r="KS148" s="258">
        <f t="shared" si="455"/>
        <v>54.76</v>
      </c>
      <c r="KT148" s="258">
        <f t="shared" si="455"/>
        <v>14.1</v>
      </c>
      <c r="KU148" s="248" t="s">
        <v>746</v>
      </c>
    </row>
    <row r="149" spans="1:307" x14ac:dyDescent="0.15">
      <c r="A149" s="252" t="s">
        <v>254</v>
      </c>
      <c r="B149" s="258">
        <f t="shared" ref="B149:AG149" si="456">ROUND(((B140-AVERAGE($B140:$KU140))/STDEVP($B140:$KU140)*10+50),2)</f>
        <v>57.06</v>
      </c>
      <c r="C149" s="258">
        <f t="shared" si="456"/>
        <v>75.400000000000006</v>
      </c>
      <c r="D149" s="258">
        <f t="shared" si="456"/>
        <v>46.1</v>
      </c>
      <c r="E149" s="258">
        <f t="shared" si="456"/>
        <v>57.06</v>
      </c>
      <c r="F149" s="258">
        <f t="shared" si="456"/>
        <v>61.71</v>
      </c>
      <c r="G149" s="258">
        <f t="shared" si="456"/>
        <v>57.06</v>
      </c>
      <c r="H149" s="258">
        <f t="shared" si="456"/>
        <v>55.14</v>
      </c>
      <c r="I149" s="258">
        <f t="shared" si="456"/>
        <v>43.36</v>
      </c>
      <c r="J149" s="258">
        <f t="shared" si="456"/>
        <v>43.36</v>
      </c>
      <c r="K149" s="258">
        <f t="shared" si="456"/>
        <v>51.03</v>
      </c>
      <c r="L149" s="258">
        <f t="shared" si="456"/>
        <v>54.04</v>
      </c>
      <c r="M149" s="258">
        <f t="shared" si="456"/>
        <v>78.42</v>
      </c>
      <c r="N149" s="258">
        <f t="shared" si="456"/>
        <v>53.77</v>
      </c>
      <c r="O149" s="258">
        <f t="shared" si="456"/>
        <v>39.53</v>
      </c>
      <c r="P149" s="258">
        <f t="shared" si="456"/>
        <v>43.36</v>
      </c>
      <c r="Q149" s="258">
        <f t="shared" si="456"/>
        <v>50.21</v>
      </c>
      <c r="R149" s="258">
        <f t="shared" si="456"/>
        <v>41.17</v>
      </c>
      <c r="S149" s="258">
        <f t="shared" si="456"/>
        <v>63.9</v>
      </c>
      <c r="T149" s="258">
        <f t="shared" si="456"/>
        <v>60.34</v>
      </c>
      <c r="U149" s="258">
        <f t="shared" si="456"/>
        <v>38.71</v>
      </c>
      <c r="V149" s="258">
        <f t="shared" si="456"/>
        <v>41.72</v>
      </c>
      <c r="W149" s="258">
        <f t="shared" si="456"/>
        <v>42.54</v>
      </c>
      <c r="X149" s="258">
        <f t="shared" si="456"/>
        <v>64.45</v>
      </c>
      <c r="Y149" s="258">
        <f t="shared" si="456"/>
        <v>53.5</v>
      </c>
      <c r="Z149" s="258">
        <f t="shared" si="456"/>
        <v>45.28</v>
      </c>
      <c r="AA149" s="258">
        <f t="shared" si="456"/>
        <v>47.47</v>
      </c>
      <c r="AB149" s="258">
        <f t="shared" si="456"/>
        <v>44.19</v>
      </c>
      <c r="AC149" s="258">
        <f t="shared" si="456"/>
        <v>55.69</v>
      </c>
      <c r="AD149" s="258">
        <f t="shared" si="456"/>
        <v>59.52</v>
      </c>
      <c r="AE149" s="258">
        <f t="shared" si="456"/>
        <v>54.32</v>
      </c>
      <c r="AF149" s="258">
        <f t="shared" si="456"/>
        <v>58.43</v>
      </c>
      <c r="AG149" s="258">
        <f t="shared" si="456"/>
        <v>38.71</v>
      </c>
      <c r="AH149" s="258">
        <f t="shared" ref="AH149:BM149" si="457">ROUND(((AH140-AVERAGE($B140:$KU140))/STDEVP($B140:$KU140)*10+50),2)</f>
        <v>37.89</v>
      </c>
      <c r="AI149" s="258">
        <f t="shared" si="457"/>
        <v>75.400000000000006</v>
      </c>
      <c r="AJ149" s="258">
        <f t="shared" si="457"/>
        <v>59.79</v>
      </c>
      <c r="AK149" s="258">
        <f t="shared" si="457"/>
        <v>41.45</v>
      </c>
      <c r="AL149" s="258">
        <f t="shared" si="457"/>
        <v>59.25</v>
      </c>
      <c r="AM149" s="258">
        <f t="shared" si="457"/>
        <v>39.799999999999997</v>
      </c>
      <c r="AN149" s="258">
        <f t="shared" si="457"/>
        <v>54.87</v>
      </c>
      <c r="AO149" s="258">
        <f t="shared" si="457"/>
        <v>37.61</v>
      </c>
      <c r="AP149" s="258">
        <f t="shared" si="457"/>
        <v>58.97</v>
      </c>
      <c r="AQ149" s="258">
        <f t="shared" si="457"/>
        <v>67.459999999999994</v>
      </c>
      <c r="AR149" s="258">
        <f t="shared" si="457"/>
        <v>41.17</v>
      </c>
      <c r="AS149" s="258">
        <f t="shared" si="457"/>
        <v>67.459999999999994</v>
      </c>
      <c r="AT149" s="258">
        <f t="shared" si="457"/>
        <v>55.14</v>
      </c>
      <c r="AU149" s="258">
        <f t="shared" si="457"/>
        <v>40.35</v>
      </c>
      <c r="AV149" s="258">
        <f t="shared" si="457"/>
        <v>48.02</v>
      </c>
      <c r="AW149" s="258">
        <f t="shared" si="457"/>
        <v>63.08</v>
      </c>
      <c r="AX149" s="258">
        <f t="shared" si="457"/>
        <v>63.08</v>
      </c>
      <c r="AY149" s="258">
        <f t="shared" si="457"/>
        <v>38.159999999999997</v>
      </c>
      <c r="AZ149" s="258">
        <f t="shared" si="457"/>
        <v>40.35</v>
      </c>
      <c r="BA149" s="258">
        <f t="shared" si="457"/>
        <v>38.159999999999997</v>
      </c>
      <c r="BB149" s="258">
        <f t="shared" si="457"/>
        <v>41.45</v>
      </c>
      <c r="BC149" s="258">
        <f t="shared" si="457"/>
        <v>49.66</v>
      </c>
      <c r="BD149" s="258">
        <f t="shared" si="457"/>
        <v>74.31</v>
      </c>
      <c r="BE149" s="258">
        <f t="shared" si="457"/>
        <v>67.459999999999994</v>
      </c>
      <c r="BF149" s="258">
        <f t="shared" si="457"/>
        <v>50.21</v>
      </c>
      <c r="BG149" s="258">
        <f t="shared" si="457"/>
        <v>40.9</v>
      </c>
      <c r="BH149" s="258">
        <f t="shared" si="457"/>
        <v>37.340000000000003</v>
      </c>
      <c r="BI149" s="258">
        <f t="shared" si="457"/>
        <v>55.41</v>
      </c>
      <c r="BJ149" s="258">
        <f t="shared" si="457"/>
        <v>59.52</v>
      </c>
      <c r="BK149" s="258">
        <f t="shared" si="457"/>
        <v>74.31</v>
      </c>
      <c r="BL149" s="258">
        <f t="shared" si="457"/>
        <v>54.59</v>
      </c>
      <c r="BM149" s="258">
        <f t="shared" si="457"/>
        <v>47.2</v>
      </c>
      <c r="BN149" s="258">
        <f t="shared" ref="BN149:CS149" si="458">ROUND(((BN140-AVERAGE($B140:$KU140))/STDEVP($B140:$KU140)*10+50),2)</f>
        <v>41.45</v>
      </c>
      <c r="BO149" s="258">
        <f t="shared" si="458"/>
        <v>58.43</v>
      </c>
      <c r="BP149" s="258">
        <f t="shared" si="458"/>
        <v>59.25</v>
      </c>
      <c r="BQ149" s="258">
        <f t="shared" si="458"/>
        <v>56.23</v>
      </c>
      <c r="BR149" s="258">
        <f t="shared" si="458"/>
        <v>73.489999999999995</v>
      </c>
      <c r="BS149" s="258">
        <f t="shared" si="458"/>
        <v>38.159999999999997</v>
      </c>
      <c r="BT149" s="258">
        <f t="shared" si="458"/>
        <v>41.99</v>
      </c>
      <c r="BU149" s="258">
        <f t="shared" si="458"/>
        <v>39.799999999999997</v>
      </c>
      <c r="BV149" s="258">
        <f t="shared" si="458"/>
        <v>57.06</v>
      </c>
      <c r="BW149" s="258">
        <f t="shared" si="458"/>
        <v>38.43</v>
      </c>
      <c r="BX149" s="258">
        <f t="shared" si="458"/>
        <v>66.09</v>
      </c>
      <c r="BY149" s="258">
        <f t="shared" si="458"/>
        <v>54.87</v>
      </c>
      <c r="BZ149" s="258">
        <f t="shared" si="458"/>
        <v>61.99</v>
      </c>
      <c r="CA149" s="258">
        <f t="shared" si="458"/>
        <v>44.46</v>
      </c>
      <c r="CB149" s="258">
        <f t="shared" si="458"/>
        <v>69.11</v>
      </c>
      <c r="CC149" s="258">
        <f t="shared" si="458"/>
        <v>38.159999999999997</v>
      </c>
      <c r="CD149" s="258">
        <f t="shared" si="458"/>
        <v>52.95</v>
      </c>
      <c r="CE149" s="258">
        <f t="shared" si="458"/>
        <v>37.61</v>
      </c>
      <c r="CF149" s="258">
        <f t="shared" si="458"/>
        <v>46.92</v>
      </c>
      <c r="CG149" s="258">
        <f t="shared" si="458"/>
        <v>65.819999999999993</v>
      </c>
      <c r="CH149" s="258">
        <f t="shared" si="458"/>
        <v>36.24</v>
      </c>
      <c r="CI149" s="258">
        <f t="shared" si="458"/>
        <v>54.04</v>
      </c>
      <c r="CJ149" s="258">
        <f t="shared" si="458"/>
        <v>53.77</v>
      </c>
      <c r="CK149" s="258">
        <f t="shared" si="458"/>
        <v>37.07</v>
      </c>
      <c r="CL149" s="258">
        <f t="shared" si="458"/>
        <v>40.630000000000003</v>
      </c>
      <c r="CM149" s="258">
        <f t="shared" si="458"/>
        <v>52.67</v>
      </c>
      <c r="CN149" s="258">
        <f t="shared" si="458"/>
        <v>46.92</v>
      </c>
      <c r="CO149" s="258">
        <f t="shared" si="458"/>
        <v>71.84</v>
      </c>
      <c r="CP149" s="258">
        <f t="shared" si="458"/>
        <v>72.12</v>
      </c>
      <c r="CQ149" s="258">
        <f t="shared" si="458"/>
        <v>58.15</v>
      </c>
      <c r="CR149" s="258">
        <f t="shared" si="458"/>
        <v>42.27</v>
      </c>
      <c r="CS149" s="258">
        <f t="shared" si="458"/>
        <v>46.65</v>
      </c>
      <c r="CT149" s="258">
        <f t="shared" ref="CT149:DY149" si="459">ROUND(((CT140-AVERAGE($B140:$KU140))/STDEVP($B140:$KU140)*10+50),2)</f>
        <v>42.27</v>
      </c>
      <c r="CU149" s="258">
        <f t="shared" si="459"/>
        <v>56.51</v>
      </c>
      <c r="CV149" s="258">
        <f t="shared" si="459"/>
        <v>57.06</v>
      </c>
      <c r="CW149" s="258">
        <f t="shared" si="459"/>
        <v>38.43</v>
      </c>
      <c r="CX149" s="258">
        <f t="shared" si="459"/>
        <v>53.5</v>
      </c>
      <c r="CY149" s="258">
        <f t="shared" si="459"/>
        <v>41.99</v>
      </c>
      <c r="CZ149" s="258">
        <f t="shared" si="459"/>
        <v>40.08</v>
      </c>
      <c r="DA149" s="258">
        <f t="shared" si="459"/>
        <v>60.07</v>
      </c>
      <c r="DB149" s="258">
        <f t="shared" si="459"/>
        <v>46.65</v>
      </c>
      <c r="DC149" s="258">
        <f t="shared" si="459"/>
        <v>48.29</v>
      </c>
      <c r="DD149" s="258">
        <f t="shared" si="459"/>
        <v>46.92</v>
      </c>
      <c r="DE149" s="258">
        <f t="shared" si="459"/>
        <v>42.82</v>
      </c>
      <c r="DF149" s="258">
        <f t="shared" si="459"/>
        <v>46.38</v>
      </c>
      <c r="DG149" s="258">
        <f t="shared" si="459"/>
        <v>40.08</v>
      </c>
      <c r="DH149" s="258">
        <f t="shared" si="459"/>
        <v>54.87</v>
      </c>
      <c r="DI149" s="258">
        <f t="shared" si="459"/>
        <v>38.159999999999997</v>
      </c>
      <c r="DJ149" s="258">
        <f t="shared" si="459"/>
        <v>46.38</v>
      </c>
      <c r="DK149" s="258">
        <f t="shared" si="459"/>
        <v>41.72</v>
      </c>
      <c r="DL149" s="258">
        <f t="shared" si="459"/>
        <v>62.81</v>
      </c>
      <c r="DM149" s="258">
        <f t="shared" si="459"/>
        <v>69.11</v>
      </c>
      <c r="DN149" s="258">
        <f t="shared" si="459"/>
        <v>49.66</v>
      </c>
      <c r="DO149" s="258">
        <f t="shared" si="459"/>
        <v>37.89</v>
      </c>
      <c r="DP149" s="258">
        <f t="shared" si="459"/>
        <v>56.51</v>
      </c>
      <c r="DQ149" s="258">
        <f t="shared" si="459"/>
        <v>41.45</v>
      </c>
      <c r="DR149" s="258">
        <f t="shared" si="459"/>
        <v>58.7</v>
      </c>
      <c r="DS149" s="258">
        <f t="shared" si="459"/>
        <v>59.79</v>
      </c>
      <c r="DT149" s="258">
        <f t="shared" si="459"/>
        <v>39.799999999999997</v>
      </c>
      <c r="DU149" s="258">
        <f t="shared" si="459"/>
        <v>39.799999999999997</v>
      </c>
      <c r="DV149" s="258">
        <f t="shared" si="459"/>
        <v>36.79</v>
      </c>
      <c r="DW149" s="258">
        <f t="shared" si="459"/>
        <v>57.06</v>
      </c>
      <c r="DX149" s="258">
        <f t="shared" si="459"/>
        <v>64.180000000000007</v>
      </c>
      <c r="DY149" s="258">
        <f t="shared" si="459"/>
        <v>37.340000000000003</v>
      </c>
      <c r="DZ149" s="258">
        <f t="shared" ref="DZ149:FE149" si="460">ROUND(((DZ140-AVERAGE($B140:$KU140))/STDEVP($B140:$KU140)*10+50),2)</f>
        <v>61.99</v>
      </c>
      <c r="EA149" s="258">
        <f t="shared" si="460"/>
        <v>49.66</v>
      </c>
      <c r="EB149" s="258">
        <f t="shared" si="460"/>
        <v>38.43</v>
      </c>
      <c r="EC149" s="258">
        <f t="shared" si="460"/>
        <v>64.180000000000007</v>
      </c>
      <c r="ED149" s="258">
        <f t="shared" si="460"/>
        <v>36.24</v>
      </c>
      <c r="EE149" s="258">
        <f t="shared" si="460"/>
        <v>38.159999999999997</v>
      </c>
      <c r="EF149" s="258">
        <f t="shared" si="460"/>
        <v>52.4</v>
      </c>
      <c r="EG149" s="258">
        <f t="shared" si="460"/>
        <v>51.85</v>
      </c>
      <c r="EH149" s="258">
        <f t="shared" si="460"/>
        <v>45.83</v>
      </c>
      <c r="EI149" s="258">
        <f t="shared" si="460"/>
        <v>38.71</v>
      </c>
      <c r="EJ149" s="258">
        <f t="shared" si="460"/>
        <v>46.38</v>
      </c>
      <c r="EK149" s="258">
        <f t="shared" si="460"/>
        <v>54.59</v>
      </c>
      <c r="EL149" s="258">
        <f t="shared" si="460"/>
        <v>37.07</v>
      </c>
      <c r="EM149" s="258">
        <f t="shared" si="460"/>
        <v>55.41</v>
      </c>
      <c r="EN149" s="258">
        <f t="shared" si="460"/>
        <v>41.45</v>
      </c>
      <c r="EO149" s="258">
        <f t="shared" si="460"/>
        <v>51.03</v>
      </c>
      <c r="EP149" s="258">
        <f t="shared" si="460"/>
        <v>50.76</v>
      </c>
      <c r="EQ149" s="258">
        <f t="shared" si="460"/>
        <v>64.72</v>
      </c>
      <c r="ER149" s="258">
        <f t="shared" si="460"/>
        <v>55.96</v>
      </c>
      <c r="ES149" s="258">
        <f t="shared" si="460"/>
        <v>38.159999999999997</v>
      </c>
      <c r="ET149" s="258">
        <f t="shared" si="460"/>
        <v>49.66</v>
      </c>
      <c r="EU149" s="258">
        <f t="shared" si="460"/>
        <v>45.28</v>
      </c>
      <c r="EV149" s="258">
        <f t="shared" si="460"/>
        <v>41.17</v>
      </c>
      <c r="EW149" s="258">
        <f t="shared" si="460"/>
        <v>40.9</v>
      </c>
      <c r="EX149" s="258">
        <f t="shared" si="460"/>
        <v>49.39</v>
      </c>
      <c r="EY149" s="258">
        <f t="shared" si="460"/>
        <v>46.92</v>
      </c>
      <c r="EZ149" s="258">
        <f t="shared" si="460"/>
        <v>66.09</v>
      </c>
      <c r="FA149" s="258">
        <f t="shared" si="460"/>
        <v>39.53</v>
      </c>
      <c r="FB149" s="258">
        <f t="shared" si="460"/>
        <v>48.02</v>
      </c>
      <c r="FC149" s="258">
        <f t="shared" si="460"/>
        <v>41.17</v>
      </c>
      <c r="FD149" s="258">
        <f t="shared" si="460"/>
        <v>38.159999999999997</v>
      </c>
      <c r="FE149" s="258">
        <f t="shared" si="460"/>
        <v>41.72</v>
      </c>
      <c r="FF149" s="258">
        <f t="shared" ref="FF149:GJ149" si="461">ROUND(((FF140-AVERAGE($B140:$KU140))/STDEVP($B140:$KU140)*10+50),2)</f>
        <v>57.06</v>
      </c>
      <c r="FG149" s="258">
        <f t="shared" si="461"/>
        <v>61.99</v>
      </c>
      <c r="FH149" s="258">
        <f t="shared" si="461"/>
        <v>51.58</v>
      </c>
      <c r="FI149" s="258">
        <f t="shared" si="461"/>
        <v>59.25</v>
      </c>
      <c r="FJ149" s="258">
        <f t="shared" si="461"/>
        <v>38.43</v>
      </c>
      <c r="FK149" s="258">
        <f t="shared" si="461"/>
        <v>47.2</v>
      </c>
      <c r="FL149" s="258">
        <f t="shared" si="461"/>
        <v>54.04</v>
      </c>
      <c r="FM149" s="258">
        <f t="shared" si="461"/>
        <v>40.08</v>
      </c>
      <c r="FN149" s="258">
        <f t="shared" si="461"/>
        <v>40.630000000000003</v>
      </c>
      <c r="FO149" s="258">
        <f t="shared" si="461"/>
        <v>67.459999999999994</v>
      </c>
      <c r="FP149" s="258">
        <f t="shared" si="461"/>
        <v>41.72</v>
      </c>
      <c r="FQ149" s="258">
        <f t="shared" si="461"/>
        <v>71.84</v>
      </c>
      <c r="FR149" s="258">
        <f t="shared" si="461"/>
        <v>60.34</v>
      </c>
      <c r="FS149" s="258">
        <f t="shared" si="461"/>
        <v>43.36</v>
      </c>
      <c r="FT149" s="258">
        <f t="shared" si="461"/>
        <v>44.46</v>
      </c>
      <c r="FU149" s="258">
        <f t="shared" si="461"/>
        <v>43.91</v>
      </c>
      <c r="FV149" s="258">
        <f t="shared" si="461"/>
        <v>69.650000000000006</v>
      </c>
      <c r="FW149" s="258">
        <f t="shared" si="461"/>
        <v>68.28</v>
      </c>
      <c r="FX149" s="258">
        <f t="shared" si="461"/>
        <v>65</v>
      </c>
      <c r="FY149" s="258">
        <f t="shared" si="461"/>
        <v>52.95</v>
      </c>
      <c r="FZ149" s="258">
        <f t="shared" si="461"/>
        <v>53.22</v>
      </c>
      <c r="GA149" s="258">
        <f t="shared" si="461"/>
        <v>51.31</v>
      </c>
      <c r="GB149" s="258">
        <f t="shared" si="461"/>
        <v>38.979999999999997</v>
      </c>
      <c r="GC149" s="258">
        <f t="shared" si="461"/>
        <v>39.53</v>
      </c>
      <c r="GD149" s="258">
        <f t="shared" si="461"/>
        <v>46.38</v>
      </c>
      <c r="GE149" s="258">
        <f t="shared" si="461"/>
        <v>64.180000000000007</v>
      </c>
      <c r="GF149" s="258">
        <f t="shared" si="461"/>
        <v>49.94</v>
      </c>
      <c r="GG149" s="258">
        <f t="shared" si="461"/>
        <v>47.75</v>
      </c>
      <c r="GH149" s="258">
        <f t="shared" si="461"/>
        <v>41.17</v>
      </c>
      <c r="GI149" s="258">
        <f t="shared" si="461"/>
        <v>64.180000000000007</v>
      </c>
      <c r="GJ149" s="258">
        <f t="shared" si="461"/>
        <v>73.209999999999994</v>
      </c>
      <c r="GK149" s="255"/>
      <c r="GL149" s="258">
        <f t="shared" ref="GL149:GZ149" si="462">ROUND(((GL140-AVERAGE($B140:$KU140))/STDEVP($B140:$KU140)*10+50),2)</f>
        <v>53.22</v>
      </c>
      <c r="GM149" s="258">
        <f t="shared" si="462"/>
        <v>47.75</v>
      </c>
      <c r="GN149" s="258">
        <f t="shared" si="462"/>
        <v>61.99</v>
      </c>
      <c r="GO149" s="258">
        <f t="shared" si="462"/>
        <v>65</v>
      </c>
      <c r="GP149" s="258">
        <f t="shared" si="462"/>
        <v>60.34</v>
      </c>
      <c r="GQ149" s="258">
        <f t="shared" si="462"/>
        <v>43.09</v>
      </c>
      <c r="GR149" s="258">
        <f t="shared" si="462"/>
        <v>45.01</v>
      </c>
      <c r="GS149" s="258">
        <f t="shared" si="462"/>
        <v>42.27</v>
      </c>
      <c r="GT149" s="258">
        <f t="shared" si="462"/>
        <v>55.69</v>
      </c>
      <c r="GU149" s="258">
        <f t="shared" si="462"/>
        <v>59.25</v>
      </c>
      <c r="GV149" s="258">
        <f t="shared" si="462"/>
        <v>54.87</v>
      </c>
      <c r="GW149" s="258">
        <f t="shared" si="462"/>
        <v>34.049999999999997</v>
      </c>
      <c r="GX149" s="258">
        <f t="shared" si="462"/>
        <v>49.11</v>
      </c>
      <c r="GY149" s="258">
        <f t="shared" si="462"/>
        <v>47.75</v>
      </c>
      <c r="GZ149" s="258">
        <f t="shared" si="462"/>
        <v>37.61</v>
      </c>
      <c r="HA149" s="255"/>
      <c r="HB149" s="258">
        <f t="shared" ref="HB149:HQ149" si="463">ROUND(((HB140-AVERAGE($B140:$KU140))/STDEVP($B140:$KU140)*10+50),2)</f>
        <v>54.59</v>
      </c>
      <c r="HC149" s="258">
        <f t="shared" si="463"/>
        <v>41.72</v>
      </c>
      <c r="HD149" s="258">
        <f t="shared" si="463"/>
        <v>45.55</v>
      </c>
      <c r="HE149" s="258">
        <f t="shared" si="463"/>
        <v>40.08</v>
      </c>
      <c r="HF149" s="258">
        <f t="shared" si="463"/>
        <v>46.92</v>
      </c>
      <c r="HG149" s="258">
        <f t="shared" si="463"/>
        <v>42.82</v>
      </c>
      <c r="HH149" s="258">
        <f t="shared" si="463"/>
        <v>48.02</v>
      </c>
      <c r="HI149" s="258">
        <f t="shared" si="463"/>
        <v>52.67</v>
      </c>
      <c r="HJ149" s="258">
        <f t="shared" si="463"/>
        <v>50.48</v>
      </c>
      <c r="HK149" s="258">
        <f t="shared" si="463"/>
        <v>35.42</v>
      </c>
      <c r="HL149" s="258">
        <f t="shared" si="463"/>
        <v>65.55</v>
      </c>
      <c r="HM149" s="258">
        <f t="shared" si="463"/>
        <v>52.4</v>
      </c>
      <c r="HN149" s="258">
        <f t="shared" si="463"/>
        <v>40.08</v>
      </c>
      <c r="HO149" s="258">
        <f t="shared" si="463"/>
        <v>42.27</v>
      </c>
      <c r="HP149" s="258">
        <f t="shared" si="463"/>
        <v>49.66</v>
      </c>
      <c r="HQ149" s="258">
        <f t="shared" si="463"/>
        <v>56.78</v>
      </c>
      <c r="HR149" s="255"/>
      <c r="HS149" s="258">
        <f t="shared" si="446"/>
        <v>65.55</v>
      </c>
      <c r="HT149" s="258">
        <f t="shared" si="446"/>
        <v>44.73</v>
      </c>
      <c r="HU149" s="258">
        <f t="shared" si="446"/>
        <v>62.53</v>
      </c>
      <c r="HV149" s="258">
        <f t="shared" si="446"/>
        <v>39.26</v>
      </c>
      <c r="HW149" s="255"/>
      <c r="HX149" s="258">
        <f t="shared" ref="HX149:IJ149" si="464">ROUND(((HX140-AVERAGE($B140:$KU140))/STDEVP($B140:$KU140)*10+50),2)</f>
        <v>40.630000000000003</v>
      </c>
      <c r="HY149" s="258">
        <f t="shared" si="464"/>
        <v>53.5</v>
      </c>
      <c r="HZ149" s="258">
        <f t="shared" si="464"/>
        <v>47.2</v>
      </c>
      <c r="IA149" s="258">
        <f t="shared" si="464"/>
        <v>58.43</v>
      </c>
      <c r="IB149" s="258">
        <f t="shared" si="464"/>
        <v>37.89</v>
      </c>
      <c r="IC149" s="258">
        <f t="shared" si="464"/>
        <v>52.95</v>
      </c>
      <c r="ID149" s="258">
        <f t="shared" si="464"/>
        <v>42.54</v>
      </c>
      <c r="IE149" s="258">
        <f t="shared" si="464"/>
        <v>41.17</v>
      </c>
      <c r="IF149" s="258">
        <f t="shared" si="464"/>
        <v>46.1</v>
      </c>
      <c r="IG149" s="258">
        <f t="shared" si="464"/>
        <v>44.19</v>
      </c>
      <c r="IH149" s="258">
        <f t="shared" si="464"/>
        <v>45.28</v>
      </c>
      <c r="II149" s="258">
        <f t="shared" si="464"/>
        <v>40.08</v>
      </c>
      <c r="IJ149" s="258">
        <f t="shared" si="464"/>
        <v>43.36</v>
      </c>
      <c r="IK149" s="255"/>
      <c r="IL149" s="258">
        <f t="shared" si="448"/>
        <v>39.53</v>
      </c>
      <c r="IM149" s="255"/>
      <c r="IN149" s="258">
        <f t="shared" si="449"/>
        <v>42.27</v>
      </c>
      <c r="IO149" s="258">
        <f t="shared" si="449"/>
        <v>43.36</v>
      </c>
      <c r="IP149" s="258">
        <f t="shared" si="449"/>
        <v>47.2</v>
      </c>
      <c r="IQ149" s="255"/>
      <c r="IR149" s="258">
        <f t="shared" si="450"/>
        <v>58.97</v>
      </c>
      <c r="IS149" s="258">
        <f t="shared" si="450"/>
        <v>60.89</v>
      </c>
      <c r="IT149" s="258">
        <f t="shared" si="450"/>
        <v>38.43</v>
      </c>
      <c r="IU149" s="258">
        <f t="shared" si="450"/>
        <v>53.22</v>
      </c>
      <c r="IV149" s="258">
        <f t="shared" si="450"/>
        <v>39.799999999999997</v>
      </c>
      <c r="IW149" s="258"/>
      <c r="IX149" s="258">
        <f t="shared" si="451"/>
        <v>63.9</v>
      </c>
      <c r="IY149" s="258">
        <f t="shared" si="451"/>
        <v>39.26</v>
      </c>
      <c r="IZ149" s="255"/>
      <c r="JA149" s="258">
        <f t="shared" ref="JA149:JM149" si="465">ROUND(((JA140-AVERAGE($B140:$KU140))/STDEVP($B140:$KU140)*10+50),2)</f>
        <v>46.38</v>
      </c>
      <c r="JB149" s="258">
        <f t="shared" si="465"/>
        <v>60.62</v>
      </c>
      <c r="JC149" s="258">
        <f t="shared" si="465"/>
        <v>46.65</v>
      </c>
      <c r="JD149" s="258">
        <f t="shared" si="465"/>
        <v>48.29</v>
      </c>
      <c r="JE149" s="258">
        <f t="shared" si="465"/>
        <v>40.630000000000003</v>
      </c>
      <c r="JF149" s="258">
        <f t="shared" si="465"/>
        <v>35.97</v>
      </c>
      <c r="JG149" s="258">
        <f t="shared" si="465"/>
        <v>53.22</v>
      </c>
      <c r="JH149" s="258">
        <f t="shared" si="465"/>
        <v>38.159999999999997</v>
      </c>
      <c r="JI149" s="258">
        <f t="shared" si="465"/>
        <v>49.11</v>
      </c>
      <c r="JJ149" s="258">
        <f t="shared" si="465"/>
        <v>51.58</v>
      </c>
      <c r="JK149" s="258">
        <f t="shared" si="465"/>
        <v>42.54</v>
      </c>
      <c r="JL149" s="258">
        <f t="shared" si="465"/>
        <v>53.77</v>
      </c>
      <c r="JM149" s="258">
        <f t="shared" si="465"/>
        <v>58.15</v>
      </c>
      <c r="JN149" s="258"/>
      <c r="JO149" s="258"/>
      <c r="JP149" s="258"/>
      <c r="JQ149" s="258"/>
      <c r="JR149" s="258"/>
      <c r="JS149" s="258"/>
      <c r="JT149" s="258">
        <f t="shared" si="453"/>
        <v>52.4</v>
      </c>
      <c r="JU149" s="258"/>
      <c r="JV149" s="258">
        <f t="shared" ref="JV149:KH149" si="466">ROUND(((JV140-AVERAGE($B140:$KU140))/STDEVP($B140:$KU140)*10+50),2)</f>
        <v>57.06</v>
      </c>
      <c r="JW149" s="258">
        <f t="shared" si="466"/>
        <v>46.92</v>
      </c>
      <c r="JX149" s="258">
        <f t="shared" si="466"/>
        <v>47.75</v>
      </c>
      <c r="JY149" s="258">
        <f t="shared" si="466"/>
        <v>32.68</v>
      </c>
      <c r="JZ149" s="258">
        <f t="shared" si="466"/>
        <v>45.28</v>
      </c>
      <c r="KA149" s="258">
        <f t="shared" si="466"/>
        <v>59.79</v>
      </c>
      <c r="KB149" s="258">
        <f t="shared" si="466"/>
        <v>54.87</v>
      </c>
      <c r="KC149" s="258">
        <f t="shared" si="466"/>
        <v>46.1</v>
      </c>
      <c r="KD149" s="258">
        <f t="shared" si="466"/>
        <v>41.72</v>
      </c>
      <c r="KE149" s="258">
        <f t="shared" si="466"/>
        <v>40.9</v>
      </c>
      <c r="KF149" s="258">
        <f t="shared" si="466"/>
        <v>38.159999999999997</v>
      </c>
      <c r="KG149" s="258">
        <f t="shared" si="466"/>
        <v>62.81</v>
      </c>
      <c r="KH149" s="258">
        <f t="shared" si="466"/>
        <v>48.29</v>
      </c>
      <c r="KI149" s="258"/>
      <c r="KJ149" s="258"/>
      <c r="KK149" s="258">
        <f t="shared" ref="KK149:KT149" si="467">ROUND(((KK140-AVERAGE($B140:$KU140))/STDEVP($B140:$KU140)*10+50),2)</f>
        <v>35.97</v>
      </c>
      <c r="KL149" s="258">
        <f t="shared" si="467"/>
        <v>56.78</v>
      </c>
      <c r="KM149" s="258">
        <f t="shared" si="467"/>
        <v>55.69</v>
      </c>
      <c r="KN149" s="258">
        <f t="shared" si="467"/>
        <v>42.54</v>
      </c>
      <c r="KO149" s="258">
        <f t="shared" si="467"/>
        <v>45.55</v>
      </c>
      <c r="KP149" s="258">
        <f t="shared" si="467"/>
        <v>38.979999999999997</v>
      </c>
      <c r="KQ149" s="258">
        <f t="shared" si="467"/>
        <v>45.55</v>
      </c>
      <c r="KR149" s="258">
        <v>59.54</v>
      </c>
      <c r="KS149" s="258">
        <f t="shared" si="467"/>
        <v>51.58</v>
      </c>
      <c r="KT149" s="258">
        <f t="shared" si="467"/>
        <v>29.67</v>
      </c>
      <c r="KU149" s="248" t="s">
        <v>746</v>
      </c>
    </row>
    <row r="150" spans="1:307" x14ac:dyDescent="0.15">
      <c r="A150" s="252" t="s">
        <v>255</v>
      </c>
      <c r="B150" s="258">
        <f t="shared" ref="B150:AG150" si="468">ROUND(((B141-AVERAGE($B141:$KU141))/STDEVP($B141:$KU141)*10+50),2)</f>
        <v>66.900000000000006</v>
      </c>
      <c r="C150" s="258">
        <f t="shared" si="468"/>
        <v>66.900000000000006</v>
      </c>
      <c r="D150" s="258">
        <f t="shared" si="468"/>
        <v>66.900000000000006</v>
      </c>
      <c r="E150" s="258">
        <f t="shared" si="468"/>
        <v>42.25</v>
      </c>
      <c r="F150" s="258">
        <f t="shared" si="468"/>
        <v>40.26</v>
      </c>
      <c r="G150" s="258">
        <f t="shared" si="468"/>
        <v>40.26</v>
      </c>
      <c r="H150" s="258">
        <f t="shared" si="468"/>
        <v>44.24</v>
      </c>
      <c r="I150" s="258">
        <f t="shared" si="468"/>
        <v>52.19</v>
      </c>
      <c r="J150" s="258">
        <f t="shared" si="468"/>
        <v>62.13</v>
      </c>
      <c r="K150" s="258">
        <f t="shared" si="468"/>
        <v>49.41</v>
      </c>
      <c r="L150" s="258">
        <f t="shared" si="468"/>
        <v>49.41</v>
      </c>
      <c r="M150" s="258">
        <f t="shared" si="468"/>
        <v>44.64</v>
      </c>
      <c r="N150" s="258">
        <f t="shared" si="468"/>
        <v>36.69</v>
      </c>
      <c r="O150" s="258">
        <f t="shared" si="468"/>
        <v>52.59</v>
      </c>
      <c r="P150" s="258">
        <f t="shared" si="468"/>
        <v>50.2</v>
      </c>
      <c r="Q150" s="258">
        <f t="shared" si="468"/>
        <v>47.02</v>
      </c>
      <c r="R150" s="258">
        <f t="shared" si="468"/>
        <v>76.84</v>
      </c>
      <c r="S150" s="258">
        <f t="shared" si="468"/>
        <v>40.26</v>
      </c>
      <c r="T150" s="258">
        <f t="shared" si="468"/>
        <v>38.67</v>
      </c>
      <c r="U150" s="258">
        <f t="shared" si="468"/>
        <v>66.900000000000006</v>
      </c>
      <c r="V150" s="258">
        <f t="shared" si="468"/>
        <v>49.41</v>
      </c>
      <c r="W150" s="258">
        <f t="shared" si="468"/>
        <v>51</v>
      </c>
      <c r="X150" s="258">
        <f t="shared" si="468"/>
        <v>40.26</v>
      </c>
      <c r="Y150" s="258">
        <f t="shared" si="468"/>
        <v>56.17</v>
      </c>
      <c r="Z150" s="258">
        <f t="shared" si="468"/>
        <v>55.37</v>
      </c>
      <c r="AA150" s="258">
        <f t="shared" si="468"/>
        <v>48.22</v>
      </c>
      <c r="AB150" s="258">
        <f t="shared" si="468"/>
        <v>52.99</v>
      </c>
      <c r="AC150" s="258">
        <f t="shared" si="468"/>
        <v>44.24</v>
      </c>
      <c r="AD150" s="258">
        <f t="shared" si="468"/>
        <v>39.47</v>
      </c>
      <c r="AE150" s="258">
        <f t="shared" si="468"/>
        <v>43.05</v>
      </c>
      <c r="AF150" s="258">
        <f t="shared" si="468"/>
        <v>44.24</v>
      </c>
      <c r="AG150" s="258">
        <f t="shared" si="468"/>
        <v>53.78</v>
      </c>
      <c r="AH150" s="258">
        <f t="shared" ref="AH150:BM150" si="469">ROUND(((AH141-AVERAGE($B141:$KU141))/STDEVP($B141:$KU141)*10+50),2)</f>
        <v>54.97</v>
      </c>
      <c r="AI150" s="258">
        <f t="shared" si="469"/>
        <v>45.43</v>
      </c>
      <c r="AJ150" s="258">
        <f t="shared" si="469"/>
        <v>38.67</v>
      </c>
      <c r="AK150" s="258">
        <f t="shared" si="469"/>
        <v>49.81</v>
      </c>
      <c r="AL150" s="258">
        <f t="shared" si="469"/>
        <v>39.47</v>
      </c>
      <c r="AM150" s="258">
        <f t="shared" si="469"/>
        <v>81.61</v>
      </c>
      <c r="AN150" s="258">
        <f t="shared" si="469"/>
        <v>43.84</v>
      </c>
      <c r="AO150" s="258">
        <f t="shared" si="469"/>
        <v>56.96</v>
      </c>
      <c r="AP150" s="258">
        <f t="shared" si="469"/>
        <v>46.23</v>
      </c>
      <c r="AQ150" s="258">
        <f t="shared" si="469"/>
        <v>50.6</v>
      </c>
      <c r="AR150" s="258">
        <f t="shared" si="469"/>
        <v>48.61</v>
      </c>
      <c r="AS150" s="258">
        <f t="shared" si="469"/>
        <v>45.43</v>
      </c>
      <c r="AT150" s="258">
        <f t="shared" si="469"/>
        <v>43.05</v>
      </c>
      <c r="AU150" s="258">
        <f t="shared" si="469"/>
        <v>63.32</v>
      </c>
      <c r="AV150" s="258">
        <f t="shared" si="469"/>
        <v>49.41</v>
      </c>
      <c r="AW150" s="258">
        <f t="shared" si="469"/>
        <v>40.26</v>
      </c>
      <c r="AX150" s="258">
        <f t="shared" si="469"/>
        <v>47.82</v>
      </c>
      <c r="AY150" s="258">
        <f t="shared" si="469"/>
        <v>54.58</v>
      </c>
      <c r="AZ150" s="258">
        <f t="shared" si="469"/>
        <v>45.04</v>
      </c>
      <c r="BA150" s="258">
        <f t="shared" si="469"/>
        <v>53.78</v>
      </c>
      <c r="BB150" s="258">
        <f t="shared" si="469"/>
        <v>49.81</v>
      </c>
      <c r="BC150" s="258">
        <f t="shared" si="469"/>
        <v>49.81</v>
      </c>
      <c r="BD150" s="258">
        <f t="shared" si="469"/>
        <v>42.25</v>
      </c>
      <c r="BE150" s="258">
        <f t="shared" si="469"/>
        <v>45.83</v>
      </c>
      <c r="BF150" s="258">
        <f t="shared" si="469"/>
        <v>68.09</v>
      </c>
      <c r="BG150" s="258">
        <f t="shared" si="469"/>
        <v>47.02</v>
      </c>
      <c r="BH150" s="258">
        <f t="shared" si="469"/>
        <v>70.48</v>
      </c>
      <c r="BI150" s="258">
        <f t="shared" si="469"/>
        <v>44.64</v>
      </c>
      <c r="BJ150" s="258">
        <f t="shared" si="469"/>
        <v>45.83</v>
      </c>
      <c r="BK150" s="258">
        <f t="shared" si="469"/>
        <v>42.25</v>
      </c>
      <c r="BL150" s="258">
        <f t="shared" si="469"/>
        <v>43.05</v>
      </c>
      <c r="BM150" s="258">
        <f t="shared" si="469"/>
        <v>47.82</v>
      </c>
      <c r="BN150" s="258">
        <f t="shared" ref="BN150:CS150" si="470">ROUND(((BN141-AVERAGE($B141:$KU141))/STDEVP($B141:$KU141)*10+50),2)</f>
        <v>49.81</v>
      </c>
      <c r="BO150" s="258">
        <f t="shared" si="470"/>
        <v>39.869999999999997</v>
      </c>
      <c r="BP150" s="258">
        <f t="shared" si="470"/>
        <v>39.869999999999997</v>
      </c>
      <c r="BQ150" s="258">
        <f t="shared" si="470"/>
        <v>80.02</v>
      </c>
      <c r="BR150" s="258">
        <f t="shared" si="470"/>
        <v>41.85</v>
      </c>
      <c r="BS150" s="258">
        <f t="shared" si="470"/>
        <v>53.78</v>
      </c>
      <c r="BT150" s="258">
        <f t="shared" si="470"/>
        <v>49.01</v>
      </c>
      <c r="BU150" s="258">
        <f t="shared" si="470"/>
        <v>55.77</v>
      </c>
      <c r="BV150" s="258">
        <f t="shared" si="470"/>
        <v>44.64</v>
      </c>
      <c r="BW150" s="258">
        <f t="shared" si="470"/>
        <v>53.38</v>
      </c>
      <c r="BX150" s="258">
        <f t="shared" si="470"/>
        <v>46.23</v>
      </c>
      <c r="BY150" s="258">
        <f t="shared" si="470"/>
        <v>43.44</v>
      </c>
      <c r="BZ150" s="258">
        <f t="shared" si="470"/>
        <v>41.46</v>
      </c>
      <c r="CA150" s="258">
        <f t="shared" si="470"/>
        <v>53.78</v>
      </c>
      <c r="CB150" s="258">
        <f t="shared" si="470"/>
        <v>43.44</v>
      </c>
      <c r="CC150" s="258">
        <f t="shared" si="470"/>
        <v>53.78</v>
      </c>
      <c r="CD150" s="258">
        <f t="shared" si="470"/>
        <v>43.05</v>
      </c>
      <c r="CE150" s="258">
        <f t="shared" si="470"/>
        <v>76.44</v>
      </c>
      <c r="CF150" s="258">
        <f t="shared" si="470"/>
        <v>47.42</v>
      </c>
      <c r="CG150" s="258">
        <f t="shared" si="470"/>
        <v>39.869999999999997</v>
      </c>
      <c r="CH150" s="258">
        <f t="shared" si="470"/>
        <v>56.56</v>
      </c>
      <c r="CI150" s="258">
        <f t="shared" si="470"/>
        <v>43.05</v>
      </c>
      <c r="CJ150" s="258">
        <f t="shared" si="470"/>
        <v>43.05</v>
      </c>
      <c r="CK150" s="258">
        <f t="shared" si="470"/>
        <v>71.28</v>
      </c>
      <c r="CL150" s="258">
        <f t="shared" si="470"/>
        <v>45.83</v>
      </c>
      <c r="CM150" s="258">
        <f t="shared" si="470"/>
        <v>54.58</v>
      </c>
      <c r="CN150" s="258">
        <f t="shared" si="470"/>
        <v>47.42</v>
      </c>
      <c r="CO150" s="258">
        <f t="shared" si="470"/>
        <v>43.44</v>
      </c>
      <c r="CP150" s="258">
        <f t="shared" si="470"/>
        <v>46.63</v>
      </c>
      <c r="CQ150" s="258">
        <f t="shared" si="470"/>
        <v>39.869999999999997</v>
      </c>
      <c r="CR150" s="258">
        <f t="shared" si="470"/>
        <v>66.11</v>
      </c>
      <c r="CS150" s="258">
        <f t="shared" si="470"/>
        <v>47.42</v>
      </c>
      <c r="CT150" s="258">
        <f t="shared" ref="CT150:DY150" si="471">ROUND(((CT141-AVERAGE($B141:$KU141))/STDEVP($B141:$KU141)*10+50),2)</f>
        <v>49.41</v>
      </c>
      <c r="CU150" s="258">
        <f t="shared" si="471"/>
        <v>45.04</v>
      </c>
      <c r="CV150" s="258">
        <f t="shared" si="471"/>
        <v>39.869999999999997</v>
      </c>
      <c r="CW150" s="258">
        <f t="shared" si="471"/>
        <v>52.59</v>
      </c>
      <c r="CX150" s="258">
        <f t="shared" si="471"/>
        <v>43.05</v>
      </c>
      <c r="CY150" s="258">
        <f t="shared" si="471"/>
        <v>49.01</v>
      </c>
      <c r="CZ150" s="258">
        <f t="shared" si="471"/>
        <v>79.62</v>
      </c>
      <c r="DA150" s="258">
        <f t="shared" si="471"/>
        <v>41.85</v>
      </c>
      <c r="DB150" s="258">
        <f t="shared" si="471"/>
        <v>56.96</v>
      </c>
      <c r="DC150" s="258">
        <f t="shared" si="471"/>
        <v>64.91</v>
      </c>
      <c r="DD150" s="258">
        <f t="shared" si="471"/>
        <v>47.82</v>
      </c>
      <c r="DE150" s="258">
        <f t="shared" si="471"/>
        <v>50.6</v>
      </c>
      <c r="DF150" s="258">
        <f t="shared" si="471"/>
        <v>47.02</v>
      </c>
      <c r="DG150" s="258">
        <f t="shared" si="471"/>
        <v>44.64</v>
      </c>
      <c r="DH150" s="258">
        <f t="shared" si="471"/>
        <v>39.869999999999997</v>
      </c>
      <c r="DI150" s="258">
        <f t="shared" si="471"/>
        <v>52.99</v>
      </c>
      <c r="DJ150" s="258">
        <f t="shared" si="471"/>
        <v>47.42</v>
      </c>
      <c r="DK150" s="258">
        <f t="shared" si="471"/>
        <v>48.61</v>
      </c>
      <c r="DL150" s="258">
        <f t="shared" si="471"/>
        <v>42.65</v>
      </c>
      <c r="DM150" s="258">
        <f t="shared" si="471"/>
        <v>48.61</v>
      </c>
      <c r="DN150" s="258">
        <f t="shared" si="471"/>
        <v>51</v>
      </c>
      <c r="DO150" s="258">
        <f t="shared" si="471"/>
        <v>60.54</v>
      </c>
      <c r="DP150" s="258">
        <f t="shared" si="471"/>
        <v>40.26</v>
      </c>
      <c r="DQ150" s="258">
        <f t="shared" si="471"/>
        <v>48.22</v>
      </c>
      <c r="DR150" s="258">
        <f t="shared" si="471"/>
        <v>41.46</v>
      </c>
      <c r="DS150" s="258">
        <f t="shared" si="471"/>
        <v>47.82</v>
      </c>
      <c r="DT150" s="258">
        <f t="shared" si="471"/>
        <v>57.76</v>
      </c>
      <c r="DU150" s="258">
        <f t="shared" si="471"/>
        <v>78.430000000000007</v>
      </c>
      <c r="DV150" s="258">
        <f t="shared" si="471"/>
        <v>57.76</v>
      </c>
      <c r="DW150" s="258">
        <f t="shared" si="471"/>
        <v>46.23</v>
      </c>
      <c r="DX150" s="258">
        <f t="shared" si="471"/>
        <v>46.23</v>
      </c>
      <c r="DY150" s="258">
        <f t="shared" si="471"/>
        <v>70.48</v>
      </c>
      <c r="DZ150" s="258">
        <f t="shared" ref="DZ150:FE150" si="472">ROUND(((DZ141-AVERAGE($B141:$KU141))/STDEVP($B141:$KU141)*10+50),2)</f>
        <v>42.65</v>
      </c>
      <c r="EA150" s="258">
        <f t="shared" si="472"/>
        <v>67.7</v>
      </c>
      <c r="EB150" s="258">
        <f t="shared" si="472"/>
        <v>52.59</v>
      </c>
      <c r="EC150" s="258">
        <f t="shared" si="472"/>
        <v>51</v>
      </c>
      <c r="ED150" s="258">
        <f t="shared" si="472"/>
        <v>64.91</v>
      </c>
      <c r="EE150" s="258">
        <f t="shared" si="472"/>
        <v>51.79</v>
      </c>
      <c r="EF150" s="258">
        <f t="shared" si="472"/>
        <v>43.05</v>
      </c>
      <c r="EG150" s="258">
        <f t="shared" si="472"/>
        <v>42.65</v>
      </c>
      <c r="EH150" s="258">
        <f t="shared" si="472"/>
        <v>58.55</v>
      </c>
      <c r="EI150" s="258">
        <f t="shared" si="472"/>
        <v>72.87</v>
      </c>
      <c r="EJ150" s="258">
        <f t="shared" si="472"/>
        <v>47.02</v>
      </c>
      <c r="EK150" s="258">
        <f t="shared" si="472"/>
        <v>44.64</v>
      </c>
      <c r="EL150" s="258">
        <f t="shared" si="472"/>
        <v>70.08</v>
      </c>
      <c r="EM150" s="258">
        <f t="shared" si="472"/>
        <v>39.869999999999997</v>
      </c>
      <c r="EN150" s="258">
        <f t="shared" si="472"/>
        <v>47.42</v>
      </c>
      <c r="EO150" s="258">
        <f t="shared" si="472"/>
        <v>42.65</v>
      </c>
      <c r="EP150" s="258">
        <f t="shared" si="472"/>
        <v>70.08</v>
      </c>
      <c r="EQ150" s="258">
        <f t="shared" si="472"/>
        <v>44.24</v>
      </c>
      <c r="ER150" s="258">
        <f t="shared" si="472"/>
        <v>46.23</v>
      </c>
      <c r="ES150" s="258">
        <f t="shared" si="472"/>
        <v>51</v>
      </c>
      <c r="ET150" s="258">
        <f t="shared" si="472"/>
        <v>56.17</v>
      </c>
      <c r="EU150" s="258">
        <f t="shared" si="472"/>
        <v>46.23</v>
      </c>
      <c r="EV150" s="258">
        <f t="shared" si="472"/>
        <v>46.23</v>
      </c>
      <c r="EW150" s="258">
        <f t="shared" si="472"/>
        <v>62.53</v>
      </c>
      <c r="EX150" s="258">
        <f t="shared" si="472"/>
        <v>60.14</v>
      </c>
      <c r="EY150" s="258">
        <f t="shared" si="472"/>
        <v>60.14</v>
      </c>
      <c r="EZ150" s="258">
        <f t="shared" si="472"/>
        <v>47.02</v>
      </c>
      <c r="FA150" s="258">
        <f t="shared" si="472"/>
        <v>52.59</v>
      </c>
      <c r="FB150" s="258">
        <f t="shared" si="472"/>
        <v>48.22</v>
      </c>
      <c r="FC150" s="258">
        <f t="shared" si="472"/>
        <v>50.2</v>
      </c>
      <c r="FD150" s="258">
        <f t="shared" si="472"/>
        <v>54.58</v>
      </c>
      <c r="FE150" s="258">
        <f t="shared" si="472"/>
        <v>49.41</v>
      </c>
      <c r="FF150" s="258">
        <f t="shared" ref="FF150:GJ150" si="473">ROUND(((FF141-AVERAGE($B141:$KU141))/STDEVP($B141:$KU141)*10+50),2)</f>
        <v>43.05</v>
      </c>
      <c r="FG150" s="258">
        <f t="shared" si="473"/>
        <v>40.26</v>
      </c>
      <c r="FH150" s="258">
        <f t="shared" si="473"/>
        <v>41.85</v>
      </c>
      <c r="FI150" s="258">
        <f t="shared" si="473"/>
        <v>39.869999999999997</v>
      </c>
      <c r="FJ150" s="258">
        <f t="shared" si="473"/>
        <v>76.44</v>
      </c>
      <c r="FK150" s="258">
        <f t="shared" si="473"/>
        <v>47.82</v>
      </c>
      <c r="FL150" s="258">
        <f t="shared" si="473"/>
        <v>43.05</v>
      </c>
      <c r="FM150" s="258">
        <f t="shared" si="473"/>
        <v>45.43</v>
      </c>
      <c r="FN150" s="258">
        <f t="shared" si="473"/>
        <v>62.13</v>
      </c>
      <c r="FO150" s="258">
        <f t="shared" si="473"/>
        <v>50.6</v>
      </c>
      <c r="FP150" s="258">
        <f t="shared" si="473"/>
        <v>66.900000000000006</v>
      </c>
      <c r="FQ150" s="258">
        <f t="shared" si="473"/>
        <v>47.02</v>
      </c>
      <c r="FR150" s="258">
        <f t="shared" si="473"/>
        <v>43.44</v>
      </c>
      <c r="FS150" s="258">
        <f t="shared" si="473"/>
        <v>53.78</v>
      </c>
      <c r="FT150" s="258">
        <f t="shared" si="473"/>
        <v>53.78</v>
      </c>
      <c r="FU150" s="258">
        <f t="shared" si="473"/>
        <v>52.19</v>
      </c>
      <c r="FV150" s="258">
        <f t="shared" si="473"/>
        <v>42.25</v>
      </c>
      <c r="FW150" s="258">
        <f t="shared" si="473"/>
        <v>43.44</v>
      </c>
      <c r="FX150" s="258">
        <f t="shared" si="473"/>
        <v>44.24</v>
      </c>
      <c r="FY150" s="258">
        <f t="shared" si="473"/>
        <v>54.97</v>
      </c>
      <c r="FZ150" s="258">
        <f t="shared" si="473"/>
        <v>54.58</v>
      </c>
      <c r="GA150" s="258">
        <f t="shared" si="473"/>
        <v>53.38</v>
      </c>
      <c r="GB150" s="258">
        <f t="shared" si="473"/>
        <v>58.55</v>
      </c>
      <c r="GC150" s="258">
        <f t="shared" si="473"/>
        <v>58.95</v>
      </c>
      <c r="GD150" s="258">
        <f t="shared" si="473"/>
        <v>49.41</v>
      </c>
      <c r="GE150" s="258">
        <f t="shared" si="473"/>
        <v>51</v>
      </c>
      <c r="GF150" s="258">
        <f t="shared" si="473"/>
        <v>46.63</v>
      </c>
      <c r="GG150" s="258">
        <f t="shared" si="473"/>
        <v>59.35</v>
      </c>
      <c r="GH150" s="258">
        <f t="shared" si="473"/>
        <v>60.14</v>
      </c>
      <c r="GI150" s="258">
        <f t="shared" si="473"/>
        <v>51</v>
      </c>
      <c r="GJ150" s="258">
        <f t="shared" si="473"/>
        <v>44.24</v>
      </c>
      <c r="GK150" s="255"/>
      <c r="GL150" s="258">
        <f t="shared" ref="GL150:GZ150" si="474">ROUND(((GL141-AVERAGE($B141:$KU141))/STDEVP($B141:$KU141)*10+50),2)</f>
        <v>55.37</v>
      </c>
      <c r="GM150" s="258">
        <f t="shared" si="474"/>
        <v>59.75</v>
      </c>
      <c r="GN150" s="258">
        <f t="shared" si="474"/>
        <v>45.83</v>
      </c>
      <c r="GO150" s="258">
        <f t="shared" si="474"/>
        <v>44.24</v>
      </c>
      <c r="GP150" s="258">
        <f t="shared" si="474"/>
        <v>38.67</v>
      </c>
      <c r="GQ150" s="258">
        <f t="shared" si="474"/>
        <v>51</v>
      </c>
      <c r="GR150" s="258">
        <f t="shared" si="474"/>
        <v>48.22</v>
      </c>
      <c r="GS150" s="258">
        <f t="shared" si="474"/>
        <v>64.12</v>
      </c>
      <c r="GT150" s="258">
        <f t="shared" si="474"/>
        <v>39.47</v>
      </c>
      <c r="GU150" s="258">
        <f t="shared" si="474"/>
        <v>39.47</v>
      </c>
      <c r="GV150" s="258">
        <f t="shared" si="474"/>
        <v>44.64</v>
      </c>
      <c r="GW150" s="258">
        <f t="shared" si="474"/>
        <v>71.67</v>
      </c>
      <c r="GX150" s="258">
        <f t="shared" si="474"/>
        <v>62.13</v>
      </c>
      <c r="GY150" s="258">
        <f t="shared" si="474"/>
        <v>49.01</v>
      </c>
      <c r="GZ150" s="258">
        <f t="shared" si="474"/>
        <v>66.900000000000006</v>
      </c>
      <c r="HA150" s="255"/>
      <c r="HB150" s="258">
        <f t="shared" ref="HB150:HQ150" si="475">ROUND(((HB141-AVERAGE($B141:$KU141))/STDEVP($B141:$KU141)*10+50),2)</f>
        <v>34.700000000000003</v>
      </c>
      <c r="HC150" s="258">
        <f t="shared" si="475"/>
        <v>50.6</v>
      </c>
      <c r="HD150" s="258">
        <f t="shared" si="475"/>
        <v>53.38</v>
      </c>
      <c r="HE150" s="258">
        <f t="shared" si="475"/>
        <v>44.64</v>
      </c>
      <c r="HF150" s="258">
        <f t="shared" si="475"/>
        <v>43.05</v>
      </c>
      <c r="HG150" s="258">
        <f t="shared" si="475"/>
        <v>49.01</v>
      </c>
      <c r="HH150" s="258">
        <f t="shared" si="475"/>
        <v>31.92</v>
      </c>
      <c r="HI150" s="258">
        <f t="shared" si="475"/>
        <v>31.12</v>
      </c>
      <c r="HJ150" s="258">
        <f t="shared" si="475"/>
        <v>37.479999999999997</v>
      </c>
      <c r="HK150" s="258">
        <f t="shared" si="475"/>
        <v>41.06</v>
      </c>
      <c r="HL150" s="258">
        <f t="shared" si="475"/>
        <v>38.67</v>
      </c>
      <c r="HM150" s="258">
        <f t="shared" si="475"/>
        <v>38.28</v>
      </c>
      <c r="HN150" s="258">
        <f t="shared" si="475"/>
        <v>45.04</v>
      </c>
      <c r="HO150" s="258">
        <f t="shared" si="475"/>
        <v>48.22</v>
      </c>
      <c r="HP150" s="258">
        <f t="shared" si="475"/>
        <v>37.479999999999997</v>
      </c>
      <c r="HQ150" s="258">
        <f t="shared" si="475"/>
        <v>40.659999999999997</v>
      </c>
      <c r="HR150" s="255"/>
      <c r="HS150" s="258">
        <f t="shared" si="446"/>
        <v>44.64</v>
      </c>
      <c r="HT150" s="258">
        <f t="shared" si="446"/>
        <v>51</v>
      </c>
      <c r="HU150" s="258">
        <f t="shared" si="446"/>
        <v>40.26</v>
      </c>
      <c r="HV150" s="258">
        <f t="shared" si="446"/>
        <v>64.12</v>
      </c>
      <c r="HW150" s="255"/>
      <c r="HX150" s="258">
        <f t="shared" ref="HX150:IJ150" si="476">ROUND(((HX141-AVERAGE($B141:$KU141))/STDEVP($B141:$KU141)*10+50),2)</f>
        <v>62.53</v>
      </c>
      <c r="HY150" s="258">
        <f t="shared" si="476"/>
        <v>49.81</v>
      </c>
      <c r="HZ150" s="258">
        <f t="shared" si="476"/>
        <v>45.83</v>
      </c>
      <c r="IA150" s="258">
        <f t="shared" si="476"/>
        <v>30.32</v>
      </c>
      <c r="IB150" s="258">
        <f t="shared" si="476"/>
        <v>53.38</v>
      </c>
      <c r="IC150" s="258">
        <f t="shared" si="476"/>
        <v>32.71</v>
      </c>
      <c r="ID150" s="258">
        <f t="shared" si="476"/>
        <v>49.01</v>
      </c>
      <c r="IE150" s="258">
        <f t="shared" si="476"/>
        <v>58.16</v>
      </c>
      <c r="IF150" s="258">
        <f t="shared" si="476"/>
        <v>43.44</v>
      </c>
      <c r="IG150" s="258">
        <f t="shared" si="476"/>
        <v>51.4</v>
      </c>
      <c r="IH150" s="258">
        <f t="shared" si="476"/>
        <v>53.38</v>
      </c>
      <c r="II150" s="258">
        <f t="shared" si="476"/>
        <v>44.64</v>
      </c>
      <c r="IJ150" s="258">
        <f t="shared" si="476"/>
        <v>64.52</v>
      </c>
      <c r="IK150" s="255"/>
      <c r="IL150" s="258">
        <f t="shared" si="448"/>
        <v>58.95</v>
      </c>
      <c r="IM150" s="255"/>
      <c r="IN150" s="258">
        <f t="shared" si="449"/>
        <v>60.94</v>
      </c>
      <c r="IO150" s="258">
        <f t="shared" si="449"/>
        <v>51</v>
      </c>
      <c r="IP150" s="258">
        <f t="shared" si="449"/>
        <v>56.56</v>
      </c>
      <c r="IQ150" s="255"/>
      <c r="IR150" s="258">
        <f t="shared" si="450"/>
        <v>44.24</v>
      </c>
      <c r="IS150" s="258">
        <f t="shared" si="450"/>
        <v>33.11</v>
      </c>
      <c r="IT150" s="258">
        <f t="shared" si="450"/>
        <v>76.84</v>
      </c>
      <c r="IU150" s="258">
        <f t="shared" si="450"/>
        <v>48.61</v>
      </c>
      <c r="IV150" s="258">
        <f t="shared" si="450"/>
        <v>58.95</v>
      </c>
      <c r="IW150" s="258"/>
      <c r="IX150" s="258">
        <f t="shared" si="451"/>
        <v>33.9</v>
      </c>
      <c r="IY150" s="258">
        <f t="shared" si="451"/>
        <v>64.12</v>
      </c>
      <c r="IZ150" s="255"/>
      <c r="JA150" s="258">
        <f t="shared" ref="JA150:JM150" si="477">ROUND(((JA141-AVERAGE($B141:$KU141))/STDEVP($B141:$KU141)*10+50),2)</f>
        <v>56.96</v>
      </c>
      <c r="JB150" s="258">
        <f t="shared" si="477"/>
        <v>41.85</v>
      </c>
      <c r="JC150" s="258">
        <f t="shared" si="477"/>
        <v>58.16</v>
      </c>
      <c r="JD150" s="258">
        <f t="shared" si="477"/>
        <v>32.31</v>
      </c>
      <c r="JE150" s="258">
        <f t="shared" si="477"/>
        <v>62.53</v>
      </c>
      <c r="JF150" s="258">
        <f t="shared" si="477"/>
        <v>42.25</v>
      </c>
      <c r="JG150" s="258">
        <f t="shared" si="477"/>
        <v>38.28</v>
      </c>
      <c r="JH150" s="258">
        <f t="shared" si="477"/>
        <v>53.38</v>
      </c>
      <c r="JI150" s="258">
        <f t="shared" si="477"/>
        <v>37.479999999999997</v>
      </c>
      <c r="JJ150" s="258">
        <f t="shared" si="477"/>
        <v>32.31</v>
      </c>
      <c r="JK150" s="258">
        <f t="shared" si="477"/>
        <v>49.41</v>
      </c>
      <c r="JL150" s="258">
        <f t="shared" si="477"/>
        <v>32.71</v>
      </c>
      <c r="JM150" s="258">
        <f t="shared" si="477"/>
        <v>42.25</v>
      </c>
      <c r="JN150" s="258"/>
      <c r="JO150" s="258"/>
      <c r="JP150" s="258"/>
      <c r="JQ150" s="258"/>
      <c r="JR150" s="258"/>
      <c r="JS150" s="258"/>
      <c r="JT150" s="258">
        <f t="shared" si="453"/>
        <v>54.18</v>
      </c>
      <c r="JU150" s="258"/>
      <c r="JV150" s="258">
        <f t="shared" ref="JV150:KH150" si="478">ROUND(((JV141-AVERAGE($B141:$KU141))/STDEVP($B141:$KU141)*10+50),2)</f>
        <v>66.900000000000006</v>
      </c>
      <c r="JW150" s="258">
        <f t="shared" si="478"/>
        <v>56.17</v>
      </c>
      <c r="JX150" s="258">
        <f t="shared" si="478"/>
        <v>45.43</v>
      </c>
      <c r="JY150" s="258">
        <f t="shared" si="478"/>
        <v>62.53</v>
      </c>
      <c r="JZ150" s="258">
        <f t="shared" si="478"/>
        <v>53.38</v>
      </c>
      <c r="KA150" s="258">
        <f t="shared" si="478"/>
        <v>33.9</v>
      </c>
      <c r="KB150" s="258">
        <f t="shared" si="478"/>
        <v>43.44</v>
      </c>
      <c r="KC150" s="258">
        <f t="shared" si="478"/>
        <v>56.96</v>
      </c>
      <c r="KD150" s="258">
        <f t="shared" si="478"/>
        <v>49.41</v>
      </c>
      <c r="KE150" s="258">
        <f t="shared" si="478"/>
        <v>62.13</v>
      </c>
      <c r="KF150" s="258">
        <f t="shared" si="478"/>
        <v>53.78</v>
      </c>
      <c r="KG150" s="258">
        <f t="shared" si="478"/>
        <v>49.01</v>
      </c>
      <c r="KH150" s="258">
        <f t="shared" si="478"/>
        <v>44.24</v>
      </c>
      <c r="KI150" s="258"/>
      <c r="KJ150" s="258"/>
      <c r="KK150" s="258">
        <f t="shared" ref="KK150:KT150" si="479">ROUND(((KK141-AVERAGE($B141:$KU141))/STDEVP($B141:$KU141)*10+50),2)</f>
        <v>41.85</v>
      </c>
      <c r="KL150" s="258">
        <f t="shared" si="479"/>
        <v>33.11</v>
      </c>
      <c r="KM150" s="258">
        <f t="shared" si="479"/>
        <v>39.07</v>
      </c>
      <c r="KN150" s="258">
        <f t="shared" si="479"/>
        <v>52.59</v>
      </c>
      <c r="KO150" s="258">
        <f t="shared" si="479"/>
        <v>53.38</v>
      </c>
      <c r="KP150" s="258">
        <f t="shared" si="479"/>
        <v>63.72</v>
      </c>
      <c r="KQ150" s="258">
        <f t="shared" si="479"/>
        <v>54.18</v>
      </c>
      <c r="KR150" s="258">
        <v>33.9</v>
      </c>
      <c r="KS150" s="258">
        <f t="shared" si="479"/>
        <v>53.78</v>
      </c>
      <c r="KT150" s="258">
        <f t="shared" si="479"/>
        <v>27.14</v>
      </c>
      <c r="KU150" s="248" t="s">
        <v>746</v>
      </c>
    </row>
    <row r="151" spans="1:307" x14ac:dyDescent="0.15">
      <c r="A151" s="252" t="s">
        <v>256</v>
      </c>
      <c r="B151" s="258">
        <f t="shared" ref="B151:AG151" si="480">ROUND(((B142-AVERAGE($B142:$KU142))/STDEVP($B142:$KU142)*10+50),2)</f>
        <v>75.2</v>
      </c>
      <c r="C151" s="258">
        <f t="shared" si="480"/>
        <v>75.2</v>
      </c>
      <c r="D151" s="258">
        <f t="shared" si="480"/>
        <v>54.77</v>
      </c>
      <c r="E151" s="258">
        <f t="shared" si="480"/>
        <v>56.31</v>
      </c>
      <c r="F151" s="258">
        <f t="shared" si="480"/>
        <v>58.35</v>
      </c>
      <c r="G151" s="258">
        <f t="shared" si="480"/>
        <v>49.67</v>
      </c>
      <c r="H151" s="258">
        <f t="shared" si="480"/>
        <v>49.67</v>
      </c>
      <c r="I151" s="258">
        <f t="shared" si="480"/>
        <v>62.44</v>
      </c>
      <c r="J151" s="258">
        <f t="shared" si="480"/>
        <v>36.9</v>
      </c>
      <c r="K151" s="258">
        <f t="shared" si="480"/>
        <v>52.73</v>
      </c>
      <c r="L151" s="258">
        <f t="shared" si="480"/>
        <v>52.73</v>
      </c>
      <c r="M151" s="258">
        <f t="shared" si="480"/>
        <v>52.73</v>
      </c>
      <c r="N151" s="258">
        <f t="shared" si="480"/>
        <v>38.94</v>
      </c>
      <c r="O151" s="258">
        <f t="shared" si="480"/>
        <v>47.11</v>
      </c>
      <c r="P151" s="258">
        <f t="shared" si="480"/>
        <v>58.35</v>
      </c>
      <c r="Q151" s="258">
        <f t="shared" si="480"/>
        <v>49.67</v>
      </c>
      <c r="R151" s="258">
        <f t="shared" si="480"/>
        <v>45.58</v>
      </c>
      <c r="S151" s="258">
        <f t="shared" si="480"/>
        <v>45.58</v>
      </c>
      <c r="T151" s="258">
        <f t="shared" si="480"/>
        <v>45.07</v>
      </c>
      <c r="U151" s="258">
        <f t="shared" si="480"/>
        <v>49.67</v>
      </c>
      <c r="V151" s="258">
        <f t="shared" si="480"/>
        <v>83.89</v>
      </c>
      <c r="W151" s="258">
        <f t="shared" si="480"/>
        <v>54.77</v>
      </c>
      <c r="X151" s="258">
        <f t="shared" si="480"/>
        <v>48.13</v>
      </c>
      <c r="Y151" s="258">
        <f t="shared" si="480"/>
        <v>58.35</v>
      </c>
      <c r="Z151" s="258">
        <f t="shared" si="480"/>
        <v>62.95</v>
      </c>
      <c r="AA151" s="258">
        <f t="shared" si="480"/>
        <v>48.13</v>
      </c>
      <c r="AB151" s="258">
        <f t="shared" si="480"/>
        <v>60.39</v>
      </c>
      <c r="AC151" s="258">
        <f t="shared" si="480"/>
        <v>46.09</v>
      </c>
      <c r="AD151" s="258">
        <f t="shared" si="480"/>
        <v>46.6</v>
      </c>
      <c r="AE151" s="258">
        <f t="shared" si="480"/>
        <v>47.11</v>
      </c>
      <c r="AF151" s="258">
        <f t="shared" si="480"/>
        <v>48.64</v>
      </c>
      <c r="AG151" s="258">
        <f t="shared" si="480"/>
        <v>44.05</v>
      </c>
      <c r="AH151" s="258">
        <f t="shared" ref="AH151:BM151" si="481">ROUND(((AH142-AVERAGE($B142:$KU142))/STDEVP($B142:$KU142)*10+50),2)</f>
        <v>44.05</v>
      </c>
      <c r="AI151" s="258">
        <f t="shared" si="481"/>
        <v>40.98</v>
      </c>
      <c r="AJ151" s="258">
        <f t="shared" si="481"/>
        <v>46.09</v>
      </c>
      <c r="AK151" s="258">
        <f t="shared" si="481"/>
        <v>53.24</v>
      </c>
      <c r="AL151" s="258">
        <f t="shared" si="481"/>
        <v>45.58</v>
      </c>
      <c r="AM151" s="258">
        <f t="shared" si="481"/>
        <v>37.92</v>
      </c>
      <c r="AN151" s="258">
        <f t="shared" si="481"/>
        <v>47.62</v>
      </c>
      <c r="AO151" s="258">
        <f t="shared" si="481"/>
        <v>38.94</v>
      </c>
      <c r="AP151" s="258">
        <f t="shared" si="481"/>
        <v>50.69</v>
      </c>
      <c r="AQ151" s="258">
        <f t="shared" si="481"/>
        <v>57.84</v>
      </c>
      <c r="AR151" s="258">
        <f t="shared" si="481"/>
        <v>53.75</v>
      </c>
      <c r="AS151" s="258">
        <f t="shared" si="481"/>
        <v>43.54</v>
      </c>
      <c r="AT151" s="258">
        <f t="shared" si="481"/>
        <v>46.09</v>
      </c>
      <c r="AU151" s="258">
        <f t="shared" si="481"/>
        <v>52.22</v>
      </c>
      <c r="AV151" s="258">
        <f t="shared" si="481"/>
        <v>48.64</v>
      </c>
      <c r="AW151" s="258">
        <f t="shared" si="481"/>
        <v>48.64</v>
      </c>
      <c r="AX151" s="258">
        <f t="shared" si="481"/>
        <v>39.450000000000003</v>
      </c>
      <c r="AY151" s="258">
        <f t="shared" si="481"/>
        <v>43.54</v>
      </c>
      <c r="AZ151" s="258">
        <f t="shared" si="481"/>
        <v>79.8</v>
      </c>
      <c r="BA151" s="258">
        <f t="shared" si="481"/>
        <v>45.58</v>
      </c>
      <c r="BB151" s="258">
        <f t="shared" si="481"/>
        <v>54.77</v>
      </c>
      <c r="BC151" s="258">
        <f t="shared" si="481"/>
        <v>51.2</v>
      </c>
      <c r="BD151" s="258">
        <f t="shared" si="481"/>
        <v>43.54</v>
      </c>
      <c r="BE151" s="258">
        <f t="shared" si="481"/>
        <v>43.54</v>
      </c>
      <c r="BF151" s="258">
        <f t="shared" si="481"/>
        <v>38.43</v>
      </c>
      <c r="BG151" s="258">
        <f t="shared" si="481"/>
        <v>83.38</v>
      </c>
      <c r="BH151" s="258">
        <f t="shared" si="481"/>
        <v>52.73</v>
      </c>
      <c r="BI151" s="258">
        <f t="shared" si="481"/>
        <v>45.07</v>
      </c>
      <c r="BJ151" s="258">
        <f t="shared" si="481"/>
        <v>38.43</v>
      </c>
      <c r="BK151" s="258">
        <f t="shared" si="481"/>
        <v>43.54</v>
      </c>
      <c r="BL151" s="258">
        <f t="shared" si="481"/>
        <v>46.09</v>
      </c>
      <c r="BM151" s="258">
        <f t="shared" si="481"/>
        <v>48.64</v>
      </c>
      <c r="BN151" s="258">
        <f t="shared" ref="BN151:CS151" si="482">ROUND(((BN142-AVERAGE($B142:$KU142))/STDEVP($B142:$KU142)*10+50),2)</f>
        <v>53.24</v>
      </c>
      <c r="BO151" s="258">
        <f t="shared" si="482"/>
        <v>46.09</v>
      </c>
      <c r="BP151" s="258">
        <f t="shared" si="482"/>
        <v>47.11</v>
      </c>
      <c r="BQ151" s="258">
        <f t="shared" si="482"/>
        <v>43.54</v>
      </c>
      <c r="BR151" s="258">
        <f t="shared" si="482"/>
        <v>43.03</v>
      </c>
      <c r="BS151" s="258">
        <f t="shared" si="482"/>
        <v>45.07</v>
      </c>
      <c r="BT151" s="258">
        <f t="shared" si="482"/>
        <v>54.77</v>
      </c>
      <c r="BU151" s="258">
        <f t="shared" si="482"/>
        <v>48.64</v>
      </c>
      <c r="BV151" s="258">
        <f t="shared" si="482"/>
        <v>36.9</v>
      </c>
      <c r="BW151" s="258">
        <f t="shared" si="482"/>
        <v>45.07</v>
      </c>
      <c r="BX151" s="258">
        <f t="shared" si="482"/>
        <v>43.54</v>
      </c>
      <c r="BY151" s="258">
        <f t="shared" si="482"/>
        <v>47.62</v>
      </c>
      <c r="BZ151" s="258">
        <f t="shared" si="482"/>
        <v>37.409999999999997</v>
      </c>
      <c r="CA151" s="258">
        <f t="shared" si="482"/>
        <v>59.37</v>
      </c>
      <c r="CB151" s="258">
        <f t="shared" si="482"/>
        <v>54.26</v>
      </c>
      <c r="CC151" s="258">
        <f t="shared" si="482"/>
        <v>45.58</v>
      </c>
      <c r="CD151" s="258">
        <f t="shared" si="482"/>
        <v>47.11</v>
      </c>
      <c r="CE151" s="258">
        <f t="shared" si="482"/>
        <v>56.31</v>
      </c>
      <c r="CF151" s="258">
        <f t="shared" si="482"/>
        <v>49.15</v>
      </c>
      <c r="CG151" s="258">
        <f t="shared" si="482"/>
        <v>40.47</v>
      </c>
      <c r="CH151" s="258">
        <f t="shared" si="482"/>
        <v>38.94</v>
      </c>
      <c r="CI151" s="258">
        <f t="shared" si="482"/>
        <v>46.6</v>
      </c>
      <c r="CJ151" s="258">
        <f t="shared" si="482"/>
        <v>44.56</v>
      </c>
      <c r="CK151" s="258">
        <f t="shared" si="482"/>
        <v>52.22</v>
      </c>
      <c r="CL151" s="258">
        <f t="shared" si="482"/>
        <v>79.8</v>
      </c>
      <c r="CM151" s="258">
        <f t="shared" si="482"/>
        <v>58.35</v>
      </c>
      <c r="CN151" s="258">
        <f t="shared" si="482"/>
        <v>49.15</v>
      </c>
      <c r="CO151" s="258">
        <f t="shared" si="482"/>
        <v>43.03</v>
      </c>
      <c r="CP151" s="258">
        <f t="shared" si="482"/>
        <v>57.84</v>
      </c>
      <c r="CQ151" s="258">
        <f t="shared" si="482"/>
        <v>46.6</v>
      </c>
      <c r="CR151" s="258">
        <f t="shared" si="482"/>
        <v>56.31</v>
      </c>
      <c r="CS151" s="258">
        <f t="shared" si="482"/>
        <v>49.15</v>
      </c>
      <c r="CT151" s="258">
        <f t="shared" ref="CT151:DY151" si="483">ROUND(((CT142-AVERAGE($B142:$KU142))/STDEVP($B142:$KU142)*10+50),2)</f>
        <v>53.75</v>
      </c>
      <c r="CU151" s="258">
        <f t="shared" si="483"/>
        <v>36.9</v>
      </c>
      <c r="CV151" s="258">
        <f t="shared" si="483"/>
        <v>45.58</v>
      </c>
      <c r="CW151" s="258">
        <f t="shared" si="483"/>
        <v>45.07</v>
      </c>
      <c r="CX151" s="258">
        <f t="shared" si="483"/>
        <v>47.11</v>
      </c>
      <c r="CY151" s="258">
        <f t="shared" si="483"/>
        <v>53.75</v>
      </c>
      <c r="CZ151" s="258">
        <f t="shared" si="483"/>
        <v>36.9</v>
      </c>
      <c r="DA151" s="258">
        <f t="shared" si="483"/>
        <v>48.13</v>
      </c>
      <c r="DB151" s="258">
        <f t="shared" si="483"/>
        <v>64.48</v>
      </c>
      <c r="DC151" s="258">
        <f t="shared" si="483"/>
        <v>37.92</v>
      </c>
      <c r="DD151" s="258">
        <f t="shared" si="483"/>
        <v>49.67</v>
      </c>
      <c r="DE151" s="258">
        <f t="shared" si="483"/>
        <v>56.31</v>
      </c>
      <c r="DF151" s="258">
        <f t="shared" si="483"/>
        <v>48.64</v>
      </c>
      <c r="DG151" s="258">
        <f t="shared" si="483"/>
        <v>77.760000000000005</v>
      </c>
      <c r="DH151" s="258">
        <f t="shared" si="483"/>
        <v>45.07</v>
      </c>
      <c r="DI151" s="258">
        <f t="shared" si="483"/>
        <v>45.58</v>
      </c>
      <c r="DJ151" s="258">
        <f t="shared" si="483"/>
        <v>49.15</v>
      </c>
      <c r="DK151" s="258">
        <f t="shared" si="483"/>
        <v>53.75</v>
      </c>
      <c r="DL151" s="258">
        <f t="shared" si="483"/>
        <v>37.409999999999997</v>
      </c>
      <c r="DM151" s="258">
        <f t="shared" si="483"/>
        <v>45.58</v>
      </c>
      <c r="DN151" s="258">
        <f t="shared" si="483"/>
        <v>53.75</v>
      </c>
      <c r="DO151" s="258">
        <f t="shared" si="483"/>
        <v>40.98</v>
      </c>
      <c r="DP151" s="258">
        <f t="shared" si="483"/>
        <v>46.09</v>
      </c>
      <c r="DQ151" s="258">
        <f t="shared" si="483"/>
        <v>52.73</v>
      </c>
      <c r="DR151" s="258">
        <f t="shared" si="483"/>
        <v>35.869999999999997</v>
      </c>
      <c r="DS151" s="258">
        <f t="shared" si="483"/>
        <v>49.15</v>
      </c>
      <c r="DT151" s="258">
        <f t="shared" si="483"/>
        <v>49.67</v>
      </c>
      <c r="DU151" s="258">
        <f t="shared" si="483"/>
        <v>37.409999999999997</v>
      </c>
      <c r="DV151" s="258">
        <f t="shared" si="483"/>
        <v>39.96</v>
      </c>
      <c r="DW151" s="258">
        <f t="shared" si="483"/>
        <v>37.92</v>
      </c>
      <c r="DX151" s="258">
        <f t="shared" si="483"/>
        <v>43.03</v>
      </c>
      <c r="DY151" s="258">
        <f t="shared" si="483"/>
        <v>52.73</v>
      </c>
      <c r="DZ151" s="258">
        <f t="shared" ref="DZ151:FE151" si="484">ROUND(((DZ142-AVERAGE($B142:$KU142))/STDEVP($B142:$KU142)*10+50),2)</f>
        <v>37.409999999999997</v>
      </c>
      <c r="EA151" s="258">
        <f t="shared" si="484"/>
        <v>38.94</v>
      </c>
      <c r="EB151" s="258">
        <f t="shared" si="484"/>
        <v>45.07</v>
      </c>
      <c r="EC151" s="258">
        <f t="shared" si="484"/>
        <v>57.84</v>
      </c>
      <c r="ED151" s="258">
        <f t="shared" si="484"/>
        <v>48.64</v>
      </c>
      <c r="EE151" s="258">
        <f t="shared" si="484"/>
        <v>45.07</v>
      </c>
      <c r="EF151" s="258">
        <f t="shared" si="484"/>
        <v>46.09</v>
      </c>
      <c r="EG151" s="258">
        <f t="shared" si="484"/>
        <v>46.09</v>
      </c>
      <c r="EH151" s="258">
        <f t="shared" si="484"/>
        <v>54.77</v>
      </c>
      <c r="EI151" s="258">
        <f t="shared" si="484"/>
        <v>35.36</v>
      </c>
      <c r="EJ151" s="258">
        <f t="shared" si="484"/>
        <v>48.64</v>
      </c>
      <c r="EK151" s="258">
        <f t="shared" si="484"/>
        <v>48.64</v>
      </c>
      <c r="EL151" s="258">
        <f t="shared" si="484"/>
        <v>51.2</v>
      </c>
      <c r="EM151" s="258">
        <f t="shared" si="484"/>
        <v>45.58</v>
      </c>
      <c r="EN151" s="258">
        <f t="shared" si="484"/>
        <v>51.71</v>
      </c>
      <c r="EO151" s="258">
        <f t="shared" si="484"/>
        <v>45.58</v>
      </c>
      <c r="EP151" s="258">
        <f t="shared" si="484"/>
        <v>39.96</v>
      </c>
      <c r="EQ151" s="258">
        <f t="shared" si="484"/>
        <v>53.24</v>
      </c>
      <c r="ER151" s="258">
        <f t="shared" si="484"/>
        <v>50.69</v>
      </c>
      <c r="ES151" s="258">
        <f t="shared" si="484"/>
        <v>44.56</v>
      </c>
      <c r="ET151" s="258">
        <f t="shared" si="484"/>
        <v>40.47</v>
      </c>
      <c r="EU151" s="258">
        <f t="shared" si="484"/>
        <v>47.11</v>
      </c>
      <c r="EV151" s="258">
        <f t="shared" si="484"/>
        <v>61.92</v>
      </c>
      <c r="EW151" s="258">
        <f t="shared" si="484"/>
        <v>51.71</v>
      </c>
      <c r="EX151" s="258">
        <f t="shared" si="484"/>
        <v>64.48</v>
      </c>
      <c r="EY151" s="258">
        <f t="shared" si="484"/>
        <v>69.08</v>
      </c>
      <c r="EZ151" s="258">
        <f t="shared" si="484"/>
        <v>49.67</v>
      </c>
      <c r="FA151" s="258">
        <f t="shared" si="484"/>
        <v>47.11</v>
      </c>
      <c r="FB151" s="258">
        <f t="shared" si="484"/>
        <v>48.13</v>
      </c>
      <c r="FC151" s="258">
        <f t="shared" si="484"/>
        <v>53.75</v>
      </c>
      <c r="FD151" s="258">
        <f t="shared" si="484"/>
        <v>43.54</v>
      </c>
      <c r="FE151" s="258">
        <f t="shared" si="484"/>
        <v>54.26</v>
      </c>
      <c r="FF151" s="258">
        <f t="shared" ref="FF151:GJ151" si="485">ROUND(((FF142-AVERAGE($B142:$KU142))/STDEVP($B142:$KU142)*10+50),2)</f>
        <v>49.67</v>
      </c>
      <c r="FG151" s="258">
        <f t="shared" si="485"/>
        <v>48.64</v>
      </c>
      <c r="FH151" s="258">
        <f t="shared" si="485"/>
        <v>41.49</v>
      </c>
      <c r="FI151" s="258">
        <f t="shared" si="485"/>
        <v>36.380000000000003</v>
      </c>
      <c r="FJ151" s="258">
        <f t="shared" si="485"/>
        <v>35.36</v>
      </c>
      <c r="FK151" s="258">
        <f t="shared" si="485"/>
        <v>49.67</v>
      </c>
      <c r="FL151" s="258">
        <f t="shared" si="485"/>
        <v>47.11</v>
      </c>
      <c r="FM151" s="258">
        <f t="shared" si="485"/>
        <v>79.290000000000006</v>
      </c>
      <c r="FN151" s="258">
        <f t="shared" si="485"/>
        <v>51.2</v>
      </c>
      <c r="FO151" s="258">
        <f t="shared" si="485"/>
        <v>57.84</v>
      </c>
      <c r="FP151" s="258">
        <f t="shared" si="485"/>
        <v>55.79</v>
      </c>
      <c r="FQ151" s="258">
        <f t="shared" si="485"/>
        <v>57.33</v>
      </c>
      <c r="FR151" s="258">
        <f t="shared" si="485"/>
        <v>51.2</v>
      </c>
      <c r="FS151" s="258">
        <f t="shared" si="485"/>
        <v>60.39</v>
      </c>
      <c r="FT151" s="258">
        <f t="shared" si="485"/>
        <v>59.37</v>
      </c>
      <c r="FU151" s="258">
        <f t="shared" si="485"/>
        <v>58.86</v>
      </c>
      <c r="FV151" s="258">
        <f t="shared" si="485"/>
        <v>51.71</v>
      </c>
      <c r="FW151" s="258">
        <f t="shared" si="485"/>
        <v>54.26</v>
      </c>
      <c r="FX151" s="258">
        <f t="shared" si="485"/>
        <v>53.24</v>
      </c>
      <c r="FY151" s="258">
        <f t="shared" si="485"/>
        <v>58.35</v>
      </c>
      <c r="FZ151" s="258">
        <f t="shared" si="485"/>
        <v>58.35</v>
      </c>
      <c r="GA151" s="258">
        <f t="shared" si="485"/>
        <v>56.31</v>
      </c>
      <c r="GB151" s="258">
        <f t="shared" si="485"/>
        <v>48.64</v>
      </c>
      <c r="GC151" s="258">
        <f t="shared" si="485"/>
        <v>49.67</v>
      </c>
      <c r="GD151" s="258">
        <f t="shared" si="485"/>
        <v>37.92</v>
      </c>
      <c r="GE151" s="258">
        <f t="shared" si="485"/>
        <v>57.84</v>
      </c>
      <c r="GF151" s="258">
        <f t="shared" si="485"/>
        <v>87.97</v>
      </c>
      <c r="GG151" s="258">
        <f t="shared" si="485"/>
        <v>68.56</v>
      </c>
      <c r="GH151" s="258">
        <f t="shared" si="485"/>
        <v>51.71</v>
      </c>
      <c r="GI151" s="258">
        <f t="shared" si="485"/>
        <v>41.49</v>
      </c>
      <c r="GJ151" s="258">
        <f t="shared" si="485"/>
        <v>38.94</v>
      </c>
      <c r="GK151" s="255"/>
      <c r="GL151" s="258">
        <f t="shared" ref="GL151:GZ151" si="486">ROUND(((GL142-AVERAGE($B142:$KU142))/STDEVP($B142:$KU142)*10+50),2)</f>
        <v>59.37</v>
      </c>
      <c r="GM151" s="258">
        <f t="shared" si="486"/>
        <v>37.409999999999997</v>
      </c>
      <c r="GN151" s="258">
        <f t="shared" si="486"/>
        <v>37.409999999999997</v>
      </c>
      <c r="GO151" s="258">
        <f t="shared" si="486"/>
        <v>35.869999999999997</v>
      </c>
      <c r="GP151" s="258">
        <f t="shared" si="486"/>
        <v>33.32</v>
      </c>
      <c r="GQ151" s="258">
        <f t="shared" si="486"/>
        <v>56.82</v>
      </c>
      <c r="GR151" s="258">
        <f t="shared" si="486"/>
        <v>37.409999999999997</v>
      </c>
      <c r="GS151" s="258">
        <f t="shared" si="486"/>
        <v>55.28</v>
      </c>
      <c r="GT151" s="258">
        <f t="shared" si="486"/>
        <v>53.75</v>
      </c>
      <c r="GU151" s="258">
        <f t="shared" si="486"/>
        <v>33.32</v>
      </c>
      <c r="GV151" s="258">
        <f t="shared" si="486"/>
        <v>36.380000000000003</v>
      </c>
      <c r="GW151" s="258">
        <f t="shared" si="486"/>
        <v>36.9</v>
      </c>
      <c r="GX151" s="258">
        <f t="shared" si="486"/>
        <v>38.94</v>
      </c>
      <c r="GY151" s="258">
        <f t="shared" si="486"/>
        <v>51.2</v>
      </c>
      <c r="GZ151" s="258">
        <f t="shared" si="486"/>
        <v>46.09</v>
      </c>
      <c r="HA151" s="255"/>
      <c r="HB151" s="258">
        <f t="shared" ref="HB151:HQ151" si="487">ROUND(((HB142-AVERAGE($B142:$KU142))/STDEVP($B142:$KU142)*10+50),2)</f>
        <v>46.6</v>
      </c>
      <c r="HC151" s="258">
        <f t="shared" si="487"/>
        <v>47.11</v>
      </c>
      <c r="HD151" s="258">
        <f t="shared" si="487"/>
        <v>56.82</v>
      </c>
      <c r="HE151" s="258">
        <f t="shared" si="487"/>
        <v>58.86</v>
      </c>
      <c r="HF151" s="258">
        <f t="shared" si="487"/>
        <v>53.75</v>
      </c>
      <c r="HG151" s="258">
        <f t="shared" si="487"/>
        <v>51.2</v>
      </c>
      <c r="HH151" s="258">
        <f t="shared" si="487"/>
        <v>39.96</v>
      </c>
      <c r="HI151" s="258">
        <f t="shared" si="487"/>
        <v>37.92</v>
      </c>
      <c r="HJ151" s="258">
        <f t="shared" si="487"/>
        <v>48.64</v>
      </c>
      <c r="HK151" s="258">
        <f t="shared" si="487"/>
        <v>77.760000000000005</v>
      </c>
      <c r="HL151" s="258">
        <f t="shared" si="487"/>
        <v>56.82</v>
      </c>
      <c r="HM151" s="258">
        <f t="shared" si="487"/>
        <v>50.69</v>
      </c>
      <c r="HN151" s="258">
        <f t="shared" si="487"/>
        <v>58.35</v>
      </c>
      <c r="HO151" s="258">
        <f t="shared" si="487"/>
        <v>66.010000000000005</v>
      </c>
      <c r="HP151" s="258">
        <f t="shared" si="487"/>
        <v>48.64</v>
      </c>
      <c r="HQ151" s="258">
        <f t="shared" si="487"/>
        <v>56.82</v>
      </c>
      <c r="HR151" s="255"/>
      <c r="HS151" s="258">
        <f t="shared" si="446"/>
        <v>36.380000000000003</v>
      </c>
      <c r="HT151" s="258">
        <f t="shared" si="446"/>
        <v>55.79</v>
      </c>
      <c r="HU151" s="258">
        <f t="shared" si="446"/>
        <v>48.13</v>
      </c>
      <c r="HV151" s="258">
        <f t="shared" si="446"/>
        <v>40.47</v>
      </c>
      <c r="HW151" s="255"/>
      <c r="HX151" s="258">
        <f t="shared" ref="HX151:IJ151" si="488">ROUND(((HX142-AVERAGE($B142:$KU142))/STDEVP($B142:$KU142)*10+50),2)</f>
        <v>51.71</v>
      </c>
      <c r="HY151" s="258">
        <f t="shared" si="488"/>
        <v>51.2</v>
      </c>
      <c r="HZ151" s="258">
        <f t="shared" si="488"/>
        <v>48.13</v>
      </c>
      <c r="IA151" s="258">
        <f t="shared" si="488"/>
        <v>40.47</v>
      </c>
      <c r="IB151" s="258">
        <f t="shared" si="488"/>
        <v>45.07</v>
      </c>
      <c r="IC151" s="258">
        <f t="shared" si="488"/>
        <v>46.09</v>
      </c>
      <c r="ID151" s="258">
        <f t="shared" si="488"/>
        <v>51.2</v>
      </c>
      <c r="IE151" s="258">
        <f t="shared" si="488"/>
        <v>47.11</v>
      </c>
      <c r="IF151" s="258">
        <f t="shared" si="488"/>
        <v>47.62</v>
      </c>
      <c r="IG151" s="258">
        <f t="shared" si="488"/>
        <v>53.75</v>
      </c>
      <c r="IH151" s="258">
        <f t="shared" si="488"/>
        <v>56.31</v>
      </c>
      <c r="II151" s="258">
        <f t="shared" si="488"/>
        <v>58.86</v>
      </c>
      <c r="IJ151" s="258">
        <f t="shared" si="488"/>
        <v>51.71</v>
      </c>
      <c r="IK151" s="255"/>
      <c r="IL151" s="258">
        <f t="shared" si="448"/>
        <v>48.64</v>
      </c>
      <c r="IM151" s="255"/>
      <c r="IN151" s="258">
        <f t="shared" si="449"/>
        <v>49.15</v>
      </c>
      <c r="IO151" s="258">
        <f t="shared" si="449"/>
        <v>70.099999999999994</v>
      </c>
      <c r="IP151" s="258">
        <f t="shared" si="449"/>
        <v>59.88</v>
      </c>
      <c r="IQ151" s="255"/>
      <c r="IR151" s="258">
        <f t="shared" si="450"/>
        <v>36.9</v>
      </c>
      <c r="IS151" s="258">
        <f t="shared" si="450"/>
        <v>37.409999999999997</v>
      </c>
      <c r="IT151" s="258">
        <f t="shared" si="450"/>
        <v>37.92</v>
      </c>
      <c r="IU151" s="258">
        <f t="shared" si="450"/>
        <v>64.989999999999995</v>
      </c>
      <c r="IV151" s="258">
        <f t="shared" si="450"/>
        <v>49.15</v>
      </c>
      <c r="IW151" s="258"/>
      <c r="IX151" s="258">
        <f t="shared" si="451"/>
        <v>38.94</v>
      </c>
      <c r="IY151" s="258">
        <f t="shared" si="451"/>
        <v>40.47</v>
      </c>
      <c r="IZ151" s="255"/>
      <c r="JA151" s="258">
        <f t="shared" ref="JA151:JM151" si="489">ROUND(((JA142-AVERAGE($B142:$KU142))/STDEVP($B142:$KU142)*10+50),2)</f>
        <v>58.86</v>
      </c>
      <c r="JB151" s="258">
        <f t="shared" si="489"/>
        <v>34.340000000000003</v>
      </c>
      <c r="JC151" s="258">
        <f t="shared" si="489"/>
        <v>37.409999999999997</v>
      </c>
      <c r="JD151" s="258">
        <f t="shared" si="489"/>
        <v>42</v>
      </c>
      <c r="JE151" s="258">
        <f t="shared" si="489"/>
        <v>51.71</v>
      </c>
      <c r="JF151" s="258">
        <f t="shared" si="489"/>
        <v>82.36</v>
      </c>
      <c r="JG151" s="258">
        <f t="shared" si="489"/>
        <v>37.92</v>
      </c>
      <c r="JH151" s="258">
        <f t="shared" si="489"/>
        <v>44.56</v>
      </c>
      <c r="JI151" s="258">
        <f t="shared" si="489"/>
        <v>48.64</v>
      </c>
      <c r="JJ151" s="258">
        <f t="shared" si="489"/>
        <v>46.09</v>
      </c>
      <c r="JK151" s="258">
        <f t="shared" si="489"/>
        <v>51.2</v>
      </c>
      <c r="JL151" s="258">
        <f t="shared" si="489"/>
        <v>47.62</v>
      </c>
      <c r="JM151" s="258">
        <f t="shared" si="489"/>
        <v>60.9</v>
      </c>
      <c r="JN151" s="258"/>
      <c r="JO151" s="258"/>
      <c r="JP151" s="258"/>
      <c r="JQ151" s="258"/>
      <c r="JR151" s="258"/>
      <c r="JS151" s="258"/>
      <c r="JT151" s="258">
        <f t="shared" si="453"/>
        <v>57.84</v>
      </c>
      <c r="JU151" s="258"/>
      <c r="JV151" s="258">
        <f t="shared" ref="JV151:KH151" si="490">ROUND(((JV142-AVERAGE($B142:$KU142))/STDEVP($B142:$KU142)*10+50),2)</f>
        <v>75.2</v>
      </c>
      <c r="JW151" s="258">
        <f t="shared" si="490"/>
        <v>59.88</v>
      </c>
      <c r="JX151" s="258">
        <f t="shared" si="490"/>
        <v>50.69</v>
      </c>
      <c r="JY151" s="258">
        <f t="shared" si="490"/>
        <v>49.15</v>
      </c>
      <c r="JZ151" s="258">
        <f t="shared" si="490"/>
        <v>75.72</v>
      </c>
      <c r="KA151" s="258">
        <f t="shared" si="490"/>
        <v>44.56</v>
      </c>
      <c r="KB151" s="258">
        <f t="shared" si="490"/>
        <v>47.62</v>
      </c>
      <c r="KC151" s="258">
        <f t="shared" si="490"/>
        <v>58.35</v>
      </c>
      <c r="KD151" s="258">
        <f t="shared" si="490"/>
        <v>54.26</v>
      </c>
      <c r="KE151" s="258">
        <f t="shared" si="490"/>
        <v>51.71</v>
      </c>
      <c r="KF151" s="258">
        <f t="shared" si="490"/>
        <v>45.07</v>
      </c>
      <c r="KG151" s="258">
        <f t="shared" si="490"/>
        <v>55.79</v>
      </c>
      <c r="KH151" s="258">
        <f t="shared" si="490"/>
        <v>56.31</v>
      </c>
      <c r="KI151" s="258"/>
      <c r="KJ151" s="258"/>
      <c r="KK151" s="258">
        <f t="shared" ref="KK151:KT151" si="491">ROUND(((KK142-AVERAGE($B142:$KU142))/STDEVP($B142:$KU142)*10+50),2)</f>
        <v>81.84</v>
      </c>
      <c r="KL151" s="258">
        <f t="shared" si="491"/>
        <v>50.18</v>
      </c>
      <c r="KM151" s="258">
        <f t="shared" si="491"/>
        <v>38.94</v>
      </c>
      <c r="KN151" s="258">
        <f t="shared" si="491"/>
        <v>48.64</v>
      </c>
      <c r="KO151" s="258">
        <f t="shared" si="491"/>
        <v>56.31</v>
      </c>
      <c r="KP151" s="258">
        <f t="shared" si="491"/>
        <v>40.47</v>
      </c>
      <c r="KQ151" s="258">
        <f t="shared" si="491"/>
        <v>40.47</v>
      </c>
      <c r="KR151" s="258">
        <v>52.73</v>
      </c>
      <c r="KS151" s="258">
        <f t="shared" si="491"/>
        <v>56.82</v>
      </c>
      <c r="KT151" s="258">
        <f t="shared" si="491"/>
        <v>24.13</v>
      </c>
      <c r="KU151" s="248" t="s">
        <v>746</v>
      </c>
    </row>
    <row r="152" spans="1:307" x14ac:dyDescent="0.15">
      <c r="A152" s="252" t="s">
        <v>257</v>
      </c>
      <c r="B152" s="258">
        <f t="shared" ref="B152:AG152" si="492">ROUND(((B143-AVERAGE($B143:$KU143))/STDEVP($B143:$KU143)*10+50),2)</f>
        <v>47.65</v>
      </c>
      <c r="C152" s="258">
        <f t="shared" si="492"/>
        <v>70.349999999999994</v>
      </c>
      <c r="D152" s="258">
        <f t="shared" si="492"/>
        <v>43.24</v>
      </c>
      <c r="E152" s="258">
        <f t="shared" si="492"/>
        <v>49.34</v>
      </c>
      <c r="F152" s="258">
        <f t="shared" si="492"/>
        <v>70.349999999999994</v>
      </c>
      <c r="G152" s="258">
        <f t="shared" si="492"/>
        <v>59.17</v>
      </c>
      <c r="H152" s="258">
        <f t="shared" si="492"/>
        <v>46.29</v>
      </c>
      <c r="I152" s="258">
        <f t="shared" si="492"/>
        <v>44.93</v>
      </c>
      <c r="J152" s="258">
        <f t="shared" si="492"/>
        <v>40.869999999999997</v>
      </c>
      <c r="K152" s="258">
        <f t="shared" si="492"/>
        <v>47.65</v>
      </c>
      <c r="L152" s="258">
        <f t="shared" si="492"/>
        <v>47.65</v>
      </c>
      <c r="M152" s="258">
        <f t="shared" si="492"/>
        <v>66.62</v>
      </c>
      <c r="N152" s="258">
        <f t="shared" si="492"/>
        <v>70.349999999999994</v>
      </c>
      <c r="O152" s="258">
        <f t="shared" si="492"/>
        <v>42.56</v>
      </c>
      <c r="P152" s="258">
        <f t="shared" si="492"/>
        <v>44.93</v>
      </c>
      <c r="Q152" s="258">
        <f t="shared" si="492"/>
        <v>44.93</v>
      </c>
      <c r="R152" s="258">
        <f t="shared" si="492"/>
        <v>42.22</v>
      </c>
      <c r="S152" s="258">
        <f t="shared" si="492"/>
        <v>84.59</v>
      </c>
      <c r="T152" s="258">
        <f t="shared" si="492"/>
        <v>60.52</v>
      </c>
      <c r="U152" s="258">
        <f t="shared" si="492"/>
        <v>43.92</v>
      </c>
      <c r="V152" s="258">
        <f t="shared" si="492"/>
        <v>45.95</v>
      </c>
      <c r="W152" s="258">
        <f t="shared" si="492"/>
        <v>43.24</v>
      </c>
      <c r="X152" s="258">
        <f t="shared" si="492"/>
        <v>61.2</v>
      </c>
      <c r="Y152" s="258">
        <f t="shared" si="492"/>
        <v>50.02</v>
      </c>
      <c r="Z152" s="258">
        <f t="shared" si="492"/>
        <v>46.29</v>
      </c>
      <c r="AA152" s="258">
        <f t="shared" si="492"/>
        <v>44.6</v>
      </c>
      <c r="AB152" s="258">
        <f t="shared" si="492"/>
        <v>44.6</v>
      </c>
      <c r="AC152" s="258">
        <f t="shared" si="492"/>
        <v>47.65</v>
      </c>
      <c r="AD152" s="258">
        <f t="shared" si="492"/>
        <v>58.83</v>
      </c>
      <c r="AE152" s="258">
        <f t="shared" si="492"/>
        <v>46.63</v>
      </c>
      <c r="AF152" s="258">
        <f t="shared" si="492"/>
        <v>47.65</v>
      </c>
      <c r="AG152" s="258">
        <f t="shared" si="492"/>
        <v>42.22</v>
      </c>
      <c r="AH152" s="258">
        <f t="shared" ref="AH152:BM152" si="493">ROUND(((AH143-AVERAGE($B143:$KU143))/STDEVP($B143:$KU143)*10+50),2)</f>
        <v>42.22</v>
      </c>
      <c r="AI152" s="258">
        <f t="shared" si="493"/>
        <v>97.12</v>
      </c>
      <c r="AJ152" s="258">
        <f t="shared" si="493"/>
        <v>59.17</v>
      </c>
      <c r="AK152" s="258">
        <f t="shared" si="493"/>
        <v>44.6</v>
      </c>
      <c r="AL152" s="258">
        <f t="shared" si="493"/>
        <v>58.49</v>
      </c>
      <c r="AM152" s="258">
        <f t="shared" si="493"/>
        <v>43.24</v>
      </c>
      <c r="AN152" s="258">
        <f t="shared" si="493"/>
        <v>46.29</v>
      </c>
      <c r="AO152" s="258">
        <f t="shared" si="493"/>
        <v>42.22</v>
      </c>
      <c r="AP152" s="258">
        <f t="shared" si="493"/>
        <v>46.97</v>
      </c>
      <c r="AQ152" s="258">
        <f t="shared" si="493"/>
        <v>49.34</v>
      </c>
      <c r="AR152" s="258">
        <f t="shared" si="493"/>
        <v>42.9</v>
      </c>
      <c r="AS152" s="258">
        <f t="shared" si="493"/>
        <v>44.26</v>
      </c>
      <c r="AT152" s="258">
        <f t="shared" si="493"/>
        <v>45.61</v>
      </c>
      <c r="AU152" s="258">
        <f t="shared" si="493"/>
        <v>42.56</v>
      </c>
      <c r="AV152" s="258">
        <f t="shared" si="493"/>
        <v>46.63</v>
      </c>
      <c r="AW152" s="258">
        <f t="shared" si="493"/>
        <v>61.54</v>
      </c>
      <c r="AX152" s="258">
        <f t="shared" si="493"/>
        <v>50.36</v>
      </c>
      <c r="AY152" s="258">
        <f t="shared" si="493"/>
        <v>41.21</v>
      </c>
      <c r="AZ152" s="258">
        <f t="shared" si="493"/>
        <v>44.6</v>
      </c>
      <c r="BA152" s="258">
        <f t="shared" si="493"/>
        <v>41.21</v>
      </c>
      <c r="BB152" s="258">
        <f t="shared" si="493"/>
        <v>43.24</v>
      </c>
      <c r="BC152" s="258">
        <f t="shared" si="493"/>
        <v>46.63</v>
      </c>
      <c r="BD152" s="258">
        <f t="shared" si="493"/>
        <v>62.9</v>
      </c>
      <c r="BE152" s="258">
        <f t="shared" si="493"/>
        <v>42.9</v>
      </c>
      <c r="BF152" s="258">
        <f t="shared" si="493"/>
        <v>46.97</v>
      </c>
      <c r="BG152" s="258">
        <f t="shared" si="493"/>
        <v>44.93</v>
      </c>
      <c r="BH152" s="258">
        <f t="shared" si="493"/>
        <v>44.93</v>
      </c>
      <c r="BI152" s="258">
        <f t="shared" si="493"/>
        <v>46.97</v>
      </c>
      <c r="BJ152" s="258">
        <f t="shared" si="493"/>
        <v>49.34</v>
      </c>
      <c r="BK152" s="258">
        <f t="shared" si="493"/>
        <v>62.9</v>
      </c>
      <c r="BL152" s="258">
        <f t="shared" si="493"/>
        <v>46.29</v>
      </c>
      <c r="BM152" s="258">
        <f t="shared" si="493"/>
        <v>45.61</v>
      </c>
      <c r="BN152" s="258">
        <f t="shared" ref="BN152:CS152" si="494">ROUND(((BN143-AVERAGE($B143:$KU143))/STDEVP($B143:$KU143)*10+50),2)</f>
        <v>43.24</v>
      </c>
      <c r="BO152" s="258">
        <f t="shared" si="494"/>
        <v>58.83</v>
      </c>
      <c r="BP152" s="258">
        <f t="shared" si="494"/>
        <v>59.51</v>
      </c>
      <c r="BQ152" s="258">
        <f t="shared" si="494"/>
        <v>51.37</v>
      </c>
      <c r="BR152" s="258">
        <f t="shared" si="494"/>
        <v>63.57</v>
      </c>
      <c r="BS152" s="258">
        <f t="shared" si="494"/>
        <v>40.869999999999997</v>
      </c>
      <c r="BT152" s="258">
        <f t="shared" si="494"/>
        <v>43.58</v>
      </c>
      <c r="BU152" s="258">
        <f t="shared" si="494"/>
        <v>40.53</v>
      </c>
      <c r="BV152" s="258">
        <f t="shared" si="494"/>
        <v>48.66</v>
      </c>
      <c r="BW152" s="258">
        <f t="shared" si="494"/>
        <v>41.21</v>
      </c>
      <c r="BX152" s="258">
        <f t="shared" si="494"/>
        <v>43.58</v>
      </c>
      <c r="BY152" s="258">
        <f t="shared" si="494"/>
        <v>45.27</v>
      </c>
      <c r="BZ152" s="258">
        <f t="shared" si="494"/>
        <v>81.540000000000006</v>
      </c>
      <c r="CA152" s="258">
        <f t="shared" si="494"/>
        <v>45.27</v>
      </c>
      <c r="CB152" s="258">
        <f t="shared" si="494"/>
        <v>66.959999999999994</v>
      </c>
      <c r="CC152" s="258">
        <f t="shared" si="494"/>
        <v>40.869999999999997</v>
      </c>
      <c r="CD152" s="258">
        <f t="shared" si="494"/>
        <v>45.95</v>
      </c>
      <c r="CE152" s="258">
        <f t="shared" si="494"/>
        <v>46.29</v>
      </c>
      <c r="CF152" s="258">
        <f t="shared" si="494"/>
        <v>46.29</v>
      </c>
      <c r="CG152" s="258">
        <f t="shared" si="494"/>
        <v>58.83</v>
      </c>
      <c r="CH152" s="258">
        <f t="shared" si="494"/>
        <v>42.22</v>
      </c>
      <c r="CI152" s="258">
        <f t="shared" si="494"/>
        <v>46.29</v>
      </c>
      <c r="CJ152" s="258">
        <f t="shared" si="494"/>
        <v>47.65</v>
      </c>
      <c r="CK152" s="258">
        <f t="shared" si="494"/>
        <v>44.93</v>
      </c>
      <c r="CL152" s="258">
        <f t="shared" si="494"/>
        <v>44.6</v>
      </c>
      <c r="CM152" s="258">
        <f t="shared" si="494"/>
        <v>49.34</v>
      </c>
      <c r="CN152" s="258">
        <f t="shared" si="494"/>
        <v>46.29</v>
      </c>
      <c r="CO152" s="258">
        <f t="shared" si="494"/>
        <v>63.57</v>
      </c>
      <c r="CP152" s="258">
        <f t="shared" si="494"/>
        <v>70.349999999999994</v>
      </c>
      <c r="CQ152" s="258">
        <f t="shared" si="494"/>
        <v>58.83</v>
      </c>
      <c r="CR152" s="258">
        <f t="shared" si="494"/>
        <v>42.9</v>
      </c>
      <c r="CS152" s="258">
        <f t="shared" si="494"/>
        <v>45.95</v>
      </c>
      <c r="CT152" s="258">
        <f t="shared" ref="CT152:DY152" si="495">ROUND(((CT143-AVERAGE($B143:$KU143))/STDEVP($B143:$KU143)*10+50),2)</f>
        <v>43.58</v>
      </c>
      <c r="CU152" s="258">
        <f t="shared" si="495"/>
        <v>49</v>
      </c>
      <c r="CV152" s="258">
        <f t="shared" si="495"/>
        <v>58.15</v>
      </c>
      <c r="CW152" s="258">
        <f t="shared" si="495"/>
        <v>40.869999999999997</v>
      </c>
      <c r="CX152" s="258">
        <f t="shared" si="495"/>
        <v>45.95</v>
      </c>
      <c r="CY152" s="258">
        <f t="shared" si="495"/>
        <v>43.58</v>
      </c>
      <c r="CZ152" s="258">
        <f t="shared" si="495"/>
        <v>41.55</v>
      </c>
      <c r="DA152" s="258">
        <f t="shared" si="495"/>
        <v>60.86</v>
      </c>
      <c r="DB152" s="258">
        <f t="shared" si="495"/>
        <v>46.97</v>
      </c>
      <c r="DC152" s="258">
        <f t="shared" si="495"/>
        <v>47.31</v>
      </c>
      <c r="DD152" s="258">
        <f t="shared" si="495"/>
        <v>46.63</v>
      </c>
      <c r="DE152" s="258">
        <f t="shared" si="495"/>
        <v>44.6</v>
      </c>
      <c r="DF152" s="258">
        <f t="shared" si="495"/>
        <v>46.29</v>
      </c>
      <c r="DG152" s="258">
        <f t="shared" si="495"/>
        <v>44.6</v>
      </c>
      <c r="DH152" s="258">
        <f t="shared" si="495"/>
        <v>56.8</v>
      </c>
      <c r="DI152" s="258">
        <f t="shared" si="495"/>
        <v>40.19</v>
      </c>
      <c r="DJ152" s="258">
        <f t="shared" si="495"/>
        <v>46.63</v>
      </c>
      <c r="DK152" s="258">
        <f t="shared" si="495"/>
        <v>43.58</v>
      </c>
      <c r="DL152" s="258">
        <f t="shared" si="495"/>
        <v>83.57</v>
      </c>
      <c r="DM152" s="258">
        <f t="shared" si="495"/>
        <v>44.26</v>
      </c>
      <c r="DN152" s="258">
        <f t="shared" si="495"/>
        <v>47.98</v>
      </c>
      <c r="DO152" s="258">
        <f t="shared" si="495"/>
        <v>41.88</v>
      </c>
      <c r="DP152" s="258">
        <f t="shared" si="495"/>
        <v>57.81</v>
      </c>
      <c r="DQ152" s="258">
        <f t="shared" si="495"/>
        <v>43.58</v>
      </c>
      <c r="DR152" s="258">
        <f t="shared" si="495"/>
        <v>77.81</v>
      </c>
      <c r="DS152" s="258">
        <f t="shared" si="495"/>
        <v>51.03</v>
      </c>
      <c r="DT152" s="258">
        <f t="shared" si="495"/>
        <v>41.55</v>
      </c>
      <c r="DU152" s="258">
        <f t="shared" si="495"/>
        <v>41.55</v>
      </c>
      <c r="DV152" s="258">
        <f t="shared" si="495"/>
        <v>41.55</v>
      </c>
      <c r="DW152" s="258">
        <f t="shared" si="495"/>
        <v>50.02</v>
      </c>
      <c r="DX152" s="258">
        <f t="shared" si="495"/>
        <v>43.58</v>
      </c>
      <c r="DY152" s="258">
        <f t="shared" si="495"/>
        <v>44.93</v>
      </c>
      <c r="DZ152" s="258">
        <f t="shared" ref="DZ152:FE152" si="496">ROUND(((DZ143-AVERAGE($B143:$KU143))/STDEVP($B143:$KU143)*10+50),2)</f>
        <v>82.89</v>
      </c>
      <c r="EA152" s="258">
        <f t="shared" si="496"/>
        <v>47.98</v>
      </c>
      <c r="EB152" s="258">
        <f t="shared" si="496"/>
        <v>40.53</v>
      </c>
      <c r="EC152" s="258">
        <f t="shared" si="496"/>
        <v>50.7</v>
      </c>
      <c r="ED152" s="258">
        <f t="shared" si="496"/>
        <v>44.26</v>
      </c>
      <c r="EE152" s="258">
        <f t="shared" si="496"/>
        <v>40.19</v>
      </c>
      <c r="EF152" s="258">
        <f t="shared" si="496"/>
        <v>46.29</v>
      </c>
      <c r="EG152" s="258">
        <f t="shared" si="496"/>
        <v>46.29</v>
      </c>
      <c r="EH152" s="258">
        <f t="shared" si="496"/>
        <v>41.55</v>
      </c>
      <c r="EI152" s="258">
        <f t="shared" si="496"/>
        <v>40.869999999999997</v>
      </c>
      <c r="EJ152" s="258">
        <f t="shared" si="496"/>
        <v>46.29</v>
      </c>
      <c r="EK152" s="258">
        <f t="shared" si="496"/>
        <v>47.31</v>
      </c>
      <c r="EL152" s="258">
        <f t="shared" si="496"/>
        <v>45.27</v>
      </c>
      <c r="EM152" s="258">
        <f t="shared" si="496"/>
        <v>57.47</v>
      </c>
      <c r="EN152" s="258">
        <f t="shared" si="496"/>
        <v>43.58</v>
      </c>
      <c r="EO152" s="258">
        <f t="shared" si="496"/>
        <v>45.95</v>
      </c>
      <c r="EP152" s="258">
        <f t="shared" si="496"/>
        <v>49</v>
      </c>
      <c r="EQ152" s="258">
        <f t="shared" si="496"/>
        <v>64.59</v>
      </c>
      <c r="ER152" s="258">
        <f t="shared" si="496"/>
        <v>48.32</v>
      </c>
      <c r="ES152" s="258">
        <f t="shared" si="496"/>
        <v>40.19</v>
      </c>
      <c r="ET152" s="258">
        <f t="shared" si="496"/>
        <v>40.53</v>
      </c>
      <c r="EU152" s="258">
        <f t="shared" si="496"/>
        <v>45.61</v>
      </c>
      <c r="EV152" s="258">
        <f t="shared" si="496"/>
        <v>45.95</v>
      </c>
      <c r="EW152" s="258">
        <f t="shared" si="496"/>
        <v>43.92</v>
      </c>
      <c r="EX152" s="258">
        <f t="shared" si="496"/>
        <v>49</v>
      </c>
      <c r="EY152" s="258">
        <f t="shared" si="496"/>
        <v>47.65</v>
      </c>
      <c r="EZ152" s="258">
        <f t="shared" si="496"/>
        <v>59.17</v>
      </c>
      <c r="FA152" s="258">
        <f t="shared" si="496"/>
        <v>45.61</v>
      </c>
      <c r="FB152" s="258">
        <f t="shared" si="496"/>
        <v>45.61</v>
      </c>
      <c r="FC152" s="258">
        <f t="shared" si="496"/>
        <v>43.58</v>
      </c>
      <c r="FD152" s="258">
        <f t="shared" si="496"/>
        <v>41.21</v>
      </c>
      <c r="FE152" s="258">
        <f t="shared" si="496"/>
        <v>43.58</v>
      </c>
      <c r="FF152" s="258">
        <f t="shared" ref="FF152:GJ152" si="497">ROUND(((FF143-AVERAGE($B143:$KU143))/STDEVP($B143:$KU143)*10+50),2)</f>
        <v>46.63</v>
      </c>
      <c r="FG152" s="258">
        <f t="shared" si="497"/>
        <v>62.22</v>
      </c>
      <c r="FH152" s="258">
        <f t="shared" si="497"/>
        <v>46.29</v>
      </c>
      <c r="FI152" s="258">
        <f t="shared" si="497"/>
        <v>77.47</v>
      </c>
      <c r="FJ152" s="258">
        <f t="shared" si="497"/>
        <v>41.55</v>
      </c>
      <c r="FK152" s="258">
        <f t="shared" si="497"/>
        <v>46.63</v>
      </c>
      <c r="FL152" s="258">
        <f t="shared" si="497"/>
        <v>45.95</v>
      </c>
      <c r="FM152" s="258">
        <f t="shared" si="497"/>
        <v>44.6</v>
      </c>
      <c r="FN152" s="258">
        <f t="shared" si="497"/>
        <v>41.21</v>
      </c>
      <c r="FO152" s="258">
        <f t="shared" si="497"/>
        <v>49.34</v>
      </c>
      <c r="FP152" s="258">
        <f t="shared" si="497"/>
        <v>43.58</v>
      </c>
      <c r="FQ152" s="258">
        <f t="shared" si="497"/>
        <v>69.67</v>
      </c>
      <c r="FR152" s="258">
        <f t="shared" si="497"/>
        <v>46.29</v>
      </c>
      <c r="FS152" s="258">
        <f t="shared" si="497"/>
        <v>46.29</v>
      </c>
      <c r="FT152" s="258">
        <f t="shared" si="497"/>
        <v>45.27</v>
      </c>
      <c r="FU152" s="258">
        <f t="shared" si="497"/>
        <v>45.27</v>
      </c>
      <c r="FV152" s="258">
        <f t="shared" si="497"/>
        <v>66.28</v>
      </c>
      <c r="FW152" s="258">
        <f t="shared" si="497"/>
        <v>66.28</v>
      </c>
      <c r="FX152" s="258">
        <f t="shared" si="497"/>
        <v>64.59</v>
      </c>
      <c r="FY152" s="258">
        <f t="shared" si="497"/>
        <v>49</v>
      </c>
      <c r="FZ152" s="258">
        <f t="shared" si="497"/>
        <v>49.34</v>
      </c>
      <c r="GA152" s="258">
        <f t="shared" si="497"/>
        <v>49.34</v>
      </c>
      <c r="GB152" s="258">
        <f t="shared" si="497"/>
        <v>44.6</v>
      </c>
      <c r="GC152" s="258">
        <f t="shared" si="497"/>
        <v>42.56</v>
      </c>
      <c r="GD152" s="258">
        <f t="shared" si="497"/>
        <v>41.21</v>
      </c>
      <c r="GE152" s="258">
        <f t="shared" si="497"/>
        <v>50.7</v>
      </c>
      <c r="GF152" s="258">
        <f t="shared" si="497"/>
        <v>45.95</v>
      </c>
      <c r="GG152" s="258">
        <f t="shared" si="497"/>
        <v>47.31</v>
      </c>
      <c r="GH152" s="258">
        <f t="shared" si="497"/>
        <v>41.21</v>
      </c>
      <c r="GI152" s="258">
        <f t="shared" si="497"/>
        <v>57.81</v>
      </c>
      <c r="GJ152" s="258">
        <f t="shared" si="497"/>
        <v>59.17</v>
      </c>
      <c r="GK152" s="255"/>
      <c r="GL152" s="258">
        <f t="shared" ref="GL152:GZ152" si="498">ROUND(((GL143-AVERAGE($B143:$KU143))/STDEVP($B143:$KU143)*10+50),2)</f>
        <v>50.7</v>
      </c>
      <c r="GM152" s="258">
        <f t="shared" si="498"/>
        <v>47.31</v>
      </c>
      <c r="GN152" s="258">
        <f t="shared" si="498"/>
        <v>47.98</v>
      </c>
      <c r="GO152" s="258">
        <f t="shared" si="498"/>
        <v>78.819999999999993</v>
      </c>
      <c r="GP152" s="258">
        <f t="shared" si="498"/>
        <v>70.349999999999994</v>
      </c>
      <c r="GQ152" s="258">
        <f t="shared" si="498"/>
        <v>44.26</v>
      </c>
      <c r="GR152" s="258">
        <f t="shared" si="498"/>
        <v>41.21</v>
      </c>
      <c r="GS152" s="258">
        <f t="shared" si="498"/>
        <v>42.22</v>
      </c>
      <c r="GT152" s="258">
        <f t="shared" si="498"/>
        <v>52.39</v>
      </c>
      <c r="GU152" s="258">
        <f t="shared" si="498"/>
        <v>70.349999999999994</v>
      </c>
      <c r="GV152" s="258">
        <f t="shared" si="498"/>
        <v>52.39</v>
      </c>
      <c r="GW152" s="258">
        <f t="shared" si="498"/>
        <v>40.869999999999997</v>
      </c>
      <c r="GX152" s="258">
        <f t="shared" si="498"/>
        <v>48.32</v>
      </c>
      <c r="GY152" s="258">
        <f t="shared" si="498"/>
        <v>47.31</v>
      </c>
      <c r="GZ152" s="258">
        <f t="shared" si="498"/>
        <v>45.61</v>
      </c>
      <c r="HA152" s="255"/>
      <c r="HB152" s="258">
        <f t="shared" ref="HB152:HQ152" si="499">ROUND(((HB143-AVERAGE($B143:$KU143))/STDEVP($B143:$KU143)*10+50),2)</f>
        <v>59.17</v>
      </c>
      <c r="HC152" s="258">
        <f t="shared" si="499"/>
        <v>42.56</v>
      </c>
      <c r="HD152" s="258">
        <f t="shared" si="499"/>
        <v>46.63</v>
      </c>
      <c r="HE152" s="258">
        <f t="shared" si="499"/>
        <v>44.93</v>
      </c>
      <c r="HF152" s="258">
        <f t="shared" si="499"/>
        <v>43.24</v>
      </c>
      <c r="HG152" s="258">
        <f t="shared" si="499"/>
        <v>44.93</v>
      </c>
      <c r="HH152" s="258">
        <f t="shared" si="499"/>
        <v>54.08</v>
      </c>
      <c r="HI152" s="258">
        <f t="shared" si="499"/>
        <v>74.08</v>
      </c>
      <c r="HJ152" s="258">
        <f t="shared" si="499"/>
        <v>49.68</v>
      </c>
      <c r="HK152" s="258">
        <f t="shared" si="499"/>
        <v>42.9</v>
      </c>
      <c r="HL152" s="258">
        <f t="shared" si="499"/>
        <v>70.349999999999994</v>
      </c>
      <c r="HM152" s="258">
        <f t="shared" si="499"/>
        <v>51.03</v>
      </c>
      <c r="HN152" s="258">
        <f t="shared" si="499"/>
        <v>44.93</v>
      </c>
      <c r="HO152" s="258">
        <f t="shared" si="499"/>
        <v>46.63</v>
      </c>
      <c r="HP152" s="258">
        <f t="shared" si="499"/>
        <v>49.68</v>
      </c>
      <c r="HQ152" s="258">
        <f t="shared" si="499"/>
        <v>54.08</v>
      </c>
      <c r="HR152" s="255"/>
      <c r="HS152" s="258">
        <f t="shared" si="446"/>
        <v>79.16</v>
      </c>
      <c r="HT152" s="258">
        <f t="shared" si="446"/>
        <v>56.8</v>
      </c>
      <c r="HU152" s="258">
        <f t="shared" si="446"/>
        <v>61.2</v>
      </c>
      <c r="HV152" s="258">
        <f t="shared" si="446"/>
        <v>41.88</v>
      </c>
      <c r="HW152" s="255"/>
      <c r="HX152" s="258">
        <f t="shared" ref="HX152:IJ152" si="500">ROUND(((HX143-AVERAGE($B143:$KU143))/STDEVP($B143:$KU143)*10+50),2)</f>
        <v>41.21</v>
      </c>
      <c r="HY152" s="258">
        <f t="shared" si="500"/>
        <v>51.03</v>
      </c>
      <c r="HZ152" s="258">
        <f t="shared" si="500"/>
        <v>59.51</v>
      </c>
      <c r="IA152" s="258">
        <f t="shared" si="500"/>
        <v>83.57</v>
      </c>
      <c r="IB152" s="258">
        <f t="shared" si="500"/>
        <v>39.85</v>
      </c>
      <c r="IC152" s="258">
        <f t="shared" si="500"/>
        <v>59.17</v>
      </c>
      <c r="ID152" s="258">
        <f t="shared" si="500"/>
        <v>45.27</v>
      </c>
      <c r="IE152" s="258">
        <f t="shared" si="500"/>
        <v>41.55</v>
      </c>
      <c r="IF152" s="258">
        <f t="shared" si="500"/>
        <v>59.17</v>
      </c>
      <c r="IG152" s="258">
        <f t="shared" si="500"/>
        <v>45.95</v>
      </c>
      <c r="IH152" s="258">
        <f t="shared" si="500"/>
        <v>46.97</v>
      </c>
      <c r="II152" s="258">
        <f t="shared" si="500"/>
        <v>44.93</v>
      </c>
      <c r="IJ152" s="258">
        <f t="shared" si="500"/>
        <v>42.22</v>
      </c>
      <c r="IK152" s="255"/>
      <c r="IL152" s="258">
        <f t="shared" si="448"/>
        <v>40.53</v>
      </c>
      <c r="IM152" s="255"/>
      <c r="IN152" s="258">
        <f t="shared" si="449"/>
        <v>41.55</v>
      </c>
      <c r="IO152" s="258">
        <f t="shared" si="449"/>
        <v>47.65</v>
      </c>
      <c r="IP152" s="258">
        <f t="shared" si="449"/>
        <v>47.65</v>
      </c>
      <c r="IQ152" s="255"/>
      <c r="IR152" s="258">
        <f t="shared" si="450"/>
        <v>47.31</v>
      </c>
      <c r="IS152" s="258">
        <f t="shared" si="450"/>
        <v>55.44</v>
      </c>
      <c r="IT152" s="258">
        <f t="shared" si="450"/>
        <v>38.83</v>
      </c>
      <c r="IU152" s="258">
        <f t="shared" si="450"/>
        <v>45.27</v>
      </c>
      <c r="IV152" s="258">
        <f t="shared" si="450"/>
        <v>40.53</v>
      </c>
      <c r="IW152" s="258"/>
      <c r="IX152" s="258">
        <f t="shared" si="451"/>
        <v>58.83</v>
      </c>
      <c r="IY152" s="258">
        <f t="shared" si="451"/>
        <v>41.88</v>
      </c>
      <c r="IZ152" s="255"/>
      <c r="JA152" s="258">
        <f t="shared" ref="JA152:JM152" si="501">ROUND(((JA143-AVERAGE($B143:$KU143))/STDEVP($B143:$KU143)*10+50),2)</f>
        <v>51.37</v>
      </c>
      <c r="JB152" s="258">
        <f t="shared" si="501"/>
        <v>72.72</v>
      </c>
      <c r="JC152" s="258">
        <f t="shared" si="501"/>
        <v>46.97</v>
      </c>
      <c r="JD152" s="258">
        <f t="shared" si="501"/>
        <v>55.44</v>
      </c>
      <c r="JE152" s="258">
        <f t="shared" si="501"/>
        <v>41.21</v>
      </c>
      <c r="JF152" s="258">
        <f t="shared" si="501"/>
        <v>43.58</v>
      </c>
      <c r="JG152" s="258">
        <f t="shared" si="501"/>
        <v>47.98</v>
      </c>
      <c r="JH152" s="258">
        <f t="shared" si="501"/>
        <v>40.19</v>
      </c>
      <c r="JI152" s="258">
        <f t="shared" si="501"/>
        <v>49.68</v>
      </c>
      <c r="JJ152" s="258">
        <f t="shared" si="501"/>
        <v>58.83</v>
      </c>
      <c r="JK152" s="258">
        <f t="shared" si="501"/>
        <v>44.93</v>
      </c>
      <c r="JL152" s="258">
        <f t="shared" si="501"/>
        <v>61.2</v>
      </c>
      <c r="JM152" s="258">
        <f t="shared" si="501"/>
        <v>56.46</v>
      </c>
      <c r="JN152" s="258"/>
      <c r="JO152" s="258"/>
      <c r="JP152" s="258"/>
      <c r="JQ152" s="258"/>
      <c r="JR152" s="258"/>
      <c r="JS152" s="258"/>
      <c r="JT152" s="258">
        <f t="shared" si="453"/>
        <v>49.34</v>
      </c>
      <c r="JU152" s="258"/>
      <c r="JV152" s="258">
        <f t="shared" ref="JV152:KH152" si="502">ROUND(((JV143-AVERAGE($B143:$KU143))/STDEVP($B143:$KU143)*10+50),2)</f>
        <v>70.349999999999994</v>
      </c>
      <c r="JW152" s="258">
        <f t="shared" si="502"/>
        <v>47.98</v>
      </c>
      <c r="JX152" s="258">
        <f t="shared" si="502"/>
        <v>61.88</v>
      </c>
      <c r="JY152" s="258">
        <f t="shared" si="502"/>
        <v>40.53</v>
      </c>
      <c r="JZ152" s="258">
        <f t="shared" si="502"/>
        <v>49</v>
      </c>
      <c r="KA152" s="258">
        <f t="shared" si="502"/>
        <v>67.98</v>
      </c>
      <c r="KB152" s="258">
        <f t="shared" si="502"/>
        <v>45.95</v>
      </c>
      <c r="KC152" s="258">
        <f t="shared" si="502"/>
        <v>51.03</v>
      </c>
      <c r="KD152" s="258">
        <f t="shared" si="502"/>
        <v>45.27</v>
      </c>
      <c r="KE152" s="258">
        <f t="shared" si="502"/>
        <v>41.21</v>
      </c>
      <c r="KF152" s="258">
        <f t="shared" si="502"/>
        <v>43.58</v>
      </c>
      <c r="KG152" s="258">
        <f t="shared" si="502"/>
        <v>49.34</v>
      </c>
      <c r="KH152" s="258">
        <f t="shared" si="502"/>
        <v>43.92</v>
      </c>
      <c r="KI152" s="258"/>
      <c r="KJ152" s="258"/>
      <c r="KK152" s="258">
        <f t="shared" ref="KK152:KT152" si="503">ROUND(((KK143-AVERAGE($B143:$KU143))/STDEVP($B143:$KU143)*10+50),2)</f>
        <v>43.58</v>
      </c>
      <c r="KL152" s="258">
        <f t="shared" si="503"/>
        <v>63.23</v>
      </c>
      <c r="KM152" s="258">
        <f t="shared" si="503"/>
        <v>49</v>
      </c>
      <c r="KN152" s="258">
        <f t="shared" si="503"/>
        <v>40.53</v>
      </c>
      <c r="KO152" s="258">
        <f t="shared" si="503"/>
        <v>46.63</v>
      </c>
      <c r="KP152" s="258">
        <f t="shared" si="503"/>
        <v>41.55</v>
      </c>
      <c r="KQ152" s="258">
        <f t="shared" si="503"/>
        <v>42.9</v>
      </c>
      <c r="KR152" s="258">
        <v>65.89</v>
      </c>
      <c r="KS152" s="258">
        <f t="shared" si="503"/>
        <v>49.34</v>
      </c>
      <c r="KT152" s="258">
        <f t="shared" si="503"/>
        <v>36.46</v>
      </c>
      <c r="KU152" s="248" t="s">
        <v>746</v>
      </c>
    </row>
    <row r="153" spans="1:307" x14ac:dyDescent="0.15">
      <c r="A153" s="252" t="s">
        <v>258</v>
      </c>
      <c r="B153" s="258">
        <f t="shared" ref="B153:AG153" si="504">ROUND(((B144-AVERAGE($B144:$KU144))/STDEVP($B144:$KU144)*10+50),2)</f>
        <v>48.94</v>
      </c>
      <c r="C153" s="258">
        <f t="shared" si="504"/>
        <v>95.31</v>
      </c>
      <c r="D153" s="258">
        <f t="shared" si="504"/>
        <v>44.44</v>
      </c>
      <c r="E153" s="258">
        <f t="shared" si="504"/>
        <v>63.47</v>
      </c>
      <c r="F153" s="258">
        <f t="shared" si="504"/>
        <v>48.94</v>
      </c>
      <c r="G153" s="258">
        <f t="shared" si="504"/>
        <v>89.42</v>
      </c>
      <c r="H153" s="258">
        <f t="shared" si="504"/>
        <v>62.09</v>
      </c>
      <c r="I153" s="258">
        <f t="shared" si="504"/>
        <v>42.02</v>
      </c>
      <c r="J153" s="258">
        <f t="shared" si="504"/>
        <v>42.02</v>
      </c>
      <c r="K153" s="258">
        <f t="shared" si="504"/>
        <v>48.94</v>
      </c>
      <c r="L153" s="258">
        <f t="shared" si="504"/>
        <v>48.94</v>
      </c>
      <c r="M153" s="258">
        <f t="shared" si="504"/>
        <v>45.13</v>
      </c>
      <c r="N153" s="258">
        <f t="shared" si="504"/>
        <v>45.82</v>
      </c>
      <c r="O153" s="258">
        <f t="shared" si="504"/>
        <v>43.75</v>
      </c>
      <c r="P153" s="258">
        <f t="shared" si="504"/>
        <v>43.4</v>
      </c>
      <c r="Q153" s="258">
        <f t="shared" si="504"/>
        <v>48.94</v>
      </c>
      <c r="R153" s="258">
        <f t="shared" si="504"/>
        <v>43.4</v>
      </c>
      <c r="S153" s="258">
        <f t="shared" si="504"/>
        <v>48.94</v>
      </c>
      <c r="T153" s="258">
        <f t="shared" si="504"/>
        <v>47.55</v>
      </c>
      <c r="U153" s="258">
        <f t="shared" si="504"/>
        <v>43.4</v>
      </c>
      <c r="V153" s="258">
        <f t="shared" si="504"/>
        <v>43.4</v>
      </c>
      <c r="W153" s="258">
        <f t="shared" si="504"/>
        <v>42.02</v>
      </c>
      <c r="X153" s="258">
        <f t="shared" si="504"/>
        <v>46.86</v>
      </c>
      <c r="Y153" s="258">
        <f t="shared" si="504"/>
        <v>51.36</v>
      </c>
      <c r="Z153" s="258">
        <f t="shared" si="504"/>
        <v>44.09</v>
      </c>
      <c r="AA153" s="258">
        <f t="shared" si="504"/>
        <v>47.55</v>
      </c>
      <c r="AB153" s="258">
        <f t="shared" si="504"/>
        <v>43.75</v>
      </c>
      <c r="AC153" s="258">
        <f t="shared" si="504"/>
        <v>50.67</v>
      </c>
      <c r="AD153" s="258">
        <f t="shared" si="504"/>
        <v>45.13</v>
      </c>
      <c r="AE153" s="258">
        <f t="shared" si="504"/>
        <v>61.74</v>
      </c>
      <c r="AF153" s="258">
        <f t="shared" si="504"/>
        <v>63.82</v>
      </c>
      <c r="AG153" s="258">
        <f t="shared" si="504"/>
        <v>43.4</v>
      </c>
      <c r="AH153" s="258">
        <f t="shared" ref="AH153:BM153" si="505">ROUND(((AH144-AVERAGE($B144:$KU144))/STDEVP($B144:$KU144)*10+50),2)</f>
        <v>43.4</v>
      </c>
      <c r="AI153" s="258">
        <f t="shared" si="505"/>
        <v>48.94</v>
      </c>
      <c r="AJ153" s="258">
        <f t="shared" si="505"/>
        <v>45.82</v>
      </c>
      <c r="AK153" s="258">
        <f t="shared" si="505"/>
        <v>42.36</v>
      </c>
      <c r="AL153" s="258">
        <f t="shared" si="505"/>
        <v>45.48</v>
      </c>
      <c r="AM153" s="258">
        <f t="shared" si="505"/>
        <v>44.44</v>
      </c>
      <c r="AN153" s="258">
        <f t="shared" si="505"/>
        <v>62.09</v>
      </c>
      <c r="AO153" s="258">
        <f t="shared" si="505"/>
        <v>43.4</v>
      </c>
      <c r="AP153" s="258">
        <f t="shared" si="505"/>
        <v>64.86</v>
      </c>
      <c r="AQ153" s="258">
        <f t="shared" si="505"/>
        <v>72.12</v>
      </c>
      <c r="AR153" s="258">
        <f t="shared" si="505"/>
        <v>41.67</v>
      </c>
      <c r="AS153" s="258">
        <f t="shared" si="505"/>
        <v>65.55</v>
      </c>
      <c r="AT153" s="258">
        <f t="shared" si="505"/>
        <v>60.7</v>
      </c>
      <c r="AU153" s="258">
        <f t="shared" si="505"/>
        <v>43.75</v>
      </c>
      <c r="AV153" s="258">
        <f t="shared" si="505"/>
        <v>47.9</v>
      </c>
      <c r="AW153" s="258">
        <f t="shared" si="505"/>
        <v>46.52</v>
      </c>
      <c r="AX153" s="258">
        <f t="shared" si="505"/>
        <v>92.54</v>
      </c>
      <c r="AY153" s="258">
        <f t="shared" si="505"/>
        <v>42.36</v>
      </c>
      <c r="AZ153" s="258">
        <f t="shared" si="505"/>
        <v>42.71</v>
      </c>
      <c r="BA153" s="258">
        <f t="shared" si="505"/>
        <v>42.36</v>
      </c>
      <c r="BB153" s="258">
        <f t="shared" si="505"/>
        <v>42.02</v>
      </c>
      <c r="BC153" s="258">
        <f t="shared" si="505"/>
        <v>48.94</v>
      </c>
      <c r="BD153" s="258">
        <f t="shared" si="505"/>
        <v>44.09</v>
      </c>
      <c r="BE153" s="258">
        <f t="shared" si="505"/>
        <v>65.55</v>
      </c>
      <c r="BF153" s="258">
        <f t="shared" si="505"/>
        <v>50.67</v>
      </c>
      <c r="BG153" s="258">
        <f t="shared" si="505"/>
        <v>43.06</v>
      </c>
      <c r="BH153" s="258">
        <f t="shared" si="505"/>
        <v>43.06</v>
      </c>
      <c r="BI153" s="258">
        <f t="shared" si="505"/>
        <v>50.67</v>
      </c>
      <c r="BJ153" s="258">
        <f t="shared" si="505"/>
        <v>87.35</v>
      </c>
      <c r="BK153" s="258">
        <f t="shared" si="505"/>
        <v>44.09</v>
      </c>
      <c r="BL153" s="258">
        <f t="shared" si="505"/>
        <v>61.39</v>
      </c>
      <c r="BM153" s="258">
        <f t="shared" si="505"/>
        <v>47.9</v>
      </c>
      <c r="BN153" s="258">
        <f t="shared" ref="BN153:CS153" si="506">ROUND(((BN144-AVERAGE($B144:$KU144))/STDEVP($B144:$KU144)*10+50),2)</f>
        <v>42.36</v>
      </c>
      <c r="BO153" s="258">
        <f t="shared" si="506"/>
        <v>45.48</v>
      </c>
      <c r="BP153" s="258">
        <f t="shared" si="506"/>
        <v>45.82</v>
      </c>
      <c r="BQ153" s="258">
        <f t="shared" si="506"/>
        <v>53.44</v>
      </c>
      <c r="BR153" s="258">
        <f t="shared" si="506"/>
        <v>43.4</v>
      </c>
      <c r="BS153" s="258">
        <f t="shared" si="506"/>
        <v>42.02</v>
      </c>
      <c r="BT153" s="258">
        <f t="shared" si="506"/>
        <v>42.36</v>
      </c>
      <c r="BU153" s="258">
        <f t="shared" si="506"/>
        <v>41.67</v>
      </c>
      <c r="BV153" s="258">
        <f t="shared" si="506"/>
        <v>83.54</v>
      </c>
      <c r="BW153" s="258">
        <f t="shared" si="506"/>
        <v>42.36</v>
      </c>
      <c r="BX153" s="258">
        <f t="shared" si="506"/>
        <v>64.86</v>
      </c>
      <c r="BY153" s="258">
        <f t="shared" si="506"/>
        <v>60.7</v>
      </c>
      <c r="BZ153" s="258">
        <f t="shared" si="506"/>
        <v>47.21</v>
      </c>
      <c r="CA153" s="258">
        <f t="shared" si="506"/>
        <v>43.75</v>
      </c>
      <c r="CB153" s="258">
        <f t="shared" si="506"/>
        <v>48.25</v>
      </c>
      <c r="CC153" s="258">
        <f t="shared" si="506"/>
        <v>42.02</v>
      </c>
      <c r="CD153" s="258">
        <f t="shared" si="506"/>
        <v>60.01</v>
      </c>
      <c r="CE153" s="258">
        <f t="shared" si="506"/>
        <v>44.44</v>
      </c>
      <c r="CF153" s="258">
        <f t="shared" si="506"/>
        <v>48.59</v>
      </c>
      <c r="CG153" s="258">
        <f t="shared" si="506"/>
        <v>42.71</v>
      </c>
      <c r="CH153" s="258">
        <f t="shared" si="506"/>
        <v>43.4</v>
      </c>
      <c r="CI153" s="258">
        <f t="shared" si="506"/>
        <v>60.7</v>
      </c>
      <c r="CJ153" s="258">
        <f t="shared" si="506"/>
        <v>49.63</v>
      </c>
      <c r="CK153" s="258">
        <f t="shared" si="506"/>
        <v>43.75</v>
      </c>
      <c r="CL153" s="258">
        <f t="shared" si="506"/>
        <v>43.06</v>
      </c>
      <c r="CM153" s="258">
        <f t="shared" si="506"/>
        <v>52.05</v>
      </c>
      <c r="CN153" s="258">
        <f t="shared" si="506"/>
        <v>48.94</v>
      </c>
      <c r="CO153" s="258">
        <f t="shared" si="506"/>
        <v>43.4</v>
      </c>
      <c r="CP153" s="258">
        <f t="shared" si="506"/>
        <v>49.28</v>
      </c>
      <c r="CQ153" s="258">
        <f t="shared" si="506"/>
        <v>45.82</v>
      </c>
      <c r="CR153" s="258">
        <f t="shared" si="506"/>
        <v>44.09</v>
      </c>
      <c r="CS153" s="258">
        <f t="shared" si="506"/>
        <v>48.59</v>
      </c>
      <c r="CT153" s="258">
        <f t="shared" ref="CT153:DY153" si="507">ROUND(((CT144-AVERAGE($B144:$KU144))/STDEVP($B144:$KU144)*10+50),2)</f>
        <v>42.71</v>
      </c>
      <c r="CU153" s="258">
        <f t="shared" si="507"/>
        <v>82.16</v>
      </c>
      <c r="CV153" s="258">
        <f t="shared" si="507"/>
        <v>45.82</v>
      </c>
      <c r="CW153" s="258">
        <f t="shared" si="507"/>
        <v>42.02</v>
      </c>
      <c r="CX153" s="258">
        <f t="shared" si="507"/>
        <v>59.66</v>
      </c>
      <c r="CY153" s="258">
        <f t="shared" si="507"/>
        <v>42.71</v>
      </c>
      <c r="CZ153" s="258">
        <f t="shared" si="507"/>
        <v>42.71</v>
      </c>
      <c r="DA153" s="258">
        <f t="shared" si="507"/>
        <v>46.52</v>
      </c>
      <c r="DB153" s="258">
        <f t="shared" si="507"/>
        <v>45.13</v>
      </c>
      <c r="DC153" s="258">
        <f t="shared" si="507"/>
        <v>49.63</v>
      </c>
      <c r="DD153" s="258">
        <f t="shared" si="507"/>
        <v>48.25</v>
      </c>
      <c r="DE153" s="258">
        <f t="shared" si="507"/>
        <v>43.4</v>
      </c>
      <c r="DF153" s="258">
        <f t="shared" si="507"/>
        <v>48.59</v>
      </c>
      <c r="DG153" s="258">
        <f t="shared" si="507"/>
        <v>43.4</v>
      </c>
      <c r="DH153" s="258">
        <f t="shared" si="507"/>
        <v>45.82</v>
      </c>
      <c r="DI153" s="258">
        <f t="shared" si="507"/>
        <v>41.33</v>
      </c>
      <c r="DJ153" s="258">
        <f t="shared" si="507"/>
        <v>48.59</v>
      </c>
      <c r="DK153" s="258">
        <f t="shared" si="507"/>
        <v>43.06</v>
      </c>
      <c r="DL153" s="258">
        <f t="shared" si="507"/>
        <v>48.94</v>
      </c>
      <c r="DM153" s="258">
        <f t="shared" si="507"/>
        <v>67.28</v>
      </c>
      <c r="DN153" s="258">
        <f t="shared" si="507"/>
        <v>51.01</v>
      </c>
      <c r="DO153" s="258">
        <f t="shared" si="507"/>
        <v>43.06</v>
      </c>
      <c r="DP153" s="258">
        <f t="shared" si="507"/>
        <v>45.82</v>
      </c>
      <c r="DQ153" s="258">
        <f t="shared" si="507"/>
        <v>42.71</v>
      </c>
      <c r="DR153" s="258">
        <f t="shared" si="507"/>
        <v>48.59</v>
      </c>
      <c r="DS153" s="258">
        <f t="shared" si="507"/>
        <v>53.44</v>
      </c>
      <c r="DT153" s="258">
        <f t="shared" si="507"/>
        <v>42.71</v>
      </c>
      <c r="DU153" s="258">
        <f t="shared" si="507"/>
        <v>42.71</v>
      </c>
      <c r="DV153" s="258">
        <f t="shared" si="507"/>
        <v>42.71</v>
      </c>
      <c r="DW153" s="258">
        <f t="shared" si="507"/>
        <v>84.92</v>
      </c>
      <c r="DX153" s="258">
        <f t="shared" si="507"/>
        <v>63.82</v>
      </c>
      <c r="DY153" s="258">
        <f t="shared" si="507"/>
        <v>43.06</v>
      </c>
      <c r="DZ153" s="258">
        <f t="shared" ref="DZ153:FE153" si="508">ROUND(((DZ144-AVERAGE($B144:$KU144))/STDEVP($B144:$KU144)*10+50),2)</f>
        <v>49.28</v>
      </c>
      <c r="EA153" s="258">
        <f t="shared" si="508"/>
        <v>51.01</v>
      </c>
      <c r="EB153" s="258">
        <f t="shared" si="508"/>
        <v>41.67</v>
      </c>
      <c r="EC153" s="258">
        <f t="shared" si="508"/>
        <v>70.39</v>
      </c>
      <c r="ED153" s="258">
        <f t="shared" si="508"/>
        <v>43.4</v>
      </c>
      <c r="EE153" s="258">
        <f t="shared" si="508"/>
        <v>41.33</v>
      </c>
      <c r="EF153" s="258">
        <f t="shared" si="508"/>
        <v>59.32</v>
      </c>
      <c r="EG153" s="258">
        <f t="shared" si="508"/>
        <v>58.97</v>
      </c>
      <c r="EH153" s="258">
        <f t="shared" si="508"/>
        <v>42.71</v>
      </c>
      <c r="EI153" s="258">
        <f t="shared" si="508"/>
        <v>42.02</v>
      </c>
      <c r="EJ153" s="258">
        <f t="shared" si="508"/>
        <v>48.59</v>
      </c>
      <c r="EK153" s="258">
        <f t="shared" si="508"/>
        <v>61.74</v>
      </c>
      <c r="EL153" s="258">
        <f t="shared" si="508"/>
        <v>43.75</v>
      </c>
      <c r="EM153" s="258">
        <f t="shared" si="508"/>
        <v>46.17</v>
      </c>
      <c r="EN153" s="258">
        <f t="shared" si="508"/>
        <v>42.71</v>
      </c>
      <c r="EO153" s="258">
        <f t="shared" si="508"/>
        <v>58.63</v>
      </c>
      <c r="EP153" s="258">
        <f t="shared" si="508"/>
        <v>51.71</v>
      </c>
      <c r="EQ153" s="258">
        <f t="shared" si="508"/>
        <v>48.94</v>
      </c>
      <c r="ER153" s="258">
        <f t="shared" si="508"/>
        <v>62.78</v>
      </c>
      <c r="ES153" s="258">
        <f t="shared" si="508"/>
        <v>41.33</v>
      </c>
      <c r="ET153" s="258">
        <f t="shared" si="508"/>
        <v>59.66</v>
      </c>
      <c r="EU153" s="258">
        <f t="shared" si="508"/>
        <v>48.25</v>
      </c>
      <c r="EV153" s="258">
        <f t="shared" si="508"/>
        <v>47.21</v>
      </c>
      <c r="EW153" s="258">
        <f t="shared" si="508"/>
        <v>45.13</v>
      </c>
      <c r="EX153" s="258">
        <f t="shared" si="508"/>
        <v>49.28</v>
      </c>
      <c r="EY153" s="258">
        <f t="shared" si="508"/>
        <v>44.79</v>
      </c>
      <c r="EZ153" s="258">
        <f t="shared" si="508"/>
        <v>48.94</v>
      </c>
      <c r="FA153" s="258">
        <f t="shared" si="508"/>
        <v>46.86</v>
      </c>
      <c r="FB153" s="258">
        <f t="shared" si="508"/>
        <v>48.94</v>
      </c>
      <c r="FC153" s="258">
        <f t="shared" si="508"/>
        <v>42.02</v>
      </c>
      <c r="FD153" s="258">
        <f t="shared" si="508"/>
        <v>42.36</v>
      </c>
      <c r="FE153" s="258">
        <f t="shared" si="508"/>
        <v>42.71</v>
      </c>
      <c r="FF153" s="258">
        <f t="shared" ref="FF153:GJ153" si="509">ROUND(((FF144-AVERAGE($B144:$KU144))/STDEVP($B144:$KU144)*10+50),2)</f>
        <v>63.47</v>
      </c>
      <c r="FG153" s="258">
        <f t="shared" si="509"/>
        <v>45.82</v>
      </c>
      <c r="FH153" s="258">
        <f t="shared" si="509"/>
        <v>48.25</v>
      </c>
      <c r="FI153" s="258">
        <f t="shared" si="509"/>
        <v>46.52</v>
      </c>
      <c r="FJ153" s="258">
        <f t="shared" si="509"/>
        <v>42.71</v>
      </c>
      <c r="FK153" s="258">
        <f t="shared" si="509"/>
        <v>48.59</v>
      </c>
      <c r="FL153" s="258">
        <f t="shared" si="509"/>
        <v>60.36</v>
      </c>
      <c r="FM153" s="258">
        <f t="shared" si="509"/>
        <v>43.06</v>
      </c>
      <c r="FN153" s="258">
        <f t="shared" si="509"/>
        <v>42.36</v>
      </c>
      <c r="FO153" s="258">
        <f t="shared" si="509"/>
        <v>72.12</v>
      </c>
      <c r="FP153" s="258">
        <f t="shared" si="509"/>
        <v>44.79</v>
      </c>
      <c r="FQ153" s="258">
        <f t="shared" si="509"/>
        <v>49.63</v>
      </c>
      <c r="FR153" s="258">
        <f t="shared" si="509"/>
        <v>63.82</v>
      </c>
      <c r="FS153" s="258">
        <f t="shared" si="509"/>
        <v>46.17</v>
      </c>
      <c r="FT153" s="258">
        <f t="shared" si="509"/>
        <v>44.79</v>
      </c>
      <c r="FU153" s="258">
        <f t="shared" si="509"/>
        <v>43.75</v>
      </c>
      <c r="FV153" s="258">
        <f t="shared" si="509"/>
        <v>46.86</v>
      </c>
      <c r="FW153" s="258">
        <f t="shared" si="509"/>
        <v>47.55</v>
      </c>
      <c r="FX153" s="258">
        <f t="shared" si="509"/>
        <v>48.59</v>
      </c>
      <c r="FY153" s="258">
        <f t="shared" si="509"/>
        <v>51.71</v>
      </c>
      <c r="FZ153" s="258">
        <f t="shared" si="509"/>
        <v>52.4</v>
      </c>
      <c r="GA153" s="258">
        <f t="shared" si="509"/>
        <v>51.71</v>
      </c>
      <c r="GB153" s="258">
        <f t="shared" si="509"/>
        <v>45.82</v>
      </c>
      <c r="GC153" s="258">
        <f t="shared" si="509"/>
        <v>43.75</v>
      </c>
      <c r="GD153" s="258">
        <f t="shared" si="509"/>
        <v>42.36</v>
      </c>
      <c r="GE153" s="258">
        <f t="shared" si="509"/>
        <v>70.39</v>
      </c>
      <c r="GF153" s="258">
        <f t="shared" si="509"/>
        <v>44.44</v>
      </c>
      <c r="GG153" s="258">
        <f t="shared" si="509"/>
        <v>44.79</v>
      </c>
      <c r="GH153" s="258">
        <f t="shared" si="509"/>
        <v>42.36</v>
      </c>
      <c r="GI153" s="258">
        <f t="shared" si="509"/>
        <v>86.65</v>
      </c>
      <c r="GJ153" s="258">
        <f t="shared" si="509"/>
        <v>48.94</v>
      </c>
      <c r="GK153" s="255"/>
      <c r="GL153" s="258">
        <f t="shared" ref="GL153:GZ153" si="510">ROUND(((GL144-AVERAGE($B144:$KU144))/STDEVP($B144:$KU144)*10+50),2)</f>
        <v>53.09</v>
      </c>
      <c r="GM153" s="258">
        <f t="shared" si="510"/>
        <v>49.28</v>
      </c>
      <c r="GN153" s="258">
        <f t="shared" si="510"/>
        <v>58.28</v>
      </c>
      <c r="GO153" s="258">
        <f t="shared" si="510"/>
        <v>54.47</v>
      </c>
      <c r="GP153" s="258">
        <f t="shared" si="510"/>
        <v>47.55</v>
      </c>
      <c r="GQ153" s="258">
        <f t="shared" si="510"/>
        <v>43.4</v>
      </c>
      <c r="GR153" s="258">
        <f t="shared" si="510"/>
        <v>42.36</v>
      </c>
      <c r="GS153" s="258">
        <f t="shared" si="510"/>
        <v>43.4</v>
      </c>
      <c r="GT153" s="258">
        <f t="shared" si="510"/>
        <v>64.86</v>
      </c>
      <c r="GU153" s="258">
        <f t="shared" si="510"/>
        <v>48.94</v>
      </c>
      <c r="GV153" s="258">
        <f t="shared" si="510"/>
        <v>73.849999999999994</v>
      </c>
      <c r="GW153" s="258">
        <f t="shared" si="510"/>
        <v>42.02</v>
      </c>
      <c r="GX153" s="258">
        <f t="shared" si="510"/>
        <v>50.67</v>
      </c>
      <c r="GY153" s="258">
        <f t="shared" si="510"/>
        <v>49.63</v>
      </c>
      <c r="GZ153" s="258">
        <f t="shared" si="510"/>
        <v>44.09</v>
      </c>
      <c r="HA153" s="255"/>
      <c r="HB153" s="258">
        <f t="shared" ref="HB153:HQ153" si="511">ROUND(((HB144-AVERAGE($B144:$KU144))/STDEVP($B144:$KU144)*10+50),2)</f>
        <v>46.86</v>
      </c>
      <c r="HC153" s="258">
        <f t="shared" si="511"/>
        <v>43.75</v>
      </c>
      <c r="HD153" s="258">
        <f t="shared" si="511"/>
        <v>47.21</v>
      </c>
      <c r="HE153" s="258">
        <f t="shared" si="511"/>
        <v>46.17</v>
      </c>
      <c r="HF153" s="258">
        <f t="shared" si="511"/>
        <v>43.4</v>
      </c>
      <c r="HG153" s="258">
        <f t="shared" si="511"/>
        <v>45.48</v>
      </c>
      <c r="HH153" s="258">
        <f t="shared" si="511"/>
        <v>72.81</v>
      </c>
      <c r="HI153" s="258">
        <f t="shared" si="511"/>
        <v>51.71</v>
      </c>
      <c r="HJ153" s="258">
        <f t="shared" si="511"/>
        <v>60.7</v>
      </c>
      <c r="HK153" s="258">
        <f t="shared" si="511"/>
        <v>44.09</v>
      </c>
      <c r="HL153" s="258">
        <f t="shared" si="511"/>
        <v>51.36</v>
      </c>
      <c r="HM153" s="258">
        <f t="shared" si="511"/>
        <v>62.78</v>
      </c>
      <c r="HN153" s="258">
        <f t="shared" si="511"/>
        <v>46.17</v>
      </c>
      <c r="HO153" s="258">
        <f t="shared" si="511"/>
        <v>47.9</v>
      </c>
      <c r="HP153" s="258">
        <f t="shared" si="511"/>
        <v>60.7</v>
      </c>
      <c r="HQ153" s="258">
        <f t="shared" si="511"/>
        <v>68.319999999999993</v>
      </c>
      <c r="HR153" s="255"/>
      <c r="HS153" s="258">
        <f t="shared" si="446"/>
        <v>54.13</v>
      </c>
      <c r="HT153" s="258">
        <f t="shared" si="446"/>
        <v>42.71</v>
      </c>
      <c r="HU153" s="258">
        <f t="shared" si="446"/>
        <v>45.48</v>
      </c>
      <c r="HV153" s="258">
        <f t="shared" si="446"/>
        <v>42.36</v>
      </c>
      <c r="HW153" s="255"/>
      <c r="HX153" s="258">
        <f t="shared" ref="HX153:IJ153" si="512">ROUND(((HX144-AVERAGE($B144:$KU144))/STDEVP($B144:$KU144)*10+50),2)</f>
        <v>42.36</v>
      </c>
      <c r="HY153" s="258">
        <f t="shared" si="512"/>
        <v>62.09</v>
      </c>
      <c r="HZ153" s="258">
        <f t="shared" si="512"/>
        <v>40.98</v>
      </c>
      <c r="IA153" s="258">
        <f t="shared" si="512"/>
        <v>55.17</v>
      </c>
      <c r="IB153" s="258">
        <f t="shared" si="512"/>
        <v>40.98</v>
      </c>
      <c r="IC153" s="258">
        <f t="shared" si="512"/>
        <v>46.52</v>
      </c>
      <c r="ID153" s="258">
        <f t="shared" si="512"/>
        <v>45.13</v>
      </c>
      <c r="IE153" s="258">
        <f t="shared" si="512"/>
        <v>47.21</v>
      </c>
      <c r="IF153" s="258">
        <f t="shared" si="512"/>
        <v>40.98</v>
      </c>
      <c r="IG153" s="258">
        <f t="shared" si="512"/>
        <v>46.52</v>
      </c>
      <c r="IH153" s="258">
        <f t="shared" si="512"/>
        <v>46.86</v>
      </c>
      <c r="II153" s="258">
        <f t="shared" si="512"/>
        <v>46.17</v>
      </c>
      <c r="IJ153" s="258">
        <f t="shared" si="512"/>
        <v>48.94</v>
      </c>
      <c r="IK153" s="255"/>
      <c r="IL153" s="258">
        <f t="shared" si="448"/>
        <v>41.67</v>
      </c>
      <c r="IM153" s="255"/>
      <c r="IN153" s="258">
        <f t="shared" si="449"/>
        <v>47.9</v>
      </c>
      <c r="IO153" s="258">
        <f t="shared" si="449"/>
        <v>48.94</v>
      </c>
      <c r="IP153" s="258">
        <f t="shared" si="449"/>
        <v>48.25</v>
      </c>
      <c r="IQ153" s="255"/>
      <c r="IR153" s="258">
        <f t="shared" si="450"/>
        <v>56.55</v>
      </c>
      <c r="IS153" s="258">
        <f t="shared" si="450"/>
        <v>46.52</v>
      </c>
      <c r="IT153" s="258">
        <f t="shared" si="450"/>
        <v>39.94</v>
      </c>
      <c r="IU153" s="258">
        <f t="shared" si="450"/>
        <v>45.82</v>
      </c>
      <c r="IV153" s="258">
        <f t="shared" si="450"/>
        <v>41.67</v>
      </c>
      <c r="IW153" s="258"/>
      <c r="IX153" s="258">
        <f t="shared" si="451"/>
        <v>47.55</v>
      </c>
      <c r="IY153" s="258">
        <f t="shared" si="451"/>
        <v>42.36</v>
      </c>
      <c r="IZ153" s="255"/>
      <c r="JA153" s="258">
        <f t="shared" ref="JA153:JM153" si="513">ROUND(((JA144-AVERAGE($B144:$KU144))/STDEVP($B144:$KU144)*10+50),2)</f>
        <v>43.4</v>
      </c>
      <c r="JB153" s="258">
        <f t="shared" si="513"/>
        <v>51.01</v>
      </c>
      <c r="JC153" s="258">
        <f t="shared" si="513"/>
        <v>49.28</v>
      </c>
      <c r="JD153" s="258">
        <f t="shared" si="513"/>
        <v>76.27</v>
      </c>
      <c r="JE153" s="258">
        <f t="shared" si="513"/>
        <v>42.36</v>
      </c>
      <c r="JF153" s="258">
        <f t="shared" si="513"/>
        <v>44.79</v>
      </c>
      <c r="JG153" s="258">
        <f t="shared" si="513"/>
        <v>55.51</v>
      </c>
      <c r="JH153" s="258">
        <f t="shared" si="513"/>
        <v>41.33</v>
      </c>
      <c r="JI153" s="258">
        <f t="shared" si="513"/>
        <v>60.7</v>
      </c>
      <c r="JJ153" s="258">
        <f t="shared" si="513"/>
        <v>46.86</v>
      </c>
      <c r="JK153" s="258">
        <f t="shared" si="513"/>
        <v>45.48</v>
      </c>
      <c r="JL153" s="258">
        <f t="shared" si="513"/>
        <v>47.55</v>
      </c>
      <c r="JM153" s="258">
        <f t="shared" si="513"/>
        <v>71.78</v>
      </c>
      <c r="JN153" s="258"/>
      <c r="JO153" s="258"/>
      <c r="JP153" s="258"/>
      <c r="JQ153" s="258"/>
      <c r="JR153" s="258"/>
      <c r="JS153" s="258"/>
      <c r="JT153" s="258">
        <f t="shared" si="453"/>
        <v>52.4</v>
      </c>
      <c r="JU153" s="258"/>
      <c r="JV153" s="258">
        <f t="shared" ref="JV153:KH153" si="514">ROUND(((JV144-AVERAGE($B144:$KU144))/STDEVP($B144:$KU144)*10+50),2)</f>
        <v>72.12</v>
      </c>
      <c r="JW153" s="258">
        <f t="shared" si="514"/>
        <v>47.9</v>
      </c>
      <c r="JX153" s="258">
        <f t="shared" si="514"/>
        <v>41.33</v>
      </c>
      <c r="JY153" s="258">
        <f t="shared" si="514"/>
        <v>41.67</v>
      </c>
      <c r="JZ153" s="258">
        <f t="shared" si="514"/>
        <v>50.32</v>
      </c>
      <c r="KA153" s="258">
        <f t="shared" si="514"/>
        <v>49.63</v>
      </c>
      <c r="KB153" s="258">
        <f t="shared" si="514"/>
        <v>60.7</v>
      </c>
      <c r="KC153" s="258">
        <f t="shared" si="514"/>
        <v>43.4</v>
      </c>
      <c r="KD153" s="258">
        <f t="shared" si="514"/>
        <v>44.79</v>
      </c>
      <c r="KE153" s="258">
        <f t="shared" si="514"/>
        <v>42.36</v>
      </c>
      <c r="KF153" s="258">
        <f t="shared" si="514"/>
        <v>44.79</v>
      </c>
      <c r="KG153" s="258">
        <f t="shared" si="514"/>
        <v>67.97</v>
      </c>
      <c r="KH153" s="258">
        <f t="shared" si="514"/>
        <v>44.44</v>
      </c>
      <c r="KI153" s="258"/>
      <c r="KJ153" s="258"/>
      <c r="KK153" s="258">
        <f t="shared" ref="KK153:KT153" si="515">ROUND(((KK144-AVERAGE($B144:$KU144))/STDEVP($B144:$KU144)*10+50),2)</f>
        <v>44.79</v>
      </c>
      <c r="KL153" s="258">
        <f t="shared" si="515"/>
        <v>48.59</v>
      </c>
      <c r="KM153" s="258">
        <f t="shared" si="515"/>
        <v>56.55</v>
      </c>
      <c r="KN153" s="258">
        <f t="shared" si="515"/>
        <v>41.67</v>
      </c>
      <c r="KO153" s="258">
        <f t="shared" si="515"/>
        <v>46.86</v>
      </c>
      <c r="KP153" s="258">
        <f t="shared" si="515"/>
        <v>42.36</v>
      </c>
      <c r="KQ153" s="258">
        <f t="shared" si="515"/>
        <v>60.01</v>
      </c>
      <c r="KR153" s="258">
        <v>49.31</v>
      </c>
      <c r="KS153" s="258">
        <f t="shared" si="515"/>
        <v>51.71</v>
      </c>
      <c r="KT153" s="258">
        <f t="shared" si="515"/>
        <v>37.520000000000003</v>
      </c>
      <c r="KU153" s="248" t="s">
        <v>746</v>
      </c>
    </row>
    <row r="154" spans="1:307" x14ac:dyDescent="0.15">
      <c r="A154" s="252" t="s">
        <v>259</v>
      </c>
      <c r="B154" s="258">
        <f t="shared" ref="B154:AG154" si="516">ROUND(((B145-AVERAGE($B145:$KU145))/STDEVP($B145:$KU145)*10+50),2)</f>
        <v>60.59</v>
      </c>
      <c r="C154" s="258">
        <f t="shared" si="516"/>
        <v>60.59</v>
      </c>
      <c r="D154" s="258">
        <f t="shared" si="516"/>
        <v>54.66</v>
      </c>
      <c r="E154" s="258">
        <f t="shared" si="516"/>
        <v>42.21</v>
      </c>
      <c r="F154" s="258">
        <f t="shared" si="516"/>
        <v>55.55</v>
      </c>
      <c r="G154" s="258">
        <f t="shared" si="516"/>
        <v>50.81</v>
      </c>
      <c r="H154" s="258">
        <f t="shared" si="516"/>
        <v>43.7</v>
      </c>
      <c r="I154" s="258">
        <f t="shared" si="516"/>
        <v>42.21</v>
      </c>
      <c r="J154" s="258">
        <f t="shared" si="516"/>
        <v>60.59</v>
      </c>
      <c r="K154" s="258">
        <f t="shared" si="516"/>
        <v>60.59</v>
      </c>
      <c r="L154" s="258">
        <f t="shared" si="516"/>
        <v>70.36</v>
      </c>
      <c r="M154" s="258">
        <f t="shared" si="516"/>
        <v>50.81</v>
      </c>
      <c r="N154" s="258">
        <f t="shared" si="516"/>
        <v>50.21</v>
      </c>
      <c r="O154" s="258">
        <f t="shared" si="516"/>
        <v>52.59</v>
      </c>
      <c r="P154" s="258">
        <f t="shared" si="516"/>
        <v>40.729999999999997</v>
      </c>
      <c r="Q154" s="258">
        <f t="shared" si="516"/>
        <v>60.59</v>
      </c>
      <c r="R154" s="258">
        <f t="shared" si="516"/>
        <v>60.59</v>
      </c>
      <c r="S154" s="258">
        <f t="shared" si="516"/>
        <v>58.22</v>
      </c>
      <c r="T154" s="258">
        <f t="shared" si="516"/>
        <v>50.21</v>
      </c>
      <c r="U154" s="258">
        <f t="shared" si="516"/>
        <v>37.47</v>
      </c>
      <c r="V154" s="258">
        <f t="shared" si="516"/>
        <v>37.47</v>
      </c>
      <c r="W154" s="258">
        <f t="shared" si="516"/>
        <v>38.950000000000003</v>
      </c>
      <c r="X154" s="258">
        <f t="shared" si="516"/>
        <v>52.59</v>
      </c>
      <c r="Y154" s="258">
        <f t="shared" si="516"/>
        <v>70.36</v>
      </c>
      <c r="Z154" s="258">
        <f t="shared" si="516"/>
        <v>39.549999999999997</v>
      </c>
      <c r="AA154" s="258">
        <f t="shared" si="516"/>
        <v>58.81</v>
      </c>
      <c r="AB154" s="258">
        <f t="shared" si="516"/>
        <v>39.549999999999997</v>
      </c>
      <c r="AC154" s="258">
        <f t="shared" si="516"/>
        <v>73.33</v>
      </c>
      <c r="AD154" s="258">
        <f t="shared" si="516"/>
        <v>50.51</v>
      </c>
      <c r="AE154" s="258">
        <f t="shared" si="516"/>
        <v>44.29</v>
      </c>
      <c r="AF154" s="258">
        <f t="shared" si="516"/>
        <v>45.18</v>
      </c>
      <c r="AG154" s="258">
        <f t="shared" si="516"/>
        <v>54.07</v>
      </c>
      <c r="AH154" s="258">
        <f t="shared" ref="AH154:BM154" si="517">ROUND(((AH145-AVERAGE($B145:$KU145))/STDEVP($B145:$KU145)*10+50),2)</f>
        <v>54.07</v>
      </c>
      <c r="AI154" s="258">
        <f t="shared" si="517"/>
        <v>66.81</v>
      </c>
      <c r="AJ154" s="258">
        <f t="shared" si="517"/>
        <v>51.99</v>
      </c>
      <c r="AK154" s="258">
        <f t="shared" si="517"/>
        <v>38.07</v>
      </c>
      <c r="AL154" s="258">
        <f t="shared" si="517"/>
        <v>50.21</v>
      </c>
      <c r="AM154" s="258">
        <f t="shared" si="517"/>
        <v>63.55</v>
      </c>
      <c r="AN154" s="258">
        <f t="shared" si="517"/>
        <v>44.58</v>
      </c>
      <c r="AO154" s="258">
        <f t="shared" si="517"/>
        <v>57.03</v>
      </c>
      <c r="AP154" s="258">
        <f t="shared" si="517"/>
        <v>46.36</v>
      </c>
      <c r="AQ154" s="258">
        <f t="shared" si="517"/>
        <v>50.51</v>
      </c>
      <c r="AR154" s="258">
        <f t="shared" si="517"/>
        <v>38.950000000000003</v>
      </c>
      <c r="AS154" s="258">
        <f t="shared" si="517"/>
        <v>41.33</v>
      </c>
      <c r="AT154" s="258">
        <f t="shared" si="517"/>
        <v>43.7</v>
      </c>
      <c r="AU154" s="258">
        <f t="shared" si="517"/>
        <v>61.47</v>
      </c>
      <c r="AV154" s="258">
        <f t="shared" si="517"/>
        <v>60.59</v>
      </c>
      <c r="AW154" s="258">
        <f t="shared" si="517"/>
        <v>52.88</v>
      </c>
      <c r="AX154" s="258">
        <f t="shared" si="517"/>
        <v>43.99</v>
      </c>
      <c r="AY154" s="258">
        <f t="shared" si="517"/>
        <v>53.47</v>
      </c>
      <c r="AZ154" s="258">
        <f t="shared" si="517"/>
        <v>35.4</v>
      </c>
      <c r="BA154" s="258">
        <f t="shared" si="517"/>
        <v>53.18</v>
      </c>
      <c r="BB154" s="258">
        <f t="shared" si="517"/>
        <v>37.770000000000003</v>
      </c>
      <c r="BC154" s="258">
        <f t="shared" si="517"/>
        <v>62.66</v>
      </c>
      <c r="BD154" s="258">
        <f t="shared" si="517"/>
        <v>47.55</v>
      </c>
      <c r="BE154" s="258">
        <f t="shared" si="517"/>
        <v>40.14</v>
      </c>
      <c r="BF154" s="258">
        <f t="shared" si="517"/>
        <v>81.92</v>
      </c>
      <c r="BG154" s="258">
        <f t="shared" si="517"/>
        <v>34.81</v>
      </c>
      <c r="BH154" s="258">
        <f t="shared" si="517"/>
        <v>35.700000000000003</v>
      </c>
      <c r="BI154" s="258">
        <f t="shared" si="517"/>
        <v>71.849999999999994</v>
      </c>
      <c r="BJ154" s="258">
        <f t="shared" si="517"/>
        <v>42.21</v>
      </c>
      <c r="BK154" s="258">
        <f t="shared" si="517"/>
        <v>47.55</v>
      </c>
      <c r="BL154" s="258">
        <f t="shared" si="517"/>
        <v>43.7</v>
      </c>
      <c r="BM154" s="258">
        <f t="shared" si="517"/>
        <v>59.7</v>
      </c>
      <c r="BN154" s="258">
        <f t="shared" ref="BN154:CS154" si="518">ROUND(((BN145-AVERAGE($B145:$KU145))/STDEVP($B145:$KU145)*10+50),2)</f>
        <v>37.770000000000003</v>
      </c>
      <c r="BO154" s="258">
        <f t="shared" si="518"/>
        <v>49.92</v>
      </c>
      <c r="BP154" s="258">
        <f t="shared" si="518"/>
        <v>50.51</v>
      </c>
      <c r="BQ154" s="258">
        <f t="shared" si="518"/>
        <v>94.07</v>
      </c>
      <c r="BR154" s="258">
        <f t="shared" si="518"/>
        <v>46.96</v>
      </c>
      <c r="BS154" s="258">
        <f t="shared" si="518"/>
        <v>53.77</v>
      </c>
      <c r="BT154" s="258">
        <f t="shared" si="518"/>
        <v>37.18</v>
      </c>
      <c r="BU154" s="258">
        <f t="shared" si="518"/>
        <v>54.36</v>
      </c>
      <c r="BV154" s="258">
        <f t="shared" si="518"/>
        <v>41.62</v>
      </c>
      <c r="BW154" s="258">
        <f t="shared" si="518"/>
        <v>53.18</v>
      </c>
      <c r="BX154" s="258">
        <f t="shared" si="518"/>
        <v>40.14</v>
      </c>
      <c r="BY154" s="258">
        <f t="shared" si="518"/>
        <v>43.99</v>
      </c>
      <c r="BZ154" s="258">
        <f t="shared" si="518"/>
        <v>56.73</v>
      </c>
      <c r="CA154" s="258">
        <f t="shared" si="518"/>
        <v>38.659999999999997</v>
      </c>
      <c r="CB154" s="258">
        <f t="shared" si="518"/>
        <v>56.73</v>
      </c>
      <c r="CC154" s="258">
        <f t="shared" si="518"/>
        <v>53.18</v>
      </c>
      <c r="CD154" s="258">
        <f t="shared" si="518"/>
        <v>43.7</v>
      </c>
      <c r="CE154" s="258">
        <f t="shared" si="518"/>
        <v>35.700000000000003</v>
      </c>
      <c r="CF154" s="258">
        <f t="shared" si="518"/>
        <v>58.51</v>
      </c>
      <c r="CG154" s="258">
        <f t="shared" si="518"/>
        <v>44.58</v>
      </c>
      <c r="CH154" s="258">
        <f t="shared" si="518"/>
        <v>55.55</v>
      </c>
      <c r="CI154" s="258">
        <f t="shared" si="518"/>
        <v>43.99</v>
      </c>
      <c r="CJ154" s="258">
        <f t="shared" si="518"/>
        <v>67.400000000000006</v>
      </c>
      <c r="CK154" s="258">
        <f t="shared" si="518"/>
        <v>35.1</v>
      </c>
      <c r="CL154" s="258">
        <f t="shared" si="518"/>
        <v>34.81</v>
      </c>
      <c r="CM154" s="258">
        <f t="shared" si="518"/>
        <v>67.7</v>
      </c>
      <c r="CN154" s="258">
        <f t="shared" si="518"/>
        <v>58.22</v>
      </c>
      <c r="CO154" s="258">
        <f t="shared" si="518"/>
        <v>46.96</v>
      </c>
      <c r="CP154" s="258">
        <f t="shared" si="518"/>
        <v>59.4</v>
      </c>
      <c r="CQ154" s="258">
        <f t="shared" si="518"/>
        <v>49.92</v>
      </c>
      <c r="CR154" s="258">
        <f t="shared" si="518"/>
        <v>62.66</v>
      </c>
      <c r="CS154" s="258">
        <f t="shared" si="518"/>
        <v>57.92</v>
      </c>
      <c r="CT154" s="258">
        <f t="shared" ref="CT154:DY154" si="519">ROUND(((CT145-AVERAGE($B145:$KU145))/STDEVP($B145:$KU145)*10+50),2)</f>
        <v>37.770000000000003</v>
      </c>
      <c r="CU154" s="258">
        <f t="shared" si="519"/>
        <v>40.729999999999997</v>
      </c>
      <c r="CV154" s="258">
        <f t="shared" si="519"/>
        <v>49.03</v>
      </c>
      <c r="CW154" s="258">
        <f t="shared" si="519"/>
        <v>51.99</v>
      </c>
      <c r="CX154" s="258">
        <f t="shared" si="519"/>
        <v>43.7</v>
      </c>
      <c r="CY154" s="258">
        <f t="shared" si="519"/>
        <v>37.770000000000003</v>
      </c>
      <c r="CZ154" s="258">
        <f t="shared" si="519"/>
        <v>61.77</v>
      </c>
      <c r="DA154" s="258">
        <f t="shared" si="519"/>
        <v>51.1</v>
      </c>
      <c r="DB154" s="258">
        <f t="shared" si="519"/>
        <v>40.44</v>
      </c>
      <c r="DC154" s="258">
        <f t="shared" si="519"/>
        <v>73.92</v>
      </c>
      <c r="DD154" s="258">
        <f t="shared" si="519"/>
        <v>57.92</v>
      </c>
      <c r="DE154" s="258">
        <f t="shared" si="519"/>
        <v>38.659999999999997</v>
      </c>
      <c r="DF154" s="258">
        <f t="shared" si="519"/>
        <v>56.73</v>
      </c>
      <c r="DG154" s="258">
        <f t="shared" si="519"/>
        <v>34.81</v>
      </c>
      <c r="DH154" s="258">
        <f t="shared" si="519"/>
        <v>47.84</v>
      </c>
      <c r="DI154" s="258">
        <f t="shared" si="519"/>
        <v>51.4</v>
      </c>
      <c r="DJ154" s="258">
        <f t="shared" si="519"/>
        <v>57.33</v>
      </c>
      <c r="DK154" s="258">
        <f t="shared" si="519"/>
        <v>37.770000000000003</v>
      </c>
      <c r="DL154" s="258">
        <f t="shared" si="519"/>
        <v>57.33</v>
      </c>
      <c r="DM154" s="258">
        <f t="shared" si="519"/>
        <v>41.33</v>
      </c>
      <c r="DN154" s="258">
        <f t="shared" si="519"/>
        <v>61.47</v>
      </c>
      <c r="DO154" s="258">
        <f t="shared" si="519"/>
        <v>58.22</v>
      </c>
      <c r="DP154" s="258">
        <f t="shared" si="519"/>
        <v>48.73</v>
      </c>
      <c r="DQ154" s="258">
        <f t="shared" si="519"/>
        <v>37.47</v>
      </c>
      <c r="DR154" s="258">
        <f t="shared" si="519"/>
        <v>54.07</v>
      </c>
      <c r="DS154" s="258">
        <f t="shared" si="519"/>
        <v>75.7</v>
      </c>
      <c r="DT154" s="258">
        <f t="shared" si="519"/>
        <v>55.84</v>
      </c>
      <c r="DU154" s="258">
        <f t="shared" si="519"/>
        <v>60.59</v>
      </c>
      <c r="DV154" s="258">
        <f t="shared" si="519"/>
        <v>55.84</v>
      </c>
      <c r="DW154" s="258">
        <f t="shared" si="519"/>
        <v>41.33</v>
      </c>
      <c r="DX154" s="258">
        <f t="shared" si="519"/>
        <v>40.14</v>
      </c>
      <c r="DY154" s="258">
        <f t="shared" si="519"/>
        <v>35.700000000000003</v>
      </c>
      <c r="DZ154" s="258">
        <f t="shared" ref="DZ154:FE154" si="520">ROUND(((DZ145-AVERAGE($B145:$KU145))/STDEVP($B145:$KU145)*10+50),2)</f>
        <v>56.73</v>
      </c>
      <c r="EA154" s="258">
        <f t="shared" si="520"/>
        <v>76.88</v>
      </c>
      <c r="EB154" s="258">
        <f t="shared" si="520"/>
        <v>51.1</v>
      </c>
      <c r="EC154" s="258">
        <f t="shared" si="520"/>
        <v>49.62</v>
      </c>
      <c r="ED154" s="258">
        <f t="shared" si="520"/>
        <v>34.51</v>
      </c>
      <c r="EE154" s="258">
        <f t="shared" si="520"/>
        <v>50.51</v>
      </c>
      <c r="EF154" s="258">
        <f t="shared" si="520"/>
        <v>43.4</v>
      </c>
      <c r="EG154" s="258">
        <f t="shared" si="520"/>
        <v>43.4</v>
      </c>
      <c r="EH154" s="258">
        <f t="shared" si="520"/>
        <v>49.33</v>
      </c>
      <c r="EI154" s="258">
        <f t="shared" si="520"/>
        <v>57.03</v>
      </c>
      <c r="EJ154" s="258">
        <f t="shared" si="520"/>
        <v>56.14</v>
      </c>
      <c r="EK154" s="258">
        <f t="shared" si="520"/>
        <v>44.29</v>
      </c>
      <c r="EL154" s="258">
        <f t="shared" si="520"/>
        <v>35.1</v>
      </c>
      <c r="EM154" s="258">
        <f t="shared" si="520"/>
        <v>48.14</v>
      </c>
      <c r="EN154" s="258">
        <f t="shared" si="520"/>
        <v>37.47</v>
      </c>
      <c r="EO154" s="258">
        <f t="shared" si="520"/>
        <v>43.1</v>
      </c>
      <c r="EP154" s="258">
        <f t="shared" si="520"/>
        <v>78.36</v>
      </c>
      <c r="EQ154" s="258">
        <f t="shared" si="520"/>
        <v>54.07</v>
      </c>
      <c r="ER154" s="258">
        <f t="shared" si="520"/>
        <v>45.47</v>
      </c>
      <c r="ES154" s="258">
        <f t="shared" si="520"/>
        <v>50.21</v>
      </c>
      <c r="ET154" s="258">
        <f t="shared" si="520"/>
        <v>54.36</v>
      </c>
      <c r="EU154" s="258">
        <f t="shared" si="520"/>
        <v>54.36</v>
      </c>
      <c r="EV154" s="258">
        <f t="shared" si="520"/>
        <v>38.950000000000003</v>
      </c>
      <c r="EW154" s="258">
        <f t="shared" si="520"/>
        <v>55.55</v>
      </c>
      <c r="EX154" s="258">
        <f t="shared" si="520"/>
        <v>63.25</v>
      </c>
      <c r="EY154" s="258">
        <f t="shared" si="520"/>
        <v>40.729999999999997</v>
      </c>
      <c r="EZ154" s="258">
        <f t="shared" si="520"/>
        <v>45.77</v>
      </c>
      <c r="FA154" s="258">
        <f t="shared" si="520"/>
        <v>52.59</v>
      </c>
      <c r="FB154" s="258">
        <f t="shared" si="520"/>
        <v>60.59</v>
      </c>
      <c r="FC154" s="258">
        <f t="shared" si="520"/>
        <v>37.18</v>
      </c>
      <c r="FD154" s="258">
        <f t="shared" si="520"/>
        <v>53.47</v>
      </c>
      <c r="FE154" s="258">
        <f t="shared" si="520"/>
        <v>37.770000000000003</v>
      </c>
      <c r="FF154" s="258">
        <f t="shared" ref="FF154:GJ154" si="521">ROUND(((FF145-AVERAGE($B145:$KU145))/STDEVP($B145:$KU145)*10+50),2)</f>
        <v>45.77</v>
      </c>
      <c r="FG154" s="258">
        <f t="shared" si="521"/>
        <v>52.59</v>
      </c>
      <c r="FH154" s="258">
        <f t="shared" si="521"/>
        <v>64.73</v>
      </c>
      <c r="FI154" s="258">
        <f t="shared" si="521"/>
        <v>54.36</v>
      </c>
      <c r="FJ154" s="258">
        <f t="shared" si="521"/>
        <v>59.99</v>
      </c>
      <c r="FK154" s="258">
        <f t="shared" si="521"/>
        <v>58.51</v>
      </c>
      <c r="FL154" s="258">
        <f t="shared" si="521"/>
        <v>44.29</v>
      </c>
      <c r="FM154" s="258">
        <f t="shared" si="521"/>
        <v>34.51</v>
      </c>
      <c r="FN154" s="258">
        <f t="shared" si="521"/>
        <v>54.07</v>
      </c>
      <c r="FO154" s="258">
        <f t="shared" si="521"/>
        <v>50.51</v>
      </c>
      <c r="FP154" s="258">
        <f t="shared" si="521"/>
        <v>64.44</v>
      </c>
      <c r="FQ154" s="258">
        <f t="shared" si="521"/>
        <v>58.81</v>
      </c>
      <c r="FR154" s="258">
        <f t="shared" si="521"/>
        <v>46.66</v>
      </c>
      <c r="FS154" s="258">
        <f t="shared" si="521"/>
        <v>38.36</v>
      </c>
      <c r="FT154" s="258">
        <f t="shared" si="521"/>
        <v>39.25</v>
      </c>
      <c r="FU154" s="258">
        <f t="shared" si="521"/>
        <v>38.950000000000003</v>
      </c>
      <c r="FV154" s="258">
        <f t="shared" si="521"/>
        <v>57.03</v>
      </c>
      <c r="FW154" s="258">
        <f t="shared" si="521"/>
        <v>56.14</v>
      </c>
      <c r="FX154" s="258">
        <f t="shared" si="521"/>
        <v>54.66</v>
      </c>
      <c r="FY154" s="258">
        <f t="shared" si="521"/>
        <v>70.36</v>
      </c>
      <c r="FZ154" s="258">
        <f t="shared" si="521"/>
        <v>68.290000000000006</v>
      </c>
      <c r="GA154" s="258">
        <f t="shared" si="521"/>
        <v>64.14</v>
      </c>
      <c r="GB154" s="258">
        <f t="shared" si="521"/>
        <v>57.62</v>
      </c>
      <c r="GC154" s="258">
        <f t="shared" si="521"/>
        <v>57.33</v>
      </c>
      <c r="GD154" s="258">
        <f t="shared" si="521"/>
        <v>43.7</v>
      </c>
      <c r="GE154" s="258">
        <f t="shared" si="521"/>
        <v>49.62</v>
      </c>
      <c r="GF154" s="258">
        <f t="shared" si="521"/>
        <v>34.51</v>
      </c>
      <c r="GG154" s="258">
        <f t="shared" si="521"/>
        <v>41.03</v>
      </c>
      <c r="GH154" s="258">
        <f t="shared" si="521"/>
        <v>57.62</v>
      </c>
      <c r="GI154" s="258">
        <f t="shared" si="521"/>
        <v>38.659999999999997</v>
      </c>
      <c r="GJ154" s="258">
        <f t="shared" si="521"/>
        <v>60.88</v>
      </c>
      <c r="GK154" s="255"/>
      <c r="GL154" s="258">
        <f t="shared" ref="GL154:GZ154" si="522">ROUND(((GL145-AVERAGE($B145:$KU145))/STDEVP($B145:$KU145)*10+50),2)</f>
        <v>65.92</v>
      </c>
      <c r="GM154" s="258">
        <f t="shared" si="522"/>
        <v>45.18</v>
      </c>
      <c r="GN154" s="258">
        <f t="shared" si="522"/>
        <v>48.44</v>
      </c>
      <c r="GO154" s="258">
        <f t="shared" si="522"/>
        <v>45.18</v>
      </c>
      <c r="GP154" s="258">
        <f t="shared" si="522"/>
        <v>43.1</v>
      </c>
      <c r="GQ154" s="258">
        <f t="shared" si="522"/>
        <v>38.659999999999997</v>
      </c>
      <c r="GR154" s="258">
        <f t="shared" si="522"/>
        <v>43.1</v>
      </c>
      <c r="GS154" s="258">
        <f t="shared" si="522"/>
        <v>60.88</v>
      </c>
      <c r="GT154" s="258">
        <f t="shared" si="522"/>
        <v>44.29</v>
      </c>
      <c r="GU154" s="258">
        <f t="shared" si="522"/>
        <v>43.1</v>
      </c>
      <c r="GV154" s="258">
        <f t="shared" si="522"/>
        <v>36.58</v>
      </c>
      <c r="GW154" s="258">
        <f t="shared" si="522"/>
        <v>54.96</v>
      </c>
      <c r="GX154" s="258">
        <f t="shared" si="522"/>
        <v>46.07</v>
      </c>
      <c r="GY154" s="258">
        <f t="shared" si="522"/>
        <v>59.1</v>
      </c>
      <c r="GZ154" s="258">
        <f t="shared" si="522"/>
        <v>44.88</v>
      </c>
      <c r="HA154" s="255"/>
      <c r="HB154" s="258">
        <f t="shared" ref="HB154:HQ154" si="523">ROUND(((HB145-AVERAGE($B145:$KU145))/STDEVP($B145:$KU145)*10+50),2)</f>
        <v>46.96</v>
      </c>
      <c r="HC154" s="258">
        <f t="shared" si="523"/>
        <v>45.47</v>
      </c>
      <c r="HD154" s="258">
        <f t="shared" si="523"/>
        <v>58.51</v>
      </c>
      <c r="HE154" s="258">
        <f t="shared" si="523"/>
        <v>38.659999999999997</v>
      </c>
      <c r="HF154" s="258">
        <f t="shared" si="523"/>
        <v>48.73</v>
      </c>
      <c r="HG154" s="258">
        <f t="shared" si="523"/>
        <v>53.77</v>
      </c>
      <c r="HH154" s="258">
        <f t="shared" si="523"/>
        <v>38.07</v>
      </c>
      <c r="HI154" s="258">
        <f t="shared" si="523"/>
        <v>54.96</v>
      </c>
      <c r="HJ154" s="258">
        <f t="shared" si="523"/>
        <v>41.92</v>
      </c>
      <c r="HK154" s="258">
        <f t="shared" si="523"/>
        <v>35.1</v>
      </c>
      <c r="HL154" s="258">
        <f t="shared" si="523"/>
        <v>54.36</v>
      </c>
      <c r="HM154" s="258">
        <f t="shared" si="523"/>
        <v>42.81</v>
      </c>
      <c r="HN154" s="258">
        <f t="shared" si="523"/>
        <v>38.07</v>
      </c>
      <c r="HO154" s="258">
        <f t="shared" si="523"/>
        <v>39.840000000000003</v>
      </c>
      <c r="HP154" s="258">
        <f t="shared" si="523"/>
        <v>41.62</v>
      </c>
      <c r="HQ154" s="258">
        <f t="shared" si="523"/>
        <v>45.18</v>
      </c>
      <c r="HR154" s="255"/>
      <c r="HS154" s="258">
        <f t="shared" si="446"/>
        <v>45.18</v>
      </c>
      <c r="HT154" s="258">
        <f t="shared" si="446"/>
        <v>40.14</v>
      </c>
      <c r="HU154" s="258">
        <f t="shared" si="446"/>
        <v>52.59</v>
      </c>
      <c r="HV154" s="258">
        <f t="shared" si="446"/>
        <v>64.14</v>
      </c>
      <c r="HW154" s="255"/>
      <c r="HX154" s="258">
        <f t="shared" ref="HX154:IJ154" si="524">ROUND(((HX145-AVERAGE($B145:$KU145))/STDEVP($B145:$KU145)*10+50),2)</f>
        <v>55.55</v>
      </c>
      <c r="HY154" s="258">
        <f t="shared" si="524"/>
        <v>51.99</v>
      </c>
      <c r="HZ154" s="258">
        <f t="shared" si="524"/>
        <v>42.21</v>
      </c>
      <c r="IA154" s="258">
        <f t="shared" si="524"/>
        <v>60.88</v>
      </c>
      <c r="IB154" s="258">
        <f t="shared" si="524"/>
        <v>48.73</v>
      </c>
      <c r="IC154" s="258">
        <f t="shared" si="524"/>
        <v>46.36</v>
      </c>
      <c r="ID154" s="258">
        <f t="shared" si="524"/>
        <v>53.18</v>
      </c>
      <c r="IE154" s="258">
        <f t="shared" si="524"/>
        <v>46.66</v>
      </c>
      <c r="IF154" s="258">
        <f t="shared" si="524"/>
        <v>41.92</v>
      </c>
      <c r="IG154" s="258">
        <f t="shared" si="524"/>
        <v>55.25</v>
      </c>
      <c r="IH154" s="258">
        <f t="shared" si="524"/>
        <v>57.03</v>
      </c>
      <c r="II154" s="258">
        <f t="shared" si="524"/>
        <v>38.07</v>
      </c>
      <c r="IJ154" s="258">
        <f t="shared" si="524"/>
        <v>49.92</v>
      </c>
      <c r="IK154" s="255"/>
      <c r="IL154" s="258">
        <f t="shared" si="448"/>
        <v>51.4</v>
      </c>
      <c r="IM154" s="255"/>
      <c r="IN154" s="258">
        <f t="shared" si="449"/>
        <v>48.73</v>
      </c>
      <c r="IO154" s="258">
        <f t="shared" si="449"/>
        <v>40.729999999999997</v>
      </c>
      <c r="IP154" s="258">
        <f t="shared" si="449"/>
        <v>61.77</v>
      </c>
      <c r="IQ154" s="255"/>
      <c r="IR154" s="258">
        <f t="shared" si="450"/>
        <v>47.25</v>
      </c>
      <c r="IS154" s="258">
        <f t="shared" si="450"/>
        <v>45.77</v>
      </c>
      <c r="IT154" s="258">
        <f t="shared" si="450"/>
        <v>60.29</v>
      </c>
      <c r="IU154" s="258">
        <f t="shared" si="450"/>
        <v>54.96</v>
      </c>
      <c r="IV154" s="258">
        <f t="shared" si="450"/>
        <v>52.88</v>
      </c>
      <c r="IW154" s="258"/>
      <c r="IX154" s="258">
        <f t="shared" si="451"/>
        <v>47.25</v>
      </c>
      <c r="IY154" s="258">
        <f t="shared" si="451"/>
        <v>64.14</v>
      </c>
      <c r="IZ154" s="255"/>
      <c r="JA154" s="258">
        <f t="shared" ref="JA154:JM154" si="525">ROUND(((JA145-AVERAGE($B145:$KU145))/STDEVP($B145:$KU145)*10+50),2)</f>
        <v>40.729999999999997</v>
      </c>
      <c r="JB154" s="258">
        <f t="shared" si="525"/>
        <v>43.7</v>
      </c>
      <c r="JC154" s="258">
        <f t="shared" si="525"/>
        <v>43.99</v>
      </c>
      <c r="JD154" s="258">
        <f t="shared" si="525"/>
        <v>38.659999999999997</v>
      </c>
      <c r="JE154" s="258">
        <f t="shared" si="525"/>
        <v>54.66</v>
      </c>
      <c r="JF154" s="258">
        <f t="shared" si="525"/>
        <v>35.4</v>
      </c>
      <c r="JG154" s="258">
        <f t="shared" si="525"/>
        <v>38.07</v>
      </c>
      <c r="JH154" s="258">
        <f t="shared" si="525"/>
        <v>48.14</v>
      </c>
      <c r="JI154" s="258">
        <f t="shared" si="525"/>
        <v>41.33</v>
      </c>
      <c r="JJ154" s="258">
        <f t="shared" si="525"/>
        <v>45.77</v>
      </c>
      <c r="JK154" s="258">
        <f t="shared" si="525"/>
        <v>52.59</v>
      </c>
      <c r="JL154" s="258">
        <f t="shared" si="525"/>
        <v>47.25</v>
      </c>
      <c r="JM154" s="258">
        <f t="shared" si="525"/>
        <v>46.36</v>
      </c>
      <c r="JN154" s="258"/>
      <c r="JO154" s="258"/>
      <c r="JP154" s="258"/>
      <c r="JQ154" s="258"/>
      <c r="JR154" s="258"/>
      <c r="JS154" s="258"/>
      <c r="JT154" s="258">
        <f t="shared" si="453"/>
        <v>66.81</v>
      </c>
      <c r="JU154" s="258"/>
      <c r="JV154" s="258">
        <f t="shared" ref="JV154:KH154" si="526">ROUND(((JV145-AVERAGE($B145:$KU145))/STDEVP($B145:$KU145)*10+50),2)</f>
        <v>60.59</v>
      </c>
      <c r="JW154" s="258">
        <f t="shared" si="526"/>
        <v>60.29</v>
      </c>
      <c r="JX154" s="258">
        <f t="shared" si="526"/>
        <v>43.1</v>
      </c>
      <c r="JY154" s="258">
        <f t="shared" si="526"/>
        <v>40.729999999999997</v>
      </c>
      <c r="JZ154" s="258">
        <f t="shared" si="526"/>
        <v>41.33</v>
      </c>
      <c r="KA154" s="258">
        <f t="shared" si="526"/>
        <v>52.88</v>
      </c>
      <c r="KB154" s="258">
        <f t="shared" si="526"/>
        <v>43.99</v>
      </c>
      <c r="KC154" s="258">
        <f t="shared" si="526"/>
        <v>40.729999999999997</v>
      </c>
      <c r="KD154" s="258">
        <f t="shared" si="526"/>
        <v>38.659999999999997</v>
      </c>
      <c r="KE154" s="258">
        <f t="shared" si="526"/>
        <v>54.07</v>
      </c>
      <c r="KF154" s="258">
        <f t="shared" si="526"/>
        <v>53.77</v>
      </c>
      <c r="KG154" s="258">
        <f t="shared" si="526"/>
        <v>48.73</v>
      </c>
      <c r="KH154" s="258">
        <f t="shared" si="526"/>
        <v>49.62</v>
      </c>
      <c r="KI154" s="258"/>
      <c r="KJ154" s="258"/>
      <c r="KK154" s="258">
        <f t="shared" ref="KK154:KT154" si="527">ROUND(((KK145-AVERAGE($B145:$KU145))/STDEVP($B145:$KU145)*10+50),2)</f>
        <v>35.4</v>
      </c>
      <c r="KL154" s="258">
        <f t="shared" si="527"/>
        <v>49.03</v>
      </c>
      <c r="KM154" s="258">
        <f t="shared" si="527"/>
        <v>38.659999999999997</v>
      </c>
      <c r="KN154" s="258">
        <f t="shared" si="527"/>
        <v>45.77</v>
      </c>
      <c r="KO154" s="258">
        <f t="shared" si="527"/>
        <v>57.33</v>
      </c>
      <c r="KP154" s="258">
        <f t="shared" si="527"/>
        <v>62.36</v>
      </c>
      <c r="KQ154" s="258">
        <f t="shared" si="527"/>
        <v>50.81</v>
      </c>
      <c r="KR154" s="258">
        <v>50.83</v>
      </c>
      <c r="KS154" s="258">
        <f t="shared" si="527"/>
        <v>64.73</v>
      </c>
      <c r="KT154" s="258">
        <f t="shared" si="527"/>
        <v>30.95</v>
      </c>
      <c r="KU154" s="248" t="s">
        <v>746</v>
      </c>
    </row>
    <row r="155" spans="1:307" x14ac:dyDescent="0.15">
      <c r="A155" s="252" t="s">
        <v>260</v>
      </c>
      <c r="B155" s="258">
        <f t="shared" ref="B155:AG155" si="528">ROUND(((B146-AVERAGE($B146:$KU146))/STDEVP($B146:$KU146)*10+50),2)</f>
        <v>50.94</v>
      </c>
      <c r="C155" s="258">
        <f t="shared" si="528"/>
        <v>50.94</v>
      </c>
      <c r="D155" s="258">
        <f t="shared" si="528"/>
        <v>60.71</v>
      </c>
      <c r="E155" s="258">
        <f t="shared" si="528"/>
        <v>42.35</v>
      </c>
      <c r="F155" s="258">
        <f t="shared" si="528"/>
        <v>55.68</v>
      </c>
      <c r="G155" s="258">
        <f t="shared" si="528"/>
        <v>50.94</v>
      </c>
      <c r="H155" s="258">
        <f t="shared" si="528"/>
        <v>43.84</v>
      </c>
      <c r="I155" s="258">
        <f t="shared" si="528"/>
        <v>38.51</v>
      </c>
      <c r="J155" s="258">
        <f t="shared" si="528"/>
        <v>60.71</v>
      </c>
      <c r="K155" s="258">
        <f t="shared" si="528"/>
        <v>54.2</v>
      </c>
      <c r="L155" s="258">
        <f t="shared" si="528"/>
        <v>50.94</v>
      </c>
      <c r="M155" s="258">
        <f t="shared" si="528"/>
        <v>54.2</v>
      </c>
      <c r="N155" s="258">
        <f t="shared" si="528"/>
        <v>52.13</v>
      </c>
      <c r="O155" s="258">
        <f t="shared" si="528"/>
        <v>58.05</v>
      </c>
      <c r="P155" s="258">
        <f t="shared" si="528"/>
        <v>38.51</v>
      </c>
      <c r="Q155" s="258">
        <f t="shared" si="528"/>
        <v>53.31</v>
      </c>
      <c r="R155" s="258">
        <f t="shared" si="528"/>
        <v>77.88</v>
      </c>
      <c r="S155" s="258">
        <f t="shared" si="528"/>
        <v>60.71</v>
      </c>
      <c r="T155" s="258">
        <f t="shared" si="528"/>
        <v>50.35</v>
      </c>
      <c r="U155" s="258">
        <f t="shared" si="528"/>
        <v>34.36</v>
      </c>
      <c r="V155" s="258">
        <f t="shared" si="528"/>
        <v>36.14</v>
      </c>
      <c r="W155" s="258">
        <f t="shared" si="528"/>
        <v>37.03</v>
      </c>
      <c r="X155" s="258">
        <f t="shared" si="528"/>
        <v>52.72</v>
      </c>
      <c r="Y155" s="258">
        <f t="shared" si="528"/>
        <v>60.71</v>
      </c>
      <c r="Z155" s="258">
        <f t="shared" si="528"/>
        <v>35.25</v>
      </c>
      <c r="AA155" s="258">
        <f t="shared" si="528"/>
        <v>52.13</v>
      </c>
      <c r="AB155" s="258">
        <f t="shared" si="528"/>
        <v>36.43</v>
      </c>
      <c r="AC155" s="258">
        <f t="shared" si="528"/>
        <v>52.13</v>
      </c>
      <c r="AD155" s="258">
        <f t="shared" si="528"/>
        <v>49.76</v>
      </c>
      <c r="AE155" s="258">
        <f t="shared" si="528"/>
        <v>42.95</v>
      </c>
      <c r="AF155" s="258">
        <f t="shared" si="528"/>
        <v>43.84</v>
      </c>
      <c r="AG155" s="258">
        <f t="shared" si="528"/>
        <v>60.71</v>
      </c>
      <c r="AH155" s="258">
        <f t="shared" ref="AH155:BM155" si="529">ROUND(((AH146-AVERAGE($B146:$KU146))/STDEVP($B146:$KU146)*10+50),2)</f>
        <v>59.53</v>
      </c>
      <c r="AI155" s="258">
        <f t="shared" si="529"/>
        <v>68.11</v>
      </c>
      <c r="AJ155" s="258">
        <f t="shared" si="529"/>
        <v>49.46</v>
      </c>
      <c r="AK155" s="258">
        <f t="shared" si="529"/>
        <v>36.729999999999997</v>
      </c>
      <c r="AL155" s="258">
        <f t="shared" si="529"/>
        <v>49.46</v>
      </c>
      <c r="AM155" s="258">
        <f t="shared" si="529"/>
        <v>83.51</v>
      </c>
      <c r="AN155" s="258">
        <f t="shared" si="529"/>
        <v>43.54</v>
      </c>
      <c r="AO155" s="258">
        <f t="shared" si="529"/>
        <v>63.08</v>
      </c>
      <c r="AP155" s="258">
        <f t="shared" si="529"/>
        <v>45.32</v>
      </c>
      <c r="AQ155" s="258">
        <f t="shared" si="529"/>
        <v>48.57</v>
      </c>
      <c r="AR155" s="258">
        <f t="shared" si="529"/>
        <v>35.54</v>
      </c>
      <c r="AS155" s="258">
        <f t="shared" si="529"/>
        <v>44.72</v>
      </c>
      <c r="AT155" s="258">
        <f t="shared" si="529"/>
        <v>42.95</v>
      </c>
      <c r="AU155" s="258">
        <f t="shared" si="529"/>
        <v>69.59</v>
      </c>
      <c r="AV155" s="258">
        <f t="shared" si="529"/>
        <v>53.01</v>
      </c>
      <c r="AW155" s="258">
        <f t="shared" si="529"/>
        <v>51.83</v>
      </c>
      <c r="AX155" s="258">
        <f t="shared" si="529"/>
        <v>46.5</v>
      </c>
      <c r="AY155" s="258">
        <f t="shared" si="529"/>
        <v>59.82</v>
      </c>
      <c r="AZ155" s="258">
        <f t="shared" si="529"/>
        <v>34.659999999999997</v>
      </c>
      <c r="BA155" s="258">
        <f t="shared" si="529"/>
        <v>59.82</v>
      </c>
      <c r="BB155" s="258">
        <f t="shared" si="529"/>
        <v>36.14</v>
      </c>
      <c r="BC155" s="258">
        <f t="shared" si="529"/>
        <v>54.79</v>
      </c>
      <c r="BD155" s="258">
        <f t="shared" si="529"/>
        <v>53.31</v>
      </c>
      <c r="BE155" s="258">
        <f t="shared" si="529"/>
        <v>45.02</v>
      </c>
      <c r="BF155" s="258">
        <f t="shared" si="529"/>
        <v>61.6</v>
      </c>
      <c r="BG155" s="258">
        <f t="shared" si="529"/>
        <v>35.840000000000003</v>
      </c>
      <c r="BH155" s="258">
        <f t="shared" si="529"/>
        <v>33.770000000000003</v>
      </c>
      <c r="BI155" s="258">
        <f t="shared" si="529"/>
        <v>51.53</v>
      </c>
      <c r="BJ155" s="258">
        <f t="shared" si="529"/>
        <v>45.02</v>
      </c>
      <c r="BK155" s="258">
        <f t="shared" si="529"/>
        <v>53.31</v>
      </c>
      <c r="BL155" s="258">
        <f t="shared" si="529"/>
        <v>42.95</v>
      </c>
      <c r="BM155" s="258">
        <f t="shared" si="529"/>
        <v>52.72</v>
      </c>
      <c r="BN155" s="258">
        <f t="shared" ref="BN155:CS155" si="530">ROUND(((BN146-AVERAGE($B146:$KU146))/STDEVP($B146:$KU146)*10+50),2)</f>
        <v>34.36</v>
      </c>
      <c r="BO155" s="258">
        <f t="shared" si="530"/>
        <v>49.16</v>
      </c>
      <c r="BP155" s="258">
        <f t="shared" si="530"/>
        <v>49.76</v>
      </c>
      <c r="BQ155" s="258">
        <f t="shared" si="530"/>
        <v>69</v>
      </c>
      <c r="BR155" s="258">
        <f t="shared" si="530"/>
        <v>53.01</v>
      </c>
      <c r="BS155" s="258">
        <f t="shared" si="530"/>
        <v>59.23</v>
      </c>
      <c r="BT155" s="258">
        <f t="shared" si="530"/>
        <v>34.659999999999997</v>
      </c>
      <c r="BU155" s="258">
        <f t="shared" si="530"/>
        <v>59.53</v>
      </c>
      <c r="BV155" s="258">
        <f t="shared" si="530"/>
        <v>44.13</v>
      </c>
      <c r="BW155" s="258">
        <f t="shared" si="530"/>
        <v>58.64</v>
      </c>
      <c r="BX155" s="258">
        <f t="shared" si="530"/>
        <v>44.72</v>
      </c>
      <c r="BY155" s="258">
        <f t="shared" si="530"/>
        <v>43.24</v>
      </c>
      <c r="BZ155" s="258">
        <f t="shared" si="530"/>
        <v>57.75</v>
      </c>
      <c r="CA155" s="258">
        <f t="shared" si="530"/>
        <v>35.54</v>
      </c>
      <c r="CB155" s="258">
        <f t="shared" si="530"/>
        <v>56.27</v>
      </c>
      <c r="CC155" s="258">
        <f t="shared" si="530"/>
        <v>58.34</v>
      </c>
      <c r="CD155" s="258">
        <f t="shared" si="530"/>
        <v>42.35</v>
      </c>
      <c r="CE155" s="258">
        <f t="shared" si="530"/>
        <v>34.06</v>
      </c>
      <c r="CF155" s="258">
        <f t="shared" si="530"/>
        <v>52.13</v>
      </c>
      <c r="CG155" s="258">
        <f t="shared" si="530"/>
        <v>49.16</v>
      </c>
      <c r="CH155" s="258">
        <f t="shared" si="530"/>
        <v>62.19</v>
      </c>
      <c r="CI155" s="258">
        <f t="shared" si="530"/>
        <v>42.95</v>
      </c>
      <c r="CJ155" s="258">
        <f t="shared" si="530"/>
        <v>49.76</v>
      </c>
      <c r="CK155" s="258">
        <f t="shared" si="530"/>
        <v>33.770000000000003</v>
      </c>
      <c r="CL155" s="258">
        <f t="shared" si="530"/>
        <v>34.950000000000003</v>
      </c>
      <c r="CM155" s="258">
        <f t="shared" si="530"/>
        <v>59.53</v>
      </c>
      <c r="CN155" s="258">
        <f t="shared" si="530"/>
        <v>51.53</v>
      </c>
      <c r="CO155" s="258">
        <f t="shared" si="530"/>
        <v>52.42</v>
      </c>
      <c r="CP155" s="258">
        <f t="shared" si="530"/>
        <v>58.05</v>
      </c>
      <c r="CQ155" s="258">
        <f t="shared" si="530"/>
        <v>48.87</v>
      </c>
      <c r="CR155" s="258">
        <f t="shared" si="530"/>
        <v>71.069999999999993</v>
      </c>
      <c r="CS155" s="258">
        <f t="shared" si="530"/>
        <v>51.83</v>
      </c>
      <c r="CT155" s="258">
        <f t="shared" ref="CT155:DY155" si="531">ROUND(((CT146-AVERAGE($B146:$KU146))/STDEVP($B146:$KU146)*10+50),2)</f>
        <v>34.950000000000003</v>
      </c>
      <c r="CU155" s="258">
        <f t="shared" si="531"/>
        <v>43.84</v>
      </c>
      <c r="CV155" s="258">
        <f t="shared" si="531"/>
        <v>48.57</v>
      </c>
      <c r="CW155" s="258">
        <f t="shared" si="531"/>
        <v>57.16</v>
      </c>
      <c r="CX155" s="258">
        <f t="shared" si="531"/>
        <v>42.35</v>
      </c>
      <c r="CY155" s="258">
        <f t="shared" si="531"/>
        <v>34.950000000000003</v>
      </c>
      <c r="CZ155" s="258">
        <f t="shared" si="531"/>
        <v>78.48</v>
      </c>
      <c r="DA155" s="258">
        <f t="shared" si="531"/>
        <v>50.35</v>
      </c>
      <c r="DB155" s="258">
        <f t="shared" si="531"/>
        <v>37.32</v>
      </c>
      <c r="DC155" s="258">
        <f t="shared" si="531"/>
        <v>57.16</v>
      </c>
      <c r="DD155" s="258">
        <f t="shared" si="531"/>
        <v>51.53</v>
      </c>
      <c r="DE155" s="258">
        <f t="shared" si="531"/>
        <v>35.54</v>
      </c>
      <c r="DF155" s="258">
        <f t="shared" si="531"/>
        <v>50.64</v>
      </c>
      <c r="DG155" s="258">
        <f t="shared" si="531"/>
        <v>35.840000000000003</v>
      </c>
      <c r="DH155" s="258">
        <f t="shared" si="531"/>
        <v>47.39</v>
      </c>
      <c r="DI155" s="258">
        <f t="shared" si="531"/>
        <v>56.86</v>
      </c>
      <c r="DJ155" s="258">
        <f t="shared" si="531"/>
        <v>51.24</v>
      </c>
      <c r="DK155" s="258">
        <f t="shared" si="531"/>
        <v>35.25</v>
      </c>
      <c r="DL155" s="258">
        <f t="shared" si="531"/>
        <v>58.64</v>
      </c>
      <c r="DM155" s="258">
        <f t="shared" si="531"/>
        <v>46.2</v>
      </c>
      <c r="DN155" s="258">
        <f t="shared" si="531"/>
        <v>54.49</v>
      </c>
      <c r="DO155" s="258">
        <f t="shared" si="531"/>
        <v>64.86</v>
      </c>
      <c r="DP155" s="258">
        <f t="shared" si="531"/>
        <v>47.98</v>
      </c>
      <c r="DQ155" s="258">
        <f t="shared" si="531"/>
        <v>34.950000000000003</v>
      </c>
      <c r="DR155" s="258">
        <f t="shared" si="531"/>
        <v>54.79</v>
      </c>
      <c r="DS155" s="258">
        <f t="shared" si="531"/>
        <v>53.9</v>
      </c>
      <c r="DT155" s="258">
        <f t="shared" si="531"/>
        <v>61.6</v>
      </c>
      <c r="DU155" s="258">
        <f t="shared" si="531"/>
        <v>77</v>
      </c>
      <c r="DV155" s="258">
        <f t="shared" si="531"/>
        <v>61.6</v>
      </c>
      <c r="DW155" s="258">
        <f t="shared" si="531"/>
        <v>44.43</v>
      </c>
      <c r="DX155" s="258">
        <f t="shared" si="531"/>
        <v>44.43</v>
      </c>
      <c r="DY155" s="258">
        <f t="shared" si="531"/>
        <v>34.950000000000003</v>
      </c>
      <c r="DZ155" s="258">
        <f t="shared" ref="DZ155:FE155" si="532">ROUND(((DZ146-AVERAGE($B146:$KU146))/STDEVP($B146:$KU146)*10+50),2)</f>
        <v>57.75</v>
      </c>
      <c r="EA155" s="258">
        <f t="shared" si="532"/>
        <v>59.23</v>
      </c>
      <c r="EB155" s="258">
        <f t="shared" si="532"/>
        <v>56.27</v>
      </c>
      <c r="EC155" s="258">
        <f t="shared" si="532"/>
        <v>47.68</v>
      </c>
      <c r="ED155" s="258">
        <f t="shared" si="532"/>
        <v>33.770000000000003</v>
      </c>
      <c r="EE155" s="258">
        <f t="shared" si="532"/>
        <v>55.38</v>
      </c>
      <c r="EF155" s="258">
        <f t="shared" si="532"/>
        <v>42.06</v>
      </c>
      <c r="EG155" s="258">
        <f t="shared" si="532"/>
        <v>42.35</v>
      </c>
      <c r="EH155" s="258">
        <f t="shared" si="532"/>
        <v>47.09</v>
      </c>
      <c r="EI155" s="258">
        <f t="shared" si="532"/>
        <v>71.069999999999993</v>
      </c>
      <c r="EJ155" s="258">
        <f t="shared" si="532"/>
        <v>50.35</v>
      </c>
      <c r="EK155" s="258">
        <f t="shared" si="532"/>
        <v>43.24</v>
      </c>
      <c r="EL155" s="258">
        <f t="shared" si="532"/>
        <v>33.770000000000003</v>
      </c>
      <c r="EM155" s="258">
        <f t="shared" si="532"/>
        <v>47.39</v>
      </c>
      <c r="EN155" s="258">
        <f t="shared" si="532"/>
        <v>35.25</v>
      </c>
      <c r="EO155" s="258">
        <f t="shared" si="532"/>
        <v>41.76</v>
      </c>
      <c r="EP155" s="258">
        <f t="shared" si="532"/>
        <v>60.42</v>
      </c>
      <c r="EQ155" s="258">
        <f t="shared" si="532"/>
        <v>53.31</v>
      </c>
      <c r="ER155" s="258">
        <f t="shared" si="532"/>
        <v>44.13</v>
      </c>
      <c r="ES155" s="258">
        <f t="shared" si="532"/>
        <v>54.79</v>
      </c>
      <c r="ET155" s="258">
        <f t="shared" si="532"/>
        <v>45.02</v>
      </c>
      <c r="EU155" s="258">
        <f t="shared" si="532"/>
        <v>49.16</v>
      </c>
      <c r="EV155" s="258">
        <f t="shared" si="532"/>
        <v>43.54</v>
      </c>
      <c r="EW155" s="258">
        <f t="shared" si="532"/>
        <v>52.72</v>
      </c>
      <c r="EX155" s="258">
        <f t="shared" si="532"/>
        <v>63.38</v>
      </c>
      <c r="EY155" s="258">
        <f t="shared" si="532"/>
        <v>36.14</v>
      </c>
      <c r="EZ155" s="258">
        <f t="shared" si="532"/>
        <v>50.94</v>
      </c>
      <c r="FA155" s="258">
        <f t="shared" si="532"/>
        <v>58.05</v>
      </c>
      <c r="FB155" s="258">
        <f t="shared" si="532"/>
        <v>52.72</v>
      </c>
      <c r="FC155" s="258">
        <f t="shared" si="532"/>
        <v>34.950000000000003</v>
      </c>
      <c r="FD155" s="258">
        <f t="shared" si="532"/>
        <v>59.82</v>
      </c>
      <c r="FE155" s="258">
        <f t="shared" si="532"/>
        <v>34.06</v>
      </c>
      <c r="FF155" s="258">
        <f t="shared" ref="FF155:GJ155" si="533">ROUND(((FF146-AVERAGE($B146:$KU146))/STDEVP($B146:$KU146)*10+50),2)</f>
        <v>44.43</v>
      </c>
      <c r="FG155" s="258">
        <f t="shared" si="533"/>
        <v>51.83</v>
      </c>
      <c r="FH155" s="258">
        <f t="shared" si="533"/>
        <v>47.98</v>
      </c>
      <c r="FI155" s="258">
        <f t="shared" si="533"/>
        <v>54.49</v>
      </c>
      <c r="FJ155" s="258">
        <f t="shared" si="533"/>
        <v>76.7</v>
      </c>
      <c r="FK155" s="258">
        <f t="shared" si="533"/>
        <v>51.83</v>
      </c>
      <c r="FL155" s="258">
        <f t="shared" si="533"/>
        <v>42.35</v>
      </c>
      <c r="FM155" s="258">
        <f t="shared" si="533"/>
        <v>35.25</v>
      </c>
      <c r="FN155" s="258">
        <f t="shared" si="533"/>
        <v>51.83</v>
      </c>
      <c r="FO155" s="258">
        <f t="shared" si="533"/>
        <v>48.57</v>
      </c>
      <c r="FP155" s="258">
        <f t="shared" si="533"/>
        <v>72.849999999999994</v>
      </c>
      <c r="FQ155" s="258">
        <f t="shared" si="533"/>
        <v>58.05</v>
      </c>
      <c r="FR155" s="258">
        <f t="shared" si="533"/>
        <v>45.02</v>
      </c>
      <c r="FS155" s="258">
        <f t="shared" si="533"/>
        <v>37.32</v>
      </c>
      <c r="FT155" s="258">
        <f t="shared" si="533"/>
        <v>35.54</v>
      </c>
      <c r="FU155" s="258">
        <f t="shared" si="533"/>
        <v>35.840000000000003</v>
      </c>
      <c r="FV155" s="258">
        <f t="shared" si="533"/>
        <v>56.27</v>
      </c>
      <c r="FW155" s="258">
        <f t="shared" si="533"/>
        <v>55.68</v>
      </c>
      <c r="FX155" s="258">
        <f t="shared" si="533"/>
        <v>53.31</v>
      </c>
      <c r="FY155" s="258">
        <f t="shared" si="533"/>
        <v>60.71</v>
      </c>
      <c r="FZ155" s="258">
        <f t="shared" si="533"/>
        <v>59.23</v>
      </c>
      <c r="GA155" s="258">
        <f t="shared" si="533"/>
        <v>56.27</v>
      </c>
      <c r="GB155" s="258">
        <f t="shared" si="533"/>
        <v>65.739999999999995</v>
      </c>
      <c r="GC155" s="258">
        <f t="shared" si="533"/>
        <v>63.97</v>
      </c>
      <c r="GD155" s="258">
        <f t="shared" si="533"/>
        <v>46.8</v>
      </c>
      <c r="GE155" s="258">
        <f t="shared" si="533"/>
        <v>47.68</v>
      </c>
      <c r="GF155" s="258">
        <f t="shared" si="533"/>
        <v>36.729999999999997</v>
      </c>
      <c r="GG155" s="258">
        <f t="shared" si="533"/>
        <v>36.729999999999997</v>
      </c>
      <c r="GH155" s="258">
        <f t="shared" si="533"/>
        <v>64.260000000000005</v>
      </c>
      <c r="GI155" s="258">
        <f t="shared" si="533"/>
        <v>47.68</v>
      </c>
      <c r="GJ155" s="258">
        <f t="shared" si="533"/>
        <v>53.31</v>
      </c>
      <c r="GK155" s="255"/>
      <c r="GL155" s="258">
        <f t="shared" ref="GL155:GZ155" si="534">ROUND(((GL146-AVERAGE($B146:$KU146))/STDEVP($B146:$KU146)*10+50),2)</f>
        <v>58.34</v>
      </c>
      <c r="GM155" s="258">
        <f t="shared" si="534"/>
        <v>63.08</v>
      </c>
      <c r="GN155" s="258">
        <f t="shared" si="534"/>
        <v>44.13</v>
      </c>
      <c r="GO155" s="258">
        <f t="shared" si="534"/>
        <v>64.86</v>
      </c>
      <c r="GP155" s="258">
        <f t="shared" si="534"/>
        <v>58.93</v>
      </c>
      <c r="GQ155" s="258">
        <f t="shared" si="534"/>
        <v>35.54</v>
      </c>
      <c r="GR155" s="258">
        <f t="shared" si="534"/>
        <v>46.5</v>
      </c>
      <c r="GS155" s="258">
        <f t="shared" si="534"/>
        <v>68.41</v>
      </c>
      <c r="GT155" s="258">
        <f t="shared" si="534"/>
        <v>41.76</v>
      </c>
      <c r="GU155" s="258">
        <f t="shared" si="534"/>
        <v>59.23</v>
      </c>
      <c r="GV155" s="258">
        <f t="shared" si="534"/>
        <v>43.54</v>
      </c>
      <c r="GW155" s="258">
        <f t="shared" si="534"/>
        <v>75.81</v>
      </c>
      <c r="GX155" s="258">
        <f t="shared" si="534"/>
        <v>65.45</v>
      </c>
      <c r="GY155" s="258">
        <f t="shared" si="534"/>
        <v>52.72</v>
      </c>
      <c r="GZ155" s="258">
        <f t="shared" si="534"/>
        <v>33.770000000000003</v>
      </c>
      <c r="HA155" s="255"/>
      <c r="HB155" s="258">
        <f t="shared" ref="HB155:HQ155" si="535">ROUND(((HB146-AVERAGE($B146:$KU146))/STDEVP($B146:$KU146)*10+50),2)</f>
        <v>49.76</v>
      </c>
      <c r="HC155" s="258">
        <f t="shared" si="535"/>
        <v>43.54</v>
      </c>
      <c r="HD155" s="258">
        <f t="shared" si="535"/>
        <v>58.64</v>
      </c>
      <c r="HE155" s="258">
        <f t="shared" si="535"/>
        <v>42.95</v>
      </c>
      <c r="HF155" s="258">
        <f t="shared" si="535"/>
        <v>48.87</v>
      </c>
      <c r="HG155" s="258">
        <f t="shared" si="535"/>
        <v>53.9</v>
      </c>
      <c r="HH155" s="258">
        <f t="shared" si="535"/>
        <v>40.869999999999997</v>
      </c>
      <c r="HI155" s="258">
        <f t="shared" si="535"/>
        <v>52.72</v>
      </c>
      <c r="HJ155" s="258">
        <f t="shared" si="535"/>
        <v>39.99</v>
      </c>
      <c r="HK155" s="258">
        <f t="shared" si="535"/>
        <v>37.32</v>
      </c>
      <c r="HL155" s="258">
        <f t="shared" si="535"/>
        <v>58.34</v>
      </c>
      <c r="HM155" s="258">
        <f t="shared" si="535"/>
        <v>40.869999999999997</v>
      </c>
      <c r="HN155" s="258">
        <f t="shared" si="535"/>
        <v>42.35</v>
      </c>
      <c r="HO155" s="258">
        <f t="shared" si="535"/>
        <v>45.02</v>
      </c>
      <c r="HP155" s="258">
        <f t="shared" si="535"/>
        <v>39.69</v>
      </c>
      <c r="HQ155" s="258">
        <f t="shared" si="535"/>
        <v>42.65</v>
      </c>
      <c r="HR155" s="255"/>
      <c r="HS155" s="258">
        <f t="shared" si="446"/>
        <v>65.45</v>
      </c>
      <c r="HT155" s="258">
        <f t="shared" si="446"/>
        <v>45.61</v>
      </c>
      <c r="HU155" s="258">
        <f t="shared" si="446"/>
        <v>51.83</v>
      </c>
      <c r="HV155" s="258">
        <f t="shared" si="446"/>
        <v>66.930000000000007</v>
      </c>
      <c r="HW155" s="255"/>
      <c r="HX155" s="258">
        <f t="shared" ref="HX155:IJ155" si="536">ROUND(((HX146-AVERAGE($B146:$KU146))/STDEVP($B146:$KU146)*10+50),2)</f>
        <v>52.72</v>
      </c>
      <c r="HY155" s="258">
        <f t="shared" si="536"/>
        <v>46.8</v>
      </c>
      <c r="HZ155" s="258">
        <f t="shared" si="536"/>
        <v>44.13</v>
      </c>
      <c r="IA155" s="258">
        <f t="shared" si="536"/>
        <v>58.34</v>
      </c>
      <c r="IB155" s="258">
        <f t="shared" si="536"/>
        <v>46.8</v>
      </c>
      <c r="IC155" s="258">
        <f t="shared" si="536"/>
        <v>48.87</v>
      </c>
      <c r="ID155" s="258">
        <f t="shared" si="536"/>
        <v>53.31</v>
      </c>
      <c r="IE155" s="258">
        <f t="shared" si="536"/>
        <v>37.32</v>
      </c>
      <c r="IF155" s="258">
        <f t="shared" si="536"/>
        <v>43.54</v>
      </c>
      <c r="IG155" s="258">
        <f t="shared" si="536"/>
        <v>55.38</v>
      </c>
      <c r="IH155" s="258">
        <f t="shared" si="536"/>
        <v>57.16</v>
      </c>
      <c r="II155" s="258">
        <f t="shared" si="536"/>
        <v>42.35</v>
      </c>
      <c r="IJ155" s="258">
        <f t="shared" si="536"/>
        <v>38.51</v>
      </c>
      <c r="IK155" s="255"/>
      <c r="IL155" s="258">
        <f t="shared" si="448"/>
        <v>49.16</v>
      </c>
      <c r="IM155" s="255"/>
      <c r="IN155" s="258">
        <f t="shared" si="449"/>
        <v>38.51</v>
      </c>
      <c r="IO155" s="258">
        <f t="shared" si="449"/>
        <v>45.32</v>
      </c>
      <c r="IP155" s="258">
        <f t="shared" si="449"/>
        <v>61.9</v>
      </c>
      <c r="IQ155" s="255"/>
      <c r="IR155" s="258">
        <f t="shared" si="450"/>
        <v>43.24</v>
      </c>
      <c r="IS155" s="258">
        <f t="shared" si="450"/>
        <v>52.72</v>
      </c>
      <c r="IT155" s="258">
        <f t="shared" si="450"/>
        <v>58.93</v>
      </c>
      <c r="IU155" s="258">
        <f t="shared" si="450"/>
        <v>55.09</v>
      </c>
      <c r="IV155" s="258">
        <f t="shared" si="450"/>
        <v>50.35</v>
      </c>
      <c r="IW155" s="258"/>
      <c r="IX155" s="258">
        <f t="shared" si="451"/>
        <v>54.79</v>
      </c>
      <c r="IY155" s="258">
        <f t="shared" si="451"/>
        <v>66.930000000000007</v>
      </c>
      <c r="IZ155" s="255"/>
      <c r="JA155" s="258">
        <f t="shared" ref="JA155:JM155" si="537">ROUND(((JA146-AVERAGE($B146:$KU146))/STDEVP($B146:$KU146)*10+50),2)</f>
        <v>46.5</v>
      </c>
      <c r="JB155" s="258">
        <f t="shared" si="537"/>
        <v>60.12</v>
      </c>
      <c r="JC155" s="258">
        <f t="shared" si="537"/>
        <v>61.01</v>
      </c>
      <c r="JD155" s="258">
        <f t="shared" si="537"/>
        <v>41.76</v>
      </c>
      <c r="JE155" s="258">
        <f t="shared" si="537"/>
        <v>52.13</v>
      </c>
      <c r="JF155" s="258">
        <f t="shared" si="537"/>
        <v>38.21</v>
      </c>
      <c r="JG155" s="258">
        <f t="shared" si="537"/>
        <v>40.28</v>
      </c>
      <c r="JH155" s="258">
        <f t="shared" si="537"/>
        <v>46.5</v>
      </c>
      <c r="JI155" s="258">
        <f t="shared" si="537"/>
        <v>39.39</v>
      </c>
      <c r="JJ155" s="258">
        <f t="shared" si="537"/>
        <v>48.28</v>
      </c>
      <c r="JK155" s="258">
        <f t="shared" si="537"/>
        <v>52.72</v>
      </c>
      <c r="JL155" s="258">
        <f t="shared" si="537"/>
        <v>50.05</v>
      </c>
      <c r="JM155" s="258">
        <f t="shared" si="537"/>
        <v>43.24</v>
      </c>
      <c r="JN155" s="258"/>
      <c r="JO155" s="258"/>
      <c r="JP155" s="258"/>
      <c r="JQ155" s="258"/>
      <c r="JR155" s="258"/>
      <c r="JS155" s="258"/>
      <c r="JT155" s="258">
        <f t="shared" si="453"/>
        <v>58.93</v>
      </c>
      <c r="JU155" s="258"/>
      <c r="JV155" s="258">
        <f t="shared" ref="JV155:KH155" si="538">ROUND(((JV146-AVERAGE($B146:$KU146))/STDEVP($B146:$KU146)*10+50),2)</f>
        <v>60.71</v>
      </c>
      <c r="JW155" s="258">
        <f t="shared" si="538"/>
        <v>60.42</v>
      </c>
      <c r="JX155" s="258">
        <f t="shared" si="538"/>
        <v>45.02</v>
      </c>
      <c r="JY155" s="258">
        <f t="shared" si="538"/>
        <v>44.13</v>
      </c>
      <c r="JZ155" s="258">
        <f t="shared" si="538"/>
        <v>47.68</v>
      </c>
      <c r="KA155" s="258">
        <f t="shared" si="538"/>
        <v>54.2</v>
      </c>
      <c r="KB155" s="258">
        <f t="shared" si="538"/>
        <v>43.24</v>
      </c>
      <c r="KC155" s="258">
        <f t="shared" si="538"/>
        <v>46.2</v>
      </c>
      <c r="KD155" s="258">
        <f t="shared" si="538"/>
        <v>37.32</v>
      </c>
      <c r="KE155" s="258">
        <f t="shared" si="538"/>
        <v>51.53</v>
      </c>
      <c r="KF155" s="258">
        <f t="shared" si="538"/>
        <v>59.23</v>
      </c>
      <c r="KG155" s="258">
        <f t="shared" si="538"/>
        <v>46.5</v>
      </c>
      <c r="KH155" s="258">
        <f t="shared" si="538"/>
        <v>49.76</v>
      </c>
      <c r="KI155" s="258"/>
      <c r="KJ155" s="258"/>
      <c r="KK155" s="258">
        <f t="shared" ref="KK155:KT155" si="539">ROUND(((KK146-AVERAGE($B146:$KU146))/STDEVP($B146:$KU146)*10+50),2)</f>
        <v>37.909999999999997</v>
      </c>
      <c r="KL155" s="258">
        <f t="shared" si="539"/>
        <v>52.13</v>
      </c>
      <c r="KM155" s="258">
        <f t="shared" si="539"/>
        <v>41.17</v>
      </c>
      <c r="KN155" s="258">
        <f t="shared" si="539"/>
        <v>43.84</v>
      </c>
      <c r="KO155" s="258">
        <f t="shared" si="539"/>
        <v>57.45</v>
      </c>
      <c r="KP155" s="258">
        <f t="shared" si="539"/>
        <v>65.45</v>
      </c>
      <c r="KQ155" s="258">
        <f t="shared" si="539"/>
        <v>49.46</v>
      </c>
      <c r="KR155" s="258">
        <v>53.92</v>
      </c>
      <c r="KS155" s="258">
        <f t="shared" si="539"/>
        <v>57.16</v>
      </c>
      <c r="KT155" s="258">
        <f t="shared" si="539"/>
        <v>31.1</v>
      </c>
      <c r="KU155" s="248" t="s">
        <v>746</v>
      </c>
    </row>
    <row r="156" spans="1:307" x14ac:dyDescent="0.15">
      <c r="A156" s="252" t="s">
        <v>1237</v>
      </c>
      <c r="B156" s="258">
        <f t="shared" ref="B156:AG156" si="540">ROUND(((B147-AVERAGE($B147:$KU147))/STDEVP($B147:$KU147)*10+50),2)</f>
        <v>62.58</v>
      </c>
      <c r="C156" s="258">
        <f t="shared" si="540"/>
        <v>86.25</v>
      </c>
      <c r="D156" s="258">
        <f t="shared" si="540"/>
        <v>57.98</v>
      </c>
      <c r="E156" s="258">
        <f t="shared" si="540"/>
        <v>42.08</v>
      </c>
      <c r="F156" s="258">
        <f t="shared" si="540"/>
        <v>62.58</v>
      </c>
      <c r="G156" s="258">
        <f t="shared" si="540"/>
        <v>50.91</v>
      </c>
      <c r="H156" s="258">
        <f t="shared" si="540"/>
        <v>40.67</v>
      </c>
      <c r="I156" s="258">
        <f t="shared" si="540"/>
        <v>46.67</v>
      </c>
      <c r="J156" s="258">
        <f t="shared" si="540"/>
        <v>50.91</v>
      </c>
      <c r="K156" s="258">
        <f t="shared" si="540"/>
        <v>47.03</v>
      </c>
      <c r="L156" s="258">
        <f t="shared" si="540"/>
        <v>47.03</v>
      </c>
      <c r="M156" s="258">
        <f t="shared" si="540"/>
        <v>62.58</v>
      </c>
      <c r="N156" s="258">
        <f t="shared" si="540"/>
        <v>59.4</v>
      </c>
      <c r="O156" s="258">
        <f t="shared" si="540"/>
        <v>44.55</v>
      </c>
      <c r="P156" s="258">
        <f t="shared" si="540"/>
        <v>44.91</v>
      </c>
      <c r="Q156" s="258">
        <f t="shared" si="540"/>
        <v>42.08</v>
      </c>
      <c r="R156" s="258">
        <f t="shared" si="540"/>
        <v>65.760000000000005</v>
      </c>
      <c r="S156" s="258">
        <f t="shared" si="540"/>
        <v>77.42</v>
      </c>
      <c r="T156" s="258">
        <f t="shared" si="540"/>
        <v>50.91</v>
      </c>
      <c r="U156" s="258">
        <f t="shared" si="540"/>
        <v>58.69</v>
      </c>
      <c r="V156" s="258">
        <f t="shared" si="540"/>
        <v>44.91</v>
      </c>
      <c r="W156" s="258">
        <f t="shared" si="540"/>
        <v>43.85</v>
      </c>
      <c r="X156" s="258">
        <f t="shared" si="540"/>
        <v>53.39</v>
      </c>
      <c r="Y156" s="258">
        <f t="shared" si="540"/>
        <v>55.51</v>
      </c>
      <c r="Z156" s="258">
        <f t="shared" si="540"/>
        <v>50.91</v>
      </c>
      <c r="AA156" s="258">
        <f t="shared" si="540"/>
        <v>42.43</v>
      </c>
      <c r="AB156" s="258">
        <f t="shared" si="540"/>
        <v>46.67</v>
      </c>
      <c r="AC156" s="258">
        <f t="shared" si="540"/>
        <v>42.43</v>
      </c>
      <c r="AD156" s="258">
        <f t="shared" si="540"/>
        <v>49.85</v>
      </c>
      <c r="AE156" s="258">
        <f t="shared" si="540"/>
        <v>40.31</v>
      </c>
      <c r="AF156" s="258">
        <f t="shared" si="540"/>
        <v>42.43</v>
      </c>
      <c r="AG156" s="258">
        <f t="shared" si="540"/>
        <v>44.91</v>
      </c>
      <c r="AH156" s="258">
        <f t="shared" ref="AH156:BM156" si="541">ROUND(((AH147-AVERAGE($B147:$KU147))/STDEVP($B147:$KU147)*10+50),2)</f>
        <v>46.32</v>
      </c>
      <c r="AI156" s="258">
        <f t="shared" si="541"/>
        <v>95.09</v>
      </c>
      <c r="AJ156" s="258">
        <f t="shared" si="541"/>
        <v>49.15</v>
      </c>
      <c r="AK156" s="258">
        <f t="shared" si="541"/>
        <v>44.2</v>
      </c>
      <c r="AL156" s="258">
        <f t="shared" si="541"/>
        <v>49.5</v>
      </c>
      <c r="AM156" s="258">
        <f t="shared" si="541"/>
        <v>71.06</v>
      </c>
      <c r="AN156" s="258">
        <f t="shared" si="541"/>
        <v>40.67</v>
      </c>
      <c r="AO156" s="258">
        <f t="shared" si="541"/>
        <v>48.09</v>
      </c>
      <c r="AP156" s="258">
        <f t="shared" si="541"/>
        <v>43.49</v>
      </c>
      <c r="AQ156" s="258">
        <f t="shared" si="541"/>
        <v>49.85</v>
      </c>
      <c r="AR156" s="258">
        <f t="shared" si="541"/>
        <v>41.37</v>
      </c>
      <c r="AS156" s="258">
        <f t="shared" si="541"/>
        <v>39.96</v>
      </c>
      <c r="AT156" s="258">
        <f t="shared" si="541"/>
        <v>39.25</v>
      </c>
      <c r="AU156" s="258">
        <f t="shared" si="541"/>
        <v>54.1</v>
      </c>
      <c r="AV156" s="258">
        <f t="shared" si="541"/>
        <v>45.61</v>
      </c>
      <c r="AW156" s="258">
        <f t="shared" si="541"/>
        <v>53.39</v>
      </c>
      <c r="AX156" s="258">
        <f t="shared" si="541"/>
        <v>48.44</v>
      </c>
      <c r="AY156" s="258">
        <f t="shared" si="541"/>
        <v>44.91</v>
      </c>
      <c r="AZ156" s="258">
        <f t="shared" si="541"/>
        <v>40.31</v>
      </c>
      <c r="BA156" s="258">
        <f t="shared" si="541"/>
        <v>44.2</v>
      </c>
      <c r="BB156" s="258">
        <f t="shared" si="541"/>
        <v>42.79</v>
      </c>
      <c r="BC156" s="258">
        <f t="shared" si="541"/>
        <v>46.32</v>
      </c>
      <c r="BD156" s="258">
        <f t="shared" si="541"/>
        <v>56.57</v>
      </c>
      <c r="BE156" s="258">
        <f t="shared" si="541"/>
        <v>38.9</v>
      </c>
      <c r="BF156" s="258">
        <f t="shared" si="541"/>
        <v>62.93</v>
      </c>
      <c r="BG156" s="258">
        <f t="shared" si="541"/>
        <v>42.08</v>
      </c>
      <c r="BH156" s="258">
        <f t="shared" si="541"/>
        <v>62.93</v>
      </c>
      <c r="BI156" s="258">
        <f t="shared" si="541"/>
        <v>42.08</v>
      </c>
      <c r="BJ156" s="258">
        <f t="shared" si="541"/>
        <v>45.26</v>
      </c>
      <c r="BK156" s="258">
        <f t="shared" si="541"/>
        <v>56.57</v>
      </c>
      <c r="BL156" s="258">
        <f t="shared" si="541"/>
        <v>39.96</v>
      </c>
      <c r="BM156" s="258">
        <f t="shared" si="541"/>
        <v>43.49</v>
      </c>
      <c r="BN156" s="258">
        <f t="shared" ref="BN156:CS156" si="542">ROUND(((BN147-AVERAGE($B147:$KU147))/STDEVP($B147:$KU147)*10+50),2)</f>
        <v>42.79</v>
      </c>
      <c r="BO156" s="258">
        <f t="shared" si="542"/>
        <v>50.21</v>
      </c>
      <c r="BP156" s="258">
        <f t="shared" si="542"/>
        <v>50.91</v>
      </c>
      <c r="BQ156" s="258">
        <f t="shared" si="542"/>
        <v>78.12</v>
      </c>
      <c r="BR156" s="258">
        <f t="shared" si="542"/>
        <v>56.92</v>
      </c>
      <c r="BS156" s="258">
        <f t="shared" si="542"/>
        <v>43.49</v>
      </c>
      <c r="BT156" s="258">
        <f t="shared" si="542"/>
        <v>42.43</v>
      </c>
      <c r="BU156" s="258">
        <f t="shared" si="542"/>
        <v>45.26</v>
      </c>
      <c r="BV156" s="258">
        <f t="shared" si="542"/>
        <v>44.2</v>
      </c>
      <c r="BW156" s="258">
        <f t="shared" si="542"/>
        <v>43.85</v>
      </c>
      <c r="BX156" s="258">
        <f t="shared" si="542"/>
        <v>39.96</v>
      </c>
      <c r="BY156" s="258">
        <f t="shared" si="542"/>
        <v>39.25</v>
      </c>
      <c r="BZ156" s="258">
        <f t="shared" si="542"/>
        <v>75.3</v>
      </c>
      <c r="CA156" s="258">
        <f t="shared" si="542"/>
        <v>48.09</v>
      </c>
      <c r="CB156" s="258">
        <f t="shared" si="542"/>
        <v>61.87</v>
      </c>
      <c r="CC156" s="258">
        <f t="shared" si="542"/>
        <v>43.49</v>
      </c>
      <c r="CD156" s="258">
        <f t="shared" si="542"/>
        <v>39.61</v>
      </c>
      <c r="CE156" s="258">
        <f t="shared" si="542"/>
        <v>69.64</v>
      </c>
      <c r="CF156" s="258">
        <f t="shared" si="542"/>
        <v>43.85</v>
      </c>
      <c r="CG156" s="258">
        <f t="shared" si="542"/>
        <v>50.21</v>
      </c>
      <c r="CH156" s="258">
        <f t="shared" si="542"/>
        <v>47.38</v>
      </c>
      <c r="CI156" s="258">
        <f t="shared" si="542"/>
        <v>39.96</v>
      </c>
      <c r="CJ156" s="258">
        <f t="shared" si="542"/>
        <v>41.37</v>
      </c>
      <c r="CK156" s="258">
        <f t="shared" si="542"/>
        <v>63.64</v>
      </c>
      <c r="CL156" s="258">
        <f t="shared" si="542"/>
        <v>40.67</v>
      </c>
      <c r="CM156" s="258">
        <f t="shared" si="542"/>
        <v>53.39</v>
      </c>
      <c r="CN156" s="258">
        <f t="shared" si="542"/>
        <v>43.85</v>
      </c>
      <c r="CO156" s="258">
        <f t="shared" si="542"/>
        <v>57.98</v>
      </c>
      <c r="CP156" s="258">
        <f t="shared" si="542"/>
        <v>68.23</v>
      </c>
      <c r="CQ156" s="258">
        <f t="shared" si="542"/>
        <v>50.21</v>
      </c>
      <c r="CR156" s="258">
        <f t="shared" si="542"/>
        <v>56.92</v>
      </c>
      <c r="CS156" s="258">
        <f t="shared" si="542"/>
        <v>43.49</v>
      </c>
      <c r="CT156" s="258">
        <f t="shared" ref="CT156:DY156" si="543">ROUND(((CT147-AVERAGE($B147:$KU147))/STDEVP($B147:$KU147)*10+50),2)</f>
        <v>42.79</v>
      </c>
      <c r="CU156" s="258">
        <f t="shared" si="543"/>
        <v>44.55</v>
      </c>
      <c r="CV156" s="258">
        <f t="shared" si="543"/>
        <v>49.85</v>
      </c>
      <c r="CW156" s="258">
        <f t="shared" si="543"/>
        <v>42.79</v>
      </c>
      <c r="CX156" s="258">
        <f t="shared" si="543"/>
        <v>39.61</v>
      </c>
      <c r="CY156" s="258">
        <f t="shared" si="543"/>
        <v>42.08</v>
      </c>
      <c r="CZ156" s="258">
        <f t="shared" si="543"/>
        <v>67.52</v>
      </c>
      <c r="DA156" s="258">
        <f t="shared" si="543"/>
        <v>54.1</v>
      </c>
      <c r="DB156" s="258">
        <f t="shared" si="543"/>
        <v>53.04</v>
      </c>
      <c r="DC156" s="258">
        <f t="shared" si="543"/>
        <v>60.46</v>
      </c>
      <c r="DD156" s="258">
        <f t="shared" si="543"/>
        <v>44.2</v>
      </c>
      <c r="DE156" s="258">
        <f t="shared" si="543"/>
        <v>44.91</v>
      </c>
      <c r="DF156" s="258">
        <f t="shared" si="543"/>
        <v>43.49</v>
      </c>
      <c r="DG156" s="258">
        <f t="shared" si="543"/>
        <v>39.61</v>
      </c>
      <c r="DH156" s="258">
        <f t="shared" si="543"/>
        <v>48.09</v>
      </c>
      <c r="DI156" s="258">
        <f t="shared" si="543"/>
        <v>42.43</v>
      </c>
      <c r="DJ156" s="258">
        <f t="shared" si="543"/>
        <v>44.2</v>
      </c>
      <c r="DK156" s="258">
        <f t="shared" si="543"/>
        <v>42.08</v>
      </c>
      <c r="DL156" s="258">
        <f t="shared" si="543"/>
        <v>78.12</v>
      </c>
      <c r="DM156" s="258">
        <f t="shared" si="543"/>
        <v>42.79</v>
      </c>
      <c r="DN156" s="258">
        <f t="shared" si="543"/>
        <v>48.79</v>
      </c>
      <c r="DO156" s="258">
        <f t="shared" si="543"/>
        <v>50.91</v>
      </c>
      <c r="DP156" s="258">
        <f t="shared" si="543"/>
        <v>49.85</v>
      </c>
      <c r="DQ156" s="258">
        <f t="shared" si="543"/>
        <v>41.73</v>
      </c>
      <c r="DR156" s="258">
        <f t="shared" si="543"/>
        <v>71.41</v>
      </c>
      <c r="DS156" s="258">
        <f t="shared" si="543"/>
        <v>49.5</v>
      </c>
      <c r="DT156" s="258">
        <f t="shared" si="543"/>
        <v>48.09</v>
      </c>
      <c r="DU156" s="258">
        <f t="shared" si="543"/>
        <v>66.459999999999994</v>
      </c>
      <c r="DV156" s="258">
        <f t="shared" si="543"/>
        <v>48.09</v>
      </c>
      <c r="DW156" s="258">
        <f t="shared" si="543"/>
        <v>47.03</v>
      </c>
      <c r="DX156" s="258">
        <f t="shared" si="543"/>
        <v>39.96</v>
      </c>
      <c r="DY156" s="258">
        <f t="shared" si="543"/>
        <v>62.93</v>
      </c>
      <c r="DZ156" s="258">
        <f t="shared" ref="DZ156:FE156" si="544">ROUND(((DZ147-AVERAGE($B147:$KU147))/STDEVP($B147:$KU147)*10+50),2)</f>
        <v>77.77</v>
      </c>
      <c r="EA156" s="258">
        <f t="shared" si="544"/>
        <v>63.28</v>
      </c>
      <c r="EB156" s="258">
        <f t="shared" si="544"/>
        <v>42.43</v>
      </c>
      <c r="EC156" s="258">
        <f t="shared" si="544"/>
        <v>51.62</v>
      </c>
      <c r="ED156" s="258">
        <f t="shared" si="544"/>
        <v>56.92</v>
      </c>
      <c r="EE156" s="258">
        <f t="shared" si="544"/>
        <v>41.37</v>
      </c>
      <c r="EF156" s="258">
        <f t="shared" si="544"/>
        <v>39.96</v>
      </c>
      <c r="EG156" s="258">
        <f t="shared" si="544"/>
        <v>39.61</v>
      </c>
      <c r="EH156" s="258">
        <f t="shared" si="544"/>
        <v>49.15</v>
      </c>
      <c r="EI156" s="258">
        <f t="shared" si="544"/>
        <v>60.81</v>
      </c>
      <c r="EJ156" s="258">
        <f t="shared" si="544"/>
        <v>43.49</v>
      </c>
      <c r="EK156" s="258">
        <f t="shared" si="544"/>
        <v>42.43</v>
      </c>
      <c r="EL156" s="258">
        <f t="shared" si="544"/>
        <v>62.58</v>
      </c>
      <c r="EM156" s="258">
        <f t="shared" si="544"/>
        <v>48.79</v>
      </c>
      <c r="EN156" s="258">
        <f t="shared" si="544"/>
        <v>41.02</v>
      </c>
      <c r="EO156" s="258">
        <f t="shared" si="544"/>
        <v>39.61</v>
      </c>
      <c r="EP156" s="258">
        <f t="shared" si="544"/>
        <v>66.819999999999993</v>
      </c>
      <c r="EQ156" s="258">
        <f t="shared" si="544"/>
        <v>60.1</v>
      </c>
      <c r="ER156" s="258">
        <f t="shared" si="544"/>
        <v>44.91</v>
      </c>
      <c r="ES156" s="258">
        <f t="shared" si="544"/>
        <v>40.67</v>
      </c>
      <c r="ET156" s="258">
        <f t="shared" si="544"/>
        <v>45.26</v>
      </c>
      <c r="EU156" s="258">
        <f t="shared" si="544"/>
        <v>42.08</v>
      </c>
      <c r="EV156" s="258">
        <f t="shared" si="544"/>
        <v>42.43</v>
      </c>
      <c r="EW156" s="258">
        <f t="shared" si="544"/>
        <v>54.8</v>
      </c>
      <c r="EX156" s="258">
        <f t="shared" si="544"/>
        <v>57.98</v>
      </c>
      <c r="EY156" s="258">
        <f t="shared" si="544"/>
        <v>56.92</v>
      </c>
      <c r="EZ156" s="258">
        <f t="shared" si="544"/>
        <v>56.92</v>
      </c>
      <c r="FA156" s="258">
        <f t="shared" si="544"/>
        <v>47.73</v>
      </c>
      <c r="FB156" s="258">
        <f t="shared" si="544"/>
        <v>43.85</v>
      </c>
      <c r="FC156" s="258">
        <f t="shared" si="544"/>
        <v>43.49</v>
      </c>
      <c r="FD156" s="258">
        <f t="shared" si="544"/>
        <v>44.91</v>
      </c>
      <c r="FE156" s="258">
        <f t="shared" si="544"/>
        <v>42.79</v>
      </c>
      <c r="FF156" s="258">
        <f t="shared" ref="FF156:GJ156" si="545">ROUND(((FF147-AVERAGE($B147:$KU147))/STDEVP($B147:$KU147)*10+50),2)</f>
        <v>40.31</v>
      </c>
      <c r="FG156" s="258">
        <f t="shared" si="545"/>
        <v>54.1</v>
      </c>
      <c r="FH156" s="258">
        <f t="shared" si="545"/>
        <v>38.9</v>
      </c>
      <c r="FI156" s="258">
        <f t="shared" si="545"/>
        <v>69.64</v>
      </c>
      <c r="FJ156" s="258">
        <f t="shared" si="545"/>
        <v>64.7</v>
      </c>
      <c r="FK156" s="258">
        <f t="shared" si="545"/>
        <v>44.55</v>
      </c>
      <c r="FL156" s="258">
        <f t="shared" si="545"/>
        <v>39.61</v>
      </c>
      <c r="FM156" s="258">
        <f t="shared" si="545"/>
        <v>40.31</v>
      </c>
      <c r="FN156" s="258">
        <f t="shared" si="545"/>
        <v>51.62</v>
      </c>
      <c r="FO156" s="258">
        <f t="shared" si="545"/>
        <v>49.85</v>
      </c>
      <c r="FP156" s="258">
        <f t="shared" si="545"/>
        <v>58.34</v>
      </c>
      <c r="FQ156" s="258">
        <f t="shared" si="545"/>
        <v>67.88</v>
      </c>
      <c r="FR156" s="258">
        <f t="shared" si="545"/>
        <v>40.67</v>
      </c>
      <c r="FS156" s="258">
        <f t="shared" si="545"/>
        <v>49.5</v>
      </c>
      <c r="FT156" s="258">
        <f t="shared" si="545"/>
        <v>48.09</v>
      </c>
      <c r="FU156" s="258">
        <f t="shared" si="545"/>
        <v>47.03</v>
      </c>
      <c r="FV156" s="258">
        <f t="shared" si="545"/>
        <v>60.46</v>
      </c>
      <c r="FW156" s="258">
        <f t="shared" si="545"/>
        <v>61.16</v>
      </c>
      <c r="FX156" s="258">
        <f t="shared" si="545"/>
        <v>60.1</v>
      </c>
      <c r="FY156" s="258">
        <f t="shared" si="545"/>
        <v>53.39</v>
      </c>
      <c r="FZ156" s="258">
        <f t="shared" si="545"/>
        <v>53.39</v>
      </c>
      <c r="GA156" s="258">
        <f t="shared" si="545"/>
        <v>52.33</v>
      </c>
      <c r="GB156" s="258">
        <f t="shared" si="545"/>
        <v>51.97</v>
      </c>
      <c r="GC156" s="258">
        <f t="shared" si="545"/>
        <v>50.21</v>
      </c>
      <c r="GD156" s="258">
        <f t="shared" si="545"/>
        <v>40.31</v>
      </c>
      <c r="GE156" s="258">
        <f t="shared" si="545"/>
        <v>51.62</v>
      </c>
      <c r="GF156" s="258">
        <f t="shared" si="545"/>
        <v>42.79</v>
      </c>
      <c r="GG156" s="258">
        <f t="shared" si="545"/>
        <v>55.51</v>
      </c>
      <c r="GH156" s="258">
        <f t="shared" si="545"/>
        <v>49.85</v>
      </c>
      <c r="GI156" s="258">
        <f t="shared" si="545"/>
        <v>59.04</v>
      </c>
      <c r="GJ156" s="258">
        <f t="shared" si="545"/>
        <v>54.45</v>
      </c>
      <c r="GK156" s="255"/>
      <c r="GL156" s="258">
        <f t="shared" ref="GL156:GZ156" si="546">ROUND(((GL147-AVERAGE($B147:$KU147))/STDEVP($B147:$KU147)*10+50),2)</f>
        <v>55.51</v>
      </c>
      <c r="GM156" s="258">
        <f t="shared" si="546"/>
        <v>55.86</v>
      </c>
      <c r="GN156" s="258">
        <f t="shared" si="546"/>
        <v>44.2</v>
      </c>
      <c r="GO156" s="258">
        <f t="shared" si="546"/>
        <v>74.94</v>
      </c>
      <c r="GP156" s="258">
        <f t="shared" si="546"/>
        <v>61.16</v>
      </c>
      <c r="GQ156" s="258">
        <f t="shared" si="546"/>
        <v>44.91</v>
      </c>
      <c r="GR156" s="258">
        <f t="shared" si="546"/>
        <v>39.25</v>
      </c>
      <c r="GS156" s="258">
        <f t="shared" si="546"/>
        <v>54.45</v>
      </c>
      <c r="GT156" s="258">
        <f t="shared" si="546"/>
        <v>43.14</v>
      </c>
      <c r="GU156" s="258">
        <f t="shared" si="546"/>
        <v>61.87</v>
      </c>
      <c r="GV156" s="258">
        <f t="shared" si="546"/>
        <v>47.38</v>
      </c>
      <c r="GW156" s="258">
        <f t="shared" si="546"/>
        <v>59.75</v>
      </c>
      <c r="GX156" s="258">
        <f t="shared" si="546"/>
        <v>59.04</v>
      </c>
      <c r="GY156" s="258">
        <f t="shared" si="546"/>
        <v>46.32</v>
      </c>
      <c r="GZ156" s="258">
        <f t="shared" si="546"/>
        <v>60.46</v>
      </c>
      <c r="HA156" s="255"/>
      <c r="HB156" s="258">
        <f t="shared" ref="HB156:HQ156" si="547">ROUND(((HB147-AVERAGE($B147:$KU147))/STDEVP($B147:$KU147)*10+50),2)</f>
        <v>45.97</v>
      </c>
      <c r="HC156" s="258">
        <f t="shared" si="547"/>
        <v>42.79</v>
      </c>
      <c r="HD156" s="258">
        <f t="shared" si="547"/>
        <v>49.5</v>
      </c>
      <c r="HE156" s="258">
        <f t="shared" si="547"/>
        <v>39.96</v>
      </c>
      <c r="HF156" s="258">
        <f t="shared" si="547"/>
        <v>36.43</v>
      </c>
      <c r="HG156" s="258">
        <f t="shared" si="547"/>
        <v>44.2</v>
      </c>
      <c r="HH156" s="258">
        <f t="shared" si="547"/>
        <v>38.19</v>
      </c>
      <c r="HI156" s="258">
        <f t="shared" si="547"/>
        <v>57.98</v>
      </c>
      <c r="HJ156" s="258">
        <f t="shared" si="547"/>
        <v>38.549999999999997</v>
      </c>
      <c r="HK156" s="258">
        <f t="shared" si="547"/>
        <v>34.659999999999997</v>
      </c>
      <c r="HL156" s="258">
        <f t="shared" si="547"/>
        <v>61.16</v>
      </c>
      <c r="HM156" s="258">
        <f t="shared" si="547"/>
        <v>40.67</v>
      </c>
      <c r="HN156" s="258">
        <f t="shared" si="547"/>
        <v>40.31</v>
      </c>
      <c r="HO156" s="258">
        <f t="shared" si="547"/>
        <v>44.91</v>
      </c>
      <c r="HP156" s="258">
        <f t="shared" si="547"/>
        <v>38.19</v>
      </c>
      <c r="HQ156" s="258">
        <f t="shared" si="547"/>
        <v>45.97</v>
      </c>
      <c r="HR156" s="255"/>
      <c r="HS156" s="258">
        <f t="shared" si="446"/>
        <v>75.3</v>
      </c>
      <c r="HT156" s="258">
        <f t="shared" si="446"/>
        <v>58.34</v>
      </c>
      <c r="HU156" s="258">
        <f t="shared" si="446"/>
        <v>53.39</v>
      </c>
      <c r="HV156" s="258">
        <f t="shared" si="446"/>
        <v>54.1</v>
      </c>
      <c r="HW156" s="255"/>
      <c r="HX156" s="258">
        <f t="shared" ref="HX156:IJ156" si="548">ROUND(((HX147-AVERAGE($B147:$KU147))/STDEVP($B147:$KU147)*10+50),2)</f>
        <v>51.97</v>
      </c>
      <c r="HY156" s="258">
        <f t="shared" si="548"/>
        <v>50.91</v>
      </c>
      <c r="HZ156" s="258">
        <f t="shared" si="548"/>
        <v>56.22</v>
      </c>
      <c r="IA156" s="258">
        <f t="shared" si="548"/>
        <v>67.88</v>
      </c>
      <c r="IB156" s="258">
        <f t="shared" si="548"/>
        <v>42.79</v>
      </c>
      <c r="IC156" s="258">
        <f t="shared" si="548"/>
        <v>43.85</v>
      </c>
      <c r="ID156" s="258">
        <f t="shared" si="548"/>
        <v>44.2</v>
      </c>
      <c r="IE156" s="258">
        <f t="shared" si="548"/>
        <v>48.09</v>
      </c>
      <c r="IF156" s="258">
        <f t="shared" si="548"/>
        <v>54.1</v>
      </c>
      <c r="IG156" s="258">
        <f t="shared" si="548"/>
        <v>47.03</v>
      </c>
      <c r="IH156" s="258">
        <f t="shared" si="548"/>
        <v>49.85</v>
      </c>
      <c r="II156" s="258">
        <f t="shared" si="548"/>
        <v>39.96</v>
      </c>
      <c r="IJ156" s="258">
        <f t="shared" si="548"/>
        <v>54.45</v>
      </c>
      <c r="IK156" s="255"/>
      <c r="IL156" s="258">
        <f t="shared" si="448"/>
        <v>48.09</v>
      </c>
      <c r="IM156" s="255"/>
      <c r="IN156" s="258">
        <f t="shared" si="449"/>
        <v>50.91</v>
      </c>
      <c r="IO156" s="258">
        <f t="shared" si="449"/>
        <v>48.44</v>
      </c>
      <c r="IP156" s="258">
        <f t="shared" si="449"/>
        <v>53.39</v>
      </c>
      <c r="IQ156" s="255"/>
      <c r="IR156" s="258">
        <f t="shared" si="450"/>
        <v>42.08</v>
      </c>
      <c r="IS156" s="258">
        <f t="shared" si="450"/>
        <v>40.67</v>
      </c>
      <c r="IT156" s="258">
        <f t="shared" si="450"/>
        <v>62.22</v>
      </c>
      <c r="IU156" s="258">
        <f t="shared" si="450"/>
        <v>43.85</v>
      </c>
      <c r="IV156" s="258">
        <f t="shared" si="450"/>
        <v>48.44</v>
      </c>
      <c r="IW156" s="258"/>
      <c r="IX156" s="258">
        <f t="shared" si="451"/>
        <v>44.91</v>
      </c>
      <c r="IY156" s="258">
        <f t="shared" si="451"/>
        <v>54.1</v>
      </c>
      <c r="IZ156" s="255"/>
      <c r="JA156" s="258">
        <f t="shared" ref="JA156:JM156" si="549">ROUND(((JA147-AVERAGE($B147:$KU147))/STDEVP($B147:$KU147)*10+50),2)</f>
        <v>57.63</v>
      </c>
      <c r="JB156" s="258">
        <f t="shared" si="549"/>
        <v>66.459999999999994</v>
      </c>
      <c r="JC156" s="258">
        <f t="shared" si="549"/>
        <v>54.1</v>
      </c>
      <c r="JD156" s="258">
        <f t="shared" si="549"/>
        <v>39.96</v>
      </c>
      <c r="JE156" s="258">
        <f t="shared" si="549"/>
        <v>51.62</v>
      </c>
      <c r="JF156" s="258">
        <f t="shared" si="549"/>
        <v>36.78</v>
      </c>
      <c r="JG156" s="258">
        <f t="shared" si="549"/>
        <v>37.49</v>
      </c>
      <c r="JH156" s="258">
        <f t="shared" si="549"/>
        <v>42.79</v>
      </c>
      <c r="JI156" s="258">
        <f t="shared" si="549"/>
        <v>38.549999999999997</v>
      </c>
      <c r="JJ156" s="258">
        <f t="shared" si="549"/>
        <v>43.85</v>
      </c>
      <c r="JK156" s="258">
        <f t="shared" si="549"/>
        <v>44.2</v>
      </c>
      <c r="JL156" s="258">
        <f t="shared" si="549"/>
        <v>46.32</v>
      </c>
      <c r="JM156" s="258">
        <f t="shared" si="549"/>
        <v>49.85</v>
      </c>
      <c r="JN156" s="258"/>
      <c r="JO156" s="258"/>
      <c r="JP156" s="258"/>
      <c r="JQ156" s="258"/>
      <c r="JR156" s="258"/>
      <c r="JS156" s="258"/>
      <c r="JT156" s="258">
        <f t="shared" si="453"/>
        <v>53.04</v>
      </c>
      <c r="JU156" s="258"/>
      <c r="JV156" s="258">
        <f t="shared" ref="JV156:KH156" si="550">ROUND(((JV147-AVERAGE($B147:$KU147))/STDEVP($B147:$KU147)*10+50),2)</f>
        <v>86.25</v>
      </c>
      <c r="JW156" s="258">
        <f t="shared" si="550"/>
        <v>53.39</v>
      </c>
      <c r="JX156" s="258">
        <f t="shared" si="550"/>
        <v>58.69</v>
      </c>
      <c r="JY156" s="258">
        <f t="shared" si="550"/>
        <v>51.27</v>
      </c>
      <c r="JZ156" s="258">
        <f t="shared" si="550"/>
        <v>51.97</v>
      </c>
      <c r="KA156" s="258">
        <f t="shared" si="550"/>
        <v>54.8</v>
      </c>
      <c r="KB156" s="258">
        <f t="shared" si="550"/>
        <v>39.96</v>
      </c>
      <c r="KC156" s="258">
        <f t="shared" si="550"/>
        <v>57.28</v>
      </c>
      <c r="KD156" s="258">
        <f t="shared" si="550"/>
        <v>44.55</v>
      </c>
      <c r="KE156" s="258">
        <f t="shared" si="550"/>
        <v>51.62</v>
      </c>
      <c r="KF156" s="258">
        <f t="shared" si="550"/>
        <v>46.32</v>
      </c>
      <c r="KG156" s="258">
        <f t="shared" si="550"/>
        <v>48.44</v>
      </c>
      <c r="KH156" s="258">
        <f t="shared" si="550"/>
        <v>38.549999999999997</v>
      </c>
      <c r="KI156" s="258"/>
      <c r="KJ156" s="258"/>
      <c r="KK156" s="258">
        <f t="shared" ref="KK156:KT156" si="551">ROUND(((KK147-AVERAGE($B147:$KU147))/STDEVP($B147:$KU147)*10+50),2)</f>
        <v>36.07</v>
      </c>
      <c r="KL156" s="258">
        <f t="shared" si="551"/>
        <v>49.15</v>
      </c>
      <c r="KM156" s="258">
        <f t="shared" si="551"/>
        <v>39.25</v>
      </c>
      <c r="KN156" s="258">
        <f t="shared" si="551"/>
        <v>42.43</v>
      </c>
      <c r="KO156" s="258">
        <f t="shared" si="551"/>
        <v>49.85</v>
      </c>
      <c r="KP156" s="258">
        <f t="shared" si="551"/>
        <v>53.74</v>
      </c>
      <c r="KQ156" s="258">
        <f t="shared" si="551"/>
        <v>46.32</v>
      </c>
      <c r="KR156" s="258">
        <v>52.3</v>
      </c>
      <c r="KS156" s="258">
        <f t="shared" si="551"/>
        <v>52.68</v>
      </c>
      <c r="KT156" s="258">
        <f t="shared" si="551"/>
        <v>15.58</v>
      </c>
      <c r="KU156" s="248" t="s">
        <v>746</v>
      </c>
    </row>
    <row r="157" spans="1:307" x14ac:dyDescent="0.15">
      <c r="A157" s="252" t="s">
        <v>1122</v>
      </c>
      <c r="B157" s="255">
        <f t="shared" ref="B157:AG157" si="552">RANK(B148,$B$148:$KU$148,0)</f>
        <v>31</v>
      </c>
      <c r="C157" s="255">
        <f t="shared" si="552"/>
        <v>124</v>
      </c>
      <c r="D157" s="255">
        <f t="shared" si="552"/>
        <v>124</v>
      </c>
      <c r="E157" s="255">
        <f t="shared" si="552"/>
        <v>193</v>
      </c>
      <c r="F157" s="255">
        <f t="shared" si="552"/>
        <v>124</v>
      </c>
      <c r="G157" s="255">
        <f t="shared" si="552"/>
        <v>212</v>
      </c>
      <c r="H157" s="255">
        <f t="shared" si="552"/>
        <v>163</v>
      </c>
      <c r="I157" s="255">
        <f t="shared" si="552"/>
        <v>91</v>
      </c>
      <c r="J157" s="255">
        <f t="shared" si="552"/>
        <v>8</v>
      </c>
      <c r="K157" s="255">
        <f t="shared" si="552"/>
        <v>124</v>
      </c>
      <c r="L157" s="255">
        <f t="shared" si="552"/>
        <v>60</v>
      </c>
      <c r="M157" s="255">
        <f t="shared" si="552"/>
        <v>12</v>
      </c>
      <c r="N157" s="255">
        <f t="shared" si="552"/>
        <v>271</v>
      </c>
      <c r="O157" s="255">
        <f t="shared" si="552"/>
        <v>124</v>
      </c>
      <c r="P157" s="255">
        <f t="shared" si="552"/>
        <v>54</v>
      </c>
      <c r="Q157" s="255">
        <f t="shared" si="552"/>
        <v>169</v>
      </c>
      <c r="R157" s="255">
        <f t="shared" si="552"/>
        <v>250</v>
      </c>
      <c r="S157" s="255">
        <f t="shared" si="552"/>
        <v>234</v>
      </c>
      <c r="T157" s="255">
        <f t="shared" si="552"/>
        <v>193</v>
      </c>
      <c r="U157" s="255">
        <f t="shared" si="552"/>
        <v>189</v>
      </c>
      <c r="V157" s="255">
        <f t="shared" si="552"/>
        <v>12</v>
      </c>
      <c r="W157" s="255">
        <f t="shared" si="552"/>
        <v>67</v>
      </c>
      <c r="X157" s="255">
        <f t="shared" si="552"/>
        <v>124</v>
      </c>
      <c r="Y157" s="255">
        <f t="shared" si="552"/>
        <v>42</v>
      </c>
      <c r="Z157" s="255">
        <f t="shared" si="552"/>
        <v>4</v>
      </c>
      <c r="AA157" s="255">
        <f t="shared" si="552"/>
        <v>157</v>
      </c>
      <c r="AB157" s="255">
        <f t="shared" si="552"/>
        <v>15</v>
      </c>
      <c r="AC157" s="255">
        <f t="shared" si="552"/>
        <v>31</v>
      </c>
      <c r="AD157" s="255">
        <f t="shared" si="552"/>
        <v>193</v>
      </c>
      <c r="AE157" s="255">
        <f t="shared" si="552"/>
        <v>184</v>
      </c>
      <c r="AF157" s="255">
        <f t="shared" si="552"/>
        <v>108</v>
      </c>
      <c r="AG157" s="255">
        <f t="shared" si="552"/>
        <v>157</v>
      </c>
      <c r="AH157" s="255">
        <f t="shared" ref="AH157:BM157" si="553">RANK(AH148,$B$148:$KU$148,0)</f>
        <v>139</v>
      </c>
      <c r="AI157" s="255">
        <f t="shared" si="553"/>
        <v>139</v>
      </c>
      <c r="AJ157" s="255">
        <f t="shared" si="553"/>
        <v>184</v>
      </c>
      <c r="AK157" s="255">
        <f t="shared" si="553"/>
        <v>57</v>
      </c>
      <c r="AL157" s="255">
        <f t="shared" si="553"/>
        <v>193</v>
      </c>
      <c r="AM157" s="255">
        <f t="shared" si="553"/>
        <v>263</v>
      </c>
      <c r="AN157" s="255">
        <f t="shared" si="553"/>
        <v>139</v>
      </c>
      <c r="AO157" s="255">
        <f t="shared" si="553"/>
        <v>5</v>
      </c>
      <c r="AP157" s="255">
        <f t="shared" si="553"/>
        <v>99</v>
      </c>
      <c r="AQ157" s="255">
        <f t="shared" si="553"/>
        <v>24</v>
      </c>
      <c r="AR157" s="255">
        <f t="shared" si="553"/>
        <v>70</v>
      </c>
      <c r="AS157" s="255">
        <f t="shared" si="553"/>
        <v>34</v>
      </c>
      <c r="AT157" s="255">
        <f t="shared" si="553"/>
        <v>163</v>
      </c>
      <c r="AU157" s="255">
        <f t="shared" si="553"/>
        <v>42</v>
      </c>
      <c r="AV157" s="255">
        <f t="shared" si="553"/>
        <v>139</v>
      </c>
      <c r="AW157" s="255">
        <f t="shared" si="553"/>
        <v>124</v>
      </c>
      <c r="AX157" s="255">
        <f t="shared" si="553"/>
        <v>236</v>
      </c>
      <c r="AY157" s="255">
        <f t="shared" si="553"/>
        <v>163</v>
      </c>
      <c r="AZ157" s="255">
        <f t="shared" si="553"/>
        <v>31</v>
      </c>
      <c r="BA157" s="255">
        <f t="shared" si="553"/>
        <v>135</v>
      </c>
      <c r="BB157" s="255">
        <f t="shared" si="553"/>
        <v>67</v>
      </c>
      <c r="BC157" s="255">
        <f t="shared" si="553"/>
        <v>117</v>
      </c>
      <c r="BD157" s="255">
        <f t="shared" si="553"/>
        <v>54</v>
      </c>
      <c r="BE157" s="255">
        <f t="shared" si="553"/>
        <v>34</v>
      </c>
      <c r="BF157" s="255">
        <f t="shared" si="553"/>
        <v>265</v>
      </c>
      <c r="BG157" s="255">
        <f t="shared" si="553"/>
        <v>15</v>
      </c>
      <c r="BH157" s="255">
        <f t="shared" si="553"/>
        <v>172</v>
      </c>
      <c r="BI157" s="255">
        <f t="shared" si="553"/>
        <v>34</v>
      </c>
      <c r="BJ157" s="255">
        <f t="shared" si="553"/>
        <v>252</v>
      </c>
      <c r="BK157" s="255">
        <f t="shared" si="553"/>
        <v>54</v>
      </c>
      <c r="BL157" s="255">
        <f t="shared" si="553"/>
        <v>172</v>
      </c>
      <c r="BM157" s="255">
        <f t="shared" si="553"/>
        <v>157</v>
      </c>
      <c r="BN157" s="255">
        <f t="shared" ref="BN157:CS157" si="554">RANK(BN148,$B$148:$KU$148,0)</f>
        <v>79</v>
      </c>
      <c r="BO157" s="255">
        <f t="shared" si="554"/>
        <v>202</v>
      </c>
      <c r="BP157" s="255">
        <f t="shared" si="554"/>
        <v>199</v>
      </c>
      <c r="BQ157" s="255">
        <f t="shared" si="554"/>
        <v>242</v>
      </c>
      <c r="BR157" s="255">
        <f t="shared" si="554"/>
        <v>46</v>
      </c>
      <c r="BS157" s="255">
        <f t="shared" si="554"/>
        <v>147</v>
      </c>
      <c r="BT157" s="255">
        <f t="shared" si="554"/>
        <v>79</v>
      </c>
      <c r="BU157" s="255">
        <f t="shared" si="554"/>
        <v>133</v>
      </c>
      <c r="BV157" s="255">
        <f t="shared" si="554"/>
        <v>258</v>
      </c>
      <c r="BW157" s="255">
        <f t="shared" si="554"/>
        <v>163</v>
      </c>
      <c r="BX157" s="255">
        <f t="shared" si="554"/>
        <v>37</v>
      </c>
      <c r="BY157" s="255">
        <f t="shared" si="554"/>
        <v>169</v>
      </c>
      <c r="BZ157" s="255">
        <f t="shared" si="554"/>
        <v>250</v>
      </c>
      <c r="CA157" s="255">
        <f t="shared" si="554"/>
        <v>15</v>
      </c>
      <c r="CB157" s="255">
        <f t="shared" si="554"/>
        <v>82</v>
      </c>
      <c r="CC157" s="255">
        <f t="shared" si="554"/>
        <v>157</v>
      </c>
      <c r="CD157" s="255">
        <f t="shared" si="554"/>
        <v>206</v>
      </c>
      <c r="CE157" s="255">
        <f t="shared" si="554"/>
        <v>134</v>
      </c>
      <c r="CF157" s="255">
        <f t="shared" si="554"/>
        <v>184</v>
      </c>
      <c r="CG157" s="255">
        <f t="shared" si="554"/>
        <v>121</v>
      </c>
      <c r="CH157" s="255">
        <f t="shared" si="554"/>
        <v>7</v>
      </c>
      <c r="CI157" s="255">
        <f t="shared" si="554"/>
        <v>172</v>
      </c>
      <c r="CJ157" s="255">
        <f t="shared" si="554"/>
        <v>70</v>
      </c>
      <c r="CK157" s="255">
        <f t="shared" si="554"/>
        <v>172</v>
      </c>
      <c r="CL157" s="255">
        <f t="shared" si="554"/>
        <v>42</v>
      </c>
      <c r="CM157" s="255">
        <f t="shared" si="554"/>
        <v>60</v>
      </c>
      <c r="CN157" s="255">
        <f t="shared" si="554"/>
        <v>184</v>
      </c>
      <c r="CO157" s="255">
        <f t="shared" si="554"/>
        <v>67</v>
      </c>
      <c r="CP157" s="255">
        <f t="shared" si="554"/>
        <v>40</v>
      </c>
      <c r="CQ157" s="255">
        <f t="shared" si="554"/>
        <v>211</v>
      </c>
      <c r="CR157" s="255">
        <f t="shared" si="554"/>
        <v>29</v>
      </c>
      <c r="CS157" s="255">
        <f t="shared" si="554"/>
        <v>172</v>
      </c>
      <c r="CT157" s="255">
        <f t="shared" ref="CT157:DY157" si="555">RANK(CT148,$B$148:$KU$148,0)</f>
        <v>82</v>
      </c>
      <c r="CU157" s="255">
        <f t="shared" si="555"/>
        <v>264</v>
      </c>
      <c r="CV157" s="255">
        <f t="shared" si="555"/>
        <v>212</v>
      </c>
      <c r="CW157" s="255">
        <f t="shared" si="555"/>
        <v>189</v>
      </c>
      <c r="CX157" s="255">
        <f t="shared" si="555"/>
        <v>199</v>
      </c>
      <c r="CY157" s="255">
        <f t="shared" si="555"/>
        <v>94</v>
      </c>
      <c r="CZ157" s="255">
        <f t="shared" si="555"/>
        <v>266</v>
      </c>
      <c r="DA157" s="255">
        <f t="shared" si="555"/>
        <v>172</v>
      </c>
      <c r="DB157" s="255">
        <f t="shared" si="555"/>
        <v>10</v>
      </c>
      <c r="DC157" s="255">
        <f t="shared" si="555"/>
        <v>279</v>
      </c>
      <c r="DD157" s="255">
        <f t="shared" si="555"/>
        <v>189</v>
      </c>
      <c r="DE157" s="255">
        <f t="shared" si="555"/>
        <v>57</v>
      </c>
      <c r="DF157" s="255">
        <f t="shared" si="555"/>
        <v>206</v>
      </c>
      <c r="DG157" s="255">
        <f t="shared" si="555"/>
        <v>70</v>
      </c>
      <c r="DH157" s="255">
        <f t="shared" si="555"/>
        <v>233</v>
      </c>
      <c r="DI157" s="255">
        <f t="shared" si="555"/>
        <v>199</v>
      </c>
      <c r="DJ157" s="255">
        <f t="shared" si="555"/>
        <v>193</v>
      </c>
      <c r="DK157" s="255">
        <f t="shared" si="555"/>
        <v>94</v>
      </c>
      <c r="DL157" s="255">
        <f t="shared" si="555"/>
        <v>241</v>
      </c>
      <c r="DM157" s="255">
        <f t="shared" si="555"/>
        <v>22</v>
      </c>
      <c r="DN157" s="255">
        <f t="shared" si="555"/>
        <v>117</v>
      </c>
      <c r="DO157" s="255">
        <f t="shared" si="555"/>
        <v>2</v>
      </c>
      <c r="DP157" s="255">
        <f t="shared" si="555"/>
        <v>222</v>
      </c>
      <c r="DQ157" s="255">
        <f t="shared" si="555"/>
        <v>111</v>
      </c>
      <c r="DR157" s="255">
        <f t="shared" si="555"/>
        <v>258</v>
      </c>
      <c r="DS157" s="255">
        <f t="shared" si="555"/>
        <v>9</v>
      </c>
      <c r="DT157" s="255">
        <f t="shared" si="555"/>
        <v>108</v>
      </c>
      <c r="DU157" s="255">
        <f t="shared" si="555"/>
        <v>271</v>
      </c>
      <c r="DV157" s="255">
        <f t="shared" si="555"/>
        <v>6</v>
      </c>
      <c r="DW157" s="255">
        <f t="shared" si="555"/>
        <v>258</v>
      </c>
      <c r="DX157" s="255">
        <f t="shared" si="555"/>
        <v>62</v>
      </c>
      <c r="DY157" s="255">
        <f t="shared" si="555"/>
        <v>172</v>
      </c>
      <c r="DZ157" s="255">
        <f t="shared" ref="DZ157:FE157" si="556">RANK(DZ148,$B$148:$KU$148,0)</f>
        <v>245</v>
      </c>
      <c r="EA157" s="255">
        <f t="shared" si="556"/>
        <v>274</v>
      </c>
      <c r="EB157" s="255">
        <f t="shared" si="556"/>
        <v>202</v>
      </c>
      <c r="EC157" s="255">
        <f t="shared" si="556"/>
        <v>46</v>
      </c>
      <c r="ED157" s="255">
        <f t="shared" si="556"/>
        <v>238</v>
      </c>
      <c r="EE157" s="255">
        <f t="shared" si="556"/>
        <v>212</v>
      </c>
      <c r="EF157" s="255">
        <f t="shared" si="556"/>
        <v>212</v>
      </c>
      <c r="EG157" s="255">
        <f t="shared" si="556"/>
        <v>212</v>
      </c>
      <c r="EH157" s="255">
        <f t="shared" si="556"/>
        <v>24</v>
      </c>
      <c r="EI157" s="255">
        <f t="shared" si="556"/>
        <v>282</v>
      </c>
      <c r="EJ157" s="255">
        <f t="shared" si="556"/>
        <v>206</v>
      </c>
      <c r="EK157" s="255">
        <f t="shared" si="556"/>
        <v>172</v>
      </c>
      <c r="EL157" s="255">
        <f t="shared" si="556"/>
        <v>212</v>
      </c>
      <c r="EM157" s="255">
        <f t="shared" si="556"/>
        <v>230</v>
      </c>
      <c r="EN157" s="255">
        <f t="shared" si="556"/>
        <v>117</v>
      </c>
      <c r="EO157" s="255">
        <f t="shared" si="556"/>
        <v>223</v>
      </c>
      <c r="EP157" s="255">
        <f t="shared" si="556"/>
        <v>271</v>
      </c>
      <c r="EQ157" s="255">
        <f t="shared" si="556"/>
        <v>111</v>
      </c>
      <c r="ER157" s="255">
        <f t="shared" si="556"/>
        <v>135</v>
      </c>
      <c r="ES157" s="255">
        <f t="shared" si="556"/>
        <v>212</v>
      </c>
      <c r="ET157" s="255">
        <f t="shared" si="556"/>
        <v>274</v>
      </c>
      <c r="EU157" s="255">
        <f t="shared" si="556"/>
        <v>227</v>
      </c>
      <c r="EV157" s="255">
        <f t="shared" si="556"/>
        <v>111</v>
      </c>
      <c r="EW157" s="255">
        <f t="shared" si="556"/>
        <v>139</v>
      </c>
      <c r="EX157" s="255">
        <f t="shared" si="556"/>
        <v>70</v>
      </c>
      <c r="EY157" s="255">
        <f t="shared" si="556"/>
        <v>1</v>
      </c>
      <c r="EZ157" s="255">
        <f t="shared" si="556"/>
        <v>79</v>
      </c>
      <c r="FA157" s="255">
        <f t="shared" si="556"/>
        <v>172</v>
      </c>
      <c r="FB157" s="255">
        <f t="shared" si="556"/>
        <v>163</v>
      </c>
      <c r="FC157" s="255">
        <f t="shared" si="556"/>
        <v>62</v>
      </c>
      <c r="FD157" s="255">
        <f t="shared" si="556"/>
        <v>163</v>
      </c>
      <c r="FE157" s="255">
        <f t="shared" si="556"/>
        <v>75</v>
      </c>
      <c r="FF157" s="255">
        <f t="shared" ref="FF157:GJ157" si="557">RANK(FF148,$B$148:$KU$148,0)</f>
        <v>124</v>
      </c>
      <c r="FG157" s="255">
        <f t="shared" si="557"/>
        <v>135</v>
      </c>
      <c r="FH157" s="255">
        <f t="shared" si="557"/>
        <v>101</v>
      </c>
      <c r="FI157" s="255">
        <f t="shared" si="557"/>
        <v>258</v>
      </c>
      <c r="FJ157" s="255">
        <f t="shared" si="557"/>
        <v>276</v>
      </c>
      <c r="FK157" s="255">
        <f t="shared" si="557"/>
        <v>172</v>
      </c>
      <c r="FL157" s="255">
        <f t="shared" si="557"/>
        <v>189</v>
      </c>
      <c r="FM157" s="255">
        <f t="shared" si="557"/>
        <v>57</v>
      </c>
      <c r="FN157" s="255">
        <f t="shared" si="557"/>
        <v>147</v>
      </c>
      <c r="FO157" s="255">
        <f t="shared" si="557"/>
        <v>24</v>
      </c>
      <c r="FP157" s="255">
        <f t="shared" si="557"/>
        <v>15</v>
      </c>
      <c r="FQ157" s="255">
        <f t="shared" si="557"/>
        <v>46</v>
      </c>
      <c r="FR157" s="255">
        <f t="shared" si="557"/>
        <v>104</v>
      </c>
      <c r="FS157" s="255">
        <f t="shared" si="557"/>
        <v>11</v>
      </c>
      <c r="FT157" s="255">
        <f t="shared" si="557"/>
        <v>15</v>
      </c>
      <c r="FU157" s="255">
        <f t="shared" si="557"/>
        <v>37</v>
      </c>
      <c r="FV157" s="255">
        <f t="shared" si="557"/>
        <v>70</v>
      </c>
      <c r="FW157" s="255">
        <f t="shared" si="557"/>
        <v>82</v>
      </c>
      <c r="FX157" s="255">
        <f t="shared" si="557"/>
        <v>104</v>
      </c>
      <c r="FY157" s="255">
        <f t="shared" si="557"/>
        <v>46</v>
      </c>
      <c r="FZ157" s="255">
        <f t="shared" si="557"/>
        <v>62</v>
      </c>
      <c r="GA157" s="255">
        <f t="shared" si="557"/>
        <v>99</v>
      </c>
      <c r="GB157" s="255">
        <f t="shared" si="557"/>
        <v>89</v>
      </c>
      <c r="GC157" s="255">
        <f t="shared" si="557"/>
        <v>94</v>
      </c>
      <c r="GD157" s="255">
        <f t="shared" si="557"/>
        <v>30</v>
      </c>
      <c r="GE157" s="255">
        <f t="shared" si="557"/>
        <v>46</v>
      </c>
      <c r="GF157" s="255">
        <f t="shared" si="557"/>
        <v>22</v>
      </c>
      <c r="GG157" s="255">
        <f t="shared" si="557"/>
        <v>3</v>
      </c>
      <c r="GH157" s="255">
        <f t="shared" si="557"/>
        <v>91</v>
      </c>
      <c r="GI157" s="255">
        <f t="shared" si="557"/>
        <v>255</v>
      </c>
      <c r="GJ157" s="255">
        <f t="shared" si="557"/>
        <v>46</v>
      </c>
      <c r="GK157" s="255"/>
      <c r="GL157" s="255">
        <f t="shared" ref="GL157:GZ157" si="558">RANK(GL148,$B$148:$KU$148,0)</f>
        <v>75</v>
      </c>
      <c r="GM157" s="255">
        <f t="shared" si="558"/>
        <v>282</v>
      </c>
      <c r="GN157" s="255">
        <f t="shared" si="558"/>
        <v>75</v>
      </c>
      <c r="GO157" s="255">
        <f t="shared" si="558"/>
        <v>269</v>
      </c>
      <c r="GP157" s="255">
        <f t="shared" si="558"/>
        <v>280</v>
      </c>
      <c r="GQ157" s="255">
        <f t="shared" si="558"/>
        <v>46</v>
      </c>
      <c r="GR157" s="255">
        <f t="shared" si="558"/>
        <v>37</v>
      </c>
      <c r="GS157" s="255">
        <f t="shared" si="558"/>
        <v>40</v>
      </c>
      <c r="GT157" s="255">
        <f t="shared" si="558"/>
        <v>157</v>
      </c>
      <c r="GU157" s="255">
        <f t="shared" si="558"/>
        <v>285</v>
      </c>
      <c r="GV157" s="255">
        <f t="shared" si="558"/>
        <v>280</v>
      </c>
      <c r="GW157" s="255">
        <f t="shared" si="558"/>
        <v>276</v>
      </c>
      <c r="GX157" s="255">
        <f t="shared" si="558"/>
        <v>276</v>
      </c>
      <c r="GY157" s="255">
        <f t="shared" si="558"/>
        <v>157</v>
      </c>
      <c r="GZ157" s="255">
        <f t="shared" si="558"/>
        <v>252</v>
      </c>
      <c r="HA157" s="255"/>
      <c r="HB157" s="255">
        <f t="shared" ref="HB157:HQ157" si="559">RANK(HB148,$B$148:$KU$148,0)</f>
        <v>242</v>
      </c>
      <c r="HC157" s="255">
        <f t="shared" si="559"/>
        <v>111</v>
      </c>
      <c r="HD157" s="255">
        <f t="shared" si="559"/>
        <v>139</v>
      </c>
      <c r="HE157" s="255">
        <f t="shared" si="559"/>
        <v>139</v>
      </c>
      <c r="HF157" s="255">
        <f t="shared" si="559"/>
        <v>104</v>
      </c>
      <c r="HG157" s="255">
        <f t="shared" si="559"/>
        <v>223</v>
      </c>
      <c r="HH157" s="255">
        <f t="shared" si="559"/>
        <v>266</v>
      </c>
      <c r="HI157" s="255">
        <f t="shared" si="559"/>
        <v>269</v>
      </c>
      <c r="HJ157" s="255">
        <f t="shared" si="559"/>
        <v>230</v>
      </c>
      <c r="HK157" s="255">
        <f t="shared" si="559"/>
        <v>46</v>
      </c>
      <c r="HL157" s="255">
        <f t="shared" si="559"/>
        <v>111</v>
      </c>
      <c r="HM157" s="255">
        <f t="shared" si="559"/>
        <v>206</v>
      </c>
      <c r="HN157" s="255">
        <f t="shared" si="559"/>
        <v>147</v>
      </c>
      <c r="HO157" s="255">
        <f t="shared" si="559"/>
        <v>82</v>
      </c>
      <c r="HP157" s="255">
        <f t="shared" si="559"/>
        <v>229</v>
      </c>
      <c r="HQ157" s="255">
        <f t="shared" si="559"/>
        <v>117</v>
      </c>
      <c r="HR157" s="255"/>
      <c r="HS157" s="255">
        <f>RANK(HS148,$B$148:$KU$148,0)</f>
        <v>266</v>
      </c>
      <c r="HT157" s="255">
        <f>RANK(HT148,$B$148:$KU$148,0)</f>
        <v>237</v>
      </c>
      <c r="HU157" s="255">
        <f>RANK(HU148,$B$148:$KU$148,0)</f>
        <v>135</v>
      </c>
      <c r="HV157" s="255">
        <f>RANK(HV148,$B$148:$KU$148,0)</f>
        <v>255</v>
      </c>
      <c r="HW157" s="255"/>
      <c r="HX157" s="255">
        <f t="shared" ref="HX157:IJ157" si="560">RANK(HX148,$B$148:$KU$148,0)</f>
        <v>147</v>
      </c>
      <c r="HY157" s="255">
        <f t="shared" si="560"/>
        <v>21</v>
      </c>
      <c r="HZ157" s="255">
        <f t="shared" si="560"/>
        <v>212</v>
      </c>
      <c r="IA157" s="255">
        <f t="shared" si="560"/>
        <v>245</v>
      </c>
      <c r="IB157" s="255">
        <f t="shared" si="560"/>
        <v>238</v>
      </c>
      <c r="IC157" s="255">
        <f t="shared" si="560"/>
        <v>242</v>
      </c>
      <c r="ID157" s="255">
        <f t="shared" si="560"/>
        <v>223</v>
      </c>
      <c r="IE157" s="255">
        <f t="shared" si="560"/>
        <v>227</v>
      </c>
      <c r="IF157" s="255">
        <f t="shared" si="560"/>
        <v>220</v>
      </c>
      <c r="IG157" s="255">
        <f t="shared" si="560"/>
        <v>193</v>
      </c>
      <c r="IH157" s="255">
        <f t="shared" si="560"/>
        <v>147</v>
      </c>
      <c r="II157" s="255">
        <f t="shared" si="560"/>
        <v>147</v>
      </c>
      <c r="IJ157" s="255">
        <f t="shared" si="560"/>
        <v>147</v>
      </c>
      <c r="IK157" s="255"/>
      <c r="IL157" s="255">
        <f>RANK(IL148,$B$148:$KU$148,0)</f>
        <v>206</v>
      </c>
      <c r="IM157" s="255"/>
      <c r="IN157" s="255">
        <f>RANK(IN148,$B$148:$KU$148,0)</f>
        <v>202</v>
      </c>
      <c r="IO157" s="255">
        <f>RANK(IO148,$B$148:$KU$148,0)</f>
        <v>42</v>
      </c>
      <c r="IP157" s="255">
        <f>RANK(IP148,$B$148:$KU$148,0)</f>
        <v>103</v>
      </c>
      <c r="IQ157" s="255"/>
      <c r="IR157" s="255">
        <f>RANK(IR148,$B$148:$KU$148,0)</f>
        <v>101</v>
      </c>
      <c r="IS157" s="255">
        <f>RANK(IS148,$B$148:$KU$148,0)</f>
        <v>111</v>
      </c>
      <c r="IT157" s="255">
        <f>RANK(IT148,$B$148:$KU$148,0)</f>
        <v>255</v>
      </c>
      <c r="IU157" s="255">
        <f>RANK(IU148,$B$148:$KU$148,0)</f>
        <v>12</v>
      </c>
      <c r="IV157" s="255">
        <f>RANK(IV148,$B$148:$KU$148,0)</f>
        <v>202</v>
      </c>
      <c r="IW157" s="258"/>
      <c r="IX157" s="255">
        <f>RANK(IX148,$B$148:$KU$148,0)</f>
        <v>82</v>
      </c>
      <c r="IY157" s="255">
        <f>RANK(IY148,$B$148:$KU$148,0)</f>
        <v>245</v>
      </c>
      <c r="IZ157" s="255"/>
      <c r="JA157" s="255">
        <f t="shared" ref="JA157:JM157" si="561">RANK(JA148,$B$148:$KU$148,0)</f>
        <v>121</v>
      </c>
      <c r="JB157" s="255">
        <f t="shared" si="561"/>
        <v>282</v>
      </c>
      <c r="JC157" s="255">
        <f t="shared" si="561"/>
        <v>285</v>
      </c>
      <c r="JD157" s="255">
        <f t="shared" si="561"/>
        <v>258</v>
      </c>
      <c r="JE157" s="255">
        <f t="shared" si="561"/>
        <v>147</v>
      </c>
      <c r="JF157" s="255">
        <f t="shared" si="561"/>
        <v>27</v>
      </c>
      <c r="JG157" s="255">
        <f t="shared" si="561"/>
        <v>104</v>
      </c>
      <c r="JH157" s="255">
        <f t="shared" si="561"/>
        <v>240</v>
      </c>
      <c r="JI157" s="255">
        <f t="shared" si="561"/>
        <v>230</v>
      </c>
      <c r="JJ157" s="255">
        <f t="shared" si="561"/>
        <v>245</v>
      </c>
      <c r="JK157" s="255">
        <f t="shared" si="561"/>
        <v>223</v>
      </c>
      <c r="JL157" s="255">
        <f t="shared" si="561"/>
        <v>234</v>
      </c>
      <c r="JM157" s="255">
        <f t="shared" si="561"/>
        <v>82</v>
      </c>
      <c r="JN157" s="258"/>
      <c r="JO157" s="258"/>
      <c r="JP157" s="258"/>
      <c r="JQ157" s="258"/>
      <c r="JR157" s="258"/>
      <c r="JS157" s="258"/>
      <c r="JT157" s="255">
        <f>RANK(JT148,$B$148:$KU$148,0)</f>
        <v>62</v>
      </c>
      <c r="JU157" s="258"/>
      <c r="JV157" s="255">
        <f t="shared" ref="JV157:KH157" si="562">RANK(JV148,$B$148:$KU$148,0)</f>
        <v>124</v>
      </c>
      <c r="JW157" s="255">
        <f t="shared" si="562"/>
        <v>108</v>
      </c>
      <c r="JX157" s="255">
        <f t="shared" si="562"/>
        <v>172</v>
      </c>
      <c r="JY157" s="255">
        <f t="shared" si="562"/>
        <v>94</v>
      </c>
      <c r="JZ157" s="255">
        <f t="shared" si="562"/>
        <v>15</v>
      </c>
      <c r="KA157" s="255">
        <f t="shared" si="562"/>
        <v>172</v>
      </c>
      <c r="KB157" s="255">
        <f t="shared" si="562"/>
        <v>169</v>
      </c>
      <c r="KC157" s="255">
        <f t="shared" si="562"/>
        <v>123</v>
      </c>
      <c r="KD157" s="255">
        <f t="shared" si="562"/>
        <v>75</v>
      </c>
      <c r="KE157" s="255">
        <f t="shared" si="562"/>
        <v>147</v>
      </c>
      <c r="KF157" s="255">
        <f t="shared" si="562"/>
        <v>147</v>
      </c>
      <c r="KG157" s="255">
        <f t="shared" si="562"/>
        <v>62</v>
      </c>
      <c r="KH157" s="255">
        <f t="shared" si="562"/>
        <v>89</v>
      </c>
      <c r="KI157" s="255"/>
      <c r="KJ157" s="255"/>
      <c r="KK157" s="255">
        <f t="shared" ref="KK157:KT157" si="563">RANK(KK148,$B$148:$KU$148,0)</f>
        <v>28</v>
      </c>
      <c r="KL157" s="255">
        <f t="shared" si="563"/>
        <v>220</v>
      </c>
      <c r="KM157" s="255">
        <f t="shared" si="563"/>
        <v>82</v>
      </c>
      <c r="KN157" s="255">
        <f t="shared" si="563"/>
        <v>94</v>
      </c>
      <c r="KO157" s="255">
        <f t="shared" si="563"/>
        <v>139</v>
      </c>
      <c r="KP157" s="255">
        <f t="shared" si="563"/>
        <v>245</v>
      </c>
      <c r="KQ157" s="255">
        <f t="shared" si="563"/>
        <v>254</v>
      </c>
      <c r="KR157" s="255">
        <v>185</v>
      </c>
      <c r="KS157" s="255">
        <f t="shared" si="563"/>
        <v>93</v>
      </c>
      <c r="KT157" s="255">
        <f t="shared" si="563"/>
        <v>287</v>
      </c>
      <c r="KU157" s="248" t="s">
        <v>746</v>
      </c>
    </row>
    <row r="158" spans="1:307" x14ac:dyDescent="0.15">
      <c r="A158" s="252" t="s">
        <v>1123</v>
      </c>
      <c r="B158" s="255">
        <f t="shared" ref="B158:AG158" si="564">RANK(B149,$B$149:$KU$149,0)</f>
        <v>68</v>
      </c>
      <c r="C158" s="255">
        <f t="shared" si="564"/>
        <v>2</v>
      </c>
      <c r="D158" s="255">
        <f t="shared" si="564"/>
        <v>168</v>
      </c>
      <c r="E158" s="255">
        <f t="shared" si="564"/>
        <v>68</v>
      </c>
      <c r="F158" s="255">
        <f t="shared" si="564"/>
        <v>43</v>
      </c>
      <c r="G158" s="255">
        <f t="shared" si="564"/>
        <v>68</v>
      </c>
      <c r="H158" s="255">
        <f t="shared" si="564"/>
        <v>87</v>
      </c>
      <c r="I158" s="255">
        <f t="shared" si="564"/>
        <v>186</v>
      </c>
      <c r="J158" s="255">
        <f t="shared" si="564"/>
        <v>186</v>
      </c>
      <c r="K158" s="255">
        <f t="shared" si="564"/>
        <v>124</v>
      </c>
      <c r="L158" s="255">
        <f t="shared" si="564"/>
        <v>98</v>
      </c>
      <c r="M158" s="255">
        <f t="shared" si="564"/>
        <v>1</v>
      </c>
      <c r="N158" s="255">
        <f t="shared" si="564"/>
        <v>101</v>
      </c>
      <c r="O158" s="255">
        <f t="shared" si="564"/>
        <v>243</v>
      </c>
      <c r="P158" s="255">
        <f t="shared" si="564"/>
        <v>186</v>
      </c>
      <c r="Q158" s="255">
        <f t="shared" si="564"/>
        <v>128</v>
      </c>
      <c r="R158" s="255">
        <f t="shared" si="564"/>
        <v>217</v>
      </c>
      <c r="S158" s="255">
        <f t="shared" si="564"/>
        <v>32</v>
      </c>
      <c r="T158" s="255">
        <f t="shared" si="564"/>
        <v>46</v>
      </c>
      <c r="U158" s="255">
        <f t="shared" si="564"/>
        <v>251</v>
      </c>
      <c r="V158" s="255">
        <f t="shared" si="564"/>
        <v>206</v>
      </c>
      <c r="W158" s="255">
        <f t="shared" si="564"/>
        <v>195</v>
      </c>
      <c r="X158" s="255">
        <f t="shared" si="564"/>
        <v>27</v>
      </c>
      <c r="Y158" s="255">
        <f t="shared" si="564"/>
        <v>104</v>
      </c>
      <c r="Z158" s="255">
        <f t="shared" si="564"/>
        <v>175</v>
      </c>
      <c r="AA158" s="255">
        <f t="shared" si="564"/>
        <v>149</v>
      </c>
      <c r="AB158" s="255">
        <f t="shared" si="564"/>
        <v>183</v>
      </c>
      <c r="AC158" s="255">
        <f t="shared" si="564"/>
        <v>82</v>
      </c>
      <c r="AD158" s="255">
        <f t="shared" si="564"/>
        <v>54</v>
      </c>
      <c r="AE158" s="255">
        <f t="shared" si="564"/>
        <v>97</v>
      </c>
      <c r="AF158" s="255">
        <f t="shared" si="564"/>
        <v>63</v>
      </c>
      <c r="AG158" s="255">
        <f t="shared" si="564"/>
        <v>251</v>
      </c>
      <c r="AH158" s="255">
        <f t="shared" ref="AH158:BM158" si="565">RANK(AH149,$B$149:$KU$149,0)</f>
        <v>269</v>
      </c>
      <c r="AI158" s="255">
        <f t="shared" si="565"/>
        <v>2</v>
      </c>
      <c r="AJ158" s="255">
        <f t="shared" si="565"/>
        <v>50</v>
      </c>
      <c r="AK158" s="255">
        <f t="shared" si="565"/>
        <v>212</v>
      </c>
      <c r="AL158" s="255">
        <f t="shared" si="565"/>
        <v>56</v>
      </c>
      <c r="AM158" s="255">
        <f t="shared" si="565"/>
        <v>238</v>
      </c>
      <c r="AN158" s="255">
        <f t="shared" si="565"/>
        <v>89</v>
      </c>
      <c r="AO158" s="255">
        <f t="shared" si="565"/>
        <v>272</v>
      </c>
      <c r="AP158" s="255">
        <f t="shared" si="565"/>
        <v>60</v>
      </c>
      <c r="AQ158" s="255">
        <f t="shared" si="565"/>
        <v>15</v>
      </c>
      <c r="AR158" s="255">
        <f t="shared" si="565"/>
        <v>217</v>
      </c>
      <c r="AS158" s="255">
        <f t="shared" si="565"/>
        <v>15</v>
      </c>
      <c r="AT158" s="255">
        <f t="shared" si="565"/>
        <v>87</v>
      </c>
      <c r="AU158" s="255">
        <f t="shared" si="565"/>
        <v>230</v>
      </c>
      <c r="AV158" s="255">
        <f t="shared" si="565"/>
        <v>142</v>
      </c>
      <c r="AW158" s="255">
        <f t="shared" si="565"/>
        <v>34</v>
      </c>
      <c r="AX158" s="255">
        <f t="shared" si="565"/>
        <v>34</v>
      </c>
      <c r="AY158" s="255">
        <f t="shared" si="565"/>
        <v>259</v>
      </c>
      <c r="AZ158" s="255">
        <f t="shared" si="565"/>
        <v>230</v>
      </c>
      <c r="BA158" s="255">
        <f t="shared" si="565"/>
        <v>259</v>
      </c>
      <c r="BB158" s="255">
        <f t="shared" si="565"/>
        <v>212</v>
      </c>
      <c r="BC158" s="255">
        <f t="shared" si="565"/>
        <v>131</v>
      </c>
      <c r="BD158" s="255">
        <f t="shared" si="565"/>
        <v>4</v>
      </c>
      <c r="BE158" s="255">
        <f t="shared" si="565"/>
        <v>15</v>
      </c>
      <c r="BF158" s="255">
        <f t="shared" si="565"/>
        <v>128</v>
      </c>
      <c r="BG158" s="255">
        <f t="shared" si="565"/>
        <v>223</v>
      </c>
      <c r="BH158" s="255">
        <f t="shared" si="565"/>
        <v>275</v>
      </c>
      <c r="BI158" s="255">
        <f t="shared" si="565"/>
        <v>85</v>
      </c>
      <c r="BJ158" s="255">
        <f t="shared" si="565"/>
        <v>54</v>
      </c>
      <c r="BK158" s="255">
        <f t="shared" si="565"/>
        <v>4</v>
      </c>
      <c r="BL158" s="255">
        <f t="shared" si="565"/>
        <v>94</v>
      </c>
      <c r="BM158" s="255">
        <f t="shared" si="565"/>
        <v>150</v>
      </c>
      <c r="BN158" s="255">
        <f t="shared" ref="BN158:CS158" si="566">RANK(BN149,$B$149:$KU$149,0)</f>
        <v>212</v>
      </c>
      <c r="BO158" s="255">
        <f t="shared" si="566"/>
        <v>63</v>
      </c>
      <c r="BP158" s="255">
        <f t="shared" si="566"/>
        <v>56</v>
      </c>
      <c r="BQ158" s="255">
        <f t="shared" si="566"/>
        <v>80</v>
      </c>
      <c r="BR158" s="255">
        <f t="shared" si="566"/>
        <v>6</v>
      </c>
      <c r="BS158" s="255">
        <f t="shared" si="566"/>
        <v>259</v>
      </c>
      <c r="BT158" s="255">
        <f t="shared" si="566"/>
        <v>204</v>
      </c>
      <c r="BU158" s="255">
        <f t="shared" si="566"/>
        <v>238</v>
      </c>
      <c r="BV158" s="255">
        <f t="shared" si="566"/>
        <v>68</v>
      </c>
      <c r="BW158" s="255">
        <f t="shared" si="566"/>
        <v>254</v>
      </c>
      <c r="BX158" s="255">
        <f t="shared" si="566"/>
        <v>19</v>
      </c>
      <c r="BY158" s="255">
        <f t="shared" si="566"/>
        <v>89</v>
      </c>
      <c r="BZ158" s="255">
        <f t="shared" si="566"/>
        <v>39</v>
      </c>
      <c r="CA158" s="255">
        <f t="shared" si="566"/>
        <v>181</v>
      </c>
      <c r="CB158" s="255">
        <f t="shared" si="566"/>
        <v>12</v>
      </c>
      <c r="CC158" s="255">
        <f t="shared" si="566"/>
        <v>259</v>
      </c>
      <c r="CD158" s="255">
        <f t="shared" si="566"/>
        <v>111</v>
      </c>
      <c r="CE158" s="255">
        <f t="shared" si="566"/>
        <v>272</v>
      </c>
      <c r="CF158" s="255">
        <f t="shared" si="566"/>
        <v>154</v>
      </c>
      <c r="CG158" s="255">
        <f t="shared" si="566"/>
        <v>21</v>
      </c>
      <c r="CH158" s="255">
        <f t="shared" si="566"/>
        <v>280</v>
      </c>
      <c r="CI158" s="255">
        <f t="shared" si="566"/>
        <v>98</v>
      </c>
      <c r="CJ158" s="255">
        <f t="shared" si="566"/>
        <v>101</v>
      </c>
      <c r="CK158" s="255">
        <f t="shared" si="566"/>
        <v>277</v>
      </c>
      <c r="CL158" s="255">
        <f t="shared" si="566"/>
        <v>226</v>
      </c>
      <c r="CM158" s="255">
        <f t="shared" si="566"/>
        <v>114</v>
      </c>
      <c r="CN158" s="255">
        <f t="shared" si="566"/>
        <v>154</v>
      </c>
      <c r="CO158" s="255">
        <f t="shared" si="566"/>
        <v>9</v>
      </c>
      <c r="CP158" s="255">
        <f t="shared" si="566"/>
        <v>8</v>
      </c>
      <c r="CQ158" s="255">
        <f t="shared" si="566"/>
        <v>66</v>
      </c>
      <c r="CR158" s="255">
        <f t="shared" si="566"/>
        <v>199</v>
      </c>
      <c r="CS158" s="255">
        <f t="shared" si="566"/>
        <v>160</v>
      </c>
      <c r="CT158" s="255">
        <f t="shared" ref="CT158:DY158" si="567">RANK(CT149,$B$149:$KU$149,0)</f>
        <v>199</v>
      </c>
      <c r="CU158" s="255">
        <f t="shared" si="567"/>
        <v>78</v>
      </c>
      <c r="CV158" s="255">
        <f t="shared" si="567"/>
        <v>68</v>
      </c>
      <c r="CW158" s="255">
        <f t="shared" si="567"/>
        <v>254</v>
      </c>
      <c r="CX158" s="255">
        <f t="shared" si="567"/>
        <v>104</v>
      </c>
      <c r="CY158" s="255">
        <f t="shared" si="567"/>
        <v>204</v>
      </c>
      <c r="CZ158" s="255">
        <f t="shared" si="567"/>
        <v>232</v>
      </c>
      <c r="DA158" s="255">
        <f t="shared" si="567"/>
        <v>49</v>
      </c>
      <c r="DB158" s="255">
        <f t="shared" si="567"/>
        <v>160</v>
      </c>
      <c r="DC158" s="255">
        <f t="shared" si="567"/>
        <v>139</v>
      </c>
      <c r="DD158" s="255">
        <f t="shared" si="567"/>
        <v>154</v>
      </c>
      <c r="DE158" s="255">
        <f t="shared" si="567"/>
        <v>193</v>
      </c>
      <c r="DF158" s="255">
        <f t="shared" si="567"/>
        <v>163</v>
      </c>
      <c r="DG158" s="255">
        <f t="shared" si="567"/>
        <v>232</v>
      </c>
      <c r="DH158" s="255">
        <f t="shared" si="567"/>
        <v>89</v>
      </c>
      <c r="DI158" s="255">
        <f t="shared" si="567"/>
        <v>259</v>
      </c>
      <c r="DJ158" s="255">
        <f t="shared" si="567"/>
        <v>163</v>
      </c>
      <c r="DK158" s="255">
        <f t="shared" si="567"/>
        <v>206</v>
      </c>
      <c r="DL158" s="255">
        <f t="shared" si="567"/>
        <v>36</v>
      </c>
      <c r="DM158" s="255">
        <f t="shared" si="567"/>
        <v>12</v>
      </c>
      <c r="DN158" s="255">
        <f t="shared" si="567"/>
        <v>131</v>
      </c>
      <c r="DO158" s="255">
        <f t="shared" si="567"/>
        <v>269</v>
      </c>
      <c r="DP158" s="255">
        <f t="shared" si="567"/>
        <v>78</v>
      </c>
      <c r="DQ158" s="255">
        <f t="shared" si="567"/>
        <v>212</v>
      </c>
      <c r="DR158" s="255">
        <f t="shared" si="567"/>
        <v>62</v>
      </c>
      <c r="DS158" s="255">
        <f t="shared" si="567"/>
        <v>50</v>
      </c>
      <c r="DT158" s="255">
        <f t="shared" si="567"/>
        <v>238</v>
      </c>
      <c r="DU158" s="255">
        <f t="shared" si="567"/>
        <v>238</v>
      </c>
      <c r="DV158" s="255">
        <f t="shared" si="567"/>
        <v>279</v>
      </c>
      <c r="DW158" s="255">
        <f t="shared" si="567"/>
        <v>68</v>
      </c>
      <c r="DX158" s="255">
        <f t="shared" si="567"/>
        <v>28</v>
      </c>
      <c r="DY158" s="255">
        <f t="shared" si="567"/>
        <v>275</v>
      </c>
      <c r="DZ158" s="255">
        <f t="shared" ref="DZ158:FE158" si="568">RANK(DZ149,$B$149:$KU$149,0)</f>
        <v>39</v>
      </c>
      <c r="EA158" s="255">
        <f t="shared" si="568"/>
        <v>131</v>
      </c>
      <c r="EB158" s="255">
        <f t="shared" si="568"/>
        <v>254</v>
      </c>
      <c r="EC158" s="255">
        <f t="shared" si="568"/>
        <v>28</v>
      </c>
      <c r="ED158" s="255">
        <f t="shared" si="568"/>
        <v>280</v>
      </c>
      <c r="EE158" s="255">
        <f t="shared" si="568"/>
        <v>259</v>
      </c>
      <c r="EF158" s="255">
        <f t="shared" si="568"/>
        <v>116</v>
      </c>
      <c r="EG158" s="255">
        <f t="shared" si="568"/>
        <v>119</v>
      </c>
      <c r="EH158" s="255">
        <f t="shared" si="568"/>
        <v>171</v>
      </c>
      <c r="EI158" s="255">
        <f t="shared" si="568"/>
        <v>251</v>
      </c>
      <c r="EJ158" s="255">
        <f t="shared" si="568"/>
        <v>163</v>
      </c>
      <c r="EK158" s="255">
        <f t="shared" si="568"/>
        <v>94</v>
      </c>
      <c r="EL158" s="255">
        <f t="shared" si="568"/>
        <v>277</v>
      </c>
      <c r="EM158" s="255">
        <f t="shared" si="568"/>
        <v>85</v>
      </c>
      <c r="EN158" s="255">
        <f t="shared" si="568"/>
        <v>212</v>
      </c>
      <c r="EO158" s="255">
        <f t="shared" si="568"/>
        <v>124</v>
      </c>
      <c r="EP158" s="255">
        <f t="shared" si="568"/>
        <v>126</v>
      </c>
      <c r="EQ158" s="255">
        <f t="shared" si="568"/>
        <v>26</v>
      </c>
      <c r="ER158" s="255">
        <f t="shared" si="568"/>
        <v>81</v>
      </c>
      <c r="ES158" s="255">
        <f t="shared" si="568"/>
        <v>259</v>
      </c>
      <c r="ET158" s="255">
        <f t="shared" si="568"/>
        <v>131</v>
      </c>
      <c r="EU158" s="255">
        <f t="shared" si="568"/>
        <v>175</v>
      </c>
      <c r="EV158" s="255">
        <f t="shared" si="568"/>
        <v>217</v>
      </c>
      <c r="EW158" s="255">
        <f t="shared" si="568"/>
        <v>223</v>
      </c>
      <c r="EX158" s="255">
        <f t="shared" si="568"/>
        <v>136</v>
      </c>
      <c r="EY158" s="255">
        <f t="shared" si="568"/>
        <v>154</v>
      </c>
      <c r="EZ158" s="255">
        <f t="shared" si="568"/>
        <v>19</v>
      </c>
      <c r="FA158" s="255">
        <f t="shared" si="568"/>
        <v>243</v>
      </c>
      <c r="FB158" s="255">
        <f t="shared" si="568"/>
        <v>142</v>
      </c>
      <c r="FC158" s="255">
        <f t="shared" si="568"/>
        <v>217</v>
      </c>
      <c r="FD158" s="255">
        <f t="shared" si="568"/>
        <v>259</v>
      </c>
      <c r="FE158" s="255">
        <f t="shared" si="568"/>
        <v>206</v>
      </c>
      <c r="FF158" s="255">
        <f t="shared" ref="FF158:GJ158" si="569">RANK(FF149,$B$149:$KU$149,0)</f>
        <v>68</v>
      </c>
      <c r="FG158" s="255">
        <f t="shared" si="569"/>
        <v>39</v>
      </c>
      <c r="FH158" s="255">
        <f t="shared" si="569"/>
        <v>120</v>
      </c>
      <c r="FI158" s="255">
        <f t="shared" si="569"/>
        <v>56</v>
      </c>
      <c r="FJ158" s="255">
        <f t="shared" si="569"/>
        <v>254</v>
      </c>
      <c r="FK158" s="255">
        <f t="shared" si="569"/>
        <v>150</v>
      </c>
      <c r="FL158" s="255">
        <f t="shared" si="569"/>
        <v>98</v>
      </c>
      <c r="FM158" s="255">
        <f t="shared" si="569"/>
        <v>232</v>
      </c>
      <c r="FN158" s="255">
        <f t="shared" si="569"/>
        <v>226</v>
      </c>
      <c r="FO158" s="255">
        <f t="shared" si="569"/>
        <v>15</v>
      </c>
      <c r="FP158" s="255">
        <f t="shared" si="569"/>
        <v>206</v>
      </c>
      <c r="FQ158" s="255">
        <f t="shared" si="569"/>
        <v>9</v>
      </c>
      <c r="FR158" s="255">
        <f t="shared" si="569"/>
        <v>46</v>
      </c>
      <c r="FS158" s="255">
        <f t="shared" si="569"/>
        <v>186</v>
      </c>
      <c r="FT158" s="255">
        <f t="shared" si="569"/>
        <v>181</v>
      </c>
      <c r="FU158" s="255">
        <f t="shared" si="569"/>
        <v>185</v>
      </c>
      <c r="FV158" s="255">
        <f t="shared" si="569"/>
        <v>11</v>
      </c>
      <c r="FW158" s="255">
        <f t="shared" si="569"/>
        <v>14</v>
      </c>
      <c r="FX158" s="255">
        <f t="shared" si="569"/>
        <v>24</v>
      </c>
      <c r="FY158" s="255">
        <f t="shared" si="569"/>
        <v>111</v>
      </c>
      <c r="FZ158" s="255">
        <f t="shared" si="569"/>
        <v>107</v>
      </c>
      <c r="GA158" s="255">
        <f t="shared" si="569"/>
        <v>123</v>
      </c>
      <c r="GB158" s="255">
        <f t="shared" si="569"/>
        <v>249</v>
      </c>
      <c r="GC158" s="255">
        <f t="shared" si="569"/>
        <v>243</v>
      </c>
      <c r="GD158" s="255">
        <f t="shared" si="569"/>
        <v>163</v>
      </c>
      <c r="GE158" s="255">
        <f t="shared" si="569"/>
        <v>28</v>
      </c>
      <c r="GF158" s="255">
        <f t="shared" si="569"/>
        <v>130</v>
      </c>
      <c r="GG158" s="255">
        <f t="shared" si="569"/>
        <v>145</v>
      </c>
      <c r="GH158" s="255">
        <f t="shared" si="569"/>
        <v>217</v>
      </c>
      <c r="GI158" s="255">
        <f t="shared" si="569"/>
        <v>28</v>
      </c>
      <c r="GJ158" s="255">
        <f t="shared" si="569"/>
        <v>7</v>
      </c>
      <c r="GK158" s="255"/>
      <c r="GL158" s="255">
        <f t="shared" ref="GL158:GZ158" si="570">RANK(GL149,$B$149:$KU$149,0)</f>
        <v>107</v>
      </c>
      <c r="GM158" s="255">
        <f t="shared" si="570"/>
        <v>145</v>
      </c>
      <c r="GN158" s="255">
        <f t="shared" si="570"/>
        <v>39</v>
      </c>
      <c r="GO158" s="255">
        <f t="shared" si="570"/>
        <v>24</v>
      </c>
      <c r="GP158" s="255">
        <f t="shared" si="570"/>
        <v>46</v>
      </c>
      <c r="GQ158" s="255">
        <f t="shared" si="570"/>
        <v>192</v>
      </c>
      <c r="GR158" s="255">
        <f t="shared" si="570"/>
        <v>179</v>
      </c>
      <c r="GS158" s="255">
        <f t="shared" si="570"/>
        <v>199</v>
      </c>
      <c r="GT158" s="255">
        <f t="shared" si="570"/>
        <v>82</v>
      </c>
      <c r="GU158" s="255">
        <f t="shared" si="570"/>
        <v>56</v>
      </c>
      <c r="GV158" s="255">
        <f t="shared" si="570"/>
        <v>89</v>
      </c>
      <c r="GW158" s="255">
        <f t="shared" si="570"/>
        <v>285</v>
      </c>
      <c r="GX158" s="255">
        <f t="shared" si="570"/>
        <v>137</v>
      </c>
      <c r="GY158" s="255">
        <f t="shared" si="570"/>
        <v>145</v>
      </c>
      <c r="GZ158" s="255">
        <f t="shared" si="570"/>
        <v>272</v>
      </c>
      <c r="HA158" s="255"/>
      <c r="HB158" s="255">
        <f t="shared" ref="HB158:HQ158" si="571">RANK(HB149,$B$149:$KU$149,0)</f>
        <v>94</v>
      </c>
      <c r="HC158" s="255">
        <f t="shared" si="571"/>
        <v>206</v>
      </c>
      <c r="HD158" s="255">
        <f t="shared" si="571"/>
        <v>172</v>
      </c>
      <c r="HE158" s="255">
        <f t="shared" si="571"/>
        <v>232</v>
      </c>
      <c r="HF158" s="255">
        <f t="shared" si="571"/>
        <v>154</v>
      </c>
      <c r="HG158" s="255">
        <f t="shared" si="571"/>
        <v>193</v>
      </c>
      <c r="HH158" s="255">
        <f t="shared" si="571"/>
        <v>142</v>
      </c>
      <c r="HI158" s="255">
        <f t="shared" si="571"/>
        <v>114</v>
      </c>
      <c r="HJ158" s="255">
        <f t="shared" si="571"/>
        <v>127</v>
      </c>
      <c r="HK158" s="255">
        <f t="shared" si="571"/>
        <v>284</v>
      </c>
      <c r="HL158" s="255">
        <f t="shared" si="571"/>
        <v>22</v>
      </c>
      <c r="HM158" s="255">
        <f t="shared" si="571"/>
        <v>116</v>
      </c>
      <c r="HN158" s="255">
        <f t="shared" si="571"/>
        <v>232</v>
      </c>
      <c r="HO158" s="255">
        <f t="shared" si="571"/>
        <v>199</v>
      </c>
      <c r="HP158" s="255">
        <f t="shared" si="571"/>
        <v>131</v>
      </c>
      <c r="HQ158" s="255">
        <f t="shared" si="571"/>
        <v>76</v>
      </c>
      <c r="HR158" s="255"/>
      <c r="HS158" s="255">
        <f>RANK(HS149,$B$149:$KU$149,0)</f>
        <v>22</v>
      </c>
      <c r="HT158" s="255">
        <f>RANK(HT149,$B$149:$KU$149,0)</f>
        <v>180</v>
      </c>
      <c r="HU158" s="255">
        <f>RANK(HU149,$B$149:$KU$149,0)</f>
        <v>38</v>
      </c>
      <c r="HV158" s="255">
        <f>RANK(HV149,$B$149:$KU$149,0)</f>
        <v>247</v>
      </c>
      <c r="HW158" s="255"/>
      <c r="HX158" s="255">
        <f t="shared" ref="HX158:IJ158" si="572">RANK(HX149,$B$149:$KU$149,0)</f>
        <v>226</v>
      </c>
      <c r="HY158" s="255">
        <f t="shared" si="572"/>
        <v>104</v>
      </c>
      <c r="HZ158" s="255">
        <f t="shared" si="572"/>
        <v>150</v>
      </c>
      <c r="IA158" s="255">
        <f t="shared" si="572"/>
        <v>63</v>
      </c>
      <c r="IB158" s="255">
        <f t="shared" si="572"/>
        <v>269</v>
      </c>
      <c r="IC158" s="255">
        <f t="shared" si="572"/>
        <v>111</v>
      </c>
      <c r="ID158" s="255">
        <f t="shared" si="572"/>
        <v>195</v>
      </c>
      <c r="IE158" s="255">
        <f t="shared" si="572"/>
        <v>217</v>
      </c>
      <c r="IF158" s="255">
        <f t="shared" si="572"/>
        <v>168</v>
      </c>
      <c r="IG158" s="255">
        <f t="shared" si="572"/>
        <v>183</v>
      </c>
      <c r="IH158" s="255">
        <f t="shared" si="572"/>
        <v>175</v>
      </c>
      <c r="II158" s="255">
        <f t="shared" si="572"/>
        <v>232</v>
      </c>
      <c r="IJ158" s="255">
        <f t="shared" si="572"/>
        <v>186</v>
      </c>
      <c r="IK158" s="255"/>
      <c r="IL158" s="255">
        <f>RANK(IL149,$B$149:$KU$149,0)</f>
        <v>243</v>
      </c>
      <c r="IM158" s="255"/>
      <c r="IN158" s="255">
        <f>RANK(IN149,$B$149:$KU$149,0)</f>
        <v>199</v>
      </c>
      <c r="IO158" s="255">
        <f>RANK(IO149,$B$149:$KU$149,0)</f>
        <v>186</v>
      </c>
      <c r="IP158" s="255">
        <f>RANK(IP149,$B$149:$KU$149,0)</f>
        <v>150</v>
      </c>
      <c r="IQ158" s="255"/>
      <c r="IR158" s="255">
        <f>RANK(IR149,$B$149:$KU$149,0)</f>
        <v>60</v>
      </c>
      <c r="IS158" s="255">
        <f>RANK(IS149,$B$149:$KU$149,0)</f>
        <v>44</v>
      </c>
      <c r="IT158" s="255">
        <f>RANK(IT149,$B$149:$KU$149,0)</f>
        <v>254</v>
      </c>
      <c r="IU158" s="255">
        <f>RANK(IU149,$B$149:$KU$149,0)</f>
        <v>107</v>
      </c>
      <c r="IV158" s="255">
        <f>RANK(IV149,$B$149:$KU$149,0)</f>
        <v>238</v>
      </c>
      <c r="IW158" s="258"/>
      <c r="IX158" s="255">
        <f>RANK(IX149,$B$149:$KU$149,0)</f>
        <v>32</v>
      </c>
      <c r="IY158" s="255">
        <f>RANK(IY149,$B$149:$KU$149,0)</f>
        <v>247</v>
      </c>
      <c r="IZ158" s="255"/>
      <c r="JA158" s="255">
        <f t="shared" ref="JA158:JM158" si="573">RANK(JA149,$B$149:$KU$149,0)</f>
        <v>163</v>
      </c>
      <c r="JB158" s="255">
        <f t="shared" si="573"/>
        <v>45</v>
      </c>
      <c r="JC158" s="255">
        <f t="shared" si="573"/>
        <v>160</v>
      </c>
      <c r="JD158" s="255">
        <f t="shared" si="573"/>
        <v>139</v>
      </c>
      <c r="JE158" s="255">
        <f t="shared" si="573"/>
        <v>226</v>
      </c>
      <c r="JF158" s="255">
        <f t="shared" si="573"/>
        <v>282</v>
      </c>
      <c r="JG158" s="255">
        <f t="shared" si="573"/>
        <v>107</v>
      </c>
      <c r="JH158" s="255">
        <f t="shared" si="573"/>
        <v>259</v>
      </c>
      <c r="JI158" s="255">
        <f t="shared" si="573"/>
        <v>137</v>
      </c>
      <c r="JJ158" s="255">
        <f t="shared" si="573"/>
        <v>120</v>
      </c>
      <c r="JK158" s="255">
        <f t="shared" si="573"/>
        <v>195</v>
      </c>
      <c r="JL158" s="255">
        <f t="shared" si="573"/>
        <v>101</v>
      </c>
      <c r="JM158" s="255">
        <f t="shared" si="573"/>
        <v>66</v>
      </c>
      <c r="JN158" s="258"/>
      <c r="JO158" s="258"/>
      <c r="JP158" s="258"/>
      <c r="JQ158" s="258"/>
      <c r="JR158" s="258"/>
      <c r="JS158" s="258"/>
      <c r="JT158" s="255">
        <f>RANK(JT149,$B$149:$KU$149,0)</f>
        <v>116</v>
      </c>
      <c r="JU158" s="258"/>
      <c r="JV158" s="255">
        <f t="shared" ref="JV158:KH158" si="574">RANK(JV149,$B$149:$KU$149,0)</f>
        <v>68</v>
      </c>
      <c r="JW158" s="255">
        <f t="shared" si="574"/>
        <v>154</v>
      </c>
      <c r="JX158" s="255">
        <f t="shared" si="574"/>
        <v>145</v>
      </c>
      <c r="JY158" s="255">
        <f t="shared" si="574"/>
        <v>286</v>
      </c>
      <c r="JZ158" s="255">
        <f t="shared" si="574"/>
        <v>175</v>
      </c>
      <c r="KA158" s="255">
        <f t="shared" si="574"/>
        <v>50</v>
      </c>
      <c r="KB158" s="255">
        <f t="shared" si="574"/>
        <v>89</v>
      </c>
      <c r="KC158" s="255">
        <f t="shared" si="574"/>
        <v>168</v>
      </c>
      <c r="KD158" s="255">
        <f t="shared" si="574"/>
        <v>206</v>
      </c>
      <c r="KE158" s="255">
        <f t="shared" si="574"/>
        <v>223</v>
      </c>
      <c r="KF158" s="255">
        <f t="shared" si="574"/>
        <v>259</v>
      </c>
      <c r="KG158" s="255">
        <f t="shared" si="574"/>
        <v>36</v>
      </c>
      <c r="KH158" s="255">
        <f t="shared" si="574"/>
        <v>139</v>
      </c>
      <c r="KI158" s="255"/>
      <c r="KJ158" s="255"/>
      <c r="KK158" s="255">
        <f t="shared" ref="KK158:KT158" si="575">RANK(KK149,$B$149:$KU$149,0)</f>
        <v>282</v>
      </c>
      <c r="KL158" s="255">
        <f t="shared" si="575"/>
        <v>76</v>
      </c>
      <c r="KM158" s="255">
        <f t="shared" si="575"/>
        <v>82</v>
      </c>
      <c r="KN158" s="255">
        <f t="shared" si="575"/>
        <v>195</v>
      </c>
      <c r="KO158" s="255">
        <f t="shared" si="575"/>
        <v>172</v>
      </c>
      <c r="KP158" s="255">
        <f t="shared" si="575"/>
        <v>249</v>
      </c>
      <c r="KQ158" s="255">
        <f t="shared" si="575"/>
        <v>172</v>
      </c>
      <c r="KR158" s="255">
        <v>53</v>
      </c>
      <c r="KS158" s="255">
        <f t="shared" si="575"/>
        <v>120</v>
      </c>
      <c r="KT158" s="255">
        <f t="shared" si="575"/>
        <v>287</v>
      </c>
      <c r="KU158" s="248" t="s">
        <v>746</v>
      </c>
    </row>
    <row r="159" spans="1:307" x14ac:dyDescent="0.15">
      <c r="A159" s="252" t="s">
        <v>1238</v>
      </c>
      <c r="B159" s="255">
        <f t="shared" ref="B159:AG159" si="576">RANK(B150,$B$150:$KU$150,0)</f>
        <v>18</v>
      </c>
      <c r="C159" s="255">
        <f t="shared" si="576"/>
        <v>18</v>
      </c>
      <c r="D159" s="255">
        <f t="shared" si="576"/>
        <v>18</v>
      </c>
      <c r="E159" s="255">
        <f t="shared" si="576"/>
        <v>228</v>
      </c>
      <c r="F159" s="255">
        <f t="shared" si="576"/>
        <v>243</v>
      </c>
      <c r="G159" s="255">
        <f t="shared" si="576"/>
        <v>243</v>
      </c>
      <c r="H159" s="255">
        <f t="shared" si="576"/>
        <v>196</v>
      </c>
      <c r="I159" s="255">
        <f t="shared" si="576"/>
        <v>102</v>
      </c>
      <c r="J159" s="255">
        <f t="shared" si="576"/>
        <v>38</v>
      </c>
      <c r="K159" s="255">
        <f t="shared" si="576"/>
        <v>126</v>
      </c>
      <c r="L159" s="255">
        <f t="shared" si="576"/>
        <v>126</v>
      </c>
      <c r="M159" s="255">
        <f t="shared" si="576"/>
        <v>187</v>
      </c>
      <c r="N159" s="255">
        <f t="shared" si="576"/>
        <v>273</v>
      </c>
      <c r="O159" s="255">
        <f t="shared" si="576"/>
        <v>97</v>
      </c>
      <c r="P159" s="255">
        <f t="shared" si="576"/>
        <v>119</v>
      </c>
      <c r="Q159" s="255">
        <f t="shared" si="576"/>
        <v>160</v>
      </c>
      <c r="R159" s="255">
        <f t="shared" si="576"/>
        <v>5</v>
      </c>
      <c r="S159" s="255">
        <f t="shared" si="576"/>
        <v>243</v>
      </c>
      <c r="T159" s="255">
        <f t="shared" si="576"/>
        <v>264</v>
      </c>
      <c r="U159" s="255">
        <f t="shared" si="576"/>
        <v>18</v>
      </c>
      <c r="V159" s="255">
        <f t="shared" si="576"/>
        <v>126</v>
      </c>
      <c r="W159" s="255">
        <f t="shared" si="576"/>
        <v>106</v>
      </c>
      <c r="X159" s="255">
        <f t="shared" si="576"/>
        <v>243</v>
      </c>
      <c r="Y159" s="255">
        <f t="shared" si="576"/>
        <v>64</v>
      </c>
      <c r="Z159" s="255">
        <f t="shared" si="576"/>
        <v>68</v>
      </c>
      <c r="AA159" s="255">
        <f t="shared" si="576"/>
        <v>145</v>
      </c>
      <c r="AB159" s="255">
        <f t="shared" si="576"/>
        <v>95</v>
      </c>
      <c r="AC159" s="255">
        <f t="shared" si="576"/>
        <v>196</v>
      </c>
      <c r="AD159" s="255">
        <f t="shared" si="576"/>
        <v>259</v>
      </c>
      <c r="AE159" s="255">
        <f t="shared" si="576"/>
        <v>213</v>
      </c>
      <c r="AF159" s="255">
        <f t="shared" si="576"/>
        <v>196</v>
      </c>
      <c r="AG159" s="255">
        <f t="shared" si="576"/>
        <v>78</v>
      </c>
      <c r="AH159" s="255">
        <f t="shared" ref="AH159:BM159" si="577">RANK(AH150,$B$150:$KU$150,0)</f>
        <v>70</v>
      </c>
      <c r="AI159" s="255">
        <f t="shared" si="577"/>
        <v>180</v>
      </c>
      <c r="AJ159" s="255">
        <f t="shared" si="577"/>
        <v>264</v>
      </c>
      <c r="AK159" s="255">
        <f t="shared" si="577"/>
        <v>121</v>
      </c>
      <c r="AL159" s="255">
        <f t="shared" si="577"/>
        <v>259</v>
      </c>
      <c r="AM159" s="255">
        <f t="shared" si="577"/>
        <v>1</v>
      </c>
      <c r="AN159" s="255">
        <f t="shared" si="577"/>
        <v>205</v>
      </c>
      <c r="AO159" s="255">
        <f t="shared" si="577"/>
        <v>58</v>
      </c>
      <c r="AP159" s="255">
        <f t="shared" si="577"/>
        <v>168</v>
      </c>
      <c r="AQ159" s="255">
        <f t="shared" si="577"/>
        <v>115</v>
      </c>
      <c r="AR159" s="255">
        <f t="shared" si="577"/>
        <v>141</v>
      </c>
      <c r="AS159" s="255">
        <f t="shared" si="577"/>
        <v>180</v>
      </c>
      <c r="AT159" s="255">
        <f t="shared" si="577"/>
        <v>213</v>
      </c>
      <c r="AU159" s="255">
        <f t="shared" si="577"/>
        <v>33</v>
      </c>
      <c r="AV159" s="255">
        <f t="shared" si="577"/>
        <v>126</v>
      </c>
      <c r="AW159" s="255">
        <f t="shared" si="577"/>
        <v>243</v>
      </c>
      <c r="AX159" s="255">
        <f t="shared" si="577"/>
        <v>150</v>
      </c>
      <c r="AY159" s="255">
        <f t="shared" si="577"/>
        <v>72</v>
      </c>
      <c r="AZ159" s="255">
        <f t="shared" si="577"/>
        <v>184</v>
      </c>
      <c r="BA159" s="255">
        <f t="shared" si="577"/>
        <v>78</v>
      </c>
      <c r="BB159" s="255">
        <f t="shared" si="577"/>
        <v>121</v>
      </c>
      <c r="BC159" s="255">
        <f t="shared" si="577"/>
        <v>121</v>
      </c>
      <c r="BD159" s="255">
        <f t="shared" si="577"/>
        <v>228</v>
      </c>
      <c r="BE159" s="255">
        <f t="shared" si="577"/>
        <v>175</v>
      </c>
      <c r="BF159" s="255">
        <f t="shared" si="577"/>
        <v>16</v>
      </c>
      <c r="BG159" s="255">
        <f t="shared" si="577"/>
        <v>160</v>
      </c>
      <c r="BH159" s="255">
        <f t="shared" si="577"/>
        <v>12</v>
      </c>
      <c r="BI159" s="255">
        <f t="shared" si="577"/>
        <v>187</v>
      </c>
      <c r="BJ159" s="255">
        <f t="shared" si="577"/>
        <v>175</v>
      </c>
      <c r="BK159" s="255">
        <f t="shared" si="577"/>
        <v>228</v>
      </c>
      <c r="BL159" s="255">
        <f t="shared" si="577"/>
        <v>213</v>
      </c>
      <c r="BM159" s="255">
        <f t="shared" si="577"/>
        <v>150</v>
      </c>
      <c r="BN159" s="255">
        <f t="shared" ref="BN159:CS159" si="578">RANK(BN150,$B$150:$KU$150,0)</f>
        <v>121</v>
      </c>
      <c r="BO159" s="255">
        <f t="shared" si="578"/>
        <v>251</v>
      </c>
      <c r="BP159" s="255">
        <f t="shared" si="578"/>
        <v>251</v>
      </c>
      <c r="BQ159" s="255">
        <f t="shared" si="578"/>
        <v>2</v>
      </c>
      <c r="BR159" s="255">
        <f t="shared" si="578"/>
        <v>234</v>
      </c>
      <c r="BS159" s="255">
        <f t="shared" si="578"/>
        <v>78</v>
      </c>
      <c r="BT159" s="255">
        <f t="shared" si="578"/>
        <v>135</v>
      </c>
      <c r="BU159" s="255">
        <f t="shared" si="578"/>
        <v>67</v>
      </c>
      <c r="BV159" s="255">
        <f t="shared" si="578"/>
        <v>187</v>
      </c>
      <c r="BW159" s="255">
        <f t="shared" si="578"/>
        <v>87</v>
      </c>
      <c r="BX159" s="255">
        <f t="shared" si="578"/>
        <v>168</v>
      </c>
      <c r="BY159" s="255">
        <f t="shared" si="578"/>
        <v>206</v>
      </c>
      <c r="BZ159" s="255">
        <f t="shared" si="578"/>
        <v>239</v>
      </c>
      <c r="CA159" s="255">
        <f t="shared" si="578"/>
        <v>78</v>
      </c>
      <c r="CB159" s="255">
        <f t="shared" si="578"/>
        <v>206</v>
      </c>
      <c r="CC159" s="255">
        <f t="shared" si="578"/>
        <v>78</v>
      </c>
      <c r="CD159" s="255">
        <f t="shared" si="578"/>
        <v>213</v>
      </c>
      <c r="CE159" s="255">
        <f t="shared" si="578"/>
        <v>7</v>
      </c>
      <c r="CF159" s="255">
        <f t="shared" si="578"/>
        <v>155</v>
      </c>
      <c r="CG159" s="255">
        <f t="shared" si="578"/>
        <v>251</v>
      </c>
      <c r="CH159" s="255">
        <f t="shared" si="578"/>
        <v>62</v>
      </c>
      <c r="CI159" s="255">
        <f t="shared" si="578"/>
        <v>213</v>
      </c>
      <c r="CJ159" s="255">
        <f t="shared" si="578"/>
        <v>213</v>
      </c>
      <c r="CK159" s="255">
        <f t="shared" si="578"/>
        <v>11</v>
      </c>
      <c r="CL159" s="255">
        <f t="shared" si="578"/>
        <v>175</v>
      </c>
      <c r="CM159" s="255">
        <f t="shared" si="578"/>
        <v>72</v>
      </c>
      <c r="CN159" s="255">
        <f t="shared" si="578"/>
        <v>155</v>
      </c>
      <c r="CO159" s="255">
        <f t="shared" si="578"/>
        <v>206</v>
      </c>
      <c r="CP159" s="255">
        <f t="shared" si="578"/>
        <v>166</v>
      </c>
      <c r="CQ159" s="255">
        <f t="shared" si="578"/>
        <v>251</v>
      </c>
      <c r="CR159" s="255">
        <f t="shared" si="578"/>
        <v>25</v>
      </c>
      <c r="CS159" s="255">
        <f t="shared" si="578"/>
        <v>155</v>
      </c>
      <c r="CT159" s="255">
        <f t="shared" ref="CT159:DY159" si="579">RANK(CT150,$B$150:$KU$150,0)</f>
        <v>126</v>
      </c>
      <c r="CU159" s="255">
        <f t="shared" si="579"/>
        <v>184</v>
      </c>
      <c r="CV159" s="255">
        <f t="shared" si="579"/>
        <v>251</v>
      </c>
      <c r="CW159" s="255">
        <f t="shared" si="579"/>
        <v>97</v>
      </c>
      <c r="CX159" s="255">
        <f t="shared" si="579"/>
        <v>213</v>
      </c>
      <c r="CY159" s="255">
        <f t="shared" si="579"/>
        <v>135</v>
      </c>
      <c r="CZ159" s="255">
        <f t="shared" si="579"/>
        <v>3</v>
      </c>
      <c r="DA159" s="255">
        <f t="shared" si="579"/>
        <v>234</v>
      </c>
      <c r="DB159" s="255">
        <f t="shared" si="579"/>
        <v>58</v>
      </c>
      <c r="DC159" s="255">
        <f t="shared" si="579"/>
        <v>26</v>
      </c>
      <c r="DD159" s="255">
        <f t="shared" si="579"/>
        <v>150</v>
      </c>
      <c r="DE159" s="255">
        <f t="shared" si="579"/>
        <v>115</v>
      </c>
      <c r="DF159" s="255">
        <f t="shared" si="579"/>
        <v>160</v>
      </c>
      <c r="DG159" s="255">
        <f t="shared" si="579"/>
        <v>187</v>
      </c>
      <c r="DH159" s="255">
        <f t="shared" si="579"/>
        <v>251</v>
      </c>
      <c r="DI159" s="255">
        <f t="shared" si="579"/>
        <v>95</v>
      </c>
      <c r="DJ159" s="255">
        <f t="shared" si="579"/>
        <v>155</v>
      </c>
      <c r="DK159" s="255">
        <f t="shared" si="579"/>
        <v>141</v>
      </c>
      <c r="DL159" s="255">
        <f t="shared" si="579"/>
        <v>224</v>
      </c>
      <c r="DM159" s="255">
        <f t="shared" si="579"/>
        <v>141</v>
      </c>
      <c r="DN159" s="255">
        <f t="shared" si="579"/>
        <v>106</v>
      </c>
      <c r="DO159" s="255">
        <f t="shared" si="579"/>
        <v>43</v>
      </c>
      <c r="DP159" s="255">
        <f t="shared" si="579"/>
        <v>243</v>
      </c>
      <c r="DQ159" s="255">
        <f t="shared" si="579"/>
        <v>145</v>
      </c>
      <c r="DR159" s="255">
        <f t="shared" si="579"/>
        <v>239</v>
      </c>
      <c r="DS159" s="255">
        <f t="shared" si="579"/>
        <v>150</v>
      </c>
      <c r="DT159" s="255">
        <f t="shared" si="579"/>
        <v>56</v>
      </c>
      <c r="DU159" s="255">
        <f t="shared" si="579"/>
        <v>4</v>
      </c>
      <c r="DV159" s="255">
        <f t="shared" si="579"/>
        <v>56</v>
      </c>
      <c r="DW159" s="255">
        <f t="shared" si="579"/>
        <v>168</v>
      </c>
      <c r="DX159" s="255">
        <f t="shared" si="579"/>
        <v>168</v>
      </c>
      <c r="DY159" s="255">
        <f t="shared" si="579"/>
        <v>12</v>
      </c>
      <c r="DZ159" s="255">
        <f t="shared" ref="DZ159:FE159" si="580">RANK(DZ150,$B$150:$KU$150,0)</f>
        <v>224</v>
      </c>
      <c r="EA159" s="255">
        <f t="shared" si="580"/>
        <v>17</v>
      </c>
      <c r="EB159" s="255">
        <f t="shared" si="580"/>
        <v>97</v>
      </c>
      <c r="EC159" s="255">
        <f t="shared" si="580"/>
        <v>106</v>
      </c>
      <c r="ED159" s="255">
        <f t="shared" si="580"/>
        <v>26</v>
      </c>
      <c r="EE159" s="255">
        <f t="shared" si="580"/>
        <v>104</v>
      </c>
      <c r="EF159" s="255">
        <f t="shared" si="580"/>
        <v>213</v>
      </c>
      <c r="EG159" s="255">
        <f t="shared" si="580"/>
        <v>224</v>
      </c>
      <c r="EH159" s="255">
        <f t="shared" si="580"/>
        <v>52</v>
      </c>
      <c r="EI159" s="255">
        <f t="shared" si="580"/>
        <v>9</v>
      </c>
      <c r="EJ159" s="255">
        <f t="shared" si="580"/>
        <v>160</v>
      </c>
      <c r="EK159" s="255">
        <f t="shared" si="580"/>
        <v>187</v>
      </c>
      <c r="EL159" s="255">
        <f t="shared" si="580"/>
        <v>14</v>
      </c>
      <c r="EM159" s="255">
        <f t="shared" si="580"/>
        <v>251</v>
      </c>
      <c r="EN159" s="255">
        <f t="shared" si="580"/>
        <v>155</v>
      </c>
      <c r="EO159" s="255">
        <f t="shared" si="580"/>
        <v>224</v>
      </c>
      <c r="EP159" s="255">
        <f t="shared" si="580"/>
        <v>14</v>
      </c>
      <c r="EQ159" s="255">
        <f t="shared" si="580"/>
        <v>196</v>
      </c>
      <c r="ER159" s="255">
        <f t="shared" si="580"/>
        <v>168</v>
      </c>
      <c r="ES159" s="255">
        <f t="shared" si="580"/>
        <v>106</v>
      </c>
      <c r="ET159" s="255">
        <f t="shared" si="580"/>
        <v>64</v>
      </c>
      <c r="EU159" s="255">
        <f t="shared" si="580"/>
        <v>168</v>
      </c>
      <c r="EV159" s="255">
        <f t="shared" si="580"/>
        <v>168</v>
      </c>
      <c r="EW159" s="255">
        <f t="shared" si="580"/>
        <v>34</v>
      </c>
      <c r="EX159" s="255">
        <f t="shared" si="580"/>
        <v>44</v>
      </c>
      <c r="EY159" s="255">
        <f t="shared" si="580"/>
        <v>44</v>
      </c>
      <c r="EZ159" s="255">
        <f t="shared" si="580"/>
        <v>160</v>
      </c>
      <c r="FA159" s="255">
        <f t="shared" si="580"/>
        <v>97</v>
      </c>
      <c r="FB159" s="255">
        <f t="shared" si="580"/>
        <v>145</v>
      </c>
      <c r="FC159" s="255">
        <f t="shared" si="580"/>
        <v>119</v>
      </c>
      <c r="FD159" s="255">
        <f t="shared" si="580"/>
        <v>72</v>
      </c>
      <c r="FE159" s="255">
        <f t="shared" si="580"/>
        <v>126</v>
      </c>
      <c r="FF159" s="255">
        <f t="shared" ref="FF159:GJ159" si="581">RANK(FF150,$B$150:$KU$150,0)</f>
        <v>213</v>
      </c>
      <c r="FG159" s="255">
        <f t="shared" si="581"/>
        <v>243</v>
      </c>
      <c r="FH159" s="255">
        <f t="shared" si="581"/>
        <v>234</v>
      </c>
      <c r="FI159" s="255">
        <f t="shared" si="581"/>
        <v>251</v>
      </c>
      <c r="FJ159" s="255">
        <f t="shared" si="581"/>
        <v>7</v>
      </c>
      <c r="FK159" s="255">
        <f t="shared" si="581"/>
        <v>150</v>
      </c>
      <c r="FL159" s="255">
        <f t="shared" si="581"/>
        <v>213</v>
      </c>
      <c r="FM159" s="255">
        <f t="shared" si="581"/>
        <v>180</v>
      </c>
      <c r="FN159" s="255">
        <f t="shared" si="581"/>
        <v>38</v>
      </c>
      <c r="FO159" s="255">
        <f t="shared" si="581"/>
        <v>115</v>
      </c>
      <c r="FP159" s="255">
        <f t="shared" si="581"/>
        <v>18</v>
      </c>
      <c r="FQ159" s="255">
        <f t="shared" si="581"/>
        <v>160</v>
      </c>
      <c r="FR159" s="255">
        <f t="shared" si="581"/>
        <v>206</v>
      </c>
      <c r="FS159" s="255">
        <f t="shared" si="581"/>
        <v>78</v>
      </c>
      <c r="FT159" s="255">
        <f t="shared" si="581"/>
        <v>78</v>
      </c>
      <c r="FU159" s="255">
        <f t="shared" si="581"/>
        <v>102</v>
      </c>
      <c r="FV159" s="255">
        <f t="shared" si="581"/>
        <v>228</v>
      </c>
      <c r="FW159" s="255">
        <f t="shared" si="581"/>
        <v>206</v>
      </c>
      <c r="FX159" s="255">
        <f t="shared" si="581"/>
        <v>196</v>
      </c>
      <c r="FY159" s="255">
        <f t="shared" si="581"/>
        <v>70</v>
      </c>
      <c r="FZ159" s="255">
        <f t="shared" si="581"/>
        <v>72</v>
      </c>
      <c r="GA159" s="255">
        <f t="shared" si="581"/>
        <v>87</v>
      </c>
      <c r="GB159" s="255">
        <f t="shared" si="581"/>
        <v>52</v>
      </c>
      <c r="GC159" s="255">
        <f t="shared" si="581"/>
        <v>49</v>
      </c>
      <c r="GD159" s="255">
        <f t="shared" si="581"/>
        <v>126</v>
      </c>
      <c r="GE159" s="255">
        <f t="shared" si="581"/>
        <v>106</v>
      </c>
      <c r="GF159" s="255">
        <f t="shared" si="581"/>
        <v>166</v>
      </c>
      <c r="GG159" s="255">
        <f t="shared" si="581"/>
        <v>48</v>
      </c>
      <c r="GH159" s="255">
        <f t="shared" si="581"/>
        <v>44</v>
      </c>
      <c r="GI159" s="255">
        <f t="shared" si="581"/>
        <v>106</v>
      </c>
      <c r="GJ159" s="255">
        <f t="shared" si="581"/>
        <v>196</v>
      </c>
      <c r="GK159" s="255"/>
      <c r="GL159" s="255">
        <f t="shared" ref="GL159:GZ159" si="582">RANK(GL150,$B$150:$KU$150,0)</f>
        <v>68</v>
      </c>
      <c r="GM159" s="255">
        <f t="shared" si="582"/>
        <v>47</v>
      </c>
      <c r="GN159" s="255">
        <f t="shared" si="582"/>
        <v>175</v>
      </c>
      <c r="GO159" s="255">
        <f t="shared" si="582"/>
        <v>196</v>
      </c>
      <c r="GP159" s="255">
        <f t="shared" si="582"/>
        <v>264</v>
      </c>
      <c r="GQ159" s="255">
        <f t="shared" si="582"/>
        <v>106</v>
      </c>
      <c r="GR159" s="255">
        <f t="shared" si="582"/>
        <v>145</v>
      </c>
      <c r="GS159" s="255">
        <f t="shared" si="582"/>
        <v>29</v>
      </c>
      <c r="GT159" s="255">
        <f t="shared" si="582"/>
        <v>259</v>
      </c>
      <c r="GU159" s="255">
        <f t="shared" si="582"/>
        <v>259</v>
      </c>
      <c r="GV159" s="255">
        <f t="shared" si="582"/>
        <v>187</v>
      </c>
      <c r="GW159" s="255">
        <f t="shared" si="582"/>
        <v>10</v>
      </c>
      <c r="GX159" s="255">
        <f t="shared" si="582"/>
        <v>38</v>
      </c>
      <c r="GY159" s="255">
        <f t="shared" si="582"/>
        <v>135</v>
      </c>
      <c r="GZ159" s="255">
        <f t="shared" si="582"/>
        <v>18</v>
      </c>
      <c r="HA159" s="255"/>
      <c r="HB159" s="255">
        <f t="shared" ref="HB159:HQ159" si="583">RANK(HB150,$B$150:$KU$150,0)</f>
        <v>274</v>
      </c>
      <c r="HC159" s="255">
        <f t="shared" si="583"/>
        <v>115</v>
      </c>
      <c r="HD159" s="255">
        <f t="shared" si="583"/>
        <v>87</v>
      </c>
      <c r="HE159" s="255">
        <f t="shared" si="583"/>
        <v>187</v>
      </c>
      <c r="HF159" s="255">
        <f t="shared" si="583"/>
        <v>213</v>
      </c>
      <c r="HG159" s="255">
        <f t="shared" si="583"/>
        <v>135</v>
      </c>
      <c r="HH159" s="255">
        <f t="shared" si="583"/>
        <v>284</v>
      </c>
      <c r="HI159" s="255">
        <f t="shared" si="583"/>
        <v>285</v>
      </c>
      <c r="HJ159" s="255">
        <f t="shared" si="583"/>
        <v>270</v>
      </c>
      <c r="HK159" s="255">
        <f t="shared" si="583"/>
        <v>241</v>
      </c>
      <c r="HL159" s="255">
        <f t="shared" si="583"/>
        <v>264</v>
      </c>
      <c r="HM159" s="255">
        <f t="shared" si="583"/>
        <v>268</v>
      </c>
      <c r="HN159" s="255">
        <f t="shared" si="583"/>
        <v>184</v>
      </c>
      <c r="HO159" s="255">
        <f t="shared" si="583"/>
        <v>145</v>
      </c>
      <c r="HP159" s="255">
        <f t="shared" si="583"/>
        <v>270</v>
      </c>
      <c r="HQ159" s="255">
        <f t="shared" si="583"/>
        <v>242</v>
      </c>
      <c r="HR159" s="255"/>
      <c r="HS159" s="255">
        <f>RANK(HS150,$B$150:$KU$150,0)</f>
        <v>187</v>
      </c>
      <c r="HT159" s="255">
        <f>RANK(HT150,$B$150:$KU$150,0)</f>
        <v>106</v>
      </c>
      <c r="HU159" s="255">
        <f>RANK(HU150,$B$150:$KU$150,0)</f>
        <v>243</v>
      </c>
      <c r="HV159" s="255">
        <f>RANK(HV150,$B$150:$KU$150,0)</f>
        <v>29</v>
      </c>
      <c r="HW159" s="255"/>
      <c r="HX159" s="255">
        <f t="shared" ref="HX159:IJ159" si="584">RANK(HX150,$B$150:$KU$150,0)</f>
        <v>34</v>
      </c>
      <c r="HY159" s="255">
        <f t="shared" si="584"/>
        <v>121</v>
      </c>
      <c r="HZ159" s="255">
        <f t="shared" si="584"/>
        <v>175</v>
      </c>
      <c r="IA159" s="255">
        <f t="shared" si="584"/>
        <v>286</v>
      </c>
      <c r="IB159" s="255">
        <f t="shared" si="584"/>
        <v>87</v>
      </c>
      <c r="IC159" s="255">
        <f t="shared" si="584"/>
        <v>280</v>
      </c>
      <c r="ID159" s="255">
        <f t="shared" si="584"/>
        <v>135</v>
      </c>
      <c r="IE159" s="255">
        <f t="shared" si="584"/>
        <v>54</v>
      </c>
      <c r="IF159" s="255">
        <f t="shared" si="584"/>
        <v>206</v>
      </c>
      <c r="IG159" s="255">
        <f t="shared" si="584"/>
        <v>105</v>
      </c>
      <c r="IH159" s="255">
        <f t="shared" si="584"/>
        <v>87</v>
      </c>
      <c r="II159" s="255">
        <f t="shared" si="584"/>
        <v>187</v>
      </c>
      <c r="IJ159" s="255">
        <f t="shared" si="584"/>
        <v>28</v>
      </c>
      <c r="IK159" s="255"/>
      <c r="IL159" s="255">
        <f>RANK(IL150,$B$150:$KU$150,0)</f>
        <v>49</v>
      </c>
      <c r="IM159" s="255"/>
      <c r="IN159" s="255">
        <f>RANK(IN150,$B$150:$KU$150,0)</f>
        <v>42</v>
      </c>
      <c r="IO159" s="255">
        <f>RANK(IO150,$B$150:$KU$150,0)</f>
        <v>106</v>
      </c>
      <c r="IP159" s="255">
        <f>RANK(IP150,$B$150:$KU$150,0)</f>
        <v>62</v>
      </c>
      <c r="IQ159" s="255"/>
      <c r="IR159" s="255">
        <f>RANK(IR150,$B$150:$KU$150,0)</f>
        <v>196</v>
      </c>
      <c r="IS159" s="255">
        <f>RANK(IS150,$B$150:$KU$150,0)</f>
        <v>278</v>
      </c>
      <c r="IT159" s="255">
        <f>RANK(IT150,$B$150:$KU$150,0)</f>
        <v>5</v>
      </c>
      <c r="IU159" s="255">
        <f>RANK(IU150,$B$150:$KU$150,0)</f>
        <v>141</v>
      </c>
      <c r="IV159" s="255">
        <f>RANK(IV150,$B$150:$KU$150,0)</f>
        <v>49</v>
      </c>
      <c r="IW159" s="258"/>
      <c r="IX159" s="255">
        <f>RANK(IX150,$B$150:$KU$150,0)</f>
        <v>275</v>
      </c>
      <c r="IY159" s="255">
        <f>RANK(IY150,$B$150:$KU$150,0)</f>
        <v>29</v>
      </c>
      <c r="IZ159" s="255"/>
      <c r="JA159" s="255">
        <f t="shared" ref="JA159:JM159" si="585">RANK(JA150,$B$150:$KU$150,0)</f>
        <v>58</v>
      </c>
      <c r="JB159" s="255">
        <f t="shared" si="585"/>
        <v>234</v>
      </c>
      <c r="JC159" s="255">
        <f t="shared" si="585"/>
        <v>54</v>
      </c>
      <c r="JD159" s="255">
        <f t="shared" si="585"/>
        <v>282</v>
      </c>
      <c r="JE159" s="255">
        <f t="shared" si="585"/>
        <v>34</v>
      </c>
      <c r="JF159" s="255">
        <f t="shared" si="585"/>
        <v>228</v>
      </c>
      <c r="JG159" s="255">
        <f t="shared" si="585"/>
        <v>268</v>
      </c>
      <c r="JH159" s="255">
        <f t="shared" si="585"/>
        <v>87</v>
      </c>
      <c r="JI159" s="255">
        <f t="shared" si="585"/>
        <v>270</v>
      </c>
      <c r="JJ159" s="255">
        <f t="shared" si="585"/>
        <v>282</v>
      </c>
      <c r="JK159" s="255">
        <f t="shared" si="585"/>
        <v>126</v>
      </c>
      <c r="JL159" s="255">
        <f t="shared" si="585"/>
        <v>280</v>
      </c>
      <c r="JM159" s="255">
        <f t="shared" si="585"/>
        <v>228</v>
      </c>
      <c r="JN159" s="258"/>
      <c r="JO159" s="258"/>
      <c r="JP159" s="258"/>
      <c r="JQ159" s="258"/>
      <c r="JR159" s="258"/>
      <c r="JS159" s="258"/>
      <c r="JT159" s="255">
        <f>RANK(JT150,$B$150:$KU$150,0)</f>
        <v>76</v>
      </c>
      <c r="JU159" s="258"/>
      <c r="JV159" s="255">
        <f t="shared" ref="JV159:KH159" si="586">RANK(JV150,$B$150:$KU$150,0)</f>
        <v>18</v>
      </c>
      <c r="JW159" s="255">
        <f t="shared" si="586"/>
        <v>64</v>
      </c>
      <c r="JX159" s="255">
        <f t="shared" si="586"/>
        <v>180</v>
      </c>
      <c r="JY159" s="255">
        <f t="shared" si="586"/>
        <v>34</v>
      </c>
      <c r="JZ159" s="255">
        <f t="shared" si="586"/>
        <v>87</v>
      </c>
      <c r="KA159" s="255">
        <f t="shared" si="586"/>
        <v>275</v>
      </c>
      <c r="KB159" s="255">
        <f t="shared" si="586"/>
        <v>206</v>
      </c>
      <c r="KC159" s="255">
        <f t="shared" si="586"/>
        <v>58</v>
      </c>
      <c r="KD159" s="255">
        <f t="shared" si="586"/>
        <v>126</v>
      </c>
      <c r="KE159" s="255">
        <f t="shared" si="586"/>
        <v>38</v>
      </c>
      <c r="KF159" s="255">
        <f t="shared" si="586"/>
        <v>78</v>
      </c>
      <c r="KG159" s="255">
        <f t="shared" si="586"/>
        <v>135</v>
      </c>
      <c r="KH159" s="255">
        <f t="shared" si="586"/>
        <v>196</v>
      </c>
      <c r="KI159" s="255"/>
      <c r="KJ159" s="255"/>
      <c r="KK159" s="255">
        <f t="shared" ref="KK159:KT159" si="587">RANK(KK150,$B$150:$KU$150,0)</f>
        <v>234</v>
      </c>
      <c r="KL159" s="255">
        <f t="shared" si="587"/>
        <v>278</v>
      </c>
      <c r="KM159" s="255">
        <f t="shared" si="587"/>
        <v>263</v>
      </c>
      <c r="KN159" s="255">
        <f t="shared" si="587"/>
        <v>97</v>
      </c>
      <c r="KO159" s="255">
        <f t="shared" si="587"/>
        <v>87</v>
      </c>
      <c r="KP159" s="255">
        <f t="shared" si="587"/>
        <v>32</v>
      </c>
      <c r="KQ159" s="255">
        <f t="shared" si="587"/>
        <v>76</v>
      </c>
      <c r="KR159" s="255">
        <v>276</v>
      </c>
      <c r="KS159" s="255">
        <f t="shared" si="587"/>
        <v>78</v>
      </c>
      <c r="KT159" s="255">
        <f t="shared" si="587"/>
        <v>287</v>
      </c>
      <c r="KU159" s="248" t="s">
        <v>746</v>
      </c>
    </row>
    <row r="160" spans="1:307" x14ac:dyDescent="0.15">
      <c r="A160" s="252" t="s">
        <v>1239</v>
      </c>
      <c r="B160" s="255">
        <f t="shared" ref="B160:AG160" si="588">RANK(B151,$B$151:$KU$151,0)</f>
        <v>12</v>
      </c>
      <c r="C160" s="255">
        <f t="shared" si="588"/>
        <v>12</v>
      </c>
      <c r="D160" s="255">
        <f t="shared" si="588"/>
        <v>69</v>
      </c>
      <c r="E160" s="255">
        <f t="shared" si="588"/>
        <v>57</v>
      </c>
      <c r="F160" s="255">
        <f t="shared" si="588"/>
        <v>37</v>
      </c>
      <c r="G160" s="255">
        <f t="shared" si="588"/>
        <v>122</v>
      </c>
      <c r="H160" s="255">
        <f t="shared" si="588"/>
        <v>122</v>
      </c>
      <c r="I160" s="255">
        <f t="shared" si="588"/>
        <v>23</v>
      </c>
      <c r="J160" s="255">
        <f t="shared" si="588"/>
        <v>271</v>
      </c>
      <c r="K160" s="255">
        <f t="shared" si="588"/>
        <v>91</v>
      </c>
      <c r="L160" s="255">
        <f t="shared" si="588"/>
        <v>91</v>
      </c>
      <c r="M160" s="255">
        <f t="shared" si="588"/>
        <v>91</v>
      </c>
      <c r="N160" s="255">
        <f t="shared" si="588"/>
        <v>245</v>
      </c>
      <c r="O160" s="255">
        <f t="shared" si="588"/>
        <v>167</v>
      </c>
      <c r="P160" s="255">
        <f t="shared" si="588"/>
        <v>37</v>
      </c>
      <c r="Q160" s="255">
        <f t="shared" si="588"/>
        <v>122</v>
      </c>
      <c r="R160" s="255">
        <f t="shared" si="588"/>
        <v>192</v>
      </c>
      <c r="S160" s="255">
        <f t="shared" si="588"/>
        <v>192</v>
      </c>
      <c r="T160" s="255">
        <f t="shared" si="588"/>
        <v>202</v>
      </c>
      <c r="U160" s="255">
        <f t="shared" si="588"/>
        <v>122</v>
      </c>
      <c r="V160" s="255">
        <f t="shared" si="588"/>
        <v>2</v>
      </c>
      <c r="W160" s="255">
        <f t="shared" si="588"/>
        <v>69</v>
      </c>
      <c r="X160" s="255">
        <f t="shared" si="588"/>
        <v>156</v>
      </c>
      <c r="Y160" s="255">
        <f t="shared" si="588"/>
        <v>37</v>
      </c>
      <c r="Z160" s="255">
        <f t="shared" si="588"/>
        <v>22</v>
      </c>
      <c r="AA160" s="255">
        <f t="shared" si="588"/>
        <v>156</v>
      </c>
      <c r="AB160" s="255">
        <f t="shared" si="588"/>
        <v>26</v>
      </c>
      <c r="AC160" s="255">
        <f t="shared" si="588"/>
        <v>181</v>
      </c>
      <c r="AD160" s="255">
        <f t="shared" si="588"/>
        <v>177</v>
      </c>
      <c r="AE160" s="255">
        <f t="shared" si="588"/>
        <v>167</v>
      </c>
      <c r="AF160" s="255">
        <f t="shared" si="588"/>
        <v>140</v>
      </c>
      <c r="AG160" s="255">
        <f t="shared" si="588"/>
        <v>216</v>
      </c>
      <c r="AH160" s="255">
        <f t="shared" ref="AH160:BM160" si="589">RANK(AH151,$B$151:$KU$151,0)</f>
        <v>216</v>
      </c>
      <c r="AI160" s="255">
        <f t="shared" si="589"/>
        <v>232</v>
      </c>
      <c r="AJ160" s="255">
        <f t="shared" si="589"/>
        <v>181</v>
      </c>
      <c r="AK160" s="255">
        <f t="shared" si="589"/>
        <v>87</v>
      </c>
      <c r="AL160" s="255">
        <f t="shared" si="589"/>
        <v>192</v>
      </c>
      <c r="AM160" s="255">
        <f t="shared" si="589"/>
        <v>255</v>
      </c>
      <c r="AN160" s="255">
        <f t="shared" si="589"/>
        <v>162</v>
      </c>
      <c r="AO160" s="255">
        <f t="shared" si="589"/>
        <v>245</v>
      </c>
      <c r="AP160" s="255">
        <f t="shared" si="589"/>
        <v>117</v>
      </c>
      <c r="AQ160" s="255">
        <f t="shared" si="589"/>
        <v>45</v>
      </c>
      <c r="AR160" s="255">
        <f t="shared" si="589"/>
        <v>78</v>
      </c>
      <c r="AS160" s="255">
        <f t="shared" si="589"/>
        <v>218</v>
      </c>
      <c r="AT160" s="255">
        <f t="shared" si="589"/>
        <v>181</v>
      </c>
      <c r="AU160" s="255">
        <f t="shared" si="589"/>
        <v>98</v>
      </c>
      <c r="AV160" s="255">
        <f t="shared" si="589"/>
        <v>140</v>
      </c>
      <c r="AW160" s="255">
        <f t="shared" si="589"/>
        <v>140</v>
      </c>
      <c r="AX160" s="255">
        <f t="shared" si="589"/>
        <v>244</v>
      </c>
      <c r="AY160" s="255">
        <f t="shared" si="589"/>
        <v>218</v>
      </c>
      <c r="AZ160" s="255">
        <f t="shared" si="589"/>
        <v>6</v>
      </c>
      <c r="BA160" s="255">
        <f t="shared" si="589"/>
        <v>192</v>
      </c>
      <c r="BB160" s="255">
        <f t="shared" si="589"/>
        <v>69</v>
      </c>
      <c r="BC160" s="255">
        <f t="shared" si="589"/>
        <v>108</v>
      </c>
      <c r="BD160" s="255">
        <f t="shared" si="589"/>
        <v>218</v>
      </c>
      <c r="BE160" s="255">
        <f t="shared" si="589"/>
        <v>218</v>
      </c>
      <c r="BF160" s="255">
        <f t="shared" si="589"/>
        <v>253</v>
      </c>
      <c r="BG160" s="255">
        <f t="shared" si="589"/>
        <v>3</v>
      </c>
      <c r="BH160" s="255">
        <f t="shared" si="589"/>
        <v>91</v>
      </c>
      <c r="BI160" s="255">
        <f t="shared" si="589"/>
        <v>202</v>
      </c>
      <c r="BJ160" s="255">
        <f t="shared" si="589"/>
        <v>253</v>
      </c>
      <c r="BK160" s="255">
        <f t="shared" si="589"/>
        <v>218</v>
      </c>
      <c r="BL160" s="255">
        <f t="shared" si="589"/>
        <v>181</v>
      </c>
      <c r="BM160" s="255">
        <f t="shared" si="589"/>
        <v>140</v>
      </c>
      <c r="BN160" s="255">
        <f t="shared" ref="BN160:CS160" si="590">RANK(BN151,$B$151:$KU$151,0)</f>
        <v>87</v>
      </c>
      <c r="BO160" s="255">
        <f t="shared" si="590"/>
        <v>181</v>
      </c>
      <c r="BP160" s="255">
        <f t="shared" si="590"/>
        <v>167</v>
      </c>
      <c r="BQ160" s="255">
        <f t="shared" si="590"/>
        <v>218</v>
      </c>
      <c r="BR160" s="255">
        <f t="shared" si="590"/>
        <v>226</v>
      </c>
      <c r="BS160" s="255">
        <f t="shared" si="590"/>
        <v>202</v>
      </c>
      <c r="BT160" s="255">
        <f t="shared" si="590"/>
        <v>69</v>
      </c>
      <c r="BU160" s="255">
        <f t="shared" si="590"/>
        <v>140</v>
      </c>
      <c r="BV160" s="255">
        <f t="shared" si="590"/>
        <v>271</v>
      </c>
      <c r="BW160" s="255">
        <f t="shared" si="590"/>
        <v>202</v>
      </c>
      <c r="BX160" s="255">
        <f t="shared" si="590"/>
        <v>218</v>
      </c>
      <c r="BY160" s="255">
        <f t="shared" si="590"/>
        <v>162</v>
      </c>
      <c r="BZ160" s="255">
        <f t="shared" si="590"/>
        <v>262</v>
      </c>
      <c r="CA160" s="255">
        <f t="shared" si="590"/>
        <v>30</v>
      </c>
      <c r="CB160" s="255">
        <f t="shared" si="590"/>
        <v>74</v>
      </c>
      <c r="CC160" s="255">
        <f t="shared" si="590"/>
        <v>192</v>
      </c>
      <c r="CD160" s="255">
        <f t="shared" si="590"/>
        <v>167</v>
      </c>
      <c r="CE160" s="255">
        <f t="shared" si="590"/>
        <v>57</v>
      </c>
      <c r="CF160" s="255">
        <f t="shared" si="590"/>
        <v>132</v>
      </c>
      <c r="CG160" s="255">
        <f t="shared" si="590"/>
        <v>234</v>
      </c>
      <c r="CH160" s="255">
        <f t="shared" si="590"/>
        <v>245</v>
      </c>
      <c r="CI160" s="255">
        <f t="shared" si="590"/>
        <v>177</v>
      </c>
      <c r="CJ160" s="255">
        <f t="shared" si="590"/>
        <v>212</v>
      </c>
      <c r="CK160" s="255">
        <f t="shared" si="590"/>
        <v>98</v>
      </c>
      <c r="CL160" s="255">
        <f t="shared" si="590"/>
        <v>6</v>
      </c>
      <c r="CM160" s="255">
        <f t="shared" si="590"/>
        <v>37</v>
      </c>
      <c r="CN160" s="255">
        <f t="shared" si="590"/>
        <v>132</v>
      </c>
      <c r="CO160" s="255">
        <f t="shared" si="590"/>
        <v>226</v>
      </c>
      <c r="CP160" s="255">
        <f t="shared" si="590"/>
        <v>45</v>
      </c>
      <c r="CQ160" s="255">
        <f t="shared" si="590"/>
        <v>177</v>
      </c>
      <c r="CR160" s="255">
        <f t="shared" si="590"/>
        <v>57</v>
      </c>
      <c r="CS160" s="255">
        <f t="shared" si="590"/>
        <v>132</v>
      </c>
      <c r="CT160" s="255">
        <f t="shared" ref="CT160:DY160" si="591">RANK(CT151,$B$151:$KU$151,0)</f>
        <v>78</v>
      </c>
      <c r="CU160" s="255">
        <f t="shared" si="591"/>
        <v>271</v>
      </c>
      <c r="CV160" s="255">
        <f t="shared" si="591"/>
        <v>192</v>
      </c>
      <c r="CW160" s="255">
        <f t="shared" si="591"/>
        <v>202</v>
      </c>
      <c r="CX160" s="255">
        <f t="shared" si="591"/>
        <v>167</v>
      </c>
      <c r="CY160" s="255">
        <f t="shared" si="591"/>
        <v>78</v>
      </c>
      <c r="CZ160" s="255">
        <f t="shared" si="591"/>
        <v>271</v>
      </c>
      <c r="DA160" s="255">
        <f t="shared" si="591"/>
        <v>156</v>
      </c>
      <c r="DB160" s="255">
        <f t="shared" si="591"/>
        <v>20</v>
      </c>
      <c r="DC160" s="255">
        <f t="shared" si="591"/>
        <v>255</v>
      </c>
      <c r="DD160" s="255">
        <f t="shared" si="591"/>
        <v>122</v>
      </c>
      <c r="DE160" s="255">
        <f t="shared" si="591"/>
        <v>57</v>
      </c>
      <c r="DF160" s="255">
        <f t="shared" si="591"/>
        <v>140</v>
      </c>
      <c r="DG160" s="255">
        <f t="shared" si="591"/>
        <v>9</v>
      </c>
      <c r="DH160" s="255">
        <f t="shared" si="591"/>
        <v>202</v>
      </c>
      <c r="DI160" s="255">
        <f t="shared" si="591"/>
        <v>192</v>
      </c>
      <c r="DJ160" s="255">
        <f t="shared" si="591"/>
        <v>132</v>
      </c>
      <c r="DK160" s="255">
        <f t="shared" si="591"/>
        <v>78</v>
      </c>
      <c r="DL160" s="255">
        <f t="shared" si="591"/>
        <v>262</v>
      </c>
      <c r="DM160" s="255">
        <f t="shared" si="591"/>
        <v>192</v>
      </c>
      <c r="DN160" s="255">
        <f t="shared" si="591"/>
        <v>78</v>
      </c>
      <c r="DO160" s="255">
        <f t="shared" si="591"/>
        <v>232</v>
      </c>
      <c r="DP160" s="255">
        <f t="shared" si="591"/>
        <v>181</v>
      </c>
      <c r="DQ160" s="255">
        <f t="shared" si="591"/>
        <v>91</v>
      </c>
      <c r="DR160" s="255">
        <f t="shared" si="591"/>
        <v>280</v>
      </c>
      <c r="DS160" s="255">
        <f t="shared" si="591"/>
        <v>132</v>
      </c>
      <c r="DT160" s="255">
        <f t="shared" si="591"/>
        <v>122</v>
      </c>
      <c r="DU160" s="255">
        <f t="shared" si="591"/>
        <v>262</v>
      </c>
      <c r="DV160" s="255">
        <f t="shared" si="591"/>
        <v>241</v>
      </c>
      <c r="DW160" s="255">
        <f t="shared" si="591"/>
        <v>255</v>
      </c>
      <c r="DX160" s="255">
        <f t="shared" si="591"/>
        <v>226</v>
      </c>
      <c r="DY160" s="255">
        <f t="shared" si="591"/>
        <v>91</v>
      </c>
      <c r="DZ160" s="255">
        <f t="shared" ref="DZ160:FE160" si="592">RANK(DZ151,$B$151:$KU$151,0)</f>
        <v>262</v>
      </c>
      <c r="EA160" s="255">
        <f t="shared" si="592"/>
        <v>245</v>
      </c>
      <c r="EB160" s="255">
        <f t="shared" si="592"/>
        <v>202</v>
      </c>
      <c r="EC160" s="255">
        <f t="shared" si="592"/>
        <v>45</v>
      </c>
      <c r="ED160" s="255">
        <f t="shared" si="592"/>
        <v>140</v>
      </c>
      <c r="EE160" s="255">
        <f t="shared" si="592"/>
        <v>202</v>
      </c>
      <c r="EF160" s="255">
        <f t="shared" si="592"/>
        <v>181</v>
      </c>
      <c r="EG160" s="255">
        <f t="shared" si="592"/>
        <v>181</v>
      </c>
      <c r="EH160" s="255">
        <f t="shared" si="592"/>
        <v>69</v>
      </c>
      <c r="EI160" s="255">
        <f t="shared" si="592"/>
        <v>282</v>
      </c>
      <c r="EJ160" s="255">
        <f t="shared" si="592"/>
        <v>140</v>
      </c>
      <c r="EK160" s="255">
        <f t="shared" si="592"/>
        <v>140</v>
      </c>
      <c r="EL160" s="255">
        <f t="shared" si="592"/>
        <v>108</v>
      </c>
      <c r="EM160" s="255">
        <f t="shared" si="592"/>
        <v>192</v>
      </c>
      <c r="EN160" s="255">
        <f t="shared" si="592"/>
        <v>100</v>
      </c>
      <c r="EO160" s="255">
        <f t="shared" si="592"/>
        <v>192</v>
      </c>
      <c r="EP160" s="255">
        <f t="shared" si="592"/>
        <v>241</v>
      </c>
      <c r="EQ160" s="255">
        <f t="shared" si="592"/>
        <v>87</v>
      </c>
      <c r="ER160" s="255">
        <f t="shared" si="592"/>
        <v>117</v>
      </c>
      <c r="ES160" s="255">
        <f t="shared" si="592"/>
        <v>212</v>
      </c>
      <c r="ET160" s="255">
        <f t="shared" si="592"/>
        <v>234</v>
      </c>
      <c r="EU160" s="255">
        <f t="shared" si="592"/>
        <v>167</v>
      </c>
      <c r="EV160" s="255">
        <f t="shared" si="592"/>
        <v>24</v>
      </c>
      <c r="EW160" s="255">
        <f t="shared" si="592"/>
        <v>100</v>
      </c>
      <c r="EX160" s="255">
        <f t="shared" si="592"/>
        <v>20</v>
      </c>
      <c r="EY160" s="255">
        <f t="shared" si="592"/>
        <v>16</v>
      </c>
      <c r="EZ160" s="255">
        <f t="shared" si="592"/>
        <v>122</v>
      </c>
      <c r="FA160" s="255">
        <f t="shared" si="592"/>
        <v>167</v>
      </c>
      <c r="FB160" s="255">
        <f t="shared" si="592"/>
        <v>156</v>
      </c>
      <c r="FC160" s="255">
        <f t="shared" si="592"/>
        <v>78</v>
      </c>
      <c r="FD160" s="255">
        <f t="shared" si="592"/>
        <v>218</v>
      </c>
      <c r="FE160" s="255">
        <f t="shared" si="592"/>
        <v>74</v>
      </c>
      <c r="FF160" s="255">
        <f t="shared" ref="FF160:GJ160" si="593">RANK(FF151,$B$151:$KU$151,0)</f>
        <v>122</v>
      </c>
      <c r="FG160" s="255">
        <f t="shared" si="593"/>
        <v>140</v>
      </c>
      <c r="FH160" s="255">
        <f t="shared" si="593"/>
        <v>230</v>
      </c>
      <c r="FI160" s="255">
        <f t="shared" si="593"/>
        <v>277</v>
      </c>
      <c r="FJ160" s="255">
        <f t="shared" si="593"/>
        <v>282</v>
      </c>
      <c r="FK160" s="255">
        <f t="shared" si="593"/>
        <v>122</v>
      </c>
      <c r="FL160" s="255">
        <f t="shared" si="593"/>
        <v>167</v>
      </c>
      <c r="FM160" s="255">
        <f t="shared" si="593"/>
        <v>8</v>
      </c>
      <c r="FN160" s="255">
        <f t="shared" si="593"/>
        <v>108</v>
      </c>
      <c r="FO160" s="255">
        <f t="shared" si="593"/>
        <v>45</v>
      </c>
      <c r="FP160" s="255">
        <f t="shared" si="593"/>
        <v>65</v>
      </c>
      <c r="FQ160" s="255">
        <f t="shared" si="593"/>
        <v>51</v>
      </c>
      <c r="FR160" s="255">
        <f t="shared" si="593"/>
        <v>108</v>
      </c>
      <c r="FS160" s="255">
        <f t="shared" si="593"/>
        <v>26</v>
      </c>
      <c r="FT160" s="255">
        <f t="shared" si="593"/>
        <v>30</v>
      </c>
      <c r="FU160" s="255">
        <f t="shared" si="593"/>
        <v>33</v>
      </c>
      <c r="FV160" s="255">
        <f t="shared" si="593"/>
        <v>100</v>
      </c>
      <c r="FW160" s="255">
        <f t="shared" si="593"/>
        <v>74</v>
      </c>
      <c r="FX160" s="255">
        <f t="shared" si="593"/>
        <v>87</v>
      </c>
      <c r="FY160" s="255">
        <f t="shared" si="593"/>
        <v>37</v>
      </c>
      <c r="FZ160" s="255">
        <f t="shared" si="593"/>
        <v>37</v>
      </c>
      <c r="GA160" s="255">
        <f t="shared" si="593"/>
        <v>57</v>
      </c>
      <c r="GB160" s="255">
        <f t="shared" si="593"/>
        <v>140</v>
      </c>
      <c r="GC160" s="255">
        <f t="shared" si="593"/>
        <v>122</v>
      </c>
      <c r="GD160" s="255">
        <f t="shared" si="593"/>
        <v>255</v>
      </c>
      <c r="GE160" s="255">
        <f t="shared" si="593"/>
        <v>45</v>
      </c>
      <c r="GF160" s="255">
        <f t="shared" si="593"/>
        <v>1</v>
      </c>
      <c r="GG160" s="255">
        <f t="shared" si="593"/>
        <v>17</v>
      </c>
      <c r="GH160" s="255">
        <f t="shared" si="593"/>
        <v>100</v>
      </c>
      <c r="GI160" s="255">
        <f t="shared" si="593"/>
        <v>230</v>
      </c>
      <c r="GJ160" s="255">
        <f t="shared" si="593"/>
        <v>245</v>
      </c>
      <c r="GK160" s="255"/>
      <c r="GL160" s="255">
        <f t="shared" ref="GL160:GZ160" si="594">RANK(GL151,$B$151:$KU$151,0)</f>
        <v>30</v>
      </c>
      <c r="GM160" s="255">
        <f t="shared" si="594"/>
        <v>262</v>
      </c>
      <c r="GN160" s="255">
        <f t="shared" si="594"/>
        <v>262</v>
      </c>
      <c r="GO160" s="255">
        <f t="shared" si="594"/>
        <v>280</v>
      </c>
      <c r="GP160" s="255">
        <f t="shared" si="594"/>
        <v>285</v>
      </c>
      <c r="GQ160" s="255">
        <f t="shared" si="594"/>
        <v>52</v>
      </c>
      <c r="GR160" s="255">
        <f t="shared" si="594"/>
        <v>262</v>
      </c>
      <c r="GS160" s="255">
        <f t="shared" si="594"/>
        <v>68</v>
      </c>
      <c r="GT160" s="255">
        <f t="shared" si="594"/>
        <v>78</v>
      </c>
      <c r="GU160" s="255">
        <f t="shared" si="594"/>
        <v>285</v>
      </c>
      <c r="GV160" s="255">
        <f t="shared" si="594"/>
        <v>277</v>
      </c>
      <c r="GW160" s="255">
        <f t="shared" si="594"/>
        <v>271</v>
      </c>
      <c r="GX160" s="255">
        <f t="shared" si="594"/>
        <v>245</v>
      </c>
      <c r="GY160" s="255">
        <f t="shared" si="594"/>
        <v>108</v>
      </c>
      <c r="GZ160" s="255">
        <f t="shared" si="594"/>
        <v>181</v>
      </c>
      <c r="HA160" s="255"/>
      <c r="HB160" s="255">
        <f t="shared" ref="HB160:HQ160" si="595">RANK(HB151,$B$151:$KU$151,0)</f>
        <v>177</v>
      </c>
      <c r="HC160" s="255">
        <f t="shared" si="595"/>
        <v>167</v>
      </c>
      <c r="HD160" s="255">
        <f t="shared" si="595"/>
        <v>52</v>
      </c>
      <c r="HE160" s="255">
        <f t="shared" si="595"/>
        <v>33</v>
      </c>
      <c r="HF160" s="255">
        <f t="shared" si="595"/>
        <v>78</v>
      </c>
      <c r="HG160" s="255">
        <f t="shared" si="595"/>
        <v>108</v>
      </c>
      <c r="HH160" s="255">
        <f t="shared" si="595"/>
        <v>241</v>
      </c>
      <c r="HI160" s="255">
        <f t="shared" si="595"/>
        <v>255</v>
      </c>
      <c r="HJ160" s="255">
        <f t="shared" si="595"/>
        <v>140</v>
      </c>
      <c r="HK160" s="255">
        <f t="shared" si="595"/>
        <v>9</v>
      </c>
      <c r="HL160" s="255">
        <f t="shared" si="595"/>
        <v>52</v>
      </c>
      <c r="HM160" s="255">
        <f t="shared" si="595"/>
        <v>117</v>
      </c>
      <c r="HN160" s="255">
        <f t="shared" si="595"/>
        <v>37</v>
      </c>
      <c r="HO160" s="255">
        <f t="shared" si="595"/>
        <v>18</v>
      </c>
      <c r="HP160" s="255">
        <f t="shared" si="595"/>
        <v>140</v>
      </c>
      <c r="HQ160" s="255">
        <f t="shared" si="595"/>
        <v>52</v>
      </c>
      <c r="HR160" s="255"/>
      <c r="HS160" s="255">
        <f>RANK(HS151,$B$151:$KU$151,0)</f>
        <v>277</v>
      </c>
      <c r="HT160" s="255">
        <f>RANK(HT151,$B$151:$KU$151,0)</f>
        <v>65</v>
      </c>
      <c r="HU160" s="255">
        <f>RANK(HU151,$B$151:$KU$151,0)</f>
        <v>156</v>
      </c>
      <c r="HV160" s="255">
        <f>RANK(HV151,$B$151:$KU$151,0)</f>
        <v>234</v>
      </c>
      <c r="HW160" s="255"/>
      <c r="HX160" s="255">
        <f t="shared" ref="HX160:IJ160" si="596">RANK(HX151,$B$151:$KU$151,0)</f>
        <v>100</v>
      </c>
      <c r="HY160" s="255">
        <f t="shared" si="596"/>
        <v>108</v>
      </c>
      <c r="HZ160" s="255">
        <f t="shared" si="596"/>
        <v>156</v>
      </c>
      <c r="IA160" s="255">
        <f t="shared" si="596"/>
        <v>234</v>
      </c>
      <c r="IB160" s="255">
        <f t="shared" si="596"/>
        <v>202</v>
      </c>
      <c r="IC160" s="255">
        <f t="shared" si="596"/>
        <v>181</v>
      </c>
      <c r="ID160" s="255">
        <f t="shared" si="596"/>
        <v>108</v>
      </c>
      <c r="IE160" s="255">
        <f t="shared" si="596"/>
        <v>167</v>
      </c>
      <c r="IF160" s="255">
        <f t="shared" si="596"/>
        <v>162</v>
      </c>
      <c r="IG160" s="255">
        <f t="shared" si="596"/>
        <v>78</v>
      </c>
      <c r="IH160" s="255">
        <f t="shared" si="596"/>
        <v>57</v>
      </c>
      <c r="II160" s="255">
        <f t="shared" si="596"/>
        <v>33</v>
      </c>
      <c r="IJ160" s="255">
        <f t="shared" si="596"/>
        <v>100</v>
      </c>
      <c r="IK160" s="255"/>
      <c r="IL160" s="255">
        <f>RANK(IL151,$B$151:$KU$151,0)</f>
        <v>140</v>
      </c>
      <c r="IM160" s="255"/>
      <c r="IN160" s="255">
        <f>RANK(IN151,$B$151:$KU$151,0)</f>
        <v>132</v>
      </c>
      <c r="IO160" s="255">
        <f>RANK(IO151,$B$151:$KU$151,0)</f>
        <v>15</v>
      </c>
      <c r="IP160" s="255">
        <f>RANK(IP151,$B$151:$KU$151,0)</f>
        <v>28</v>
      </c>
      <c r="IQ160" s="255"/>
      <c r="IR160" s="255">
        <f>RANK(IR151,$B$151:$KU$151,0)</f>
        <v>271</v>
      </c>
      <c r="IS160" s="255">
        <f>RANK(IS151,$B$151:$KU$151,0)</f>
        <v>262</v>
      </c>
      <c r="IT160" s="255">
        <f>RANK(IT151,$B$151:$KU$151,0)</f>
        <v>255</v>
      </c>
      <c r="IU160" s="255">
        <f>RANK(IU151,$B$151:$KU$151,0)</f>
        <v>19</v>
      </c>
      <c r="IV160" s="255">
        <f>RANK(IV151,$B$151:$KU$151,0)</f>
        <v>132</v>
      </c>
      <c r="IW160" s="258"/>
      <c r="IX160" s="255">
        <f>RANK(IX151,$B$151:$KU$151,0)</f>
        <v>245</v>
      </c>
      <c r="IY160" s="255">
        <f>RANK(IY151,$B$151:$KU$151,0)</f>
        <v>234</v>
      </c>
      <c r="IZ160" s="255"/>
      <c r="JA160" s="255">
        <f t="shared" ref="JA160:JM160" si="597">RANK(JA151,$B$151:$KU$151,0)</f>
        <v>33</v>
      </c>
      <c r="JB160" s="255">
        <f t="shared" si="597"/>
        <v>284</v>
      </c>
      <c r="JC160" s="255">
        <f t="shared" si="597"/>
        <v>262</v>
      </c>
      <c r="JD160" s="255">
        <f t="shared" si="597"/>
        <v>229</v>
      </c>
      <c r="JE160" s="255">
        <f t="shared" si="597"/>
        <v>100</v>
      </c>
      <c r="JF160" s="255">
        <f t="shared" si="597"/>
        <v>4</v>
      </c>
      <c r="JG160" s="255">
        <f t="shared" si="597"/>
        <v>255</v>
      </c>
      <c r="JH160" s="255">
        <f t="shared" si="597"/>
        <v>212</v>
      </c>
      <c r="JI160" s="255">
        <f t="shared" si="597"/>
        <v>140</v>
      </c>
      <c r="JJ160" s="255">
        <f t="shared" si="597"/>
        <v>181</v>
      </c>
      <c r="JK160" s="255">
        <f t="shared" si="597"/>
        <v>108</v>
      </c>
      <c r="JL160" s="255">
        <f t="shared" si="597"/>
        <v>162</v>
      </c>
      <c r="JM160" s="255">
        <f t="shared" si="597"/>
        <v>25</v>
      </c>
      <c r="JN160" s="258"/>
      <c r="JO160" s="258"/>
      <c r="JP160" s="258"/>
      <c r="JQ160" s="258"/>
      <c r="JR160" s="258"/>
      <c r="JS160" s="258"/>
      <c r="JT160" s="255">
        <f>RANK(JT151,$B$151:$KU$151,0)</f>
        <v>45</v>
      </c>
      <c r="JU160" s="258"/>
      <c r="JV160" s="255">
        <f t="shared" ref="JV160:KH160" si="598">RANK(JV151,$B$151:$KU$151,0)</f>
        <v>12</v>
      </c>
      <c r="JW160" s="255">
        <f t="shared" si="598"/>
        <v>28</v>
      </c>
      <c r="JX160" s="255">
        <f t="shared" si="598"/>
        <v>117</v>
      </c>
      <c r="JY160" s="255">
        <f t="shared" si="598"/>
        <v>132</v>
      </c>
      <c r="JZ160" s="255">
        <f t="shared" si="598"/>
        <v>11</v>
      </c>
      <c r="KA160" s="255">
        <f t="shared" si="598"/>
        <v>212</v>
      </c>
      <c r="KB160" s="255">
        <f t="shared" si="598"/>
        <v>162</v>
      </c>
      <c r="KC160" s="255">
        <f t="shared" si="598"/>
        <v>37</v>
      </c>
      <c r="KD160" s="255">
        <f t="shared" si="598"/>
        <v>74</v>
      </c>
      <c r="KE160" s="255">
        <f t="shared" si="598"/>
        <v>100</v>
      </c>
      <c r="KF160" s="255">
        <f t="shared" si="598"/>
        <v>202</v>
      </c>
      <c r="KG160" s="255">
        <f t="shared" si="598"/>
        <v>65</v>
      </c>
      <c r="KH160" s="255">
        <f t="shared" si="598"/>
        <v>57</v>
      </c>
      <c r="KI160" s="255"/>
      <c r="KJ160" s="255"/>
      <c r="KK160" s="255">
        <f t="shared" ref="KK160:KT160" si="599">RANK(KK151,$B$151:$KU$151,0)</f>
        <v>5</v>
      </c>
      <c r="KL160" s="255">
        <f t="shared" si="599"/>
        <v>121</v>
      </c>
      <c r="KM160" s="255">
        <f t="shared" si="599"/>
        <v>245</v>
      </c>
      <c r="KN160" s="255">
        <f t="shared" si="599"/>
        <v>140</v>
      </c>
      <c r="KO160" s="255">
        <f t="shared" si="599"/>
        <v>57</v>
      </c>
      <c r="KP160" s="255">
        <f t="shared" si="599"/>
        <v>234</v>
      </c>
      <c r="KQ160" s="255">
        <f t="shared" si="599"/>
        <v>234</v>
      </c>
      <c r="KR160" s="255">
        <v>91</v>
      </c>
      <c r="KS160" s="255">
        <f t="shared" si="599"/>
        <v>52</v>
      </c>
      <c r="KT160" s="255">
        <f t="shared" si="599"/>
        <v>287</v>
      </c>
      <c r="KU160" s="248" t="s">
        <v>746</v>
      </c>
    </row>
    <row r="161" spans="1:307" x14ac:dyDescent="0.15">
      <c r="A161" s="252" t="s">
        <v>1240</v>
      </c>
      <c r="B161" s="255">
        <f t="shared" ref="B161:AG161" si="600">RANK(B152,$B$152:$KU$152,0)</f>
        <v>111</v>
      </c>
      <c r="C161" s="255">
        <f t="shared" si="600"/>
        <v>13</v>
      </c>
      <c r="D161" s="255">
        <f t="shared" si="600"/>
        <v>223</v>
      </c>
      <c r="E161" s="255">
        <f t="shared" si="600"/>
        <v>87</v>
      </c>
      <c r="F161" s="255">
        <f t="shared" si="600"/>
        <v>13</v>
      </c>
      <c r="G161" s="255">
        <f t="shared" si="600"/>
        <v>45</v>
      </c>
      <c r="H161" s="255">
        <f t="shared" si="600"/>
        <v>142</v>
      </c>
      <c r="I161" s="255">
        <f t="shared" si="600"/>
        <v>181</v>
      </c>
      <c r="J161" s="255">
        <f t="shared" si="600"/>
        <v>268</v>
      </c>
      <c r="K161" s="255">
        <f t="shared" si="600"/>
        <v>111</v>
      </c>
      <c r="L161" s="255">
        <f t="shared" si="600"/>
        <v>111</v>
      </c>
      <c r="M161" s="255">
        <f t="shared" si="600"/>
        <v>24</v>
      </c>
      <c r="N161" s="255">
        <f t="shared" si="600"/>
        <v>13</v>
      </c>
      <c r="O161" s="255">
        <f t="shared" si="600"/>
        <v>234</v>
      </c>
      <c r="P161" s="255">
        <f t="shared" si="600"/>
        <v>181</v>
      </c>
      <c r="Q161" s="255">
        <f t="shared" si="600"/>
        <v>181</v>
      </c>
      <c r="R161" s="255">
        <f t="shared" si="600"/>
        <v>238</v>
      </c>
      <c r="S161" s="255">
        <f t="shared" si="600"/>
        <v>2</v>
      </c>
      <c r="T161" s="255">
        <f t="shared" si="600"/>
        <v>42</v>
      </c>
      <c r="U161" s="255">
        <f t="shared" si="600"/>
        <v>206</v>
      </c>
      <c r="V161" s="255">
        <f t="shared" si="600"/>
        <v>157</v>
      </c>
      <c r="W161" s="255">
        <f t="shared" si="600"/>
        <v>223</v>
      </c>
      <c r="X161" s="255">
        <f t="shared" si="600"/>
        <v>38</v>
      </c>
      <c r="Y161" s="255">
        <f t="shared" si="600"/>
        <v>82</v>
      </c>
      <c r="Z161" s="255">
        <f t="shared" si="600"/>
        <v>142</v>
      </c>
      <c r="AA161" s="255">
        <f t="shared" si="600"/>
        <v>193</v>
      </c>
      <c r="AB161" s="255">
        <f t="shared" si="600"/>
        <v>193</v>
      </c>
      <c r="AC161" s="255">
        <f t="shared" si="600"/>
        <v>111</v>
      </c>
      <c r="AD161" s="255">
        <f t="shared" si="600"/>
        <v>52</v>
      </c>
      <c r="AE161" s="255">
        <f t="shared" si="600"/>
        <v>132</v>
      </c>
      <c r="AF161" s="255">
        <f t="shared" si="600"/>
        <v>111</v>
      </c>
      <c r="AG161" s="255">
        <f t="shared" si="600"/>
        <v>238</v>
      </c>
      <c r="AH161" s="255">
        <f t="shared" ref="AH161:BM161" si="601">RANK(AH152,$B$152:$KU$152,0)</f>
        <v>238</v>
      </c>
      <c r="AI161" s="255">
        <f t="shared" si="601"/>
        <v>1</v>
      </c>
      <c r="AJ161" s="255">
        <f t="shared" si="601"/>
        <v>45</v>
      </c>
      <c r="AK161" s="255">
        <f t="shared" si="601"/>
        <v>193</v>
      </c>
      <c r="AL161" s="255">
        <f t="shared" si="601"/>
        <v>58</v>
      </c>
      <c r="AM161" s="255">
        <f t="shared" si="601"/>
        <v>223</v>
      </c>
      <c r="AN161" s="255">
        <f t="shared" si="601"/>
        <v>142</v>
      </c>
      <c r="AO161" s="255">
        <f t="shared" si="601"/>
        <v>238</v>
      </c>
      <c r="AP161" s="255">
        <f t="shared" si="601"/>
        <v>126</v>
      </c>
      <c r="AQ161" s="255">
        <f t="shared" si="601"/>
        <v>87</v>
      </c>
      <c r="AR161" s="255">
        <f t="shared" si="601"/>
        <v>229</v>
      </c>
      <c r="AS161" s="255">
        <f t="shared" si="601"/>
        <v>202</v>
      </c>
      <c r="AT161" s="255">
        <f t="shared" si="601"/>
        <v>167</v>
      </c>
      <c r="AU161" s="255">
        <f t="shared" si="601"/>
        <v>234</v>
      </c>
      <c r="AV161" s="255">
        <f t="shared" si="601"/>
        <v>132</v>
      </c>
      <c r="AW161" s="255">
        <f t="shared" si="601"/>
        <v>37</v>
      </c>
      <c r="AX161" s="255">
        <f t="shared" si="601"/>
        <v>81</v>
      </c>
      <c r="AY161" s="255">
        <f t="shared" si="601"/>
        <v>257</v>
      </c>
      <c r="AZ161" s="255">
        <f t="shared" si="601"/>
        <v>193</v>
      </c>
      <c r="BA161" s="255">
        <f t="shared" si="601"/>
        <v>257</v>
      </c>
      <c r="BB161" s="255">
        <f t="shared" si="601"/>
        <v>223</v>
      </c>
      <c r="BC161" s="255">
        <f t="shared" si="601"/>
        <v>132</v>
      </c>
      <c r="BD161" s="255">
        <f t="shared" si="601"/>
        <v>33</v>
      </c>
      <c r="BE161" s="255">
        <f t="shared" si="601"/>
        <v>229</v>
      </c>
      <c r="BF161" s="255">
        <f t="shared" si="601"/>
        <v>126</v>
      </c>
      <c r="BG161" s="255">
        <f t="shared" si="601"/>
        <v>181</v>
      </c>
      <c r="BH161" s="255">
        <f t="shared" si="601"/>
        <v>181</v>
      </c>
      <c r="BI161" s="255">
        <f t="shared" si="601"/>
        <v>126</v>
      </c>
      <c r="BJ161" s="255">
        <f t="shared" si="601"/>
        <v>87</v>
      </c>
      <c r="BK161" s="255">
        <f t="shared" si="601"/>
        <v>33</v>
      </c>
      <c r="BL161" s="255">
        <f t="shared" si="601"/>
        <v>142</v>
      </c>
      <c r="BM161" s="255">
        <f t="shared" si="601"/>
        <v>167</v>
      </c>
      <c r="BN161" s="255">
        <f t="shared" ref="BN161:CS161" si="602">RANK(BN152,$B$152:$KU$152,0)</f>
        <v>223</v>
      </c>
      <c r="BO161" s="255">
        <f t="shared" si="602"/>
        <v>52</v>
      </c>
      <c r="BP161" s="255">
        <f t="shared" si="602"/>
        <v>43</v>
      </c>
      <c r="BQ161" s="255">
        <f t="shared" si="602"/>
        <v>72</v>
      </c>
      <c r="BR161" s="255">
        <f t="shared" si="602"/>
        <v>30</v>
      </c>
      <c r="BS161" s="255">
        <f t="shared" si="602"/>
        <v>268</v>
      </c>
      <c r="BT161" s="255">
        <f t="shared" si="602"/>
        <v>209</v>
      </c>
      <c r="BU161" s="255">
        <f t="shared" si="602"/>
        <v>274</v>
      </c>
      <c r="BV161" s="255">
        <f t="shared" si="602"/>
        <v>103</v>
      </c>
      <c r="BW161" s="255">
        <f t="shared" si="602"/>
        <v>257</v>
      </c>
      <c r="BX161" s="255">
        <f t="shared" si="602"/>
        <v>209</v>
      </c>
      <c r="BY161" s="255">
        <f t="shared" si="602"/>
        <v>173</v>
      </c>
      <c r="BZ161" s="255">
        <f t="shared" si="602"/>
        <v>6</v>
      </c>
      <c r="CA161" s="255">
        <f t="shared" si="602"/>
        <v>173</v>
      </c>
      <c r="CB161" s="255">
        <f t="shared" si="602"/>
        <v>23</v>
      </c>
      <c r="CC161" s="255">
        <f t="shared" si="602"/>
        <v>268</v>
      </c>
      <c r="CD161" s="255">
        <f t="shared" si="602"/>
        <v>157</v>
      </c>
      <c r="CE161" s="255">
        <f t="shared" si="602"/>
        <v>142</v>
      </c>
      <c r="CF161" s="255">
        <f t="shared" si="602"/>
        <v>142</v>
      </c>
      <c r="CG161" s="255">
        <f t="shared" si="602"/>
        <v>52</v>
      </c>
      <c r="CH161" s="255">
        <f t="shared" si="602"/>
        <v>238</v>
      </c>
      <c r="CI161" s="255">
        <f t="shared" si="602"/>
        <v>142</v>
      </c>
      <c r="CJ161" s="255">
        <f t="shared" si="602"/>
        <v>111</v>
      </c>
      <c r="CK161" s="255">
        <f t="shared" si="602"/>
        <v>181</v>
      </c>
      <c r="CL161" s="255">
        <f t="shared" si="602"/>
        <v>193</v>
      </c>
      <c r="CM161" s="255">
        <f t="shared" si="602"/>
        <v>87</v>
      </c>
      <c r="CN161" s="255">
        <f t="shared" si="602"/>
        <v>142</v>
      </c>
      <c r="CO161" s="255">
        <f t="shared" si="602"/>
        <v>30</v>
      </c>
      <c r="CP161" s="255">
        <f t="shared" si="602"/>
        <v>13</v>
      </c>
      <c r="CQ161" s="255">
        <f t="shared" si="602"/>
        <v>52</v>
      </c>
      <c r="CR161" s="255">
        <f t="shared" si="602"/>
        <v>229</v>
      </c>
      <c r="CS161" s="255">
        <f t="shared" si="602"/>
        <v>157</v>
      </c>
      <c r="CT161" s="255">
        <f t="shared" ref="CT161:DY161" si="603">RANK(CT152,$B$152:$KU$152,0)</f>
        <v>209</v>
      </c>
      <c r="CU161" s="255">
        <f t="shared" si="603"/>
        <v>97</v>
      </c>
      <c r="CV161" s="255">
        <f t="shared" si="603"/>
        <v>59</v>
      </c>
      <c r="CW161" s="255">
        <f t="shared" si="603"/>
        <v>268</v>
      </c>
      <c r="CX161" s="255">
        <f t="shared" si="603"/>
        <v>157</v>
      </c>
      <c r="CY161" s="255">
        <f t="shared" si="603"/>
        <v>209</v>
      </c>
      <c r="CZ161" s="255">
        <f t="shared" si="603"/>
        <v>248</v>
      </c>
      <c r="DA161" s="255">
        <f t="shared" si="603"/>
        <v>41</v>
      </c>
      <c r="DB161" s="255">
        <f t="shared" si="603"/>
        <v>126</v>
      </c>
      <c r="DC161" s="255">
        <f t="shared" si="603"/>
        <v>120</v>
      </c>
      <c r="DD161" s="255">
        <f t="shared" si="603"/>
        <v>132</v>
      </c>
      <c r="DE161" s="255">
        <f t="shared" si="603"/>
        <v>193</v>
      </c>
      <c r="DF161" s="255">
        <f t="shared" si="603"/>
        <v>142</v>
      </c>
      <c r="DG161" s="255">
        <f t="shared" si="603"/>
        <v>193</v>
      </c>
      <c r="DH161" s="255">
        <f t="shared" si="603"/>
        <v>63</v>
      </c>
      <c r="DI161" s="255">
        <f t="shared" si="603"/>
        <v>281</v>
      </c>
      <c r="DJ161" s="255">
        <f t="shared" si="603"/>
        <v>132</v>
      </c>
      <c r="DK161" s="255">
        <f t="shared" si="603"/>
        <v>209</v>
      </c>
      <c r="DL161" s="255">
        <f t="shared" si="603"/>
        <v>3</v>
      </c>
      <c r="DM161" s="255">
        <f t="shared" si="603"/>
        <v>202</v>
      </c>
      <c r="DN161" s="255">
        <f t="shared" si="603"/>
        <v>106</v>
      </c>
      <c r="DO161" s="255">
        <f t="shared" si="603"/>
        <v>245</v>
      </c>
      <c r="DP161" s="255">
        <f t="shared" si="603"/>
        <v>60</v>
      </c>
      <c r="DQ161" s="255">
        <f t="shared" si="603"/>
        <v>209</v>
      </c>
      <c r="DR161" s="255">
        <f t="shared" si="603"/>
        <v>9</v>
      </c>
      <c r="DS161" s="255">
        <f t="shared" si="603"/>
        <v>74</v>
      </c>
      <c r="DT161" s="255">
        <f t="shared" si="603"/>
        <v>248</v>
      </c>
      <c r="DU161" s="255">
        <f t="shared" si="603"/>
        <v>248</v>
      </c>
      <c r="DV161" s="255">
        <f t="shared" si="603"/>
        <v>248</v>
      </c>
      <c r="DW161" s="255">
        <f t="shared" si="603"/>
        <v>82</v>
      </c>
      <c r="DX161" s="255">
        <f t="shared" si="603"/>
        <v>209</v>
      </c>
      <c r="DY161" s="255">
        <f t="shared" si="603"/>
        <v>181</v>
      </c>
      <c r="DZ161" s="255">
        <f t="shared" ref="DZ161:FE161" si="604">RANK(DZ152,$B$152:$KU$152,0)</f>
        <v>5</v>
      </c>
      <c r="EA161" s="255">
        <f t="shared" si="604"/>
        <v>106</v>
      </c>
      <c r="EB161" s="255">
        <f t="shared" si="604"/>
        <v>274</v>
      </c>
      <c r="EC161" s="255">
        <f t="shared" si="604"/>
        <v>78</v>
      </c>
      <c r="ED161" s="255">
        <f t="shared" si="604"/>
        <v>202</v>
      </c>
      <c r="EE161" s="255">
        <f t="shared" si="604"/>
        <v>281</v>
      </c>
      <c r="EF161" s="255">
        <f t="shared" si="604"/>
        <v>142</v>
      </c>
      <c r="EG161" s="255">
        <f t="shared" si="604"/>
        <v>142</v>
      </c>
      <c r="EH161" s="255">
        <f t="shared" si="604"/>
        <v>248</v>
      </c>
      <c r="EI161" s="255">
        <f t="shared" si="604"/>
        <v>268</v>
      </c>
      <c r="EJ161" s="255">
        <f t="shared" si="604"/>
        <v>142</v>
      </c>
      <c r="EK161" s="255">
        <f t="shared" si="604"/>
        <v>120</v>
      </c>
      <c r="EL161" s="255">
        <f t="shared" si="604"/>
        <v>173</v>
      </c>
      <c r="EM161" s="255">
        <f t="shared" si="604"/>
        <v>62</v>
      </c>
      <c r="EN161" s="255">
        <f t="shared" si="604"/>
        <v>209</v>
      </c>
      <c r="EO161" s="255">
        <f t="shared" si="604"/>
        <v>157</v>
      </c>
      <c r="EP161" s="255">
        <f t="shared" si="604"/>
        <v>97</v>
      </c>
      <c r="EQ161" s="255">
        <f t="shared" si="604"/>
        <v>28</v>
      </c>
      <c r="ER161" s="255">
        <f t="shared" si="604"/>
        <v>104</v>
      </c>
      <c r="ES161" s="255">
        <f t="shared" si="604"/>
        <v>281</v>
      </c>
      <c r="ET161" s="255">
        <f t="shared" si="604"/>
        <v>274</v>
      </c>
      <c r="EU161" s="255">
        <f t="shared" si="604"/>
        <v>167</v>
      </c>
      <c r="EV161" s="255">
        <f t="shared" si="604"/>
        <v>157</v>
      </c>
      <c r="EW161" s="255">
        <f t="shared" si="604"/>
        <v>206</v>
      </c>
      <c r="EX161" s="255">
        <f t="shared" si="604"/>
        <v>97</v>
      </c>
      <c r="EY161" s="255">
        <f t="shared" si="604"/>
        <v>111</v>
      </c>
      <c r="EZ161" s="255">
        <f t="shared" si="604"/>
        <v>45</v>
      </c>
      <c r="FA161" s="255">
        <f t="shared" si="604"/>
        <v>167</v>
      </c>
      <c r="FB161" s="255">
        <f t="shared" si="604"/>
        <v>167</v>
      </c>
      <c r="FC161" s="255">
        <f t="shared" si="604"/>
        <v>209</v>
      </c>
      <c r="FD161" s="255">
        <f t="shared" si="604"/>
        <v>257</v>
      </c>
      <c r="FE161" s="255">
        <f t="shared" si="604"/>
        <v>209</v>
      </c>
      <c r="FF161" s="255">
        <f t="shared" ref="FF161:GJ161" si="605">RANK(FF152,$B$152:$KU$152,0)</f>
        <v>132</v>
      </c>
      <c r="FG161" s="255">
        <f t="shared" si="605"/>
        <v>35</v>
      </c>
      <c r="FH161" s="255">
        <f t="shared" si="605"/>
        <v>142</v>
      </c>
      <c r="FI161" s="255">
        <f t="shared" si="605"/>
        <v>10</v>
      </c>
      <c r="FJ161" s="255">
        <f t="shared" si="605"/>
        <v>248</v>
      </c>
      <c r="FK161" s="255">
        <f t="shared" si="605"/>
        <v>132</v>
      </c>
      <c r="FL161" s="255">
        <f t="shared" si="605"/>
        <v>157</v>
      </c>
      <c r="FM161" s="255">
        <f t="shared" si="605"/>
        <v>193</v>
      </c>
      <c r="FN161" s="255">
        <f t="shared" si="605"/>
        <v>257</v>
      </c>
      <c r="FO161" s="255">
        <f t="shared" si="605"/>
        <v>87</v>
      </c>
      <c r="FP161" s="255">
        <f t="shared" si="605"/>
        <v>209</v>
      </c>
      <c r="FQ161" s="255">
        <f t="shared" si="605"/>
        <v>21</v>
      </c>
      <c r="FR161" s="255">
        <f t="shared" si="605"/>
        <v>142</v>
      </c>
      <c r="FS161" s="255">
        <f t="shared" si="605"/>
        <v>142</v>
      </c>
      <c r="FT161" s="255">
        <f t="shared" si="605"/>
        <v>173</v>
      </c>
      <c r="FU161" s="255">
        <f t="shared" si="605"/>
        <v>173</v>
      </c>
      <c r="FV161" s="255">
        <f t="shared" si="605"/>
        <v>25</v>
      </c>
      <c r="FW161" s="255">
        <f t="shared" si="605"/>
        <v>25</v>
      </c>
      <c r="FX161" s="255">
        <f t="shared" si="605"/>
        <v>28</v>
      </c>
      <c r="FY161" s="255">
        <f t="shared" si="605"/>
        <v>97</v>
      </c>
      <c r="FZ161" s="255">
        <f t="shared" si="605"/>
        <v>87</v>
      </c>
      <c r="GA161" s="255">
        <f t="shared" si="605"/>
        <v>87</v>
      </c>
      <c r="GB161" s="255">
        <f t="shared" si="605"/>
        <v>193</v>
      </c>
      <c r="GC161" s="255">
        <f t="shared" si="605"/>
        <v>234</v>
      </c>
      <c r="GD161" s="255">
        <f t="shared" si="605"/>
        <v>257</v>
      </c>
      <c r="GE161" s="255">
        <f t="shared" si="605"/>
        <v>78</v>
      </c>
      <c r="GF161" s="255">
        <f t="shared" si="605"/>
        <v>157</v>
      </c>
      <c r="GG161" s="255">
        <f t="shared" si="605"/>
        <v>120</v>
      </c>
      <c r="GH161" s="255">
        <f t="shared" si="605"/>
        <v>257</v>
      </c>
      <c r="GI161" s="255">
        <f t="shared" si="605"/>
        <v>60</v>
      </c>
      <c r="GJ161" s="255">
        <f t="shared" si="605"/>
        <v>45</v>
      </c>
      <c r="GK161" s="255"/>
      <c r="GL161" s="255">
        <f t="shared" ref="GL161:GZ161" si="606">RANK(GL152,$B$152:$KU$152,0)</f>
        <v>78</v>
      </c>
      <c r="GM161" s="255">
        <f t="shared" si="606"/>
        <v>120</v>
      </c>
      <c r="GN161" s="255">
        <f t="shared" si="606"/>
        <v>106</v>
      </c>
      <c r="GO161" s="255">
        <f t="shared" si="606"/>
        <v>8</v>
      </c>
      <c r="GP161" s="255">
        <f t="shared" si="606"/>
        <v>13</v>
      </c>
      <c r="GQ161" s="255">
        <f t="shared" si="606"/>
        <v>202</v>
      </c>
      <c r="GR161" s="255">
        <f t="shared" si="606"/>
        <v>257</v>
      </c>
      <c r="GS161" s="255">
        <f t="shared" si="606"/>
        <v>238</v>
      </c>
      <c r="GT161" s="255">
        <f t="shared" si="606"/>
        <v>70</v>
      </c>
      <c r="GU161" s="255">
        <f t="shared" si="606"/>
        <v>13</v>
      </c>
      <c r="GV161" s="255">
        <f t="shared" si="606"/>
        <v>70</v>
      </c>
      <c r="GW161" s="255">
        <f t="shared" si="606"/>
        <v>268</v>
      </c>
      <c r="GX161" s="255">
        <f t="shared" si="606"/>
        <v>104</v>
      </c>
      <c r="GY161" s="255">
        <f t="shared" si="606"/>
        <v>120</v>
      </c>
      <c r="GZ161" s="255">
        <f t="shared" si="606"/>
        <v>167</v>
      </c>
      <c r="HA161" s="255"/>
      <c r="HB161" s="255">
        <f t="shared" ref="HB161:HQ161" si="607">RANK(HB152,$B$152:$KU$152,0)</f>
        <v>45</v>
      </c>
      <c r="HC161" s="255">
        <f t="shared" si="607"/>
        <v>234</v>
      </c>
      <c r="HD161" s="255">
        <f t="shared" si="607"/>
        <v>132</v>
      </c>
      <c r="HE161" s="255">
        <f t="shared" si="607"/>
        <v>181</v>
      </c>
      <c r="HF161" s="255">
        <f t="shared" si="607"/>
        <v>223</v>
      </c>
      <c r="HG161" s="255">
        <f t="shared" si="607"/>
        <v>181</v>
      </c>
      <c r="HH161" s="255">
        <f t="shared" si="607"/>
        <v>68</v>
      </c>
      <c r="HI161" s="255">
        <f t="shared" si="607"/>
        <v>11</v>
      </c>
      <c r="HJ161" s="255">
        <f t="shared" si="607"/>
        <v>84</v>
      </c>
      <c r="HK161" s="255">
        <f t="shared" si="607"/>
        <v>229</v>
      </c>
      <c r="HL161" s="255">
        <f t="shared" si="607"/>
        <v>13</v>
      </c>
      <c r="HM161" s="255">
        <f t="shared" si="607"/>
        <v>74</v>
      </c>
      <c r="HN161" s="255">
        <f t="shared" si="607"/>
        <v>181</v>
      </c>
      <c r="HO161" s="255">
        <f t="shared" si="607"/>
        <v>132</v>
      </c>
      <c r="HP161" s="255">
        <f t="shared" si="607"/>
        <v>84</v>
      </c>
      <c r="HQ161" s="255">
        <f t="shared" si="607"/>
        <v>68</v>
      </c>
      <c r="HR161" s="255"/>
      <c r="HS161" s="255">
        <f>RANK(HS152,$B$152:$KU$152,0)</f>
        <v>7</v>
      </c>
      <c r="HT161" s="255">
        <f>RANK(HT152,$B$152:$KU$152,0)</f>
        <v>63</v>
      </c>
      <c r="HU161" s="255">
        <f>RANK(HU152,$B$152:$KU$152,0)</f>
        <v>38</v>
      </c>
      <c r="HV161" s="255">
        <f>RANK(HV152,$B$152:$KU$152,0)</f>
        <v>245</v>
      </c>
      <c r="HW161" s="255"/>
      <c r="HX161" s="255">
        <f t="shared" ref="HX161:IJ161" si="608">RANK(HX152,$B$152:$KU$152,0)</f>
        <v>257</v>
      </c>
      <c r="HY161" s="255">
        <f t="shared" si="608"/>
        <v>74</v>
      </c>
      <c r="HZ161" s="255">
        <f t="shared" si="608"/>
        <v>43</v>
      </c>
      <c r="IA161" s="255">
        <f t="shared" si="608"/>
        <v>3</v>
      </c>
      <c r="IB161" s="255">
        <f t="shared" si="608"/>
        <v>285</v>
      </c>
      <c r="IC161" s="255">
        <f t="shared" si="608"/>
        <v>45</v>
      </c>
      <c r="ID161" s="255">
        <f t="shared" si="608"/>
        <v>173</v>
      </c>
      <c r="IE161" s="255">
        <f t="shared" si="608"/>
        <v>248</v>
      </c>
      <c r="IF161" s="255">
        <f t="shared" si="608"/>
        <v>45</v>
      </c>
      <c r="IG161" s="255">
        <f t="shared" si="608"/>
        <v>157</v>
      </c>
      <c r="IH161" s="255">
        <f t="shared" si="608"/>
        <v>126</v>
      </c>
      <c r="II161" s="255">
        <f t="shared" si="608"/>
        <v>181</v>
      </c>
      <c r="IJ161" s="255">
        <f t="shared" si="608"/>
        <v>238</v>
      </c>
      <c r="IK161" s="255"/>
      <c r="IL161" s="255">
        <f>RANK(IL152,$B$152:$KU$152,0)</f>
        <v>274</v>
      </c>
      <c r="IM161" s="255"/>
      <c r="IN161" s="255">
        <f>RANK(IN152,$B$152:$KU$152,0)</f>
        <v>248</v>
      </c>
      <c r="IO161" s="255">
        <f>RANK(IO152,$B$152:$KU$152,0)</f>
        <v>111</v>
      </c>
      <c r="IP161" s="255">
        <f>RANK(IP152,$B$152:$KU$152,0)</f>
        <v>111</v>
      </c>
      <c r="IQ161" s="255"/>
      <c r="IR161" s="255">
        <f>RANK(IR152,$B$152:$KU$152,0)</f>
        <v>120</v>
      </c>
      <c r="IS161" s="255">
        <f>RANK(IS152,$B$152:$KU$152,0)</f>
        <v>66</v>
      </c>
      <c r="IT161" s="255">
        <f>RANK(IT152,$B$152:$KU$152,0)</f>
        <v>286</v>
      </c>
      <c r="IU161" s="255">
        <f>RANK(IU152,$B$152:$KU$152,0)</f>
        <v>173</v>
      </c>
      <c r="IV161" s="255">
        <f>RANK(IV152,$B$152:$KU$152,0)</f>
        <v>274</v>
      </c>
      <c r="IW161" s="258"/>
      <c r="IX161" s="255">
        <f>RANK(IX152,$B$152:$KU$152,0)</f>
        <v>52</v>
      </c>
      <c r="IY161" s="255">
        <f>RANK(IY152,$B$152:$KU$152,0)</f>
        <v>245</v>
      </c>
      <c r="IZ161" s="255"/>
      <c r="JA161" s="255">
        <f t="shared" ref="JA161:JM161" si="609">RANK(JA152,$B$152:$KU$152,0)</f>
        <v>72</v>
      </c>
      <c r="JB161" s="255">
        <f t="shared" si="609"/>
        <v>12</v>
      </c>
      <c r="JC161" s="255">
        <f t="shared" si="609"/>
        <v>126</v>
      </c>
      <c r="JD161" s="255">
        <f t="shared" si="609"/>
        <v>66</v>
      </c>
      <c r="JE161" s="255">
        <f t="shared" si="609"/>
        <v>257</v>
      </c>
      <c r="JF161" s="255">
        <f t="shared" si="609"/>
        <v>209</v>
      </c>
      <c r="JG161" s="255">
        <f t="shared" si="609"/>
        <v>106</v>
      </c>
      <c r="JH161" s="255">
        <f t="shared" si="609"/>
        <v>281</v>
      </c>
      <c r="JI161" s="255">
        <f t="shared" si="609"/>
        <v>84</v>
      </c>
      <c r="JJ161" s="255">
        <f t="shared" si="609"/>
        <v>52</v>
      </c>
      <c r="JK161" s="255">
        <f t="shared" si="609"/>
        <v>181</v>
      </c>
      <c r="JL161" s="255">
        <f t="shared" si="609"/>
        <v>38</v>
      </c>
      <c r="JM161" s="255">
        <f t="shared" si="609"/>
        <v>65</v>
      </c>
      <c r="JN161" s="258"/>
      <c r="JO161" s="258"/>
      <c r="JP161" s="258"/>
      <c r="JQ161" s="258"/>
      <c r="JR161" s="258"/>
      <c r="JS161" s="258"/>
      <c r="JT161" s="255">
        <f>RANK(JT152,$B$152:$KU$152,0)</f>
        <v>87</v>
      </c>
      <c r="JU161" s="258"/>
      <c r="JV161" s="255">
        <f t="shared" ref="JV161:KH161" si="610">RANK(JV152,$B$152:$KU$152,0)</f>
        <v>13</v>
      </c>
      <c r="JW161" s="255">
        <f t="shared" si="610"/>
        <v>106</v>
      </c>
      <c r="JX161" s="255">
        <f t="shared" si="610"/>
        <v>36</v>
      </c>
      <c r="JY161" s="255">
        <f t="shared" si="610"/>
        <v>274</v>
      </c>
      <c r="JZ161" s="255">
        <f t="shared" si="610"/>
        <v>97</v>
      </c>
      <c r="KA161" s="255">
        <f t="shared" si="610"/>
        <v>22</v>
      </c>
      <c r="KB161" s="255">
        <f t="shared" si="610"/>
        <v>157</v>
      </c>
      <c r="KC161" s="255">
        <f t="shared" si="610"/>
        <v>74</v>
      </c>
      <c r="KD161" s="255">
        <f t="shared" si="610"/>
        <v>173</v>
      </c>
      <c r="KE161" s="255">
        <f t="shared" si="610"/>
        <v>257</v>
      </c>
      <c r="KF161" s="255">
        <f t="shared" si="610"/>
        <v>209</v>
      </c>
      <c r="KG161" s="255">
        <f t="shared" si="610"/>
        <v>87</v>
      </c>
      <c r="KH161" s="255">
        <f t="shared" si="610"/>
        <v>206</v>
      </c>
      <c r="KI161" s="255"/>
      <c r="KJ161" s="255"/>
      <c r="KK161" s="255">
        <f t="shared" ref="KK161:KT161" si="611">RANK(KK152,$B$152:$KU$152,0)</f>
        <v>209</v>
      </c>
      <c r="KL161" s="255">
        <f t="shared" si="611"/>
        <v>32</v>
      </c>
      <c r="KM161" s="255">
        <f t="shared" si="611"/>
        <v>97</v>
      </c>
      <c r="KN161" s="255">
        <f t="shared" si="611"/>
        <v>274</v>
      </c>
      <c r="KO161" s="255">
        <f t="shared" si="611"/>
        <v>132</v>
      </c>
      <c r="KP161" s="255">
        <f t="shared" si="611"/>
        <v>248</v>
      </c>
      <c r="KQ161" s="255">
        <f t="shared" si="611"/>
        <v>229</v>
      </c>
      <c r="KR161" s="255">
        <v>27</v>
      </c>
      <c r="KS161" s="255">
        <f t="shared" si="611"/>
        <v>87</v>
      </c>
      <c r="KT161" s="255">
        <f t="shared" si="611"/>
        <v>287</v>
      </c>
      <c r="KU161" s="248" t="s">
        <v>746</v>
      </c>
    </row>
    <row r="162" spans="1:307" x14ac:dyDescent="0.15">
      <c r="A162" s="252" t="s">
        <v>1241</v>
      </c>
      <c r="B162" s="255">
        <f t="shared" ref="B162:AG162" si="612">RANK(B153,$B$153:$KU$153,0)</f>
        <v>93</v>
      </c>
      <c r="C162" s="255">
        <f t="shared" si="612"/>
        <v>1</v>
      </c>
      <c r="D162" s="255">
        <f t="shared" si="612"/>
        <v>185</v>
      </c>
      <c r="E162" s="255">
        <f t="shared" si="612"/>
        <v>29</v>
      </c>
      <c r="F162" s="255">
        <f t="shared" si="612"/>
        <v>93</v>
      </c>
      <c r="G162" s="255">
        <f t="shared" si="612"/>
        <v>3</v>
      </c>
      <c r="H162" s="255">
        <f t="shared" si="612"/>
        <v>33</v>
      </c>
      <c r="I162" s="255">
        <f t="shared" si="612"/>
        <v>261</v>
      </c>
      <c r="J162" s="255">
        <f t="shared" si="612"/>
        <v>261</v>
      </c>
      <c r="K162" s="255">
        <f t="shared" si="612"/>
        <v>93</v>
      </c>
      <c r="L162" s="255">
        <f t="shared" si="612"/>
        <v>93</v>
      </c>
      <c r="M162" s="255">
        <f t="shared" si="612"/>
        <v>172</v>
      </c>
      <c r="N162" s="255">
        <f t="shared" si="612"/>
        <v>157</v>
      </c>
      <c r="O162" s="255">
        <f t="shared" si="612"/>
        <v>196</v>
      </c>
      <c r="P162" s="255">
        <f t="shared" si="612"/>
        <v>205</v>
      </c>
      <c r="Q162" s="255">
        <f t="shared" si="612"/>
        <v>93</v>
      </c>
      <c r="R162" s="255">
        <f t="shared" si="612"/>
        <v>205</v>
      </c>
      <c r="S162" s="255">
        <f t="shared" si="612"/>
        <v>93</v>
      </c>
      <c r="T162" s="255">
        <f t="shared" si="612"/>
        <v>129</v>
      </c>
      <c r="U162" s="255">
        <f t="shared" si="612"/>
        <v>205</v>
      </c>
      <c r="V162" s="255">
        <f t="shared" si="612"/>
        <v>205</v>
      </c>
      <c r="W162" s="255">
        <f t="shared" si="612"/>
        <v>261</v>
      </c>
      <c r="X162" s="255">
        <f t="shared" si="612"/>
        <v>139</v>
      </c>
      <c r="Y162" s="255">
        <f t="shared" si="612"/>
        <v>72</v>
      </c>
      <c r="Z162" s="255">
        <f t="shared" si="612"/>
        <v>190</v>
      </c>
      <c r="AA162" s="255">
        <f t="shared" si="612"/>
        <v>129</v>
      </c>
      <c r="AB162" s="255">
        <f t="shared" si="612"/>
        <v>196</v>
      </c>
      <c r="AC162" s="255">
        <f t="shared" si="612"/>
        <v>77</v>
      </c>
      <c r="AD162" s="255">
        <f t="shared" si="612"/>
        <v>172</v>
      </c>
      <c r="AE162" s="255">
        <f t="shared" si="612"/>
        <v>36</v>
      </c>
      <c r="AF162" s="255">
        <f t="shared" si="612"/>
        <v>26</v>
      </c>
      <c r="AG162" s="255">
        <f t="shared" si="612"/>
        <v>205</v>
      </c>
      <c r="AH162" s="255">
        <f t="shared" ref="AH162:BM162" si="613">RANK(AH153,$B$153:$KU$153,0)</f>
        <v>205</v>
      </c>
      <c r="AI162" s="255">
        <f t="shared" si="613"/>
        <v>93</v>
      </c>
      <c r="AJ162" s="255">
        <f t="shared" si="613"/>
        <v>157</v>
      </c>
      <c r="AK162" s="255">
        <f t="shared" si="613"/>
        <v>244</v>
      </c>
      <c r="AL162" s="255">
        <f t="shared" si="613"/>
        <v>167</v>
      </c>
      <c r="AM162" s="255">
        <f t="shared" si="613"/>
        <v>185</v>
      </c>
      <c r="AN162" s="255">
        <f t="shared" si="613"/>
        <v>33</v>
      </c>
      <c r="AO162" s="255">
        <f t="shared" si="613"/>
        <v>205</v>
      </c>
      <c r="AP162" s="255">
        <f t="shared" si="613"/>
        <v>23</v>
      </c>
      <c r="AQ162" s="255">
        <f t="shared" si="613"/>
        <v>12</v>
      </c>
      <c r="AR162" s="255">
        <f t="shared" si="613"/>
        <v>271</v>
      </c>
      <c r="AS162" s="255">
        <f t="shared" si="613"/>
        <v>21</v>
      </c>
      <c r="AT162" s="255">
        <f t="shared" si="613"/>
        <v>39</v>
      </c>
      <c r="AU162" s="255">
        <f t="shared" si="613"/>
        <v>196</v>
      </c>
      <c r="AV162" s="255">
        <f t="shared" si="613"/>
        <v>124</v>
      </c>
      <c r="AW162" s="255">
        <f t="shared" si="613"/>
        <v>146</v>
      </c>
      <c r="AX162" s="255">
        <f t="shared" si="613"/>
        <v>2</v>
      </c>
      <c r="AY162" s="255">
        <f t="shared" si="613"/>
        <v>244</v>
      </c>
      <c r="AZ162" s="255">
        <f t="shared" si="613"/>
        <v>230</v>
      </c>
      <c r="BA162" s="255">
        <f t="shared" si="613"/>
        <v>244</v>
      </c>
      <c r="BB162" s="255">
        <f t="shared" si="613"/>
        <v>261</v>
      </c>
      <c r="BC162" s="255">
        <f t="shared" si="613"/>
        <v>93</v>
      </c>
      <c r="BD162" s="255">
        <f t="shared" si="613"/>
        <v>190</v>
      </c>
      <c r="BE162" s="255">
        <f t="shared" si="613"/>
        <v>21</v>
      </c>
      <c r="BF162" s="255">
        <f t="shared" si="613"/>
        <v>77</v>
      </c>
      <c r="BG162" s="255">
        <f t="shared" si="613"/>
        <v>223</v>
      </c>
      <c r="BH162" s="255">
        <f t="shared" si="613"/>
        <v>223</v>
      </c>
      <c r="BI162" s="255">
        <f t="shared" si="613"/>
        <v>77</v>
      </c>
      <c r="BJ162" s="255">
        <f t="shared" si="613"/>
        <v>4</v>
      </c>
      <c r="BK162" s="255">
        <f t="shared" si="613"/>
        <v>190</v>
      </c>
      <c r="BL162" s="255">
        <f t="shared" si="613"/>
        <v>38</v>
      </c>
      <c r="BM162" s="255">
        <f t="shared" si="613"/>
        <v>124</v>
      </c>
      <c r="BN162" s="255">
        <f t="shared" ref="BN162:CS162" si="614">RANK(BN153,$B$153:$KU$153,0)</f>
        <v>244</v>
      </c>
      <c r="BO162" s="255">
        <f t="shared" si="614"/>
        <v>167</v>
      </c>
      <c r="BP162" s="255">
        <f t="shared" si="614"/>
        <v>157</v>
      </c>
      <c r="BQ162" s="255">
        <f t="shared" si="614"/>
        <v>61</v>
      </c>
      <c r="BR162" s="255">
        <f t="shared" si="614"/>
        <v>205</v>
      </c>
      <c r="BS162" s="255">
        <f t="shared" si="614"/>
        <v>261</v>
      </c>
      <c r="BT162" s="255">
        <f t="shared" si="614"/>
        <v>244</v>
      </c>
      <c r="BU162" s="255">
        <f t="shared" si="614"/>
        <v>271</v>
      </c>
      <c r="BV162" s="255">
        <f t="shared" si="614"/>
        <v>7</v>
      </c>
      <c r="BW162" s="255">
        <f t="shared" si="614"/>
        <v>244</v>
      </c>
      <c r="BX162" s="255">
        <f t="shared" si="614"/>
        <v>23</v>
      </c>
      <c r="BY162" s="255">
        <f t="shared" si="614"/>
        <v>39</v>
      </c>
      <c r="BZ162" s="255">
        <f t="shared" si="614"/>
        <v>135</v>
      </c>
      <c r="CA162" s="255">
        <f t="shared" si="614"/>
        <v>196</v>
      </c>
      <c r="CB162" s="255">
        <f t="shared" si="614"/>
        <v>119</v>
      </c>
      <c r="CC162" s="255">
        <f t="shared" si="614"/>
        <v>261</v>
      </c>
      <c r="CD162" s="255">
        <f t="shared" si="614"/>
        <v>47</v>
      </c>
      <c r="CE162" s="255">
        <f t="shared" si="614"/>
        <v>185</v>
      </c>
      <c r="CF162" s="255">
        <f t="shared" si="614"/>
        <v>110</v>
      </c>
      <c r="CG162" s="255">
        <f t="shared" si="614"/>
        <v>230</v>
      </c>
      <c r="CH162" s="255">
        <f t="shared" si="614"/>
        <v>205</v>
      </c>
      <c r="CI162" s="255">
        <f t="shared" si="614"/>
        <v>39</v>
      </c>
      <c r="CJ162" s="255">
        <f t="shared" si="614"/>
        <v>82</v>
      </c>
      <c r="CK162" s="255">
        <f t="shared" si="614"/>
        <v>196</v>
      </c>
      <c r="CL162" s="255">
        <f t="shared" si="614"/>
        <v>223</v>
      </c>
      <c r="CM162" s="255">
        <f t="shared" si="614"/>
        <v>66</v>
      </c>
      <c r="CN162" s="255">
        <f t="shared" si="614"/>
        <v>93</v>
      </c>
      <c r="CO162" s="255">
        <f t="shared" si="614"/>
        <v>205</v>
      </c>
      <c r="CP162" s="255">
        <f t="shared" si="614"/>
        <v>88</v>
      </c>
      <c r="CQ162" s="255">
        <f t="shared" si="614"/>
        <v>157</v>
      </c>
      <c r="CR162" s="255">
        <f t="shared" si="614"/>
        <v>190</v>
      </c>
      <c r="CS162" s="255">
        <f t="shared" si="614"/>
        <v>110</v>
      </c>
      <c r="CT162" s="255">
        <f t="shared" ref="CT162:DY162" si="615">RANK(CT153,$B$153:$KU$153,0)</f>
        <v>230</v>
      </c>
      <c r="CU162" s="255">
        <f t="shared" si="615"/>
        <v>8</v>
      </c>
      <c r="CV162" s="255">
        <f t="shared" si="615"/>
        <v>157</v>
      </c>
      <c r="CW162" s="255">
        <f t="shared" si="615"/>
        <v>261</v>
      </c>
      <c r="CX162" s="255">
        <f t="shared" si="615"/>
        <v>49</v>
      </c>
      <c r="CY162" s="255">
        <f t="shared" si="615"/>
        <v>230</v>
      </c>
      <c r="CZ162" s="255">
        <f t="shared" si="615"/>
        <v>230</v>
      </c>
      <c r="DA162" s="255">
        <f t="shared" si="615"/>
        <v>146</v>
      </c>
      <c r="DB162" s="255">
        <f t="shared" si="615"/>
        <v>172</v>
      </c>
      <c r="DC162" s="255">
        <f t="shared" si="615"/>
        <v>82</v>
      </c>
      <c r="DD162" s="255">
        <f t="shared" si="615"/>
        <v>119</v>
      </c>
      <c r="DE162" s="255">
        <f t="shared" si="615"/>
        <v>205</v>
      </c>
      <c r="DF162" s="255">
        <f t="shared" si="615"/>
        <v>110</v>
      </c>
      <c r="DG162" s="255">
        <f t="shared" si="615"/>
        <v>205</v>
      </c>
      <c r="DH162" s="255">
        <f t="shared" si="615"/>
        <v>157</v>
      </c>
      <c r="DI162" s="255">
        <f t="shared" si="615"/>
        <v>278</v>
      </c>
      <c r="DJ162" s="255">
        <f t="shared" si="615"/>
        <v>110</v>
      </c>
      <c r="DK162" s="255">
        <f t="shared" si="615"/>
        <v>223</v>
      </c>
      <c r="DL162" s="255">
        <f t="shared" si="615"/>
        <v>93</v>
      </c>
      <c r="DM162" s="255">
        <f t="shared" si="615"/>
        <v>20</v>
      </c>
      <c r="DN162" s="255">
        <f t="shared" si="615"/>
        <v>74</v>
      </c>
      <c r="DO162" s="255">
        <f t="shared" si="615"/>
        <v>223</v>
      </c>
      <c r="DP162" s="255">
        <f t="shared" si="615"/>
        <v>157</v>
      </c>
      <c r="DQ162" s="255">
        <f t="shared" si="615"/>
        <v>230</v>
      </c>
      <c r="DR162" s="255">
        <f t="shared" si="615"/>
        <v>110</v>
      </c>
      <c r="DS162" s="255">
        <f t="shared" si="615"/>
        <v>61</v>
      </c>
      <c r="DT162" s="255">
        <f t="shared" si="615"/>
        <v>230</v>
      </c>
      <c r="DU162" s="255">
        <f t="shared" si="615"/>
        <v>230</v>
      </c>
      <c r="DV162" s="255">
        <f t="shared" si="615"/>
        <v>230</v>
      </c>
      <c r="DW162" s="255">
        <f t="shared" si="615"/>
        <v>6</v>
      </c>
      <c r="DX162" s="255">
        <f t="shared" si="615"/>
        <v>26</v>
      </c>
      <c r="DY162" s="255">
        <f t="shared" si="615"/>
        <v>223</v>
      </c>
      <c r="DZ162" s="255">
        <f t="shared" ref="DZ162:FE162" si="616">RANK(DZ153,$B$153:$KU$153,0)</f>
        <v>88</v>
      </c>
      <c r="EA162" s="255">
        <f t="shared" si="616"/>
        <v>74</v>
      </c>
      <c r="EB162" s="255">
        <f t="shared" si="616"/>
        <v>271</v>
      </c>
      <c r="EC162" s="255">
        <f t="shared" si="616"/>
        <v>16</v>
      </c>
      <c r="ED162" s="255">
        <f t="shared" si="616"/>
        <v>205</v>
      </c>
      <c r="EE162" s="255">
        <f t="shared" si="616"/>
        <v>278</v>
      </c>
      <c r="EF162" s="255">
        <f t="shared" si="616"/>
        <v>51</v>
      </c>
      <c r="EG162" s="255">
        <f t="shared" si="616"/>
        <v>52</v>
      </c>
      <c r="EH162" s="255">
        <f t="shared" si="616"/>
        <v>230</v>
      </c>
      <c r="EI162" s="255">
        <f t="shared" si="616"/>
        <v>261</v>
      </c>
      <c r="EJ162" s="255">
        <f t="shared" si="616"/>
        <v>110</v>
      </c>
      <c r="EK162" s="255">
        <f t="shared" si="616"/>
        <v>36</v>
      </c>
      <c r="EL162" s="255">
        <f t="shared" si="616"/>
        <v>196</v>
      </c>
      <c r="EM162" s="255">
        <f t="shared" si="616"/>
        <v>152</v>
      </c>
      <c r="EN162" s="255">
        <f t="shared" si="616"/>
        <v>230</v>
      </c>
      <c r="EO162" s="255">
        <f t="shared" si="616"/>
        <v>53</v>
      </c>
      <c r="EP162" s="255">
        <f t="shared" si="616"/>
        <v>67</v>
      </c>
      <c r="EQ162" s="255">
        <f t="shared" si="616"/>
        <v>93</v>
      </c>
      <c r="ER162" s="255">
        <f t="shared" si="616"/>
        <v>31</v>
      </c>
      <c r="ES162" s="255">
        <f t="shared" si="616"/>
        <v>278</v>
      </c>
      <c r="ET162" s="255">
        <f t="shared" si="616"/>
        <v>49</v>
      </c>
      <c r="EU162" s="255">
        <f t="shared" si="616"/>
        <v>119</v>
      </c>
      <c r="EV162" s="255">
        <f t="shared" si="616"/>
        <v>135</v>
      </c>
      <c r="EW162" s="255">
        <f t="shared" si="616"/>
        <v>172</v>
      </c>
      <c r="EX162" s="255">
        <f t="shared" si="616"/>
        <v>88</v>
      </c>
      <c r="EY162" s="255">
        <f t="shared" si="616"/>
        <v>177</v>
      </c>
      <c r="EZ162" s="255">
        <f t="shared" si="616"/>
        <v>93</v>
      </c>
      <c r="FA162" s="255">
        <f t="shared" si="616"/>
        <v>139</v>
      </c>
      <c r="FB162" s="255">
        <f t="shared" si="616"/>
        <v>93</v>
      </c>
      <c r="FC162" s="255">
        <f t="shared" si="616"/>
        <v>261</v>
      </c>
      <c r="FD162" s="255">
        <f t="shared" si="616"/>
        <v>244</v>
      </c>
      <c r="FE162" s="255">
        <f t="shared" si="616"/>
        <v>230</v>
      </c>
      <c r="FF162" s="255">
        <f t="shared" ref="FF162:GJ162" si="617">RANK(FF153,$B$153:$KU$153,0)</f>
        <v>29</v>
      </c>
      <c r="FG162" s="255">
        <f t="shared" si="617"/>
        <v>157</v>
      </c>
      <c r="FH162" s="255">
        <f t="shared" si="617"/>
        <v>119</v>
      </c>
      <c r="FI162" s="255">
        <f t="shared" si="617"/>
        <v>146</v>
      </c>
      <c r="FJ162" s="255">
        <f t="shared" si="617"/>
        <v>230</v>
      </c>
      <c r="FK162" s="255">
        <f t="shared" si="617"/>
        <v>110</v>
      </c>
      <c r="FL162" s="255">
        <f t="shared" si="617"/>
        <v>46</v>
      </c>
      <c r="FM162" s="255">
        <f t="shared" si="617"/>
        <v>223</v>
      </c>
      <c r="FN162" s="255">
        <f t="shared" si="617"/>
        <v>244</v>
      </c>
      <c r="FO162" s="255">
        <f t="shared" si="617"/>
        <v>12</v>
      </c>
      <c r="FP162" s="255">
        <f t="shared" si="617"/>
        <v>177</v>
      </c>
      <c r="FQ162" s="255">
        <f t="shared" si="617"/>
        <v>82</v>
      </c>
      <c r="FR162" s="255">
        <f t="shared" si="617"/>
        <v>26</v>
      </c>
      <c r="FS162" s="255">
        <f t="shared" si="617"/>
        <v>152</v>
      </c>
      <c r="FT162" s="255">
        <f t="shared" si="617"/>
        <v>177</v>
      </c>
      <c r="FU162" s="255">
        <f t="shared" si="617"/>
        <v>196</v>
      </c>
      <c r="FV162" s="255">
        <f t="shared" si="617"/>
        <v>139</v>
      </c>
      <c r="FW162" s="255">
        <f t="shared" si="617"/>
        <v>129</v>
      </c>
      <c r="FX162" s="255">
        <f t="shared" si="617"/>
        <v>110</v>
      </c>
      <c r="FY162" s="255">
        <f t="shared" si="617"/>
        <v>67</v>
      </c>
      <c r="FZ162" s="255">
        <f t="shared" si="617"/>
        <v>64</v>
      </c>
      <c r="GA162" s="255">
        <f t="shared" si="617"/>
        <v>67</v>
      </c>
      <c r="GB162" s="255">
        <f t="shared" si="617"/>
        <v>157</v>
      </c>
      <c r="GC162" s="255">
        <f t="shared" si="617"/>
        <v>196</v>
      </c>
      <c r="GD162" s="255">
        <f t="shared" si="617"/>
        <v>244</v>
      </c>
      <c r="GE162" s="255">
        <f t="shared" si="617"/>
        <v>16</v>
      </c>
      <c r="GF162" s="255">
        <f t="shared" si="617"/>
        <v>185</v>
      </c>
      <c r="GG162" s="255">
        <f t="shared" si="617"/>
        <v>177</v>
      </c>
      <c r="GH162" s="255">
        <f t="shared" si="617"/>
        <v>244</v>
      </c>
      <c r="GI162" s="255">
        <f t="shared" si="617"/>
        <v>5</v>
      </c>
      <c r="GJ162" s="255">
        <f t="shared" si="617"/>
        <v>93</v>
      </c>
      <c r="GK162" s="255"/>
      <c r="GL162" s="255">
        <f t="shared" ref="GL162:GZ162" si="618">RANK(GL153,$B$153:$KU$153,0)</f>
        <v>63</v>
      </c>
      <c r="GM162" s="255">
        <f t="shared" si="618"/>
        <v>88</v>
      </c>
      <c r="GN162" s="255">
        <f t="shared" si="618"/>
        <v>54</v>
      </c>
      <c r="GO162" s="255">
        <f t="shared" si="618"/>
        <v>59</v>
      </c>
      <c r="GP162" s="255">
        <f t="shared" si="618"/>
        <v>129</v>
      </c>
      <c r="GQ162" s="255">
        <f t="shared" si="618"/>
        <v>205</v>
      </c>
      <c r="GR162" s="255">
        <f t="shared" si="618"/>
        <v>244</v>
      </c>
      <c r="GS162" s="255">
        <f t="shared" si="618"/>
        <v>205</v>
      </c>
      <c r="GT162" s="255">
        <f t="shared" si="618"/>
        <v>23</v>
      </c>
      <c r="GU162" s="255">
        <f t="shared" si="618"/>
        <v>93</v>
      </c>
      <c r="GV162" s="255">
        <f t="shared" si="618"/>
        <v>10</v>
      </c>
      <c r="GW162" s="255">
        <f t="shared" si="618"/>
        <v>261</v>
      </c>
      <c r="GX162" s="255">
        <f t="shared" si="618"/>
        <v>77</v>
      </c>
      <c r="GY162" s="255">
        <f t="shared" si="618"/>
        <v>82</v>
      </c>
      <c r="GZ162" s="255">
        <f t="shared" si="618"/>
        <v>190</v>
      </c>
      <c r="HA162" s="255"/>
      <c r="HB162" s="255">
        <f t="shared" ref="HB162:HQ162" si="619">RANK(HB153,$B$153:$KU$153,0)</f>
        <v>139</v>
      </c>
      <c r="HC162" s="255">
        <f t="shared" si="619"/>
        <v>196</v>
      </c>
      <c r="HD162" s="255">
        <f t="shared" si="619"/>
        <v>135</v>
      </c>
      <c r="HE162" s="255">
        <f t="shared" si="619"/>
        <v>152</v>
      </c>
      <c r="HF162" s="255">
        <f t="shared" si="619"/>
        <v>205</v>
      </c>
      <c r="HG162" s="255">
        <f t="shared" si="619"/>
        <v>167</v>
      </c>
      <c r="HH162" s="255">
        <f t="shared" si="619"/>
        <v>11</v>
      </c>
      <c r="HI162" s="255">
        <f t="shared" si="619"/>
        <v>67</v>
      </c>
      <c r="HJ162" s="255">
        <f t="shared" si="619"/>
        <v>39</v>
      </c>
      <c r="HK162" s="255">
        <f t="shared" si="619"/>
        <v>190</v>
      </c>
      <c r="HL162" s="255">
        <f t="shared" si="619"/>
        <v>72</v>
      </c>
      <c r="HM162" s="255">
        <f t="shared" si="619"/>
        <v>31</v>
      </c>
      <c r="HN162" s="255">
        <f t="shared" si="619"/>
        <v>152</v>
      </c>
      <c r="HO162" s="255">
        <f t="shared" si="619"/>
        <v>124</v>
      </c>
      <c r="HP162" s="255">
        <f t="shared" si="619"/>
        <v>39</v>
      </c>
      <c r="HQ162" s="255">
        <f t="shared" si="619"/>
        <v>18</v>
      </c>
      <c r="HR162" s="255"/>
      <c r="HS162" s="255">
        <f>RANK(HS153,$B$153:$KU$153,0)</f>
        <v>60</v>
      </c>
      <c r="HT162" s="255">
        <f>RANK(HT153,$B$153:$KU$153,0)</f>
        <v>230</v>
      </c>
      <c r="HU162" s="255">
        <f>RANK(HU153,$B$153:$KU$153,0)</f>
        <v>167</v>
      </c>
      <c r="HV162" s="255">
        <f>RANK(HV153,$B$153:$KU$153,0)</f>
        <v>244</v>
      </c>
      <c r="HW162" s="255"/>
      <c r="HX162" s="255">
        <f t="shared" ref="HX162:IJ162" si="620">RANK(HX153,$B$153:$KU$153,0)</f>
        <v>244</v>
      </c>
      <c r="HY162" s="255">
        <f t="shared" si="620"/>
        <v>33</v>
      </c>
      <c r="HZ162" s="255">
        <f t="shared" si="620"/>
        <v>283</v>
      </c>
      <c r="IA162" s="255">
        <f t="shared" si="620"/>
        <v>58</v>
      </c>
      <c r="IB162" s="255">
        <f t="shared" si="620"/>
        <v>283</v>
      </c>
      <c r="IC162" s="255">
        <f t="shared" si="620"/>
        <v>146</v>
      </c>
      <c r="ID162" s="255">
        <f t="shared" si="620"/>
        <v>172</v>
      </c>
      <c r="IE162" s="255">
        <f t="shared" si="620"/>
        <v>135</v>
      </c>
      <c r="IF162" s="255">
        <f t="shared" si="620"/>
        <v>283</v>
      </c>
      <c r="IG162" s="255">
        <f t="shared" si="620"/>
        <v>146</v>
      </c>
      <c r="IH162" s="255">
        <f t="shared" si="620"/>
        <v>139</v>
      </c>
      <c r="II162" s="255">
        <f t="shared" si="620"/>
        <v>152</v>
      </c>
      <c r="IJ162" s="255">
        <f t="shared" si="620"/>
        <v>93</v>
      </c>
      <c r="IK162" s="255"/>
      <c r="IL162" s="255">
        <f>RANK(IL153,$B$153:$KU$153,0)</f>
        <v>271</v>
      </c>
      <c r="IM162" s="255"/>
      <c r="IN162" s="255">
        <f>RANK(IN153,$B$153:$KU$153,0)</f>
        <v>124</v>
      </c>
      <c r="IO162" s="255">
        <f>RANK(IO153,$B$153:$KU$153,0)</f>
        <v>93</v>
      </c>
      <c r="IP162" s="255">
        <f>RANK(IP153,$B$153:$KU$153,0)</f>
        <v>119</v>
      </c>
      <c r="IQ162" s="255"/>
      <c r="IR162" s="255">
        <f>RANK(IR153,$B$153:$KU$153,0)</f>
        <v>55</v>
      </c>
      <c r="IS162" s="255">
        <f>RANK(IS153,$B$153:$KU$153,0)</f>
        <v>146</v>
      </c>
      <c r="IT162" s="255">
        <f>RANK(IT153,$B$153:$KU$153,0)</f>
        <v>286</v>
      </c>
      <c r="IU162" s="255">
        <f>RANK(IU153,$B$153:$KU$153,0)</f>
        <v>157</v>
      </c>
      <c r="IV162" s="255">
        <f>RANK(IV153,$B$153:$KU$153,0)</f>
        <v>271</v>
      </c>
      <c r="IW162" s="258"/>
      <c r="IX162" s="255">
        <f>RANK(IX153,$B$153:$KU$153,0)</f>
        <v>129</v>
      </c>
      <c r="IY162" s="255">
        <f>RANK(IY153,$B$153:$KU$153,0)</f>
        <v>244</v>
      </c>
      <c r="IZ162" s="255"/>
      <c r="JA162" s="255">
        <f t="shared" ref="JA162:JM162" si="621">RANK(JA153,$B$153:$KU$153,0)</f>
        <v>205</v>
      </c>
      <c r="JB162" s="255">
        <f t="shared" si="621"/>
        <v>74</v>
      </c>
      <c r="JC162" s="255">
        <f t="shared" si="621"/>
        <v>88</v>
      </c>
      <c r="JD162" s="255">
        <f t="shared" si="621"/>
        <v>9</v>
      </c>
      <c r="JE162" s="255">
        <f t="shared" si="621"/>
        <v>244</v>
      </c>
      <c r="JF162" s="255">
        <f t="shared" si="621"/>
        <v>177</v>
      </c>
      <c r="JG162" s="255">
        <f t="shared" si="621"/>
        <v>57</v>
      </c>
      <c r="JH162" s="255">
        <f t="shared" si="621"/>
        <v>278</v>
      </c>
      <c r="JI162" s="255">
        <f t="shared" si="621"/>
        <v>39</v>
      </c>
      <c r="JJ162" s="255">
        <f t="shared" si="621"/>
        <v>139</v>
      </c>
      <c r="JK162" s="255">
        <f t="shared" si="621"/>
        <v>167</v>
      </c>
      <c r="JL162" s="255">
        <f t="shared" si="621"/>
        <v>129</v>
      </c>
      <c r="JM162" s="255">
        <f t="shared" si="621"/>
        <v>15</v>
      </c>
      <c r="JN162" s="258"/>
      <c r="JO162" s="258"/>
      <c r="JP162" s="258"/>
      <c r="JQ162" s="258"/>
      <c r="JR162" s="258"/>
      <c r="JS162" s="258"/>
      <c r="JT162" s="255">
        <f>RANK(JT153,$B$153:$KU$153,0)</f>
        <v>64</v>
      </c>
      <c r="JU162" s="258"/>
      <c r="JV162" s="255">
        <f t="shared" ref="JV162:KH162" si="622">RANK(JV153,$B$153:$KU$153,0)</f>
        <v>12</v>
      </c>
      <c r="JW162" s="255">
        <f t="shared" si="622"/>
        <v>124</v>
      </c>
      <c r="JX162" s="255">
        <f t="shared" si="622"/>
        <v>278</v>
      </c>
      <c r="JY162" s="255">
        <f t="shared" si="622"/>
        <v>271</v>
      </c>
      <c r="JZ162" s="255">
        <f t="shared" si="622"/>
        <v>81</v>
      </c>
      <c r="KA162" s="255">
        <f t="shared" si="622"/>
        <v>82</v>
      </c>
      <c r="KB162" s="255">
        <f t="shared" si="622"/>
        <v>39</v>
      </c>
      <c r="KC162" s="255">
        <f t="shared" si="622"/>
        <v>205</v>
      </c>
      <c r="KD162" s="255">
        <f t="shared" si="622"/>
        <v>177</v>
      </c>
      <c r="KE162" s="255">
        <f t="shared" si="622"/>
        <v>244</v>
      </c>
      <c r="KF162" s="255">
        <f t="shared" si="622"/>
        <v>177</v>
      </c>
      <c r="KG162" s="255">
        <f t="shared" si="622"/>
        <v>19</v>
      </c>
      <c r="KH162" s="255">
        <f t="shared" si="622"/>
        <v>185</v>
      </c>
      <c r="KI162" s="255"/>
      <c r="KJ162" s="255"/>
      <c r="KK162" s="255">
        <f t="shared" ref="KK162:KT162" si="623">RANK(KK153,$B$153:$KU$153,0)</f>
        <v>177</v>
      </c>
      <c r="KL162" s="255">
        <f t="shared" si="623"/>
        <v>110</v>
      </c>
      <c r="KM162" s="255">
        <f t="shared" si="623"/>
        <v>55</v>
      </c>
      <c r="KN162" s="255">
        <f t="shared" si="623"/>
        <v>271</v>
      </c>
      <c r="KO162" s="255">
        <f t="shared" si="623"/>
        <v>139</v>
      </c>
      <c r="KP162" s="255">
        <f t="shared" si="623"/>
        <v>244</v>
      </c>
      <c r="KQ162" s="255">
        <f t="shared" si="623"/>
        <v>47</v>
      </c>
      <c r="KR162" s="255">
        <v>87</v>
      </c>
      <c r="KS162" s="255">
        <f t="shared" si="623"/>
        <v>67</v>
      </c>
      <c r="KT162" s="255">
        <f t="shared" si="623"/>
        <v>287</v>
      </c>
      <c r="KU162" s="248" t="s">
        <v>746</v>
      </c>
    </row>
    <row r="163" spans="1:307" x14ac:dyDescent="0.15">
      <c r="A163" s="252" t="s">
        <v>1242</v>
      </c>
      <c r="B163" s="255">
        <f t="shared" ref="B163:AG163" si="624">RANK(B154,$B$154:$KU$154,0)</f>
        <v>36</v>
      </c>
      <c r="C163" s="255">
        <f t="shared" si="624"/>
        <v>36</v>
      </c>
      <c r="D163" s="255">
        <f t="shared" si="624"/>
        <v>88</v>
      </c>
      <c r="E163" s="255">
        <f t="shared" si="624"/>
        <v>211</v>
      </c>
      <c r="F163" s="255">
        <f t="shared" si="624"/>
        <v>80</v>
      </c>
      <c r="G163" s="255">
        <f t="shared" si="624"/>
        <v>128</v>
      </c>
      <c r="H163" s="255">
        <f t="shared" si="624"/>
        <v>196</v>
      </c>
      <c r="I163" s="255">
        <f t="shared" si="624"/>
        <v>211</v>
      </c>
      <c r="J163" s="255">
        <f t="shared" si="624"/>
        <v>36</v>
      </c>
      <c r="K163" s="255">
        <f t="shared" si="624"/>
        <v>36</v>
      </c>
      <c r="L163" s="255">
        <f t="shared" si="624"/>
        <v>9</v>
      </c>
      <c r="M163" s="255">
        <f t="shared" si="624"/>
        <v>128</v>
      </c>
      <c r="N163" s="255">
        <f t="shared" si="624"/>
        <v>136</v>
      </c>
      <c r="O163" s="255">
        <f t="shared" si="624"/>
        <v>114</v>
      </c>
      <c r="P163" s="255">
        <f t="shared" si="624"/>
        <v>225</v>
      </c>
      <c r="Q163" s="255">
        <f t="shared" si="624"/>
        <v>36</v>
      </c>
      <c r="R163" s="255">
        <f t="shared" si="624"/>
        <v>36</v>
      </c>
      <c r="S163" s="255">
        <f t="shared" si="624"/>
        <v>57</v>
      </c>
      <c r="T163" s="255">
        <f t="shared" si="624"/>
        <v>136</v>
      </c>
      <c r="U163" s="255">
        <f t="shared" si="624"/>
        <v>265</v>
      </c>
      <c r="V163" s="255">
        <f t="shared" si="624"/>
        <v>265</v>
      </c>
      <c r="W163" s="255">
        <f t="shared" si="624"/>
        <v>241</v>
      </c>
      <c r="X163" s="255">
        <f t="shared" si="624"/>
        <v>114</v>
      </c>
      <c r="Y163" s="255">
        <f t="shared" si="624"/>
        <v>9</v>
      </c>
      <c r="Z163" s="255">
        <f t="shared" si="624"/>
        <v>238</v>
      </c>
      <c r="AA163" s="255">
        <f t="shared" si="624"/>
        <v>52</v>
      </c>
      <c r="AB163" s="255">
        <f t="shared" si="624"/>
        <v>238</v>
      </c>
      <c r="AC163" s="255">
        <f t="shared" si="624"/>
        <v>7</v>
      </c>
      <c r="AD163" s="255">
        <f t="shared" si="624"/>
        <v>131</v>
      </c>
      <c r="AE163" s="255">
        <f t="shared" si="624"/>
        <v>187</v>
      </c>
      <c r="AF163" s="255">
        <f t="shared" si="624"/>
        <v>179</v>
      </c>
      <c r="AG163" s="255">
        <f t="shared" si="624"/>
        <v>96</v>
      </c>
      <c r="AH163" s="255">
        <f t="shared" ref="AH163:BM163" si="625">RANK(AH154,$B$154:$KU$154,0)</f>
        <v>96</v>
      </c>
      <c r="AI163" s="255">
        <f t="shared" si="625"/>
        <v>15</v>
      </c>
      <c r="AJ163" s="255">
        <f t="shared" si="625"/>
        <v>120</v>
      </c>
      <c r="AK163" s="255">
        <f t="shared" si="625"/>
        <v>254</v>
      </c>
      <c r="AL163" s="255">
        <f t="shared" si="625"/>
        <v>136</v>
      </c>
      <c r="AM163" s="255">
        <f t="shared" si="625"/>
        <v>24</v>
      </c>
      <c r="AN163" s="255">
        <f t="shared" si="625"/>
        <v>185</v>
      </c>
      <c r="AO163" s="255">
        <f t="shared" si="625"/>
        <v>68</v>
      </c>
      <c r="AP163" s="255">
        <f t="shared" si="625"/>
        <v>168</v>
      </c>
      <c r="AQ163" s="255">
        <f t="shared" si="625"/>
        <v>131</v>
      </c>
      <c r="AR163" s="255">
        <f t="shared" si="625"/>
        <v>241</v>
      </c>
      <c r="AS163" s="255">
        <f t="shared" si="625"/>
        <v>219</v>
      </c>
      <c r="AT163" s="255">
        <f t="shared" si="625"/>
        <v>196</v>
      </c>
      <c r="AU163" s="255">
        <f t="shared" si="625"/>
        <v>31</v>
      </c>
      <c r="AV163" s="255">
        <f t="shared" si="625"/>
        <v>36</v>
      </c>
      <c r="AW163" s="255">
        <f t="shared" si="625"/>
        <v>111</v>
      </c>
      <c r="AX163" s="255">
        <f t="shared" si="625"/>
        <v>191</v>
      </c>
      <c r="AY163" s="255">
        <f t="shared" si="625"/>
        <v>105</v>
      </c>
      <c r="AZ163" s="255">
        <f t="shared" si="625"/>
        <v>275</v>
      </c>
      <c r="BA163" s="255">
        <f t="shared" si="625"/>
        <v>107</v>
      </c>
      <c r="BB163" s="255">
        <f t="shared" si="625"/>
        <v>259</v>
      </c>
      <c r="BC163" s="255">
        <f t="shared" si="625"/>
        <v>26</v>
      </c>
      <c r="BD163" s="255">
        <f t="shared" si="625"/>
        <v>158</v>
      </c>
      <c r="BE163" s="255">
        <f t="shared" si="625"/>
        <v>233</v>
      </c>
      <c r="BF163" s="255">
        <f t="shared" si="625"/>
        <v>2</v>
      </c>
      <c r="BG163" s="255">
        <f t="shared" si="625"/>
        <v>281</v>
      </c>
      <c r="BH163" s="255">
        <f t="shared" si="625"/>
        <v>272</v>
      </c>
      <c r="BI163" s="255">
        <f t="shared" si="625"/>
        <v>8</v>
      </c>
      <c r="BJ163" s="255">
        <f t="shared" si="625"/>
        <v>211</v>
      </c>
      <c r="BK163" s="255">
        <f t="shared" si="625"/>
        <v>158</v>
      </c>
      <c r="BL163" s="255">
        <f t="shared" si="625"/>
        <v>196</v>
      </c>
      <c r="BM163" s="255">
        <f t="shared" si="625"/>
        <v>49</v>
      </c>
      <c r="BN163" s="255">
        <f t="shared" ref="BN163:CS163" si="626">RANK(BN154,$B$154:$KU$154,0)</f>
        <v>259</v>
      </c>
      <c r="BO163" s="255">
        <f t="shared" si="626"/>
        <v>140</v>
      </c>
      <c r="BP163" s="255">
        <f t="shared" si="626"/>
        <v>131</v>
      </c>
      <c r="BQ163" s="255">
        <f t="shared" si="626"/>
        <v>1</v>
      </c>
      <c r="BR163" s="255">
        <f t="shared" si="626"/>
        <v>163</v>
      </c>
      <c r="BS163" s="255">
        <f t="shared" si="626"/>
        <v>102</v>
      </c>
      <c r="BT163" s="255">
        <f t="shared" si="626"/>
        <v>269</v>
      </c>
      <c r="BU163" s="255">
        <f t="shared" si="626"/>
        <v>91</v>
      </c>
      <c r="BV163" s="255">
        <f t="shared" si="626"/>
        <v>217</v>
      </c>
      <c r="BW163" s="255">
        <f t="shared" si="626"/>
        <v>107</v>
      </c>
      <c r="BX163" s="255">
        <f t="shared" si="626"/>
        <v>233</v>
      </c>
      <c r="BY163" s="255">
        <f t="shared" si="626"/>
        <v>191</v>
      </c>
      <c r="BZ163" s="255">
        <f t="shared" si="626"/>
        <v>72</v>
      </c>
      <c r="CA163" s="255">
        <f t="shared" si="626"/>
        <v>245</v>
      </c>
      <c r="CB163" s="255">
        <f t="shared" si="626"/>
        <v>72</v>
      </c>
      <c r="CC163" s="255">
        <f t="shared" si="626"/>
        <v>107</v>
      </c>
      <c r="CD163" s="255">
        <f t="shared" si="626"/>
        <v>196</v>
      </c>
      <c r="CE163" s="255">
        <f t="shared" si="626"/>
        <v>272</v>
      </c>
      <c r="CF163" s="255">
        <f t="shared" si="626"/>
        <v>54</v>
      </c>
      <c r="CG163" s="255">
        <f t="shared" si="626"/>
        <v>185</v>
      </c>
      <c r="CH163" s="255">
        <f t="shared" si="626"/>
        <v>80</v>
      </c>
      <c r="CI163" s="255">
        <f t="shared" si="626"/>
        <v>191</v>
      </c>
      <c r="CJ163" s="255">
        <f t="shared" si="626"/>
        <v>14</v>
      </c>
      <c r="CK163" s="255">
        <f t="shared" si="626"/>
        <v>278</v>
      </c>
      <c r="CL163" s="255">
        <f t="shared" si="626"/>
        <v>281</v>
      </c>
      <c r="CM163" s="255">
        <f t="shared" si="626"/>
        <v>13</v>
      </c>
      <c r="CN163" s="255">
        <f t="shared" si="626"/>
        <v>57</v>
      </c>
      <c r="CO163" s="255">
        <f t="shared" si="626"/>
        <v>163</v>
      </c>
      <c r="CP163" s="255">
        <f t="shared" si="626"/>
        <v>50</v>
      </c>
      <c r="CQ163" s="255">
        <f t="shared" si="626"/>
        <v>140</v>
      </c>
      <c r="CR163" s="255">
        <f t="shared" si="626"/>
        <v>26</v>
      </c>
      <c r="CS163" s="255">
        <f t="shared" si="626"/>
        <v>60</v>
      </c>
      <c r="CT163" s="255">
        <f t="shared" ref="CT163:DY163" si="627">RANK(CT154,$B$154:$KU$154,0)</f>
        <v>259</v>
      </c>
      <c r="CU163" s="255">
        <f t="shared" si="627"/>
        <v>225</v>
      </c>
      <c r="CV163" s="255">
        <f t="shared" si="627"/>
        <v>147</v>
      </c>
      <c r="CW163" s="255">
        <f t="shared" si="627"/>
        <v>120</v>
      </c>
      <c r="CX163" s="255">
        <f t="shared" si="627"/>
        <v>196</v>
      </c>
      <c r="CY163" s="255">
        <f t="shared" si="627"/>
        <v>259</v>
      </c>
      <c r="CZ163" s="255">
        <f t="shared" si="627"/>
        <v>29</v>
      </c>
      <c r="DA163" s="255">
        <f t="shared" si="627"/>
        <v>125</v>
      </c>
      <c r="DB163" s="255">
        <f t="shared" si="627"/>
        <v>232</v>
      </c>
      <c r="DC163" s="255">
        <f t="shared" si="627"/>
        <v>6</v>
      </c>
      <c r="DD163" s="255">
        <f t="shared" si="627"/>
        <v>60</v>
      </c>
      <c r="DE163" s="255">
        <f t="shared" si="627"/>
        <v>245</v>
      </c>
      <c r="DF163" s="255">
        <f t="shared" si="627"/>
        <v>72</v>
      </c>
      <c r="DG163" s="255">
        <f t="shared" si="627"/>
        <v>281</v>
      </c>
      <c r="DH163" s="255">
        <f t="shared" si="627"/>
        <v>157</v>
      </c>
      <c r="DI163" s="255">
        <f t="shared" si="627"/>
        <v>123</v>
      </c>
      <c r="DJ163" s="255">
        <f t="shared" si="627"/>
        <v>64</v>
      </c>
      <c r="DK163" s="255">
        <f t="shared" si="627"/>
        <v>259</v>
      </c>
      <c r="DL163" s="255">
        <f t="shared" si="627"/>
        <v>64</v>
      </c>
      <c r="DM163" s="255">
        <f t="shared" si="627"/>
        <v>219</v>
      </c>
      <c r="DN163" s="255">
        <f t="shared" si="627"/>
        <v>31</v>
      </c>
      <c r="DO163" s="255">
        <f t="shared" si="627"/>
        <v>57</v>
      </c>
      <c r="DP163" s="255">
        <f t="shared" si="627"/>
        <v>149</v>
      </c>
      <c r="DQ163" s="255">
        <f t="shared" si="627"/>
        <v>265</v>
      </c>
      <c r="DR163" s="255">
        <f t="shared" si="627"/>
        <v>96</v>
      </c>
      <c r="DS163" s="255">
        <f t="shared" si="627"/>
        <v>5</v>
      </c>
      <c r="DT163" s="255">
        <f t="shared" si="627"/>
        <v>78</v>
      </c>
      <c r="DU163" s="255">
        <f t="shared" si="627"/>
        <v>36</v>
      </c>
      <c r="DV163" s="255">
        <f t="shared" si="627"/>
        <v>78</v>
      </c>
      <c r="DW163" s="255">
        <f t="shared" si="627"/>
        <v>219</v>
      </c>
      <c r="DX163" s="255">
        <f t="shared" si="627"/>
        <v>233</v>
      </c>
      <c r="DY163" s="255">
        <f t="shared" si="627"/>
        <v>272</v>
      </c>
      <c r="DZ163" s="255">
        <f t="shared" ref="DZ163:FE163" si="628">RANK(DZ154,$B$154:$KU$154,0)</f>
        <v>72</v>
      </c>
      <c r="EA163" s="255">
        <f t="shared" si="628"/>
        <v>4</v>
      </c>
      <c r="EB163" s="255">
        <f t="shared" si="628"/>
        <v>125</v>
      </c>
      <c r="EC163" s="255">
        <f t="shared" si="628"/>
        <v>143</v>
      </c>
      <c r="ED163" s="255">
        <f t="shared" si="628"/>
        <v>284</v>
      </c>
      <c r="EE163" s="255">
        <f t="shared" si="628"/>
        <v>131</v>
      </c>
      <c r="EF163" s="255">
        <f t="shared" si="628"/>
        <v>203</v>
      </c>
      <c r="EG163" s="255">
        <f t="shared" si="628"/>
        <v>203</v>
      </c>
      <c r="EH163" s="255">
        <f t="shared" si="628"/>
        <v>146</v>
      </c>
      <c r="EI163" s="255">
        <f t="shared" si="628"/>
        <v>68</v>
      </c>
      <c r="EJ163" s="255">
        <f t="shared" si="628"/>
        <v>76</v>
      </c>
      <c r="EK163" s="255">
        <f t="shared" si="628"/>
        <v>187</v>
      </c>
      <c r="EL163" s="255">
        <f t="shared" si="628"/>
        <v>278</v>
      </c>
      <c r="EM163" s="255">
        <f t="shared" si="628"/>
        <v>155</v>
      </c>
      <c r="EN163" s="255">
        <f t="shared" si="628"/>
        <v>265</v>
      </c>
      <c r="EO163" s="255">
        <f t="shared" si="628"/>
        <v>205</v>
      </c>
      <c r="EP163" s="255">
        <f t="shared" si="628"/>
        <v>3</v>
      </c>
      <c r="EQ163" s="255">
        <f t="shared" si="628"/>
        <v>96</v>
      </c>
      <c r="ER163" s="255">
        <f t="shared" si="628"/>
        <v>177</v>
      </c>
      <c r="ES163" s="255">
        <f t="shared" si="628"/>
        <v>136</v>
      </c>
      <c r="ET163" s="255">
        <f t="shared" si="628"/>
        <v>91</v>
      </c>
      <c r="EU163" s="255">
        <f t="shared" si="628"/>
        <v>91</v>
      </c>
      <c r="EV163" s="255">
        <f t="shared" si="628"/>
        <v>241</v>
      </c>
      <c r="EW163" s="255">
        <f t="shared" si="628"/>
        <v>80</v>
      </c>
      <c r="EX163" s="255">
        <f t="shared" si="628"/>
        <v>25</v>
      </c>
      <c r="EY163" s="255">
        <f t="shared" si="628"/>
        <v>225</v>
      </c>
      <c r="EZ163" s="255">
        <f t="shared" si="628"/>
        <v>172</v>
      </c>
      <c r="FA163" s="255">
        <f t="shared" si="628"/>
        <v>114</v>
      </c>
      <c r="FB163" s="255">
        <f t="shared" si="628"/>
        <v>36</v>
      </c>
      <c r="FC163" s="255">
        <f t="shared" si="628"/>
        <v>269</v>
      </c>
      <c r="FD163" s="255">
        <f t="shared" si="628"/>
        <v>105</v>
      </c>
      <c r="FE163" s="255">
        <f t="shared" si="628"/>
        <v>259</v>
      </c>
      <c r="FF163" s="255">
        <f t="shared" ref="FF163:GJ163" si="629">RANK(FF154,$B$154:$KU$154,0)</f>
        <v>172</v>
      </c>
      <c r="FG163" s="255">
        <f t="shared" si="629"/>
        <v>114</v>
      </c>
      <c r="FH163" s="255">
        <f t="shared" si="629"/>
        <v>18</v>
      </c>
      <c r="FI163" s="255">
        <f t="shared" si="629"/>
        <v>91</v>
      </c>
      <c r="FJ163" s="255">
        <f t="shared" si="629"/>
        <v>48</v>
      </c>
      <c r="FK163" s="255">
        <f t="shared" si="629"/>
        <v>54</v>
      </c>
      <c r="FL163" s="255">
        <f t="shared" si="629"/>
        <v>187</v>
      </c>
      <c r="FM163" s="255">
        <f t="shared" si="629"/>
        <v>284</v>
      </c>
      <c r="FN163" s="255">
        <f t="shared" si="629"/>
        <v>96</v>
      </c>
      <c r="FO163" s="255">
        <f t="shared" si="629"/>
        <v>131</v>
      </c>
      <c r="FP163" s="255">
        <f t="shared" si="629"/>
        <v>20</v>
      </c>
      <c r="FQ163" s="255">
        <f t="shared" si="629"/>
        <v>52</v>
      </c>
      <c r="FR163" s="255">
        <f t="shared" si="629"/>
        <v>166</v>
      </c>
      <c r="FS163" s="255">
        <f t="shared" si="629"/>
        <v>253</v>
      </c>
      <c r="FT163" s="255">
        <f t="shared" si="629"/>
        <v>240</v>
      </c>
      <c r="FU163" s="255">
        <f t="shared" si="629"/>
        <v>241</v>
      </c>
      <c r="FV163" s="255">
        <f t="shared" si="629"/>
        <v>68</v>
      </c>
      <c r="FW163" s="255">
        <f t="shared" si="629"/>
        <v>76</v>
      </c>
      <c r="FX163" s="255">
        <f t="shared" si="629"/>
        <v>88</v>
      </c>
      <c r="FY163" s="255">
        <f t="shared" si="629"/>
        <v>9</v>
      </c>
      <c r="FZ163" s="255">
        <f t="shared" si="629"/>
        <v>12</v>
      </c>
      <c r="GA163" s="255">
        <f t="shared" si="629"/>
        <v>21</v>
      </c>
      <c r="GB163" s="255">
        <f t="shared" si="629"/>
        <v>62</v>
      </c>
      <c r="GC163" s="255">
        <f t="shared" si="629"/>
        <v>64</v>
      </c>
      <c r="GD163" s="255">
        <f t="shared" si="629"/>
        <v>196</v>
      </c>
      <c r="GE163" s="255">
        <f t="shared" si="629"/>
        <v>143</v>
      </c>
      <c r="GF163" s="255">
        <f t="shared" si="629"/>
        <v>284</v>
      </c>
      <c r="GG163" s="255">
        <f t="shared" si="629"/>
        <v>224</v>
      </c>
      <c r="GH163" s="255">
        <f t="shared" si="629"/>
        <v>62</v>
      </c>
      <c r="GI163" s="255">
        <f t="shared" si="629"/>
        <v>245</v>
      </c>
      <c r="GJ163" s="255">
        <f t="shared" si="629"/>
        <v>33</v>
      </c>
      <c r="GK163" s="255"/>
      <c r="GL163" s="255">
        <f t="shared" ref="GL163:GZ163" si="630">RANK(GL154,$B$154:$KU$154,0)</f>
        <v>17</v>
      </c>
      <c r="GM163" s="255">
        <f t="shared" si="630"/>
        <v>179</v>
      </c>
      <c r="GN163" s="255">
        <f t="shared" si="630"/>
        <v>154</v>
      </c>
      <c r="GO163" s="255">
        <f t="shared" si="630"/>
        <v>179</v>
      </c>
      <c r="GP163" s="255">
        <f t="shared" si="630"/>
        <v>205</v>
      </c>
      <c r="GQ163" s="255">
        <f t="shared" si="630"/>
        <v>245</v>
      </c>
      <c r="GR163" s="255">
        <f t="shared" si="630"/>
        <v>205</v>
      </c>
      <c r="GS163" s="255">
        <f t="shared" si="630"/>
        <v>33</v>
      </c>
      <c r="GT163" s="255">
        <f t="shared" si="630"/>
        <v>187</v>
      </c>
      <c r="GU163" s="255">
        <f t="shared" si="630"/>
        <v>205</v>
      </c>
      <c r="GV163" s="255">
        <f t="shared" si="630"/>
        <v>271</v>
      </c>
      <c r="GW163" s="255">
        <f t="shared" si="630"/>
        <v>85</v>
      </c>
      <c r="GX163" s="255">
        <f t="shared" si="630"/>
        <v>171</v>
      </c>
      <c r="GY163" s="255">
        <f t="shared" si="630"/>
        <v>51</v>
      </c>
      <c r="GZ163" s="255">
        <f t="shared" si="630"/>
        <v>184</v>
      </c>
      <c r="HA163" s="255"/>
      <c r="HB163" s="255">
        <f t="shared" ref="HB163:HQ163" si="631">RANK(HB154,$B$154:$KU$154,0)</f>
        <v>163</v>
      </c>
      <c r="HC163" s="255">
        <f t="shared" si="631"/>
        <v>177</v>
      </c>
      <c r="HD163" s="255">
        <f t="shared" si="631"/>
        <v>54</v>
      </c>
      <c r="HE163" s="255">
        <f t="shared" si="631"/>
        <v>245</v>
      </c>
      <c r="HF163" s="255">
        <f t="shared" si="631"/>
        <v>149</v>
      </c>
      <c r="HG163" s="255">
        <f t="shared" si="631"/>
        <v>102</v>
      </c>
      <c r="HH163" s="255">
        <f t="shared" si="631"/>
        <v>254</v>
      </c>
      <c r="HI163" s="255">
        <f t="shared" si="631"/>
        <v>85</v>
      </c>
      <c r="HJ163" s="255">
        <f t="shared" si="631"/>
        <v>215</v>
      </c>
      <c r="HK163" s="255">
        <f t="shared" si="631"/>
        <v>278</v>
      </c>
      <c r="HL163" s="255">
        <f t="shared" si="631"/>
        <v>91</v>
      </c>
      <c r="HM163" s="255">
        <f t="shared" si="631"/>
        <v>210</v>
      </c>
      <c r="HN163" s="255">
        <f t="shared" si="631"/>
        <v>254</v>
      </c>
      <c r="HO163" s="255">
        <f t="shared" si="631"/>
        <v>237</v>
      </c>
      <c r="HP163" s="255">
        <f t="shared" si="631"/>
        <v>217</v>
      </c>
      <c r="HQ163" s="255">
        <f t="shared" si="631"/>
        <v>179</v>
      </c>
      <c r="HR163" s="255"/>
      <c r="HS163" s="255">
        <f>RANK(HS154,$B$154:$KU$154,0)</f>
        <v>179</v>
      </c>
      <c r="HT163" s="255">
        <f>RANK(HT154,$B$154:$KU$154,0)</f>
        <v>233</v>
      </c>
      <c r="HU163" s="255">
        <f>RANK(HU154,$B$154:$KU$154,0)</f>
        <v>114</v>
      </c>
      <c r="HV163" s="255">
        <f>RANK(HV154,$B$154:$KU$154,0)</f>
        <v>21</v>
      </c>
      <c r="HW163" s="255"/>
      <c r="HX163" s="255">
        <f t="shared" ref="HX163:IJ163" si="632">RANK(HX154,$B$154:$KU$154,0)</f>
        <v>80</v>
      </c>
      <c r="HY163" s="255">
        <f t="shared" si="632"/>
        <v>120</v>
      </c>
      <c r="HZ163" s="255">
        <f t="shared" si="632"/>
        <v>211</v>
      </c>
      <c r="IA163" s="255">
        <f t="shared" si="632"/>
        <v>33</v>
      </c>
      <c r="IB163" s="255">
        <f t="shared" si="632"/>
        <v>149</v>
      </c>
      <c r="IC163" s="255">
        <f t="shared" si="632"/>
        <v>168</v>
      </c>
      <c r="ID163" s="255">
        <f t="shared" si="632"/>
        <v>107</v>
      </c>
      <c r="IE163" s="255">
        <f t="shared" si="632"/>
        <v>166</v>
      </c>
      <c r="IF163" s="255">
        <f t="shared" si="632"/>
        <v>215</v>
      </c>
      <c r="IG163" s="255">
        <f t="shared" si="632"/>
        <v>84</v>
      </c>
      <c r="IH163" s="255">
        <f t="shared" si="632"/>
        <v>68</v>
      </c>
      <c r="II163" s="255">
        <f t="shared" si="632"/>
        <v>254</v>
      </c>
      <c r="IJ163" s="255">
        <f t="shared" si="632"/>
        <v>140</v>
      </c>
      <c r="IK163" s="255"/>
      <c r="IL163" s="255">
        <f>RANK(IL154,$B$154:$KU$154,0)</f>
        <v>123</v>
      </c>
      <c r="IM163" s="255"/>
      <c r="IN163" s="255">
        <f>RANK(IN154,$B$154:$KU$154,0)</f>
        <v>149</v>
      </c>
      <c r="IO163" s="255">
        <f>RANK(IO154,$B$154:$KU$154,0)</f>
        <v>225</v>
      </c>
      <c r="IP163" s="255">
        <f>RANK(IP154,$B$154:$KU$154,0)</f>
        <v>29</v>
      </c>
      <c r="IQ163" s="255"/>
      <c r="IR163" s="255">
        <f>RANK(IR154,$B$154:$KU$154,0)</f>
        <v>160</v>
      </c>
      <c r="IS163" s="255">
        <f>RANK(IS154,$B$154:$KU$154,0)</f>
        <v>172</v>
      </c>
      <c r="IT163" s="255">
        <f>RANK(IT154,$B$154:$KU$154,0)</f>
        <v>46</v>
      </c>
      <c r="IU163" s="255">
        <f>RANK(IU154,$B$154:$KU$154,0)</f>
        <v>85</v>
      </c>
      <c r="IV163" s="255">
        <f>RANK(IV154,$B$154:$KU$154,0)</f>
        <v>111</v>
      </c>
      <c r="IW163" s="258"/>
      <c r="IX163" s="255">
        <f>RANK(IX154,$B$154:$KU$154,0)</f>
        <v>160</v>
      </c>
      <c r="IY163" s="255">
        <f>RANK(IY154,$B$154:$KU$154,0)</f>
        <v>21</v>
      </c>
      <c r="IZ163" s="255"/>
      <c r="JA163" s="255">
        <f t="shared" ref="JA163:JM163" si="633">RANK(JA154,$B$154:$KU$154,0)</f>
        <v>225</v>
      </c>
      <c r="JB163" s="255">
        <f t="shared" si="633"/>
        <v>196</v>
      </c>
      <c r="JC163" s="255">
        <f t="shared" si="633"/>
        <v>191</v>
      </c>
      <c r="JD163" s="255">
        <f t="shared" si="633"/>
        <v>245</v>
      </c>
      <c r="JE163" s="255">
        <f t="shared" si="633"/>
        <v>88</v>
      </c>
      <c r="JF163" s="255">
        <f t="shared" si="633"/>
        <v>275</v>
      </c>
      <c r="JG163" s="255">
        <f t="shared" si="633"/>
        <v>254</v>
      </c>
      <c r="JH163" s="255">
        <f t="shared" si="633"/>
        <v>155</v>
      </c>
      <c r="JI163" s="255">
        <f t="shared" si="633"/>
        <v>219</v>
      </c>
      <c r="JJ163" s="255">
        <f t="shared" si="633"/>
        <v>172</v>
      </c>
      <c r="JK163" s="255">
        <f t="shared" si="633"/>
        <v>114</v>
      </c>
      <c r="JL163" s="255">
        <f t="shared" si="633"/>
        <v>160</v>
      </c>
      <c r="JM163" s="255">
        <f t="shared" si="633"/>
        <v>168</v>
      </c>
      <c r="JN163" s="258"/>
      <c r="JO163" s="258"/>
      <c r="JP163" s="258"/>
      <c r="JQ163" s="258"/>
      <c r="JR163" s="258"/>
      <c r="JS163" s="258"/>
      <c r="JT163" s="255">
        <f>RANK(JT154,$B$154:$KU$154,0)</f>
        <v>15</v>
      </c>
      <c r="JU163" s="258"/>
      <c r="JV163" s="255">
        <f t="shared" ref="JV163:KH163" si="634">RANK(JV154,$B$154:$KU$154,0)</f>
        <v>36</v>
      </c>
      <c r="JW163" s="255">
        <f t="shared" si="634"/>
        <v>46</v>
      </c>
      <c r="JX163" s="255">
        <f t="shared" si="634"/>
        <v>205</v>
      </c>
      <c r="JY163" s="255">
        <f t="shared" si="634"/>
        <v>225</v>
      </c>
      <c r="JZ163" s="255">
        <f t="shared" si="634"/>
        <v>219</v>
      </c>
      <c r="KA163" s="255">
        <f t="shared" si="634"/>
        <v>111</v>
      </c>
      <c r="KB163" s="255">
        <f t="shared" si="634"/>
        <v>191</v>
      </c>
      <c r="KC163" s="255">
        <f t="shared" si="634"/>
        <v>225</v>
      </c>
      <c r="KD163" s="255">
        <f t="shared" si="634"/>
        <v>245</v>
      </c>
      <c r="KE163" s="255">
        <f t="shared" si="634"/>
        <v>96</v>
      </c>
      <c r="KF163" s="255">
        <f t="shared" si="634"/>
        <v>102</v>
      </c>
      <c r="KG163" s="255">
        <f t="shared" si="634"/>
        <v>149</v>
      </c>
      <c r="KH163" s="255">
        <f t="shared" si="634"/>
        <v>143</v>
      </c>
      <c r="KI163" s="255"/>
      <c r="KJ163" s="255"/>
      <c r="KK163" s="255">
        <f t="shared" ref="KK163:KT163" si="635">RANK(KK154,$B$154:$KU$154,0)</f>
        <v>275</v>
      </c>
      <c r="KL163" s="255">
        <f t="shared" si="635"/>
        <v>147</v>
      </c>
      <c r="KM163" s="255">
        <f t="shared" si="635"/>
        <v>245</v>
      </c>
      <c r="KN163" s="255">
        <f t="shared" si="635"/>
        <v>172</v>
      </c>
      <c r="KO163" s="255">
        <f t="shared" si="635"/>
        <v>64</v>
      </c>
      <c r="KP163" s="255">
        <f t="shared" si="635"/>
        <v>28</v>
      </c>
      <c r="KQ163" s="255">
        <f t="shared" si="635"/>
        <v>128</v>
      </c>
      <c r="KR163" s="255">
        <v>127</v>
      </c>
      <c r="KS163" s="255">
        <f t="shared" si="635"/>
        <v>18</v>
      </c>
      <c r="KT163" s="255">
        <f t="shared" si="635"/>
        <v>287</v>
      </c>
      <c r="KU163" s="248" t="s">
        <v>746</v>
      </c>
    </row>
    <row r="164" spans="1:307" x14ac:dyDescent="0.15">
      <c r="A164" s="252" t="s">
        <v>1243</v>
      </c>
      <c r="B164" s="255">
        <f t="shared" ref="B164:AG164" si="636">RANK(B155,$B$155:$KU$155,0)</f>
        <v>133</v>
      </c>
      <c r="C164" s="255">
        <f t="shared" si="636"/>
        <v>133</v>
      </c>
      <c r="D164" s="255">
        <f t="shared" si="636"/>
        <v>33</v>
      </c>
      <c r="E164" s="255">
        <f t="shared" si="636"/>
        <v>221</v>
      </c>
      <c r="F164" s="255">
        <f t="shared" si="636"/>
        <v>80</v>
      </c>
      <c r="G164" s="255">
        <f t="shared" si="636"/>
        <v>133</v>
      </c>
      <c r="H164" s="255">
        <f t="shared" si="636"/>
        <v>201</v>
      </c>
      <c r="I164" s="255">
        <f t="shared" si="636"/>
        <v>239</v>
      </c>
      <c r="J164" s="255">
        <f t="shared" si="636"/>
        <v>33</v>
      </c>
      <c r="K164" s="255">
        <f t="shared" si="636"/>
        <v>91</v>
      </c>
      <c r="L164" s="255">
        <f t="shared" si="636"/>
        <v>133</v>
      </c>
      <c r="M164" s="255">
        <f t="shared" si="636"/>
        <v>91</v>
      </c>
      <c r="N164" s="255">
        <f t="shared" si="636"/>
        <v>116</v>
      </c>
      <c r="O164" s="255">
        <f t="shared" si="636"/>
        <v>64</v>
      </c>
      <c r="P164" s="255">
        <f t="shared" si="636"/>
        <v>239</v>
      </c>
      <c r="Q164" s="255">
        <f t="shared" si="636"/>
        <v>97</v>
      </c>
      <c r="R164" s="255">
        <f t="shared" si="636"/>
        <v>3</v>
      </c>
      <c r="S164" s="255">
        <f t="shared" si="636"/>
        <v>33</v>
      </c>
      <c r="T164" s="255">
        <f t="shared" si="636"/>
        <v>139</v>
      </c>
      <c r="U164" s="255">
        <f t="shared" si="636"/>
        <v>278</v>
      </c>
      <c r="V164" s="255">
        <f t="shared" si="636"/>
        <v>255</v>
      </c>
      <c r="W164" s="255">
        <f t="shared" si="636"/>
        <v>250</v>
      </c>
      <c r="X164" s="255">
        <f t="shared" si="636"/>
        <v>106</v>
      </c>
      <c r="Y164" s="255">
        <f t="shared" si="636"/>
        <v>33</v>
      </c>
      <c r="Z164" s="255">
        <f t="shared" si="636"/>
        <v>266</v>
      </c>
      <c r="AA164" s="255">
        <f t="shared" si="636"/>
        <v>116</v>
      </c>
      <c r="AB164" s="255">
        <f t="shared" si="636"/>
        <v>254</v>
      </c>
      <c r="AC164" s="255">
        <f t="shared" si="636"/>
        <v>116</v>
      </c>
      <c r="AD164" s="255">
        <f t="shared" si="636"/>
        <v>144</v>
      </c>
      <c r="AE164" s="255">
        <f t="shared" si="636"/>
        <v>215</v>
      </c>
      <c r="AF164" s="255">
        <f t="shared" si="636"/>
        <v>201</v>
      </c>
      <c r="AG164" s="255">
        <f t="shared" si="636"/>
        <v>33</v>
      </c>
      <c r="AH164" s="255">
        <f t="shared" ref="AH164:BM164" si="637">RANK(AH155,$B$155:$KU$155,0)</f>
        <v>46</v>
      </c>
      <c r="AI164" s="255">
        <f t="shared" si="637"/>
        <v>13</v>
      </c>
      <c r="AJ164" s="255">
        <f t="shared" si="637"/>
        <v>149</v>
      </c>
      <c r="AK164" s="255">
        <f t="shared" si="637"/>
        <v>251</v>
      </c>
      <c r="AL164" s="255">
        <f t="shared" si="637"/>
        <v>149</v>
      </c>
      <c r="AM164" s="255">
        <f t="shared" si="637"/>
        <v>1</v>
      </c>
      <c r="AN164" s="255">
        <f t="shared" si="637"/>
        <v>205</v>
      </c>
      <c r="AO164" s="255">
        <f t="shared" si="637"/>
        <v>25</v>
      </c>
      <c r="AP164" s="255">
        <f t="shared" si="637"/>
        <v>183</v>
      </c>
      <c r="AQ164" s="255">
        <f t="shared" si="637"/>
        <v>159</v>
      </c>
      <c r="AR164" s="255">
        <f t="shared" si="637"/>
        <v>261</v>
      </c>
      <c r="AS164" s="255">
        <f t="shared" si="637"/>
        <v>191</v>
      </c>
      <c r="AT164" s="255">
        <f t="shared" si="637"/>
        <v>215</v>
      </c>
      <c r="AU164" s="255">
        <f t="shared" si="637"/>
        <v>10</v>
      </c>
      <c r="AV164" s="255">
        <f t="shared" si="637"/>
        <v>104</v>
      </c>
      <c r="AW164" s="255">
        <f t="shared" si="637"/>
        <v>122</v>
      </c>
      <c r="AX164" s="255">
        <f t="shared" si="637"/>
        <v>175</v>
      </c>
      <c r="AY164" s="255">
        <f t="shared" si="637"/>
        <v>43</v>
      </c>
      <c r="AZ164" s="255">
        <f t="shared" si="637"/>
        <v>276</v>
      </c>
      <c r="BA164" s="255">
        <f t="shared" si="637"/>
        <v>43</v>
      </c>
      <c r="BB164" s="255">
        <f t="shared" si="637"/>
        <v>255</v>
      </c>
      <c r="BC164" s="255">
        <f t="shared" si="637"/>
        <v>85</v>
      </c>
      <c r="BD164" s="255">
        <f t="shared" si="637"/>
        <v>97</v>
      </c>
      <c r="BE164" s="255">
        <f t="shared" si="637"/>
        <v>185</v>
      </c>
      <c r="BF164" s="255">
        <f t="shared" si="637"/>
        <v>29</v>
      </c>
      <c r="BG164" s="255">
        <f t="shared" si="637"/>
        <v>258</v>
      </c>
      <c r="BH164" s="255">
        <f t="shared" si="637"/>
        <v>282</v>
      </c>
      <c r="BI164" s="255">
        <f t="shared" si="637"/>
        <v>128</v>
      </c>
      <c r="BJ164" s="255">
        <f t="shared" si="637"/>
        <v>185</v>
      </c>
      <c r="BK164" s="255">
        <f t="shared" si="637"/>
        <v>97</v>
      </c>
      <c r="BL164" s="255">
        <f t="shared" si="637"/>
        <v>215</v>
      </c>
      <c r="BM164" s="255">
        <f t="shared" si="637"/>
        <v>106</v>
      </c>
      <c r="BN164" s="255">
        <f t="shared" ref="BN164:CS164" si="638">RANK(BN155,$B$155:$KU$155,0)</f>
        <v>278</v>
      </c>
      <c r="BO164" s="255">
        <f t="shared" si="638"/>
        <v>152</v>
      </c>
      <c r="BP164" s="255">
        <f t="shared" si="638"/>
        <v>144</v>
      </c>
      <c r="BQ164" s="255">
        <f t="shared" si="638"/>
        <v>11</v>
      </c>
      <c r="BR164" s="255">
        <f t="shared" si="638"/>
        <v>104</v>
      </c>
      <c r="BS164" s="255">
        <f t="shared" si="638"/>
        <v>49</v>
      </c>
      <c r="BT164" s="255">
        <f t="shared" si="638"/>
        <v>276</v>
      </c>
      <c r="BU164" s="255">
        <f t="shared" si="638"/>
        <v>46</v>
      </c>
      <c r="BV164" s="255">
        <f t="shared" si="638"/>
        <v>196</v>
      </c>
      <c r="BW164" s="255">
        <f t="shared" si="638"/>
        <v>57</v>
      </c>
      <c r="BX164" s="255">
        <f t="shared" si="638"/>
        <v>191</v>
      </c>
      <c r="BY164" s="255">
        <f t="shared" si="638"/>
        <v>210</v>
      </c>
      <c r="BZ164" s="255">
        <f t="shared" si="638"/>
        <v>68</v>
      </c>
      <c r="CA164" s="255">
        <f t="shared" si="638"/>
        <v>261</v>
      </c>
      <c r="CB164" s="255">
        <f t="shared" si="638"/>
        <v>76</v>
      </c>
      <c r="CC164" s="255">
        <f t="shared" si="638"/>
        <v>60</v>
      </c>
      <c r="CD164" s="255">
        <f t="shared" si="638"/>
        <v>221</v>
      </c>
      <c r="CE164" s="255">
        <f t="shared" si="638"/>
        <v>280</v>
      </c>
      <c r="CF164" s="255">
        <f t="shared" si="638"/>
        <v>116</v>
      </c>
      <c r="CG164" s="255">
        <f t="shared" si="638"/>
        <v>152</v>
      </c>
      <c r="CH164" s="255">
        <f t="shared" si="638"/>
        <v>27</v>
      </c>
      <c r="CI164" s="255">
        <f t="shared" si="638"/>
        <v>215</v>
      </c>
      <c r="CJ164" s="255">
        <f t="shared" si="638"/>
        <v>144</v>
      </c>
      <c r="CK164" s="255">
        <f t="shared" si="638"/>
        <v>282</v>
      </c>
      <c r="CL164" s="255">
        <f t="shared" si="638"/>
        <v>270</v>
      </c>
      <c r="CM164" s="255">
        <f t="shared" si="638"/>
        <v>46</v>
      </c>
      <c r="CN164" s="255">
        <f t="shared" si="638"/>
        <v>128</v>
      </c>
      <c r="CO164" s="255">
        <f t="shared" si="638"/>
        <v>115</v>
      </c>
      <c r="CP164" s="255">
        <f t="shared" si="638"/>
        <v>64</v>
      </c>
      <c r="CQ164" s="255">
        <f t="shared" si="638"/>
        <v>156</v>
      </c>
      <c r="CR164" s="255">
        <f t="shared" si="638"/>
        <v>8</v>
      </c>
      <c r="CS164" s="255">
        <f t="shared" si="638"/>
        <v>122</v>
      </c>
      <c r="CT164" s="255">
        <f t="shared" ref="CT164:DY164" si="639">RANK(CT155,$B$155:$KU$155,0)</f>
        <v>270</v>
      </c>
      <c r="CU164" s="255">
        <f t="shared" si="639"/>
        <v>201</v>
      </c>
      <c r="CV164" s="255">
        <f t="shared" si="639"/>
        <v>159</v>
      </c>
      <c r="CW164" s="255">
        <f t="shared" si="639"/>
        <v>71</v>
      </c>
      <c r="CX164" s="255">
        <f t="shared" si="639"/>
        <v>221</v>
      </c>
      <c r="CY164" s="255">
        <f t="shared" si="639"/>
        <v>270</v>
      </c>
      <c r="CZ164" s="255">
        <f t="shared" si="639"/>
        <v>2</v>
      </c>
      <c r="DA164" s="255">
        <f t="shared" si="639"/>
        <v>139</v>
      </c>
      <c r="DB164" s="255">
        <f t="shared" si="639"/>
        <v>245</v>
      </c>
      <c r="DC164" s="255">
        <f t="shared" si="639"/>
        <v>71</v>
      </c>
      <c r="DD164" s="255">
        <f t="shared" si="639"/>
        <v>128</v>
      </c>
      <c r="DE164" s="255">
        <f t="shared" si="639"/>
        <v>261</v>
      </c>
      <c r="DF164" s="255">
        <f t="shared" si="639"/>
        <v>138</v>
      </c>
      <c r="DG164" s="255">
        <f t="shared" si="639"/>
        <v>258</v>
      </c>
      <c r="DH164" s="255">
        <f t="shared" si="639"/>
        <v>169</v>
      </c>
      <c r="DI164" s="255">
        <f t="shared" si="639"/>
        <v>75</v>
      </c>
      <c r="DJ164" s="255">
        <f t="shared" si="639"/>
        <v>132</v>
      </c>
      <c r="DK164" s="255">
        <f t="shared" si="639"/>
        <v>266</v>
      </c>
      <c r="DL164" s="255">
        <f t="shared" si="639"/>
        <v>57</v>
      </c>
      <c r="DM164" s="255">
        <f t="shared" si="639"/>
        <v>180</v>
      </c>
      <c r="DN164" s="255">
        <f t="shared" si="639"/>
        <v>89</v>
      </c>
      <c r="DO164" s="255">
        <f t="shared" si="639"/>
        <v>20</v>
      </c>
      <c r="DP164" s="255">
        <f t="shared" si="639"/>
        <v>163</v>
      </c>
      <c r="DQ164" s="255">
        <f t="shared" si="639"/>
        <v>270</v>
      </c>
      <c r="DR164" s="255">
        <f t="shared" si="639"/>
        <v>85</v>
      </c>
      <c r="DS164" s="255">
        <f t="shared" si="639"/>
        <v>95</v>
      </c>
      <c r="DT164" s="255">
        <f t="shared" si="639"/>
        <v>29</v>
      </c>
      <c r="DU164" s="255">
        <f t="shared" si="639"/>
        <v>4</v>
      </c>
      <c r="DV164" s="255">
        <f t="shared" si="639"/>
        <v>29</v>
      </c>
      <c r="DW164" s="255">
        <f t="shared" si="639"/>
        <v>193</v>
      </c>
      <c r="DX164" s="255">
        <f t="shared" si="639"/>
        <v>193</v>
      </c>
      <c r="DY164" s="255">
        <f t="shared" si="639"/>
        <v>270</v>
      </c>
      <c r="DZ164" s="255">
        <f t="shared" ref="DZ164:FE164" si="640">RANK(DZ155,$B$155:$KU$155,0)</f>
        <v>68</v>
      </c>
      <c r="EA164" s="255">
        <f t="shared" si="640"/>
        <v>49</v>
      </c>
      <c r="EB164" s="255">
        <f t="shared" si="640"/>
        <v>76</v>
      </c>
      <c r="EC164" s="255">
        <f t="shared" si="640"/>
        <v>165</v>
      </c>
      <c r="ED164" s="255">
        <f t="shared" si="640"/>
        <v>282</v>
      </c>
      <c r="EE164" s="255">
        <f t="shared" si="640"/>
        <v>82</v>
      </c>
      <c r="EF164" s="255">
        <f t="shared" si="640"/>
        <v>228</v>
      </c>
      <c r="EG164" s="255">
        <f t="shared" si="640"/>
        <v>221</v>
      </c>
      <c r="EH164" s="255">
        <f t="shared" si="640"/>
        <v>171</v>
      </c>
      <c r="EI164" s="255">
        <f t="shared" si="640"/>
        <v>8</v>
      </c>
      <c r="EJ164" s="255">
        <f t="shared" si="640"/>
        <v>139</v>
      </c>
      <c r="EK164" s="255">
        <f t="shared" si="640"/>
        <v>210</v>
      </c>
      <c r="EL164" s="255">
        <f t="shared" si="640"/>
        <v>282</v>
      </c>
      <c r="EM164" s="255">
        <f t="shared" si="640"/>
        <v>169</v>
      </c>
      <c r="EN164" s="255">
        <f t="shared" si="640"/>
        <v>266</v>
      </c>
      <c r="EO164" s="255">
        <f t="shared" si="640"/>
        <v>229</v>
      </c>
      <c r="EP164" s="255">
        <f t="shared" si="640"/>
        <v>40</v>
      </c>
      <c r="EQ164" s="255">
        <f t="shared" si="640"/>
        <v>97</v>
      </c>
      <c r="ER164" s="255">
        <f t="shared" si="640"/>
        <v>196</v>
      </c>
      <c r="ES164" s="255">
        <f t="shared" si="640"/>
        <v>85</v>
      </c>
      <c r="ET164" s="255">
        <f t="shared" si="640"/>
        <v>185</v>
      </c>
      <c r="EU164" s="255">
        <f t="shared" si="640"/>
        <v>152</v>
      </c>
      <c r="EV164" s="255">
        <f t="shared" si="640"/>
        <v>205</v>
      </c>
      <c r="EW164" s="255">
        <f t="shared" si="640"/>
        <v>106</v>
      </c>
      <c r="EX164" s="255">
        <f t="shared" si="640"/>
        <v>24</v>
      </c>
      <c r="EY164" s="255">
        <f t="shared" si="640"/>
        <v>255</v>
      </c>
      <c r="EZ164" s="255">
        <f t="shared" si="640"/>
        <v>133</v>
      </c>
      <c r="FA164" s="255">
        <f t="shared" si="640"/>
        <v>64</v>
      </c>
      <c r="FB164" s="255">
        <f t="shared" si="640"/>
        <v>106</v>
      </c>
      <c r="FC164" s="255">
        <f t="shared" si="640"/>
        <v>270</v>
      </c>
      <c r="FD164" s="255">
        <f t="shared" si="640"/>
        <v>43</v>
      </c>
      <c r="FE164" s="255">
        <f t="shared" si="640"/>
        <v>280</v>
      </c>
      <c r="FF164" s="255">
        <f t="shared" ref="FF164:GJ164" si="641">RANK(FF155,$B$155:$KU$155,0)</f>
        <v>193</v>
      </c>
      <c r="FG164" s="255">
        <f t="shared" si="641"/>
        <v>122</v>
      </c>
      <c r="FH164" s="255">
        <f t="shared" si="641"/>
        <v>163</v>
      </c>
      <c r="FI164" s="255">
        <f t="shared" si="641"/>
        <v>89</v>
      </c>
      <c r="FJ164" s="255">
        <f t="shared" si="641"/>
        <v>5</v>
      </c>
      <c r="FK164" s="255">
        <f t="shared" si="641"/>
        <v>122</v>
      </c>
      <c r="FL164" s="255">
        <f t="shared" si="641"/>
        <v>221</v>
      </c>
      <c r="FM164" s="255">
        <f t="shared" si="641"/>
        <v>266</v>
      </c>
      <c r="FN164" s="255">
        <f t="shared" si="641"/>
        <v>122</v>
      </c>
      <c r="FO164" s="255">
        <f t="shared" si="641"/>
        <v>159</v>
      </c>
      <c r="FP164" s="255">
        <f t="shared" si="641"/>
        <v>7</v>
      </c>
      <c r="FQ164" s="255">
        <f t="shared" si="641"/>
        <v>64</v>
      </c>
      <c r="FR164" s="255">
        <f t="shared" si="641"/>
        <v>185</v>
      </c>
      <c r="FS164" s="255">
        <f t="shared" si="641"/>
        <v>245</v>
      </c>
      <c r="FT164" s="255">
        <f t="shared" si="641"/>
        <v>261</v>
      </c>
      <c r="FU164" s="255">
        <f t="shared" si="641"/>
        <v>258</v>
      </c>
      <c r="FV164" s="255">
        <f t="shared" si="641"/>
        <v>76</v>
      </c>
      <c r="FW164" s="255">
        <f t="shared" si="641"/>
        <v>80</v>
      </c>
      <c r="FX164" s="255">
        <f t="shared" si="641"/>
        <v>97</v>
      </c>
      <c r="FY164" s="255">
        <f t="shared" si="641"/>
        <v>33</v>
      </c>
      <c r="FZ164" s="255">
        <f t="shared" si="641"/>
        <v>49</v>
      </c>
      <c r="GA164" s="255">
        <f t="shared" si="641"/>
        <v>76</v>
      </c>
      <c r="GB164" s="255">
        <f t="shared" si="641"/>
        <v>16</v>
      </c>
      <c r="GC164" s="255">
        <f t="shared" si="641"/>
        <v>23</v>
      </c>
      <c r="GD164" s="255">
        <f t="shared" si="641"/>
        <v>172</v>
      </c>
      <c r="GE164" s="255">
        <f t="shared" si="641"/>
        <v>165</v>
      </c>
      <c r="GF164" s="255">
        <f t="shared" si="641"/>
        <v>251</v>
      </c>
      <c r="GG164" s="255">
        <f t="shared" si="641"/>
        <v>251</v>
      </c>
      <c r="GH164" s="255">
        <f t="shared" si="641"/>
        <v>22</v>
      </c>
      <c r="GI164" s="255">
        <f t="shared" si="641"/>
        <v>165</v>
      </c>
      <c r="GJ164" s="255">
        <f t="shared" si="641"/>
        <v>97</v>
      </c>
      <c r="GK164" s="255"/>
      <c r="GL164" s="255">
        <f t="shared" ref="GL164:GZ164" si="642">RANK(GL155,$B$155:$KU$155,0)</f>
        <v>60</v>
      </c>
      <c r="GM164" s="255">
        <f t="shared" si="642"/>
        <v>25</v>
      </c>
      <c r="GN164" s="255">
        <f t="shared" si="642"/>
        <v>196</v>
      </c>
      <c r="GO164" s="255">
        <f t="shared" si="642"/>
        <v>20</v>
      </c>
      <c r="GP164" s="255">
        <f t="shared" si="642"/>
        <v>54</v>
      </c>
      <c r="GQ164" s="255">
        <f t="shared" si="642"/>
        <v>261</v>
      </c>
      <c r="GR164" s="255">
        <f t="shared" si="642"/>
        <v>175</v>
      </c>
      <c r="GS164" s="255">
        <f t="shared" si="642"/>
        <v>12</v>
      </c>
      <c r="GT164" s="255">
        <f t="shared" si="642"/>
        <v>229</v>
      </c>
      <c r="GU164" s="255">
        <f t="shared" si="642"/>
        <v>49</v>
      </c>
      <c r="GV164" s="255">
        <f t="shared" si="642"/>
        <v>205</v>
      </c>
      <c r="GW164" s="255">
        <f t="shared" si="642"/>
        <v>6</v>
      </c>
      <c r="GX164" s="255">
        <f t="shared" si="642"/>
        <v>17</v>
      </c>
      <c r="GY164" s="255">
        <f t="shared" si="642"/>
        <v>106</v>
      </c>
      <c r="GZ164" s="255">
        <f t="shared" si="642"/>
        <v>282</v>
      </c>
      <c r="HA164" s="255"/>
      <c r="HB164" s="255">
        <f t="shared" ref="HB164:HQ164" si="643">RANK(HB155,$B$155:$KU$155,0)</f>
        <v>144</v>
      </c>
      <c r="HC164" s="255">
        <f t="shared" si="643"/>
        <v>205</v>
      </c>
      <c r="HD164" s="255">
        <f t="shared" si="643"/>
        <v>57</v>
      </c>
      <c r="HE164" s="255">
        <f t="shared" si="643"/>
        <v>215</v>
      </c>
      <c r="HF164" s="255">
        <f t="shared" si="643"/>
        <v>156</v>
      </c>
      <c r="HG164" s="255">
        <f t="shared" si="643"/>
        <v>95</v>
      </c>
      <c r="HH164" s="255">
        <f t="shared" si="643"/>
        <v>233</v>
      </c>
      <c r="HI164" s="255">
        <f t="shared" si="643"/>
        <v>106</v>
      </c>
      <c r="HJ164" s="255">
        <f t="shared" si="643"/>
        <v>236</v>
      </c>
      <c r="HK164" s="255">
        <f t="shared" si="643"/>
        <v>245</v>
      </c>
      <c r="HL164" s="255">
        <f t="shared" si="643"/>
        <v>60</v>
      </c>
      <c r="HM164" s="255">
        <f t="shared" si="643"/>
        <v>233</v>
      </c>
      <c r="HN164" s="255">
        <f t="shared" si="643"/>
        <v>221</v>
      </c>
      <c r="HO164" s="255">
        <f t="shared" si="643"/>
        <v>185</v>
      </c>
      <c r="HP164" s="255">
        <f t="shared" si="643"/>
        <v>237</v>
      </c>
      <c r="HQ164" s="255">
        <f t="shared" si="643"/>
        <v>220</v>
      </c>
      <c r="HR164" s="255"/>
      <c r="HS164" s="255">
        <f>RANK(HS155,$B$155:$KU$155,0)</f>
        <v>17</v>
      </c>
      <c r="HT164" s="255">
        <f>RANK(HT155,$B$155:$KU$155,0)</f>
        <v>182</v>
      </c>
      <c r="HU164" s="255">
        <f>RANK(HU155,$B$155:$KU$155,0)</f>
        <v>122</v>
      </c>
      <c r="HV164" s="255">
        <f>RANK(HV155,$B$155:$KU$155,0)</f>
        <v>14</v>
      </c>
      <c r="HW164" s="255"/>
      <c r="HX164" s="255">
        <f t="shared" ref="HX164:IJ164" si="644">RANK(HX155,$B$155:$KU$155,0)</f>
        <v>106</v>
      </c>
      <c r="HY164" s="255">
        <f t="shared" si="644"/>
        <v>172</v>
      </c>
      <c r="HZ164" s="255">
        <f t="shared" si="644"/>
        <v>196</v>
      </c>
      <c r="IA164" s="255">
        <f t="shared" si="644"/>
        <v>60</v>
      </c>
      <c r="IB164" s="255">
        <f t="shared" si="644"/>
        <v>172</v>
      </c>
      <c r="IC164" s="255">
        <f t="shared" si="644"/>
        <v>156</v>
      </c>
      <c r="ID164" s="255">
        <f t="shared" si="644"/>
        <v>97</v>
      </c>
      <c r="IE164" s="255">
        <f t="shared" si="644"/>
        <v>245</v>
      </c>
      <c r="IF164" s="255">
        <f t="shared" si="644"/>
        <v>205</v>
      </c>
      <c r="IG164" s="255">
        <f t="shared" si="644"/>
        <v>82</v>
      </c>
      <c r="IH164" s="255">
        <f t="shared" si="644"/>
        <v>71</v>
      </c>
      <c r="II164" s="255">
        <f t="shared" si="644"/>
        <v>221</v>
      </c>
      <c r="IJ164" s="255">
        <f t="shared" si="644"/>
        <v>239</v>
      </c>
      <c r="IK164" s="255"/>
      <c r="IL164" s="255">
        <f>RANK(IL155,$B$155:$KU$155,0)</f>
        <v>152</v>
      </c>
      <c r="IM164" s="255"/>
      <c r="IN164" s="255">
        <f>RANK(IN155,$B$155:$KU$155,0)</f>
        <v>239</v>
      </c>
      <c r="IO164" s="255">
        <f>RANK(IO155,$B$155:$KU$155,0)</f>
        <v>183</v>
      </c>
      <c r="IP164" s="255">
        <f>RANK(IP155,$B$155:$KU$155,0)</f>
        <v>28</v>
      </c>
      <c r="IQ164" s="255"/>
      <c r="IR164" s="255">
        <f>RANK(IR155,$B$155:$KU$155,0)</f>
        <v>210</v>
      </c>
      <c r="IS164" s="255">
        <f>RANK(IS155,$B$155:$KU$155,0)</f>
        <v>106</v>
      </c>
      <c r="IT164" s="255">
        <f>RANK(IT155,$B$155:$KU$155,0)</f>
        <v>54</v>
      </c>
      <c r="IU164" s="255">
        <f>RANK(IU155,$B$155:$KU$155,0)</f>
        <v>84</v>
      </c>
      <c r="IV164" s="255">
        <f>RANK(IV155,$B$155:$KU$155,0)</f>
        <v>139</v>
      </c>
      <c r="IW164" s="258"/>
      <c r="IX164" s="255">
        <f>RANK(IX155,$B$155:$KU$155,0)</f>
        <v>85</v>
      </c>
      <c r="IY164" s="255">
        <f>RANK(IY155,$B$155:$KU$155,0)</f>
        <v>14</v>
      </c>
      <c r="IZ164" s="255"/>
      <c r="JA164" s="255">
        <f t="shared" ref="JA164:JM164" si="645">RANK(JA155,$B$155:$KU$155,0)</f>
        <v>175</v>
      </c>
      <c r="JB164" s="255">
        <f t="shared" si="645"/>
        <v>42</v>
      </c>
      <c r="JC164" s="255">
        <f t="shared" si="645"/>
        <v>32</v>
      </c>
      <c r="JD164" s="255">
        <f t="shared" si="645"/>
        <v>229</v>
      </c>
      <c r="JE164" s="255">
        <f t="shared" si="645"/>
        <v>116</v>
      </c>
      <c r="JF164" s="255">
        <f t="shared" si="645"/>
        <v>243</v>
      </c>
      <c r="JG164" s="255">
        <f t="shared" si="645"/>
        <v>235</v>
      </c>
      <c r="JH164" s="255">
        <f t="shared" si="645"/>
        <v>175</v>
      </c>
      <c r="JI164" s="255">
        <f t="shared" si="645"/>
        <v>238</v>
      </c>
      <c r="JJ164" s="255">
        <f t="shared" si="645"/>
        <v>162</v>
      </c>
      <c r="JK164" s="255">
        <f t="shared" si="645"/>
        <v>106</v>
      </c>
      <c r="JL164" s="255">
        <f t="shared" si="645"/>
        <v>143</v>
      </c>
      <c r="JM164" s="255">
        <f t="shared" si="645"/>
        <v>210</v>
      </c>
      <c r="JN164" s="258"/>
      <c r="JO164" s="258"/>
      <c r="JP164" s="258"/>
      <c r="JQ164" s="258"/>
      <c r="JR164" s="258"/>
      <c r="JS164" s="258"/>
      <c r="JT164" s="255">
        <f>RANK(JT155,$B$155:$KU$155,0)</f>
        <v>54</v>
      </c>
      <c r="JU164" s="258"/>
      <c r="JV164" s="255">
        <f t="shared" ref="JV164:KH164" si="646">RANK(JV155,$B$155:$KU$155,0)</f>
        <v>33</v>
      </c>
      <c r="JW164" s="255">
        <f t="shared" si="646"/>
        <v>40</v>
      </c>
      <c r="JX164" s="255">
        <f t="shared" si="646"/>
        <v>185</v>
      </c>
      <c r="JY164" s="255">
        <f t="shared" si="646"/>
        <v>196</v>
      </c>
      <c r="JZ164" s="255">
        <f t="shared" si="646"/>
        <v>165</v>
      </c>
      <c r="KA164" s="255">
        <f t="shared" si="646"/>
        <v>91</v>
      </c>
      <c r="KB164" s="255">
        <f t="shared" si="646"/>
        <v>210</v>
      </c>
      <c r="KC164" s="255">
        <f t="shared" si="646"/>
        <v>180</v>
      </c>
      <c r="KD164" s="255">
        <f t="shared" si="646"/>
        <v>245</v>
      </c>
      <c r="KE164" s="255">
        <f t="shared" si="646"/>
        <v>128</v>
      </c>
      <c r="KF164" s="255">
        <f t="shared" si="646"/>
        <v>49</v>
      </c>
      <c r="KG164" s="255">
        <f t="shared" si="646"/>
        <v>175</v>
      </c>
      <c r="KH164" s="255">
        <f t="shared" si="646"/>
        <v>144</v>
      </c>
      <c r="KI164" s="255"/>
      <c r="KJ164" s="255"/>
      <c r="KK164" s="255">
        <f t="shared" ref="KK164:KT164" si="647">RANK(KK155,$B$155:$KU$155,0)</f>
        <v>244</v>
      </c>
      <c r="KL164" s="255">
        <f t="shared" si="647"/>
        <v>116</v>
      </c>
      <c r="KM164" s="255">
        <f t="shared" si="647"/>
        <v>232</v>
      </c>
      <c r="KN164" s="255">
        <f t="shared" si="647"/>
        <v>201</v>
      </c>
      <c r="KO164" s="255">
        <f t="shared" si="647"/>
        <v>70</v>
      </c>
      <c r="KP164" s="255">
        <f t="shared" si="647"/>
        <v>17</v>
      </c>
      <c r="KQ164" s="255">
        <f t="shared" si="647"/>
        <v>149</v>
      </c>
      <c r="KR164" s="255">
        <v>94</v>
      </c>
      <c r="KS164" s="255">
        <f t="shared" si="647"/>
        <v>71</v>
      </c>
      <c r="KT164" s="255">
        <f t="shared" si="647"/>
        <v>287</v>
      </c>
      <c r="KU164" s="248" t="s">
        <v>746</v>
      </c>
    </row>
    <row r="165" spans="1:307" x14ac:dyDescent="0.15">
      <c r="A165" s="252" t="s">
        <v>1244</v>
      </c>
      <c r="B165" s="255">
        <f t="shared" ref="B165:AG165" si="648">RANK(B156,$B$156:$KU$156,0)</f>
        <v>29</v>
      </c>
      <c r="C165" s="255">
        <f t="shared" si="648"/>
        <v>2</v>
      </c>
      <c r="D165" s="255">
        <f t="shared" si="648"/>
        <v>53</v>
      </c>
      <c r="E165" s="255">
        <f t="shared" si="648"/>
        <v>229</v>
      </c>
      <c r="F165" s="255">
        <f t="shared" si="648"/>
        <v>29</v>
      </c>
      <c r="G165" s="255">
        <f t="shared" si="648"/>
        <v>106</v>
      </c>
      <c r="H165" s="255">
        <f t="shared" si="648"/>
        <v>242</v>
      </c>
      <c r="I165" s="255">
        <f t="shared" si="648"/>
        <v>156</v>
      </c>
      <c r="J165" s="255">
        <f t="shared" si="648"/>
        <v>106</v>
      </c>
      <c r="K165" s="255">
        <f t="shared" si="648"/>
        <v>151</v>
      </c>
      <c r="L165" s="255">
        <f t="shared" si="648"/>
        <v>151</v>
      </c>
      <c r="M165" s="255">
        <f t="shared" si="648"/>
        <v>29</v>
      </c>
      <c r="N165" s="255">
        <f t="shared" si="648"/>
        <v>46</v>
      </c>
      <c r="O165" s="255">
        <f t="shared" si="648"/>
        <v>180</v>
      </c>
      <c r="P165" s="255">
        <f t="shared" si="648"/>
        <v>170</v>
      </c>
      <c r="Q165" s="255">
        <f t="shared" si="648"/>
        <v>229</v>
      </c>
      <c r="R165" s="255">
        <f t="shared" si="648"/>
        <v>22</v>
      </c>
      <c r="S165" s="255">
        <f t="shared" si="648"/>
        <v>7</v>
      </c>
      <c r="T165" s="255">
        <f t="shared" si="648"/>
        <v>106</v>
      </c>
      <c r="U165" s="255">
        <f t="shared" si="648"/>
        <v>49</v>
      </c>
      <c r="V165" s="255">
        <f t="shared" si="648"/>
        <v>170</v>
      </c>
      <c r="W165" s="255">
        <f t="shared" si="648"/>
        <v>193</v>
      </c>
      <c r="X165" s="255">
        <f t="shared" si="648"/>
        <v>84</v>
      </c>
      <c r="Y165" s="255">
        <f t="shared" si="648"/>
        <v>68</v>
      </c>
      <c r="Z165" s="255">
        <f t="shared" si="648"/>
        <v>106</v>
      </c>
      <c r="AA165" s="255">
        <f t="shared" si="648"/>
        <v>220</v>
      </c>
      <c r="AB165" s="255">
        <f t="shared" si="648"/>
        <v>156</v>
      </c>
      <c r="AC165" s="255">
        <f t="shared" si="648"/>
        <v>220</v>
      </c>
      <c r="AD165" s="255">
        <f t="shared" si="648"/>
        <v>118</v>
      </c>
      <c r="AE165" s="255">
        <f t="shared" si="648"/>
        <v>249</v>
      </c>
      <c r="AF165" s="255">
        <f t="shared" si="648"/>
        <v>220</v>
      </c>
      <c r="AG165" s="255">
        <f t="shared" si="648"/>
        <v>170</v>
      </c>
      <c r="AH165" s="255">
        <f t="shared" ref="AH165:BM165" si="649">RANK(AH156,$B$156:$KU$156,0)</f>
        <v>158</v>
      </c>
      <c r="AI165" s="255">
        <f t="shared" si="649"/>
        <v>1</v>
      </c>
      <c r="AJ165" s="255">
        <f t="shared" si="649"/>
        <v>131</v>
      </c>
      <c r="AK165" s="255">
        <f t="shared" si="649"/>
        <v>184</v>
      </c>
      <c r="AL165" s="255">
        <f t="shared" si="649"/>
        <v>127</v>
      </c>
      <c r="AM165" s="255">
        <f t="shared" si="649"/>
        <v>12</v>
      </c>
      <c r="AN165" s="255">
        <f t="shared" si="649"/>
        <v>242</v>
      </c>
      <c r="AO165" s="255">
        <f t="shared" si="649"/>
        <v>140</v>
      </c>
      <c r="AP165" s="255">
        <f t="shared" si="649"/>
        <v>201</v>
      </c>
      <c r="AQ165" s="255">
        <f t="shared" si="649"/>
        <v>118</v>
      </c>
      <c r="AR165" s="255">
        <f t="shared" si="649"/>
        <v>238</v>
      </c>
      <c r="AS165" s="255">
        <f t="shared" si="649"/>
        <v>255</v>
      </c>
      <c r="AT165" s="255">
        <f t="shared" si="649"/>
        <v>271</v>
      </c>
      <c r="AU165" s="255">
        <f t="shared" si="649"/>
        <v>76</v>
      </c>
      <c r="AV165" s="255">
        <f t="shared" si="649"/>
        <v>166</v>
      </c>
      <c r="AW165" s="255">
        <f t="shared" si="649"/>
        <v>84</v>
      </c>
      <c r="AX165" s="255">
        <f t="shared" si="649"/>
        <v>136</v>
      </c>
      <c r="AY165" s="255">
        <f t="shared" si="649"/>
        <v>170</v>
      </c>
      <c r="AZ165" s="255">
        <f t="shared" si="649"/>
        <v>249</v>
      </c>
      <c r="BA165" s="255">
        <f t="shared" si="649"/>
        <v>184</v>
      </c>
      <c r="BB165" s="255">
        <f t="shared" si="649"/>
        <v>210</v>
      </c>
      <c r="BC165" s="255">
        <f t="shared" si="649"/>
        <v>158</v>
      </c>
      <c r="BD165" s="255">
        <f t="shared" si="649"/>
        <v>64</v>
      </c>
      <c r="BE165" s="255">
        <f t="shared" si="649"/>
        <v>275</v>
      </c>
      <c r="BF165" s="255">
        <f t="shared" si="649"/>
        <v>26</v>
      </c>
      <c r="BG165" s="255">
        <f t="shared" si="649"/>
        <v>229</v>
      </c>
      <c r="BH165" s="255">
        <f t="shared" si="649"/>
        <v>26</v>
      </c>
      <c r="BI165" s="255">
        <f t="shared" si="649"/>
        <v>229</v>
      </c>
      <c r="BJ165" s="255">
        <f t="shared" si="649"/>
        <v>167</v>
      </c>
      <c r="BK165" s="255">
        <f t="shared" si="649"/>
        <v>64</v>
      </c>
      <c r="BL165" s="255">
        <f t="shared" si="649"/>
        <v>255</v>
      </c>
      <c r="BM165" s="255">
        <f t="shared" si="649"/>
        <v>201</v>
      </c>
      <c r="BN165" s="255">
        <f t="shared" ref="BN165:CS165" si="650">RANK(BN156,$B$156:$KU$156,0)</f>
        <v>210</v>
      </c>
      <c r="BO165" s="255">
        <f t="shared" si="650"/>
        <v>114</v>
      </c>
      <c r="BP165" s="255">
        <f t="shared" si="650"/>
        <v>106</v>
      </c>
      <c r="BQ165" s="255">
        <f t="shared" si="650"/>
        <v>4</v>
      </c>
      <c r="BR165" s="255">
        <f t="shared" si="650"/>
        <v>59</v>
      </c>
      <c r="BS165" s="255">
        <f t="shared" si="650"/>
        <v>201</v>
      </c>
      <c r="BT165" s="255">
        <f t="shared" si="650"/>
        <v>220</v>
      </c>
      <c r="BU165" s="255">
        <f t="shared" si="650"/>
        <v>167</v>
      </c>
      <c r="BV165" s="255">
        <f t="shared" si="650"/>
        <v>184</v>
      </c>
      <c r="BW165" s="255">
        <f t="shared" si="650"/>
        <v>193</v>
      </c>
      <c r="BX165" s="255">
        <f t="shared" si="650"/>
        <v>255</v>
      </c>
      <c r="BY165" s="255">
        <f t="shared" si="650"/>
        <v>271</v>
      </c>
      <c r="BZ165" s="255">
        <f t="shared" si="650"/>
        <v>8</v>
      </c>
      <c r="CA165" s="255">
        <f t="shared" si="650"/>
        <v>140</v>
      </c>
      <c r="CB165" s="255">
        <f t="shared" si="650"/>
        <v>34</v>
      </c>
      <c r="CC165" s="255">
        <f t="shared" si="650"/>
        <v>201</v>
      </c>
      <c r="CD165" s="255">
        <f t="shared" si="650"/>
        <v>265</v>
      </c>
      <c r="CE165" s="255">
        <f t="shared" si="650"/>
        <v>13</v>
      </c>
      <c r="CF165" s="255">
        <f t="shared" si="650"/>
        <v>193</v>
      </c>
      <c r="CG165" s="255">
        <f t="shared" si="650"/>
        <v>114</v>
      </c>
      <c r="CH165" s="255">
        <f t="shared" si="650"/>
        <v>149</v>
      </c>
      <c r="CI165" s="255">
        <f t="shared" si="650"/>
        <v>255</v>
      </c>
      <c r="CJ165" s="255">
        <f t="shared" si="650"/>
        <v>238</v>
      </c>
      <c r="CK165" s="255">
        <f t="shared" si="650"/>
        <v>24</v>
      </c>
      <c r="CL165" s="255">
        <f t="shared" si="650"/>
        <v>242</v>
      </c>
      <c r="CM165" s="255">
        <f t="shared" si="650"/>
        <v>84</v>
      </c>
      <c r="CN165" s="255">
        <f t="shared" si="650"/>
        <v>193</v>
      </c>
      <c r="CO165" s="255">
        <f t="shared" si="650"/>
        <v>53</v>
      </c>
      <c r="CP165" s="255">
        <f t="shared" si="650"/>
        <v>15</v>
      </c>
      <c r="CQ165" s="255">
        <f t="shared" si="650"/>
        <v>114</v>
      </c>
      <c r="CR165" s="255">
        <f t="shared" si="650"/>
        <v>59</v>
      </c>
      <c r="CS165" s="255">
        <f t="shared" si="650"/>
        <v>201</v>
      </c>
      <c r="CT165" s="255">
        <f t="shared" ref="CT165:DY165" si="651">RANK(CT156,$B$156:$KU$156,0)</f>
        <v>210</v>
      </c>
      <c r="CU165" s="255">
        <f t="shared" si="651"/>
        <v>180</v>
      </c>
      <c r="CV165" s="255">
        <f t="shared" si="651"/>
        <v>118</v>
      </c>
      <c r="CW165" s="255">
        <f t="shared" si="651"/>
        <v>210</v>
      </c>
      <c r="CX165" s="255">
        <f t="shared" si="651"/>
        <v>265</v>
      </c>
      <c r="CY165" s="255">
        <f t="shared" si="651"/>
        <v>229</v>
      </c>
      <c r="CZ165" s="255">
        <f t="shared" si="651"/>
        <v>18</v>
      </c>
      <c r="DA165" s="255">
        <f t="shared" si="651"/>
        <v>76</v>
      </c>
      <c r="DB165" s="255">
        <f t="shared" si="651"/>
        <v>92</v>
      </c>
      <c r="DC165" s="255">
        <f t="shared" si="651"/>
        <v>40</v>
      </c>
      <c r="DD165" s="255">
        <f t="shared" si="651"/>
        <v>184</v>
      </c>
      <c r="DE165" s="255">
        <f t="shared" si="651"/>
        <v>170</v>
      </c>
      <c r="DF165" s="255">
        <f t="shared" si="651"/>
        <v>201</v>
      </c>
      <c r="DG165" s="255">
        <f t="shared" si="651"/>
        <v>265</v>
      </c>
      <c r="DH165" s="255">
        <f t="shared" si="651"/>
        <v>140</v>
      </c>
      <c r="DI165" s="255">
        <f t="shared" si="651"/>
        <v>220</v>
      </c>
      <c r="DJ165" s="255">
        <f t="shared" si="651"/>
        <v>184</v>
      </c>
      <c r="DK165" s="255">
        <f t="shared" si="651"/>
        <v>229</v>
      </c>
      <c r="DL165" s="255">
        <f t="shared" si="651"/>
        <v>4</v>
      </c>
      <c r="DM165" s="255">
        <f t="shared" si="651"/>
        <v>210</v>
      </c>
      <c r="DN165" s="255">
        <f t="shared" si="651"/>
        <v>134</v>
      </c>
      <c r="DO165" s="255">
        <f t="shared" si="651"/>
        <v>106</v>
      </c>
      <c r="DP165" s="255">
        <f t="shared" si="651"/>
        <v>118</v>
      </c>
      <c r="DQ165" s="255">
        <f t="shared" si="651"/>
        <v>237</v>
      </c>
      <c r="DR165" s="255">
        <f t="shared" si="651"/>
        <v>11</v>
      </c>
      <c r="DS165" s="255">
        <f t="shared" si="651"/>
        <v>127</v>
      </c>
      <c r="DT165" s="255">
        <f t="shared" si="651"/>
        <v>140</v>
      </c>
      <c r="DU165" s="255">
        <f t="shared" si="651"/>
        <v>20</v>
      </c>
      <c r="DV165" s="255">
        <f t="shared" si="651"/>
        <v>140</v>
      </c>
      <c r="DW165" s="255">
        <f t="shared" si="651"/>
        <v>151</v>
      </c>
      <c r="DX165" s="255">
        <f t="shared" si="651"/>
        <v>255</v>
      </c>
      <c r="DY165" s="255">
        <f t="shared" si="651"/>
        <v>26</v>
      </c>
      <c r="DZ165" s="255">
        <f t="shared" ref="DZ165:FE165" si="652">RANK(DZ156,$B$156:$KU$156,0)</f>
        <v>6</v>
      </c>
      <c r="EA165" s="255">
        <f t="shared" si="652"/>
        <v>25</v>
      </c>
      <c r="EB165" s="255">
        <f t="shared" si="652"/>
        <v>220</v>
      </c>
      <c r="EC165" s="255">
        <f t="shared" si="652"/>
        <v>100</v>
      </c>
      <c r="ED165" s="255">
        <f t="shared" si="652"/>
        <v>59</v>
      </c>
      <c r="EE165" s="255">
        <f t="shared" si="652"/>
        <v>238</v>
      </c>
      <c r="EF165" s="255">
        <f t="shared" si="652"/>
        <v>255</v>
      </c>
      <c r="EG165" s="255">
        <f t="shared" si="652"/>
        <v>265</v>
      </c>
      <c r="EH165" s="255">
        <f t="shared" si="652"/>
        <v>131</v>
      </c>
      <c r="EI165" s="255">
        <f t="shared" si="652"/>
        <v>39</v>
      </c>
      <c r="EJ165" s="255">
        <f t="shared" si="652"/>
        <v>201</v>
      </c>
      <c r="EK165" s="255">
        <f t="shared" si="652"/>
        <v>220</v>
      </c>
      <c r="EL165" s="255">
        <f t="shared" si="652"/>
        <v>29</v>
      </c>
      <c r="EM165" s="255">
        <f t="shared" si="652"/>
        <v>134</v>
      </c>
      <c r="EN165" s="255">
        <f t="shared" si="652"/>
        <v>241</v>
      </c>
      <c r="EO165" s="255">
        <f t="shared" si="652"/>
        <v>265</v>
      </c>
      <c r="EP165" s="255">
        <f t="shared" si="652"/>
        <v>19</v>
      </c>
      <c r="EQ165" s="255">
        <f t="shared" si="652"/>
        <v>43</v>
      </c>
      <c r="ER165" s="255">
        <f t="shared" si="652"/>
        <v>170</v>
      </c>
      <c r="ES165" s="255">
        <f t="shared" si="652"/>
        <v>242</v>
      </c>
      <c r="ET165" s="255">
        <f t="shared" si="652"/>
        <v>167</v>
      </c>
      <c r="EU165" s="255">
        <f t="shared" si="652"/>
        <v>229</v>
      </c>
      <c r="EV165" s="255">
        <f t="shared" si="652"/>
        <v>220</v>
      </c>
      <c r="EW165" s="255">
        <f t="shared" si="652"/>
        <v>71</v>
      </c>
      <c r="EX165" s="255">
        <f t="shared" si="652"/>
        <v>53</v>
      </c>
      <c r="EY165" s="255">
        <f t="shared" si="652"/>
        <v>59</v>
      </c>
      <c r="EZ165" s="255">
        <f t="shared" si="652"/>
        <v>59</v>
      </c>
      <c r="FA165" s="255">
        <f t="shared" si="652"/>
        <v>148</v>
      </c>
      <c r="FB165" s="255">
        <f t="shared" si="652"/>
        <v>193</v>
      </c>
      <c r="FC165" s="255">
        <f t="shared" si="652"/>
        <v>201</v>
      </c>
      <c r="FD165" s="255">
        <f t="shared" si="652"/>
        <v>170</v>
      </c>
      <c r="FE165" s="255">
        <f t="shared" si="652"/>
        <v>210</v>
      </c>
      <c r="FF165" s="255">
        <f t="shared" ref="FF165:GJ165" si="653">RANK(FF156,$B$156:$KU$156,0)</f>
        <v>249</v>
      </c>
      <c r="FG165" s="255">
        <f t="shared" si="653"/>
        <v>76</v>
      </c>
      <c r="FH165" s="255">
        <f t="shared" si="653"/>
        <v>275</v>
      </c>
      <c r="FI165" s="255">
        <f t="shared" si="653"/>
        <v>13</v>
      </c>
      <c r="FJ165" s="255">
        <f t="shared" si="653"/>
        <v>23</v>
      </c>
      <c r="FK165" s="255">
        <f t="shared" si="653"/>
        <v>180</v>
      </c>
      <c r="FL165" s="255">
        <f t="shared" si="653"/>
        <v>265</v>
      </c>
      <c r="FM165" s="255">
        <f t="shared" si="653"/>
        <v>249</v>
      </c>
      <c r="FN165" s="255">
        <f t="shared" si="653"/>
        <v>100</v>
      </c>
      <c r="FO165" s="255">
        <f t="shared" si="653"/>
        <v>118</v>
      </c>
      <c r="FP165" s="255">
        <f t="shared" si="653"/>
        <v>51</v>
      </c>
      <c r="FQ165" s="255">
        <f t="shared" si="653"/>
        <v>16</v>
      </c>
      <c r="FR165" s="255">
        <f t="shared" si="653"/>
        <v>242</v>
      </c>
      <c r="FS165" s="255">
        <f t="shared" si="653"/>
        <v>127</v>
      </c>
      <c r="FT165" s="255">
        <f t="shared" si="653"/>
        <v>140</v>
      </c>
      <c r="FU165" s="255">
        <f t="shared" si="653"/>
        <v>151</v>
      </c>
      <c r="FV165" s="255">
        <f t="shared" si="653"/>
        <v>40</v>
      </c>
      <c r="FW165" s="255">
        <f t="shared" si="653"/>
        <v>36</v>
      </c>
      <c r="FX165" s="255">
        <f t="shared" si="653"/>
        <v>43</v>
      </c>
      <c r="FY165" s="255">
        <f t="shared" si="653"/>
        <v>84</v>
      </c>
      <c r="FZ165" s="255">
        <f t="shared" si="653"/>
        <v>84</v>
      </c>
      <c r="GA165" s="255">
        <f t="shared" si="653"/>
        <v>95</v>
      </c>
      <c r="GB165" s="255">
        <f t="shared" si="653"/>
        <v>97</v>
      </c>
      <c r="GC165" s="255">
        <f t="shared" si="653"/>
        <v>114</v>
      </c>
      <c r="GD165" s="255">
        <f t="shared" si="653"/>
        <v>249</v>
      </c>
      <c r="GE165" s="255">
        <f t="shared" si="653"/>
        <v>100</v>
      </c>
      <c r="GF165" s="255">
        <f t="shared" si="653"/>
        <v>210</v>
      </c>
      <c r="GG165" s="255">
        <f t="shared" si="653"/>
        <v>68</v>
      </c>
      <c r="GH165" s="255">
        <f t="shared" si="653"/>
        <v>118</v>
      </c>
      <c r="GI165" s="255">
        <f t="shared" si="653"/>
        <v>47</v>
      </c>
      <c r="GJ165" s="255">
        <f t="shared" si="653"/>
        <v>73</v>
      </c>
      <c r="GK165" s="255"/>
      <c r="GL165" s="255">
        <f t="shared" ref="GL165:GZ165" si="654">RANK(GL156,$B$156:$KU$156,0)</f>
        <v>68</v>
      </c>
      <c r="GM165" s="255">
        <f t="shared" si="654"/>
        <v>67</v>
      </c>
      <c r="GN165" s="255">
        <f t="shared" si="654"/>
        <v>184</v>
      </c>
      <c r="GO165" s="255">
        <f t="shared" si="654"/>
        <v>10</v>
      </c>
      <c r="GP165" s="255">
        <f t="shared" si="654"/>
        <v>36</v>
      </c>
      <c r="GQ165" s="255">
        <f t="shared" si="654"/>
        <v>170</v>
      </c>
      <c r="GR165" s="255">
        <f t="shared" si="654"/>
        <v>271</v>
      </c>
      <c r="GS165" s="255">
        <f t="shared" si="654"/>
        <v>73</v>
      </c>
      <c r="GT165" s="255">
        <f t="shared" si="654"/>
        <v>209</v>
      </c>
      <c r="GU165" s="255">
        <f t="shared" si="654"/>
        <v>34</v>
      </c>
      <c r="GV165" s="255">
        <f t="shared" si="654"/>
        <v>149</v>
      </c>
      <c r="GW165" s="255">
        <f t="shared" si="654"/>
        <v>45</v>
      </c>
      <c r="GX165" s="255">
        <f t="shared" si="654"/>
        <v>47</v>
      </c>
      <c r="GY165" s="255">
        <f t="shared" si="654"/>
        <v>158</v>
      </c>
      <c r="GZ165" s="255">
        <f t="shared" si="654"/>
        <v>40</v>
      </c>
      <c r="HA165" s="255"/>
      <c r="HB165" s="255">
        <f t="shared" ref="HB165:HQ165" si="655">RANK(HB156,$B$156:$KU$156,0)</f>
        <v>164</v>
      </c>
      <c r="HC165" s="255">
        <f t="shared" si="655"/>
        <v>210</v>
      </c>
      <c r="HD165" s="255">
        <f t="shared" si="655"/>
        <v>127</v>
      </c>
      <c r="HE165" s="255">
        <f t="shared" si="655"/>
        <v>255</v>
      </c>
      <c r="HF165" s="255">
        <f t="shared" si="655"/>
        <v>284</v>
      </c>
      <c r="HG165" s="255">
        <f t="shared" si="655"/>
        <v>184</v>
      </c>
      <c r="HH165" s="255">
        <f t="shared" si="655"/>
        <v>280</v>
      </c>
      <c r="HI165" s="255">
        <f t="shared" si="655"/>
        <v>53</v>
      </c>
      <c r="HJ165" s="255">
        <f t="shared" si="655"/>
        <v>277</v>
      </c>
      <c r="HK165" s="255">
        <f t="shared" si="655"/>
        <v>286</v>
      </c>
      <c r="HL165" s="255">
        <f t="shared" si="655"/>
        <v>36</v>
      </c>
      <c r="HM165" s="255">
        <f t="shared" si="655"/>
        <v>242</v>
      </c>
      <c r="HN165" s="255">
        <f t="shared" si="655"/>
        <v>249</v>
      </c>
      <c r="HO165" s="255">
        <f t="shared" si="655"/>
        <v>170</v>
      </c>
      <c r="HP165" s="255">
        <f t="shared" si="655"/>
        <v>280</v>
      </c>
      <c r="HQ165" s="255">
        <f t="shared" si="655"/>
        <v>164</v>
      </c>
      <c r="HR165" s="255"/>
      <c r="HS165" s="255">
        <f>RANK(HS156,$B$156:$KU$156,0)</f>
        <v>8</v>
      </c>
      <c r="HT165" s="255">
        <f>RANK(HT156,$B$156:$KU$156,0)</f>
        <v>51</v>
      </c>
      <c r="HU165" s="255">
        <f>RANK(HU156,$B$156:$KU$156,0)</f>
        <v>84</v>
      </c>
      <c r="HV165" s="255">
        <f>RANK(HV156,$B$156:$KU$156,0)</f>
        <v>76</v>
      </c>
      <c r="HW165" s="255"/>
      <c r="HX165" s="255">
        <f t="shared" ref="HX165:IJ165" si="656">RANK(HX156,$B$156:$KU$156,0)</f>
        <v>97</v>
      </c>
      <c r="HY165" s="255">
        <f t="shared" si="656"/>
        <v>106</v>
      </c>
      <c r="HZ165" s="255">
        <f t="shared" si="656"/>
        <v>66</v>
      </c>
      <c r="IA165" s="255">
        <f t="shared" si="656"/>
        <v>16</v>
      </c>
      <c r="IB165" s="255">
        <f t="shared" si="656"/>
        <v>210</v>
      </c>
      <c r="IC165" s="255">
        <f t="shared" si="656"/>
        <v>193</v>
      </c>
      <c r="ID165" s="255">
        <f t="shared" si="656"/>
        <v>184</v>
      </c>
      <c r="IE165" s="255">
        <f t="shared" si="656"/>
        <v>140</v>
      </c>
      <c r="IF165" s="255">
        <f t="shared" si="656"/>
        <v>76</v>
      </c>
      <c r="IG165" s="255">
        <f t="shared" si="656"/>
        <v>151</v>
      </c>
      <c r="IH165" s="255">
        <f t="shared" si="656"/>
        <v>118</v>
      </c>
      <c r="II165" s="255">
        <f t="shared" si="656"/>
        <v>255</v>
      </c>
      <c r="IJ165" s="255">
        <f t="shared" si="656"/>
        <v>73</v>
      </c>
      <c r="IK165" s="255"/>
      <c r="IL165" s="255">
        <f>RANK(IL156,$B$156:$KU$156,0)</f>
        <v>140</v>
      </c>
      <c r="IM165" s="255"/>
      <c r="IN165" s="255">
        <f>RANK(IN156,$B$156:$KU$156,0)</f>
        <v>106</v>
      </c>
      <c r="IO165" s="255">
        <f>RANK(IO156,$B$156:$KU$156,0)</f>
        <v>136</v>
      </c>
      <c r="IP165" s="255">
        <f>RANK(IP156,$B$156:$KU$156,0)</f>
        <v>84</v>
      </c>
      <c r="IQ165" s="255"/>
      <c r="IR165" s="255">
        <f>RANK(IR156,$B$156:$KU$156,0)</f>
        <v>229</v>
      </c>
      <c r="IS165" s="255">
        <f>RANK(IS156,$B$156:$KU$156,0)</f>
        <v>242</v>
      </c>
      <c r="IT165" s="255">
        <f>RANK(IT156,$B$156:$KU$156,0)</f>
        <v>33</v>
      </c>
      <c r="IU165" s="255">
        <f>RANK(IU156,$B$156:$KU$156,0)</f>
        <v>193</v>
      </c>
      <c r="IV165" s="255">
        <f>RANK(IV156,$B$156:$KU$156,0)</f>
        <v>136</v>
      </c>
      <c r="IW165" s="258"/>
      <c r="IX165" s="255">
        <f>RANK(IX156,$B$156:$KU$156,0)</f>
        <v>170</v>
      </c>
      <c r="IY165" s="255">
        <f>RANK(IY156,$B$156:$KU$156,0)</f>
        <v>76</v>
      </c>
      <c r="IZ165" s="255"/>
      <c r="JA165" s="255">
        <f t="shared" ref="JA165:JM165" si="657">RANK(JA156,$B$156:$KU$156,0)</f>
        <v>57</v>
      </c>
      <c r="JB165" s="255">
        <f t="shared" si="657"/>
        <v>20</v>
      </c>
      <c r="JC165" s="255">
        <f t="shared" si="657"/>
        <v>76</v>
      </c>
      <c r="JD165" s="255">
        <f t="shared" si="657"/>
        <v>255</v>
      </c>
      <c r="JE165" s="255">
        <f t="shared" si="657"/>
        <v>100</v>
      </c>
      <c r="JF165" s="255">
        <f t="shared" si="657"/>
        <v>283</v>
      </c>
      <c r="JG165" s="255">
        <f t="shared" si="657"/>
        <v>282</v>
      </c>
      <c r="JH165" s="255">
        <f t="shared" si="657"/>
        <v>210</v>
      </c>
      <c r="JI165" s="255">
        <f t="shared" si="657"/>
        <v>277</v>
      </c>
      <c r="JJ165" s="255">
        <f t="shared" si="657"/>
        <v>193</v>
      </c>
      <c r="JK165" s="255">
        <f t="shared" si="657"/>
        <v>184</v>
      </c>
      <c r="JL165" s="255">
        <f t="shared" si="657"/>
        <v>158</v>
      </c>
      <c r="JM165" s="255">
        <f t="shared" si="657"/>
        <v>118</v>
      </c>
      <c r="JN165" s="258"/>
      <c r="JO165" s="258"/>
      <c r="JP165" s="258"/>
      <c r="JQ165" s="258"/>
      <c r="JR165" s="258"/>
      <c r="JS165" s="258"/>
      <c r="JT165" s="255">
        <f>RANK(JT156,$B$156:$KU$156,0)</f>
        <v>92</v>
      </c>
      <c r="JU165" s="258"/>
      <c r="JV165" s="255">
        <f t="shared" ref="JV165:KH165" si="658">RANK(JV156,$B$156:$KU$156,0)</f>
        <v>2</v>
      </c>
      <c r="JW165" s="255">
        <f t="shared" si="658"/>
        <v>84</v>
      </c>
      <c r="JX165" s="255">
        <f t="shared" si="658"/>
        <v>49</v>
      </c>
      <c r="JY165" s="255">
        <f t="shared" si="658"/>
        <v>105</v>
      </c>
      <c r="JZ165" s="255">
        <f t="shared" si="658"/>
        <v>97</v>
      </c>
      <c r="KA165" s="255">
        <f t="shared" si="658"/>
        <v>71</v>
      </c>
      <c r="KB165" s="255">
        <f t="shared" si="658"/>
        <v>255</v>
      </c>
      <c r="KC165" s="255">
        <f t="shared" si="658"/>
        <v>58</v>
      </c>
      <c r="KD165" s="255">
        <f t="shared" si="658"/>
        <v>180</v>
      </c>
      <c r="KE165" s="255">
        <f t="shared" si="658"/>
        <v>100</v>
      </c>
      <c r="KF165" s="255">
        <f t="shared" si="658"/>
        <v>158</v>
      </c>
      <c r="KG165" s="255">
        <f t="shared" si="658"/>
        <v>136</v>
      </c>
      <c r="KH165" s="255">
        <f t="shared" si="658"/>
        <v>277</v>
      </c>
      <c r="KI165" s="255"/>
      <c r="KJ165" s="255"/>
      <c r="KK165" s="255">
        <f t="shared" ref="KK165:KT165" si="659">RANK(KK156,$B$156:$KU$156,0)</f>
        <v>285</v>
      </c>
      <c r="KL165" s="255">
        <f t="shared" si="659"/>
        <v>131</v>
      </c>
      <c r="KM165" s="255">
        <f t="shared" si="659"/>
        <v>271</v>
      </c>
      <c r="KN165" s="255">
        <f t="shared" si="659"/>
        <v>220</v>
      </c>
      <c r="KO165" s="255">
        <f t="shared" si="659"/>
        <v>118</v>
      </c>
      <c r="KP165" s="255">
        <f t="shared" si="659"/>
        <v>83</v>
      </c>
      <c r="KQ165" s="255">
        <f t="shared" si="659"/>
        <v>158</v>
      </c>
      <c r="KR165" s="255">
        <v>96</v>
      </c>
      <c r="KS165" s="255">
        <f t="shared" si="659"/>
        <v>94</v>
      </c>
      <c r="KT165" s="255">
        <f t="shared" si="659"/>
        <v>287</v>
      </c>
      <c r="KU165" s="248" t="s">
        <v>746</v>
      </c>
    </row>
    <row r="166" spans="1:307" x14ac:dyDescent="0.15">
      <c r="A166" s="252" t="s">
        <v>1180</v>
      </c>
      <c r="B166" s="258">
        <f t="shared" ref="B166:AG166" si="660">ROUND(AVERAGEIF($B$109:$KS$109,B$109,$B$139:$KS$139),2)</f>
        <v>1.17</v>
      </c>
      <c r="C166" s="258">
        <f t="shared" si="660"/>
        <v>0.95</v>
      </c>
      <c r="D166" s="258">
        <f t="shared" si="660"/>
        <v>0.99</v>
      </c>
      <c r="E166" s="258">
        <f t="shared" si="660"/>
        <v>0.95</v>
      </c>
      <c r="F166" s="258">
        <f t="shared" si="660"/>
        <v>0.9</v>
      </c>
      <c r="G166" s="258">
        <f t="shared" si="660"/>
        <v>0.95</v>
      </c>
      <c r="H166" s="258">
        <f t="shared" si="660"/>
        <v>0.95</v>
      </c>
      <c r="I166" s="258">
        <f t="shared" si="660"/>
        <v>1.17</v>
      </c>
      <c r="J166" s="258">
        <f t="shared" si="660"/>
        <v>0.99</v>
      </c>
      <c r="K166" s="258">
        <f t="shared" si="660"/>
        <v>0.95</v>
      </c>
      <c r="L166" s="258">
        <f t="shared" si="660"/>
        <v>0.95</v>
      </c>
      <c r="M166" s="258">
        <f t="shared" si="660"/>
        <v>0.9</v>
      </c>
      <c r="N166" s="258">
        <f t="shared" si="660"/>
        <v>0.99</v>
      </c>
      <c r="O166" s="258">
        <f t="shared" si="660"/>
        <v>0.99</v>
      </c>
      <c r="P166" s="258">
        <f t="shared" si="660"/>
        <v>1.17</v>
      </c>
      <c r="Q166" s="258">
        <f t="shared" si="660"/>
        <v>0.95</v>
      </c>
      <c r="R166" s="258">
        <f t="shared" si="660"/>
        <v>0.99</v>
      </c>
      <c r="S166" s="258">
        <f t="shared" si="660"/>
        <v>0.9</v>
      </c>
      <c r="T166" s="258">
        <f t="shared" si="660"/>
        <v>0.9</v>
      </c>
      <c r="U166" s="258">
        <f t="shared" si="660"/>
        <v>1.17</v>
      </c>
      <c r="V166" s="258">
        <f t="shared" si="660"/>
        <v>1.17</v>
      </c>
      <c r="W166" s="258">
        <f t="shared" si="660"/>
        <v>1.17</v>
      </c>
      <c r="X166" s="258">
        <f t="shared" si="660"/>
        <v>0.9</v>
      </c>
      <c r="Y166" s="258">
        <f t="shared" si="660"/>
        <v>0.95</v>
      </c>
      <c r="Z166" s="258">
        <f t="shared" si="660"/>
        <v>1.17</v>
      </c>
      <c r="AA166" s="258">
        <f t="shared" si="660"/>
        <v>0.95</v>
      </c>
      <c r="AB166" s="258">
        <f t="shared" si="660"/>
        <v>1.17</v>
      </c>
      <c r="AC166" s="258">
        <f t="shared" si="660"/>
        <v>0.95</v>
      </c>
      <c r="AD166" s="258">
        <f t="shared" si="660"/>
        <v>0.9</v>
      </c>
      <c r="AE166" s="258">
        <f t="shared" si="660"/>
        <v>0.95</v>
      </c>
      <c r="AF166" s="258">
        <f t="shared" si="660"/>
        <v>0.95</v>
      </c>
      <c r="AG166" s="258">
        <f t="shared" si="660"/>
        <v>0.99</v>
      </c>
      <c r="AH166" s="258">
        <f t="shared" ref="AH166:BM166" si="661">ROUND(AVERAGEIF($B$109:$KS$109,AH$109,$B$139:$KS$139),2)</f>
        <v>0.99</v>
      </c>
      <c r="AI166" s="258">
        <f t="shared" si="661"/>
        <v>0.9</v>
      </c>
      <c r="AJ166" s="258">
        <f t="shared" si="661"/>
        <v>0.9</v>
      </c>
      <c r="AK166" s="258">
        <f t="shared" si="661"/>
        <v>1.17</v>
      </c>
      <c r="AL166" s="258">
        <f t="shared" si="661"/>
        <v>0.9</v>
      </c>
      <c r="AM166" s="258">
        <f t="shared" si="661"/>
        <v>0.99</v>
      </c>
      <c r="AN166" s="258">
        <f t="shared" si="661"/>
        <v>0.95</v>
      </c>
      <c r="AO166" s="258">
        <f t="shared" si="661"/>
        <v>0.99</v>
      </c>
      <c r="AP166" s="258">
        <f t="shared" si="661"/>
        <v>0.95</v>
      </c>
      <c r="AQ166" s="258">
        <f t="shared" si="661"/>
        <v>0.95</v>
      </c>
      <c r="AR166" s="258">
        <f t="shared" si="661"/>
        <v>1.17</v>
      </c>
      <c r="AS166" s="258">
        <f t="shared" si="661"/>
        <v>0.95</v>
      </c>
      <c r="AT166" s="258">
        <f t="shared" si="661"/>
        <v>0.95</v>
      </c>
      <c r="AU166" s="258">
        <f t="shared" si="661"/>
        <v>0.99</v>
      </c>
      <c r="AV166" s="258">
        <f t="shared" si="661"/>
        <v>0.95</v>
      </c>
      <c r="AW166" s="258">
        <f t="shared" si="661"/>
        <v>0.9</v>
      </c>
      <c r="AX166" s="258">
        <f t="shared" si="661"/>
        <v>0.95</v>
      </c>
      <c r="AY166" s="258">
        <f t="shared" si="661"/>
        <v>0.99</v>
      </c>
      <c r="AZ166" s="258">
        <f t="shared" si="661"/>
        <v>1.17</v>
      </c>
      <c r="BA166" s="258">
        <f t="shared" si="661"/>
        <v>0.99</v>
      </c>
      <c r="BB166" s="258">
        <f t="shared" si="661"/>
        <v>1.17</v>
      </c>
      <c r="BC166" s="258">
        <f t="shared" si="661"/>
        <v>0.95</v>
      </c>
      <c r="BD166" s="258">
        <f t="shared" si="661"/>
        <v>0.9</v>
      </c>
      <c r="BE166" s="258">
        <f t="shared" si="661"/>
        <v>0.95</v>
      </c>
      <c r="BF166" s="258">
        <f t="shared" si="661"/>
        <v>0.95</v>
      </c>
      <c r="BG166" s="258">
        <f t="shared" si="661"/>
        <v>1.17</v>
      </c>
      <c r="BH166" s="258">
        <f t="shared" si="661"/>
        <v>1.17</v>
      </c>
      <c r="BI166" s="258">
        <f t="shared" si="661"/>
        <v>0.95</v>
      </c>
      <c r="BJ166" s="258">
        <f t="shared" si="661"/>
        <v>0.95</v>
      </c>
      <c r="BK166" s="258">
        <f t="shared" si="661"/>
        <v>0.9</v>
      </c>
      <c r="BL166" s="258">
        <f t="shared" si="661"/>
        <v>0.95</v>
      </c>
      <c r="BM166" s="258">
        <f t="shared" si="661"/>
        <v>0.95</v>
      </c>
      <c r="BN166" s="258">
        <f t="shared" ref="BN166:CS166" si="662">ROUND(AVERAGEIF($B$109:$KS$109,BN$109,$B$139:$KS$139),2)</f>
        <v>1.17</v>
      </c>
      <c r="BO166" s="258">
        <f t="shared" si="662"/>
        <v>0.9</v>
      </c>
      <c r="BP166" s="258">
        <f t="shared" si="662"/>
        <v>0.9</v>
      </c>
      <c r="BQ166" s="258">
        <f t="shared" si="662"/>
        <v>0.95</v>
      </c>
      <c r="BR166" s="258">
        <f t="shared" si="662"/>
        <v>0.9</v>
      </c>
      <c r="BS166" s="258">
        <f t="shared" si="662"/>
        <v>0.99</v>
      </c>
      <c r="BT166" s="258">
        <f t="shared" si="662"/>
        <v>1.17</v>
      </c>
      <c r="BU166" s="258">
        <f t="shared" si="662"/>
        <v>0.99</v>
      </c>
      <c r="BV166" s="258">
        <f t="shared" si="662"/>
        <v>0.95</v>
      </c>
      <c r="BW166" s="258">
        <f t="shared" si="662"/>
        <v>0.99</v>
      </c>
      <c r="BX166" s="258">
        <f t="shared" si="662"/>
        <v>0.95</v>
      </c>
      <c r="BY166" s="258">
        <f t="shared" si="662"/>
        <v>0.95</v>
      </c>
      <c r="BZ166" s="258">
        <f t="shared" si="662"/>
        <v>0.9</v>
      </c>
      <c r="CA166" s="258">
        <f t="shared" si="662"/>
        <v>1.17</v>
      </c>
      <c r="CB166" s="258">
        <f t="shared" si="662"/>
        <v>0.9</v>
      </c>
      <c r="CC166" s="258">
        <f t="shared" si="662"/>
        <v>0.99</v>
      </c>
      <c r="CD166" s="258">
        <f t="shared" si="662"/>
        <v>0.95</v>
      </c>
      <c r="CE166" s="258">
        <f t="shared" si="662"/>
        <v>1.17</v>
      </c>
      <c r="CF166" s="258">
        <f t="shared" si="662"/>
        <v>0.95</v>
      </c>
      <c r="CG166" s="258">
        <f t="shared" si="662"/>
        <v>0.9</v>
      </c>
      <c r="CH166" s="258">
        <f t="shared" si="662"/>
        <v>0.99</v>
      </c>
      <c r="CI166" s="258">
        <f t="shared" si="662"/>
        <v>0.95</v>
      </c>
      <c r="CJ166" s="258">
        <f t="shared" si="662"/>
        <v>0.95</v>
      </c>
      <c r="CK166" s="258">
        <f t="shared" si="662"/>
        <v>1.17</v>
      </c>
      <c r="CL166" s="258">
        <f t="shared" si="662"/>
        <v>1.17</v>
      </c>
      <c r="CM166" s="258">
        <f t="shared" si="662"/>
        <v>0.95</v>
      </c>
      <c r="CN166" s="258">
        <f t="shared" si="662"/>
        <v>0.95</v>
      </c>
      <c r="CO166" s="258">
        <f t="shared" si="662"/>
        <v>0.9</v>
      </c>
      <c r="CP166" s="258">
        <f t="shared" si="662"/>
        <v>0.9</v>
      </c>
      <c r="CQ166" s="258">
        <f t="shared" si="662"/>
        <v>0.9</v>
      </c>
      <c r="CR166" s="258">
        <f t="shared" si="662"/>
        <v>0.99</v>
      </c>
      <c r="CS166" s="258">
        <f t="shared" si="662"/>
        <v>0.95</v>
      </c>
      <c r="CT166" s="258">
        <f t="shared" ref="CT166:DY166" si="663">ROUND(AVERAGEIF($B$109:$KS$109,CT$109,$B$139:$KS$139),2)</f>
        <v>1.17</v>
      </c>
      <c r="CU166" s="258">
        <f t="shared" si="663"/>
        <v>0.95</v>
      </c>
      <c r="CV166" s="258">
        <f t="shared" si="663"/>
        <v>0.9</v>
      </c>
      <c r="CW166" s="258">
        <f t="shared" si="663"/>
        <v>0.99</v>
      </c>
      <c r="CX166" s="258">
        <f t="shared" si="663"/>
        <v>0.95</v>
      </c>
      <c r="CY166" s="258">
        <f t="shared" si="663"/>
        <v>1.17</v>
      </c>
      <c r="CZ166" s="258">
        <f t="shared" si="663"/>
        <v>0.99</v>
      </c>
      <c r="DA166" s="258">
        <f t="shared" si="663"/>
        <v>0.9</v>
      </c>
      <c r="DB166" s="258">
        <f t="shared" si="663"/>
        <v>1.17</v>
      </c>
      <c r="DC166" s="258">
        <f t="shared" si="663"/>
        <v>0.95</v>
      </c>
      <c r="DD166" s="258">
        <f t="shared" si="663"/>
        <v>0.95</v>
      </c>
      <c r="DE166" s="258">
        <f t="shared" si="663"/>
        <v>1.17</v>
      </c>
      <c r="DF166" s="258">
        <f t="shared" si="663"/>
        <v>0.95</v>
      </c>
      <c r="DG166" s="258">
        <f t="shared" si="663"/>
        <v>1.17</v>
      </c>
      <c r="DH166" s="258">
        <f t="shared" si="663"/>
        <v>0.9</v>
      </c>
      <c r="DI166" s="258">
        <f t="shared" si="663"/>
        <v>0.99</v>
      </c>
      <c r="DJ166" s="258">
        <f t="shared" si="663"/>
        <v>0.95</v>
      </c>
      <c r="DK166" s="258">
        <f t="shared" si="663"/>
        <v>1.17</v>
      </c>
      <c r="DL166" s="258">
        <f t="shared" si="663"/>
        <v>0.9</v>
      </c>
      <c r="DM166" s="258">
        <f t="shared" si="663"/>
        <v>0.95</v>
      </c>
      <c r="DN166" s="258">
        <f t="shared" si="663"/>
        <v>0.95</v>
      </c>
      <c r="DO166" s="258">
        <f t="shared" si="663"/>
        <v>0.99</v>
      </c>
      <c r="DP166" s="258">
        <f t="shared" si="663"/>
        <v>0.9</v>
      </c>
      <c r="DQ166" s="258">
        <f t="shared" si="663"/>
        <v>1.17</v>
      </c>
      <c r="DR166" s="258">
        <f t="shared" si="663"/>
        <v>0.9</v>
      </c>
      <c r="DS166" s="258">
        <f t="shared" si="663"/>
        <v>0.95</v>
      </c>
      <c r="DT166" s="258">
        <f t="shared" si="663"/>
        <v>0.99</v>
      </c>
      <c r="DU166" s="258">
        <f t="shared" si="663"/>
        <v>0.99</v>
      </c>
      <c r="DV166" s="258">
        <f t="shared" si="663"/>
        <v>0.99</v>
      </c>
      <c r="DW166" s="258">
        <f t="shared" si="663"/>
        <v>0.95</v>
      </c>
      <c r="DX166" s="258">
        <f t="shared" si="663"/>
        <v>0.95</v>
      </c>
      <c r="DY166" s="258">
        <f t="shared" si="663"/>
        <v>1.17</v>
      </c>
      <c r="DZ166" s="258">
        <f t="shared" ref="DZ166:FE166" si="664">ROUND(AVERAGEIF($B$109:$KS$109,DZ$109,$B$139:$KS$139),2)</f>
        <v>0.9</v>
      </c>
      <c r="EA166" s="258">
        <f t="shared" si="664"/>
        <v>0.95</v>
      </c>
      <c r="EB166" s="258">
        <f t="shared" si="664"/>
        <v>0.99</v>
      </c>
      <c r="EC166" s="258">
        <f t="shared" si="664"/>
        <v>0.95</v>
      </c>
      <c r="ED166" s="258">
        <f t="shared" si="664"/>
        <v>1.17</v>
      </c>
      <c r="EE166" s="258">
        <f t="shared" si="664"/>
        <v>0.99</v>
      </c>
      <c r="EF166" s="258">
        <f t="shared" si="664"/>
        <v>0.95</v>
      </c>
      <c r="EG166" s="258">
        <f t="shared" si="664"/>
        <v>0.95</v>
      </c>
      <c r="EH166" s="258">
        <f t="shared" si="664"/>
        <v>0.99</v>
      </c>
      <c r="EI166" s="258">
        <f t="shared" si="664"/>
        <v>0.99</v>
      </c>
      <c r="EJ166" s="258">
        <f t="shared" si="664"/>
        <v>0.95</v>
      </c>
      <c r="EK166" s="258">
        <f t="shared" si="664"/>
        <v>0.9</v>
      </c>
      <c r="EL166" s="258">
        <f t="shared" si="664"/>
        <v>1.17</v>
      </c>
      <c r="EM166" s="258">
        <f t="shared" si="664"/>
        <v>0.9</v>
      </c>
      <c r="EN166" s="258">
        <f t="shared" si="664"/>
        <v>1.17</v>
      </c>
      <c r="EO166" s="258">
        <f t="shared" si="664"/>
        <v>0.95</v>
      </c>
      <c r="EP166" s="258">
        <f t="shared" si="664"/>
        <v>0.95</v>
      </c>
      <c r="EQ166" s="258">
        <f t="shared" si="664"/>
        <v>0.9</v>
      </c>
      <c r="ER166" s="258">
        <f t="shared" si="664"/>
        <v>0.95</v>
      </c>
      <c r="ES166" s="258">
        <f t="shared" si="664"/>
        <v>0.99</v>
      </c>
      <c r="ET166" s="258">
        <f t="shared" si="664"/>
        <v>0.95</v>
      </c>
      <c r="EU166" s="258">
        <f t="shared" si="664"/>
        <v>0.95</v>
      </c>
      <c r="EV166" s="258">
        <f t="shared" si="664"/>
        <v>1.17</v>
      </c>
      <c r="EW166" s="258">
        <f t="shared" si="664"/>
        <v>0.99</v>
      </c>
      <c r="EX166" s="258">
        <f t="shared" si="664"/>
        <v>0.95</v>
      </c>
      <c r="EY166" s="258">
        <f t="shared" si="664"/>
        <v>1.17</v>
      </c>
      <c r="EZ166" s="258">
        <f t="shared" si="664"/>
        <v>0.9</v>
      </c>
      <c r="FA166" s="258">
        <f t="shared" si="664"/>
        <v>0.99</v>
      </c>
      <c r="FB166" s="258">
        <f t="shared" si="664"/>
        <v>0.95</v>
      </c>
      <c r="FC166" s="258">
        <f t="shared" si="664"/>
        <v>1.17</v>
      </c>
      <c r="FD166" s="258">
        <f t="shared" si="664"/>
        <v>0.99</v>
      </c>
      <c r="FE166" s="258">
        <f t="shared" si="664"/>
        <v>1.17</v>
      </c>
      <c r="FF166" s="258">
        <f t="shared" ref="FF166:GJ166" si="665">ROUND(AVERAGEIF($B$109:$KS$109,FF$109,$B$139:$KS$139),2)</f>
        <v>0.9</v>
      </c>
      <c r="FG166" s="258">
        <f t="shared" si="665"/>
        <v>0.9</v>
      </c>
      <c r="FH166" s="258">
        <f t="shared" si="665"/>
        <v>0.95</v>
      </c>
      <c r="FI166" s="258">
        <f t="shared" si="665"/>
        <v>0.9</v>
      </c>
      <c r="FJ166" s="258">
        <f t="shared" si="665"/>
        <v>0.99</v>
      </c>
      <c r="FK166" s="258">
        <f t="shared" si="665"/>
        <v>0.95</v>
      </c>
      <c r="FL166" s="258">
        <f t="shared" si="665"/>
        <v>0.95</v>
      </c>
      <c r="FM166" s="258">
        <f t="shared" si="665"/>
        <v>1.17</v>
      </c>
      <c r="FN166" s="258">
        <f t="shared" si="665"/>
        <v>0.99</v>
      </c>
      <c r="FO166" s="258">
        <f t="shared" si="665"/>
        <v>0.95</v>
      </c>
      <c r="FP166" s="258">
        <f t="shared" si="665"/>
        <v>0.99</v>
      </c>
      <c r="FQ166" s="258">
        <f t="shared" si="665"/>
        <v>0.9</v>
      </c>
      <c r="FR166" s="258">
        <f t="shared" si="665"/>
        <v>0.95</v>
      </c>
      <c r="FS166" s="258">
        <f t="shared" si="665"/>
        <v>1.17</v>
      </c>
      <c r="FT166" s="258">
        <f t="shared" si="665"/>
        <v>1.17</v>
      </c>
      <c r="FU166" s="258">
        <f t="shared" si="665"/>
        <v>1.17</v>
      </c>
      <c r="FV166" s="258">
        <f t="shared" si="665"/>
        <v>0.9</v>
      </c>
      <c r="FW166" s="258">
        <f t="shared" si="665"/>
        <v>0.9</v>
      </c>
      <c r="FX166" s="258">
        <f t="shared" si="665"/>
        <v>0.9</v>
      </c>
      <c r="FY166" s="258">
        <f t="shared" si="665"/>
        <v>0.95</v>
      </c>
      <c r="FZ166" s="258">
        <f t="shared" si="665"/>
        <v>0.95</v>
      </c>
      <c r="GA166" s="258">
        <f t="shared" si="665"/>
        <v>0.95</v>
      </c>
      <c r="GB166" s="258">
        <f t="shared" si="665"/>
        <v>0.99</v>
      </c>
      <c r="GC166" s="258">
        <f t="shared" si="665"/>
        <v>0.99</v>
      </c>
      <c r="GD166" s="258">
        <f t="shared" si="665"/>
        <v>0.99</v>
      </c>
      <c r="GE166" s="258">
        <f t="shared" si="665"/>
        <v>0.95</v>
      </c>
      <c r="GF166" s="258">
        <f t="shared" si="665"/>
        <v>1.17</v>
      </c>
      <c r="GG166" s="258">
        <f t="shared" si="665"/>
        <v>1.17</v>
      </c>
      <c r="GH166" s="258">
        <f t="shared" si="665"/>
        <v>0.99</v>
      </c>
      <c r="GI166" s="258">
        <f t="shared" si="665"/>
        <v>0.95</v>
      </c>
      <c r="GJ166" s="258">
        <f t="shared" si="665"/>
        <v>0.9</v>
      </c>
      <c r="GK166" s="255"/>
      <c r="GL166" s="258">
        <f t="shared" ref="GL166:GZ166" si="666">ROUND(AVERAGEIF($B$109:$KS$109,GL$109,$B$139:$KS$139),2)</f>
        <v>0.95</v>
      </c>
      <c r="GM166" s="258">
        <f t="shared" si="666"/>
        <v>0.95</v>
      </c>
      <c r="GN166" s="258">
        <f t="shared" si="666"/>
        <v>0.95</v>
      </c>
      <c r="GO166" s="258">
        <f t="shared" si="666"/>
        <v>0.9</v>
      </c>
      <c r="GP166" s="258">
        <f t="shared" si="666"/>
        <v>0.9</v>
      </c>
      <c r="GQ166" s="258">
        <f t="shared" si="666"/>
        <v>1.17</v>
      </c>
      <c r="GR166" s="258">
        <f t="shared" si="666"/>
        <v>0.99</v>
      </c>
      <c r="GS166" s="258">
        <f t="shared" si="666"/>
        <v>0.99</v>
      </c>
      <c r="GT166" s="258">
        <f t="shared" si="666"/>
        <v>0.95</v>
      </c>
      <c r="GU166" s="258">
        <f t="shared" si="666"/>
        <v>0.9</v>
      </c>
      <c r="GV166" s="258">
        <f t="shared" si="666"/>
        <v>0.95</v>
      </c>
      <c r="GW166" s="258">
        <f t="shared" si="666"/>
        <v>0.99</v>
      </c>
      <c r="GX166" s="258">
        <f t="shared" si="666"/>
        <v>0.95</v>
      </c>
      <c r="GY166" s="258">
        <f t="shared" si="666"/>
        <v>0.95</v>
      </c>
      <c r="GZ166" s="258">
        <f t="shared" si="666"/>
        <v>1.17</v>
      </c>
      <c r="HA166" s="255"/>
      <c r="HB166" s="258">
        <f t="shared" ref="HB166:HQ166" si="667">ROUND(AVERAGEIF($B$109:$KS$109,HB$109,$B$139:$KS$139),2)</f>
        <v>0.9</v>
      </c>
      <c r="HC166" s="258">
        <f t="shared" si="667"/>
        <v>0.99</v>
      </c>
      <c r="HD166" s="258">
        <f t="shared" si="667"/>
        <v>0.95</v>
      </c>
      <c r="HE166" s="258">
        <f t="shared" si="667"/>
        <v>1.17</v>
      </c>
      <c r="HF166" s="258">
        <f t="shared" si="667"/>
        <v>0.95</v>
      </c>
      <c r="HG166" s="258">
        <f t="shared" si="667"/>
        <v>0.95</v>
      </c>
      <c r="HH166" s="258">
        <f t="shared" si="667"/>
        <v>0.95</v>
      </c>
      <c r="HI166" s="258">
        <f t="shared" si="667"/>
        <v>0.9</v>
      </c>
      <c r="HJ166" s="258">
        <f t="shared" si="667"/>
        <v>0.95</v>
      </c>
      <c r="HK166" s="258">
        <f t="shared" si="667"/>
        <v>1.17</v>
      </c>
      <c r="HL166" s="258">
        <f t="shared" si="667"/>
        <v>0.9</v>
      </c>
      <c r="HM166" s="258">
        <f t="shared" si="667"/>
        <v>0.95</v>
      </c>
      <c r="HN166" s="258">
        <f t="shared" si="667"/>
        <v>1.17</v>
      </c>
      <c r="HO166" s="258">
        <f t="shared" si="667"/>
        <v>1.17</v>
      </c>
      <c r="HP166" s="258">
        <f t="shared" si="667"/>
        <v>0.95</v>
      </c>
      <c r="HQ166" s="258">
        <f t="shared" si="667"/>
        <v>0.95</v>
      </c>
      <c r="HR166" s="255"/>
      <c r="HS166" s="258">
        <f>ROUND(AVERAGEIF($B$109:$KS$109,HS$109,$B$139:$KS$139),2)</f>
        <v>0.9</v>
      </c>
      <c r="HT166" s="258">
        <f>ROUND(AVERAGEIF($B$109:$KS$109,HT$109,$B$139:$KS$139),2)</f>
        <v>1.17</v>
      </c>
      <c r="HU166" s="258">
        <f>ROUND(AVERAGEIF($B$109:$KS$109,HU$109,$B$139:$KS$139),2)</f>
        <v>0.9</v>
      </c>
      <c r="HV166" s="258">
        <f>ROUND(AVERAGEIF($B$109:$KS$109,HV$109,$B$139:$KS$139),2)</f>
        <v>0.95</v>
      </c>
      <c r="HW166" s="255"/>
      <c r="HX166" s="258">
        <f t="shared" ref="HX166:IJ166" si="668">ROUND(AVERAGEIF($B$109:$KS$109,HX$109,$B$139:$KS$139),2)</f>
        <v>0.99</v>
      </c>
      <c r="HY166" s="258">
        <f t="shared" si="668"/>
        <v>0.95</v>
      </c>
      <c r="HZ166" s="258">
        <f t="shared" si="668"/>
        <v>0.9</v>
      </c>
      <c r="IA166" s="258">
        <f t="shared" si="668"/>
        <v>0.9</v>
      </c>
      <c r="IB166" s="258">
        <f t="shared" si="668"/>
        <v>0.99</v>
      </c>
      <c r="IC166" s="258">
        <f t="shared" si="668"/>
        <v>0.9</v>
      </c>
      <c r="ID166" s="258">
        <f t="shared" si="668"/>
        <v>0.95</v>
      </c>
      <c r="IE166" s="258">
        <f t="shared" si="668"/>
        <v>1.17</v>
      </c>
      <c r="IF166" s="258">
        <f t="shared" si="668"/>
        <v>0.9</v>
      </c>
      <c r="IG166" s="258">
        <f t="shared" si="668"/>
        <v>0.95</v>
      </c>
      <c r="IH166" s="258">
        <f t="shared" si="668"/>
        <v>0.95</v>
      </c>
      <c r="II166" s="258">
        <f t="shared" si="668"/>
        <v>1.17</v>
      </c>
      <c r="IJ166" s="258">
        <f t="shared" si="668"/>
        <v>1.17</v>
      </c>
      <c r="IK166" s="255"/>
      <c r="IL166" s="258">
        <f>ROUND(AVERAGEIF($B$109:$KS$109,IL$109,$B$139:$KS$139),2)</f>
        <v>0.99</v>
      </c>
      <c r="IM166" s="255"/>
      <c r="IN166" s="258">
        <f>ROUND(AVERAGEIF($B$109:$KS$109,IN$109,$B$139:$KS$139),2)</f>
        <v>1.17</v>
      </c>
      <c r="IO166" s="258">
        <f>ROUND(AVERAGEIF($B$109:$KS$109,IO$109,$B$139:$KS$139),2)</f>
        <v>1.17</v>
      </c>
      <c r="IP166" s="258">
        <f>ROUND(AVERAGEIF($B$109:$KS$109,IP$109,$B$139:$KS$139),2)</f>
        <v>0.95</v>
      </c>
      <c r="IQ166" s="255"/>
      <c r="IR166" s="258">
        <f>ROUND(AVERAGEIF($B$109:$KS$109,IR$109,$B$139:$KS$139),2)</f>
        <v>0.95</v>
      </c>
      <c r="IS166" s="258">
        <f>ROUND(AVERAGEIF($B$109:$KS$109,IS$109,$B$139:$KS$139),2)</f>
        <v>0.9</v>
      </c>
      <c r="IT166" s="258">
        <f>ROUND(AVERAGEIF($B$109:$KS$109,IT$109,$B$139:$KS$139),2)</f>
        <v>0.99</v>
      </c>
      <c r="IU166" s="258">
        <f>ROUND(AVERAGEIF($B$109:$KS$109,IU$109,$B$139:$KS$139),2)</f>
        <v>0.95</v>
      </c>
      <c r="IV166" s="258">
        <f>ROUND(AVERAGEIF($B$109:$KS$109,IV$109,$B$139:$KS$139),2)</f>
        <v>0.99</v>
      </c>
      <c r="IW166" s="258"/>
      <c r="IX166" s="258">
        <f>ROUND(AVERAGEIF($B$109:$KS$109,IX$109,$B$139:$KS$139),2)</f>
        <v>0.9</v>
      </c>
      <c r="IY166" s="258">
        <f>ROUND(AVERAGEIF($B$109:$KS$109,IY$109,$B$139:$KS$139),2)</f>
        <v>0.95</v>
      </c>
      <c r="IZ166" s="255"/>
      <c r="JA166" s="258">
        <f t="shared" ref="JA166:JM166" si="669">ROUND(AVERAGEIF($B$109:$KS$109,JA$109,$B$139:$KS$139),2)</f>
        <v>1.17</v>
      </c>
      <c r="JB166" s="258">
        <f t="shared" si="669"/>
        <v>0.9</v>
      </c>
      <c r="JC166" s="258">
        <f t="shared" si="669"/>
        <v>0.95</v>
      </c>
      <c r="JD166" s="258">
        <f t="shared" si="669"/>
        <v>0.95</v>
      </c>
      <c r="JE166" s="258">
        <f t="shared" si="669"/>
        <v>0.99</v>
      </c>
      <c r="JF166" s="258">
        <f t="shared" si="669"/>
        <v>1.17</v>
      </c>
      <c r="JG166" s="258">
        <f t="shared" si="669"/>
        <v>0.95</v>
      </c>
      <c r="JH166" s="258">
        <f t="shared" si="669"/>
        <v>0.99</v>
      </c>
      <c r="JI166" s="258">
        <f t="shared" si="669"/>
        <v>0.95</v>
      </c>
      <c r="JJ166" s="258">
        <f t="shared" si="669"/>
        <v>0.9</v>
      </c>
      <c r="JK166" s="258">
        <f t="shared" si="669"/>
        <v>0.95</v>
      </c>
      <c r="JL166" s="258">
        <f t="shared" si="669"/>
        <v>0.9</v>
      </c>
      <c r="JM166" s="258">
        <f t="shared" si="669"/>
        <v>0.95</v>
      </c>
      <c r="JN166" s="258"/>
      <c r="JO166" s="258"/>
      <c r="JP166" s="258"/>
      <c r="JQ166" s="258"/>
      <c r="JR166" s="258"/>
      <c r="JS166" s="258"/>
      <c r="JT166" s="258">
        <f>ROUND(AVERAGEIF($B$109:$KS$109,JT$109,$B$139:$KS$139),2)</f>
        <v>0.95</v>
      </c>
      <c r="JU166" s="258"/>
      <c r="JV166" s="258">
        <f t="shared" ref="JV166:KH166" si="670">ROUND(AVERAGEIF($B$109:$KS$109,JV$109,$B$139:$KS$139),2)</f>
        <v>0.95</v>
      </c>
      <c r="JW166" s="258">
        <f t="shared" si="670"/>
        <v>0.95</v>
      </c>
      <c r="JX166" s="258">
        <f t="shared" si="670"/>
        <v>0.9</v>
      </c>
      <c r="JY166" s="258">
        <f t="shared" si="670"/>
        <v>0.99</v>
      </c>
      <c r="JZ166" s="258">
        <f t="shared" si="670"/>
        <v>1.17</v>
      </c>
      <c r="KA166" s="258">
        <f t="shared" si="670"/>
        <v>0.9</v>
      </c>
      <c r="KB166" s="258">
        <f t="shared" si="670"/>
        <v>0.95</v>
      </c>
      <c r="KC166" s="258">
        <f t="shared" si="670"/>
        <v>1.17</v>
      </c>
      <c r="KD166" s="258">
        <f t="shared" si="670"/>
        <v>1.17</v>
      </c>
      <c r="KE166" s="258">
        <f t="shared" si="670"/>
        <v>0.99</v>
      </c>
      <c r="KF166" s="258">
        <f t="shared" si="670"/>
        <v>0.99</v>
      </c>
      <c r="KG166" s="258">
        <f t="shared" si="670"/>
        <v>0.95</v>
      </c>
      <c r="KH166" s="258">
        <f t="shared" si="670"/>
        <v>0.95</v>
      </c>
      <c r="KI166" s="258"/>
      <c r="KJ166" s="258"/>
      <c r="KK166" s="258">
        <f t="shared" ref="KK166:KT166" si="671">ROUND(AVERAGEIF($B$109:$KS$109,KK$109,$B$139:$KS$139),2)</f>
        <v>1.17</v>
      </c>
      <c r="KL166" s="258">
        <f t="shared" si="671"/>
        <v>0.9</v>
      </c>
      <c r="KM166" s="258">
        <f t="shared" si="671"/>
        <v>0.95</v>
      </c>
      <c r="KN166" s="258">
        <f t="shared" si="671"/>
        <v>0.99</v>
      </c>
      <c r="KO166" s="258">
        <f t="shared" si="671"/>
        <v>0.95</v>
      </c>
      <c r="KP166" s="258">
        <f t="shared" si="671"/>
        <v>0.95</v>
      </c>
      <c r="KQ166" s="258">
        <f t="shared" si="671"/>
        <v>0.95</v>
      </c>
      <c r="KR166" s="258">
        <v>0.9</v>
      </c>
      <c r="KS166" s="258">
        <f t="shared" si="671"/>
        <v>0.95</v>
      </c>
      <c r="KT166" s="258">
        <f t="shared" si="671"/>
        <v>1.17</v>
      </c>
      <c r="KU166" s="248" t="s">
        <v>746</v>
      </c>
    </row>
    <row r="167" spans="1:307" x14ac:dyDescent="0.15">
      <c r="A167" s="252" t="s">
        <v>1181</v>
      </c>
      <c r="B167" s="258">
        <f t="shared" ref="B167:AG167" si="672">ROUND(AVERAGEIF($B$109:$KS$109,B$109,$B$140:$KS$140),2)</f>
        <v>0.45</v>
      </c>
      <c r="C167" s="258">
        <f t="shared" si="672"/>
        <v>1</v>
      </c>
      <c r="D167" s="258">
        <f t="shared" si="672"/>
        <v>0.37</v>
      </c>
      <c r="E167" s="258">
        <f t="shared" si="672"/>
        <v>1</v>
      </c>
      <c r="F167" s="258">
        <f t="shared" si="672"/>
        <v>1.17</v>
      </c>
      <c r="G167" s="258">
        <f t="shared" si="672"/>
        <v>1</v>
      </c>
      <c r="H167" s="258">
        <f t="shared" si="672"/>
        <v>1</v>
      </c>
      <c r="I167" s="258">
        <f t="shared" si="672"/>
        <v>0.45</v>
      </c>
      <c r="J167" s="258">
        <f t="shared" si="672"/>
        <v>0.37</v>
      </c>
      <c r="K167" s="258">
        <f t="shared" si="672"/>
        <v>0.7</v>
      </c>
      <c r="L167" s="258">
        <f t="shared" si="672"/>
        <v>0.7</v>
      </c>
      <c r="M167" s="258">
        <f t="shared" si="672"/>
        <v>1.17</v>
      </c>
      <c r="N167" s="258">
        <f t="shared" si="672"/>
        <v>0.37</v>
      </c>
      <c r="O167" s="258">
        <f t="shared" si="672"/>
        <v>0.37</v>
      </c>
      <c r="P167" s="258">
        <f t="shared" si="672"/>
        <v>0.45</v>
      </c>
      <c r="Q167" s="258">
        <f t="shared" si="672"/>
        <v>0.7</v>
      </c>
      <c r="R167" s="258">
        <f t="shared" si="672"/>
        <v>0.37</v>
      </c>
      <c r="S167" s="258">
        <f t="shared" si="672"/>
        <v>1.17</v>
      </c>
      <c r="T167" s="258">
        <f t="shared" si="672"/>
        <v>1.17</v>
      </c>
      <c r="U167" s="258">
        <f t="shared" si="672"/>
        <v>0.45</v>
      </c>
      <c r="V167" s="258">
        <f t="shared" si="672"/>
        <v>0.45</v>
      </c>
      <c r="W167" s="258">
        <f t="shared" si="672"/>
        <v>0.45</v>
      </c>
      <c r="X167" s="258">
        <f t="shared" si="672"/>
        <v>1.17</v>
      </c>
      <c r="Y167" s="258">
        <f t="shared" si="672"/>
        <v>0.7</v>
      </c>
      <c r="Z167" s="258">
        <f t="shared" si="672"/>
        <v>0.45</v>
      </c>
      <c r="AA167" s="258">
        <f t="shared" si="672"/>
        <v>0.7</v>
      </c>
      <c r="AB167" s="258">
        <f t="shared" si="672"/>
        <v>0.45</v>
      </c>
      <c r="AC167" s="258">
        <f t="shared" si="672"/>
        <v>0.7</v>
      </c>
      <c r="AD167" s="258">
        <f t="shared" si="672"/>
        <v>1.17</v>
      </c>
      <c r="AE167" s="258">
        <f t="shared" si="672"/>
        <v>1</v>
      </c>
      <c r="AF167" s="258">
        <f t="shared" si="672"/>
        <v>1</v>
      </c>
      <c r="AG167" s="258">
        <f t="shared" si="672"/>
        <v>0.37</v>
      </c>
      <c r="AH167" s="258">
        <f t="shared" ref="AH167:BM167" si="673">ROUND(AVERAGEIF($B$109:$KS$109,AH$109,$B$140:$KS$140),2)</f>
        <v>0.37</v>
      </c>
      <c r="AI167" s="258">
        <f t="shared" si="673"/>
        <v>1.17</v>
      </c>
      <c r="AJ167" s="258">
        <f t="shared" si="673"/>
        <v>1.17</v>
      </c>
      <c r="AK167" s="258">
        <f t="shared" si="673"/>
        <v>0.45</v>
      </c>
      <c r="AL167" s="258">
        <f t="shared" si="673"/>
        <v>1.17</v>
      </c>
      <c r="AM167" s="258">
        <f t="shared" si="673"/>
        <v>0.37</v>
      </c>
      <c r="AN167" s="258">
        <f t="shared" si="673"/>
        <v>1</v>
      </c>
      <c r="AO167" s="258">
        <f t="shared" si="673"/>
        <v>0.37</v>
      </c>
      <c r="AP167" s="258">
        <f t="shared" si="673"/>
        <v>1</v>
      </c>
      <c r="AQ167" s="258">
        <f t="shared" si="673"/>
        <v>1</v>
      </c>
      <c r="AR167" s="258">
        <f t="shared" si="673"/>
        <v>0.45</v>
      </c>
      <c r="AS167" s="258">
        <f t="shared" si="673"/>
        <v>1</v>
      </c>
      <c r="AT167" s="258">
        <f t="shared" si="673"/>
        <v>1</v>
      </c>
      <c r="AU167" s="258">
        <f t="shared" si="673"/>
        <v>0.37</v>
      </c>
      <c r="AV167" s="258">
        <f t="shared" si="673"/>
        <v>0.7</v>
      </c>
      <c r="AW167" s="258">
        <f t="shared" si="673"/>
        <v>1.17</v>
      </c>
      <c r="AX167" s="258">
        <f t="shared" si="673"/>
        <v>1</v>
      </c>
      <c r="AY167" s="258">
        <f t="shared" si="673"/>
        <v>0.37</v>
      </c>
      <c r="AZ167" s="258">
        <f t="shared" si="673"/>
        <v>0.45</v>
      </c>
      <c r="BA167" s="258">
        <f t="shared" si="673"/>
        <v>0.37</v>
      </c>
      <c r="BB167" s="258">
        <f t="shared" si="673"/>
        <v>0.45</v>
      </c>
      <c r="BC167" s="258">
        <f t="shared" si="673"/>
        <v>0.7</v>
      </c>
      <c r="BD167" s="258">
        <f t="shared" si="673"/>
        <v>1.17</v>
      </c>
      <c r="BE167" s="258">
        <f t="shared" si="673"/>
        <v>1</v>
      </c>
      <c r="BF167" s="258">
        <f t="shared" si="673"/>
        <v>0.7</v>
      </c>
      <c r="BG167" s="258">
        <f t="shared" si="673"/>
        <v>0.45</v>
      </c>
      <c r="BH167" s="258">
        <f t="shared" si="673"/>
        <v>0.45</v>
      </c>
      <c r="BI167" s="258">
        <f t="shared" si="673"/>
        <v>0.7</v>
      </c>
      <c r="BJ167" s="258">
        <f t="shared" si="673"/>
        <v>1</v>
      </c>
      <c r="BK167" s="258">
        <f t="shared" si="673"/>
        <v>1.17</v>
      </c>
      <c r="BL167" s="258">
        <f t="shared" si="673"/>
        <v>1</v>
      </c>
      <c r="BM167" s="258">
        <f t="shared" si="673"/>
        <v>0.7</v>
      </c>
      <c r="BN167" s="258">
        <f t="shared" ref="BN167:CS167" si="674">ROUND(AVERAGEIF($B$109:$KS$109,BN$109,$B$140:$KS$140),2)</f>
        <v>0.45</v>
      </c>
      <c r="BO167" s="258">
        <f t="shared" si="674"/>
        <v>1.17</v>
      </c>
      <c r="BP167" s="258">
        <f t="shared" si="674"/>
        <v>1.17</v>
      </c>
      <c r="BQ167" s="258">
        <f t="shared" si="674"/>
        <v>0.7</v>
      </c>
      <c r="BR167" s="258">
        <f t="shared" si="674"/>
        <v>1.17</v>
      </c>
      <c r="BS167" s="258">
        <f t="shared" si="674"/>
        <v>0.37</v>
      </c>
      <c r="BT167" s="258">
        <f t="shared" si="674"/>
        <v>0.45</v>
      </c>
      <c r="BU167" s="258">
        <f t="shared" si="674"/>
        <v>0.37</v>
      </c>
      <c r="BV167" s="258">
        <f t="shared" si="674"/>
        <v>1</v>
      </c>
      <c r="BW167" s="258">
        <f t="shared" si="674"/>
        <v>0.37</v>
      </c>
      <c r="BX167" s="258">
        <f t="shared" si="674"/>
        <v>1</v>
      </c>
      <c r="BY167" s="258">
        <f t="shared" si="674"/>
        <v>1</v>
      </c>
      <c r="BZ167" s="258">
        <f t="shared" si="674"/>
        <v>1.17</v>
      </c>
      <c r="CA167" s="258">
        <f t="shared" si="674"/>
        <v>0.45</v>
      </c>
      <c r="CB167" s="258">
        <f t="shared" si="674"/>
        <v>1.17</v>
      </c>
      <c r="CC167" s="258">
        <f t="shared" si="674"/>
        <v>0.37</v>
      </c>
      <c r="CD167" s="258">
        <f t="shared" si="674"/>
        <v>1</v>
      </c>
      <c r="CE167" s="258">
        <f t="shared" si="674"/>
        <v>0.45</v>
      </c>
      <c r="CF167" s="258">
        <f t="shared" si="674"/>
        <v>0.7</v>
      </c>
      <c r="CG167" s="258">
        <f t="shared" si="674"/>
        <v>1.17</v>
      </c>
      <c r="CH167" s="258">
        <f t="shared" si="674"/>
        <v>0.37</v>
      </c>
      <c r="CI167" s="258">
        <f t="shared" si="674"/>
        <v>1</v>
      </c>
      <c r="CJ167" s="258">
        <f t="shared" si="674"/>
        <v>0.7</v>
      </c>
      <c r="CK167" s="258">
        <f t="shared" si="674"/>
        <v>0.45</v>
      </c>
      <c r="CL167" s="258">
        <f t="shared" si="674"/>
        <v>0.45</v>
      </c>
      <c r="CM167" s="258">
        <f t="shared" si="674"/>
        <v>0.7</v>
      </c>
      <c r="CN167" s="258">
        <f t="shared" si="674"/>
        <v>0.7</v>
      </c>
      <c r="CO167" s="258">
        <f t="shared" si="674"/>
        <v>1.17</v>
      </c>
      <c r="CP167" s="258">
        <f t="shared" si="674"/>
        <v>1.17</v>
      </c>
      <c r="CQ167" s="258">
        <f t="shared" si="674"/>
        <v>1.17</v>
      </c>
      <c r="CR167" s="258">
        <f t="shared" si="674"/>
        <v>0.37</v>
      </c>
      <c r="CS167" s="258">
        <f t="shared" si="674"/>
        <v>0.7</v>
      </c>
      <c r="CT167" s="258">
        <f t="shared" ref="CT167:DY167" si="675">ROUND(AVERAGEIF($B$109:$KS$109,CT$109,$B$140:$KS$140),2)</f>
        <v>0.45</v>
      </c>
      <c r="CU167" s="258">
        <f t="shared" si="675"/>
        <v>1</v>
      </c>
      <c r="CV167" s="258">
        <f t="shared" si="675"/>
        <v>1.17</v>
      </c>
      <c r="CW167" s="258">
        <f t="shared" si="675"/>
        <v>0.37</v>
      </c>
      <c r="CX167" s="258">
        <f t="shared" si="675"/>
        <v>1</v>
      </c>
      <c r="CY167" s="258">
        <f t="shared" si="675"/>
        <v>0.45</v>
      </c>
      <c r="CZ167" s="258">
        <f t="shared" si="675"/>
        <v>0.37</v>
      </c>
      <c r="DA167" s="258">
        <f t="shared" si="675"/>
        <v>1.17</v>
      </c>
      <c r="DB167" s="258">
        <f t="shared" si="675"/>
        <v>0.45</v>
      </c>
      <c r="DC167" s="258">
        <f t="shared" si="675"/>
        <v>0.7</v>
      </c>
      <c r="DD167" s="258">
        <f t="shared" si="675"/>
        <v>0.7</v>
      </c>
      <c r="DE167" s="258">
        <f t="shared" si="675"/>
        <v>0.45</v>
      </c>
      <c r="DF167" s="258">
        <f t="shared" si="675"/>
        <v>0.7</v>
      </c>
      <c r="DG167" s="258">
        <f t="shared" si="675"/>
        <v>0.45</v>
      </c>
      <c r="DH167" s="258">
        <f t="shared" si="675"/>
        <v>1.17</v>
      </c>
      <c r="DI167" s="258">
        <f t="shared" si="675"/>
        <v>0.37</v>
      </c>
      <c r="DJ167" s="258">
        <f t="shared" si="675"/>
        <v>0.7</v>
      </c>
      <c r="DK167" s="258">
        <f t="shared" si="675"/>
        <v>0.45</v>
      </c>
      <c r="DL167" s="258">
        <f t="shared" si="675"/>
        <v>1.17</v>
      </c>
      <c r="DM167" s="258">
        <f t="shared" si="675"/>
        <v>1</v>
      </c>
      <c r="DN167" s="258">
        <f t="shared" si="675"/>
        <v>0.7</v>
      </c>
      <c r="DO167" s="258">
        <f t="shared" si="675"/>
        <v>0.37</v>
      </c>
      <c r="DP167" s="258">
        <f t="shared" si="675"/>
        <v>1.17</v>
      </c>
      <c r="DQ167" s="258">
        <f t="shared" si="675"/>
        <v>0.45</v>
      </c>
      <c r="DR167" s="258">
        <f t="shared" si="675"/>
        <v>1.17</v>
      </c>
      <c r="DS167" s="258">
        <f t="shared" si="675"/>
        <v>0.7</v>
      </c>
      <c r="DT167" s="258">
        <f t="shared" si="675"/>
        <v>0.37</v>
      </c>
      <c r="DU167" s="258">
        <f t="shared" si="675"/>
        <v>0.37</v>
      </c>
      <c r="DV167" s="258">
        <f t="shared" si="675"/>
        <v>0.37</v>
      </c>
      <c r="DW167" s="258">
        <f t="shared" si="675"/>
        <v>1</v>
      </c>
      <c r="DX167" s="258">
        <f t="shared" si="675"/>
        <v>1</v>
      </c>
      <c r="DY167" s="258">
        <f t="shared" si="675"/>
        <v>0.45</v>
      </c>
      <c r="DZ167" s="258">
        <f t="shared" ref="DZ167:FE167" si="676">ROUND(AVERAGEIF($B$109:$KS$109,DZ$109,$B$140:$KS$140),2)</f>
        <v>1.17</v>
      </c>
      <c r="EA167" s="258">
        <f t="shared" si="676"/>
        <v>0.7</v>
      </c>
      <c r="EB167" s="258">
        <f t="shared" si="676"/>
        <v>0.37</v>
      </c>
      <c r="EC167" s="258">
        <f t="shared" si="676"/>
        <v>1</v>
      </c>
      <c r="ED167" s="258">
        <f t="shared" si="676"/>
        <v>0.45</v>
      </c>
      <c r="EE167" s="258">
        <f t="shared" si="676"/>
        <v>0.37</v>
      </c>
      <c r="EF167" s="258">
        <f t="shared" si="676"/>
        <v>1</v>
      </c>
      <c r="EG167" s="258">
        <f t="shared" si="676"/>
        <v>1</v>
      </c>
      <c r="EH167" s="258">
        <f t="shared" si="676"/>
        <v>0.37</v>
      </c>
      <c r="EI167" s="258">
        <f t="shared" si="676"/>
        <v>0.37</v>
      </c>
      <c r="EJ167" s="258">
        <f t="shared" si="676"/>
        <v>0.7</v>
      </c>
      <c r="EK167" s="258">
        <f t="shared" si="676"/>
        <v>1.17</v>
      </c>
      <c r="EL167" s="258">
        <f t="shared" si="676"/>
        <v>0.45</v>
      </c>
      <c r="EM167" s="258">
        <f t="shared" si="676"/>
        <v>1.17</v>
      </c>
      <c r="EN167" s="258">
        <f t="shared" si="676"/>
        <v>0.45</v>
      </c>
      <c r="EO167" s="258">
        <f t="shared" si="676"/>
        <v>1</v>
      </c>
      <c r="EP167" s="258">
        <f t="shared" si="676"/>
        <v>0.7</v>
      </c>
      <c r="EQ167" s="258">
        <f t="shared" si="676"/>
        <v>1.17</v>
      </c>
      <c r="ER167" s="258">
        <f t="shared" si="676"/>
        <v>1</v>
      </c>
      <c r="ES167" s="258">
        <f t="shared" si="676"/>
        <v>0.37</v>
      </c>
      <c r="ET167" s="258">
        <f t="shared" si="676"/>
        <v>1</v>
      </c>
      <c r="EU167" s="258">
        <f t="shared" si="676"/>
        <v>0.7</v>
      </c>
      <c r="EV167" s="258">
        <f t="shared" si="676"/>
        <v>0.45</v>
      </c>
      <c r="EW167" s="258">
        <f t="shared" si="676"/>
        <v>0.37</v>
      </c>
      <c r="EX167" s="258">
        <f t="shared" si="676"/>
        <v>0.7</v>
      </c>
      <c r="EY167" s="258">
        <f t="shared" si="676"/>
        <v>0.45</v>
      </c>
      <c r="EZ167" s="258">
        <f t="shared" si="676"/>
        <v>1.17</v>
      </c>
      <c r="FA167" s="258">
        <f t="shared" si="676"/>
        <v>0.37</v>
      </c>
      <c r="FB167" s="258">
        <f t="shared" si="676"/>
        <v>0.7</v>
      </c>
      <c r="FC167" s="258">
        <f t="shared" si="676"/>
        <v>0.45</v>
      </c>
      <c r="FD167" s="258">
        <f t="shared" si="676"/>
        <v>0.37</v>
      </c>
      <c r="FE167" s="258">
        <f t="shared" si="676"/>
        <v>0.45</v>
      </c>
      <c r="FF167" s="258">
        <f t="shared" ref="FF167:GJ167" si="677">ROUND(AVERAGEIF($B$109:$KS$109,FF$109,$B$140:$KS$140),2)</f>
        <v>1.17</v>
      </c>
      <c r="FG167" s="258">
        <f t="shared" si="677"/>
        <v>1.17</v>
      </c>
      <c r="FH167" s="258">
        <f t="shared" si="677"/>
        <v>0.7</v>
      </c>
      <c r="FI167" s="258">
        <f t="shared" si="677"/>
        <v>1.17</v>
      </c>
      <c r="FJ167" s="258">
        <f t="shared" si="677"/>
        <v>0.37</v>
      </c>
      <c r="FK167" s="258">
        <f t="shared" si="677"/>
        <v>0.7</v>
      </c>
      <c r="FL167" s="258">
        <f t="shared" si="677"/>
        <v>1</v>
      </c>
      <c r="FM167" s="258">
        <f t="shared" si="677"/>
        <v>0.45</v>
      </c>
      <c r="FN167" s="258">
        <f t="shared" si="677"/>
        <v>0.37</v>
      </c>
      <c r="FO167" s="258">
        <f t="shared" si="677"/>
        <v>1</v>
      </c>
      <c r="FP167" s="258">
        <f t="shared" si="677"/>
        <v>0.37</v>
      </c>
      <c r="FQ167" s="258">
        <f t="shared" si="677"/>
        <v>1.17</v>
      </c>
      <c r="FR167" s="258">
        <f t="shared" si="677"/>
        <v>1</v>
      </c>
      <c r="FS167" s="258">
        <f t="shared" si="677"/>
        <v>0.45</v>
      </c>
      <c r="FT167" s="258">
        <f t="shared" si="677"/>
        <v>0.45</v>
      </c>
      <c r="FU167" s="258">
        <f t="shared" si="677"/>
        <v>0.45</v>
      </c>
      <c r="FV167" s="258">
        <f t="shared" si="677"/>
        <v>1.17</v>
      </c>
      <c r="FW167" s="258">
        <f t="shared" si="677"/>
        <v>1.17</v>
      </c>
      <c r="FX167" s="258">
        <f t="shared" si="677"/>
        <v>1.17</v>
      </c>
      <c r="FY167" s="258">
        <f t="shared" si="677"/>
        <v>0.7</v>
      </c>
      <c r="FZ167" s="258">
        <f t="shared" si="677"/>
        <v>0.7</v>
      </c>
      <c r="GA167" s="258">
        <f t="shared" si="677"/>
        <v>0.7</v>
      </c>
      <c r="GB167" s="258">
        <f t="shared" si="677"/>
        <v>0.37</v>
      </c>
      <c r="GC167" s="258">
        <f t="shared" si="677"/>
        <v>0.37</v>
      </c>
      <c r="GD167" s="258">
        <f t="shared" si="677"/>
        <v>0.37</v>
      </c>
      <c r="GE167" s="258">
        <f t="shared" si="677"/>
        <v>1</v>
      </c>
      <c r="GF167" s="258">
        <f t="shared" si="677"/>
        <v>0.45</v>
      </c>
      <c r="GG167" s="258">
        <f t="shared" si="677"/>
        <v>0.45</v>
      </c>
      <c r="GH167" s="258">
        <f t="shared" si="677"/>
        <v>0.37</v>
      </c>
      <c r="GI167" s="258">
        <f t="shared" si="677"/>
        <v>1</v>
      </c>
      <c r="GJ167" s="258">
        <f t="shared" si="677"/>
        <v>1.17</v>
      </c>
      <c r="GK167" s="255"/>
      <c r="GL167" s="258">
        <f t="shared" ref="GL167:GZ167" si="678">ROUND(AVERAGEIF($B$109:$KS$109,GL$109,$B$140:$KS$140),2)</f>
        <v>0.7</v>
      </c>
      <c r="GM167" s="258">
        <f t="shared" si="678"/>
        <v>0.7</v>
      </c>
      <c r="GN167" s="258">
        <f t="shared" si="678"/>
        <v>1</v>
      </c>
      <c r="GO167" s="258">
        <f t="shared" si="678"/>
        <v>1.17</v>
      </c>
      <c r="GP167" s="258">
        <f t="shared" si="678"/>
        <v>1.17</v>
      </c>
      <c r="GQ167" s="258">
        <f t="shared" si="678"/>
        <v>0.45</v>
      </c>
      <c r="GR167" s="258">
        <f t="shared" si="678"/>
        <v>0.37</v>
      </c>
      <c r="GS167" s="258">
        <f t="shared" si="678"/>
        <v>0.37</v>
      </c>
      <c r="GT167" s="258">
        <f t="shared" si="678"/>
        <v>1</v>
      </c>
      <c r="GU167" s="258">
        <f t="shared" si="678"/>
        <v>1.17</v>
      </c>
      <c r="GV167" s="258">
        <f t="shared" si="678"/>
        <v>1</v>
      </c>
      <c r="GW167" s="258">
        <f t="shared" si="678"/>
        <v>0.37</v>
      </c>
      <c r="GX167" s="258">
        <f t="shared" si="678"/>
        <v>0.7</v>
      </c>
      <c r="GY167" s="258">
        <f t="shared" si="678"/>
        <v>1</v>
      </c>
      <c r="GZ167" s="258">
        <f t="shared" si="678"/>
        <v>0.45</v>
      </c>
      <c r="HA167" s="255"/>
      <c r="HB167" s="258">
        <f t="shared" ref="HB167:HQ167" si="679">ROUND(AVERAGEIF($B$109:$KS$109,HB$109,$B$140:$KS$140),2)</f>
        <v>1.17</v>
      </c>
      <c r="HC167" s="258">
        <f t="shared" si="679"/>
        <v>0.37</v>
      </c>
      <c r="HD167" s="258">
        <f t="shared" si="679"/>
        <v>0.7</v>
      </c>
      <c r="HE167" s="258">
        <f t="shared" si="679"/>
        <v>0.45</v>
      </c>
      <c r="HF167" s="258">
        <f t="shared" si="679"/>
        <v>0.7</v>
      </c>
      <c r="HG167" s="258">
        <f t="shared" si="679"/>
        <v>0.7</v>
      </c>
      <c r="HH167" s="258">
        <f t="shared" si="679"/>
        <v>1</v>
      </c>
      <c r="HI167" s="258">
        <f t="shared" si="679"/>
        <v>1.17</v>
      </c>
      <c r="HJ167" s="258">
        <f t="shared" si="679"/>
        <v>1</v>
      </c>
      <c r="HK167" s="258">
        <f t="shared" si="679"/>
        <v>0.45</v>
      </c>
      <c r="HL167" s="258">
        <f t="shared" si="679"/>
        <v>1.17</v>
      </c>
      <c r="HM167" s="258">
        <f t="shared" si="679"/>
        <v>1</v>
      </c>
      <c r="HN167" s="258">
        <f t="shared" si="679"/>
        <v>0.45</v>
      </c>
      <c r="HO167" s="258">
        <f t="shared" si="679"/>
        <v>0.45</v>
      </c>
      <c r="HP167" s="258">
        <f t="shared" si="679"/>
        <v>1</v>
      </c>
      <c r="HQ167" s="258">
        <f t="shared" si="679"/>
        <v>1</v>
      </c>
      <c r="HR167" s="255"/>
      <c r="HS167" s="258">
        <f>ROUND(AVERAGEIF($B$109:$KS$109,HS$109,$B$140:$KS$140),2)</f>
        <v>1.17</v>
      </c>
      <c r="HT167" s="258">
        <f>ROUND(AVERAGEIF($B$109:$KS$109,HT$109,$B$140:$KS$140),2)</f>
        <v>0.45</v>
      </c>
      <c r="HU167" s="258">
        <f>ROUND(AVERAGEIF($B$109:$KS$109,HU$109,$B$140:$KS$140),2)</f>
        <v>1.17</v>
      </c>
      <c r="HV167" s="258">
        <f>ROUND(AVERAGEIF($B$109:$KS$109,HV$109,$B$140:$KS$140),2)</f>
        <v>0.7</v>
      </c>
      <c r="HW167" s="255"/>
      <c r="HX167" s="258">
        <f t="shared" ref="HX167:IJ167" si="680">ROUND(AVERAGEIF($B$109:$KS$109,HX$109,$B$140:$KS$140),2)</f>
        <v>0.37</v>
      </c>
      <c r="HY167" s="258">
        <f t="shared" si="680"/>
        <v>1</v>
      </c>
      <c r="HZ167" s="258">
        <f t="shared" si="680"/>
        <v>1.17</v>
      </c>
      <c r="IA167" s="258">
        <f t="shared" si="680"/>
        <v>1.17</v>
      </c>
      <c r="IB167" s="258">
        <f t="shared" si="680"/>
        <v>0.37</v>
      </c>
      <c r="IC167" s="258">
        <f t="shared" si="680"/>
        <v>1.17</v>
      </c>
      <c r="ID167" s="258">
        <f t="shared" si="680"/>
        <v>0.7</v>
      </c>
      <c r="IE167" s="258">
        <f t="shared" si="680"/>
        <v>0.45</v>
      </c>
      <c r="IF167" s="258">
        <f t="shared" si="680"/>
        <v>1.17</v>
      </c>
      <c r="IG167" s="258">
        <f t="shared" si="680"/>
        <v>0.7</v>
      </c>
      <c r="IH167" s="258">
        <f t="shared" si="680"/>
        <v>0.7</v>
      </c>
      <c r="II167" s="258">
        <f t="shared" si="680"/>
        <v>0.45</v>
      </c>
      <c r="IJ167" s="258">
        <f t="shared" si="680"/>
        <v>0.45</v>
      </c>
      <c r="IK167" s="255"/>
      <c r="IL167" s="258">
        <f>ROUND(AVERAGEIF($B$109:$KS$109,IL$109,$B$140:$KS$140),2)</f>
        <v>0.37</v>
      </c>
      <c r="IM167" s="255"/>
      <c r="IN167" s="258">
        <f>ROUND(AVERAGEIF($B$109:$KS$109,IN$109,$B$140:$KS$140),2)</f>
        <v>0.45</v>
      </c>
      <c r="IO167" s="258">
        <f>ROUND(AVERAGEIF($B$109:$KS$109,IO$109,$B$140:$KS$140),2)</f>
        <v>0.45</v>
      </c>
      <c r="IP167" s="258">
        <f>ROUND(AVERAGEIF($B$109:$KS$109,IP$109,$B$140:$KS$140),2)</f>
        <v>0.7</v>
      </c>
      <c r="IQ167" s="255"/>
      <c r="IR167" s="258">
        <f>ROUND(AVERAGEIF($B$109:$KS$109,IR$109,$B$140:$KS$140),2)</f>
        <v>1</v>
      </c>
      <c r="IS167" s="258">
        <f>ROUND(AVERAGEIF($B$109:$KS$109,IS$109,$B$140:$KS$140),2)</f>
        <v>1.17</v>
      </c>
      <c r="IT167" s="258">
        <f>ROUND(AVERAGEIF($B$109:$KS$109,IT$109,$B$140:$KS$140),2)</f>
        <v>0.37</v>
      </c>
      <c r="IU167" s="258">
        <f>ROUND(AVERAGEIF($B$109:$KS$109,IU$109,$B$140:$KS$140),2)</f>
        <v>0.7</v>
      </c>
      <c r="IV167" s="258">
        <f>ROUND(AVERAGEIF($B$109:$KS$109,IV$109,$B$140:$KS$140),2)</f>
        <v>0.37</v>
      </c>
      <c r="IW167" s="258"/>
      <c r="IX167" s="258">
        <f>ROUND(AVERAGEIF($B$109:$KS$109,IX$109,$B$140:$KS$140),2)</f>
        <v>1.17</v>
      </c>
      <c r="IY167" s="258">
        <f>ROUND(AVERAGEIF($B$109:$KS$109,IY$109,$B$140:$KS$140),2)</f>
        <v>0.7</v>
      </c>
      <c r="IZ167" s="255"/>
      <c r="JA167" s="258">
        <f t="shared" ref="JA167:JM167" si="681">ROUND(AVERAGEIF($B$109:$KS$109,JA$109,$B$140:$KS$140),2)</f>
        <v>0.45</v>
      </c>
      <c r="JB167" s="258">
        <f t="shared" si="681"/>
        <v>1.17</v>
      </c>
      <c r="JC167" s="258">
        <f t="shared" si="681"/>
        <v>0.7</v>
      </c>
      <c r="JD167" s="258">
        <f t="shared" si="681"/>
        <v>1</v>
      </c>
      <c r="JE167" s="258">
        <f t="shared" si="681"/>
        <v>0.37</v>
      </c>
      <c r="JF167" s="258">
        <f t="shared" si="681"/>
        <v>0.45</v>
      </c>
      <c r="JG167" s="258">
        <f t="shared" si="681"/>
        <v>1</v>
      </c>
      <c r="JH167" s="258">
        <f t="shared" si="681"/>
        <v>0.37</v>
      </c>
      <c r="JI167" s="258">
        <f t="shared" si="681"/>
        <v>1</v>
      </c>
      <c r="JJ167" s="258">
        <f t="shared" si="681"/>
        <v>1.17</v>
      </c>
      <c r="JK167" s="258">
        <f t="shared" si="681"/>
        <v>0.7</v>
      </c>
      <c r="JL167" s="258">
        <f t="shared" si="681"/>
        <v>1.17</v>
      </c>
      <c r="JM167" s="258">
        <f t="shared" si="681"/>
        <v>1</v>
      </c>
      <c r="JN167" s="258"/>
      <c r="JO167" s="258"/>
      <c r="JP167" s="258"/>
      <c r="JQ167" s="258"/>
      <c r="JR167" s="258"/>
      <c r="JS167" s="258"/>
      <c r="JT167" s="258">
        <f>ROUND(AVERAGEIF($B$109:$KS$109,JT$109,$B$140:$KS$140),2)</f>
        <v>0.7</v>
      </c>
      <c r="JU167" s="258"/>
      <c r="JV167" s="258">
        <f t="shared" ref="JV167:KH167" si="682">ROUND(AVERAGEIF($B$109:$KS$109,JV$109,$B$140:$KS$140),2)</f>
        <v>0.7</v>
      </c>
      <c r="JW167" s="258">
        <f t="shared" si="682"/>
        <v>0.7</v>
      </c>
      <c r="JX167" s="258">
        <f t="shared" si="682"/>
        <v>1.17</v>
      </c>
      <c r="JY167" s="258">
        <f t="shared" si="682"/>
        <v>0.37</v>
      </c>
      <c r="JZ167" s="258">
        <f t="shared" si="682"/>
        <v>0.45</v>
      </c>
      <c r="KA167" s="258">
        <f t="shared" si="682"/>
        <v>1.17</v>
      </c>
      <c r="KB167" s="258">
        <f t="shared" si="682"/>
        <v>1</v>
      </c>
      <c r="KC167" s="258">
        <f t="shared" si="682"/>
        <v>0.45</v>
      </c>
      <c r="KD167" s="258">
        <f t="shared" si="682"/>
        <v>0.45</v>
      </c>
      <c r="KE167" s="258">
        <f t="shared" si="682"/>
        <v>0.37</v>
      </c>
      <c r="KF167" s="258">
        <f t="shared" si="682"/>
        <v>0.37</v>
      </c>
      <c r="KG167" s="258">
        <f t="shared" si="682"/>
        <v>1</v>
      </c>
      <c r="KH167" s="258">
        <f t="shared" si="682"/>
        <v>0.7</v>
      </c>
      <c r="KI167" s="258"/>
      <c r="KJ167" s="258"/>
      <c r="KK167" s="258">
        <f t="shared" ref="KK167:KT167" si="683">ROUND(AVERAGEIF($B$109:$KS$109,KK$109,$B$140:$KS$140),2)</f>
        <v>0.45</v>
      </c>
      <c r="KL167" s="258">
        <f t="shared" si="683"/>
        <v>1.17</v>
      </c>
      <c r="KM167" s="258">
        <f t="shared" si="683"/>
        <v>1</v>
      </c>
      <c r="KN167" s="258">
        <f t="shared" si="683"/>
        <v>0.37</v>
      </c>
      <c r="KO167" s="258">
        <f t="shared" si="683"/>
        <v>0.7</v>
      </c>
      <c r="KP167" s="258">
        <f t="shared" si="683"/>
        <v>0.7</v>
      </c>
      <c r="KQ167" s="258">
        <f t="shared" si="683"/>
        <v>1</v>
      </c>
      <c r="KR167" s="258">
        <v>1.1599999999999999</v>
      </c>
      <c r="KS167" s="258">
        <f t="shared" si="683"/>
        <v>0.7</v>
      </c>
      <c r="KT167" s="258">
        <f t="shared" si="683"/>
        <v>0.45</v>
      </c>
      <c r="KU167" s="248" t="s">
        <v>746</v>
      </c>
    </row>
    <row r="168" spans="1:307" x14ac:dyDescent="0.15">
      <c r="A168" s="252" t="s">
        <v>1182</v>
      </c>
      <c r="B168" s="258">
        <f t="shared" ref="B168:AG168" si="684">ROUND(AVERAGEIF($B$109:$KS$109,B$109,$B$141:$KS$141),2)</f>
        <v>0.66</v>
      </c>
      <c r="C168" s="258">
        <f t="shared" si="684"/>
        <v>0.44</v>
      </c>
      <c r="D168" s="258">
        <f t="shared" si="684"/>
        <v>0.81</v>
      </c>
      <c r="E168" s="258">
        <f t="shared" si="684"/>
        <v>0.44</v>
      </c>
      <c r="F168" s="258">
        <f t="shared" si="684"/>
        <v>0.33</v>
      </c>
      <c r="G168" s="258">
        <f t="shared" si="684"/>
        <v>0.44</v>
      </c>
      <c r="H168" s="258">
        <f t="shared" si="684"/>
        <v>0.44</v>
      </c>
      <c r="I168" s="258">
        <f t="shared" si="684"/>
        <v>0.66</v>
      </c>
      <c r="J168" s="258">
        <f t="shared" si="684"/>
        <v>0.81</v>
      </c>
      <c r="K168" s="258">
        <f t="shared" si="684"/>
        <v>0.66</v>
      </c>
      <c r="L168" s="258">
        <f t="shared" si="684"/>
        <v>0.66</v>
      </c>
      <c r="M168" s="258">
        <f t="shared" si="684"/>
        <v>0.33</v>
      </c>
      <c r="N168" s="258">
        <f t="shared" si="684"/>
        <v>0.81</v>
      </c>
      <c r="O168" s="258">
        <f t="shared" si="684"/>
        <v>0.81</v>
      </c>
      <c r="P168" s="258">
        <f t="shared" si="684"/>
        <v>0.66</v>
      </c>
      <c r="Q168" s="258">
        <f t="shared" si="684"/>
        <v>0.66</v>
      </c>
      <c r="R168" s="258">
        <f t="shared" si="684"/>
        <v>0.81</v>
      </c>
      <c r="S168" s="258">
        <f t="shared" si="684"/>
        <v>0.33</v>
      </c>
      <c r="T168" s="258">
        <f t="shared" si="684"/>
        <v>0.33</v>
      </c>
      <c r="U168" s="258">
        <f t="shared" si="684"/>
        <v>0.66</v>
      </c>
      <c r="V168" s="258">
        <f t="shared" si="684"/>
        <v>0.66</v>
      </c>
      <c r="W168" s="258">
        <f t="shared" si="684"/>
        <v>0.66</v>
      </c>
      <c r="X168" s="258">
        <f t="shared" si="684"/>
        <v>0.33</v>
      </c>
      <c r="Y168" s="258">
        <f t="shared" si="684"/>
        <v>0.66</v>
      </c>
      <c r="Z168" s="258">
        <f t="shared" si="684"/>
        <v>0.66</v>
      </c>
      <c r="AA168" s="258">
        <f t="shared" si="684"/>
        <v>0.66</v>
      </c>
      <c r="AB168" s="258">
        <f t="shared" si="684"/>
        <v>0.66</v>
      </c>
      <c r="AC168" s="258">
        <f t="shared" si="684"/>
        <v>0.66</v>
      </c>
      <c r="AD168" s="258">
        <f t="shared" si="684"/>
        <v>0.33</v>
      </c>
      <c r="AE168" s="258">
        <f t="shared" si="684"/>
        <v>0.44</v>
      </c>
      <c r="AF168" s="258">
        <f t="shared" si="684"/>
        <v>0.44</v>
      </c>
      <c r="AG168" s="258">
        <f t="shared" si="684"/>
        <v>0.81</v>
      </c>
      <c r="AH168" s="258">
        <f t="shared" ref="AH168:BM168" si="685">ROUND(AVERAGEIF($B$109:$KS$109,AH$109,$B$141:$KS$141),2)</f>
        <v>0.81</v>
      </c>
      <c r="AI168" s="258">
        <f t="shared" si="685"/>
        <v>0.33</v>
      </c>
      <c r="AJ168" s="258">
        <f t="shared" si="685"/>
        <v>0.33</v>
      </c>
      <c r="AK168" s="258">
        <f t="shared" si="685"/>
        <v>0.66</v>
      </c>
      <c r="AL168" s="258">
        <f t="shared" si="685"/>
        <v>0.33</v>
      </c>
      <c r="AM168" s="258">
        <f t="shared" si="685"/>
        <v>0.81</v>
      </c>
      <c r="AN168" s="258">
        <f t="shared" si="685"/>
        <v>0.44</v>
      </c>
      <c r="AO168" s="258">
        <f t="shared" si="685"/>
        <v>0.81</v>
      </c>
      <c r="AP168" s="258">
        <f t="shared" si="685"/>
        <v>0.44</v>
      </c>
      <c r="AQ168" s="258">
        <f t="shared" si="685"/>
        <v>0.44</v>
      </c>
      <c r="AR168" s="258">
        <f t="shared" si="685"/>
        <v>0.66</v>
      </c>
      <c r="AS168" s="258">
        <f t="shared" si="685"/>
        <v>0.44</v>
      </c>
      <c r="AT168" s="258">
        <f t="shared" si="685"/>
        <v>0.44</v>
      </c>
      <c r="AU168" s="258">
        <f t="shared" si="685"/>
        <v>0.81</v>
      </c>
      <c r="AV168" s="258">
        <f t="shared" si="685"/>
        <v>0.66</v>
      </c>
      <c r="AW168" s="258">
        <f t="shared" si="685"/>
        <v>0.33</v>
      </c>
      <c r="AX168" s="258">
        <f t="shared" si="685"/>
        <v>0.44</v>
      </c>
      <c r="AY168" s="258">
        <f t="shared" si="685"/>
        <v>0.81</v>
      </c>
      <c r="AZ168" s="258">
        <f t="shared" si="685"/>
        <v>0.66</v>
      </c>
      <c r="BA168" s="258">
        <f t="shared" si="685"/>
        <v>0.81</v>
      </c>
      <c r="BB168" s="258">
        <f t="shared" si="685"/>
        <v>0.66</v>
      </c>
      <c r="BC168" s="258">
        <f t="shared" si="685"/>
        <v>0.66</v>
      </c>
      <c r="BD168" s="258">
        <f t="shared" si="685"/>
        <v>0.33</v>
      </c>
      <c r="BE168" s="258">
        <f t="shared" si="685"/>
        <v>0.44</v>
      </c>
      <c r="BF168" s="258">
        <f t="shared" si="685"/>
        <v>0.66</v>
      </c>
      <c r="BG168" s="258">
        <f t="shared" si="685"/>
        <v>0.66</v>
      </c>
      <c r="BH168" s="258">
        <f t="shared" si="685"/>
        <v>0.66</v>
      </c>
      <c r="BI168" s="258">
        <f t="shared" si="685"/>
        <v>0.66</v>
      </c>
      <c r="BJ168" s="258">
        <f t="shared" si="685"/>
        <v>0.44</v>
      </c>
      <c r="BK168" s="258">
        <f t="shared" si="685"/>
        <v>0.33</v>
      </c>
      <c r="BL168" s="258">
        <f t="shared" si="685"/>
        <v>0.44</v>
      </c>
      <c r="BM168" s="258">
        <f t="shared" si="685"/>
        <v>0.66</v>
      </c>
      <c r="BN168" s="258">
        <f t="shared" ref="BN168:CS168" si="686">ROUND(AVERAGEIF($B$109:$KS$109,BN$109,$B$141:$KS$141),2)</f>
        <v>0.66</v>
      </c>
      <c r="BO168" s="258">
        <f t="shared" si="686"/>
        <v>0.33</v>
      </c>
      <c r="BP168" s="258">
        <f t="shared" si="686"/>
        <v>0.33</v>
      </c>
      <c r="BQ168" s="258">
        <f t="shared" si="686"/>
        <v>0.66</v>
      </c>
      <c r="BR168" s="258">
        <f t="shared" si="686"/>
        <v>0.33</v>
      </c>
      <c r="BS168" s="258">
        <f t="shared" si="686"/>
        <v>0.81</v>
      </c>
      <c r="BT168" s="258">
        <f t="shared" si="686"/>
        <v>0.66</v>
      </c>
      <c r="BU168" s="258">
        <f t="shared" si="686"/>
        <v>0.81</v>
      </c>
      <c r="BV168" s="258">
        <f t="shared" si="686"/>
        <v>0.44</v>
      </c>
      <c r="BW168" s="258">
        <f t="shared" si="686"/>
        <v>0.81</v>
      </c>
      <c r="BX168" s="258">
        <f t="shared" si="686"/>
        <v>0.44</v>
      </c>
      <c r="BY168" s="258">
        <f t="shared" si="686"/>
        <v>0.44</v>
      </c>
      <c r="BZ168" s="258">
        <f t="shared" si="686"/>
        <v>0.33</v>
      </c>
      <c r="CA168" s="258">
        <f t="shared" si="686"/>
        <v>0.66</v>
      </c>
      <c r="CB168" s="258">
        <f t="shared" si="686"/>
        <v>0.33</v>
      </c>
      <c r="CC168" s="258">
        <f t="shared" si="686"/>
        <v>0.81</v>
      </c>
      <c r="CD168" s="258">
        <f t="shared" si="686"/>
        <v>0.44</v>
      </c>
      <c r="CE168" s="258">
        <f t="shared" si="686"/>
        <v>0.66</v>
      </c>
      <c r="CF168" s="258">
        <f t="shared" si="686"/>
        <v>0.66</v>
      </c>
      <c r="CG168" s="258">
        <f t="shared" si="686"/>
        <v>0.33</v>
      </c>
      <c r="CH168" s="258">
        <f t="shared" si="686"/>
        <v>0.81</v>
      </c>
      <c r="CI168" s="258">
        <f t="shared" si="686"/>
        <v>0.44</v>
      </c>
      <c r="CJ168" s="258">
        <f t="shared" si="686"/>
        <v>0.66</v>
      </c>
      <c r="CK168" s="258">
        <f t="shared" si="686"/>
        <v>0.66</v>
      </c>
      <c r="CL168" s="258">
        <f t="shared" si="686"/>
        <v>0.66</v>
      </c>
      <c r="CM168" s="258">
        <f t="shared" si="686"/>
        <v>0.66</v>
      </c>
      <c r="CN168" s="258">
        <f t="shared" si="686"/>
        <v>0.66</v>
      </c>
      <c r="CO168" s="258">
        <f t="shared" si="686"/>
        <v>0.33</v>
      </c>
      <c r="CP168" s="258">
        <f t="shared" si="686"/>
        <v>0.33</v>
      </c>
      <c r="CQ168" s="258">
        <f t="shared" si="686"/>
        <v>0.33</v>
      </c>
      <c r="CR168" s="258">
        <f t="shared" si="686"/>
        <v>0.81</v>
      </c>
      <c r="CS168" s="258">
        <f t="shared" si="686"/>
        <v>0.66</v>
      </c>
      <c r="CT168" s="258">
        <f t="shared" ref="CT168:DY168" si="687">ROUND(AVERAGEIF($B$109:$KS$109,CT$109,$B$141:$KS$141),2)</f>
        <v>0.66</v>
      </c>
      <c r="CU168" s="258">
        <f t="shared" si="687"/>
        <v>0.44</v>
      </c>
      <c r="CV168" s="258">
        <f t="shared" si="687"/>
        <v>0.33</v>
      </c>
      <c r="CW168" s="258">
        <f t="shared" si="687"/>
        <v>0.81</v>
      </c>
      <c r="CX168" s="258">
        <f t="shared" si="687"/>
        <v>0.44</v>
      </c>
      <c r="CY168" s="258">
        <f t="shared" si="687"/>
        <v>0.66</v>
      </c>
      <c r="CZ168" s="258">
        <f t="shared" si="687"/>
        <v>0.81</v>
      </c>
      <c r="DA168" s="258">
        <f t="shared" si="687"/>
        <v>0.33</v>
      </c>
      <c r="DB168" s="258">
        <f t="shared" si="687"/>
        <v>0.66</v>
      </c>
      <c r="DC168" s="258">
        <f t="shared" si="687"/>
        <v>0.66</v>
      </c>
      <c r="DD168" s="258">
        <f t="shared" si="687"/>
        <v>0.66</v>
      </c>
      <c r="DE168" s="258">
        <f t="shared" si="687"/>
        <v>0.66</v>
      </c>
      <c r="DF168" s="258">
        <f t="shared" si="687"/>
        <v>0.66</v>
      </c>
      <c r="DG168" s="258">
        <f t="shared" si="687"/>
        <v>0.66</v>
      </c>
      <c r="DH168" s="258">
        <f t="shared" si="687"/>
        <v>0.33</v>
      </c>
      <c r="DI168" s="258">
        <f t="shared" si="687"/>
        <v>0.81</v>
      </c>
      <c r="DJ168" s="258">
        <f t="shared" si="687"/>
        <v>0.66</v>
      </c>
      <c r="DK168" s="258">
        <f t="shared" si="687"/>
        <v>0.66</v>
      </c>
      <c r="DL168" s="258">
        <f t="shared" si="687"/>
        <v>0.33</v>
      </c>
      <c r="DM168" s="258">
        <f t="shared" si="687"/>
        <v>0.44</v>
      </c>
      <c r="DN168" s="258">
        <f t="shared" si="687"/>
        <v>0.66</v>
      </c>
      <c r="DO168" s="258">
        <f t="shared" si="687"/>
        <v>0.81</v>
      </c>
      <c r="DP168" s="258">
        <f t="shared" si="687"/>
        <v>0.33</v>
      </c>
      <c r="DQ168" s="258">
        <f t="shared" si="687"/>
        <v>0.66</v>
      </c>
      <c r="DR168" s="258">
        <f t="shared" si="687"/>
        <v>0.33</v>
      </c>
      <c r="DS168" s="258">
        <f t="shared" si="687"/>
        <v>0.66</v>
      </c>
      <c r="DT168" s="258">
        <f t="shared" si="687"/>
        <v>0.81</v>
      </c>
      <c r="DU168" s="258">
        <f t="shared" si="687"/>
        <v>0.81</v>
      </c>
      <c r="DV168" s="258">
        <f t="shared" si="687"/>
        <v>0.81</v>
      </c>
      <c r="DW168" s="258">
        <f t="shared" si="687"/>
        <v>0.44</v>
      </c>
      <c r="DX168" s="258">
        <f t="shared" si="687"/>
        <v>0.44</v>
      </c>
      <c r="DY168" s="258">
        <f t="shared" si="687"/>
        <v>0.66</v>
      </c>
      <c r="DZ168" s="258">
        <f t="shared" ref="DZ168:FE168" si="688">ROUND(AVERAGEIF($B$109:$KS$109,DZ$109,$B$141:$KS$141),2)</f>
        <v>0.33</v>
      </c>
      <c r="EA168" s="258">
        <f t="shared" si="688"/>
        <v>0.66</v>
      </c>
      <c r="EB168" s="258">
        <f t="shared" si="688"/>
        <v>0.81</v>
      </c>
      <c r="EC168" s="258">
        <f t="shared" si="688"/>
        <v>0.44</v>
      </c>
      <c r="ED168" s="258">
        <f t="shared" si="688"/>
        <v>0.66</v>
      </c>
      <c r="EE168" s="258">
        <f t="shared" si="688"/>
        <v>0.81</v>
      </c>
      <c r="EF168" s="258">
        <f t="shared" si="688"/>
        <v>0.44</v>
      </c>
      <c r="EG168" s="258">
        <f t="shared" si="688"/>
        <v>0.44</v>
      </c>
      <c r="EH168" s="258">
        <f t="shared" si="688"/>
        <v>0.81</v>
      </c>
      <c r="EI168" s="258">
        <f t="shared" si="688"/>
        <v>0.81</v>
      </c>
      <c r="EJ168" s="258">
        <f t="shared" si="688"/>
        <v>0.66</v>
      </c>
      <c r="EK168" s="258">
        <f t="shared" si="688"/>
        <v>0.33</v>
      </c>
      <c r="EL168" s="258">
        <f t="shared" si="688"/>
        <v>0.66</v>
      </c>
      <c r="EM168" s="258">
        <f t="shared" si="688"/>
        <v>0.33</v>
      </c>
      <c r="EN168" s="258">
        <f t="shared" si="688"/>
        <v>0.66</v>
      </c>
      <c r="EO168" s="258">
        <f t="shared" si="688"/>
        <v>0.44</v>
      </c>
      <c r="EP168" s="258">
        <f t="shared" si="688"/>
        <v>0.66</v>
      </c>
      <c r="EQ168" s="258">
        <f t="shared" si="688"/>
        <v>0.33</v>
      </c>
      <c r="ER168" s="258">
        <f t="shared" si="688"/>
        <v>0.44</v>
      </c>
      <c r="ES168" s="258">
        <f t="shared" si="688"/>
        <v>0.81</v>
      </c>
      <c r="ET168" s="258">
        <f t="shared" si="688"/>
        <v>0.44</v>
      </c>
      <c r="EU168" s="258">
        <f t="shared" si="688"/>
        <v>0.66</v>
      </c>
      <c r="EV168" s="258">
        <f t="shared" si="688"/>
        <v>0.66</v>
      </c>
      <c r="EW168" s="258">
        <f t="shared" si="688"/>
        <v>0.81</v>
      </c>
      <c r="EX168" s="258">
        <f t="shared" si="688"/>
        <v>0.66</v>
      </c>
      <c r="EY168" s="258">
        <f t="shared" si="688"/>
        <v>0.66</v>
      </c>
      <c r="EZ168" s="258">
        <f t="shared" si="688"/>
        <v>0.33</v>
      </c>
      <c r="FA168" s="258">
        <f t="shared" si="688"/>
        <v>0.81</v>
      </c>
      <c r="FB168" s="258">
        <f t="shared" si="688"/>
        <v>0.66</v>
      </c>
      <c r="FC168" s="258">
        <f t="shared" si="688"/>
        <v>0.66</v>
      </c>
      <c r="FD168" s="258">
        <f t="shared" si="688"/>
        <v>0.81</v>
      </c>
      <c r="FE168" s="258">
        <f t="shared" si="688"/>
        <v>0.66</v>
      </c>
      <c r="FF168" s="258">
        <f t="shared" ref="FF168:GJ168" si="689">ROUND(AVERAGEIF($B$109:$KS$109,FF$109,$B$141:$KS$141),2)</f>
        <v>0.33</v>
      </c>
      <c r="FG168" s="258">
        <f t="shared" si="689"/>
        <v>0.33</v>
      </c>
      <c r="FH168" s="258">
        <f t="shared" si="689"/>
        <v>0.66</v>
      </c>
      <c r="FI168" s="258">
        <f t="shared" si="689"/>
        <v>0.33</v>
      </c>
      <c r="FJ168" s="258">
        <f t="shared" si="689"/>
        <v>0.81</v>
      </c>
      <c r="FK168" s="258">
        <f t="shared" si="689"/>
        <v>0.66</v>
      </c>
      <c r="FL168" s="258">
        <f t="shared" si="689"/>
        <v>0.44</v>
      </c>
      <c r="FM168" s="258">
        <f t="shared" si="689"/>
        <v>0.66</v>
      </c>
      <c r="FN168" s="258">
        <f t="shared" si="689"/>
        <v>0.81</v>
      </c>
      <c r="FO168" s="258">
        <f t="shared" si="689"/>
        <v>0.44</v>
      </c>
      <c r="FP168" s="258">
        <f t="shared" si="689"/>
        <v>0.81</v>
      </c>
      <c r="FQ168" s="258">
        <f t="shared" si="689"/>
        <v>0.33</v>
      </c>
      <c r="FR168" s="258">
        <f t="shared" si="689"/>
        <v>0.44</v>
      </c>
      <c r="FS168" s="258">
        <f t="shared" si="689"/>
        <v>0.66</v>
      </c>
      <c r="FT168" s="258">
        <f t="shared" si="689"/>
        <v>0.66</v>
      </c>
      <c r="FU168" s="258">
        <f t="shared" si="689"/>
        <v>0.66</v>
      </c>
      <c r="FV168" s="258">
        <f t="shared" si="689"/>
        <v>0.33</v>
      </c>
      <c r="FW168" s="258">
        <f t="shared" si="689"/>
        <v>0.33</v>
      </c>
      <c r="FX168" s="258">
        <f t="shared" si="689"/>
        <v>0.33</v>
      </c>
      <c r="FY168" s="258">
        <f t="shared" si="689"/>
        <v>0.66</v>
      </c>
      <c r="FZ168" s="258">
        <f t="shared" si="689"/>
        <v>0.66</v>
      </c>
      <c r="GA168" s="258">
        <f t="shared" si="689"/>
        <v>0.66</v>
      </c>
      <c r="GB168" s="258">
        <f t="shared" si="689"/>
        <v>0.81</v>
      </c>
      <c r="GC168" s="258">
        <f t="shared" si="689"/>
        <v>0.81</v>
      </c>
      <c r="GD168" s="258">
        <f t="shared" si="689"/>
        <v>0.81</v>
      </c>
      <c r="GE168" s="258">
        <f t="shared" si="689"/>
        <v>0.44</v>
      </c>
      <c r="GF168" s="258">
        <f t="shared" si="689"/>
        <v>0.66</v>
      </c>
      <c r="GG168" s="258">
        <f t="shared" si="689"/>
        <v>0.66</v>
      </c>
      <c r="GH168" s="258">
        <f t="shared" si="689"/>
        <v>0.81</v>
      </c>
      <c r="GI168" s="258">
        <f t="shared" si="689"/>
        <v>0.44</v>
      </c>
      <c r="GJ168" s="258">
        <f t="shared" si="689"/>
        <v>0.33</v>
      </c>
      <c r="GK168" s="255"/>
      <c r="GL168" s="258">
        <f t="shared" ref="GL168:GZ168" si="690">ROUND(AVERAGEIF($B$109:$KS$109,GL$109,$B$141:$KS$141),2)</f>
        <v>0.66</v>
      </c>
      <c r="GM168" s="258">
        <f t="shared" si="690"/>
        <v>0.66</v>
      </c>
      <c r="GN168" s="258">
        <f t="shared" si="690"/>
        <v>0.44</v>
      </c>
      <c r="GO168" s="258">
        <f t="shared" si="690"/>
        <v>0.33</v>
      </c>
      <c r="GP168" s="258">
        <f t="shared" si="690"/>
        <v>0.33</v>
      </c>
      <c r="GQ168" s="258">
        <f t="shared" si="690"/>
        <v>0.66</v>
      </c>
      <c r="GR168" s="258">
        <f t="shared" si="690"/>
        <v>0.81</v>
      </c>
      <c r="GS168" s="258">
        <f t="shared" si="690"/>
        <v>0.81</v>
      </c>
      <c r="GT168" s="258">
        <f t="shared" si="690"/>
        <v>0.44</v>
      </c>
      <c r="GU168" s="258">
        <f t="shared" si="690"/>
        <v>0.33</v>
      </c>
      <c r="GV168" s="258">
        <f t="shared" si="690"/>
        <v>0.44</v>
      </c>
      <c r="GW168" s="258">
        <f t="shared" si="690"/>
        <v>0.81</v>
      </c>
      <c r="GX168" s="258">
        <f t="shared" si="690"/>
        <v>0.66</v>
      </c>
      <c r="GY168" s="258">
        <f t="shared" si="690"/>
        <v>0.44</v>
      </c>
      <c r="GZ168" s="258">
        <f t="shared" si="690"/>
        <v>0.66</v>
      </c>
      <c r="HA168" s="255"/>
      <c r="HB168" s="258">
        <f t="shared" ref="HB168:HQ168" si="691">ROUND(AVERAGEIF($B$109:$KS$109,HB$109,$B$141:$KS$141),2)</f>
        <v>0.33</v>
      </c>
      <c r="HC168" s="258">
        <f t="shared" si="691"/>
        <v>0.81</v>
      </c>
      <c r="HD168" s="258">
        <f t="shared" si="691"/>
        <v>0.66</v>
      </c>
      <c r="HE168" s="258">
        <f t="shared" si="691"/>
        <v>0.66</v>
      </c>
      <c r="HF168" s="258">
        <f t="shared" si="691"/>
        <v>0.66</v>
      </c>
      <c r="HG168" s="258">
        <f t="shared" si="691"/>
        <v>0.66</v>
      </c>
      <c r="HH168" s="258">
        <f t="shared" si="691"/>
        <v>0.44</v>
      </c>
      <c r="HI168" s="258">
        <f t="shared" si="691"/>
        <v>0.33</v>
      </c>
      <c r="HJ168" s="258">
        <f t="shared" si="691"/>
        <v>0.44</v>
      </c>
      <c r="HK168" s="258">
        <f t="shared" si="691"/>
        <v>0.66</v>
      </c>
      <c r="HL168" s="258">
        <f t="shared" si="691"/>
        <v>0.33</v>
      </c>
      <c r="HM168" s="258">
        <f t="shared" si="691"/>
        <v>0.44</v>
      </c>
      <c r="HN168" s="258">
        <f t="shared" si="691"/>
        <v>0.66</v>
      </c>
      <c r="HO168" s="258">
        <f t="shared" si="691"/>
        <v>0.66</v>
      </c>
      <c r="HP168" s="258">
        <f t="shared" si="691"/>
        <v>0.44</v>
      </c>
      <c r="HQ168" s="258">
        <f t="shared" si="691"/>
        <v>0.44</v>
      </c>
      <c r="HR168" s="255"/>
      <c r="HS168" s="258">
        <f>ROUND(AVERAGEIF($B$109:$KS$109,HS$109,$B$141:$KS$141),2)</f>
        <v>0.33</v>
      </c>
      <c r="HT168" s="258">
        <f>ROUND(AVERAGEIF($B$109:$KS$109,HT$109,$B$141:$KS$141),2)</f>
        <v>0.66</v>
      </c>
      <c r="HU168" s="258">
        <f>ROUND(AVERAGEIF($B$109:$KS$109,HU$109,$B$141:$KS$141),2)</f>
        <v>0.33</v>
      </c>
      <c r="HV168" s="258">
        <f>ROUND(AVERAGEIF($B$109:$KS$109,HV$109,$B$141:$KS$141),2)</f>
        <v>0.66</v>
      </c>
      <c r="HW168" s="255"/>
      <c r="HX168" s="258">
        <f t="shared" ref="HX168:IJ168" si="692">ROUND(AVERAGEIF($B$109:$KS$109,HX$109,$B$141:$KS$141),2)</f>
        <v>0.81</v>
      </c>
      <c r="HY168" s="258">
        <f t="shared" si="692"/>
        <v>0.44</v>
      </c>
      <c r="HZ168" s="258">
        <f t="shared" si="692"/>
        <v>0.33</v>
      </c>
      <c r="IA168" s="258">
        <f t="shared" si="692"/>
        <v>0.33</v>
      </c>
      <c r="IB168" s="258">
        <f t="shared" si="692"/>
        <v>0.81</v>
      </c>
      <c r="IC168" s="258">
        <f t="shared" si="692"/>
        <v>0.33</v>
      </c>
      <c r="ID168" s="258">
        <f t="shared" si="692"/>
        <v>0.66</v>
      </c>
      <c r="IE168" s="258">
        <f t="shared" si="692"/>
        <v>0.66</v>
      </c>
      <c r="IF168" s="258">
        <f t="shared" si="692"/>
        <v>0.33</v>
      </c>
      <c r="IG168" s="258">
        <f t="shared" si="692"/>
        <v>0.66</v>
      </c>
      <c r="IH168" s="258">
        <f t="shared" si="692"/>
        <v>0.66</v>
      </c>
      <c r="II168" s="258">
        <f t="shared" si="692"/>
        <v>0.66</v>
      </c>
      <c r="IJ168" s="258">
        <f t="shared" si="692"/>
        <v>0.66</v>
      </c>
      <c r="IK168" s="255"/>
      <c r="IL168" s="258">
        <f>ROUND(AVERAGEIF($B$109:$KS$109,IL$109,$B$141:$KS$141),2)</f>
        <v>0.81</v>
      </c>
      <c r="IM168" s="255"/>
      <c r="IN168" s="258">
        <f>ROUND(AVERAGEIF($B$109:$KS$109,IN$109,$B$141:$KS$141),2)</f>
        <v>0.66</v>
      </c>
      <c r="IO168" s="258">
        <f>ROUND(AVERAGEIF($B$109:$KS$109,IO$109,$B$141:$KS$141),2)</f>
        <v>0.66</v>
      </c>
      <c r="IP168" s="258">
        <f>ROUND(AVERAGEIF($B$109:$KS$109,IP$109,$B$141:$KS$141),2)</f>
        <v>0.66</v>
      </c>
      <c r="IQ168" s="255"/>
      <c r="IR168" s="258">
        <f>ROUND(AVERAGEIF($B$109:$KS$109,IR$109,$B$141:$KS$141),2)</f>
        <v>0.44</v>
      </c>
      <c r="IS168" s="258">
        <f>ROUND(AVERAGEIF($B$109:$KS$109,IS$109,$B$141:$KS$141),2)</f>
        <v>0.33</v>
      </c>
      <c r="IT168" s="258">
        <f>ROUND(AVERAGEIF($B$109:$KS$109,IT$109,$B$141:$KS$141),2)</f>
        <v>0.81</v>
      </c>
      <c r="IU168" s="258">
        <f>ROUND(AVERAGEIF($B$109:$KS$109,IU$109,$B$141:$KS$141),2)</f>
        <v>0.66</v>
      </c>
      <c r="IV168" s="258">
        <f>ROUND(AVERAGEIF($B$109:$KS$109,IV$109,$B$141:$KS$141),2)</f>
        <v>0.81</v>
      </c>
      <c r="IW168" s="258"/>
      <c r="IX168" s="258">
        <f>ROUND(AVERAGEIF($B$109:$KS$109,IX$109,$B$141:$KS$141),2)</f>
        <v>0.33</v>
      </c>
      <c r="IY168" s="258">
        <f>ROUND(AVERAGEIF($B$109:$KS$109,IY$109,$B$141:$KS$141),2)</f>
        <v>0.66</v>
      </c>
      <c r="IZ168" s="255"/>
      <c r="JA168" s="258">
        <f t="shared" ref="JA168:JM168" si="693">ROUND(AVERAGEIF($B$109:$KS$109,JA$109,$B$141:$KS$141),2)</f>
        <v>0.66</v>
      </c>
      <c r="JB168" s="258">
        <f t="shared" si="693"/>
        <v>0.33</v>
      </c>
      <c r="JC168" s="258">
        <f t="shared" si="693"/>
        <v>0.66</v>
      </c>
      <c r="JD168" s="258">
        <f t="shared" si="693"/>
        <v>0.44</v>
      </c>
      <c r="JE168" s="258">
        <f t="shared" si="693"/>
        <v>0.81</v>
      </c>
      <c r="JF168" s="258">
        <f t="shared" si="693"/>
        <v>0.66</v>
      </c>
      <c r="JG168" s="258">
        <f t="shared" si="693"/>
        <v>0.44</v>
      </c>
      <c r="JH168" s="258">
        <f t="shared" si="693"/>
        <v>0.81</v>
      </c>
      <c r="JI168" s="258">
        <f t="shared" si="693"/>
        <v>0.44</v>
      </c>
      <c r="JJ168" s="258">
        <f t="shared" si="693"/>
        <v>0.33</v>
      </c>
      <c r="JK168" s="258">
        <f t="shared" si="693"/>
        <v>0.66</v>
      </c>
      <c r="JL168" s="258">
        <f t="shared" si="693"/>
        <v>0.33</v>
      </c>
      <c r="JM168" s="258">
        <f t="shared" si="693"/>
        <v>0.44</v>
      </c>
      <c r="JN168" s="258"/>
      <c r="JO168" s="258"/>
      <c r="JP168" s="258"/>
      <c r="JQ168" s="258"/>
      <c r="JR168" s="258"/>
      <c r="JS168" s="258"/>
      <c r="JT168" s="258">
        <f>ROUND(AVERAGEIF($B$109:$KS$109,JT$109,$B$141:$KS$141),2)</f>
        <v>0.66</v>
      </c>
      <c r="JU168" s="258"/>
      <c r="JV168" s="258">
        <f t="shared" ref="JV168:KH168" si="694">ROUND(AVERAGEIF($B$109:$KS$109,JV$109,$B$141:$KS$141),2)</f>
        <v>0.66</v>
      </c>
      <c r="JW168" s="258">
        <f t="shared" si="694"/>
        <v>0.66</v>
      </c>
      <c r="JX168" s="258">
        <f t="shared" si="694"/>
        <v>0.33</v>
      </c>
      <c r="JY168" s="258">
        <f t="shared" si="694"/>
        <v>0.81</v>
      </c>
      <c r="JZ168" s="258">
        <f t="shared" si="694"/>
        <v>0.66</v>
      </c>
      <c r="KA168" s="258">
        <f t="shared" si="694"/>
        <v>0.33</v>
      </c>
      <c r="KB168" s="258">
        <f t="shared" si="694"/>
        <v>0.44</v>
      </c>
      <c r="KC168" s="258">
        <f t="shared" si="694"/>
        <v>0.66</v>
      </c>
      <c r="KD168" s="258">
        <f t="shared" si="694"/>
        <v>0.66</v>
      </c>
      <c r="KE168" s="258">
        <f t="shared" si="694"/>
        <v>0.81</v>
      </c>
      <c r="KF168" s="258">
        <f t="shared" si="694"/>
        <v>0.81</v>
      </c>
      <c r="KG168" s="258">
        <f t="shared" si="694"/>
        <v>0.44</v>
      </c>
      <c r="KH168" s="258">
        <f t="shared" si="694"/>
        <v>0.66</v>
      </c>
      <c r="KI168" s="258"/>
      <c r="KJ168" s="258"/>
      <c r="KK168" s="258">
        <f t="shared" ref="KK168:KT168" si="695">ROUND(AVERAGEIF($B$109:$KS$109,KK$109,$B$141:$KS$141),2)</f>
        <v>0.66</v>
      </c>
      <c r="KL168" s="258">
        <f t="shared" si="695"/>
        <v>0.33</v>
      </c>
      <c r="KM168" s="258">
        <f t="shared" si="695"/>
        <v>0.44</v>
      </c>
      <c r="KN168" s="258">
        <f t="shared" si="695"/>
        <v>0.81</v>
      </c>
      <c r="KO168" s="258">
        <f t="shared" si="695"/>
        <v>0.66</v>
      </c>
      <c r="KP168" s="258">
        <f t="shared" si="695"/>
        <v>0.66</v>
      </c>
      <c r="KQ168" s="258">
        <f t="shared" si="695"/>
        <v>0.44</v>
      </c>
      <c r="KR168" s="258">
        <v>0.33</v>
      </c>
      <c r="KS168" s="258">
        <f t="shared" si="695"/>
        <v>0.66</v>
      </c>
      <c r="KT168" s="258">
        <f t="shared" si="695"/>
        <v>0.66</v>
      </c>
      <c r="KU168" s="248" t="s">
        <v>746</v>
      </c>
    </row>
    <row r="169" spans="1:307" x14ac:dyDescent="0.15">
      <c r="A169" s="252" t="s">
        <v>1183</v>
      </c>
      <c r="B169" s="258">
        <f t="shared" ref="B169:AG169" si="696">ROUND(AVERAGEIF($B$109:$KS$109,B$109,$B$142:$KS$142),2)</f>
        <v>0.73</v>
      </c>
      <c r="C169" s="258">
        <f t="shared" si="696"/>
        <v>0.45</v>
      </c>
      <c r="D169" s="258">
        <f t="shared" si="696"/>
        <v>0.42</v>
      </c>
      <c r="E169" s="258">
        <f t="shared" si="696"/>
        <v>0.45</v>
      </c>
      <c r="F169" s="258">
        <f t="shared" si="696"/>
        <v>0.42</v>
      </c>
      <c r="G169" s="258">
        <f t="shared" si="696"/>
        <v>0.45</v>
      </c>
      <c r="H169" s="258">
        <f t="shared" si="696"/>
        <v>0.45</v>
      </c>
      <c r="I169" s="258">
        <f t="shared" si="696"/>
        <v>0.73</v>
      </c>
      <c r="J169" s="258">
        <f t="shared" si="696"/>
        <v>0.42</v>
      </c>
      <c r="K169" s="258">
        <f t="shared" si="696"/>
        <v>0.52</v>
      </c>
      <c r="L169" s="258">
        <f t="shared" si="696"/>
        <v>0.52</v>
      </c>
      <c r="M169" s="258">
        <f t="shared" si="696"/>
        <v>0.42</v>
      </c>
      <c r="N169" s="258">
        <f t="shared" si="696"/>
        <v>0.42</v>
      </c>
      <c r="O169" s="258">
        <f t="shared" si="696"/>
        <v>0.42</v>
      </c>
      <c r="P169" s="258">
        <f t="shared" si="696"/>
        <v>0.73</v>
      </c>
      <c r="Q169" s="258">
        <f t="shared" si="696"/>
        <v>0.52</v>
      </c>
      <c r="R169" s="258">
        <f t="shared" si="696"/>
        <v>0.42</v>
      </c>
      <c r="S169" s="258">
        <f t="shared" si="696"/>
        <v>0.42</v>
      </c>
      <c r="T169" s="258">
        <f t="shared" si="696"/>
        <v>0.42</v>
      </c>
      <c r="U169" s="258">
        <f t="shared" si="696"/>
        <v>0.73</v>
      </c>
      <c r="V169" s="258">
        <f t="shared" si="696"/>
        <v>0.73</v>
      </c>
      <c r="W169" s="258">
        <f t="shared" si="696"/>
        <v>0.73</v>
      </c>
      <c r="X169" s="258">
        <f t="shared" si="696"/>
        <v>0.42</v>
      </c>
      <c r="Y169" s="258">
        <f t="shared" si="696"/>
        <v>0.52</v>
      </c>
      <c r="Z169" s="258">
        <f t="shared" si="696"/>
        <v>0.73</v>
      </c>
      <c r="AA169" s="258">
        <f t="shared" si="696"/>
        <v>0.52</v>
      </c>
      <c r="AB169" s="258">
        <f t="shared" si="696"/>
        <v>0.73</v>
      </c>
      <c r="AC169" s="258">
        <f t="shared" si="696"/>
        <v>0.52</v>
      </c>
      <c r="AD169" s="258">
        <f t="shared" si="696"/>
        <v>0.42</v>
      </c>
      <c r="AE169" s="258">
        <f t="shared" si="696"/>
        <v>0.45</v>
      </c>
      <c r="AF169" s="258">
        <f t="shared" si="696"/>
        <v>0.45</v>
      </c>
      <c r="AG169" s="258">
        <f t="shared" si="696"/>
        <v>0.42</v>
      </c>
      <c r="AH169" s="258">
        <f t="shared" ref="AH169:BM169" si="697">ROUND(AVERAGEIF($B$109:$KS$109,AH$109,$B$142:$KS$142),2)</f>
        <v>0.42</v>
      </c>
      <c r="AI169" s="258">
        <f t="shared" si="697"/>
        <v>0.42</v>
      </c>
      <c r="AJ169" s="258">
        <f t="shared" si="697"/>
        <v>0.42</v>
      </c>
      <c r="AK169" s="258">
        <f t="shared" si="697"/>
        <v>0.73</v>
      </c>
      <c r="AL169" s="258">
        <f t="shared" si="697"/>
        <v>0.42</v>
      </c>
      <c r="AM169" s="258">
        <f t="shared" si="697"/>
        <v>0.42</v>
      </c>
      <c r="AN169" s="258">
        <f t="shared" si="697"/>
        <v>0.45</v>
      </c>
      <c r="AO169" s="258">
        <f t="shared" si="697"/>
        <v>0.42</v>
      </c>
      <c r="AP169" s="258">
        <f t="shared" si="697"/>
        <v>0.45</v>
      </c>
      <c r="AQ169" s="258">
        <f t="shared" si="697"/>
        <v>0.45</v>
      </c>
      <c r="AR169" s="258">
        <f t="shared" si="697"/>
        <v>0.73</v>
      </c>
      <c r="AS169" s="258">
        <f t="shared" si="697"/>
        <v>0.45</v>
      </c>
      <c r="AT169" s="258">
        <f t="shared" si="697"/>
        <v>0.45</v>
      </c>
      <c r="AU169" s="258">
        <f t="shared" si="697"/>
        <v>0.42</v>
      </c>
      <c r="AV169" s="258">
        <f t="shared" si="697"/>
        <v>0.52</v>
      </c>
      <c r="AW169" s="258">
        <f t="shared" si="697"/>
        <v>0.42</v>
      </c>
      <c r="AX169" s="258">
        <f t="shared" si="697"/>
        <v>0.45</v>
      </c>
      <c r="AY169" s="258">
        <f t="shared" si="697"/>
        <v>0.42</v>
      </c>
      <c r="AZ169" s="258">
        <f t="shared" si="697"/>
        <v>0.73</v>
      </c>
      <c r="BA169" s="258">
        <f t="shared" si="697"/>
        <v>0.42</v>
      </c>
      <c r="BB169" s="258">
        <f t="shared" si="697"/>
        <v>0.73</v>
      </c>
      <c r="BC169" s="258">
        <f t="shared" si="697"/>
        <v>0.52</v>
      </c>
      <c r="BD169" s="258">
        <f t="shared" si="697"/>
        <v>0.42</v>
      </c>
      <c r="BE169" s="258">
        <f t="shared" si="697"/>
        <v>0.45</v>
      </c>
      <c r="BF169" s="258">
        <f t="shared" si="697"/>
        <v>0.52</v>
      </c>
      <c r="BG169" s="258">
        <f t="shared" si="697"/>
        <v>0.73</v>
      </c>
      <c r="BH169" s="258">
        <f t="shared" si="697"/>
        <v>0.73</v>
      </c>
      <c r="BI169" s="258">
        <f t="shared" si="697"/>
        <v>0.52</v>
      </c>
      <c r="BJ169" s="258">
        <f t="shared" si="697"/>
        <v>0.45</v>
      </c>
      <c r="BK169" s="258">
        <f t="shared" si="697"/>
        <v>0.42</v>
      </c>
      <c r="BL169" s="258">
        <f t="shared" si="697"/>
        <v>0.45</v>
      </c>
      <c r="BM169" s="258">
        <f t="shared" si="697"/>
        <v>0.52</v>
      </c>
      <c r="BN169" s="258">
        <f t="shared" ref="BN169:CS169" si="698">ROUND(AVERAGEIF($B$109:$KS$109,BN$109,$B$142:$KS$142),2)</f>
        <v>0.73</v>
      </c>
      <c r="BO169" s="258">
        <f t="shared" si="698"/>
        <v>0.42</v>
      </c>
      <c r="BP169" s="258">
        <f t="shared" si="698"/>
        <v>0.42</v>
      </c>
      <c r="BQ169" s="258">
        <f t="shared" si="698"/>
        <v>0.52</v>
      </c>
      <c r="BR169" s="258">
        <f t="shared" si="698"/>
        <v>0.42</v>
      </c>
      <c r="BS169" s="258">
        <f t="shared" si="698"/>
        <v>0.42</v>
      </c>
      <c r="BT169" s="258">
        <f t="shared" si="698"/>
        <v>0.73</v>
      </c>
      <c r="BU169" s="258">
        <f t="shared" si="698"/>
        <v>0.42</v>
      </c>
      <c r="BV169" s="258">
        <f t="shared" si="698"/>
        <v>0.45</v>
      </c>
      <c r="BW169" s="258">
        <f t="shared" si="698"/>
        <v>0.42</v>
      </c>
      <c r="BX169" s="258">
        <f t="shared" si="698"/>
        <v>0.45</v>
      </c>
      <c r="BY169" s="258">
        <f t="shared" si="698"/>
        <v>0.45</v>
      </c>
      <c r="BZ169" s="258">
        <f t="shared" si="698"/>
        <v>0.42</v>
      </c>
      <c r="CA169" s="258">
        <f t="shared" si="698"/>
        <v>0.73</v>
      </c>
      <c r="CB169" s="258">
        <f t="shared" si="698"/>
        <v>0.42</v>
      </c>
      <c r="CC169" s="258">
        <f t="shared" si="698"/>
        <v>0.42</v>
      </c>
      <c r="CD169" s="258">
        <f t="shared" si="698"/>
        <v>0.45</v>
      </c>
      <c r="CE169" s="258">
        <f t="shared" si="698"/>
        <v>0.73</v>
      </c>
      <c r="CF169" s="258">
        <f t="shared" si="698"/>
        <v>0.52</v>
      </c>
      <c r="CG169" s="258">
        <f t="shared" si="698"/>
        <v>0.42</v>
      </c>
      <c r="CH169" s="258">
        <f t="shared" si="698"/>
        <v>0.42</v>
      </c>
      <c r="CI169" s="258">
        <f t="shared" si="698"/>
        <v>0.45</v>
      </c>
      <c r="CJ169" s="258">
        <f t="shared" si="698"/>
        <v>0.52</v>
      </c>
      <c r="CK169" s="258">
        <f t="shared" si="698"/>
        <v>0.73</v>
      </c>
      <c r="CL169" s="258">
        <f t="shared" si="698"/>
        <v>0.73</v>
      </c>
      <c r="CM169" s="258">
        <f t="shared" si="698"/>
        <v>0.52</v>
      </c>
      <c r="CN169" s="258">
        <f t="shared" si="698"/>
        <v>0.52</v>
      </c>
      <c r="CO169" s="258">
        <f t="shared" si="698"/>
        <v>0.42</v>
      </c>
      <c r="CP169" s="258">
        <f t="shared" si="698"/>
        <v>0.42</v>
      </c>
      <c r="CQ169" s="258">
        <f t="shared" si="698"/>
        <v>0.42</v>
      </c>
      <c r="CR169" s="258">
        <f t="shared" si="698"/>
        <v>0.42</v>
      </c>
      <c r="CS169" s="258">
        <f t="shared" si="698"/>
        <v>0.52</v>
      </c>
      <c r="CT169" s="258">
        <f t="shared" ref="CT169:DY169" si="699">ROUND(AVERAGEIF($B$109:$KS$109,CT$109,$B$142:$KS$142),2)</f>
        <v>0.73</v>
      </c>
      <c r="CU169" s="258">
        <f t="shared" si="699"/>
        <v>0.45</v>
      </c>
      <c r="CV169" s="258">
        <f t="shared" si="699"/>
        <v>0.42</v>
      </c>
      <c r="CW169" s="258">
        <f t="shared" si="699"/>
        <v>0.42</v>
      </c>
      <c r="CX169" s="258">
        <f t="shared" si="699"/>
        <v>0.45</v>
      </c>
      <c r="CY169" s="258">
        <f t="shared" si="699"/>
        <v>0.73</v>
      </c>
      <c r="CZ169" s="258">
        <f t="shared" si="699"/>
        <v>0.42</v>
      </c>
      <c r="DA169" s="258">
        <f t="shared" si="699"/>
        <v>0.42</v>
      </c>
      <c r="DB169" s="258">
        <f t="shared" si="699"/>
        <v>0.73</v>
      </c>
      <c r="DC169" s="258">
        <f t="shared" si="699"/>
        <v>0.52</v>
      </c>
      <c r="DD169" s="258">
        <f t="shared" si="699"/>
        <v>0.52</v>
      </c>
      <c r="DE169" s="258">
        <f t="shared" si="699"/>
        <v>0.73</v>
      </c>
      <c r="DF169" s="258">
        <f t="shared" si="699"/>
        <v>0.52</v>
      </c>
      <c r="DG169" s="258">
        <f t="shared" si="699"/>
        <v>0.73</v>
      </c>
      <c r="DH169" s="258">
        <f t="shared" si="699"/>
        <v>0.42</v>
      </c>
      <c r="DI169" s="258">
        <f t="shared" si="699"/>
        <v>0.42</v>
      </c>
      <c r="DJ169" s="258">
        <f t="shared" si="699"/>
        <v>0.52</v>
      </c>
      <c r="DK169" s="258">
        <f t="shared" si="699"/>
        <v>0.73</v>
      </c>
      <c r="DL169" s="258">
        <f t="shared" si="699"/>
        <v>0.42</v>
      </c>
      <c r="DM169" s="258">
        <f t="shared" si="699"/>
        <v>0.45</v>
      </c>
      <c r="DN169" s="258">
        <f t="shared" si="699"/>
        <v>0.52</v>
      </c>
      <c r="DO169" s="258">
        <f t="shared" si="699"/>
        <v>0.42</v>
      </c>
      <c r="DP169" s="258">
        <f t="shared" si="699"/>
        <v>0.42</v>
      </c>
      <c r="DQ169" s="258">
        <f t="shared" si="699"/>
        <v>0.73</v>
      </c>
      <c r="DR169" s="258">
        <f t="shared" si="699"/>
        <v>0.42</v>
      </c>
      <c r="DS169" s="258">
        <f t="shared" si="699"/>
        <v>0.52</v>
      </c>
      <c r="DT169" s="258">
        <f t="shared" si="699"/>
        <v>0.42</v>
      </c>
      <c r="DU169" s="258">
        <f t="shared" si="699"/>
        <v>0.42</v>
      </c>
      <c r="DV169" s="258">
        <f t="shared" si="699"/>
        <v>0.42</v>
      </c>
      <c r="DW169" s="258">
        <f t="shared" si="699"/>
        <v>0.45</v>
      </c>
      <c r="DX169" s="258">
        <f t="shared" si="699"/>
        <v>0.45</v>
      </c>
      <c r="DY169" s="258">
        <f t="shared" si="699"/>
        <v>0.73</v>
      </c>
      <c r="DZ169" s="258">
        <f t="shared" ref="DZ169:FE169" si="700">ROUND(AVERAGEIF($B$109:$KS$109,DZ$109,$B$142:$KS$142),2)</f>
        <v>0.42</v>
      </c>
      <c r="EA169" s="258">
        <f t="shared" si="700"/>
        <v>0.52</v>
      </c>
      <c r="EB169" s="258">
        <f t="shared" si="700"/>
        <v>0.42</v>
      </c>
      <c r="EC169" s="258">
        <f t="shared" si="700"/>
        <v>0.45</v>
      </c>
      <c r="ED169" s="258">
        <f t="shared" si="700"/>
        <v>0.73</v>
      </c>
      <c r="EE169" s="258">
        <f t="shared" si="700"/>
        <v>0.42</v>
      </c>
      <c r="EF169" s="258">
        <f t="shared" si="700"/>
        <v>0.45</v>
      </c>
      <c r="EG169" s="258">
        <f t="shared" si="700"/>
        <v>0.45</v>
      </c>
      <c r="EH169" s="258">
        <f t="shared" si="700"/>
        <v>0.42</v>
      </c>
      <c r="EI169" s="258">
        <f t="shared" si="700"/>
        <v>0.42</v>
      </c>
      <c r="EJ169" s="258">
        <f t="shared" si="700"/>
        <v>0.52</v>
      </c>
      <c r="EK169" s="258">
        <f t="shared" si="700"/>
        <v>0.42</v>
      </c>
      <c r="EL169" s="258">
        <f t="shared" si="700"/>
        <v>0.73</v>
      </c>
      <c r="EM169" s="258">
        <f t="shared" si="700"/>
        <v>0.42</v>
      </c>
      <c r="EN169" s="258">
        <f t="shared" si="700"/>
        <v>0.73</v>
      </c>
      <c r="EO169" s="258">
        <f t="shared" si="700"/>
        <v>0.45</v>
      </c>
      <c r="EP169" s="258">
        <f t="shared" si="700"/>
        <v>0.52</v>
      </c>
      <c r="EQ169" s="258">
        <f t="shared" si="700"/>
        <v>0.42</v>
      </c>
      <c r="ER169" s="258">
        <f t="shared" si="700"/>
        <v>0.45</v>
      </c>
      <c r="ES169" s="258">
        <f t="shared" si="700"/>
        <v>0.42</v>
      </c>
      <c r="ET169" s="258">
        <f t="shared" si="700"/>
        <v>0.45</v>
      </c>
      <c r="EU169" s="258">
        <f t="shared" si="700"/>
        <v>0.52</v>
      </c>
      <c r="EV169" s="258">
        <f t="shared" si="700"/>
        <v>0.73</v>
      </c>
      <c r="EW169" s="258">
        <f t="shared" si="700"/>
        <v>0.42</v>
      </c>
      <c r="EX169" s="258">
        <f t="shared" si="700"/>
        <v>0.52</v>
      </c>
      <c r="EY169" s="258">
        <f t="shared" si="700"/>
        <v>0.73</v>
      </c>
      <c r="EZ169" s="258">
        <f t="shared" si="700"/>
        <v>0.42</v>
      </c>
      <c r="FA169" s="258">
        <f t="shared" si="700"/>
        <v>0.42</v>
      </c>
      <c r="FB169" s="258">
        <f t="shared" si="700"/>
        <v>0.52</v>
      </c>
      <c r="FC169" s="258">
        <f t="shared" si="700"/>
        <v>0.73</v>
      </c>
      <c r="FD169" s="258">
        <f t="shared" si="700"/>
        <v>0.42</v>
      </c>
      <c r="FE169" s="258">
        <f t="shared" si="700"/>
        <v>0.73</v>
      </c>
      <c r="FF169" s="258">
        <f t="shared" ref="FF169:GJ169" si="701">ROUND(AVERAGEIF($B$109:$KS$109,FF$109,$B$142:$KS$142),2)</f>
        <v>0.42</v>
      </c>
      <c r="FG169" s="258">
        <f t="shared" si="701"/>
        <v>0.42</v>
      </c>
      <c r="FH169" s="258">
        <f t="shared" si="701"/>
        <v>0.52</v>
      </c>
      <c r="FI169" s="258">
        <f t="shared" si="701"/>
        <v>0.42</v>
      </c>
      <c r="FJ169" s="258">
        <f t="shared" si="701"/>
        <v>0.42</v>
      </c>
      <c r="FK169" s="258">
        <f t="shared" si="701"/>
        <v>0.52</v>
      </c>
      <c r="FL169" s="258">
        <f t="shared" si="701"/>
        <v>0.45</v>
      </c>
      <c r="FM169" s="258">
        <f t="shared" si="701"/>
        <v>0.73</v>
      </c>
      <c r="FN169" s="258">
        <f t="shared" si="701"/>
        <v>0.42</v>
      </c>
      <c r="FO169" s="258">
        <f t="shared" si="701"/>
        <v>0.45</v>
      </c>
      <c r="FP169" s="258">
        <f t="shared" si="701"/>
        <v>0.42</v>
      </c>
      <c r="FQ169" s="258">
        <f t="shared" si="701"/>
        <v>0.42</v>
      </c>
      <c r="FR169" s="258">
        <f t="shared" si="701"/>
        <v>0.45</v>
      </c>
      <c r="FS169" s="258">
        <f t="shared" si="701"/>
        <v>0.73</v>
      </c>
      <c r="FT169" s="258">
        <f t="shared" si="701"/>
        <v>0.73</v>
      </c>
      <c r="FU169" s="258">
        <f t="shared" si="701"/>
        <v>0.73</v>
      </c>
      <c r="FV169" s="258">
        <f t="shared" si="701"/>
        <v>0.42</v>
      </c>
      <c r="FW169" s="258">
        <f t="shared" si="701"/>
        <v>0.42</v>
      </c>
      <c r="FX169" s="258">
        <f t="shared" si="701"/>
        <v>0.42</v>
      </c>
      <c r="FY169" s="258">
        <f t="shared" si="701"/>
        <v>0.52</v>
      </c>
      <c r="FZ169" s="258">
        <f t="shared" si="701"/>
        <v>0.52</v>
      </c>
      <c r="GA169" s="258">
        <f t="shared" si="701"/>
        <v>0.52</v>
      </c>
      <c r="GB169" s="258">
        <f t="shared" si="701"/>
        <v>0.42</v>
      </c>
      <c r="GC169" s="258">
        <f t="shared" si="701"/>
        <v>0.42</v>
      </c>
      <c r="GD169" s="258">
        <f t="shared" si="701"/>
        <v>0.42</v>
      </c>
      <c r="GE169" s="258">
        <f t="shared" si="701"/>
        <v>0.45</v>
      </c>
      <c r="GF169" s="258">
        <f t="shared" si="701"/>
        <v>0.73</v>
      </c>
      <c r="GG169" s="258">
        <f t="shared" si="701"/>
        <v>0.73</v>
      </c>
      <c r="GH169" s="258">
        <f t="shared" si="701"/>
        <v>0.42</v>
      </c>
      <c r="GI169" s="258">
        <f t="shared" si="701"/>
        <v>0.45</v>
      </c>
      <c r="GJ169" s="258">
        <f t="shared" si="701"/>
        <v>0.42</v>
      </c>
      <c r="GK169" s="255"/>
      <c r="GL169" s="258">
        <f t="shared" ref="GL169:GZ169" si="702">ROUND(AVERAGEIF($B$109:$KS$109,GL$109,$B$142:$KS$142),2)</f>
        <v>0.52</v>
      </c>
      <c r="GM169" s="258">
        <f t="shared" si="702"/>
        <v>0.52</v>
      </c>
      <c r="GN169" s="258">
        <f t="shared" si="702"/>
        <v>0.45</v>
      </c>
      <c r="GO169" s="258">
        <f t="shared" si="702"/>
        <v>0.42</v>
      </c>
      <c r="GP169" s="258">
        <f t="shared" si="702"/>
        <v>0.42</v>
      </c>
      <c r="GQ169" s="258">
        <f t="shared" si="702"/>
        <v>0.73</v>
      </c>
      <c r="GR169" s="258">
        <f t="shared" si="702"/>
        <v>0.42</v>
      </c>
      <c r="GS169" s="258">
        <f t="shared" si="702"/>
        <v>0.42</v>
      </c>
      <c r="GT169" s="258">
        <f t="shared" si="702"/>
        <v>0.45</v>
      </c>
      <c r="GU169" s="258">
        <f t="shared" si="702"/>
        <v>0.42</v>
      </c>
      <c r="GV169" s="258">
        <f t="shared" si="702"/>
        <v>0.45</v>
      </c>
      <c r="GW169" s="258">
        <f t="shared" si="702"/>
        <v>0.42</v>
      </c>
      <c r="GX169" s="258">
        <f t="shared" si="702"/>
        <v>0.52</v>
      </c>
      <c r="GY169" s="258">
        <f t="shared" si="702"/>
        <v>0.45</v>
      </c>
      <c r="GZ169" s="258">
        <f t="shared" si="702"/>
        <v>0.73</v>
      </c>
      <c r="HA169" s="255"/>
      <c r="HB169" s="258">
        <f t="shared" ref="HB169:HQ169" si="703">ROUND(AVERAGEIF($B$109:$KS$109,HB$109,$B$142:$KS$142),2)</f>
        <v>0.42</v>
      </c>
      <c r="HC169" s="258">
        <f t="shared" si="703"/>
        <v>0.42</v>
      </c>
      <c r="HD169" s="258">
        <f t="shared" si="703"/>
        <v>0.52</v>
      </c>
      <c r="HE169" s="258">
        <f t="shared" si="703"/>
        <v>0.73</v>
      </c>
      <c r="HF169" s="258">
        <f t="shared" si="703"/>
        <v>0.52</v>
      </c>
      <c r="HG169" s="258">
        <f t="shared" si="703"/>
        <v>0.52</v>
      </c>
      <c r="HH169" s="258">
        <f t="shared" si="703"/>
        <v>0.45</v>
      </c>
      <c r="HI169" s="258">
        <f t="shared" si="703"/>
        <v>0.42</v>
      </c>
      <c r="HJ169" s="258">
        <f t="shared" si="703"/>
        <v>0.45</v>
      </c>
      <c r="HK169" s="258">
        <f t="shared" si="703"/>
        <v>0.73</v>
      </c>
      <c r="HL169" s="258">
        <f t="shared" si="703"/>
        <v>0.42</v>
      </c>
      <c r="HM169" s="258">
        <f t="shared" si="703"/>
        <v>0.45</v>
      </c>
      <c r="HN169" s="258">
        <f t="shared" si="703"/>
        <v>0.73</v>
      </c>
      <c r="HO169" s="258">
        <f t="shared" si="703"/>
        <v>0.73</v>
      </c>
      <c r="HP169" s="258">
        <f t="shared" si="703"/>
        <v>0.45</v>
      </c>
      <c r="HQ169" s="258">
        <f t="shared" si="703"/>
        <v>0.45</v>
      </c>
      <c r="HR169" s="255"/>
      <c r="HS169" s="258">
        <f>ROUND(AVERAGEIF($B$109:$KS$109,HS$109,$B$142:$KS$142),2)</f>
        <v>0.42</v>
      </c>
      <c r="HT169" s="258">
        <f>ROUND(AVERAGEIF($B$109:$KS$109,HT$109,$B$142:$KS$142),2)</f>
        <v>0.73</v>
      </c>
      <c r="HU169" s="258">
        <f>ROUND(AVERAGEIF($B$109:$KS$109,HU$109,$B$142:$KS$142),2)</f>
        <v>0.42</v>
      </c>
      <c r="HV169" s="258">
        <f>ROUND(AVERAGEIF($B$109:$KS$109,HV$109,$B$142:$KS$142),2)</f>
        <v>0.52</v>
      </c>
      <c r="HW169" s="255"/>
      <c r="HX169" s="258">
        <f t="shared" ref="HX169:IJ169" si="704">ROUND(AVERAGEIF($B$109:$KS$109,HX$109,$B$142:$KS$142),2)</f>
        <v>0.42</v>
      </c>
      <c r="HY169" s="258">
        <f t="shared" si="704"/>
        <v>0.45</v>
      </c>
      <c r="HZ169" s="258">
        <f t="shared" si="704"/>
        <v>0.42</v>
      </c>
      <c r="IA169" s="258">
        <f t="shared" si="704"/>
        <v>0.42</v>
      </c>
      <c r="IB169" s="258">
        <f t="shared" si="704"/>
        <v>0.42</v>
      </c>
      <c r="IC169" s="258">
        <f t="shared" si="704"/>
        <v>0.42</v>
      </c>
      <c r="ID169" s="258">
        <f t="shared" si="704"/>
        <v>0.52</v>
      </c>
      <c r="IE169" s="258">
        <f t="shared" si="704"/>
        <v>0.73</v>
      </c>
      <c r="IF169" s="258">
        <f t="shared" si="704"/>
        <v>0.42</v>
      </c>
      <c r="IG169" s="258">
        <f t="shared" si="704"/>
        <v>0.52</v>
      </c>
      <c r="IH169" s="258">
        <f t="shared" si="704"/>
        <v>0.52</v>
      </c>
      <c r="II169" s="258">
        <f t="shared" si="704"/>
        <v>0.73</v>
      </c>
      <c r="IJ169" s="258">
        <f t="shared" si="704"/>
        <v>0.73</v>
      </c>
      <c r="IK169" s="255"/>
      <c r="IL169" s="258">
        <f>ROUND(AVERAGEIF($B$109:$KS$109,IL$109,$B$142:$KS$142),2)</f>
        <v>0.42</v>
      </c>
      <c r="IM169" s="255"/>
      <c r="IN169" s="258">
        <f>ROUND(AVERAGEIF($B$109:$KS$109,IN$109,$B$142:$KS$142),2)</f>
        <v>0.73</v>
      </c>
      <c r="IO169" s="258">
        <f>ROUND(AVERAGEIF($B$109:$KS$109,IO$109,$B$142:$KS$142),2)</f>
        <v>0.73</v>
      </c>
      <c r="IP169" s="258">
        <f>ROUND(AVERAGEIF($B$109:$KS$109,IP$109,$B$142:$KS$142),2)</f>
        <v>0.52</v>
      </c>
      <c r="IQ169" s="255"/>
      <c r="IR169" s="258">
        <f>ROUND(AVERAGEIF($B$109:$KS$109,IR$109,$B$142:$KS$142),2)</f>
        <v>0.45</v>
      </c>
      <c r="IS169" s="258">
        <f>ROUND(AVERAGEIF($B$109:$KS$109,IS$109,$B$142:$KS$142),2)</f>
        <v>0.42</v>
      </c>
      <c r="IT169" s="258">
        <f>ROUND(AVERAGEIF($B$109:$KS$109,IT$109,$B$142:$KS$142),2)</f>
        <v>0.42</v>
      </c>
      <c r="IU169" s="258">
        <f>ROUND(AVERAGEIF($B$109:$KS$109,IU$109,$B$142:$KS$142),2)</f>
        <v>0.52</v>
      </c>
      <c r="IV169" s="258">
        <f>ROUND(AVERAGEIF($B$109:$KS$109,IV$109,$B$142:$KS$142),2)</f>
        <v>0.42</v>
      </c>
      <c r="IW169" s="258"/>
      <c r="IX169" s="258">
        <f>ROUND(AVERAGEIF($B$109:$KS$109,IX$109,$B$142:$KS$142),2)</f>
        <v>0.42</v>
      </c>
      <c r="IY169" s="258">
        <f>ROUND(AVERAGEIF($B$109:$KS$109,IY$109,$B$142:$KS$142),2)</f>
        <v>0.52</v>
      </c>
      <c r="IZ169" s="255"/>
      <c r="JA169" s="258">
        <f t="shared" ref="JA169:JM169" si="705">ROUND(AVERAGEIF($B$109:$KS$109,JA$109,$B$142:$KS$142),2)</f>
        <v>0.73</v>
      </c>
      <c r="JB169" s="258">
        <f t="shared" si="705"/>
        <v>0.42</v>
      </c>
      <c r="JC169" s="258">
        <f t="shared" si="705"/>
        <v>0.52</v>
      </c>
      <c r="JD169" s="258">
        <f t="shared" si="705"/>
        <v>0.45</v>
      </c>
      <c r="JE169" s="258">
        <f t="shared" si="705"/>
        <v>0.42</v>
      </c>
      <c r="JF169" s="258">
        <f t="shared" si="705"/>
        <v>0.73</v>
      </c>
      <c r="JG169" s="258">
        <f t="shared" si="705"/>
        <v>0.45</v>
      </c>
      <c r="JH169" s="258">
        <f t="shared" si="705"/>
        <v>0.42</v>
      </c>
      <c r="JI169" s="258">
        <f t="shared" si="705"/>
        <v>0.45</v>
      </c>
      <c r="JJ169" s="258">
        <f t="shared" si="705"/>
        <v>0.42</v>
      </c>
      <c r="JK169" s="258">
        <f t="shared" si="705"/>
        <v>0.52</v>
      </c>
      <c r="JL169" s="258">
        <f t="shared" si="705"/>
        <v>0.42</v>
      </c>
      <c r="JM169" s="258">
        <f t="shared" si="705"/>
        <v>0.45</v>
      </c>
      <c r="JN169" s="258"/>
      <c r="JO169" s="258"/>
      <c r="JP169" s="258"/>
      <c r="JQ169" s="258"/>
      <c r="JR169" s="258"/>
      <c r="JS169" s="258"/>
      <c r="JT169" s="258">
        <f>ROUND(AVERAGEIF($B$109:$KS$109,JT$109,$B$142:$KS$142),2)</f>
        <v>0.52</v>
      </c>
      <c r="JU169" s="258"/>
      <c r="JV169" s="258">
        <f t="shared" ref="JV169:KH169" si="706">ROUND(AVERAGEIF($B$109:$KS$109,JV$109,$B$142:$KS$142),2)</f>
        <v>0.52</v>
      </c>
      <c r="JW169" s="258">
        <f t="shared" si="706"/>
        <v>0.52</v>
      </c>
      <c r="JX169" s="258">
        <f t="shared" si="706"/>
        <v>0.42</v>
      </c>
      <c r="JY169" s="258">
        <f t="shared" si="706"/>
        <v>0.42</v>
      </c>
      <c r="JZ169" s="258">
        <f t="shared" si="706"/>
        <v>0.73</v>
      </c>
      <c r="KA169" s="258">
        <f t="shared" si="706"/>
        <v>0.42</v>
      </c>
      <c r="KB169" s="258">
        <f t="shared" si="706"/>
        <v>0.45</v>
      </c>
      <c r="KC169" s="258">
        <f t="shared" si="706"/>
        <v>0.73</v>
      </c>
      <c r="KD169" s="258">
        <f t="shared" si="706"/>
        <v>0.73</v>
      </c>
      <c r="KE169" s="258">
        <f t="shared" si="706"/>
        <v>0.42</v>
      </c>
      <c r="KF169" s="258">
        <f t="shared" si="706"/>
        <v>0.42</v>
      </c>
      <c r="KG169" s="258">
        <f t="shared" si="706"/>
        <v>0.45</v>
      </c>
      <c r="KH169" s="258">
        <f t="shared" si="706"/>
        <v>0.52</v>
      </c>
      <c r="KI169" s="258"/>
      <c r="KJ169" s="258"/>
      <c r="KK169" s="258">
        <f t="shared" ref="KK169:KT169" si="707">ROUND(AVERAGEIF($B$109:$KS$109,KK$109,$B$142:$KS$142),2)</f>
        <v>0.73</v>
      </c>
      <c r="KL169" s="258">
        <f t="shared" si="707"/>
        <v>0.42</v>
      </c>
      <c r="KM169" s="258">
        <f t="shared" si="707"/>
        <v>0.45</v>
      </c>
      <c r="KN169" s="258">
        <f t="shared" si="707"/>
        <v>0.42</v>
      </c>
      <c r="KO169" s="258">
        <f t="shared" si="707"/>
        <v>0.52</v>
      </c>
      <c r="KP169" s="258">
        <f t="shared" si="707"/>
        <v>0.52</v>
      </c>
      <c r="KQ169" s="258">
        <f t="shared" si="707"/>
        <v>0.45</v>
      </c>
      <c r="KR169" s="258">
        <v>0.42</v>
      </c>
      <c r="KS169" s="258">
        <f t="shared" si="707"/>
        <v>0.52</v>
      </c>
      <c r="KT169" s="258">
        <f t="shared" si="707"/>
        <v>0.73</v>
      </c>
      <c r="KU169" s="248" t="s">
        <v>746</v>
      </c>
    </row>
    <row r="170" spans="1:307" x14ac:dyDescent="0.15">
      <c r="A170" s="252" t="s">
        <v>1184</v>
      </c>
      <c r="B170" s="258">
        <f t="shared" ref="B170:AG170" si="708">ROUND(AVERAGEIF($B$109:$KS$109,B$109,$B$143:$KS$143),2)</f>
        <v>0.26</v>
      </c>
      <c r="C170" s="258">
        <f t="shared" si="708"/>
        <v>0.36</v>
      </c>
      <c r="D170" s="258">
        <f t="shared" si="708"/>
        <v>0.17</v>
      </c>
      <c r="E170" s="258">
        <f t="shared" si="708"/>
        <v>0.36</v>
      </c>
      <c r="F170" s="258">
        <f t="shared" si="708"/>
        <v>0.86</v>
      </c>
      <c r="G170" s="258">
        <f t="shared" si="708"/>
        <v>0.36</v>
      </c>
      <c r="H170" s="258">
        <f t="shared" si="708"/>
        <v>0.36</v>
      </c>
      <c r="I170" s="258">
        <f t="shared" si="708"/>
        <v>0.26</v>
      </c>
      <c r="J170" s="258">
        <f t="shared" si="708"/>
        <v>0.17</v>
      </c>
      <c r="K170" s="258">
        <f t="shared" si="708"/>
        <v>0.32</v>
      </c>
      <c r="L170" s="258">
        <f t="shared" si="708"/>
        <v>0.32</v>
      </c>
      <c r="M170" s="258">
        <f t="shared" si="708"/>
        <v>0.86</v>
      </c>
      <c r="N170" s="258">
        <f t="shared" si="708"/>
        <v>0.17</v>
      </c>
      <c r="O170" s="258">
        <f t="shared" si="708"/>
        <v>0.17</v>
      </c>
      <c r="P170" s="258">
        <f t="shared" si="708"/>
        <v>0.26</v>
      </c>
      <c r="Q170" s="258">
        <f t="shared" si="708"/>
        <v>0.32</v>
      </c>
      <c r="R170" s="258">
        <f t="shared" si="708"/>
        <v>0.17</v>
      </c>
      <c r="S170" s="258">
        <f t="shared" si="708"/>
        <v>0.86</v>
      </c>
      <c r="T170" s="258">
        <f t="shared" si="708"/>
        <v>0.86</v>
      </c>
      <c r="U170" s="258">
        <f t="shared" si="708"/>
        <v>0.26</v>
      </c>
      <c r="V170" s="258">
        <f t="shared" si="708"/>
        <v>0.26</v>
      </c>
      <c r="W170" s="258">
        <f t="shared" si="708"/>
        <v>0.26</v>
      </c>
      <c r="X170" s="258">
        <f t="shared" si="708"/>
        <v>0.86</v>
      </c>
      <c r="Y170" s="258">
        <f t="shared" si="708"/>
        <v>0.32</v>
      </c>
      <c r="Z170" s="258">
        <f t="shared" si="708"/>
        <v>0.26</v>
      </c>
      <c r="AA170" s="258">
        <f t="shared" si="708"/>
        <v>0.32</v>
      </c>
      <c r="AB170" s="258">
        <f t="shared" si="708"/>
        <v>0.26</v>
      </c>
      <c r="AC170" s="258">
        <f t="shared" si="708"/>
        <v>0.32</v>
      </c>
      <c r="AD170" s="258">
        <f t="shared" si="708"/>
        <v>0.86</v>
      </c>
      <c r="AE170" s="258">
        <f t="shared" si="708"/>
        <v>0.36</v>
      </c>
      <c r="AF170" s="258">
        <f t="shared" si="708"/>
        <v>0.36</v>
      </c>
      <c r="AG170" s="258">
        <f t="shared" si="708"/>
        <v>0.17</v>
      </c>
      <c r="AH170" s="258">
        <f t="shared" ref="AH170:BM170" si="709">ROUND(AVERAGEIF($B$109:$KS$109,AH$109,$B$143:$KS$143),2)</f>
        <v>0.17</v>
      </c>
      <c r="AI170" s="258">
        <f t="shared" si="709"/>
        <v>0.86</v>
      </c>
      <c r="AJ170" s="258">
        <f t="shared" si="709"/>
        <v>0.86</v>
      </c>
      <c r="AK170" s="258">
        <f t="shared" si="709"/>
        <v>0.26</v>
      </c>
      <c r="AL170" s="258">
        <f t="shared" si="709"/>
        <v>0.86</v>
      </c>
      <c r="AM170" s="258">
        <f t="shared" si="709"/>
        <v>0.17</v>
      </c>
      <c r="AN170" s="258">
        <f t="shared" si="709"/>
        <v>0.36</v>
      </c>
      <c r="AO170" s="258">
        <f t="shared" si="709"/>
        <v>0.17</v>
      </c>
      <c r="AP170" s="258">
        <f t="shared" si="709"/>
        <v>0.36</v>
      </c>
      <c r="AQ170" s="258">
        <f t="shared" si="709"/>
        <v>0.36</v>
      </c>
      <c r="AR170" s="258">
        <f t="shared" si="709"/>
        <v>0.26</v>
      </c>
      <c r="AS170" s="258">
        <f t="shared" si="709"/>
        <v>0.36</v>
      </c>
      <c r="AT170" s="258">
        <f t="shared" si="709"/>
        <v>0.36</v>
      </c>
      <c r="AU170" s="258">
        <f t="shared" si="709"/>
        <v>0.17</v>
      </c>
      <c r="AV170" s="258">
        <f t="shared" si="709"/>
        <v>0.32</v>
      </c>
      <c r="AW170" s="258">
        <f t="shared" si="709"/>
        <v>0.86</v>
      </c>
      <c r="AX170" s="258">
        <f t="shared" si="709"/>
        <v>0.36</v>
      </c>
      <c r="AY170" s="258">
        <f t="shared" si="709"/>
        <v>0.17</v>
      </c>
      <c r="AZ170" s="258">
        <f t="shared" si="709"/>
        <v>0.26</v>
      </c>
      <c r="BA170" s="258">
        <f t="shared" si="709"/>
        <v>0.17</v>
      </c>
      <c r="BB170" s="258">
        <f t="shared" si="709"/>
        <v>0.26</v>
      </c>
      <c r="BC170" s="258">
        <f t="shared" si="709"/>
        <v>0.32</v>
      </c>
      <c r="BD170" s="258">
        <f t="shared" si="709"/>
        <v>0.86</v>
      </c>
      <c r="BE170" s="258">
        <f t="shared" si="709"/>
        <v>0.36</v>
      </c>
      <c r="BF170" s="258">
        <f t="shared" si="709"/>
        <v>0.32</v>
      </c>
      <c r="BG170" s="258">
        <f t="shared" si="709"/>
        <v>0.26</v>
      </c>
      <c r="BH170" s="258">
        <f t="shared" si="709"/>
        <v>0.26</v>
      </c>
      <c r="BI170" s="258">
        <f t="shared" si="709"/>
        <v>0.32</v>
      </c>
      <c r="BJ170" s="258">
        <f t="shared" si="709"/>
        <v>0.36</v>
      </c>
      <c r="BK170" s="258">
        <f t="shared" si="709"/>
        <v>0.86</v>
      </c>
      <c r="BL170" s="258">
        <f t="shared" si="709"/>
        <v>0.36</v>
      </c>
      <c r="BM170" s="258">
        <f t="shared" si="709"/>
        <v>0.32</v>
      </c>
      <c r="BN170" s="258">
        <f t="shared" ref="BN170:CS170" si="710">ROUND(AVERAGEIF($B$109:$KS$109,BN$109,$B$143:$KS$143),2)</f>
        <v>0.26</v>
      </c>
      <c r="BO170" s="258">
        <f t="shared" si="710"/>
        <v>0.86</v>
      </c>
      <c r="BP170" s="258">
        <f t="shared" si="710"/>
        <v>0.86</v>
      </c>
      <c r="BQ170" s="258">
        <f t="shared" si="710"/>
        <v>0.32</v>
      </c>
      <c r="BR170" s="258">
        <f t="shared" si="710"/>
        <v>0.86</v>
      </c>
      <c r="BS170" s="258">
        <f t="shared" si="710"/>
        <v>0.17</v>
      </c>
      <c r="BT170" s="258">
        <f t="shared" si="710"/>
        <v>0.26</v>
      </c>
      <c r="BU170" s="258">
        <f t="shared" si="710"/>
        <v>0.17</v>
      </c>
      <c r="BV170" s="258">
        <f t="shared" si="710"/>
        <v>0.36</v>
      </c>
      <c r="BW170" s="258">
        <f t="shared" si="710"/>
        <v>0.17</v>
      </c>
      <c r="BX170" s="258">
        <f t="shared" si="710"/>
        <v>0.36</v>
      </c>
      <c r="BY170" s="258">
        <f t="shared" si="710"/>
        <v>0.36</v>
      </c>
      <c r="BZ170" s="258">
        <f t="shared" si="710"/>
        <v>0.86</v>
      </c>
      <c r="CA170" s="258">
        <f t="shared" si="710"/>
        <v>0.26</v>
      </c>
      <c r="CB170" s="258">
        <f t="shared" si="710"/>
        <v>0.86</v>
      </c>
      <c r="CC170" s="258">
        <f t="shared" si="710"/>
        <v>0.17</v>
      </c>
      <c r="CD170" s="258">
        <f t="shared" si="710"/>
        <v>0.36</v>
      </c>
      <c r="CE170" s="258">
        <f t="shared" si="710"/>
        <v>0.26</v>
      </c>
      <c r="CF170" s="258">
        <f t="shared" si="710"/>
        <v>0.32</v>
      </c>
      <c r="CG170" s="258">
        <f t="shared" si="710"/>
        <v>0.86</v>
      </c>
      <c r="CH170" s="258">
        <f t="shared" si="710"/>
        <v>0.17</v>
      </c>
      <c r="CI170" s="258">
        <f t="shared" si="710"/>
        <v>0.36</v>
      </c>
      <c r="CJ170" s="258">
        <f t="shared" si="710"/>
        <v>0.32</v>
      </c>
      <c r="CK170" s="258">
        <f t="shared" si="710"/>
        <v>0.26</v>
      </c>
      <c r="CL170" s="258">
        <f t="shared" si="710"/>
        <v>0.26</v>
      </c>
      <c r="CM170" s="258">
        <f t="shared" si="710"/>
        <v>0.32</v>
      </c>
      <c r="CN170" s="258">
        <f t="shared" si="710"/>
        <v>0.32</v>
      </c>
      <c r="CO170" s="258">
        <f t="shared" si="710"/>
        <v>0.86</v>
      </c>
      <c r="CP170" s="258">
        <f t="shared" si="710"/>
        <v>0.86</v>
      </c>
      <c r="CQ170" s="258">
        <f t="shared" si="710"/>
        <v>0.86</v>
      </c>
      <c r="CR170" s="258">
        <f t="shared" si="710"/>
        <v>0.17</v>
      </c>
      <c r="CS170" s="258">
        <f t="shared" si="710"/>
        <v>0.32</v>
      </c>
      <c r="CT170" s="258">
        <f t="shared" ref="CT170:DY170" si="711">ROUND(AVERAGEIF($B$109:$KS$109,CT$109,$B$143:$KS$143),2)</f>
        <v>0.26</v>
      </c>
      <c r="CU170" s="258">
        <f t="shared" si="711"/>
        <v>0.36</v>
      </c>
      <c r="CV170" s="258">
        <f t="shared" si="711"/>
        <v>0.86</v>
      </c>
      <c r="CW170" s="258">
        <f t="shared" si="711"/>
        <v>0.17</v>
      </c>
      <c r="CX170" s="258">
        <f t="shared" si="711"/>
        <v>0.36</v>
      </c>
      <c r="CY170" s="258">
        <f t="shared" si="711"/>
        <v>0.26</v>
      </c>
      <c r="CZ170" s="258">
        <f t="shared" si="711"/>
        <v>0.17</v>
      </c>
      <c r="DA170" s="258">
        <f t="shared" si="711"/>
        <v>0.86</v>
      </c>
      <c r="DB170" s="258">
        <f t="shared" si="711"/>
        <v>0.26</v>
      </c>
      <c r="DC170" s="258">
        <f t="shared" si="711"/>
        <v>0.32</v>
      </c>
      <c r="DD170" s="258">
        <f t="shared" si="711"/>
        <v>0.32</v>
      </c>
      <c r="DE170" s="258">
        <f t="shared" si="711"/>
        <v>0.26</v>
      </c>
      <c r="DF170" s="258">
        <f t="shared" si="711"/>
        <v>0.32</v>
      </c>
      <c r="DG170" s="258">
        <f t="shared" si="711"/>
        <v>0.26</v>
      </c>
      <c r="DH170" s="258">
        <f t="shared" si="711"/>
        <v>0.86</v>
      </c>
      <c r="DI170" s="258">
        <f t="shared" si="711"/>
        <v>0.17</v>
      </c>
      <c r="DJ170" s="258">
        <f t="shared" si="711"/>
        <v>0.32</v>
      </c>
      <c r="DK170" s="258">
        <f t="shared" si="711"/>
        <v>0.26</v>
      </c>
      <c r="DL170" s="258">
        <f t="shared" si="711"/>
        <v>0.86</v>
      </c>
      <c r="DM170" s="258">
        <f t="shared" si="711"/>
        <v>0.36</v>
      </c>
      <c r="DN170" s="258">
        <f t="shared" si="711"/>
        <v>0.32</v>
      </c>
      <c r="DO170" s="258">
        <f t="shared" si="711"/>
        <v>0.17</v>
      </c>
      <c r="DP170" s="258">
        <f t="shared" si="711"/>
        <v>0.86</v>
      </c>
      <c r="DQ170" s="258">
        <f t="shared" si="711"/>
        <v>0.26</v>
      </c>
      <c r="DR170" s="258">
        <f t="shared" si="711"/>
        <v>0.86</v>
      </c>
      <c r="DS170" s="258">
        <f t="shared" si="711"/>
        <v>0.32</v>
      </c>
      <c r="DT170" s="258">
        <f t="shared" si="711"/>
        <v>0.17</v>
      </c>
      <c r="DU170" s="258">
        <f t="shared" si="711"/>
        <v>0.17</v>
      </c>
      <c r="DV170" s="258">
        <f t="shared" si="711"/>
        <v>0.17</v>
      </c>
      <c r="DW170" s="258">
        <f t="shared" si="711"/>
        <v>0.36</v>
      </c>
      <c r="DX170" s="258">
        <f t="shared" si="711"/>
        <v>0.36</v>
      </c>
      <c r="DY170" s="258">
        <f t="shared" si="711"/>
        <v>0.26</v>
      </c>
      <c r="DZ170" s="258">
        <f t="shared" ref="DZ170:FE170" si="712">ROUND(AVERAGEIF($B$109:$KS$109,DZ$109,$B$143:$KS$143),2)</f>
        <v>0.86</v>
      </c>
      <c r="EA170" s="258">
        <f t="shared" si="712"/>
        <v>0.32</v>
      </c>
      <c r="EB170" s="258">
        <f t="shared" si="712"/>
        <v>0.17</v>
      </c>
      <c r="EC170" s="258">
        <f t="shared" si="712"/>
        <v>0.36</v>
      </c>
      <c r="ED170" s="258">
        <f t="shared" si="712"/>
        <v>0.26</v>
      </c>
      <c r="EE170" s="258">
        <f t="shared" si="712"/>
        <v>0.17</v>
      </c>
      <c r="EF170" s="258">
        <f t="shared" si="712"/>
        <v>0.36</v>
      </c>
      <c r="EG170" s="258">
        <f t="shared" si="712"/>
        <v>0.36</v>
      </c>
      <c r="EH170" s="258">
        <f t="shared" si="712"/>
        <v>0.17</v>
      </c>
      <c r="EI170" s="258">
        <f t="shared" si="712"/>
        <v>0.17</v>
      </c>
      <c r="EJ170" s="258">
        <f t="shared" si="712"/>
        <v>0.32</v>
      </c>
      <c r="EK170" s="258">
        <f t="shared" si="712"/>
        <v>0.86</v>
      </c>
      <c r="EL170" s="258">
        <f t="shared" si="712"/>
        <v>0.26</v>
      </c>
      <c r="EM170" s="258">
        <f t="shared" si="712"/>
        <v>0.86</v>
      </c>
      <c r="EN170" s="258">
        <f t="shared" si="712"/>
        <v>0.26</v>
      </c>
      <c r="EO170" s="258">
        <f t="shared" si="712"/>
        <v>0.36</v>
      </c>
      <c r="EP170" s="258">
        <f t="shared" si="712"/>
        <v>0.32</v>
      </c>
      <c r="EQ170" s="258">
        <f t="shared" si="712"/>
        <v>0.86</v>
      </c>
      <c r="ER170" s="258">
        <f t="shared" si="712"/>
        <v>0.36</v>
      </c>
      <c r="ES170" s="258">
        <f t="shared" si="712"/>
        <v>0.17</v>
      </c>
      <c r="ET170" s="258">
        <f t="shared" si="712"/>
        <v>0.36</v>
      </c>
      <c r="EU170" s="258">
        <f t="shared" si="712"/>
        <v>0.32</v>
      </c>
      <c r="EV170" s="258">
        <f t="shared" si="712"/>
        <v>0.26</v>
      </c>
      <c r="EW170" s="258">
        <f t="shared" si="712"/>
        <v>0.17</v>
      </c>
      <c r="EX170" s="258">
        <f t="shared" si="712"/>
        <v>0.32</v>
      </c>
      <c r="EY170" s="258">
        <f t="shared" si="712"/>
        <v>0.26</v>
      </c>
      <c r="EZ170" s="258">
        <f t="shared" si="712"/>
        <v>0.86</v>
      </c>
      <c r="FA170" s="258">
        <f t="shared" si="712"/>
        <v>0.17</v>
      </c>
      <c r="FB170" s="258">
        <f t="shared" si="712"/>
        <v>0.32</v>
      </c>
      <c r="FC170" s="258">
        <f t="shared" si="712"/>
        <v>0.26</v>
      </c>
      <c r="FD170" s="258">
        <f t="shared" si="712"/>
        <v>0.17</v>
      </c>
      <c r="FE170" s="258">
        <f t="shared" si="712"/>
        <v>0.26</v>
      </c>
      <c r="FF170" s="258">
        <f t="shared" ref="FF170:GJ170" si="713">ROUND(AVERAGEIF($B$109:$KS$109,FF$109,$B$143:$KS$143),2)</f>
        <v>0.86</v>
      </c>
      <c r="FG170" s="258">
        <f t="shared" si="713"/>
        <v>0.86</v>
      </c>
      <c r="FH170" s="258">
        <f t="shared" si="713"/>
        <v>0.32</v>
      </c>
      <c r="FI170" s="258">
        <f t="shared" si="713"/>
        <v>0.86</v>
      </c>
      <c r="FJ170" s="258">
        <f t="shared" si="713"/>
        <v>0.17</v>
      </c>
      <c r="FK170" s="258">
        <f t="shared" si="713"/>
        <v>0.32</v>
      </c>
      <c r="FL170" s="258">
        <f t="shared" si="713"/>
        <v>0.36</v>
      </c>
      <c r="FM170" s="258">
        <f t="shared" si="713"/>
        <v>0.26</v>
      </c>
      <c r="FN170" s="258">
        <f t="shared" si="713"/>
        <v>0.17</v>
      </c>
      <c r="FO170" s="258">
        <f t="shared" si="713"/>
        <v>0.36</v>
      </c>
      <c r="FP170" s="258">
        <f t="shared" si="713"/>
        <v>0.17</v>
      </c>
      <c r="FQ170" s="258">
        <f t="shared" si="713"/>
        <v>0.86</v>
      </c>
      <c r="FR170" s="258">
        <f t="shared" si="713"/>
        <v>0.36</v>
      </c>
      <c r="FS170" s="258">
        <f t="shared" si="713"/>
        <v>0.26</v>
      </c>
      <c r="FT170" s="258">
        <f t="shared" si="713"/>
        <v>0.26</v>
      </c>
      <c r="FU170" s="258">
        <f t="shared" si="713"/>
        <v>0.26</v>
      </c>
      <c r="FV170" s="258">
        <f t="shared" si="713"/>
        <v>0.86</v>
      </c>
      <c r="FW170" s="258">
        <f t="shared" si="713"/>
        <v>0.86</v>
      </c>
      <c r="FX170" s="258">
        <f t="shared" si="713"/>
        <v>0.86</v>
      </c>
      <c r="FY170" s="258">
        <f t="shared" si="713"/>
        <v>0.32</v>
      </c>
      <c r="FZ170" s="258">
        <f t="shared" si="713"/>
        <v>0.32</v>
      </c>
      <c r="GA170" s="258">
        <f t="shared" si="713"/>
        <v>0.32</v>
      </c>
      <c r="GB170" s="258">
        <f t="shared" si="713"/>
        <v>0.17</v>
      </c>
      <c r="GC170" s="258">
        <f t="shared" si="713"/>
        <v>0.17</v>
      </c>
      <c r="GD170" s="258">
        <f t="shared" si="713"/>
        <v>0.17</v>
      </c>
      <c r="GE170" s="258">
        <f t="shared" si="713"/>
        <v>0.36</v>
      </c>
      <c r="GF170" s="258">
        <f t="shared" si="713"/>
        <v>0.26</v>
      </c>
      <c r="GG170" s="258">
        <f t="shared" si="713"/>
        <v>0.26</v>
      </c>
      <c r="GH170" s="258">
        <f t="shared" si="713"/>
        <v>0.17</v>
      </c>
      <c r="GI170" s="258">
        <f t="shared" si="713"/>
        <v>0.36</v>
      </c>
      <c r="GJ170" s="258">
        <f t="shared" si="713"/>
        <v>0.86</v>
      </c>
      <c r="GK170" s="255"/>
      <c r="GL170" s="258">
        <f t="shared" ref="GL170:GZ170" si="714">ROUND(AVERAGEIF($B$109:$KS$109,GL$109,$B$143:$KS$143),2)</f>
        <v>0.32</v>
      </c>
      <c r="GM170" s="258">
        <f t="shared" si="714"/>
        <v>0.32</v>
      </c>
      <c r="GN170" s="258">
        <f t="shared" si="714"/>
        <v>0.36</v>
      </c>
      <c r="GO170" s="258">
        <f t="shared" si="714"/>
        <v>0.86</v>
      </c>
      <c r="GP170" s="258">
        <f t="shared" si="714"/>
        <v>0.86</v>
      </c>
      <c r="GQ170" s="258">
        <f t="shared" si="714"/>
        <v>0.26</v>
      </c>
      <c r="GR170" s="258">
        <f t="shared" si="714"/>
        <v>0.17</v>
      </c>
      <c r="GS170" s="258">
        <f t="shared" si="714"/>
        <v>0.17</v>
      </c>
      <c r="GT170" s="258">
        <f t="shared" si="714"/>
        <v>0.36</v>
      </c>
      <c r="GU170" s="258">
        <f t="shared" si="714"/>
        <v>0.86</v>
      </c>
      <c r="GV170" s="258">
        <f t="shared" si="714"/>
        <v>0.36</v>
      </c>
      <c r="GW170" s="258">
        <f t="shared" si="714"/>
        <v>0.17</v>
      </c>
      <c r="GX170" s="258">
        <f t="shared" si="714"/>
        <v>0.32</v>
      </c>
      <c r="GY170" s="258">
        <f t="shared" si="714"/>
        <v>0.36</v>
      </c>
      <c r="GZ170" s="258">
        <f t="shared" si="714"/>
        <v>0.26</v>
      </c>
      <c r="HA170" s="255"/>
      <c r="HB170" s="258">
        <f t="shared" ref="HB170:HQ170" si="715">ROUND(AVERAGEIF($B$109:$KS$109,HB$109,$B$143:$KS$143),2)</f>
        <v>0.86</v>
      </c>
      <c r="HC170" s="258">
        <f t="shared" si="715"/>
        <v>0.17</v>
      </c>
      <c r="HD170" s="258">
        <f t="shared" si="715"/>
        <v>0.32</v>
      </c>
      <c r="HE170" s="258">
        <f t="shared" si="715"/>
        <v>0.26</v>
      </c>
      <c r="HF170" s="258">
        <f t="shared" si="715"/>
        <v>0.32</v>
      </c>
      <c r="HG170" s="258">
        <f t="shared" si="715"/>
        <v>0.32</v>
      </c>
      <c r="HH170" s="258">
        <f t="shared" si="715"/>
        <v>0.36</v>
      </c>
      <c r="HI170" s="258">
        <f t="shared" si="715"/>
        <v>0.86</v>
      </c>
      <c r="HJ170" s="258">
        <f t="shared" si="715"/>
        <v>0.36</v>
      </c>
      <c r="HK170" s="258">
        <f t="shared" si="715"/>
        <v>0.26</v>
      </c>
      <c r="HL170" s="258">
        <f t="shared" si="715"/>
        <v>0.86</v>
      </c>
      <c r="HM170" s="258">
        <f t="shared" si="715"/>
        <v>0.36</v>
      </c>
      <c r="HN170" s="258">
        <f t="shared" si="715"/>
        <v>0.26</v>
      </c>
      <c r="HO170" s="258">
        <f t="shared" si="715"/>
        <v>0.26</v>
      </c>
      <c r="HP170" s="258">
        <f t="shared" si="715"/>
        <v>0.36</v>
      </c>
      <c r="HQ170" s="258">
        <f t="shared" si="715"/>
        <v>0.36</v>
      </c>
      <c r="HR170" s="255"/>
      <c r="HS170" s="258">
        <f>ROUND(AVERAGEIF($B$109:$KS$109,HS$109,$B$143:$KS$143),2)</f>
        <v>0.86</v>
      </c>
      <c r="HT170" s="258">
        <f>ROUND(AVERAGEIF($B$109:$KS$109,HT$109,$B$143:$KS$143),2)</f>
        <v>0.26</v>
      </c>
      <c r="HU170" s="258">
        <f>ROUND(AVERAGEIF($B$109:$KS$109,HU$109,$B$143:$KS$143),2)</f>
        <v>0.86</v>
      </c>
      <c r="HV170" s="258">
        <f>ROUND(AVERAGEIF($B$109:$KS$109,HV$109,$B$143:$KS$143),2)</f>
        <v>0.32</v>
      </c>
      <c r="HW170" s="255"/>
      <c r="HX170" s="258">
        <f t="shared" ref="HX170:IJ170" si="716">ROUND(AVERAGEIF($B$109:$KS$109,HX$109,$B$143:$KS$143),2)</f>
        <v>0.17</v>
      </c>
      <c r="HY170" s="258">
        <f t="shared" si="716"/>
        <v>0.36</v>
      </c>
      <c r="HZ170" s="258">
        <f t="shared" si="716"/>
        <v>0.86</v>
      </c>
      <c r="IA170" s="258">
        <f t="shared" si="716"/>
        <v>0.86</v>
      </c>
      <c r="IB170" s="258">
        <f t="shared" si="716"/>
        <v>0.17</v>
      </c>
      <c r="IC170" s="258">
        <f t="shared" si="716"/>
        <v>0.86</v>
      </c>
      <c r="ID170" s="258">
        <f t="shared" si="716"/>
        <v>0.32</v>
      </c>
      <c r="IE170" s="258">
        <f t="shared" si="716"/>
        <v>0.26</v>
      </c>
      <c r="IF170" s="258">
        <f t="shared" si="716"/>
        <v>0.86</v>
      </c>
      <c r="IG170" s="258">
        <f t="shared" si="716"/>
        <v>0.32</v>
      </c>
      <c r="IH170" s="258">
        <f t="shared" si="716"/>
        <v>0.32</v>
      </c>
      <c r="II170" s="258">
        <f t="shared" si="716"/>
        <v>0.26</v>
      </c>
      <c r="IJ170" s="258">
        <f t="shared" si="716"/>
        <v>0.26</v>
      </c>
      <c r="IK170" s="255"/>
      <c r="IL170" s="258">
        <f>ROUND(AVERAGEIF($B$109:$KS$109,IL$109,$B$143:$KS$143),2)</f>
        <v>0.17</v>
      </c>
      <c r="IM170" s="255"/>
      <c r="IN170" s="258">
        <f>ROUND(AVERAGEIF($B$109:$KS$109,IN$109,$B$143:$KS$143),2)</f>
        <v>0.26</v>
      </c>
      <c r="IO170" s="258">
        <f>ROUND(AVERAGEIF($B$109:$KS$109,IO$109,$B$143:$KS$143),2)</f>
        <v>0.26</v>
      </c>
      <c r="IP170" s="258">
        <f>ROUND(AVERAGEIF($B$109:$KS$109,IP$109,$B$143:$KS$143),2)</f>
        <v>0.32</v>
      </c>
      <c r="IQ170" s="255"/>
      <c r="IR170" s="258">
        <f>ROUND(AVERAGEIF($B$109:$KS$109,IR$109,$B$143:$KS$143),2)</f>
        <v>0.36</v>
      </c>
      <c r="IS170" s="258">
        <f>ROUND(AVERAGEIF($B$109:$KS$109,IS$109,$B$143:$KS$143),2)</f>
        <v>0.86</v>
      </c>
      <c r="IT170" s="258">
        <f>ROUND(AVERAGEIF($B$109:$KS$109,IT$109,$B$143:$KS$143),2)</f>
        <v>0.17</v>
      </c>
      <c r="IU170" s="258">
        <f>ROUND(AVERAGEIF($B$109:$KS$109,IU$109,$B$143:$KS$143),2)</f>
        <v>0.32</v>
      </c>
      <c r="IV170" s="258">
        <f>ROUND(AVERAGEIF($B$109:$KS$109,IV$109,$B$143:$KS$143),2)</f>
        <v>0.17</v>
      </c>
      <c r="IW170" s="258"/>
      <c r="IX170" s="258">
        <f>ROUND(AVERAGEIF($B$109:$KS$109,IX$109,$B$143:$KS$143),2)</f>
        <v>0.86</v>
      </c>
      <c r="IY170" s="258">
        <f>ROUND(AVERAGEIF($B$109:$KS$109,IY$109,$B$143:$KS$143),2)</f>
        <v>0.32</v>
      </c>
      <c r="IZ170" s="255"/>
      <c r="JA170" s="258">
        <f t="shared" ref="JA170:JM170" si="717">ROUND(AVERAGEIF($B$109:$KS$109,JA$109,$B$143:$KS$143),2)</f>
        <v>0.26</v>
      </c>
      <c r="JB170" s="258">
        <f t="shared" si="717"/>
        <v>0.86</v>
      </c>
      <c r="JC170" s="258">
        <f t="shared" si="717"/>
        <v>0.32</v>
      </c>
      <c r="JD170" s="258">
        <f t="shared" si="717"/>
        <v>0.36</v>
      </c>
      <c r="JE170" s="258">
        <f t="shared" si="717"/>
        <v>0.17</v>
      </c>
      <c r="JF170" s="258">
        <f t="shared" si="717"/>
        <v>0.26</v>
      </c>
      <c r="JG170" s="258">
        <f t="shared" si="717"/>
        <v>0.36</v>
      </c>
      <c r="JH170" s="258">
        <f t="shared" si="717"/>
        <v>0.17</v>
      </c>
      <c r="JI170" s="258">
        <f t="shared" si="717"/>
        <v>0.36</v>
      </c>
      <c r="JJ170" s="258">
        <f t="shared" si="717"/>
        <v>0.86</v>
      </c>
      <c r="JK170" s="258">
        <f t="shared" si="717"/>
        <v>0.32</v>
      </c>
      <c r="JL170" s="258">
        <f t="shared" si="717"/>
        <v>0.86</v>
      </c>
      <c r="JM170" s="258">
        <f t="shared" si="717"/>
        <v>0.36</v>
      </c>
      <c r="JN170" s="258"/>
      <c r="JO170" s="258"/>
      <c r="JP170" s="258"/>
      <c r="JQ170" s="258"/>
      <c r="JR170" s="258"/>
      <c r="JS170" s="258"/>
      <c r="JT170" s="258">
        <f>ROUND(AVERAGEIF($B$109:$KS$109,JT$109,$B$143:$KS$143),2)</f>
        <v>0.32</v>
      </c>
      <c r="JU170" s="258"/>
      <c r="JV170" s="258">
        <f t="shared" ref="JV170:KH170" si="718">ROUND(AVERAGEIF($B$109:$KS$109,JV$109,$B$143:$KS$143),2)</f>
        <v>0.32</v>
      </c>
      <c r="JW170" s="258">
        <f t="shared" si="718"/>
        <v>0.32</v>
      </c>
      <c r="JX170" s="258">
        <f t="shared" si="718"/>
        <v>0.86</v>
      </c>
      <c r="JY170" s="258">
        <f t="shared" si="718"/>
        <v>0.17</v>
      </c>
      <c r="JZ170" s="258">
        <f t="shared" si="718"/>
        <v>0.26</v>
      </c>
      <c r="KA170" s="258">
        <f t="shared" si="718"/>
        <v>0.86</v>
      </c>
      <c r="KB170" s="258">
        <f t="shared" si="718"/>
        <v>0.36</v>
      </c>
      <c r="KC170" s="258">
        <f t="shared" si="718"/>
        <v>0.26</v>
      </c>
      <c r="KD170" s="258">
        <f t="shared" si="718"/>
        <v>0.26</v>
      </c>
      <c r="KE170" s="258">
        <f t="shared" si="718"/>
        <v>0.17</v>
      </c>
      <c r="KF170" s="258">
        <f t="shared" si="718"/>
        <v>0.17</v>
      </c>
      <c r="KG170" s="258">
        <f t="shared" si="718"/>
        <v>0.36</v>
      </c>
      <c r="KH170" s="258">
        <f t="shared" si="718"/>
        <v>0.32</v>
      </c>
      <c r="KI170" s="258"/>
      <c r="KJ170" s="258"/>
      <c r="KK170" s="258">
        <f t="shared" ref="KK170:KT170" si="719">ROUND(AVERAGEIF($B$109:$KS$109,KK$109,$B$143:$KS$143),2)</f>
        <v>0.26</v>
      </c>
      <c r="KL170" s="258">
        <f t="shared" si="719"/>
        <v>0.86</v>
      </c>
      <c r="KM170" s="258">
        <f t="shared" si="719"/>
        <v>0.36</v>
      </c>
      <c r="KN170" s="258">
        <f t="shared" si="719"/>
        <v>0.17</v>
      </c>
      <c r="KO170" s="258">
        <f t="shared" si="719"/>
        <v>0.32</v>
      </c>
      <c r="KP170" s="258">
        <f t="shared" si="719"/>
        <v>0.32</v>
      </c>
      <c r="KQ170" s="258">
        <f t="shared" si="719"/>
        <v>0.36</v>
      </c>
      <c r="KR170" s="258">
        <v>0.86</v>
      </c>
      <c r="KS170" s="258">
        <f t="shared" si="719"/>
        <v>0.32</v>
      </c>
      <c r="KT170" s="258">
        <f t="shared" si="719"/>
        <v>0.26</v>
      </c>
      <c r="KU170" s="248" t="s">
        <v>746</v>
      </c>
    </row>
    <row r="171" spans="1:307" x14ac:dyDescent="0.15">
      <c r="A171" s="252" t="s">
        <v>1185</v>
      </c>
      <c r="B171" s="258">
        <f t="shared" ref="B171:AG171" si="720">ROUND(AVERAGEIF($B$109:$KS$109,B$109,$B$144:$KS$144),2)</f>
        <v>0.19</v>
      </c>
      <c r="C171" s="258">
        <f t="shared" si="720"/>
        <v>0.85</v>
      </c>
      <c r="D171" s="258">
        <f t="shared" si="720"/>
        <v>0.15</v>
      </c>
      <c r="E171" s="258">
        <f t="shared" si="720"/>
        <v>0.85</v>
      </c>
      <c r="F171" s="258">
        <f t="shared" si="720"/>
        <v>0.3</v>
      </c>
      <c r="G171" s="258">
        <f t="shared" si="720"/>
        <v>0.85</v>
      </c>
      <c r="H171" s="258">
        <f t="shared" si="720"/>
        <v>0.85</v>
      </c>
      <c r="I171" s="258">
        <f t="shared" si="720"/>
        <v>0.19</v>
      </c>
      <c r="J171" s="258">
        <f t="shared" si="720"/>
        <v>0.15</v>
      </c>
      <c r="K171" s="258">
        <f t="shared" si="720"/>
        <v>0.34</v>
      </c>
      <c r="L171" s="258">
        <f t="shared" si="720"/>
        <v>0.34</v>
      </c>
      <c r="M171" s="258">
        <f t="shared" si="720"/>
        <v>0.3</v>
      </c>
      <c r="N171" s="258">
        <f t="shared" si="720"/>
        <v>0.15</v>
      </c>
      <c r="O171" s="258">
        <f t="shared" si="720"/>
        <v>0.15</v>
      </c>
      <c r="P171" s="258">
        <f t="shared" si="720"/>
        <v>0.19</v>
      </c>
      <c r="Q171" s="258">
        <f t="shared" si="720"/>
        <v>0.34</v>
      </c>
      <c r="R171" s="258">
        <f t="shared" si="720"/>
        <v>0.15</v>
      </c>
      <c r="S171" s="258">
        <f t="shared" si="720"/>
        <v>0.3</v>
      </c>
      <c r="T171" s="258">
        <f t="shared" si="720"/>
        <v>0.3</v>
      </c>
      <c r="U171" s="258">
        <f t="shared" si="720"/>
        <v>0.19</v>
      </c>
      <c r="V171" s="258">
        <f t="shared" si="720"/>
        <v>0.19</v>
      </c>
      <c r="W171" s="258">
        <f t="shared" si="720"/>
        <v>0.19</v>
      </c>
      <c r="X171" s="258">
        <f t="shared" si="720"/>
        <v>0.3</v>
      </c>
      <c r="Y171" s="258">
        <f t="shared" si="720"/>
        <v>0.34</v>
      </c>
      <c r="Z171" s="258">
        <f t="shared" si="720"/>
        <v>0.19</v>
      </c>
      <c r="AA171" s="258">
        <f t="shared" si="720"/>
        <v>0.34</v>
      </c>
      <c r="AB171" s="258">
        <f t="shared" si="720"/>
        <v>0.19</v>
      </c>
      <c r="AC171" s="258">
        <f t="shared" si="720"/>
        <v>0.34</v>
      </c>
      <c r="AD171" s="258">
        <f t="shared" si="720"/>
        <v>0.3</v>
      </c>
      <c r="AE171" s="258">
        <f t="shared" si="720"/>
        <v>0.85</v>
      </c>
      <c r="AF171" s="258">
        <f t="shared" si="720"/>
        <v>0.85</v>
      </c>
      <c r="AG171" s="258">
        <f t="shared" si="720"/>
        <v>0.15</v>
      </c>
      <c r="AH171" s="258">
        <f t="shared" ref="AH171:BM171" si="721">ROUND(AVERAGEIF($B$109:$KS$109,AH$109,$B$144:$KS$144),2)</f>
        <v>0.15</v>
      </c>
      <c r="AI171" s="258">
        <f t="shared" si="721"/>
        <v>0.3</v>
      </c>
      <c r="AJ171" s="258">
        <f t="shared" si="721"/>
        <v>0.3</v>
      </c>
      <c r="AK171" s="258">
        <f t="shared" si="721"/>
        <v>0.19</v>
      </c>
      <c r="AL171" s="258">
        <f t="shared" si="721"/>
        <v>0.3</v>
      </c>
      <c r="AM171" s="258">
        <f t="shared" si="721"/>
        <v>0.15</v>
      </c>
      <c r="AN171" s="258">
        <f t="shared" si="721"/>
        <v>0.85</v>
      </c>
      <c r="AO171" s="258">
        <f t="shared" si="721"/>
        <v>0.15</v>
      </c>
      <c r="AP171" s="258">
        <f t="shared" si="721"/>
        <v>0.85</v>
      </c>
      <c r="AQ171" s="258">
        <f t="shared" si="721"/>
        <v>0.85</v>
      </c>
      <c r="AR171" s="258">
        <f t="shared" si="721"/>
        <v>0.19</v>
      </c>
      <c r="AS171" s="258">
        <f t="shared" si="721"/>
        <v>0.85</v>
      </c>
      <c r="AT171" s="258">
        <f t="shared" si="721"/>
        <v>0.85</v>
      </c>
      <c r="AU171" s="258">
        <f t="shared" si="721"/>
        <v>0.15</v>
      </c>
      <c r="AV171" s="258">
        <f t="shared" si="721"/>
        <v>0.34</v>
      </c>
      <c r="AW171" s="258">
        <f t="shared" si="721"/>
        <v>0.3</v>
      </c>
      <c r="AX171" s="258">
        <f t="shared" si="721"/>
        <v>0.85</v>
      </c>
      <c r="AY171" s="258">
        <f t="shared" si="721"/>
        <v>0.15</v>
      </c>
      <c r="AZ171" s="258">
        <f t="shared" si="721"/>
        <v>0.19</v>
      </c>
      <c r="BA171" s="258">
        <f t="shared" si="721"/>
        <v>0.15</v>
      </c>
      <c r="BB171" s="258">
        <f t="shared" si="721"/>
        <v>0.19</v>
      </c>
      <c r="BC171" s="258">
        <f t="shared" si="721"/>
        <v>0.34</v>
      </c>
      <c r="BD171" s="258">
        <f t="shared" si="721"/>
        <v>0.3</v>
      </c>
      <c r="BE171" s="258">
        <f t="shared" si="721"/>
        <v>0.85</v>
      </c>
      <c r="BF171" s="258">
        <f t="shared" si="721"/>
        <v>0.34</v>
      </c>
      <c r="BG171" s="258">
        <f t="shared" si="721"/>
        <v>0.19</v>
      </c>
      <c r="BH171" s="258">
        <f t="shared" si="721"/>
        <v>0.19</v>
      </c>
      <c r="BI171" s="258">
        <f t="shared" si="721"/>
        <v>0.34</v>
      </c>
      <c r="BJ171" s="258">
        <f t="shared" si="721"/>
        <v>0.85</v>
      </c>
      <c r="BK171" s="258">
        <f t="shared" si="721"/>
        <v>0.3</v>
      </c>
      <c r="BL171" s="258">
        <f t="shared" si="721"/>
        <v>0.85</v>
      </c>
      <c r="BM171" s="258">
        <f t="shared" si="721"/>
        <v>0.34</v>
      </c>
      <c r="BN171" s="258">
        <f t="shared" ref="BN171:CS171" si="722">ROUND(AVERAGEIF($B$109:$KS$109,BN$109,$B$144:$KS$144),2)</f>
        <v>0.19</v>
      </c>
      <c r="BO171" s="258">
        <f t="shared" si="722"/>
        <v>0.3</v>
      </c>
      <c r="BP171" s="258">
        <f t="shared" si="722"/>
        <v>0.3</v>
      </c>
      <c r="BQ171" s="258">
        <f t="shared" si="722"/>
        <v>0.34</v>
      </c>
      <c r="BR171" s="258">
        <f t="shared" si="722"/>
        <v>0.3</v>
      </c>
      <c r="BS171" s="258">
        <f t="shared" si="722"/>
        <v>0.15</v>
      </c>
      <c r="BT171" s="258">
        <f t="shared" si="722"/>
        <v>0.19</v>
      </c>
      <c r="BU171" s="258">
        <f t="shared" si="722"/>
        <v>0.15</v>
      </c>
      <c r="BV171" s="258">
        <f t="shared" si="722"/>
        <v>0.85</v>
      </c>
      <c r="BW171" s="258">
        <f t="shared" si="722"/>
        <v>0.15</v>
      </c>
      <c r="BX171" s="258">
        <f t="shared" si="722"/>
        <v>0.85</v>
      </c>
      <c r="BY171" s="258">
        <f t="shared" si="722"/>
        <v>0.85</v>
      </c>
      <c r="BZ171" s="258">
        <f t="shared" si="722"/>
        <v>0.3</v>
      </c>
      <c r="CA171" s="258">
        <f t="shared" si="722"/>
        <v>0.19</v>
      </c>
      <c r="CB171" s="258">
        <f t="shared" si="722"/>
        <v>0.3</v>
      </c>
      <c r="CC171" s="258">
        <f t="shared" si="722"/>
        <v>0.15</v>
      </c>
      <c r="CD171" s="258">
        <f t="shared" si="722"/>
        <v>0.85</v>
      </c>
      <c r="CE171" s="258">
        <f t="shared" si="722"/>
        <v>0.19</v>
      </c>
      <c r="CF171" s="258">
        <f t="shared" si="722"/>
        <v>0.34</v>
      </c>
      <c r="CG171" s="258">
        <f t="shared" si="722"/>
        <v>0.3</v>
      </c>
      <c r="CH171" s="258">
        <f t="shared" si="722"/>
        <v>0.15</v>
      </c>
      <c r="CI171" s="258">
        <f t="shared" si="722"/>
        <v>0.85</v>
      </c>
      <c r="CJ171" s="258">
        <f t="shared" si="722"/>
        <v>0.34</v>
      </c>
      <c r="CK171" s="258">
        <f t="shared" si="722"/>
        <v>0.19</v>
      </c>
      <c r="CL171" s="258">
        <f t="shared" si="722"/>
        <v>0.19</v>
      </c>
      <c r="CM171" s="258">
        <f t="shared" si="722"/>
        <v>0.34</v>
      </c>
      <c r="CN171" s="258">
        <f t="shared" si="722"/>
        <v>0.34</v>
      </c>
      <c r="CO171" s="258">
        <f t="shared" si="722"/>
        <v>0.3</v>
      </c>
      <c r="CP171" s="258">
        <f t="shared" si="722"/>
        <v>0.3</v>
      </c>
      <c r="CQ171" s="258">
        <f t="shared" si="722"/>
        <v>0.3</v>
      </c>
      <c r="CR171" s="258">
        <f t="shared" si="722"/>
        <v>0.15</v>
      </c>
      <c r="CS171" s="258">
        <f t="shared" si="722"/>
        <v>0.34</v>
      </c>
      <c r="CT171" s="258">
        <f t="shared" ref="CT171:DY171" si="723">ROUND(AVERAGEIF($B$109:$KS$109,CT$109,$B$144:$KS$144),2)</f>
        <v>0.19</v>
      </c>
      <c r="CU171" s="258">
        <f t="shared" si="723"/>
        <v>0.85</v>
      </c>
      <c r="CV171" s="258">
        <f t="shared" si="723"/>
        <v>0.3</v>
      </c>
      <c r="CW171" s="258">
        <f t="shared" si="723"/>
        <v>0.15</v>
      </c>
      <c r="CX171" s="258">
        <f t="shared" si="723"/>
        <v>0.85</v>
      </c>
      <c r="CY171" s="258">
        <f t="shared" si="723"/>
        <v>0.19</v>
      </c>
      <c r="CZ171" s="258">
        <f t="shared" si="723"/>
        <v>0.15</v>
      </c>
      <c r="DA171" s="258">
        <f t="shared" si="723"/>
        <v>0.3</v>
      </c>
      <c r="DB171" s="258">
        <f t="shared" si="723"/>
        <v>0.19</v>
      </c>
      <c r="DC171" s="258">
        <f t="shared" si="723"/>
        <v>0.34</v>
      </c>
      <c r="DD171" s="258">
        <f t="shared" si="723"/>
        <v>0.34</v>
      </c>
      <c r="DE171" s="258">
        <f t="shared" si="723"/>
        <v>0.19</v>
      </c>
      <c r="DF171" s="258">
        <f t="shared" si="723"/>
        <v>0.34</v>
      </c>
      <c r="DG171" s="258">
        <f t="shared" si="723"/>
        <v>0.19</v>
      </c>
      <c r="DH171" s="258">
        <f t="shared" si="723"/>
        <v>0.3</v>
      </c>
      <c r="DI171" s="258">
        <f t="shared" si="723"/>
        <v>0.15</v>
      </c>
      <c r="DJ171" s="258">
        <f t="shared" si="723"/>
        <v>0.34</v>
      </c>
      <c r="DK171" s="258">
        <f t="shared" si="723"/>
        <v>0.19</v>
      </c>
      <c r="DL171" s="258">
        <f t="shared" si="723"/>
        <v>0.3</v>
      </c>
      <c r="DM171" s="258">
        <f t="shared" si="723"/>
        <v>0.85</v>
      </c>
      <c r="DN171" s="258">
        <f t="shared" si="723"/>
        <v>0.34</v>
      </c>
      <c r="DO171" s="258">
        <f t="shared" si="723"/>
        <v>0.15</v>
      </c>
      <c r="DP171" s="258">
        <f t="shared" si="723"/>
        <v>0.3</v>
      </c>
      <c r="DQ171" s="258">
        <f t="shared" si="723"/>
        <v>0.19</v>
      </c>
      <c r="DR171" s="258">
        <f t="shared" si="723"/>
        <v>0.3</v>
      </c>
      <c r="DS171" s="258">
        <f t="shared" si="723"/>
        <v>0.34</v>
      </c>
      <c r="DT171" s="258">
        <f t="shared" si="723"/>
        <v>0.15</v>
      </c>
      <c r="DU171" s="258">
        <f t="shared" si="723"/>
        <v>0.15</v>
      </c>
      <c r="DV171" s="258">
        <f t="shared" si="723"/>
        <v>0.15</v>
      </c>
      <c r="DW171" s="258">
        <f t="shared" si="723"/>
        <v>0.85</v>
      </c>
      <c r="DX171" s="258">
        <f t="shared" si="723"/>
        <v>0.85</v>
      </c>
      <c r="DY171" s="258">
        <f t="shared" si="723"/>
        <v>0.19</v>
      </c>
      <c r="DZ171" s="258">
        <f t="shared" ref="DZ171:FE171" si="724">ROUND(AVERAGEIF($B$109:$KS$109,DZ$109,$B$144:$KS$144),2)</f>
        <v>0.3</v>
      </c>
      <c r="EA171" s="258">
        <f t="shared" si="724"/>
        <v>0.34</v>
      </c>
      <c r="EB171" s="258">
        <f t="shared" si="724"/>
        <v>0.15</v>
      </c>
      <c r="EC171" s="258">
        <f t="shared" si="724"/>
        <v>0.85</v>
      </c>
      <c r="ED171" s="258">
        <f t="shared" si="724"/>
        <v>0.19</v>
      </c>
      <c r="EE171" s="258">
        <f t="shared" si="724"/>
        <v>0.15</v>
      </c>
      <c r="EF171" s="258">
        <f t="shared" si="724"/>
        <v>0.85</v>
      </c>
      <c r="EG171" s="258">
        <f t="shared" si="724"/>
        <v>0.85</v>
      </c>
      <c r="EH171" s="258">
        <f t="shared" si="724"/>
        <v>0.15</v>
      </c>
      <c r="EI171" s="258">
        <f t="shared" si="724"/>
        <v>0.15</v>
      </c>
      <c r="EJ171" s="258">
        <f t="shared" si="724"/>
        <v>0.34</v>
      </c>
      <c r="EK171" s="258">
        <f t="shared" si="724"/>
        <v>0.3</v>
      </c>
      <c r="EL171" s="258">
        <f t="shared" si="724"/>
        <v>0.19</v>
      </c>
      <c r="EM171" s="258">
        <f t="shared" si="724"/>
        <v>0.3</v>
      </c>
      <c r="EN171" s="258">
        <f t="shared" si="724"/>
        <v>0.19</v>
      </c>
      <c r="EO171" s="258">
        <f t="shared" si="724"/>
        <v>0.85</v>
      </c>
      <c r="EP171" s="258">
        <f t="shared" si="724"/>
        <v>0.34</v>
      </c>
      <c r="EQ171" s="258">
        <f t="shared" si="724"/>
        <v>0.3</v>
      </c>
      <c r="ER171" s="258">
        <f t="shared" si="724"/>
        <v>0.85</v>
      </c>
      <c r="ES171" s="258">
        <f t="shared" si="724"/>
        <v>0.15</v>
      </c>
      <c r="ET171" s="258">
        <f t="shared" si="724"/>
        <v>0.85</v>
      </c>
      <c r="EU171" s="258">
        <f t="shared" si="724"/>
        <v>0.34</v>
      </c>
      <c r="EV171" s="258">
        <f t="shared" si="724"/>
        <v>0.19</v>
      </c>
      <c r="EW171" s="258">
        <f t="shared" si="724"/>
        <v>0.15</v>
      </c>
      <c r="EX171" s="258">
        <f t="shared" si="724"/>
        <v>0.34</v>
      </c>
      <c r="EY171" s="258">
        <f t="shared" si="724"/>
        <v>0.19</v>
      </c>
      <c r="EZ171" s="258">
        <f t="shared" si="724"/>
        <v>0.3</v>
      </c>
      <c r="FA171" s="258">
        <f t="shared" si="724"/>
        <v>0.15</v>
      </c>
      <c r="FB171" s="258">
        <f t="shared" si="724"/>
        <v>0.34</v>
      </c>
      <c r="FC171" s="258">
        <f t="shared" si="724"/>
        <v>0.19</v>
      </c>
      <c r="FD171" s="258">
        <f t="shared" si="724"/>
        <v>0.15</v>
      </c>
      <c r="FE171" s="258">
        <f t="shared" si="724"/>
        <v>0.19</v>
      </c>
      <c r="FF171" s="258">
        <f t="shared" ref="FF171:GJ171" si="725">ROUND(AVERAGEIF($B$109:$KS$109,FF$109,$B$144:$KS$144),2)</f>
        <v>0.3</v>
      </c>
      <c r="FG171" s="258">
        <f t="shared" si="725"/>
        <v>0.3</v>
      </c>
      <c r="FH171" s="258">
        <f t="shared" si="725"/>
        <v>0.34</v>
      </c>
      <c r="FI171" s="258">
        <f t="shared" si="725"/>
        <v>0.3</v>
      </c>
      <c r="FJ171" s="258">
        <f t="shared" si="725"/>
        <v>0.15</v>
      </c>
      <c r="FK171" s="258">
        <f t="shared" si="725"/>
        <v>0.34</v>
      </c>
      <c r="FL171" s="258">
        <f t="shared" si="725"/>
        <v>0.85</v>
      </c>
      <c r="FM171" s="258">
        <f t="shared" si="725"/>
        <v>0.19</v>
      </c>
      <c r="FN171" s="258">
        <f t="shared" si="725"/>
        <v>0.15</v>
      </c>
      <c r="FO171" s="258">
        <f t="shared" si="725"/>
        <v>0.85</v>
      </c>
      <c r="FP171" s="258">
        <f t="shared" si="725"/>
        <v>0.15</v>
      </c>
      <c r="FQ171" s="258">
        <f t="shared" si="725"/>
        <v>0.3</v>
      </c>
      <c r="FR171" s="258">
        <f t="shared" si="725"/>
        <v>0.85</v>
      </c>
      <c r="FS171" s="258">
        <f t="shared" si="725"/>
        <v>0.19</v>
      </c>
      <c r="FT171" s="258">
        <f t="shared" si="725"/>
        <v>0.19</v>
      </c>
      <c r="FU171" s="258">
        <f t="shared" si="725"/>
        <v>0.19</v>
      </c>
      <c r="FV171" s="258">
        <f t="shared" si="725"/>
        <v>0.3</v>
      </c>
      <c r="FW171" s="258">
        <f t="shared" si="725"/>
        <v>0.3</v>
      </c>
      <c r="FX171" s="258">
        <f t="shared" si="725"/>
        <v>0.3</v>
      </c>
      <c r="FY171" s="258">
        <f t="shared" si="725"/>
        <v>0.34</v>
      </c>
      <c r="FZ171" s="258">
        <f t="shared" si="725"/>
        <v>0.34</v>
      </c>
      <c r="GA171" s="258">
        <f t="shared" si="725"/>
        <v>0.34</v>
      </c>
      <c r="GB171" s="258">
        <f t="shared" si="725"/>
        <v>0.15</v>
      </c>
      <c r="GC171" s="258">
        <f t="shared" si="725"/>
        <v>0.15</v>
      </c>
      <c r="GD171" s="258">
        <f t="shared" si="725"/>
        <v>0.15</v>
      </c>
      <c r="GE171" s="258">
        <f t="shared" si="725"/>
        <v>0.85</v>
      </c>
      <c r="GF171" s="258">
        <f t="shared" si="725"/>
        <v>0.19</v>
      </c>
      <c r="GG171" s="258">
        <f t="shared" si="725"/>
        <v>0.19</v>
      </c>
      <c r="GH171" s="258">
        <f t="shared" si="725"/>
        <v>0.15</v>
      </c>
      <c r="GI171" s="258">
        <f t="shared" si="725"/>
        <v>0.85</v>
      </c>
      <c r="GJ171" s="258">
        <f t="shared" si="725"/>
        <v>0.3</v>
      </c>
      <c r="GK171" s="255"/>
      <c r="GL171" s="258">
        <f t="shared" ref="GL171:GZ171" si="726">ROUND(AVERAGEIF($B$109:$KS$109,GL$109,$B$144:$KS$144),2)</f>
        <v>0.34</v>
      </c>
      <c r="GM171" s="258">
        <f t="shared" si="726"/>
        <v>0.34</v>
      </c>
      <c r="GN171" s="258">
        <f t="shared" si="726"/>
        <v>0.85</v>
      </c>
      <c r="GO171" s="258">
        <f t="shared" si="726"/>
        <v>0.3</v>
      </c>
      <c r="GP171" s="258">
        <f t="shared" si="726"/>
        <v>0.3</v>
      </c>
      <c r="GQ171" s="258">
        <f t="shared" si="726"/>
        <v>0.19</v>
      </c>
      <c r="GR171" s="258">
        <f t="shared" si="726"/>
        <v>0.15</v>
      </c>
      <c r="GS171" s="258">
        <f t="shared" si="726"/>
        <v>0.15</v>
      </c>
      <c r="GT171" s="258">
        <f t="shared" si="726"/>
        <v>0.85</v>
      </c>
      <c r="GU171" s="258">
        <f t="shared" si="726"/>
        <v>0.3</v>
      </c>
      <c r="GV171" s="258">
        <f t="shared" si="726"/>
        <v>0.85</v>
      </c>
      <c r="GW171" s="258">
        <f t="shared" si="726"/>
        <v>0.15</v>
      </c>
      <c r="GX171" s="258">
        <f t="shared" si="726"/>
        <v>0.34</v>
      </c>
      <c r="GY171" s="258">
        <f t="shared" si="726"/>
        <v>0.85</v>
      </c>
      <c r="GZ171" s="258">
        <f t="shared" si="726"/>
        <v>0.19</v>
      </c>
      <c r="HA171" s="255"/>
      <c r="HB171" s="258">
        <f t="shared" ref="HB171:HQ171" si="727">ROUND(AVERAGEIF($B$109:$KS$109,HB$109,$B$144:$KS$144),2)</f>
        <v>0.3</v>
      </c>
      <c r="HC171" s="258">
        <f t="shared" si="727"/>
        <v>0.15</v>
      </c>
      <c r="HD171" s="258">
        <f t="shared" si="727"/>
        <v>0.34</v>
      </c>
      <c r="HE171" s="258">
        <f t="shared" si="727"/>
        <v>0.19</v>
      </c>
      <c r="HF171" s="258">
        <f t="shared" si="727"/>
        <v>0.34</v>
      </c>
      <c r="HG171" s="258">
        <f t="shared" si="727"/>
        <v>0.34</v>
      </c>
      <c r="HH171" s="258">
        <f t="shared" si="727"/>
        <v>0.85</v>
      </c>
      <c r="HI171" s="258">
        <f t="shared" si="727"/>
        <v>0.3</v>
      </c>
      <c r="HJ171" s="258">
        <f t="shared" si="727"/>
        <v>0.85</v>
      </c>
      <c r="HK171" s="258">
        <f t="shared" si="727"/>
        <v>0.19</v>
      </c>
      <c r="HL171" s="258">
        <f t="shared" si="727"/>
        <v>0.3</v>
      </c>
      <c r="HM171" s="258">
        <f t="shared" si="727"/>
        <v>0.85</v>
      </c>
      <c r="HN171" s="258">
        <f t="shared" si="727"/>
        <v>0.19</v>
      </c>
      <c r="HO171" s="258">
        <f t="shared" si="727"/>
        <v>0.19</v>
      </c>
      <c r="HP171" s="258">
        <f t="shared" si="727"/>
        <v>0.85</v>
      </c>
      <c r="HQ171" s="258">
        <f t="shared" si="727"/>
        <v>0.85</v>
      </c>
      <c r="HR171" s="255"/>
      <c r="HS171" s="258">
        <f>ROUND(AVERAGEIF($B$109:$KS$109,HS$109,$B$144:$KS$144),2)</f>
        <v>0.3</v>
      </c>
      <c r="HT171" s="258">
        <f>ROUND(AVERAGEIF($B$109:$KS$109,HT$109,$B$144:$KS$144),2)</f>
        <v>0.19</v>
      </c>
      <c r="HU171" s="258">
        <f>ROUND(AVERAGEIF($B$109:$KS$109,HU$109,$B$144:$KS$144),2)</f>
        <v>0.3</v>
      </c>
      <c r="HV171" s="258">
        <f>ROUND(AVERAGEIF($B$109:$KS$109,HV$109,$B$144:$KS$144),2)</f>
        <v>0.34</v>
      </c>
      <c r="HW171" s="255"/>
      <c r="HX171" s="258">
        <f t="shared" ref="HX171:IJ171" si="728">ROUND(AVERAGEIF($B$109:$KS$109,HX$109,$B$144:$KS$144),2)</f>
        <v>0.15</v>
      </c>
      <c r="HY171" s="258">
        <f t="shared" si="728"/>
        <v>0.85</v>
      </c>
      <c r="HZ171" s="258">
        <f t="shared" si="728"/>
        <v>0.3</v>
      </c>
      <c r="IA171" s="258">
        <f t="shared" si="728"/>
        <v>0.3</v>
      </c>
      <c r="IB171" s="258">
        <f t="shared" si="728"/>
        <v>0.15</v>
      </c>
      <c r="IC171" s="258">
        <f t="shared" si="728"/>
        <v>0.3</v>
      </c>
      <c r="ID171" s="258">
        <f t="shared" si="728"/>
        <v>0.34</v>
      </c>
      <c r="IE171" s="258">
        <f t="shared" si="728"/>
        <v>0.19</v>
      </c>
      <c r="IF171" s="258">
        <f t="shared" si="728"/>
        <v>0.3</v>
      </c>
      <c r="IG171" s="258">
        <f t="shared" si="728"/>
        <v>0.34</v>
      </c>
      <c r="IH171" s="258">
        <f t="shared" si="728"/>
        <v>0.34</v>
      </c>
      <c r="II171" s="258">
        <f t="shared" si="728"/>
        <v>0.19</v>
      </c>
      <c r="IJ171" s="258">
        <f t="shared" si="728"/>
        <v>0.19</v>
      </c>
      <c r="IK171" s="255"/>
      <c r="IL171" s="258">
        <f>ROUND(AVERAGEIF($B$109:$KS$109,IL$109,$B$144:$KS$144),2)</f>
        <v>0.15</v>
      </c>
      <c r="IM171" s="255"/>
      <c r="IN171" s="258">
        <f>ROUND(AVERAGEIF($B$109:$KS$109,IN$109,$B$144:$KS$144),2)</f>
        <v>0.19</v>
      </c>
      <c r="IO171" s="258">
        <f>ROUND(AVERAGEIF($B$109:$KS$109,IO$109,$B$144:$KS$144),2)</f>
        <v>0.19</v>
      </c>
      <c r="IP171" s="258">
        <f>ROUND(AVERAGEIF($B$109:$KS$109,IP$109,$B$144:$KS$144),2)</f>
        <v>0.34</v>
      </c>
      <c r="IQ171" s="255"/>
      <c r="IR171" s="258">
        <f>ROUND(AVERAGEIF($B$109:$KS$109,IR$109,$B$144:$KS$144),2)</f>
        <v>0.85</v>
      </c>
      <c r="IS171" s="258">
        <f>ROUND(AVERAGEIF($B$109:$KS$109,IS$109,$B$144:$KS$144),2)</f>
        <v>0.3</v>
      </c>
      <c r="IT171" s="258">
        <f>ROUND(AVERAGEIF($B$109:$KS$109,IT$109,$B$144:$KS$144),2)</f>
        <v>0.15</v>
      </c>
      <c r="IU171" s="258">
        <f>ROUND(AVERAGEIF($B$109:$KS$109,IU$109,$B$144:$KS$144),2)</f>
        <v>0.34</v>
      </c>
      <c r="IV171" s="258">
        <f>ROUND(AVERAGEIF($B$109:$KS$109,IV$109,$B$144:$KS$144),2)</f>
        <v>0.15</v>
      </c>
      <c r="IW171" s="258"/>
      <c r="IX171" s="258">
        <f>ROUND(AVERAGEIF($B$109:$KS$109,IX$109,$B$144:$KS$144),2)</f>
        <v>0.3</v>
      </c>
      <c r="IY171" s="258">
        <f>ROUND(AVERAGEIF($B$109:$KS$109,IY$109,$B$144:$KS$144),2)</f>
        <v>0.34</v>
      </c>
      <c r="IZ171" s="255"/>
      <c r="JA171" s="258">
        <f t="shared" ref="JA171:JM171" si="729">ROUND(AVERAGEIF($B$109:$KS$109,JA$109,$B$144:$KS$144),2)</f>
        <v>0.19</v>
      </c>
      <c r="JB171" s="258">
        <f t="shared" si="729"/>
        <v>0.3</v>
      </c>
      <c r="JC171" s="258">
        <f t="shared" si="729"/>
        <v>0.34</v>
      </c>
      <c r="JD171" s="258">
        <f t="shared" si="729"/>
        <v>0.85</v>
      </c>
      <c r="JE171" s="258">
        <f t="shared" si="729"/>
        <v>0.15</v>
      </c>
      <c r="JF171" s="258">
        <f t="shared" si="729"/>
        <v>0.19</v>
      </c>
      <c r="JG171" s="258">
        <f t="shared" si="729"/>
        <v>0.85</v>
      </c>
      <c r="JH171" s="258">
        <f t="shared" si="729"/>
        <v>0.15</v>
      </c>
      <c r="JI171" s="258">
        <f t="shared" si="729"/>
        <v>0.85</v>
      </c>
      <c r="JJ171" s="258">
        <f t="shared" si="729"/>
        <v>0.3</v>
      </c>
      <c r="JK171" s="258">
        <f t="shared" si="729"/>
        <v>0.34</v>
      </c>
      <c r="JL171" s="258">
        <f t="shared" si="729"/>
        <v>0.3</v>
      </c>
      <c r="JM171" s="258">
        <f t="shared" si="729"/>
        <v>0.85</v>
      </c>
      <c r="JN171" s="258"/>
      <c r="JO171" s="258"/>
      <c r="JP171" s="258"/>
      <c r="JQ171" s="258"/>
      <c r="JR171" s="258"/>
      <c r="JS171" s="258"/>
      <c r="JT171" s="258">
        <f>ROUND(AVERAGEIF($B$109:$KS$109,JT$109,$B$144:$KS$144),2)</f>
        <v>0.34</v>
      </c>
      <c r="JU171" s="258"/>
      <c r="JV171" s="258">
        <f t="shared" ref="JV171:KH171" si="730">ROUND(AVERAGEIF($B$109:$KS$109,JV$109,$B$144:$KS$144),2)</f>
        <v>0.34</v>
      </c>
      <c r="JW171" s="258">
        <f t="shared" si="730"/>
        <v>0.34</v>
      </c>
      <c r="JX171" s="258">
        <f t="shared" si="730"/>
        <v>0.3</v>
      </c>
      <c r="JY171" s="258">
        <f t="shared" si="730"/>
        <v>0.15</v>
      </c>
      <c r="JZ171" s="258">
        <f t="shared" si="730"/>
        <v>0.19</v>
      </c>
      <c r="KA171" s="258">
        <f t="shared" si="730"/>
        <v>0.3</v>
      </c>
      <c r="KB171" s="258">
        <f t="shared" si="730"/>
        <v>0.85</v>
      </c>
      <c r="KC171" s="258">
        <f t="shared" si="730"/>
        <v>0.19</v>
      </c>
      <c r="KD171" s="258">
        <f t="shared" si="730"/>
        <v>0.19</v>
      </c>
      <c r="KE171" s="258">
        <f t="shared" si="730"/>
        <v>0.15</v>
      </c>
      <c r="KF171" s="258">
        <f t="shared" si="730"/>
        <v>0.15</v>
      </c>
      <c r="KG171" s="258">
        <f t="shared" si="730"/>
        <v>0.85</v>
      </c>
      <c r="KH171" s="258">
        <f t="shared" si="730"/>
        <v>0.34</v>
      </c>
      <c r="KI171" s="258"/>
      <c r="KJ171" s="258"/>
      <c r="KK171" s="258">
        <f t="shared" ref="KK171:KT171" si="731">ROUND(AVERAGEIF($B$109:$KS$109,KK$109,$B$144:$KS$144),2)</f>
        <v>0.19</v>
      </c>
      <c r="KL171" s="258">
        <f t="shared" si="731"/>
        <v>0.3</v>
      </c>
      <c r="KM171" s="258">
        <f t="shared" si="731"/>
        <v>0.85</v>
      </c>
      <c r="KN171" s="258">
        <f t="shared" si="731"/>
        <v>0.15</v>
      </c>
      <c r="KO171" s="258">
        <f t="shared" si="731"/>
        <v>0.34</v>
      </c>
      <c r="KP171" s="258">
        <f t="shared" si="731"/>
        <v>0.34</v>
      </c>
      <c r="KQ171" s="258">
        <f t="shared" si="731"/>
        <v>0.85</v>
      </c>
      <c r="KR171" s="258">
        <v>0.28999999999999998</v>
      </c>
      <c r="KS171" s="258">
        <f t="shared" si="731"/>
        <v>0.34</v>
      </c>
      <c r="KT171" s="258">
        <f t="shared" si="731"/>
        <v>0.19</v>
      </c>
      <c r="KU171" s="248" t="s">
        <v>746</v>
      </c>
    </row>
    <row r="172" spans="1:307" x14ac:dyDescent="0.15">
      <c r="A172" s="252" t="s">
        <v>1186</v>
      </c>
      <c r="B172" s="258">
        <f t="shared" ref="B172:AG172" si="732">ROUND(AVERAGEIF($B$109:$KS$109,B$109,$B$145:$KS$145),2)</f>
        <v>0.27</v>
      </c>
      <c r="C172" s="258">
        <f t="shared" si="732"/>
        <v>0.46</v>
      </c>
      <c r="D172" s="258">
        <f t="shared" si="732"/>
        <v>0.79</v>
      </c>
      <c r="E172" s="258">
        <f t="shared" si="732"/>
        <v>0.46</v>
      </c>
      <c r="F172" s="258">
        <f t="shared" si="732"/>
        <v>0.67</v>
      </c>
      <c r="G172" s="258">
        <f t="shared" si="732"/>
        <v>0.46</v>
      </c>
      <c r="H172" s="258">
        <f t="shared" si="732"/>
        <v>0.46</v>
      </c>
      <c r="I172" s="258">
        <f t="shared" si="732"/>
        <v>0.27</v>
      </c>
      <c r="J172" s="258">
        <f t="shared" si="732"/>
        <v>0.79</v>
      </c>
      <c r="K172" s="258">
        <f t="shared" si="732"/>
        <v>1.05</v>
      </c>
      <c r="L172" s="258">
        <f t="shared" si="732"/>
        <v>1.05</v>
      </c>
      <c r="M172" s="258">
        <f t="shared" si="732"/>
        <v>0.67</v>
      </c>
      <c r="N172" s="258">
        <f t="shared" si="732"/>
        <v>0.79</v>
      </c>
      <c r="O172" s="258">
        <f t="shared" si="732"/>
        <v>0.79</v>
      </c>
      <c r="P172" s="258">
        <f t="shared" si="732"/>
        <v>0.27</v>
      </c>
      <c r="Q172" s="258">
        <f t="shared" si="732"/>
        <v>1.05</v>
      </c>
      <c r="R172" s="258">
        <f t="shared" si="732"/>
        <v>0.79</v>
      </c>
      <c r="S172" s="258">
        <f t="shared" si="732"/>
        <v>0.67</v>
      </c>
      <c r="T172" s="258">
        <f t="shared" si="732"/>
        <v>0.67</v>
      </c>
      <c r="U172" s="258">
        <f t="shared" si="732"/>
        <v>0.27</v>
      </c>
      <c r="V172" s="258">
        <f t="shared" si="732"/>
        <v>0.27</v>
      </c>
      <c r="W172" s="258">
        <f t="shared" si="732"/>
        <v>0.27</v>
      </c>
      <c r="X172" s="258">
        <f t="shared" si="732"/>
        <v>0.67</v>
      </c>
      <c r="Y172" s="258">
        <f t="shared" si="732"/>
        <v>1.05</v>
      </c>
      <c r="Z172" s="258">
        <f t="shared" si="732"/>
        <v>0.27</v>
      </c>
      <c r="AA172" s="258">
        <f t="shared" si="732"/>
        <v>1.05</v>
      </c>
      <c r="AB172" s="258">
        <f t="shared" si="732"/>
        <v>0.27</v>
      </c>
      <c r="AC172" s="258">
        <f t="shared" si="732"/>
        <v>1.05</v>
      </c>
      <c r="AD172" s="258">
        <f t="shared" si="732"/>
        <v>0.67</v>
      </c>
      <c r="AE172" s="258">
        <f t="shared" si="732"/>
        <v>0.46</v>
      </c>
      <c r="AF172" s="258">
        <f t="shared" si="732"/>
        <v>0.46</v>
      </c>
      <c r="AG172" s="258">
        <f t="shared" si="732"/>
        <v>0.79</v>
      </c>
      <c r="AH172" s="258">
        <f t="shared" ref="AH172:BM172" si="733">ROUND(AVERAGEIF($B$109:$KS$109,AH$109,$B$145:$KS$145),2)</f>
        <v>0.79</v>
      </c>
      <c r="AI172" s="258">
        <f t="shared" si="733"/>
        <v>0.67</v>
      </c>
      <c r="AJ172" s="258">
        <f t="shared" si="733"/>
        <v>0.67</v>
      </c>
      <c r="AK172" s="258">
        <f t="shared" si="733"/>
        <v>0.27</v>
      </c>
      <c r="AL172" s="258">
        <f t="shared" si="733"/>
        <v>0.67</v>
      </c>
      <c r="AM172" s="258">
        <f t="shared" si="733"/>
        <v>0.79</v>
      </c>
      <c r="AN172" s="258">
        <f t="shared" si="733"/>
        <v>0.46</v>
      </c>
      <c r="AO172" s="258">
        <f t="shared" si="733"/>
        <v>0.79</v>
      </c>
      <c r="AP172" s="258">
        <f t="shared" si="733"/>
        <v>0.46</v>
      </c>
      <c r="AQ172" s="258">
        <f t="shared" si="733"/>
        <v>0.46</v>
      </c>
      <c r="AR172" s="258">
        <f t="shared" si="733"/>
        <v>0.27</v>
      </c>
      <c r="AS172" s="258">
        <f t="shared" si="733"/>
        <v>0.46</v>
      </c>
      <c r="AT172" s="258">
        <f t="shared" si="733"/>
        <v>0.46</v>
      </c>
      <c r="AU172" s="258">
        <f t="shared" si="733"/>
        <v>0.79</v>
      </c>
      <c r="AV172" s="258">
        <f t="shared" si="733"/>
        <v>1.05</v>
      </c>
      <c r="AW172" s="258">
        <f t="shared" si="733"/>
        <v>0.67</v>
      </c>
      <c r="AX172" s="258">
        <f t="shared" si="733"/>
        <v>0.46</v>
      </c>
      <c r="AY172" s="258">
        <f t="shared" si="733"/>
        <v>0.79</v>
      </c>
      <c r="AZ172" s="258">
        <f t="shared" si="733"/>
        <v>0.27</v>
      </c>
      <c r="BA172" s="258">
        <f t="shared" si="733"/>
        <v>0.79</v>
      </c>
      <c r="BB172" s="258">
        <f t="shared" si="733"/>
        <v>0.27</v>
      </c>
      <c r="BC172" s="258">
        <f t="shared" si="733"/>
        <v>1.05</v>
      </c>
      <c r="BD172" s="258">
        <f t="shared" si="733"/>
        <v>0.67</v>
      </c>
      <c r="BE172" s="258">
        <f t="shared" si="733"/>
        <v>0.46</v>
      </c>
      <c r="BF172" s="258">
        <f t="shared" si="733"/>
        <v>1.05</v>
      </c>
      <c r="BG172" s="258">
        <f t="shared" si="733"/>
        <v>0.27</v>
      </c>
      <c r="BH172" s="258">
        <f t="shared" si="733"/>
        <v>0.27</v>
      </c>
      <c r="BI172" s="258">
        <f t="shared" si="733"/>
        <v>1.05</v>
      </c>
      <c r="BJ172" s="258">
        <f t="shared" si="733"/>
        <v>0.46</v>
      </c>
      <c r="BK172" s="258">
        <f t="shared" si="733"/>
        <v>0.67</v>
      </c>
      <c r="BL172" s="258">
        <f t="shared" si="733"/>
        <v>0.46</v>
      </c>
      <c r="BM172" s="258">
        <f t="shared" si="733"/>
        <v>1.05</v>
      </c>
      <c r="BN172" s="258">
        <f t="shared" ref="BN172:CS172" si="734">ROUND(AVERAGEIF($B$109:$KS$109,BN$109,$B$145:$KS$145),2)</f>
        <v>0.27</v>
      </c>
      <c r="BO172" s="258">
        <f t="shared" si="734"/>
        <v>0.67</v>
      </c>
      <c r="BP172" s="258">
        <f t="shared" si="734"/>
        <v>0.67</v>
      </c>
      <c r="BQ172" s="258">
        <f t="shared" si="734"/>
        <v>1.05</v>
      </c>
      <c r="BR172" s="258">
        <f t="shared" si="734"/>
        <v>0.67</v>
      </c>
      <c r="BS172" s="258">
        <f t="shared" si="734"/>
        <v>0.79</v>
      </c>
      <c r="BT172" s="258">
        <f t="shared" si="734"/>
        <v>0.27</v>
      </c>
      <c r="BU172" s="258">
        <f t="shared" si="734"/>
        <v>0.79</v>
      </c>
      <c r="BV172" s="258">
        <f t="shared" si="734"/>
        <v>0.46</v>
      </c>
      <c r="BW172" s="258">
        <f t="shared" si="734"/>
        <v>0.79</v>
      </c>
      <c r="BX172" s="258">
        <f t="shared" si="734"/>
        <v>0.46</v>
      </c>
      <c r="BY172" s="258">
        <f t="shared" si="734"/>
        <v>0.46</v>
      </c>
      <c r="BZ172" s="258">
        <f t="shared" si="734"/>
        <v>0.67</v>
      </c>
      <c r="CA172" s="258">
        <f t="shared" si="734"/>
        <v>0.27</v>
      </c>
      <c r="CB172" s="258">
        <f t="shared" si="734"/>
        <v>0.67</v>
      </c>
      <c r="CC172" s="258">
        <f t="shared" si="734"/>
        <v>0.79</v>
      </c>
      <c r="CD172" s="258">
        <f t="shared" si="734"/>
        <v>0.46</v>
      </c>
      <c r="CE172" s="258">
        <f t="shared" si="734"/>
        <v>0.27</v>
      </c>
      <c r="CF172" s="258">
        <f t="shared" si="734"/>
        <v>1.05</v>
      </c>
      <c r="CG172" s="258">
        <f t="shared" si="734"/>
        <v>0.67</v>
      </c>
      <c r="CH172" s="258">
        <f t="shared" si="734"/>
        <v>0.79</v>
      </c>
      <c r="CI172" s="258">
        <f t="shared" si="734"/>
        <v>0.46</v>
      </c>
      <c r="CJ172" s="258">
        <f t="shared" si="734"/>
        <v>1.05</v>
      </c>
      <c r="CK172" s="258">
        <f t="shared" si="734"/>
        <v>0.27</v>
      </c>
      <c r="CL172" s="258">
        <f t="shared" si="734"/>
        <v>0.27</v>
      </c>
      <c r="CM172" s="258">
        <f t="shared" si="734"/>
        <v>1.05</v>
      </c>
      <c r="CN172" s="258">
        <f t="shared" si="734"/>
        <v>1.05</v>
      </c>
      <c r="CO172" s="258">
        <f t="shared" si="734"/>
        <v>0.67</v>
      </c>
      <c r="CP172" s="258">
        <f t="shared" si="734"/>
        <v>0.67</v>
      </c>
      <c r="CQ172" s="258">
        <f t="shared" si="734"/>
        <v>0.67</v>
      </c>
      <c r="CR172" s="258">
        <f t="shared" si="734"/>
        <v>0.79</v>
      </c>
      <c r="CS172" s="258">
        <f t="shared" si="734"/>
        <v>1.05</v>
      </c>
      <c r="CT172" s="258">
        <f t="shared" ref="CT172:DY172" si="735">ROUND(AVERAGEIF($B$109:$KS$109,CT$109,$B$145:$KS$145),2)</f>
        <v>0.27</v>
      </c>
      <c r="CU172" s="258">
        <f t="shared" si="735"/>
        <v>0.46</v>
      </c>
      <c r="CV172" s="258">
        <f t="shared" si="735"/>
        <v>0.67</v>
      </c>
      <c r="CW172" s="258">
        <f t="shared" si="735"/>
        <v>0.79</v>
      </c>
      <c r="CX172" s="258">
        <f t="shared" si="735"/>
        <v>0.46</v>
      </c>
      <c r="CY172" s="258">
        <f t="shared" si="735"/>
        <v>0.27</v>
      </c>
      <c r="CZ172" s="258">
        <f t="shared" si="735"/>
        <v>0.79</v>
      </c>
      <c r="DA172" s="258">
        <f t="shared" si="735"/>
        <v>0.67</v>
      </c>
      <c r="DB172" s="258">
        <f t="shared" si="735"/>
        <v>0.27</v>
      </c>
      <c r="DC172" s="258">
        <f t="shared" si="735"/>
        <v>1.05</v>
      </c>
      <c r="DD172" s="258">
        <f t="shared" si="735"/>
        <v>1.05</v>
      </c>
      <c r="DE172" s="258">
        <f t="shared" si="735"/>
        <v>0.27</v>
      </c>
      <c r="DF172" s="258">
        <f t="shared" si="735"/>
        <v>1.05</v>
      </c>
      <c r="DG172" s="258">
        <f t="shared" si="735"/>
        <v>0.27</v>
      </c>
      <c r="DH172" s="258">
        <f t="shared" si="735"/>
        <v>0.67</v>
      </c>
      <c r="DI172" s="258">
        <f t="shared" si="735"/>
        <v>0.79</v>
      </c>
      <c r="DJ172" s="258">
        <f t="shared" si="735"/>
        <v>1.05</v>
      </c>
      <c r="DK172" s="258">
        <f t="shared" si="735"/>
        <v>0.27</v>
      </c>
      <c r="DL172" s="258">
        <f t="shared" si="735"/>
        <v>0.67</v>
      </c>
      <c r="DM172" s="258">
        <f t="shared" si="735"/>
        <v>0.46</v>
      </c>
      <c r="DN172" s="258">
        <f t="shared" si="735"/>
        <v>1.05</v>
      </c>
      <c r="DO172" s="258">
        <f t="shared" si="735"/>
        <v>0.79</v>
      </c>
      <c r="DP172" s="258">
        <f t="shared" si="735"/>
        <v>0.67</v>
      </c>
      <c r="DQ172" s="258">
        <f t="shared" si="735"/>
        <v>0.27</v>
      </c>
      <c r="DR172" s="258">
        <f t="shared" si="735"/>
        <v>0.67</v>
      </c>
      <c r="DS172" s="258">
        <f t="shared" si="735"/>
        <v>1.05</v>
      </c>
      <c r="DT172" s="258">
        <f t="shared" si="735"/>
        <v>0.79</v>
      </c>
      <c r="DU172" s="258">
        <f t="shared" si="735"/>
        <v>0.79</v>
      </c>
      <c r="DV172" s="258">
        <f t="shared" si="735"/>
        <v>0.79</v>
      </c>
      <c r="DW172" s="258">
        <f t="shared" si="735"/>
        <v>0.46</v>
      </c>
      <c r="DX172" s="258">
        <f t="shared" si="735"/>
        <v>0.46</v>
      </c>
      <c r="DY172" s="258">
        <f t="shared" si="735"/>
        <v>0.27</v>
      </c>
      <c r="DZ172" s="258">
        <f t="shared" ref="DZ172:FE172" si="736">ROUND(AVERAGEIF($B$109:$KS$109,DZ$109,$B$145:$KS$145),2)</f>
        <v>0.67</v>
      </c>
      <c r="EA172" s="258">
        <f t="shared" si="736"/>
        <v>1.05</v>
      </c>
      <c r="EB172" s="258">
        <f t="shared" si="736"/>
        <v>0.79</v>
      </c>
      <c r="EC172" s="258">
        <f t="shared" si="736"/>
        <v>0.46</v>
      </c>
      <c r="ED172" s="258">
        <f t="shared" si="736"/>
        <v>0.27</v>
      </c>
      <c r="EE172" s="258">
        <f t="shared" si="736"/>
        <v>0.79</v>
      </c>
      <c r="EF172" s="258">
        <f t="shared" si="736"/>
        <v>0.46</v>
      </c>
      <c r="EG172" s="258">
        <f t="shared" si="736"/>
        <v>0.46</v>
      </c>
      <c r="EH172" s="258">
        <f t="shared" si="736"/>
        <v>0.79</v>
      </c>
      <c r="EI172" s="258">
        <f t="shared" si="736"/>
        <v>0.79</v>
      </c>
      <c r="EJ172" s="258">
        <f t="shared" si="736"/>
        <v>1.05</v>
      </c>
      <c r="EK172" s="258">
        <f t="shared" si="736"/>
        <v>0.67</v>
      </c>
      <c r="EL172" s="258">
        <f t="shared" si="736"/>
        <v>0.27</v>
      </c>
      <c r="EM172" s="258">
        <f t="shared" si="736"/>
        <v>0.67</v>
      </c>
      <c r="EN172" s="258">
        <f t="shared" si="736"/>
        <v>0.27</v>
      </c>
      <c r="EO172" s="258">
        <f t="shared" si="736"/>
        <v>0.46</v>
      </c>
      <c r="EP172" s="258">
        <f t="shared" si="736"/>
        <v>1.05</v>
      </c>
      <c r="EQ172" s="258">
        <f t="shared" si="736"/>
        <v>0.67</v>
      </c>
      <c r="ER172" s="258">
        <f t="shared" si="736"/>
        <v>0.46</v>
      </c>
      <c r="ES172" s="258">
        <f t="shared" si="736"/>
        <v>0.79</v>
      </c>
      <c r="ET172" s="258">
        <f t="shared" si="736"/>
        <v>0.46</v>
      </c>
      <c r="EU172" s="258">
        <f t="shared" si="736"/>
        <v>1.05</v>
      </c>
      <c r="EV172" s="258">
        <f t="shared" si="736"/>
        <v>0.27</v>
      </c>
      <c r="EW172" s="258">
        <f t="shared" si="736"/>
        <v>0.79</v>
      </c>
      <c r="EX172" s="258">
        <f t="shared" si="736"/>
        <v>1.05</v>
      </c>
      <c r="EY172" s="258">
        <f t="shared" si="736"/>
        <v>0.27</v>
      </c>
      <c r="EZ172" s="258">
        <f t="shared" si="736"/>
        <v>0.67</v>
      </c>
      <c r="FA172" s="258">
        <f t="shared" si="736"/>
        <v>0.79</v>
      </c>
      <c r="FB172" s="258">
        <f t="shared" si="736"/>
        <v>1.05</v>
      </c>
      <c r="FC172" s="258">
        <f t="shared" si="736"/>
        <v>0.27</v>
      </c>
      <c r="FD172" s="258">
        <f t="shared" si="736"/>
        <v>0.79</v>
      </c>
      <c r="FE172" s="258">
        <f t="shared" si="736"/>
        <v>0.27</v>
      </c>
      <c r="FF172" s="258">
        <f t="shared" ref="FF172:GJ172" si="737">ROUND(AVERAGEIF($B$109:$KS$109,FF$109,$B$145:$KS$145),2)</f>
        <v>0.67</v>
      </c>
      <c r="FG172" s="258">
        <f t="shared" si="737"/>
        <v>0.67</v>
      </c>
      <c r="FH172" s="258">
        <f t="shared" si="737"/>
        <v>1.05</v>
      </c>
      <c r="FI172" s="258">
        <f t="shared" si="737"/>
        <v>0.67</v>
      </c>
      <c r="FJ172" s="258">
        <f t="shared" si="737"/>
        <v>0.79</v>
      </c>
      <c r="FK172" s="258">
        <f t="shared" si="737"/>
        <v>1.05</v>
      </c>
      <c r="FL172" s="258">
        <f t="shared" si="737"/>
        <v>0.46</v>
      </c>
      <c r="FM172" s="258">
        <f t="shared" si="737"/>
        <v>0.27</v>
      </c>
      <c r="FN172" s="258">
        <f t="shared" si="737"/>
        <v>0.79</v>
      </c>
      <c r="FO172" s="258">
        <f t="shared" si="737"/>
        <v>0.46</v>
      </c>
      <c r="FP172" s="258">
        <f t="shared" si="737"/>
        <v>0.79</v>
      </c>
      <c r="FQ172" s="258">
        <f t="shared" si="737"/>
        <v>0.67</v>
      </c>
      <c r="FR172" s="258">
        <f t="shared" si="737"/>
        <v>0.46</v>
      </c>
      <c r="FS172" s="258">
        <f t="shared" si="737"/>
        <v>0.27</v>
      </c>
      <c r="FT172" s="258">
        <f t="shared" si="737"/>
        <v>0.27</v>
      </c>
      <c r="FU172" s="258">
        <f t="shared" si="737"/>
        <v>0.27</v>
      </c>
      <c r="FV172" s="258">
        <f t="shared" si="737"/>
        <v>0.67</v>
      </c>
      <c r="FW172" s="258">
        <f t="shared" si="737"/>
        <v>0.67</v>
      </c>
      <c r="FX172" s="258">
        <f t="shared" si="737"/>
        <v>0.67</v>
      </c>
      <c r="FY172" s="258">
        <f t="shared" si="737"/>
        <v>1.05</v>
      </c>
      <c r="FZ172" s="258">
        <f t="shared" si="737"/>
        <v>1.05</v>
      </c>
      <c r="GA172" s="258">
        <f t="shared" si="737"/>
        <v>1.05</v>
      </c>
      <c r="GB172" s="258">
        <f t="shared" si="737"/>
        <v>0.79</v>
      </c>
      <c r="GC172" s="258">
        <f t="shared" si="737"/>
        <v>0.79</v>
      </c>
      <c r="GD172" s="258">
        <f t="shared" si="737"/>
        <v>0.79</v>
      </c>
      <c r="GE172" s="258">
        <f t="shared" si="737"/>
        <v>0.46</v>
      </c>
      <c r="GF172" s="258">
        <f t="shared" si="737"/>
        <v>0.27</v>
      </c>
      <c r="GG172" s="258">
        <f t="shared" si="737"/>
        <v>0.27</v>
      </c>
      <c r="GH172" s="258">
        <f t="shared" si="737"/>
        <v>0.79</v>
      </c>
      <c r="GI172" s="258">
        <f t="shared" si="737"/>
        <v>0.46</v>
      </c>
      <c r="GJ172" s="258">
        <f t="shared" si="737"/>
        <v>0.67</v>
      </c>
      <c r="GK172" s="255"/>
      <c r="GL172" s="258">
        <f t="shared" ref="GL172:GZ172" si="738">ROUND(AVERAGEIF($B$109:$KS$109,GL$109,$B$145:$KS$145),2)</f>
        <v>1.05</v>
      </c>
      <c r="GM172" s="258">
        <f t="shared" si="738"/>
        <v>1.05</v>
      </c>
      <c r="GN172" s="258">
        <f t="shared" si="738"/>
        <v>0.46</v>
      </c>
      <c r="GO172" s="258">
        <f t="shared" si="738"/>
        <v>0.67</v>
      </c>
      <c r="GP172" s="258">
        <f t="shared" si="738"/>
        <v>0.67</v>
      </c>
      <c r="GQ172" s="258">
        <f t="shared" si="738"/>
        <v>0.27</v>
      </c>
      <c r="GR172" s="258">
        <f t="shared" si="738"/>
        <v>0.79</v>
      </c>
      <c r="GS172" s="258">
        <f t="shared" si="738"/>
        <v>0.79</v>
      </c>
      <c r="GT172" s="258">
        <f t="shared" si="738"/>
        <v>0.46</v>
      </c>
      <c r="GU172" s="258">
        <f t="shared" si="738"/>
        <v>0.67</v>
      </c>
      <c r="GV172" s="258">
        <f t="shared" si="738"/>
        <v>0.46</v>
      </c>
      <c r="GW172" s="258">
        <f t="shared" si="738"/>
        <v>0.79</v>
      </c>
      <c r="GX172" s="258">
        <f t="shared" si="738"/>
        <v>1.05</v>
      </c>
      <c r="GY172" s="258">
        <f t="shared" si="738"/>
        <v>0.46</v>
      </c>
      <c r="GZ172" s="258">
        <f t="shared" si="738"/>
        <v>0.27</v>
      </c>
      <c r="HA172" s="255"/>
      <c r="HB172" s="258">
        <f t="shared" ref="HB172:HQ172" si="739">ROUND(AVERAGEIF($B$109:$KS$109,HB$109,$B$145:$KS$145),2)</f>
        <v>0.67</v>
      </c>
      <c r="HC172" s="258">
        <f t="shared" si="739"/>
        <v>0.79</v>
      </c>
      <c r="HD172" s="258">
        <f t="shared" si="739"/>
        <v>1.05</v>
      </c>
      <c r="HE172" s="258">
        <f t="shared" si="739"/>
        <v>0.27</v>
      </c>
      <c r="HF172" s="258">
        <f t="shared" si="739"/>
        <v>1.05</v>
      </c>
      <c r="HG172" s="258">
        <f t="shared" si="739"/>
        <v>1.05</v>
      </c>
      <c r="HH172" s="258">
        <f t="shared" si="739"/>
        <v>0.46</v>
      </c>
      <c r="HI172" s="258">
        <f t="shared" si="739"/>
        <v>0.67</v>
      </c>
      <c r="HJ172" s="258">
        <f t="shared" si="739"/>
        <v>0.46</v>
      </c>
      <c r="HK172" s="258">
        <f t="shared" si="739"/>
        <v>0.27</v>
      </c>
      <c r="HL172" s="258">
        <f t="shared" si="739"/>
        <v>0.67</v>
      </c>
      <c r="HM172" s="258">
        <f t="shared" si="739"/>
        <v>0.46</v>
      </c>
      <c r="HN172" s="258">
        <f t="shared" si="739"/>
        <v>0.27</v>
      </c>
      <c r="HO172" s="258">
        <f t="shared" si="739"/>
        <v>0.27</v>
      </c>
      <c r="HP172" s="258">
        <f t="shared" si="739"/>
        <v>0.46</v>
      </c>
      <c r="HQ172" s="258">
        <f t="shared" si="739"/>
        <v>0.46</v>
      </c>
      <c r="HR172" s="255"/>
      <c r="HS172" s="258">
        <f>ROUND(AVERAGEIF($B$109:$KS$109,HS$109,$B$145:$KS$145),2)</f>
        <v>0.67</v>
      </c>
      <c r="HT172" s="258">
        <f>ROUND(AVERAGEIF($B$109:$KS$109,HT$109,$B$145:$KS$145),2)</f>
        <v>0.27</v>
      </c>
      <c r="HU172" s="258">
        <f>ROUND(AVERAGEIF($B$109:$KS$109,HU$109,$B$145:$KS$145),2)</f>
        <v>0.67</v>
      </c>
      <c r="HV172" s="258">
        <f>ROUND(AVERAGEIF($B$109:$KS$109,HV$109,$B$145:$KS$145),2)</f>
        <v>1.05</v>
      </c>
      <c r="HW172" s="255"/>
      <c r="HX172" s="258">
        <f t="shared" ref="HX172:IJ172" si="740">ROUND(AVERAGEIF($B$109:$KS$109,HX$109,$B$145:$KS$145),2)</f>
        <v>0.79</v>
      </c>
      <c r="HY172" s="258">
        <f t="shared" si="740"/>
        <v>0.46</v>
      </c>
      <c r="HZ172" s="258">
        <f t="shared" si="740"/>
        <v>0.67</v>
      </c>
      <c r="IA172" s="258">
        <f t="shared" si="740"/>
        <v>0.67</v>
      </c>
      <c r="IB172" s="258">
        <f t="shared" si="740"/>
        <v>0.79</v>
      </c>
      <c r="IC172" s="258">
        <f t="shared" si="740"/>
        <v>0.67</v>
      </c>
      <c r="ID172" s="258">
        <f t="shared" si="740"/>
        <v>1.05</v>
      </c>
      <c r="IE172" s="258">
        <f t="shared" si="740"/>
        <v>0.27</v>
      </c>
      <c r="IF172" s="258">
        <f t="shared" si="740"/>
        <v>0.67</v>
      </c>
      <c r="IG172" s="258">
        <f t="shared" si="740"/>
        <v>1.05</v>
      </c>
      <c r="IH172" s="258">
        <f t="shared" si="740"/>
        <v>1.05</v>
      </c>
      <c r="II172" s="258">
        <f t="shared" si="740"/>
        <v>0.27</v>
      </c>
      <c r="IJ172" s="258">
        <f t="shared" si="740"/>
        <v>0.27</v>
      </c>
      <c r="IK172" s="255"/>
      <c r="IL172" s="258">
        <f>ROUND(AVERAGEIF($B$109:$KS$109,IL$109,$B$145:$KS$145),2)</f>
        <v>0.79</v>
      </c>
      <c r="IM172" s="255"/>
      <c r="IN172" s="258">
        <f>ROUND(AVERAGEIF($B$109:$KS$109,IN$109,$B$145:$KS$145),2)</f>
        <v>0.27</v>
      </c>
      <c r="IO172" s="258">
        <f>ROUND(AVERAGEIF($B$109:$KS$109,IO$109,$B$145:$KS$145),2)</f>
        <v>0.27</v>
      </c>
      <c r="IP172" s="258">
        <f>ROUND(AVERAGEIF($B$109:$KS$109,IP$109,$B$145:$KS$145),2)</f>
        <v>1.05</v>
      </c>
      <c r="IQ172" s="255"/>
      <c r="IR172" s="258">
        <f>ROUND(AVERAGEIF($B$109:$KS$109,IR$109,$B$145:$KS$145),2)</f>
        <v>0.46</v>
      </c>
      <c r="IS172" s="258">
        <f>ROUND(AVERAGEIF($B$109:$KS$109,IS$109,$B$145:$KS$145),2)</f>
        <v>0.67</v>
      </c>
      <c r="IT172" s="258">
        <f>ROUND(AVERAGEIF($B$109:$KS$109,IT$109,$B$145:$KS$145),2)</f>
        <v>0.79</v>
      </c>
      <c r="IU172" s="258">
        <f>ROUND(AVERAGEIF($B$109:$KS$109,IU$109,$B$145:$KS$145),2)</f>
        <v>1.05</v>
      </c>
      <c r="IV172" s="258">
        <f>ROUND(AVERAGEIF($B$109:$KS$109,IV$109,$B$145:$KS$145),2)</f>
        <v>0.79</v>
      </c>
      <c r="IW172" s="258"/>
      <c r="IX172" s="258">
        <f>ROUND(AVERAGEIF($B$109:$KS$109,IX$109,$B$145:$KS$145),2)</f>
        <v>0.67</v>
      </c>
      <c r="IY172" s="258">
        <f>ROUND(AVERAGEIF($B$109:$KS$109,IY$109,$B$145:$KS$145),2)</f>
        <v>1.05</v>
      </c>
      <c r="IZ172" s="255"/>
      <c r="JA172" s="258">
        <f t="shared" ref="JA172:JM172" si="741">ROUND(AVERAGEIF($B$109:$KS$109,JA$109,$B$145:$KS$145),2)</f>
        <v>0.27</v>
      </c>
      <c r="JB172" s="258">
        <f t="shared" si="741"/>
        <v>0.67</v>
      </c>
      <c r="JC172" s="258">
        <f t="shared" si="741"/>
        <v>1.05</v>
      </c>
      <c r="JD172" s="258">
        <f t="shared" si="741"/>
        <v>0.46</v>
      </c>
      <c r="JE172" s="258">
        <f t="shared" si="741"/>
        <v>0.79</v>
      </c>
      <c r="JF172" s="258">
        <f t="shared" si="741"/>
        <v>0.27</v>
      </c>
      <c r="JG172" s="258">
        <f t="shared" si="741"/>
        <v>0.46</v>
      </c>
      <c r="JH172" s="258">
        <f t="shared" si="741"/>
        <v>0.79</v>
      </c>
      <c r="JI172" s="258">
        <f t="shared" si="741"/>
        <v>0.46</v>
      </c>
      <c r="JJ172" s="258">
        <f t="shared" si="741"/>
        <v>0.67</v>
      </c>
      <c r="JK172" s="258">
        <f t="shared" si="741"/>
        <v>1.05</v>
      </c>
      <c r="JL172" s="258">
        <f t="shared" si="741"/>
        <v>0.67</v>
      </c>
      <c r="JM172" s="258">
        <f t="shared" si="741"/>
        <v>0.46</v>
      </c>
      <c r="JN172" s="258"/>
      <c r="JO172" s="258"/>
      <c r="JP172" s="258"/>
      <c r="JQ172" s="258"/>
      <c r="JR172" s="258"/>
      <c r="JS172" s="258"/>
      <c r="JT172" s="258">
        <f>ROUND(AVERAGEIF($B$109:$KS$109,JT$109,$B$145:$KS$145),2)</f>
        <v>1.05</v>
      </c>
      <c r="JU172" s="258"/>
      <c r="JV172" s="258">
        <f t="shared" ref="JV172:KH172" si="742">ROUND(AVERAGEIF($B$109:$KS$109,JV$109,$B$145:$KS$145),2)</f>
        <v>1.05</v>
      </c>
      <c r="JW172" s="258">
        <f t="shared" si="742"/>
        <v>1.05</v>
      </c>
      <c r="JX172" s="258">
        <f t="shared" si="742"/>
        <v>0.67</v>
      </c>
      <c r="JY172" s="258">
        <f t="shared" si="742"/>
        <v>0.79</v>
      </c>
      <c r="JZ172" s="258">
        <f t="shared" si="742"/>
        <v>0.27</v>
      </c>
      <c r="KA172" s="258">
        <f t="shared" si="742"/>
        <v>0.67</v>
      </c>
      <c r="KB172" s="258">
        <f t="shared" si="742"/>
        <v>0.46</v>
      </c>
      <c r="KC172" s="258">
        <f t="shared" si="742"/>
        <v>0.27</v>
      </c>
      <c r="KD172" s="258">
        <f t="shared" si="742"/>
        <v>0.27</v>
      </c>
      <c r="KE172" s="258">
        <f t="shared" si="742"/>
        <v>0.79</v>
      </c>
      <c r="KF172" s="258">
        <f t="shared" si="742"/>
        <v>0.79</v>
      </c>
      <c r="KG172" s="258">
        <f t="shared" si="742"/>
        <v>0.46</v>
      </c>
      <c r="KH172" s="258">
        <f t="shared" si="742"/>
        <v>1.05</v>
      </c>
      <c r="KI172" s="258"/>
      <c r="KJ172" s="258"/>
      <c r="KK172" s="258">
        <f t="shared" ref="KK172:KT172" si="743">ROUND(AVERAGEIF($B$109:$KS$109,KK$109,$B$145:$KS$145),2)</f>
        <v>0.27</v>
      </c>
      <c r="KL172" s="258">
        <f t="shared" si="743"/>
        <v>0.67</v>
      </c>
      <c r="KM172" s="258">
        <f t="shared" si="743"/>
        <v>0.46</v>
      </c>
      <c r="KN172" s="258">
        <f t="shared" si="743"/>
        <v>0.79</v>
      </c>
      <c r="KO172" s="258">
        <f t="shared" si="743"/>
        <v>1.05</v>
      </c>
      <c r="KP172" s="258">
        <f t="shared" si="743"/>
        <v>1.05</v>
      </c>
      <c r="KQ172" s="258">
        <f t="shared" si="743"/>
        <v>0.46</v>
      </c>
      <c r="KR172" s="258">
        <v>0.66</v>
      </c>
      <c r="KS172" s="258">
        <f t="shared" si="743"/>
        <v>1.05</v>
      </c>
      <c r="KT172" s="258">
        <f t="shared" si="743"/>
        <v>0.27</v>
      </c>
      <c r="KU172" s="248" t="s">
        <v>746</v>
      </c>
    </row>
    <row r="173" spans="1:307" x14ac:dyDescent="0.15">
      <c r="A173" s="252" t="s">
        <v>1187</v>
      </c>
      <c r="B173" s="258">
        <f t="shared" ref="B173:AG173" si="744">ROUND(AVERAGEIF($B$109:$KS$109,B$109,$B$146:$KS$146),2)</f>
        <v>0.22</v>
      </c>
      <c r="C173" s="258">
        <f t="shared" si="744"/>
        <v>0.44</v>
      </c>
      <c r="D173" s="258">
        <f t="shared" si="744"/>
        <v>0.96</v>
      </c>
      <c r="E173" s="258">
        <f t="shared" si="744"/>
        <v>0.44</v>
      </c>
      <c r="F173" s="258">
        <f t="shared" si="744"/>
        <v>0.74</v>
      </c>
      <c r="G173" s="258">
        <f t="shared" si="744"/>
        <v>0.44</v>
      </c>
      <c r="H173" s="258">
        <f t="shared" si="744"/>
        <v>0.44</v>
      </c>
      <c r="I173" s="258">
        <f t="shared" si="744"/>
        <v>0.22</v>
      </c>
      <c r="J173" s="258">
        <f t="shared" si="744"/>
        <v>0.96</v>
      </c>
      <c r="K173" s="258">
        <f t="shared" si="744"/>
        <v>0.85</v>
      </c>
      <c r="L173" s="258">
        <f t="shared" si="744"/>
        <v>0.85</v>
      </c>
      <c r="M173" s="258">
        <f t="shared" si="744"/>
        <v>0.74</v>
      </c>
      <c r="N173" s="258">
        <f t="shared" si="744"/>
        <v>0.96</v>
      </c>
      <c r="O173" s="258">
        <f t="shared" si="744"/>
        <v>0.96</v>
      </c>
      <c r="P173" s="258">
        <f t="shared" si="744"/>
        <v>0.22</v>
      </c>
      <c r="Q173" s="258">
        <f t="shared" si="744"/>
        <v>0.85</v>
      </c>
      <c r="R173" s="258">
        <f t="shared" si="744"/>
        <v>0.96</v>
      </c>
      <c r="S173" s="258">
        <f t="shared" si="744"/>
        <v>0.74</v>
      </c>
      <c r="T173" s="258">
        <f t="shared" si="744"/>
        <v>0.74</v>
      </c>
      <c r="U173" s="258">
        <f t="shared" si="744"/>
        <v>0.22</v>
      </c>
      <c r="V173" s="258">
        <f t="shared" si="744"/>
        <v>0.22</v>
      </c>
      <c r="W173" s="258">
        <f t="shared" si="744"/>
        <v>0.22</v>
      </c>
      <c r="X173" s="258">
        <f t="shared" si="744"/>
        <v>0.74</v>
      </c>
      <c r="Y173" s="258">
        <f t="shared" si="744"/>
        <v>0.85</v>
      </c>
      <c r="Z173" s="258">
        <f t="shared" si="744"/>
        <v>0.22</v>
      </c>
      <c r="AA173" s="258">
        <f t="shared" si="744"/>
        <v>0.85</v>
      </c>
      <c r="AB173" s="258">
        <f t="shared" si="744"/>
        <v>0.22</v>
      </c>
      <c r="AC173" s="258">
        <f t="shared" si="744"/>
        <v>0.85</v>
      </c>
      <c r="AD173" s="258">
        <f t="shared" si="744"/>
        <v>0.74</v>
      </c>
      <c r="AE173" s="258">
        <f t="shared" si="744"/>
        <v>0.44</v>
      </c>
      <c r="AF173" s="258">
        <f t="shared" si="744"/>
        <v>0.44</v>
      </c>
      <c r="AG173" s="258">
        <f t="shared" si="744"/>
        <v>0.96</v>
      </c>
      <c r="AH173" s="258">
        <f t="shared" ref="AH173:BM173" si="745">ROUND(AVERAGEIF($B$109:$KS$109,AH$109,$B$146:$KS$146),2)</f>
        <v>0.96</v>
      </c>
      <c r="AI173" s="258">
        <f t="shared" si="745"/>
        <v>0.74</v>
      </c>
      <c r="AJ173" s="258">
        <f t="shared" si="745"/>
        <v>0.74</v>
      </c>
      <c r="AK173" s="258">
        <f t="shared" si="745"/>
        <v>0.22</v>
      </c>
      <c r="AL173" s="258">
        <f t="shared" si="745"/>
        <v>0.74</v>
      </c>
      <c r="AM173" s="258">
        <f t="shared" si="745"/>
        <v>0.96</v>
      </c>
      <c r="AN173" s="258">
        <f t="shared" si="745"/>
        <v>0.44</v>
      </c>
      <c r="AO173" s="258">
        <f t="shared" si="745"/>
        <v>0.96</v>
      </c>
      <c r="AP173" s="258">
        <f t="shared" si="745"/>
        <v>0.44</v>
      </c>
      <c r="AQ173" s="258">
        <f t="shared" si="745"/>
        <v>0.44</v>
      </c>
      <c r="AR173" s="258">
        <f t="shared" si="745"/>
        <v>0.22</v>
      </c>
      <c r="AS173" s="258">
        <f t="shared" si="745"/>
        <v>0.44</v>
      </c>
      <c r="AT173" s="258">
        <f t="shared" si="745"/>
        <v>0.44</v>
      </c>
      <c r="AU173" s="258">
        <f t="shared" si="745"/>
        <v>0.96</v>
      </c>
      <c r="AV173" s="258">
        <f t="shared" si="745"/>
        <v>0.85</v>
      </c>
      <c r="AW173" s="258">
        <f t="shared" si="745"/>
        <v>0.74</v>
      </c>
      <c r="AX173" s="258">
        <f t="shared" si="745"/>
        <v>0.44</v>
      </c>
      <c r="AY173" s="258">
        <f t="shared" si="745"/>
        <v>0.96</v>
      </c>
      <c r="AZ173" s="258">
        <f t="shared" si="745"/>
        <v>0.22</v>
      </c>
      <c r="BA173" s="258">
        <f t="shared" si="745"/>
        <v>0.96</v>
      </c>
      <c r="BB173" s="258">
        <f t="shared" si="745"/>
        <v>0.22</v>
      </c>
      <c r="BC173" s="258">
        <f t="shared" si="745"/>
        <v>0.85</v>
      </c>
      <c r="BD173" s="258">
        <f t="shared" si="745"/>
        <v>0.74</v>
      </c>
      <c r="BE173" s="258">
        <f t="shared" si="745"/>
        <v>0.44</v>
      </c>
      <c r="BF173" s="258">
        <f t="shared" si="745"/>
        <v>0.85</v>
      </c>
      <c r="BG173" s="258">
        <f t="shared" si="745"/>
        <v>0.22</v>
      </c>
      <c r="BH173" s="258">
        <f t="shared" si="745"/>
        <v>0.22</v>
      </c>
      <c r="BI173" s="258">
        <f t="shared" si="745"/>
        <v>0.85</v>
      </c>
      <c r="BJ173" s="258">
        <f t="shared" si="745"/>
        <v>0.44</v>
      </c>
      <c r="BK173" s="258">
        <f t="shared" si="745"/>
        <v>0.74</v>
      </c>
      <c r="BL173" s="258">
        <f t="shared" si="745"/>
        <v>0.44</v>
      </c>
      <c r="BM173" s="258">
        <f t="shared" si="745"/>
        <v>0.85</v>
      </c>
      <c r="BN173" s="258">
        <f t="shared" ref="BN173:CS173" si="746">ROUND(AVERAGEIF($B$109:$KS$109,BN$109,$B$146:$KS$146),2)</f>
        <v>0.22</v>
      </c>
      <c r="BO173" s="258">
        <f t="shared" si="746"/>
        <v>0.74</v>
      </c>
      <c r="BP173" s="258">
        <f t="shared" si="746"/>
        <v>0.74</v>
      </c>
      <c r="BQ173" s="258">
        <f t="shared" si="746"/>
        <v>0.85</v>
      </c>
      <c r="BR173" s="258">
        <f t="shared" si="746"/>
        <v>0.74</v>
      </c>
      <c r="BS173" s="258">
        <f t="shared" si="746"/>
        <v>0.96</v>
      </c>
      <c r="BT173" s="258">
        <f t="shared" si="746"/>
        <v>0.22</v>
      </c>
      <c r="BU173" s="258">
        <f t="shared" si="746"/>
        <v>0.96</v>
      </c>
      <c r="BV173" s="258">
        <f t="shared" si="746"/>
        <v>0.44</v>
      </c>
      <c r="BW173" s="258">
        <f t="shared" si="746"/>
        <v>0.96</v>
      </c>
      <c r="BX173" s="258">
        <f t="shared" si="746"/>
        <v>0.44</v>
      </c>
      <c r="BY173" s="258">
        <f t="shared" si="746"/>
        <v>0.44</v>
      </c>
      <c r="BZ173" s="258">
        <f t="shared" si="746"/>
        <v>0.74</v>
      </c>
      <c r="CA173" s="258">
        <f t="shared" si="746"/>
        <v>0.22</v>
      </c>
      <c r="CB173" s="258">
        <f t="shared" si="746"/>
        <v>0.74</v>
      </c>
      <c r="CC173" s="258">
        <f t="shared" si="746"/>
        <v>0.96</v>
      </c>
      <c r="CD173" s="258">
        <f t="shared" si="746"/>
        <v>0.44</v>
      </c>
      <c r="CE173" s="258">
        <f t="shared" si="746"/>
        <v>0.22</v>
      </c>
      <c r="CF173" s="258">
        <f t="shared" si="746"/>
        <v>0.85</v>
      </c>
      <c r="CG173" s="258">
        <f t="shared" si="746"/>
        <v>0.74</v>
      </c>
      <c r="CH173" s="258">
        <f t="shared" si="746"/>
        <v>0.96</v>
      </c>
      <c r="CI173" s="258">
        <f t="shared" si="746"/>
        <v>0.44</v>
      </c>
      <c r="CJ173" s="258">
        <f t="shared" si="746"/>
        <v>0.85</v>
      </c>
      <c r="CK173" s="258">
        <f t="shared" si="746"/>
        <v>0.22</v>
      </c>
      <c r="CL173" s="258">
        <f t="shared" si="746"/>
        <v>0.22</v>
      </c>
      <c r="CM173" s="258">
        <f t="shared" si="746"/>
        <v>0.85</v>
      </c>
      <c r="CN173" s="258">
        <f t="shared" si="746"/>
        <v>0.85</v>
      </c>
      <c r="CO173" s="258">
        <f t="shared" si="746"/>
        <v>0.74</v>
      </c>
      <c r="CP173" s="258">
        <f t="shared" si="746"/>
        <v>0.74</v>
      </c>
      <c r="CQ173" s="258">
        <f t="shared" si="746"/>
        <v>0.74</v>
      </c>
      <c r="CR173" s="258">
        <f t="shared" si="746"/>
        <v>0.96</v>
      </c>
      <c r="CS173" s="258">
        <f t="shared" si="746"/>
        <v>0.85</v>
      </c>
      <c r="CT173" s="258">
        <f t="shared" ref="CT173:DY173" si="747">ROUND(AVERAGEIF($B$109:$KS$109,CT$109,$B$146:$KS$146),2)</f>
        <v>0.22</v>
      </c>
      <c r="CU173" s="258">
        <f t="shared" si="747"/>
        <v>0.44</v>
      </c>
      <c r="CV173" s="258">
        <f t="shared" si="747"/>
        <v>0.74</v>
      </c>
      <c r="CW173" s="258">
        <f t="shared" si="747"/>
        <v>0.96</v>
      </c>
      <c r="CX173" s="258">
        <f t="shared" si="747"/>
        <v>0.44</v>
      </c>
      <c r="CY173" s="258">
        <f t="shared" si="747"/>
        <v>0.22</v>
      </c>
      <c r="CZ173" s="258">
        <f t="shared" si="747"/>
        <v>0.96</v>
      </c>
      <c r="DA173" s="258">
        <f t="shared" si="747"/>
        <v>0.74</v>
      </c>
      <c r="DB173" s="258">
        <f t="shared" si="747"/>
        <v>0.22</v>
      </c>
      <c r="DC173" s="258">
        <f t="shared" si="747"/>
        <v>0.85</v>
      </c>
      <c r="DD173" s="258">
        <f t="shared" si="747"/>
        <v>0.85</v>
      </c>
      <c r="DE173" s="258">
        <f t="shared" si="747"/>
        <v>0.22</v>
      </c>
      <c r="DF173" s="258">
        <f t="shared" si="747"/>
        <v>0.85</v>
      </c>
      <c r="DG173" s="258">
        <f t="shared" si="747"/>
        <v>0.22</v>
      </c>
      <c r="DH173" s="258">
        <f t="shared" si="747"/>
        <v>0.74</v>
      </c>
      <c r="DI173" s="258">
        <f t="shared" si="747"/>
        <v>0.96</v>
      </c>
      <c r="DJ173" s="258">
        <f t="shared" si="747"/>
        <v>0.85</v>
      </c>
      <c r="DK173" s="258">
        <f t="shared" si="747"/>
        <v>0.22</v>
      </c>
      <c r="DL173" s="258">
        <f t="shared" si="747"/>
        <v>0.74</v>
      </c>
      <c r="DM173" s="258">
        <f t="shared" si="747"/>
        <v>0.44</v>
      </c>
      <c r="DN173" s="258">
        <f t="shared" si="747"/>
        <v>0.85</v>
      </c>
      <c r="DO173" s="258">
        <f t="shared" si="747"/>
        <v>0.96</v>
      </c>
      <c r="DP173" s="258">
        <f t="shared" si="747"/>
        <v>0.74</v>
      </c>
      <c r="DQ173" s="258">
        <f t="shared" si="747"/>
        <v>0.22</v>
      </c>
      <c r="DR173" s="258">
        <f t="shared" si="747"/>
        <v>0.74</v>
      </c>
      <c r="DS173" s="258">
        <f t="shared" si="747"/>
        <v>0.85</v>
      </c>
      <c r="DT173" s="258">
        <f t="shared" si="747"/>
        <v>0.96</v>
      </c>
      <c r="DU173" s="258">
        <f t="shared" si="747"/>
        <v>0.96</v>
      </c>
      <c r="DV173" s="258">
        <f t="shared" si="747"/>
        <v>0.96</v>
      </c>
      <c r="DW173" s="258">
        <f t="shared" si="747"/>
        <v>0.44</v>
      </c>
      <c r="DX173" s="258">
        <f t="shared" si="747"/>
        <v>0.44</v>
      </c>
      <c r="DY173" s="258">
        <f t="shared" si="747"/>
        <v>0.22</v>
      </c>
      <c r="DZ173" s="258">
        <f t="shared" ref="DZ173:FE173" si="748">ROUND(AVERAGEIF($B$109:$KS$109,DZ$109,$B$146:$KS$146),2)</f>
        <v>0.74</v>
      </c>
      <c r="EA173" s="258">
        <f t="shared" si="748"/>
        <v>0.85</v>
      </c>
      <c r="EB173" s="258">
        <f t="shared" si="748"/>
        <v>0.96</v>
      </c>
      <c r="EC173" s="258">
        <f t="shared" si="748"/>
        <v>0.44</v>
      </c>
      <c r="ED173" s="258">
        <f t="shared" si="748"/>
        <v>0.22</v>
      </c>
      <c r="EE173" s="258">
        <f t="shared" si="748"/>
        <v>0.96</v>
      </c>
      <c r="EF173" s="258">
        <f t="shared" si="748"/>
        <v>0.44</v>
      </c>
      <c r="EG173" s="258">
        <f t="shared" si="748"/>
        <v>0.44</v>
      </c>
      <c r="EH173" s="258">
        <f t="shared" si="748"/>
        <v>0.96</v>
      </c>
      <c r="EI173" s="258">
        <f t="shared" si="748"/>
        <v>0.96</v>
      </c>
      <c r="EJ173" s="258">
        <f t="shared" si="748"/>
        <v>0.85</v>
      </c>
      <c r="EK173" s="258">
        <f t="shared" si="748"/>
        <v>0.74</v>
      </c>
      <c r="EL173" s="258">
        <f t="shared" si="748"/>
        <v>0.22</v>
      </c>
      <c r="EM173" s="258">
        <f t="shared" si="748"/>
        <v>0.74</v>
      </c>
      <c r="EN173" s="258">
        <f t="shared" si="748"/>
        <v>0.22</v>
      </c>
      <c r="EO173" s="258">
        <f t="shared" si="748"/>
        <v>0.44</v>
      </c>
      <c r="EP173" s="258">
        <f t="shared" si="748"/>
        <v>0.85</v>
      </c>
      <c r="EQ173" s="258">
        <f t="shared" si="748"/>
        <v>0.74</v>
      </c>
      <c r="ER173" s="258">
        <f t="shared" si="748"/>
        <v>0.44</v>
      </c>
      <c r="ES173" s="258">
        <f t="shared" si="748"/>
        <v>0.96</v>
      </c>
      <c r="ET173" s="258">
        <f t="shared" si="748"/>
        <v>0.44</v>
      </c>
      <c r="EU173" s="258">
        <f t="shared" si="748"/>
        <v>0.85</v>
      </c>
      <c r="EV173" s="258">
        <f t="shared" si="748"/>
        <v>0.22</v>
      </c>
      <c r="EW173" s="258">
        <f t="shared" si="748"/>
        <v>0.96</v>
      </c>
      <c r="EX173" s="258">
        <f t="shared" si="748"/>
        <v>0.85</v>
      </c>
      <c r="EY173" s="258">
        <f t="shared" si="748"/>
        <v>0.22</v>
      </c>
      <c r="EZ173" s="258">
        <f t="shared" si="748"/>
        <v>0.74</v>
      </c>
      <c r="FA173" s="258">
        <f t="shared" si="748"/>
        <v>0.96</v>
      </c>
      <c r="FB173" s="258">
        <f t="shared" si="748"/>
        <v>0.85</v>
      </c>
      <c r="FC173" s="258">
        <f t="shared" si="748"/>
        <v>0.22</v>
      </c>
      <c r="FD173" s="258">
        <f t="shared" si="748"/>
        <v>0.96</v>
      </c>
      <c r="FE173" s="258">
        <f t="shared" si="748"/>
        <v>0.22</v>
      </c>
      <c r="FF173" s="258">
        <f t="shared" ref="FF173:GJ173" si="749">ROUND(AVERAGEIF($B$109:$KS$109,FF$109,$B$146:$KS$146),2)</f>
        <v>0.74</v>
      </c>
      <c r="FG173" s="258">
        <f t="shared" si="749"/>
        <v>0.74</v>
      </c>
      <c r="FH173" s="258">
        <f t="shared" si="749"/>
        <v>0.85</v>
      </c>
      <c r="FI173" s="258">
        <f t="shared" si="749"/>
        <v>0.74</v>
      </c>
      <c r="FJ173" s="258">
        <f t="shared" si="749"/>
        <v>0.96</v>
      </c>
      <c r="FK173" s="258">
        <f t="shared" si="749"/>
        <v>0.85</v>
      </c>
      <c r="FL173" s="258">
        <f t="shared" si="749"/>
        <v>0.44</v>
      </c>
      <c r="FM173" s="258">
        <f t="shared" si="749"/>
        <v>0.22</v>
      </c>
      <c r="FN173" s="258">
        <f t="shared" si="749"/>
        <v>0.96</v>
      </c>
      <c r="FO173" s="258">
        <f t="shared" si="749"/>
        <v>0.44</v>
      </c>
      <c r="FP173" s="258">
        <f t="shared" si="749"/>
        <v>0.96</v>
      </c>
      <c r="FQ173" s="258">
        <f t="shared" si="749"/>
        <v>0.74</v>
      </c>
      <c r="FR173" s="258">
        <f t="shared" si="749"/>
        <v>0.44</v>
      </c>
      <c r="FS173" s="258">
        <f t="shared" si="749"/>
        <v>0.22</v>
      </c>
      <c r="FT173" s="258">
        <f t="shared" si="749"/>
        <v>0.22</v>
      </c>
      <c r="FU173" s="258">
        <f t="shared" si="749"/>
        <v>0.22</v>
      </c>
      <c r="FV173" s="258">
        <f t="shared" si="749"/>
        <v>0.74</v>
      </c>
      <c r="FW173" s="258">
        <f t="shared" si="749"/>
        <v>0.74</v>
      </c>
      <c r="FX173" s="258">
        <f t="shared" si="749"/>
        <v>0.74</v>
      </c>
      <c r="FY173" s="258">
        <f t="shared" si="749"/>
        <v>0.85</v>
      </c>
      <c r="FZ173" s="258">
        <f t="shared" si="749"/>
        <v>0.85</v>
      </c>
      <c r="GA173" s="258">
        <f t="shared" si="749"/>
        <v>0.85</v>
      </c>
      <c r="GB173" s="258">
        <f t="shared" si="749"/>
        <v>0.96</v>
      </c>
      <c r="GC173" s="258">
        <f t="shared" si="749"/>
        <v>0.96</v>
      </c>
      <c r="GD173" s="258">
        <f t="shared" si="749"/>
        <v>0.96</v>
      </c>
      <c r="GE173" s="258">
        <f t="shared" si="749"/>
        <v>0.44</v>
      </c>
      <c r="GF173" s="258">
        <f t="shared" si="749"/>
        <v>0.22</v>
      </c>
      <c r="GG173" s="258">
        <f t="shared" si="749"/>
        <v>0.22</v>
      </c>
      <c r="GH173" s="258">
        <f t="shared" si="749"/>
        <v>0.96</v>
      </c>
      <c r="GI173" s="258">
        <f t="shared" si="749"/>
        <v>0.44</v>
      </c>
      <c r="GJ173" s="258">
        <f t="shared" si="749"/>
        <v>0.74</v>
      </c>
      <c r="GK173" s="255"/>
      <c r="GL173" s="258">
        <f t="shared" ref="GL173:GZ173" si="750">ROUND(AVERAGEIF($B$109:$KS$109,GL$109,$B$146:$KS$146),2)</f>
        <v>0.85</v>
      </c>
      <c r="GM173" s="258">
        <f t="shared" si="750"/>
        <v>0.85</v>
      </c>
      <c r="GN173" s="258">
        <f t="shared" si="750"/>
        <v>0.44</v>
      </c>
      <c r="GO173" s="258">
        <f t="shared" si="750"/>
        <v>0.74</v>
      </c>
      <c r="GP173" s="258">
        <f t="shared" si="750"/>
        <v>0.74</v>
      </c>
      <c r="GQ173" s="258">
        <f t="shared" si="750"/>
        <v>0.22</v>
      </c>
      <c r="GR173" s="258">
        <f t="shared" si="750"/>
        <v>0.96</v>
      </c>
      <c r="GS173" s="258">
        <f t="shared" si="750"/>
        <v>0.96</v>
      </c>
      <c r="GT173" s="258">
        <f t="shared" si="750"/>
        <v>0.44</v>
      </c>
      <c r="GU173" s="258">
        <f t="shared" si="750"/>
        <v>0.74</v>
      </c>
      <c r="GV173" s="258">
        <f t="shared" si="750"/>
        <v>0.44</v>
      </c>
      <c r="GW173" s="258">
        <f t="shared" si="750"/>
        <v>0.96</v>
      </c>
      <c r="GX173" s="258">
        <f t="shared" si="750"/>
        <v>0.85</v>
      </c>
      <c r="GY173" s="258">
        <f t="shared" si="750"/>
        <v>0.44</v>
      </c>
      <c r="GZ173" s="258">
        <f t="shared" si="750"/>
        <v>0.22</v>
      </c>
      <c r="HA173" s="255"/>
      <c r="HB173" s="258">
        <f t="shared" ref="HB173:HQ173" si="751">ROUND(AVERAGEIF($B$109:$KS$109,HB$109,$B$146:$KS$146),2)</f>
        <v>0.74</v>
      </c>
      <c r="HC173" s="258">
        <f t="shared" si="751"/>
        <v>0.96</v>
      </c>
      <c r="HD173" s="258">
        <f t="shared" si="751"/>
        <v>0.85</v>
      </c>
      <c r="HE173" s="258">
        <f t="shared" si="751"/>
        <v>0.22</v>
      </c>
      <c r="HF173" s="258">
        <f t="shared" si="751"/>
        <v>0.85</v>
      </c>
      <c r="HG173" s="258">
        <f t="shared" si="751"/>
        <v>0.85</v>
      </c>
      <c r="HH173" s="258">
        <f t="shared" si="751"/>
        <v>0.44</v>
      </c>
      <c r="HI173" s="258">
        <f t="shared" si="751"/>
        <v>0.74</v>
      </c>
      <c r="HJ173" s="258">
        <f t="shared" si="751"/>
        <v>0.44</v>
      </c>
      <c r="HK173" s="258">
        <f t="shared" si="751"/>
        <v>0.22</v>
      </c>
      <c r="HL173" s="258">
        <f t="shared" si="751"/>
        <v>0.74</v>
      </c>
      <c r="HM173" s="258">
        <f t="shared" si="751"/>
        <v>0.44</v>
      </c>
      <c r="HN173" s="258">
        <f t="shared" si="751"/>
        <v>0.22</v>
      </c>
      <c r="HO173" s="258">
        <f t="shared" si="751"/>
        <v>0.22</v>
      </c>
      <c r="HP173" s="258">
        <f t="shared" si="751"/>
        <v>0.44</v>
      </c>
      <c r="HQ173" s="258">
        <f t="shared" si="751"/>
        <v>0.44</v>
      </c>
      <c r="HR173" s="255"/>
      <c r="HS173" s="258">
        <f>ROUND(AVERAGEIF($B$109:$KS$109,HS$109,$B$146:$KS$146),2)</f>
        <v>0.74</v>
      </c>
      <c r="HT173" s="258">
        <f>ROUND(AVERAGEIF($B$109:$KS$109,HT$109,$B$146:$KS$146),2)</f>
        <v>0.22</v>
      </c>
      <c r="HU173" s="258">
        <f>ROUND(AVERAGEIF($B$109:$KS$109,HU$109,$B$146:$KS$146),2)</f>
        <v>0.74</v>
      </c>
      <c r="HV173" s="258">
        <f>ROUND(AVERAGEIF($B$109:$KS$109,HV$109,$B$146:$KS$146),2)</f>
        <v>0.85</v>
      </c>
      <c r="HW173" s="255"/>
      <c r="HX173" s="258">
        <f t="shared" ref="HX173:IJ173" si="752">ROUND(AVERAGEIF($B$109:$KS$109,HX$109,$B$146:$KS$146),2)</f>
        <v>0.96</v>
      </c>
      <c r="HY173" s="258">
        <f t="shared" si="752"/>
        <v>0.44</v>
      </c>
      <c r="HZ173" s="258">
        <f t="shared" si="752"/>
        <v>0.74</v>
      </c>
      <c r="IA173" s="258">
        <f t="shared" si="752"/>
        <v>0.74</v>
      </c>
      <c r="IB173" s="258">
        <f t="shared" si="752"/>
        <v>0.96</v>
      </c>
      <c r="IC173" s="258">
        <f t="shared" si="752"/>
        <v>0.74</v>
      </c>
      <c r="ID173" s="258">
        <f t="shared" si="752"/>
        <v>0.85</v>
      </c>
      <c r="IE173" s="258">
        <f t="shared" si="752"/>
        <v>0.22</v>
      </c>
      <c r="IF173" s="258">
        <f t="shared" si="752"/>
        <v>0.74</v>
      </c>
      <c r="IG173" s="258">
        <f t="shared" si="752"/>
        <v>0.85</v>
      </c>
      <c r="IH173" s="258">
        <f t="shared" si="752"/>
        <v>0.85</v>
      </c>
      <c r="II173" s="258">
        <f t="shared" si="752"/>
        <v>0.22</v>
      </c>
      <c r="IJ173" s="258">
        <f t="shared" si="752"/>
        <v>0.22</v>
      </c>
      <c r="IK173" s="255"/>
      <c r="IL173" s="258">
        <f>ROUND(AVERAGEIF($B$109:$KS$109,IL$109,$B$146:$KS$146),2)</f>
        <v>0.96</v>
      </c>
      <c r="IM173" s="255"/>
      <c r="IN173" s="258">
        <f>ROUND(AVERAGEIF($B$109:$KS$109,IN$109,$B$146:$KS$146),2)</f>
        <v>0.22</v>
      </c>
      <c r="IO173" s="258">
        <f>ROUND(AVERAGEIF($B$109:$KS$109,IO$109,$B$146:$KS$146),2)</f>
        <v>0.22</v>
      </c>
      <c r="IP173" s="258">
        <f>ROUND(AVERAGEIF($B$109:$KS$109,IP$109,$B$146:$KS$146),2)</f>
        <v>0.85</v>
      </c>
      <c r="IQ173" s="255"/>
      <c r="IR173" s="258">
        <f>ROUND(AVERAGEIF($B$109:$KS$109,IR$109,$B$146:$KS$146),2)</f>
        <v>0.44</v>
      </c>
      <c r="IS173" s="258">
        <f>ROUND(AVERAGEIF($B$109:$KS$109,IS$109,$B$146:$KS$146),2)</f>
        <v>0.74</v>
      </c>
      <c r="IT173" s="258">
        <f>ROUND(AVERAGEIF($B$109:$KS$109,IT$109,$B$146:$KS$146),2)</f>
        <v>0.96</v>
      </c>
      <c r="IU173" s="258">
        <f>ROUND(AVERAGEIF($B$109:$KS$109,IU$109,$B$146:$KS$146),2)</f>
        <v>0.85</v>
      </c>
      <c r="IV173" s="258">
        <f>ROUND(AVERAGEIF($B$109:$KS$109,IV$109,$B$146:$KS$146),2)</f>
        <v>0.96</v>
      </c>
      <c r="IW173" s="258"/>
      <c r="IX173" s="258">
        <f>ROUND(AVERAGEIF($B$109:$KS$109,IX$109,$B$146:$KS$146),2)</f>
        <v>0.74</v>
      </c>
      <c r="IY173" s="258">
        <f>ROUND(AVERAGEIF($B$109:$KS$109,IY$109,$B$146:$KS$146),2)</f>
        <v>0.85</v>
      </c>
      <c r="IZ173" s="255"/>
      <c r="JA173" s="258">
        <f t="shared" ref="JA173:JM173" si="753">ROUND(AVERAGEIF($B$109:$KS$109,JA$109,$B$146:$KS$146),2)</f>
        <v>0.22</v>
      </c>
      <c r="JB173" s="258">
        <f t="shared" si="753"/>
        <v>0.74</v>
      </c>
      <c r="JC173" s="258">
        <f t="shared" si="753"/>
        <v>0.85</v>
      </c>
      <c r="JD173" s="258">
        <f t="shared" si="753"/>
        <v>0.44</v>
      </c>
      <c r="JE173" s="258">
        <f t="shared" si="753"/>
        <v>0.96</v>
      </c>
      <c r="JF173" s="258">
        <f t="shared" si="753"/>
        <v>0.22</v>
      </c>
      <c r="JG173" s="258">
        <f t="shared" si="753"/>
        <v>0.44</v>
      </c>
      <c r="JH173" s="258">
        <f t="shared" si="753"/>
        <v>0.96</v>
      </c>
      <c r="JI173" s="258">
        <f t="shared" si="753"/>
        <v>0.44</v>
      </c>
      <c r="JJ173" s="258">
        <f t="shared" si="753"/>
        <v>0.74</v>
      </c>
      <c r="JK173" s="258">
        <f t="shared" si="753"/>
        <v>0.85</v>
      </c>
      <c r="JL173" s="258">
        <f t="shared" si="753"/>
        <v>0.74</v>
      </c>
      <c r="JM173" s="258">
        <f t="shared" si="753"/>
        <v>0.44</v>
      </c>
      <c r="JN173" s="258"/>
      <c r="JO173" s="258"/>
      <c r="JP173" s="258"/>
      <c r="JQ173" s="258"/>
      <c r="JR173" s="258"/>
      <c r="JS173" s="258"/>
      <c r="JT173" s="258">
        <f>ROUND(AVERAGEIF($B$109:$KS$109,JT$109,$B$146:$KS$146),2)</f>
        <v>0.85</v>
      </c>
      <c r="JU173" s="258"/>
      <c r="JV173" s="258">
        <f t="shared" ref="JV173:KH173" si="754">ROUND(AVERAGEIF($B$109:$KS$109,JV$109,$B$146:$KS$146),2)</f>
        <v>0.85</v>
      </c>
      <c r="JW173" s="258">
        <f t="shared" si="754"/>
        <v>0.85</v>
      </c>
      <c r="JX173" s="258">
        <f t="shared" si="754"/>
        <v>0.74</v>
      </c>
      <c r="JY173" s="258">
        <f t="shared" si="754"/>
        <v>0.96</v>
      </c>
      <c r="JZ173" s="258">
        <f t="shared" si="754"/>
        <v>0.22</v>
      </c>
      <c r="KA173" s="258">
        <f t="shared" si="754"/>
        <v>0.74</v>
      </c>
      <c r="KB173" s="258">
        <f t="shared" si="754"/>
        <v>0.44</v>
      </c>
      <c r="KC173" s="258">
        <f t="shared" si="754"/>
        <v>0.22</v>
      </c>
      <c r="KD173" s="258">
        <f t="shared" si="754"/>
        <v>0.22</v>
      </c>
      <c r="KE173" s="258">
        <f t="shared" si="754"/>
        <v>0.96</v>
      </c>
      <c r="KF173" s="258">
        <f t="shared" si="754"/>
        <v>0.96</v>
      </c>
      <c r="KG173" s="258">
        <f t="shared" si="754"/>
        <v>0.44</v>
      </c>
      <c r="KH173" s="258">
        <f t="shared" si="754"/>
        <v>0.85</v>
      </c>
      <c r="KI173" s="258"/>
      <c r="KJ173" s="258"/>
      <c r="KK173" s="258">
        <f t="shared" ref="KK173:KT173" si="755">ROUND(AVERAGEIF($B$109:$KS$109,KK$109,$B$146:$KS$146),2)</f>
        <v>0.22</v>
      </c>
      <c r="KL173" s="258">
        <f t="shared" si="755"/>
        <v>0.74</v>
      </c>
      <c r="KM173" s="258">
        <f t="shared" si="755"/>
        <v>0.44</v>
      </c>
      <c r="KN173" s="258">
        <f t="shared" si="755"/>
        <v>0.96</v>
      </c>
      <c r="KO173" s="258">
        <f t="shared" si="755"/>
        <v>0.85</v>
      </c>
      <c r="KP173" s="258">
        <f t="shared" si="755"/>
        <v>0.85</v>
      </c>
      <c r="KQ173" s="258">
        <f t="shared" si="755"/>
        <v>0.44</v>
      </c>
      <c r="KR173" s="258">
        <v>0.74</v>
      </c>
      <c r="KS173" s="258">
        <f t="shared" si="755"/>
        <v>0.85</v>
      </c>
      <c r="KT173" s="258">
        <f t="shared" si="755"/>
        <v>0.22</v>
      </c>
      <c r="KU173" s="248" t="s">
        <v>746</v>
      </c>
    </row>
    <row r="174" spans="1:307" x14ac:dyDescent="0.15">
      <c r="A174" s="252" t="s">
        <v>1188</v>
      </c>
      <c r="B174" s="258">
        <f t="shared" ref="B174:AG174" si="756">ROUND(AVERAGEIF($B$109:$KS$109,B$109,$B$147:$KS$147),2)</f>
        <v>0.92</v>
      </c>
      <c r="C174" s="258">
        <f t="shared" si="756"/>
        <v>0.81</v>
      </c>
      <c r="D174" s="258">
        <f t="shared" si="756"/>
        <v>0.98</v>
      </c>
      <c r="E174" s="258">
        <f t="shared" si="756"/>
        <v>0.81</v>
      </c>
      <c r="F174" s="258">
        <f t="shared" si="756"/>
        <v>1.19</v>
      </c>
      <c r="G174" s="258">
        <f t="shared" si="756"/>
        <v>0.81</v>
      </c>
      <c r="H174" s="258">
        <f t="shared" si="756"/>
        <v>0.81</v>
      </c>
      <c r="I174" s="258">
        <f t="shared" si="756"/>
        <v>0.92</v>
      </c>
      <c r="J174" s="258">
        <f t="shared" si="756"/>
        <v>0.98</v>
      </c>
      <c r="K174" s="258">
        <f t="shared" si="756"/>
        <v>0.98</v>
      </c>
      <c r="L174" s="258">
        <f t="shared" si="756"/>
        <v>0.98</v>
      </c>
      <c r="M174" s="258">
        <f t="shared" si="756"/>
        <v>1.19</v>
      </c>
      <c r="N174" s="258">
        <f t="shared" si="756"/>
        <v>0.98</v>
      </c>
      <c r="O174" s="258">
        <f t="shared" si="756"/>
        <v>0.98</v>
      </c>
      <c r="P174" s="258">
        <f t="shared" si="756"/>
        <v>0.92</v>
      </c>
      <c r="Q174" s="258">
        <f t="shared" si="756"/>
        <v>0.98</v>
      </c>
      <c r="R174" s="258">
        <f t="shared" si="756"/>
        <v>0.98</v>
      </c>
      <c r="S174" s="258">
        <f t="shared" si="756"/>
        <v>1.19</v>
      </c>
      <c r="T174" s="258">
        <f t="shared" si="756"/>
        <v>1.19</v>
      </c>
      <c r="U174" s="258">
        <f t="shared" si="756"/>
        <v>0.92</v>
      </c>
      <c r="V174" s="258">
        <f t="shared" si="756"/>
        <v>0.92</v>
      </c>
      <c r="W174" s="258">
        <f t="shared" si="756"/>
        <v>0.92</v>
      </c>
      <c r="X174" s="258">
        <f t="shared" si="756"/>
        <v>1.19</v>
      </c>
      <c r="Y174" s="258">
        <f t="shared" si="756"/>
        <v>0.98</v>
      </c>
      <c r="Z174" s="258">
        <f t="shared" si="756"/>
        <v>0.92</v>
      </c>
      <c r="AA174" s="258">
        <f t="shared" si="756"/>
        <v>0.98</v>
      </c>
      <c r="AB174" s="258">
        <f t="shared" si="756"/>
        <v>0.92</v>
      </c>
      <c r="AC174" s="258">
        <f t="shared" si="756"/>
        <v>0.98</v>
      </c>
      <c r="AD174" s="258">
        <f t="shared" si="756"/>
        <v>1.19</v>
      </c>
      <c r="AE174" s="258">
        <f t="shared" si="756"/>
        <v>0.81</v>
      </c>
      <c r="AF174" s="258">
        <f t="shared" si="756"/>
        <v>0.81</v>
      </c>
      <c r="AG174" s="258">
        <f t="shared" si="756"/>
        <v>0.98</v>
      </c>
      <c r="AH174" s="258">
        <f t="shared" ref="AH174:BM174" si="757">ROUND(AVERAGEIF($B$109:$KS$109,AH$109,$B$147:$KS$147),2)</f>
        <v>0.98</v>
      </c>
      <c r="AI174" s="258">
        <f t="shared" si="757"/>
        <v>1.19</v>
      </c>
      <c r="AJ174" s="258">
        <f t="shared" si="757"/>
        <v>1.19</v>
      </c>
      <c r="AK174" s="258">
        <f t="shared" si="757"/>
        <v>0.92</v>
      </c>
      <c r="AL174" s="258">
        <f t="shared" si="757"/>
        <v>1.19</v>
      </c>
      <c r="AM174" s="258">
        <f t="shared" si="757"/>
        <v>0.98</v>
      </c>
      <c r="AN174" s="258">
        <f t="shared" si="757"/>
        <v>0.81</v>
      </c>
      <c r="AO174" s="258">
        <f t="shared" si="757"/>
        <v>0.98</v>
      </c>
      <c r="AP174" s="258">
        <f t="shared" si="757"/>
        <v>0.81</v>
      </c>
      <c r="AQ174" s="258">
        <f t="shared" si="757"/>
        <v>0.81</v>
      </c>
      <c r="AR174" s="258">
        <f t="shared" si="757"/>
        <v>0.92</v>
      </c>
      <c r="AS174" s="258">
        <f t="shared" si="757"/>
        <v>0.81</v>
      </c>
      <c r="AT174" s="258">
        <f t="shared" si="757"/>
        <v>0.81</v>
      </c>
      <c r="AU174" s="258">
        <f t="shared" si="757"/>
        <v>0.98</v>
      </c>
      <c r="AV174" s="258">
        <f t="shared" si="757"/>
        <v>0.98</v>
      </c>
      <c r="AW174" s="258">
        <f t="shared" si="757"/>
        <v>1.19</v>
      </c>
      <c r="AX174" s="258">
        <f t="shared" si="757"/>
        <v>0.81</v>
      </c>
      <c r="AY174" s="258">
        <f t="shared" si="757"/>
        <v>0.98</v>
      </c>
      <c r="AZ174" s="258">
        <f t="shared" si="757"/>
        <v>0.92</v>
      </c>
      <c r="BA174" s="258">
        <f t="shared" si="757"/>
        <v>0.98</v>
      </c>
      <c r="BB174" s="258">
        <f t="shared" si="757"/>
        <v>0.92</v>
      </c>
      <c r="BC174" s="258">
        <f t="shared" si="757"/>
        <v>0.98</v>
      </c>
      <c r="BD174" s="258">
        <f t="shared" si="757"/>
        <v>1.19</v>
      </c>
      <c r="BE174" s="258">
        <f t="shared" si="757"/>
        <v>0.81</v>
      </c>
      <c r="BF174" s="258">
        <f t="shared" si="757"/>
        <v>0.98</v>
      </c>
      <c r="BG174" s="258">
        <f t="shared" si="757"/>
        <v>0.92</v>
      </c>
      <c r="BH174" s="258">
        <f t="shared" si="757"/>
        <v>0.92</v>
      </c>
      <c r="BI174" s="258">
        <f t="shared" si="757"/>
        <v>0.98</v>
      </c>
      <c r="BJ174" s="258">
        <f t="shared" si="757"/>
        <v>0.81</v>
      </c>
      <c r="BK174" s="258">
        <f t="shared" si="757"/>
        <v>1.19</v>
      </c>
      <c r="BL174" s="258">
        <f t="shared" si="757"/>
        <v>0.81</v>
      </c>
      <c r="BM174" s="258">
        <f t="shared" si="757"/>
        <v>0.98</v>
      </c>
      <c r="BN174" s="258">
        <f t="shared" ref="BN174:CS174" si="758">ROUND(AVERAGEIF($B$109:$KS$109,BN$109,$B$147:$KS$147),2)</f>
        <v>0.92</v>
      </c>
      <c r="BO174" s="258">
        <f t="shared" si="758"/>
        <v>1.19</v>
      </c>
      <c r="BP174" s="258">
        <f t="shared" si="758"/>
        <v>1.19</v>
      </c>
      <c r="BQ174" s="258">
        <f t="shared" si="758"/>
        <v>0.98</v>
      </c>
      <c r="BR174" s="258">
        <f t="shared" si="758"/>
        <v>1.19</v>
      </c>
      <c r="BS174" s="258">
        <f t="shared" si="758"/>
        <v>0.98</v>
      </c>
      <c r="BT174" s="258">
        <f t="shared" si="758"/>
        <v>0.92</v>
      </c>
      <c r="BU174" s="258">
        <f t="shared" si="758"/>
        <v>0.98</v>
      </c>
      <c r="BV174" s="258">
        <f t="shared" si="758"/>
        <v>0.81</v>
      </c>
      <c r="BW174" s="258">
        <f t="shared" si="758"/>
        <v>0.98</v>
      </c>
      <c r="BX174" s="258">
        <f t="shared" si="758"/>
        <v>0.81</v>
      </c>
      <c r="BY174" s="258">
        <f t="shared" si="758"/>
        <v>0.81</v>
      </c>
      <c r="BZ174" s="258">
        <f t="shared" si="758"/>
        <v>1.19</v>
      </c>
      <c r="CA174" s="258">
        <f t="shared" si="758"/>
        <v>0.92</v>
      </c>
      <c r="CB174" s="258">
        <f t="shared" si="758"/>
        <v>1.19</v>
      </c>
      <c r="CC174" s="258">
        <f t="shared" si="758"/>
        <v>0.98</v>
      </c>
      <c r="CD174" s="258">
        <f t="shared" si="758"/>
        <v>0.81</v>
      </c>
      <c r="CE174" s="258">
        <f t="shared" si="758"/>
        <v>0.92</v>
      </c>
      <c r="CF174" s="258">
        <f t="shared" si="758"/>
        <v>0.98</v>
      </c>
      <c r="CG174" s="258">
        <f t="shared" si="758"/>
        <v>1.19</v>
      </c>
      <c r="CH174" s="258">
        <f t="shared" si="758"/>
        <v>0.98</v>
      </c>
      <c r="CI174" s="258">
        <f t="shared" si="758"/>
        <v>0.81</v>
      </c>
      <c r="CJ174" s="258">
        <f t="shared" si="758"/>
        <v>0.98</v>
      </c>
      <c r="CK174" s="258">
        <f t="shared" si="758"/>
        <v>0.92</v>
      </c>
      <c r="CL174" s="258">
        <f t="shared" si="758"/>
        <v>0.92</v>
      </c>
      <c r="CM174" s="258">
        <f t="shared" si="758"/>
        <v>0.98</v>
      </c>
      <c r="CN174" s="258">
        <f t="shared" si="758"/>
        <v>0.98</v>
      </c>
      <c r="CO174" s="258">
        <f t="shared" si="758"/>
        <v>1.19</v>
      </c>
      <c r="CP174" s="258">
        <f t="shared" si="758"/>
        <v>1.19</v>
      </c>
      <c r="CQ174" s="258">
        <f t="shared" si="758"/>
        <v>1.19</v>
      </c>
      <c r="CR174" s="258">
        <f t="shared" si="758"/>
        <v>0.98</v>
      </c>
      <c r="CS174" s="258">
        <f t="shared" si="758"/>
        <v>0.98</v>
      </c>
      <c r="CT174" s="258">
        <f t="shared" ref="CT174:DY174" si="759">ROUND(AVERAGEIF($B$109:$KS$109,CT$109,$B$147:$KS$147),2)</f>
        <v>0.92</v>
      </c>
      <c r="CU174" s="258">
        <f t="shared" si="759"/>
        <v>0.81</v>
      </c>
      <c r="CV174" s="258">
        <f t="shared" si="759"/>
        <v>1.19</v>
      </c>
      <c r="CW174" s="258">
        <f t="shared" si="759"/>
        <v>0.98</v>
      </c>
      <c r="CX174" s="258">
        <f t="shared" si="759"/>
        <v>0.81</v>
      </c>
      <c r="CY174" s="258">
        <f t="shared" si="759"/>
        <v>0.92</v>
      </c>
      <c r="CZ174" s="258">
        <f t="shared" si="759"/>
        <v>0.98</v>
      </c>
      <c r="DA174" s="258">
        <f t="shared" si="759"/>
        <v>1.19</v>
      </c>
      <c r="DB174" s="258">
        <f t="shared" si="759"/>
        <v>0.92</v>
      </c>
      <c r="DC174" s="258">
        <f t="shared" si="759"/>
        <v>0.98</v>
      </c>
      <c r="DD174" s="258">
        <f t="shared" si="759"/>
        <v>0.98</v>
      </c>
      <c r="DE174" s="258">
        <f t="shared" si="759"/>
        <v>0.92</v>
      </c>
      <c r="DF174" s="258">
        <f t="shared" si="759"/>
        <v>0.98</v>
      </c>
      <c r="DG174" s="258">
        <f t="shared" si="759"/>
        <v>0.92</v>
      </c>
      <c r="DH174" s="258">
        <f t="shared" si="759"/>
        <v>1.19</v>
      </c>
      <c r="DI174" s="258">
        <f t="shared" si="759"/>
        <v>0.98</v>
      </c>
      <c r="DJ174" s="258">
        <f t="shared" si="759"/>
        <v>0.98</v>
      </c>
      <c r="DK174" s="258">
        <f t="shared" si="759"/>
        <v>0.92</v>
      </c>
      <c r="DL174" s="258">
        <f t="shared" si="759"/>
        <v>1.19</v>
      </c>
      <c r="DM174" s="258">
        <f t="shared" si="759"/>
        <v>0.81</v>
      </c>
      <c r="DN174" s="258">
        <f t="shared" si="759"/>
        <v>0.98</v>
      </c>
      <c r="DO174" s="258">
        <f t="shared" si="759"/>
        <v>0.98</v>
      </c>
      <c r="DP174" s="258">
        <f t="shared" si="759"/>
        <v>1.19</v>
      </c>
      <c r="DQ174" s="258">
        <f t="shared" si="759"/>
        <v>0.92</v>
      </c>
      <c r="DR174" s="258">
        <f t="shared" si="759"/>
        <v>1.19</v>
      </c>
      <c r="DS174" s="258">
        <f t="shared" si="759"/>
        <v>0.98</v>
      </c>
      <c r="DT174" s="258">
        <f t="shared" si="759"/>
        <v>0.98</v>
      </c>
      <c r="DU174" s="258">
        <f t="shared" si="759"/>
        <v>0.98</v>
      </c>
      <c r="DV174" s="258">
        <f t="shared" si="759"/>
        <v>0.98</v>
      </c>
      <c r="DW174" s="258">
        <f t="shared" si="759"/>
        <v>0.81</v>
      </c>
      <c r="DX174" s="258">
        <f t="shared" si="759"/>
        <v>0.81</v>
      </c>
      <c r="DY174" s="258">
        <f t="shared" si="759"/>
        <v>0.92</v>
      </c>
      <c r="DZ174" s="258">
        <f t="shared" ref="DZ174:FE174" si="760">ROUND(AVERAGEIF($B$109:$KS$109,DZ$109,$B$147:$KS$147),2)</f>
        <v>1.19</v>
      </c>
      <c r="EA174" s="258">
        <f t="shared" si="760"/>
        <v>0.98</v>
      </c>
      <c r="EB174" s="258">
        <f t="shared" si="760"/>
        <v>0.98</v>
      </c>
      <c r="EC174" s="258">
        <f t="shared" si="760"/>
        <v>0.81</v>
      </c>
      <c r="ED174" s="258">
        <f t="shared" si="760"/>
        <v>0.92</v>
      </c>
      <c r="EE174" s="258">
        <f t="shared" si="760"/>
        <v>0.98</v>
      </c>
      <c r="EF174" s="258">
        <f t="shared" si="760"/>
        <v>0.81</v>
      </c>
      <c r="EG174" s="258">
        <f t="shared" si="760"/>
        <v>0.81</v>
      </c>
      <c r="EH174" s="258">
        <f t="shared" si="760"/>
        <v>0.98</v>
      </c>
      <c r="EI174" s="258">
        <f t="shared" si="760"/>
        <v>0.98</v>
      </c>
      <c r="EJ174" s="258">
        <f t="shared" si="760"/>
        <v>0.98</v>
      </c>
      <c r="EK174" s="258">
        <f t="shared" si="760"/>
        <v>1.19</v>
      </c>
      <c r="EL174" s="258">
        <f t="shared" si="760"/>
        <v>0.92</v>
      </c>
      <c r="EM174" s="258">
        <f t="shared" si="760"/>
        <v>1.19</v>
      </c>
      <c r="EN174" s="258">
        <f t="shared" si="760"/>
        <v>0.92</v>
      </c>
      <c r="EO174" s="258">
        <f t="shared" si="760"/>
        <v>0.81</v>
      </c>
      <c r="EP174" s="258">
        <f t="shared" si="760"/>
        <v>0.98</v>
      </c>
      <c r="EQ174" s="258">
        <f t="shared" si="760"/>
        <v>1.19</v>
      </c>
      <c r="ER174" s="258">
        <f t="shared" si="760"/>
        <v>0.81</v>
      </c>
      <c r="ES174" s="258">
        <f t="shared" si="760"/>
        <v>0.98</v>
      </c>
      <c r="ET174" s="258">
        <f t="shared" si="760"/>
        <v>0.81</v>
      </c>
      <c r="EU174" s="258">
        <f t="shared" si="760"/>
        <v>0.98</v>
      </c>
      <c r="EV174" s="258">
        <f t="shared" si="760"/>
        <v>0.92</v>
      </c>
      <c r="EW174" s="258">
        <f t="shared" si="760"/>
        <v>0.98</v>
      </c>
      <c r="EX174" s="258">
        <f t="shared" si="760"/>
        <v>0.98</v>
      </c>
      <c r="EY174" s="258">
        <f t="shared" si="760"/>
        <v>0.92</v>
      </c>
      <c r="EZ174" s="258">
        <f t="shared" si="760"/>
        <v>1.19</v>
      </c>
      <c r="FA174" s="258">
        <f t="shared" si="760"/>
        <v>0.98</v>
      </c>
      <c r="FB174" s="258">
        <f t="shared" si="760"/>
        <v>0.98</v>
      </c>
      <c r="FC174" s="258">
        <f t="shared" si="760"/>
        <v>0.92</v>
      </c>
      <c r="FD174" s="258">
        <f t="shared" si="760"/>
        <v>0.98</v>
      </c>
      <c r="FE174" s="258">
        <f t="shared" si="760"/>
        <v>0.92</v>
      </c>
      <c r="FF174" s="258">
        <f t="shared" ref="FF174:GJ174" si="761">ROUND(AVERAGEIF($B$109:$KS$109,FF$109,$B$147:$KS$147),2)</f>
        <v>1.19</v>
      </c>
      <c r="FG174" s="258">
        <f t="shared" si="761"/>
        <v>1.19</v>
      </c>
      <c r="FH174" s="258">
        <f t="shared" si="761"/>
        <v>0.98</v>
      </c>
      <c r="FI174" s="258">
        <f t="shared" si="761"/>
        <v>1.19</v>
      </c>
      <c r="FJ174" s="258">
        <f t="shared" si="761"/>
        <v>0.98</v>
      </c>
      <c r="FK174" s="258">
        <f t="shared" si="761"/>
        <v>0.98</v>
      </c>
      <c r="FL174" s="258">
        <f t="shared" si="761"/>
        <v>0.81</v>
      </c>
      <c r="FM174" s="258">
        <f t="shared" si="761"/>
        <v>0.92</v>
      </c>
      <c r="FN174" s="258">
        <f t="shared" si="761"/>
        <v>0.98</v>
      </c>
      <c r="FO174" s="258">
        <f t="shared" si="761"/>
        <v>0.81</v>
      </c>
      <c r="FP174" s="258">
        <f t="shared" si="761"/>
        <v>0.98</v>
      </c>
      <c r="FQ174" s="258">
        <f t="shared" si="761"/>
        <v>1.19</v>
      </c>
      <c r="FR174" s="258">
        <f t="shared" si="761"/>
        <v>0.81</v>
      </c>
      <c r="FS174" s="258">
        <f t="shared" si="761"/>
        <v>0.92</v>
      </c>
      <c r="FT174" s="258">
        <f t="shared" si="761"/>
        <v>0.92</v>
      </c>
      <c r="FU174" s="258">
        <f t="shared" si="761"/>
        <v>0.92</v>
      </c>
      <c r="FV174" s="258">
        <f t="shared" si="761"/>
        <v>1.19</v>
      </c>
      <c r="FW174" s="258">
        <f t="shared" si="761"/>
        <v>1.19</v>
      </c>
      <c r="FX174" s="258">
        <f t="shared" si="761"/>
        <v>1.19</v>
      </c>
      <c r="FY174" s="258">
        <f t="shared" si="761"/>
        <v>0.98</v>
      </c>
      <c r="FZ174" s="258">
        <f t="shared" si="761"/>
        <v>0.98</v>
      </c>
      <c r="GA174" s="258">
        <f t="shared" si="761"/>
        <v>0.98</v>
      </c>
      <c r="GB174" s="258">
        <f t="shared" si="761"/>
        <v>0.98</v>
      </c>
      <c r="GC174" s="258">
        <f t="shared" si="761"/>
        <v>0.98</v>
      </c>
      <c r="GD174" s="258">
        <f t="shared" si="761"/>
        <v>0.98</v>
      </c>
      <c r="GE174" s="258">
        <f t="shared" si="761"/>
        <v>0.81</v>
      </c>
      <c r="GF174" s="258">
        <f t="shared" si="761"/>
        <v>0.92</v>
      </c>
      <c r="GG174" s="258">
        <f t="shared" si="761"/>
        <v>0.92</v>
      </c>
      <c r="GH174" s="258">
        <f t="shared" si="761"/>
        <v>0.98</v>
      </c>
      <c r="GI174" s="258">
        <f t="shared" si="761"/>
        <v>0.81</v>
      </c>
      <c r="GJ174" s="258">
        <f t="shared" si="761"/>
        <v>1.19</v>
      </c>
      <c r="GK174" s="255"/>
      <c r="GL174" s="258">
        <f t="shared" ref="GL174:GZ174" si="762">ROUND(AVERAGEIF($B$109:$KS$109,GL$109,$B$147:$KS$147),2)</f>
        <v>0.98</v>
      </c>
      <c r="GM174" s="258">
        <f t="shared" si="762"/>
        <v>0.98</v>
      </c>
      <c r="GN174" s="258">
        <f t="shared" si="762"/>
        <v>0.81</v>
      </c>
      <c r="GO174" s="258">
        <f t="shared" si="762"/>
        <v>1.19</v>
      </c>
      <c r="GP174" s="258">
        <f t="shared" si="762"/>
        <v>1.19</v>
      </c>
      <c r="GQ174" s="258">
        <f t="shared" si="762"/>
        <v>0.92</v>
      </c>
      <c r="GR174" s="258">
        <f t="shared" si="762"/>
        <v>0.98</v>
      </c>
      <c r="GS174" s="258">
        <f t="shared" si="762"/>
        <v>0.98</v>
      </c>
      <c r="GT174" s="258">
        <f t="shared" si="762"/>
        <v>0.81</v>
      </c>
      <c r="GU174" s="258">
        <f t="shared" si="762"/>
        <v>1.19</v>
      </c>
      <c r="GV174" s="258">
        <f t="shared" si="762"/>
        <v>0.81</v>
      </c>
      <c r="GW174" s="258">
        <f t="shared" si="762"/>
        <v>0.98</v>
      </c>
      <c r="GX174" s="258">
        <f t="shared" si="762"/>
        <v>0.98</v>
      </c>
      <c r="GY174" s="258">
        <f t="shared" si="762"/>
        <v>0.81</v>
      </c>
      <c r="GZ174" s="258">
        <f t="shared" si="762"/>
        <v>0.92</v>
      </c>
      <c r="HA174" s="255"/>
      <c r="HB174" s="258">
        <f t="shared" ref="HB174:HQ174" si="763">ROUND(AVERAGEIF($B$109:$KS$109,HB$109,$B$147:$KS$147),2)</f>
        <v>1.19</v>
      </c>
      <c r="HC174" s="258">
        <f t="shared" si="763"/>
        <v>0.98</v>
      </c>
      <c r="HD174" s="258">
        <f t="shared" si="763"/>
        <v>0.98</v>
      </c>
      <c r="HE174" s="258">
        <f t="shared" si="763"/>
        <v>0.92</v>
      </c>
      <c r="HF174" s="258">
        <f t="shared" si="763"/>
        <v>0.98</v>
      </c>
      <c r="HG174" s="258">
        <f t="shared" si="763"/>
        <v>0.98</v>
      </c>
      <c r="HH174" s="258">
        <f t="shared" si="763"/>
        <v>0.81</v>
      </c>
      <c r="HI174" s="258">
        <f t="shared" si="763"/>
        <v>1.19</v>
      </c>
      <c r="HJ174" s="258">
        <f t="shared" si="763"/>
        <v>0.81</v>
      </c>
      <c r="HK174" s="258">
        <f t="shared" si="763"/>
        <v>0.92</v>
      </c>
      <c r="HL174" s="258">
        <f t="shared" si="763"/>
        <v>1.19</v>
      </c>
      <c r="HM174" s="258">
        <f t="shared" si="763"/>
        <v>0.81</v>
      </c>
      <c r="HN174" s="258">
        <f t="shared" si="763"/>
        <v>0.92</v>
      </c>
      <c r="HO174" s="258">
        <f t="shared" si="763"/>
        <v>0.92</v>
      </c>
      <c r="HP174" s="258">
        <f t="shared" si="763"/>
        <v>0.81</v>
      </c>
      <c r="HQ174" s="258">
        <f t="shared" si="763"/>
        <v>0.81</v>
      </c>
      <c r="HR174" s="255"/>
      <c r="HS174" s="258">
        <f>ROUND(AVERAGEIF($B$109:$KS$109,HS$109,$B$147:$KS$147),2)</f>
        <v>1.19</v>
      </c>
      <c r="HT174" s="258">
        <f>ROUND(AVERAGEIF($B$109:$KS$109,HT$109,$B$147:$KS$147),2)</f>
        <v>0.92</v>
      </c>
      <c r="HU174" s="258">
        <f>ROUND(AVERAGEIF($B$109:$KS$109,HU$109,$B$147:$KS$147),2)</f>
        <v>1.19</v>
      </c>
      <c r="HV174" s="258">
        <f>ROUND(AVERAGEIF($B$109:$KS$109,HV$109,$B$147:$KS$147),2)</f>
        <v>0.98</v>
      </c>
      <c r="HW174" s="255"/>
      <c r="HX174" s="258">
        <f t="shared" ref="HX174:IJ174" si="764">ROUND(AVERAGEIF($B$109:$KS$109,HX$109,$B$147:$KS$147),2)</f>
        <v>0.98</v>
      </c>
      <c r="HY174" s="258">
        <f t="shared" si="764"/>
        <v>0.81</v>
      </c>
      <c r="HZ174" s="258">
        <f t="shared" si="764"/>
        <v>1.19</v>
      </c>
      <c r="IA174" s="258">
        <f t="shared" si="764"/>
        <v>1.19</v>
      </c>
      <c r="IB174" s="258">
        <f t="shared" si="764"/>
        <v>0.98</v>
      </c>
      <c r="IC174" s="258">
        <f t="shared" si="764"/>
        <v>1.19</v>
      </c>
      <c r="ID174" s="258">
        <f t="shared" si="764"/>
        <v>0.98</v>
      </c>
      <c r="IE174" s="258">
        <f t="shared" si="764"/>
        <v>0.92</v>
      </c>
      <c r="IF174" s="258">
        <f t="shared" si="764"/>
        <v>1.19</v>
      </c>
      <c r="IG174" s="258">
        <f t="shared" si="764"/>
        <v>0.98</v>
      </c>
      <c r="IH174" s="258">
        <f t="shared" si="764"/>
        <v>0.98</v>
      </c>
      <c r="II174" s="258">
        <f t="shared" si="764"/>
        <v>0.92</v>
      </c>
      <c r="IJ174" s="258">
        <f t="shared" si="764"/>
        <v>0.92</v>
      </c>
      <c r="IK174" s="255"/>
      <c r="IL174" s="258">
        <f>ROUND(AVERAGEIF($B$109:$KS$109,IL$109,$B$147:$KS$147),2)</f>
        <v>0.98</v>
      </c>
      <c r="IM174" s="255"/>
      <c r="IN174" s="258">
        <f>ROUND(AVERAGEIF($B$109:$KS$109,IN$109,$B$147:$KS$147),2)</f>
        <v>0.92</v>
      </c>
      <c r="IO174" s="258">
        <f>ROUND(AVERAGEIF($B$109:$KS$109,IO$109,$B$147:$KS$147),2)</f>
        <v>0.92</v>
      </c>
      <c r="IP174" s="258">
        <f>ROUND(AVERAGEIF($B$109:$KS$109,IP$109,$B$147:$KS$147),2)</f>
        <v>0.98</v>
      </c>
      <c r="IQ174" s="255"/>
      <c r="IR174" s="258">
        <f>ROUND(AVERAGEIF($B$109:$KS$109,IR$109,$B$147:$KS$147),2)</f>
        <v>0.81</v>
      </c>
      <c r="IS174" s="258">
        <f>ROUND(AVERAGEIF($B$109:$KS$109,IS$109,$B$147:$KS$147),2)</f>
        <v>1.19</v>
      </c>
      <c r="IT174" s="258">
        <f>ROUND(AVERAGEIF($B$109:$KS$109,IT$109,$B$147:$KS$147),2)</f>
        <v>0.98</v>
      </c>
      <c r="IU174" s="258">
        <f>ROUND(AVERAGEIF($B$109:$KS$109,IU$109,$B$147:$KS$147),2)</f>
        <v>0.98</v>
      </c>
      <c r="IV174" s="258">
        <f>ROUND(AVERAGEIF($B$109:$KS$109,IV$109,$B$147:$KS$147),2)</f>
        <v>0.98</v>
      </c>
      <c r="IW174" s="258"/>
      <c r="IX174" s="258">
        <f>ROUND(AVERAGEIF($B$109:$KS$109,IX$109,$B$147:$KS$147),2)</f>
        <v>1.19</v>
      </c>
      <c r="IY174" s="258">
        <f>ROUND(AVERAGEIF($B$109:$KS$109,IY$109,$B$147:$KS$147),2)</f>
        <v>0.98</v>
      </c>
      <c r="IZ174" s="255"/>
      <c r="JA174" s="258">
        <f t="shared" ref="JA174:JM174" si="765">ROUND(AVERAGEIF($B$109:$KS$109,JA$109,$B$147:$KS$147),2)</f>
        <v>0.92</v>
      </c>
      <c r="JB174" s="258">
        <f t="shared" si="765"/>
        <v>1.19</v>
      </c>
      <c r="JC174" s="258">
        <f t="shared" si="765"/>
        <v>0.98</v>
      </c>
      <c r="JD174" s="258">
        <f t="shared" si="765"/>
        <v>0.81</v>
      </c>
      <c r="JE174" s="258">
        <f t="shared" si="765"/>
        <v>0.98</v>
      </c>
      <c r="JF174" s="258">
        <f t="shared" si="765"/>
        <v>0.92</v>
      </c>
      <c r="JG174" s="258">
        <f t="shared" si="765"/>
        <v>0.81</v>
      </c>
      <c r="JH174" s="258">
        <f t="shared" si="765"/>
        <v>0.98</v>
      </c>
      <c r="JI174" s="258">
        <f t="shared" si="765"/>
        <v>0.81</v>
      </c>
      <c r="JJ174" s="258">
        <f t="shared" si="765"/>
        <v>1.19</v>
      </c>
      <c r="JK174" s="258">
        <f t="shared" si="765"/>
        <v>0.98</v>
      </c>
      <c r="JL174" s="258">
        <f t="shared" si="765"/>
        <v>1.19</v>
      </c>
      <c r="JM174" s="258">
        <f t="shared" si="765"/>
        <v>0.81</v>
      </c>
      <c r="JN174" s="258"/>
      <c r="JO174" s="258"/>
      <c r="JP174" s="258"/>
      <c r="JQ174" s="258"/>
      <c r="JR174" s="258"/>
      <c r="JS174" s="258"/>
      <c r="JT174" s="258">
        <f>ROUND(AVERAGEIF($B$109:$KS$109,JT$109,$B$147:$KS$147),2)</f>
        <v>0.98</v>
      </c>
      <c r="JU174" s="258"/>
      <c r="JV174" s="258">
        <f t="shared" ref="JV174:KH174" si="766">ROUND(AVERAGEIF($B$109:$KS$109,JV$109,$B$147:$KS$147),2)</f>
        <v>0.98</v>
      </c>
      <c r="JW174" s="258">
        <f t="shared" si="766"/>
        <v>0.98</v>
      </c>
      <c r="JX174" s="258">
        <f t="shared" si="766"/>
        <v>1.19</v>
      </c>
      <c r="JY174" s="258">
        <f t="shared" si="766"/>
        <v>0.98</v>
      </c>
      <c r="JZ174" s="258">
        <f t="shared" si="766"/>
        <v>0.92</v>
      </c>
      <c r="KA174" s="258">
        <f t="shared" si="766"/>
        <v>1.19</v>
      </c>
      <c r="KB174" s="258">
        <f t="shared" si="766"/>
        <v>0.81</v>
      </c>
      <c r="KC174" s="258">
        <f t="shared" si="766"/>
        <v>0.92</v>
      </c>
      <c r="KD174" s="258">
        <f t="shared" si="766"/>
        <v>0.92</v>
      </c>
      <c r="KE174" s="258">
        <f t="shared" si="766"/>
        <v>0.98</v>
      </c>
      <c r="KF174" s="258">
        <f t="shared" si="766"/>
        <v>0.98</v>
      </c>
      <c r="KG174" s="258">
        <f t="shared" si="766"/>
        <v>0.81</v>
      </c>
      <c r="KH174" s="258">
        <f t="shared" si="766"/>
        <v>0.98</v>
      </c>
      <c r="KI174" s="258"/>
      <c r="KJ174" s="258"/>
      <c r="KK174" s="258">
        <f t="shared" ref="KK174:KT174" si="767">ROUND(AVERAGEIF($B$109:$KS$109,KK$109,$B$147:$KS$147),2)</f>
        <v>0.92</v>
      </c>
      <c r="KL174" s="258">
        <f t="shared" si="767"/>
        <v>1.19</v>
      </c>
      <c r="KM174" s="258">
        <f t="shared" si="767"/>
        <v>0.81</v>
      </c>
      <c r="KN174" s="258">
        <f t="shared" si="767"/>
        <v>0.98</v>
      </c>
      <c r="KO174" s="258">
        <f t="shared" si="767"/>
        <v>0.98</v>
      </c>
      <c r="KP174" s="258">
        <f t="shared" si="767"/>
        <v>0.98</v>
      </c>
      <c r="KQ174" s="258">
        <f t="shared" si="767"/>
        <v>0.81</v>
      </c>
      <c r="KR174" s="258">
        <v>1.19</v>
      </c>
      <c r="KS174" s="258">
        <f t="shared" si="767"/>
        <v>0.98</v>
      </c>
      <c r="KT174" s="258">
        <f t="shared" si="767"/>
        <v>0.92</v>
      </c>
      <c r="KU174" s="248" t="s">
        <v>746</v>
      </c>
    </row>
    <row r="175" spans="1:307" x14ac:dyDescent="0.15">
      <c r="A175" s="252" t="s">
        <v>1189</v>
      </c>
      <c r="B175" s="259">
        <f t="shared" ref="B175:AG175" si="768">B139-B166</f>
        <v>0.16000000000000014</v>
      </c>
      <c r="C175" s="259">
        <f t="shared" si="768"/>
        <v>5.0000000000000044E-2</v>
      </c>
      <c r="D175" s="259">
        <f t="shared" si="768"/>
        <v>1.0000000000000009E-2</v>
      </c>
      <c r="E175" s="259">
        <f t="shared" si="768"/>
        <v>-6.9999999999999951E-2</v>
      </c>
      <c r="F175" s="259">
        <f t="shared" si="768"/>
        <v>9.9999999999999978E-2</v>
      </c>
      <c r="G175" s="259">
        <f t="shared" si="768"/>
        <v>-0.12</v>
      </c>
      <c r="H175" s="259">
        <f t="shared" si="768"/>
        <v>-1.9999999999999907E-2</v>
      </c>
      <c r="I175" s="259">
        <f t="shared" si="768"/>
        <v>-4.0000000000000036E-2</v>
      </c>
      <c r="J175" s="259">
        <f t="shared" si="768"/>
        <v>0.51</v>
      </c>
      <c r="K175" s="259">
        <f t="shared" si="768"/>
        <v>5.0000000000000044E-2</v>
      </c>
      <c r="L175" s="259">
        <f t="shared" si="768"/>
        <v>0.27</v>
      </c>
      <c r="M175" s="259">
        <f t="shared" si="768"/>
        <v>0.53999999999999992</v>
      </c>
      <c r="N175" s="259">
        <f t="shared" si="768"/>
        <v>-0.45999999999999996</v>
      </c>
      <c r="O175" s="259">
        <f t="shared" si="768"/>
        <v>1.0000000000000009E-2</v>
      </c>
      <c r="P175" s="259">
        <f t="shared" si="768"/>
        <v>8.0000000000000071E-2</v>
      </c>
      <c r="Q175" s="259">
        <f t="shared" si="768"/>
        <v>-2.9999999999999916E-2</v>
      </c>
      <c r="R175" s="259">
        <f t="shared" si="768"/>
        <v>-0.31999999999999995</v>
      </c>
      <c r="S175" s="259">
        <f t="shared" si="768"/>
        <v>-0.15000000000000002</v>
      </c>
      <c r="T175" s="259">
        <f t="shared" si="768"/>
        <v>-2.0000000000000018E-2</v>
      </c>
      <c r="U175" s="259">
        <f t="shared" si="768"/>
        <v>-0.27999999999999992</v>
      </c>
      <c r="V175" s="259">
        <f t="shared" si="768"/>
        <v>0.27</v>
      </c>
      <c r="W175" s="259">
        <f t="shared" si="768"/>
        <v>3.0000000000000027E-2</v>
      </c>
      <c r="X175" s="259">
        <f t="shared" si="768"/>
        <v>9.9999999999999978E-2</v>
      </c>
      <c r="Y175" s="259">
        <f t="shared" si="768"/>
        <v>0.32000000000000006</v>
      </c>
      <c r="Z175" s="259">
        <f t="shared" si="768"/>
        <v>0.45000000000000018</v>
      </c>
      <c r="AA175" s="259">
        <f t="shared" si="768"/>
        <v>-1.0000000000000009E-2</v>
      </c>
      <c r="AB175" s="259">
        <f t="shared" si="768"/>
        <v>0.24</v>
      </c>
      <c r="AC175" s="259">
        <f t="shared" si="768"/>
        <v>0.38000000000000012</v>
      </c>
      <c r="AD175" s="259">
        <f t="shared" si="768"/>
        <v>-2.0000000000000018E-2</v>
      </c>
      <c r="AE175" s="259">
        <f t="shared" si="768"/>
        <v>-4.9999999999999933E-2</v>
      </c>
      <c r="AF175" s="259">
        <f t="shared" si="768"/>
        <v>0.10000000000000009</v>
      </c>
      <c r="AG175" s="259">
        <f t="shared" si="768"/>
        <v>-5.0000000000000044E-2</v>
      </c>
      <c r="AH175" s="259">
        <f t="shared" ref="AH175:BM175" si="769">AH139-AH166</f>
        <v>-3.0000000000000027E-2</v>
      </c>
      <c r="AI175" s="259">
        <f t="shared" si="769"/>
        <v>5.9999999999999942E-2</v>
      </c>
      <c r="AJ175" s="259">
        <f t="shared" si="769"/>
        <v>0</v>
      </c>
      <c r="AK175" s="259">
        <f t="shared" si="769"/>
        <v>7.0000000000000062E-2</v>
      </c>
      <c r="AL175" s="259">
        <f t="shared" si="769"/>
        <v>-2.0000000000000018E-2</v>
      </c>
      <c r="AM175" s="259">
        <f t="shared" si="769"/>
        <v>-0.39</v>
      </c>
      <c r="AN175" s="259">
        <f t="shared" si="769"/>
        <v>1.0000000000000009E-2</v>
      </c>
      <c r="AO175" s="259">
        <f t="shared" si="769"/>
        <v>0.59000000000000008</v>
      </c>
      <c r="AP175" s="259">
        <f t="shared" si="769"/>
        <v>0.15000000000000013</v>
      </c>
      <c r="AQ175" s="259">
        <f t="shared" si="769"/>
        <v>0.42999999999999994</v>
      </c>
      <c r="AR175" s="259">
        <f t="shared" si="769"/>
        <v>2.0000000000000018E-2</v>
      </c>
      <c r="AS175" s="259">
        <f t="shared" si="769"/>
        <v>0.3600000000000001</v>
      </c>
      <c r="AT175" s="259">
        <f t="shared" si="769"/>
        <v>-1.9999999999999907E-2</v>
      </c>
      <c r="AU175" s="259">
        <f t="shared" si="769"/>
        <v>0.28000000000000003</v>
      </c>
      <c r="AV175" s="259">
        <f t="shared" si="769"/>
        <v>1.0000000000000009E-2</v>
      </c>
      <c r="AW175" s="259">
        <f t="shared" si="769"/>
        <v>9.9999999999999978E-2</v>
      </c>
      <c r="AX175" s="259">
        <f t="shared" si="769"/>
        <v>-0.20999999999999996</v>
      </c>
      <c r="AY175" s="259">
        <f t="shared" si="769"/>
        <v>-5.9999999999999942E-2</v>
      </c>
      <c r="AZ175" s="259">
        <f t="shared" si="769"/>
        <v>0.16000000000000014</v>
      </c>
      <c r="BA175" s="259">
        <f t="shared" si="769"/>
        <v>-2.0000000000000018E-2</v>
      </c>
      <c r="BB175" s="259">
        <f t="shared" si="769"/>
        <v>3.0000000000000027E-2</v>
      </c>
      <c r="BC175" s="259">
        <f t="shared" si="769"/>
        <v>8.0000000000000071E-2</v>
      </c>
      <c r="BD175" s="259">
        <f t="shared" si="769"/>
        <v>0.35</v>
      </c>
      <c r="BE175" s="259">
        <f t="shared" si="769"/>
        <v>0.3600000000000001</v>
      </c>
      <c r="BF175" s="259">
        <f t="shared" si="769"/>
        <v>-0.3899999999999999</v>
      </c>
      <c r="BG175" s="259">
        <f t="shared" si="769"/>
        <v>0.24</v>
      </c>
      <c r="BH175" s="259">
        <f t="shared" si="769"/>
        <v>-0.2599999999999999</v>
      </c>
      <c r="BI175" s="259">
        <f t="shared" si="769"/>
        <v>0.3600000000000001</v>
      </c>
      <c r="BJ175" s="259">
        <f t="shared" si="769"/>
        <v>-0.28999999999999992</v>
      </c>
      <c r="BK175" s="259">
        <f t="shared" si="769"/>
        <v>0.35</v>
      </c>
      <c r="BL175" s="259">
        <f t="shared" si="769"/>
        <v>-3.9999999999999925E-2</v>
      </c>
      <c r="BM175" s="259">
        <f t="shared" si="769"/>
        <v>-1.0000000000000009E-2</v>
      </c>
      <c r="BN175" s="259">
        <f t="shared" ref="BN175:CS175" si="770">BN139-BN166</f>
        <v>0</v>
      </c>
      <c r="BO175" s="259">
        <f t="shared" si="770"/>
        <v>-4.0000000000000036E-2</v>
      </c>
      <c r="BP175" s="259">
        <f t="shared" si="770"/>
        <v>-3.0000000000000027E-2</v>
      </c>
      <c r="BQ175" s="259">
        <f t="shared" si="770"/>
        <v>-0.26</v>
      </c>
      <c r="BR175" s="259">
        <f t="shared" si="770"/>
        <v>0.36</v>
      </c>
      <c r="BS175" s="259">
        <f t="shared" si="770"/>
        <v>-4.0000000000000036E-2</v>
      </c>
      <c r="BT175" s="259">
        <f t="shared" si="770"/>
        <v>0</v>
      </c>
      <c r="BU175" s="259">
        <f t="shared" si="770"/>
        <v>0</v>
      </c>
      <c r="BV175" s="259">
        <f t="shared" si="770"/>
        <v>-0.33999999999999997</v>
      </c>
      <c r="BW175" s="259">
        <f t="shared" si="770"/>
        <v>-5.9999999999999942E-2</v>
      </c>
      <c r="BX175" s="259">
        <f t="shared" si="770"/>
        <v>0.34000000000000008</v>
      </c>
      <c r="BY175" s="259">
        <f t="shared" si="770"/>
        <v>-2.9999999999999916E-2</v>
      </c>
      <c r="BZ175" s="259">
        <f t="shared" si="770"/>
        <v>-0.22999999999999998</v>
      </c>
      <c r="CA175" s="259">
        <f t="shared" si="770"/>
        <v>0.24</v>
      </c>
      <c r="CB175" s="259">
        <f t="shared" si="770"/>
        <v>0.24999999999999989</v>
      </c>
      <c r="CC175" s="259">
        <f t="shared" si="770"/>
        <v>-5.0000000000000044E-2</v>
      </c>
      <c r="CD175" s="259">
        <f t="shared" si="770"/>
        <v>-9.9999999999999978E-2</v>
      </c>
      <c r="CE175" s="259">
        <f t="shared" si="770"/>
        <v>-0.18999999999999995</v>
      </c>
      <c r="CF175" s="259">
        <f t="shared" si="770"/>
        <v>-4.9999999999999933E-2</v>
      </c>
      <c r="CG175" s="259">
        <f t="shared" si="770"/>
        <v>0.12</v>
      </c>
      <c r="CH175" s="259">
        <f t="shared" si="770"/>
        <v>0.56000000000000005</v>
      </c>
      <c r="CI175" s="259">
        <f t="shared" si="770"/>
        <v>-3.9999999999999925E-2</v>
      </c>
      <c r="CJ175" s="259">
        <f t="shared" si="770"/>
        <v>0.24</v>
      </c>
      <c r="CK175" s="259">
        <f t="shared" si="770"/>
        <v>-0.2599999999999999</v>
      </c>
      <c r="CL175" s="259">
        <f t="shared" si="770"/>
        <v>0.10000000000000009</v>
      </c>
      <c r="CM175" s="259">
        <f t="shared" si="770"/>
        <v>0.27</v>
      </c>
      <c r="CN175" s="259">
        <f t="shared" si="770"/>
        <v>-4.9999999999999933E-2</v>
      </c>
      <c r="CO175" s="259">
        <f t="shared" si="770"/>
        <v>0.29999999999999993</v>
      </c>
      <c r="CP175" s="259">
        <f t="shared" si="770"/>
        <v>0.38</v>
      </c>
      <c r="CQ175" s="259">
        <f t="shared" si="770"/>
        <v>-6.0000000000000053E-2</v>
      </c>
      <c r="CR175" s="259">
        <f t="shared" si="770"/>
        <v>0.3600000000000001</v>
      </c>
      <c r="CS175" s="259">
        <f t="shared" si="770"/>
        <v>-3.9999999999999925E-2</v>
      </c>
      <c r="CT175" s="259">
        <f t="shared" ref="CT175:DY175" si="771">CT139-CT166</f>
        <v>-2.0000000000000018E-2</v>
      </c>
      <c r="CU175" s="259">
        <f t="shared" si="771"/>
        <v>-0.36</v>
      </c>
      <c r="CV175" s="259">
        <f t="shared" si="771"/>
        <v>-7.0000000000000062E-2</v>
      </c>
      <c r="CW175" s="259">
        <f t="shared" si="771"/>
        <v>-9.9999999999999978E-2</v>
      </c>
      <c r="CX175" s="259">
        <f t="shared" si="771"/>
        <v>-7.999999999999996E-2</v>
      </c>
      <c r="CY175" s="259">
        <f t="shared" si="771"/>
        <v>-5.9999999999999831E-2</v>
      </c>
      <c r="CZ175" s="259">
        <f t="shared" si="771"/>
        <v>-0.43999999999999995</v>
      </c>
      <c r="DA175" s="259">
        <f t="shared" si="771"/>
        <v>1.0000000000000009E-2</v>
      </c>
      <c r="DB175" s="259">
        <f t="shared" si="771"/>
        <v>0.31000000000000005</v>
      </c>
      <c r="DC175" s="259">
        <f t="shared" si="771"/>
        <v>-0.47</v>
      </c>
      <c r="DD175" s="259">
        <f t="shared" si="771"/>
        <v>-5.9999999999999942E-2</v>
      </c>
      <c r="DE175" s="259">
        <f t="shared" si="771"/>
        <v>7.0000000000000062E-2</v>
      </c>
      <c r="DF175" s="259">
        <f t="shared" si="771"/>
        <v>-9.9999999999999978E-2</v>
      </c>
      <c r="DG175" s="259">
        <f t="shared" si="771"/>
        <v>2.0000000000000018E-2</v>
      </c>
      <c r="DH175" s="259">
        <f t="shared" si="771"/>
        <v>-0.14000000000000001</v>
      </c>
      <c r="DI175" s="259">
        <f t="shared" si="771"/>
        <v>-0.12</v>
      </c>
      <c r="DJ175" s="259">
        <f t="shared" si="771"/>
        <v>-6.9999999999999951E-2</v>
      </c>
      <c r="DK175" s="259">
        <f t="shared" si="771"/>
        <v>-5.9999999999999831E-2</v>
      </c>
      <c r="DL175" s="259">
        <f t="shared" si="771"/>
        <v>-0.20000000000000007</v>
      </c>
      <c r="DM175" s="259">
        <f t="shared" si="771"/>
        <v>0.43999999999999995</v>
      </c>
      <c r="DN175" s="259">
        <f t="shared" si="771"/>
        <v>8.0000000000000071E-2</v>
      </c>
      <c r="DO175" s="259">
        <f t="shared" si="771"/>
        <v>0.76</v>
      </c>
      <c r="DP175" s="259">
        <f t="shared" si="771"/>
        <v>-8.9999999999999969E-2</v>
      </c>
      <c r="DQ175" s="259">
        <f t="shared" si="771"/>
        <v>-0.12999999999999989</v>
      </c>
      <c r="DR175" s="259">
        <f t="shared" si="771"/>
        <v>-0.29000000000000004</v>
      </c>
      <c r="DS175" s="259">
        <f t="shared" si="771"/>
        <v>0.54</v>
      </c>
      <c r="DT175" s="259">
        <f t="shared" si="771"/>
        <v>6.0000000000000053E-2</v>
      </c>
      <c r="DU175" s="259">
        <f t="shared" si="771"/>
        <v>-0.45999999999999996</v>
      </c>
      <c r="DV175" s="259">
        <f t="shared" si="771"/>
        <v>0.57000000000000006</v>
      </c>
      <c r="DW175" s="259">
        <f t="shared" si="771"/>
        <v>-0.33999999999999997</v>
      </c>
      <c r="DX175" s="259">
        <f t="shared" si="771"/>
        <v>0.26</v>
      </c>
      <c r="DY175" s="259">
        <f t="shared" si="771"/>
        <v>-0.2599999999999999</v>
      </c>
      <c r="DZ175" s="259">
        <f t="shared" ref="DZ175:FE175" si="772">DZ139-DZ166</f>
        <v>-0.21999999999999997</v>
      </c>
      <c r="EA175" s="259">
        <f t="shared" si="772"/>
        <v>-0.42999999999999994</v>
      </c>
      <c r="EB175" s="259">
        <f t="shared" si="772"/>
        <v>-0.13</v>
      </c>
      <c r="EC175" s="259">
        <f t="shared" si="772"/>
        <v>0.31000000000000005</v>
      </c>
      <c r="ED175" s="259">
        <f t="shared" si="772"/>
        <v>-0.44999999999999996</v>
      </c>
      <c r="EE175" s="259">
        <f t="shared" si="772"/>
        <v>-0.16000000000000003</v>
      </c>
      <c r="EF175" s="259">
        <f t="shared" si="772"/>
        <v>-0.12</v>
      </c>
      <c r="EG175" s="259">
        <f t="shared" si="772"/>
        <v>-0.12</v>
      </c>
      <c r="EH175" s="259">
        <f t="shared" si="772"/>
        <v>0.3899999999999999</v>
      </c>
      <c r="EI175" s="259">
        <f t="shared" si="772"/>
        <v>-0.53</v>
      </c>
      <c r="EJ175" s="259">
        <f t="shared" si="772"/>
        <v>-9.9999999999999978E-2</v>
      </c>
      <c r="EK175" s="259">
        <f t="shared" si="772"/>
        <v>1.0000000000000009E-2</v>
      </c>
      <c r="EL175" s="259">
        <f t="shared" si="772"/>
        <v>-0.33999999999999997</v>
      </c>
      <c r="EM175" s="259">
        <f t="shared" si="772"/>
        <v>-0.13</v>
      </c>
      <c r="EN175" s="259">
        <f t="shared" si="772"/>
        <v>-0.1399999999999999</v>
      </c>
      <c r="EO175" s="259">
        <f t="shared" si="772"/>
        <v>-0.14999999999999991</v>
      </c>
      <c r="EP175" s="259">
        <f t="shared" si="772"/>
        <v>-0.41999999999999993</v>
      </c>
      <c r="EQ175" s="259">
        <f t="shared" si="772"/>
        <v>0.14000000000000001</v>
      </c>
      <c r="ER175" s="259">
        <f t="shared" si="772"/>
        <v>2.0000000000000018E-2</v>
      </c>
      <c r="ES175" s="259">
        <f t="shared" si="772"/>
        <v>-0.16000000000000003</v>
      </c>
      <c r="ET175" s="259">
        <f t="shared" si="772"/>
        <v>-0.42999999999999994</v>
      </c>
      <c r="EU175" s="259">
        <f t="shared" si="772"/>
        <v>-0.15999999999999992</v>
      </c>
      <c r="EV175" s="259">
        <f t="shared" si="772"/>
        <v>-0.12999999999999989</v>
      </c>
      <c r="EW175" s="259">
        <f t="shared" si="772"/>
        <v>-3.0000000000000027E-2</v>
      </c>
      <c r="EX175" s="259">
        <f t="shared" si="772"/>
        <v>0.24</v>
      </c>
      <c r="EY175" s="259">
        <f t="shared" si="772"/>
        <v>0.66000000000000014</v>
      </c>
      <c r="EZ175" s="259">
        <f t="shared" si="772"/>
        <v>0.26999999999999991</v>
      </c>
      <c r="FA175" s="259">
        <f t="shared" si="772"/>
        <v>-7.999999999999996E-2</v>
      </c>
      <c r="FB175" s="259">
        <f t="shared" si="772"/>
        <v>-1.9999999999999907E-2</v>
      </c>
      <c r="FC175" s="259">
        <f t="shared" si="772"/>
        <v>4.0000000000000036E-2</v>
      </c>
      <c r="FD175" s="259">
        <f t="shared" si="772"/>
        <v>-5.9999999999999942E-2</v>
      </c>
      <c r="FE175" s="259">
        <f t="shared" si="772"/>
        <v>1.0000000000000009E-2</v>
      </c>
      <c r="FF175" s="259">
        <f t="shared" ref="FF175:GJ175" si="773">FF139-FF166</f>
        <v>9.9999999999999978E-2</v>
      </c>
      <c r="FG175" s="259">
        <f t="shared" si="773"/>
        <v>6.9999999999999951E-2</v>
      </c>
      <c r="FH175" s="259">
        <f t="shared" si="773"/>
        <v>0.14000000000000012</v>
      </c>
      <c r="FI175" s="259">
        <f t="shared" si="773"/>
        <v>-0.29000000000000004</v>
      </c>
      <c r="FJ175" s="259">
        <f t="shared" si="773"/>
        <v>-0.48</v>
      </c>
      <c r="FK175" s="259">
        <f t="shared" si="773"/>
        <v>-3.9999999999999925E-2</v>
      </c>
      <c r="FL175" s="259">
        <f t="shared" si="773"/>
        <v>-5.9999999999999942E-2</v>
      </c>
      <c r="FM175" s="259">
        <f t="shared" si="773"/>
        <v>7.0000000000000062E-2</v>
      </c>
      <c r="FN175" s="259">
        <f t="shared" si="773"/>
        <v>-4.0000000000000036E-2</v>
      </c>
      <c r="FO175" s="259">
        <f t="shared" si="773"/>
        <v>0.42999999999999994</v>
      </c>
      <c r="FP175" s="259">
        <f t="shared" si="773"/>
        <v>0.41999999999999993</v>
      </c>
      <c r="FQ175" s="259">
        <f t="shared" si="773"/>
        <v>0.36</v>
      </c>
      <c r="FR175" s="259">
        <f t="shared" si="773"/>
        <v>0.1100000000000001</v>
      </c>
      <c r="FS175" s="259">
        <f t="shared" si="773"/>
        <v>0.29000000000000004</v>
      </c>
      <c r="FT175" s="259">
        <f t="shared" si="773"/>
        <v>0.24</v>
      </c>
      <c r="FU175" s="259">
        <f t="shared" si="773"/>
        <v>0.12000000000000011</v>
      </c>
      <c r="FV175" s="259">
        <f t="shared" si="773"/>
        <v>0.28999999999999992</v>
      </c>
      <c r="FW175" s="259">
        <f t="shared" si="773"/>
        <v>0.24999999999999989</v>
      </c>
      <c r="FX175" s="259">
        <f t="shared" si="773"/>
        <v>0.16000000000000003</v>
      </c>
      <c r="FY175" s="259">
        <f t="shared" si="773"/>
        <v>0.31000000000000005</v>
      </c>
      <c r="FZ175" s="259">
        <f t="shared" si="773"/>
        <v>0.26</v>
      </c>
      <c r="GA175" s="259">
        <f t="shared" si="773"/>
        <v>0.15000000000000013</v>
      </c>
      <c r="GB175" s="259">
        <f t="shared" si="773"/>
        <v>0.14999999999999991</v>
      </c>
      <c r="GC175" s="259">
        <f t="shared" si="773"/>
        <v>0.12000000000000011</v>
      </c>
      <c r="GD175" s="259">
        <f t="shared" si="773"/>
        <v>0.35000000000000009</v>
      </c>
      <c r="GE175" s="259">
        <f t="shared" si="773"/>
        <v>0.31000000000000005</v>
      </c>
      <c r="GF175" s="259">
        <f t="shared" si="773"/>
        <v>0.21999999999999997</v>
      </c>
      <c r="GG175" s="259">
        <f t="shared" si="773"/>
        <v>0.53</v>
      </c>
      <c r="GH175" s="259">
        <f t="shared" si="773"/>
        <v>0.1399999999999999</v>
      </c>
      <c r="GI175" s="259">
        <f t="shared" si="773"/>
        <v>-0.31999999999999995</v>
      </c>
      <c r="GJ175" s="259">
        <f t="shared" si="773"/>
        <v>0.36</v>
      </c>
      <c r="GK175" s="255"/>
      <c r="GL175" s="259">
        <f t="shared" ref="GL175:GZ175" si="774">GL139-GL166</f>
        <v>0.22999999999999998</v>
      </c>
      <c r="GM175" s="259">
        <f t="shared" si="774"/>
        <v>-0.48999999999999994</v>
      </c>
      <c r="GN175" s="259">
        <f t="shared" si="774"/>
        <v>0.22999999999999998</v>
      </c>
      <c r="GO175" s="259">
        <f t="shared" si="774"/>
        <v>-0.36</v>
      </c>
      <c r="GP175" s="259">
        <f t="shared" si="774"/>
        <v>-0.43000000000000005</v>
      </c>
      <c r="GQ175" s="259">
        <f t="shared" si="774"/>
        <v>9.000000000000008E-2</v>
      </c>
      <c r="GR175" s="259">
        <f t="shared" si="774"/>
        <v>0.30000000000000004</v>
      </c>
      <c r="GS175" s="259">
        <f t="shared" si="774"/>
        <v>0.29000000000000004</v>
      </c>
      <c r="GT175" s="259">
        <f t="shared" si="774"/>
        <v>-1.0000000000000009E-2</v>
      </c>
      <c r="GU175" s="259">
        <f t="shared" si="774"/>
        <v>-0.46</v>
      </c>
      <c r="GV175" s="259">
        <f t="shared" si="774"/>
        <v>-0.48</v>
      </c>
      <c r="GW175" s="259">
        <f t="shared" si="774"/>
        <v>-0.48</v>
      </c>
      <c r="GX175" s="259">
        <f t="shared" si="774"/>
        <v>-0.43999999999999995</v>
      </c>
      <c r="GY175" s="259">
        <f t="shared" si="774"/>
        <v>-1.0000000000000009E-2</v>
      </c>
      <c r="GZ175" s="259">
        <f t="shared" si="774"/>
        <v>-0.5099999999999999</v>
      </c>
      <c r="HA175" s="255"/>
      <c r="HB175" s="259">
        <f t="shared" ref="HB175:HQ175" si="775">HB139-HB166</f>
        <v>-0.21000000000000008</v>
      </c>
      <c r="HC175" s="259">
        <f t="shared" si="775"/>
        <v>5.0000000000000044E-2</v>
      </c>
      <c r="HD175" s="259">
        <f t="shared" si="775"/>
        <v>1.0000000000000009E-2</v>
      </c>
      <c r="HE175" s="259">
        <f t="shared" si="775"/>
        <v>-0.20999999999999996</v>
      </c>
      <c r="HF175" s="259">
        <f t="shared" si="775"/>
        <v>0.1100000000000001</v>
      </c>
      <c r="HG175" s="259">
        <f t="shared" si="775"/>
        <v>-0.14999999999999991</v>
      </c>
      <c r="HH175" s="259">
        <f t="shared" si="775"/>
        <v>-0.39999999999999991</v>
      </c>
      <c r="HI175" s="259">
        <f t="shared" si="775"/>
        <v>-0.36</v>
      </c>
      <c r="HJ175" s="259">
        <f t="shared" si="775"/>
        <v>-0.17999999999999994</v>
      </c>
      <c r="HK175" s="259">
        <f t="shared" si="775"/>
        <v>9.000000000000008E-2</v>
      </c>
      <c r="HL175" s="259">
        <f t="shared" si="775"/>
        <v>0.14000000000000001</v>
      </c>
      <c r="HM175" s="259">
        <f t="shared" si="775"/>
        <v>-9.9999999999999978E-2</v>
      </c>
      <c r="HN175" s="259">
        <f t="shared" si="775"/>
        <v>-0.21999999999999997</v>
      </c>
      <c r="HO175" s="259">
        <f t="shared" si="775"/>
        <v>-2.0000000000000018E-2</v>
      </c>
      <c r="HP175" s="259">
        <f t="shared" si="775"/>
        <v>-0.16999999999999993</v>
      </c>
      <c r="HQ175" s="259">
        <f t="shared" si="775"/>
        <v>8.0000000000000071E-2</v>
      </c>
      <c r="HR175" s="255"/>
      <c r="HS175" s="259">
        <f t="shared" ref="HS175:HV183" si="776">HS139-HS166</f>
        <v>-0.35</v>
      </c>
      <c r="HT175" s="259">
        <f t="shared" si="776"/>
        <v>-0.43999999999999995</v>
      </c>
      <c r="HU175" s="259">
        <f t="shared" si="776"/>
        <v>6.9999999999999951E-2</v>
      </c>
      <c r="HV175" s="259">
        <f t="shared" si="776"/>
        <v>-0.31999999999999995</v>
      </c>
      <c r="HW175" s="255"/>
      <c r="HX175" s="259">
        <f t="shared" ref="HX175:IJ175" si="777">HX139-HX166</f>
        <v>-4.0000000000000036E-2</v>
      </c>
      <c r="HY175" s="259">
        <f t="shared" si="777"/>
        <v>0.44999999999999996</v>
      </c>
      <c r="HZ175" s="259">
        <f t="shared" si="777"/>
        <v>-7.0000000000000062E-2</v>
      </c>
      <c r="IA175" s="259">
        <f t="shared" si="777"/>
        <v>-0.21999999999999997</v>
      </c>
      <c r="IB175" s="259">
        <f t="shared" si="777"/>
        <v>-0.27</v>
      </c>
      <c r="IC175" s="259">
        <f t="shared" si="777"/>
        <v>-0.21000000000000008</v>
      </c>
      <c r="ID175" s="259">
        <f t="shared" si="777"/>
        <v>-0.14999999999999991</v>
      </c>
      <c r="IE175" s="259">
        <f t="shared" si="777"/>
        <v>-0.37999999999999989</v>
      </c>
      <c r="IF175" s="259">
        <f t="shared" si="777"/>
        <v>-8.0000000000000071E-2</v>
      </c>
      <c r="IG175" s="259">
        <f t="shared" si="777"/>
        <v>-6.9999999999999951E-2</v>
      </c>
      <c r="IH175" s="259">
        <f t="shared" si="777"/>
        <v>0</v>
      </c>
      <c r="II175" s="259">
        <f t="shared" si="777"/>
        <v>-0.21999999999999997</v>
      </c>
      <c r="IJ175" s="259">
        <f t="shared" si="777"/>
        <v>-0.21999999999999997</v>
      </c>
      <c r="IK175" s="255"/>
      <c r="IL175" s="259">
        <f t="shared" ref="IL175:IL183" si="778">IL139-IL166</f>
        <v>-0.14000000000000001</v>
      </c>
      <c r="IM175" s="255"/>
      <c r="IN175" s="259">
        <f t="shared" ref="IN175:IP183" si="779">IN139-IN166</f>
        <v>-0.30999999999999994</v>
      </c>
      <c r="IO175" s="259">
        <f t="shared" si="779"/>
        <v>0.10000000000000009</v>
      </c>
      <c r="IP175" s="259">
        <f t="shared" si="779"/>
        <v>0.12000000000000011</v>
      </c>
      <c r="IQ175" s="255"/>
      <c r="IR175" s="259">
        <f t="shared" ref="IR175:IV183" si="780">IR139-IR166</f>
        <v>0.14000000000000012</v>
      </c>
      <c r="IS175" s="259">
        <f t="shared" si="780"/>
        <v>0.14000000000000001</v>
      </c>
      <c r="IT175" s="259">
        <f t="shared" si="780"/>
        <v>-0.36</v>
      </c>
      <c r="IU175" s="259">
        <f t="shared" si="780"/>
        <v>0.49</v>
      </c>
      <c r="IV175" s="259">
        <f t="shared" si="780"/>
        <v>-0.13</v>
      </c>
      <c r="IW175" s="258"/>
      <c r="IX175" s="259">
        <f t="shared" ref="IX175:IY183" si="781">IX139-IX166</f>
        <v>0.24999999999999989</v>
      </c>
      <c r="IY175" s="259">
        <f t="shared" si="781"/>
        <v>-0.26999999999999991</v>
      </c>
      <c r="IZ175" s="255"/>
      <c r="JA175" s="259">
        <f t="shared" ref="JA175:JM175" si="782">JA139-JA166</f>
        <v>-0.14999999999999991</v>
      </c>
      <c r="JB175" s="259">
        <f t="shared" si="782"/>
        <v>-0.44</v>
      </c>
      <c r="JC175" s="259">
        <f t="shared" si="782"/>
        <v>-0.51</v>
      </c>
      <c r="JD175" s="259">
        <f t="shared" si="782"/>
        <v>-0.33999999999999997</v>
      </c>
      <c r="JE175" s="259">
        <f t="shared" si="782"/>
        <v>-4.0000000000000036E-2</v>
      </c>
      <c r="JF175" s="259">
        <f t="shared" si="782"/>
        <v>0.20000000000000018</v>
      </c>
      <c r="JG175" s="259">
        <f t="shared" si="782"/>
        <v>0.1100000000000001</v>
      </c>
      <c r="JH175" s="259">
        <f t="shared" si="782"/>
        <v>-0.28000000000000003</v>
      </c>
      <c r="JI175" s="259">
        <f t="shared" si="782"/>
        <v>-0.17999999999999994</v>
      </c>
      <c r="JJ175" s="259">
        <f t="shared" si="782"/>
        <v>-0.21999999999999997</v>
      </c>
      <c r="JK175" s="259">
        <f t="shared" si="782"/>
        <v>-0.14999999999999991</v>
      </c>
      <c r="JL175" s="259">
        <f t="shared" si="782"/>
        <v>-0.15000000000000002</v>
      </c>
      <c r="JM175" s="259">
        <f t="shared" si="782"/>
        <v>0.19999999999999996</v>
      </c>
      <c r="JN175" s="258"/>
      <c r="JO175" s="258"/>
      <c r="JP175" s="258"/>
      <c r="JQ175" s="258"/>
      <c r="JR175" s="258"/>
      <c r="JS175" s="258"/>
      <c r="JT175" s="259">
        <f t="shared" ref="JT175:JT183" si="783">JT139-JT166</f>
        <v>0.26</v>
      </c>
      <c r="JU175" s="258"/>
      <c r="JV175" s="259">
        <f t="shared" ref="JV175:KH175" si="784">JV139-JV166</f>
        <v>5.0000000000000044E-2</v>
      </c>
      <c r="JW175" s="259">
        <f t="shared" si="784"/>
        <v>0.10000000000000009</v>
      </c>
      <c r="JX175" s="259">
        <f t="shared" si="784"/>
        <v>1.0000000000000009E-2</v>
      </c>
      <c r="JY175" s="259">
        <f t="shared" si="784"/>
        <v>0.12000000000000011</v>
      </c>
      <c r="JZ175" s="259">
        <f t="shared" si="784"/>
        <v>0.24</v>
      </c>
      <c r="KA175" s="259">
        <f t="shared" si="784"/>
        <v>1.0000000000000009E-2</v>
      </c>
      <c r="KB175" s="259">
        <f t="shared" si="784"/>
        <v>-2.9999999999999916E-2</v>
      </c>
      <c r="KC175" s="259">
        <f t="shared" si="784"/>
        <v>-0.15999999999999992</v>
      </c>
      <c r="KD175" s="259">
        <f t="shared" si="784"/>
        <v>1.0000000000000009E-2</v>
      </c>
      <c r="KE175" s="259">
        <f t="shared" si="784"/>
        <v>-4.0000000000000036E-2</v>
      </c>
      <c r="KF175" s="259">
        <f t="shared" si="784"/>
        <v>-4.0000000000000036E-2</v>
      </c>
      <c r="KG175" s="259">
        <f t="shared" si="784"/>
        <v>0.26</v>
      </c>
      <c r="KH175" s="259">
        <f t="shared" si="784"/>
        <v>0.18999999999999995</v>
      </c>
      <c r="KI175" s="259"/>
      <c r="KJ175" s="259"/>
      <c r="KK175" s="259">
        <f t="shared" ref="KK175:KT175" si="785">KK139-KK166</f>
        <v>0.19000000000000017</v>
      </c>
      <c r="KL175" s="259">
        <f t="shared" si="785"/>
        <v>-8.0000000000000071E-2</v>
      </c>
      <c r="KM175" s="259">
        <f t="shared" si="785"/>
        <v>0.19999999999999996</v>
      </c>
      <c r="KN175" s="259">
        <f t="shared" si="785"/>
        <v>0.12000000000000011</v>
      </c>
      <c r="KO175" s="259">
        <f t="shared" si="785"/>
        <v>1.0000000000000009E-2</v>
      </c>
      <c r="KP175" s="259">
        <f t="shared" si="785"/>
        <v>-0.26999999999999991</v>
      </c>
      <c r="KQ175" s="259">
        <f t="shared" si="785"/>
        <v>-0.29999999999999993</v>
      </c>
      <c r="KR175" s="259">
        <v>0</v>
      </c>
      <c r="KS175" s="259">
        <f t="shared" si="785"/>
        <v>0.17000000000000015</v>
      </c>
      <c r="KT175" s="259">
        <f t="shared" si="785"/>
        <v>-1.17</v>
      </c>
      <c r="KU175" s="248" t="s">
        <v>746</v>
      </c>
    </row>
    <row r="176" spans="1:307" x14ac:dyDescent="0.15">
      <c r="A176" s="252" t="s">
        <v>1190</v>
      </c>
      <c r="B176" s="259">
        <f t="shared" ref="B176:AG176" si="786">B140-B167</f>
        <v>0.55000000000000004</v>
      </c>
      <c r="C176" s="259">
        <f t="shared" si="786"/>
        <v>0.66999999999999993</v>
      </c>
      <c r="D176" s="259">
        <f t="shared" si="786"/>
        <v>0.22999999999999998</v>
      </c>
      <c r="E176" s="259">
        <f t="shared" si="786"/>
        <v>0</v>
      </c>
      <c r="F176" s="259">
        <f t="shared" si="786"/>
        <v>0</v>
      </c>
      <c r="G176" s="259">
        <f t="shared" si="786"/>
        <v>0</v>
      </c>
      <c r="H176" s="259">
        <f t="shared" si="786"/>
        <v>-6.9999999999999951E-2</v>
      </c>
      <c r="I176" s="259">
        <f t="shared" si="786"/>
        <v>4.9999999999999989E-2</v>
      </c>
      <c r="J176" s="259">
        <f t="shared" si="786"/>
        <v>0.13</v>
      </c>
      <c r="K176" s="259">
        <f t="shared" si="786"/>
        <v>8.0000000000000071E-2</v>
      </c>
      <c r="L176" s="259">
        <f t="shared" si="786"/>
        <v>0.19000000000000006</v>
      </c>
      <c r="M176" s="259">
        <f t="shared" si="786"/>
        <v>0.6100000000000001</v>
      </c>
      <c r="N176" s="259">
        <f t="shared" si="786"/>
        <v>0.51</v>
      </c>
      <c r="O176" s="259">
        <f t="shared" si="786"/>
        <v>-1.0000000000000009E-2</v>
      </c>
      <c r="P176" s="259">
        <f t="shared" si="786"/>
        <v>4.9999999999999989E-2</v>
      </c>
      <c r="Q176" s="259">
        <f t="shared" si="786"/>
        <v>5.0000000000000044E-2</v>
      </c>
      <c r="R176" s="259">
        <f t="shared" si="786"/>
        <v>4.9999999999999989E-2</v>
      </c>
      <c r="S176" s="259">
        <f t="shared" si="786"/>
        <v>8.0000000000000071E-2</v>
      </c>
      <c r="T176" s="259">
        <f t="shared" si="786"/>
        <v>-4.9999999999999822E-2</v>
      </c>
      <c r="U176" s="259">
        <f t="shared" si="786"/>
        <v>-0.12</v>
      </c>
      <c r="V176" s="259">
        <f t="shared" si="786"/>
        <v>-1.0000000000000009E-2</v>
      </c>
      <c r="W176" s="259">
        <f t="shared" si="786"/>
        <v>1.9999999999999962E-2</v>
      </c>
      <c r="X176" s="259">
        <f t="shared" si="786"/>
        <v>0.10000000000000009</v>
      </c>
      <c r="Y176" s="259">
        <f t="shared" si="786"/>
        <v>0.17000000000000004</v>
      </c>
      <c r="Z176" s="259">
        <f t="shared" si="786"/>
        <v>0.11999999999999994</v>
      </c>
      <c r="AA176" s="259">
        <f t="shared" si="786"/>
        <v>-4.9999999999999933E-2</v>
      </c>
      <c r="AB176" s="259">
        <f t="shared" si="786"/>
        <v>8.0000000000000016E-2</v>
      </c>
      <c r="AC176" s="259">
        <f t="shared" si="786"/>
        <v>0.25</v>
      </c>
      <c r="AD176" s="259">
        <f t="shared" si="786"/>
        <v>-7.9999999999999849E-2</v>
      </c>
      <c r="AE176" s="259">
        <f t="shared" si="786"/>
        <v>-9.9999999999999978E-2</v>
      </c>
      <c r="AF176" s="259">
        <f t="shared" si="786"/>
        <v>5.0000000000000044E-2</v>
      </c>
      <c r="AG176" s="259">
        <f t="shared" si="786"/>
        <v>-3.999999999999998E-2</v>
      </c>
      <c r="AH176" s="259">
        <f t="shared" ref="AH176:BM176" si="787">AH140-AH167</f>
        <v>-7.0000000000000007E-2</v>
      </c>
      <c r="AI176" s="259">
        <f t="shared" si="787"/>
        <v>0.5</v>
      </c>
      <c r="AJ176" s="259">
        <f t="shared" si="787"/>
        <v>-6.999999999999984E-2</v>
      </c>
      <c r="AK176" s="259">
        <f t="shared" si="787"/>
        <v>-2.0000000000000018E-2</v>
      </c>
      <c r="AL176" s="259">
        <f t="shared" si="787"/>
        <v>-8.9999999999999858E-2</v>
      </c>
      <c r="AM176" s="259">
        <f t="shared" si="787"/>
        <v>0</v>
      </c>
      <c r="AN176" s="259">
        <f t="shared" si="787"/>
        <v>-7.999999999999996E-2</v>
      </c>
      <c r="AO176" s="259">
        <f t="shared" si="787"/>
        <v>-8.0000000000000016E-2</v>
      </c>
      <c r="AP176" s="259">
        <f t="shared" si="787"/>
        <v>7.0000000000000062E-2</v>
      </c>
      <c r="AQ176" s="259">
        <f t="shared" si="787"/>
        <v>0.37999999999999989</v>
      </c>
      <c r="AR176" s="259">
        <f t="shared" si="787"/>
        <v>-3.0000000000000027E-2</v>
      </c>
      <c r="AS176" s="259">
        <f t="shared" si="787"/>
        <v>0.37999999999999989</v>
      </c>
      <c r="AT176" s="259">
        <f t="shared" si="787"/>
        <v>-6.9999999999999951E-2</v>
      </c>
      <c r="AU176" s="259">
        <f t="shared" si="787"/>
        <v>2.0000000000000018E-2</v>
      </c>
      <c r="AV176" s="259">
        <f t="shared" si="787"/>
        <v>-2.9999999999999916E-2</v>
      </c>
      <c r="AW176" s="259">
        <f t="shared" si="787"/>
        <v>5.0000000000000044E-2</v>
      </c>
      <c r="AX176" s="259">
        <f t="shared" si="787"/>
        <v>0.21999999999999997</v>
      </c>
      <c r="AY176" s="259">
        <f t="shared" si="787"/>
        <v>-0.06</v>
      </c>
      <c r="AZ176" s="259">
        <f t="shared" si="787"/>
        <v>-0.06</v>
      </c>
      <c r="BA176" s="259">
        <f t="shared" si="787"/>
        <v>-0.06</v>
      </c>
      <c r="BB176" s="259">
        <f t="shared" si="787"/>
        <v>-2.0000000000000018E-2</v>
      </c>
      <c r="BC176" s="259">
        <f t="shared" si="787"/>
        <v>3.0000000000000027E-2</v>
      </c>
      <c r="BD176" s="259">
        <f t="shared" si="787"/>
        <v>0.45999999999999996</v>
      </c>
      <c r="BE176" s="259">
        <f t="shared" si="787"/>
        <v>0.37999999999999989</v>
      </c>
      <c r="BF176" s="259">
        <f t="shared" si="787"/>
        <v>5.0000000000000044E-2</v>
      </c>
      <c r="BG176" s="259">
        <f t="shared" si="787"/>
        <v>-4.0000000000000036E-2</v>
      </c>
      <c r="BH176" s="259">
        <f t="shared" si="787"/>
        <v>-0.16999999999999998</v>
      </c>
      <c r="BI176" s="259">
        <f t="shared" si="787"/>
        <v>0.24</v>
      </c>
      <c r="BJ176" s="259">
        <f t="shared" si="787"/>
        <v>9.000000000000008E-2</v>
      </c>
      <c r="BK176" s="259">
        <f t="shared" si="787"/>
        <v>0.45999999999999996</v>
      </c>
      <c r="BL176" s="259">
        <f t="shared" si="787"/>
        <v>-8.9999999999999969E-2</v>
      </c>
      <c r="BM176" s="259">
        <f t="shared" si="787"/>
        <v>-5.9999999999999942E-2</v>
      </c>
      <c r="BN176" s="259">
        <f t="shared" ref="BN176:CS176" si="788">BN140-BN167</f>
        <v>-2.0000000000000018E-2</v>
      </c>
      <c r="BO176" s="259">
        <f t="shared" si="788"/>
        <v>-0.11999999999999988</v>
      </c>
      <c r="BP176" s="259">
        <f t="shared" si="788"/>
        <v>-8.9999999999999858E-2</v>
      </c>
      <c r="BQ176" s="259">
        <f t="shared" si="788"/>
        <v>0.27</v>
      </c>
      <c r="BR176" s="259">
        <f t="shared" si="788"/>
        <v>0.43000000000000016</v>
      </c>
      <c r="BS176" s="259">
        <f t="shared" si="788"/>
        <v>-0.06</v>
      </c>
      <c r="BT176" s="259">
        <f t="shared" si="788"/>
        <v>0</v>
      </c>
      <c r="BU176" s="259">
        <f t="shared" si="788"/>
        <v>0</v>
      </c>
      <c r="BV176" s="259">
        <f t="shared" si="788"/>
        <v>0</v>
      </c>
      <c r="BW176" s="259">
        <f t="shared" si="788"/>
        <v>-4.9999999999999989E-2</v>
      </c>
      <c r="BX176" s="259">
        <f t="shared" si="788"/>
        <v>0.33000000000000007</v>
      </c>
      <c r="BY176" s="259">
        <f t="shared" si="788"/>
        <v>-7.999999999999996E-2</v>
      </c>
      <c r="BZ176" s="259">
        <f t="shared" si="788"/>
        <v>1.0000000000000009E-2</v>
      </c>
      <c r="CA176" s="259">
        <f t="shared" si="788"/>
        <v>9.0000000000000024E-2</v>
      </c>
      <c r="CB176" s="259">
        <f t="shared" si="788"/>
        <v>0.27</v>
      </c>
      <c r="CC176" s="259">
        <f t="shared" si="788"/>
        <v>-0.06</v>
      </c>
      <c r="CD176" s="259">
        <f t="shared" si="788"/>
        <v>-0.15000000000000002</v>
      </c>
      <c r="CE176" s="259">
        <f t="shared" si="788"/>
        <v>-0.16000000000000003</v>
      </c>
      <c r="CF176" s="259">
        <f t="shared" si="788"/>
        <v>-6.9999999999999951E-2</v>
      </c>
      <c r="CG176" s="259">
        <f t="shared" si="788"/>
        <v>0.15000000000000013</v>
      </c>
      <c r="CH176" s="259">
        <f t="shared" si="788"/>
        <v>-0.13</v>
      </c>
      <c r="CI176" s="259">
        <f t="shared" si="788"/>
        <v>-0.10999999999999999</v>
      </c>
      <c r="CJ176" s="259">
        <f t="shared" si="788"/>
        <v>0.18000000000000005</v>
      </c>
      <c r="CK176" s="259">
        <f t="shared" si="788"/>
        <v>-0.18</v>
      </c>
      <c r="CL176" s="259">
        <f t="shared" si="788"/>
        <v>-4.9999999999999989E-2</v>
      </c>
      <c r="CM176" s="259">
        <f t="shared" si="788"/>
        <v>0.14000000000000001</v>
      </c>
      <c r="CN176" s="259">
        <f t="shared" si="788"/>
        <v>-6.9999999999999951E-2</v>
      </c>
      <c r="CO176" s="259">
        <f t="shared" si="788"/>
        <v>0.37000000000000011</v>
      </c>
      <c r="CP176" s="259">
        <f t="shared" si="788"/>
        <v>0.38000000000000012</v>
      </c>
      <c r="CQ176" s="259">
        <f t="shared" si="788"/>
        <v>-0.12999999999999989</v>
      </c>
      <c r="CR176" s="259">
        <f t="shared" si="788"/>
        <v>9.0000000000000024E-2</v>
      </c>
      <c r="CS176" s="259">
        <f t="shared" si="788"/>
        <v>-7.999999999999996E-2</v>
      </c>
      <c r="CT176" s="259">
        <f t="shared" ref="CT176:DY176" si="789">CT140-CT167</f>
        <v>1.0000000000000009E-2</v>
      </c>
      <c r="CU176" s="259">
        <f t="shared" si="789"/>
        <v>-2.0000000000000018E-2</v>
      </c>
      <c r="CV176" s="259">
        <f t="shared" si="789"/>
        <v>-0.16999999999999993</v>
      </c>
      <c r="CW176" s="259">
        <f t="shared" si="789"/>
        <v>-4.9999999999999989E-2</v>
      </c>
      <c r="CX176" s="259">
        <f t="shared" si="789"/>
        <v>-0.13</v>
      </c>
      <c r="CY176" s="259">
        <f t="shared" si="789"/>
        <v>0</v>
      </c>
      <c r="CZ176" s="259">
        <f t="shared" si="789"/>
        <v>1.0000000000000009E-2</v>
      </c>
      <c r="DA176" s="259">
        <f t="shared" si="789"/>
        <v>-5.9999999999999831E-2</v>
      </c>
      <c r="DB176" s="259">
        <f t="shared" si="789"/>
        <v>0.16999999999999998</v>
      </c>
      <c r="DC176" s="259">
        <f t="shared" si="789"/>
        <v>-1.9999999999999907E-2</v>
      </c>
      <c r="DD176" s="259">
        <f t="shared" si="789"/>
        <v>-6.9999999999999951E-2</v>
      </c>
      <c r="DE176" s="259">
        <f t="shared" si="789"/>
        <v>2.9999999999999971E-2</v>
      </c>
      <c r="DF176" s="259">
        <f t="shared" si="789"/>
        <v>-8.9999999999999969E-2</v>
      </c>
      <c r="DG176" s="259">
        <f t="shared" si="789"/>
        <v>-7.0000000000000007E-2</v>
      </c>
      <c r="DH176" s="259">
        <f t="shared" si="789"/>
        <v>-0.24999999999999989</v>
      </c>
      <c r="DI176" s="259">
        <f t="shared" si="789"/>
        <v>-0.06</v>
      </c>
      <c r="DJ176" s="259">
        <f t="shared" si="789"/>
        <v>-8.9999999999999969E-2</v>
      </c>
      <c r="DK176" s="259">
        <f t="shared" si="789"/>
        <v>-1.0000000000000009E-2</v>
      </c>
      <c r="DL176" s="259">
        <f t="shared" si="789"/>
        <v>4.0000000000000036E-2</v>
      </c>
      <c r="DM176" s="259">
        <f t="shared" si="789"/>
        <v>0.43999999999999995</v>
      </c>
      <c r="DN176" s="259">
        <f t="shared" si="789"/>
        <v>3.0000000000000027E-2</v>
      </c>
      <c r="DO176" s="259">
        <f t="shared" si="789"/>
        <v>-7.0000000000000007E-2</v>
      </c>
      <c r="DP176" s="259">
        <f t="shared" si="789"/>
        <v>-0.18999999999999995</v>
      </c>
      <c r="DQ176" s="259">
        <f t="shared" si="789"/>
        <v>-2.0000000000000018E-2</v>
      </c>
      <c r="DR176" s="259">
        <f t="shared" si="789"/>
        <v>-0.10999999999999988</v>
      </c>
      <c r="DS176" s="259">
        <f t="shared" si="789"/>
        <v>0.40000000000000013</v>
      </c>
      <c r="DT176" s="259">
        <f t="shared" si="789"/>
        <v>0</v>
      </c>
      <c r="DU176" s="259">
        <f t="shared" si="789"/>
        <v>0</v>
      </c>
      <c r="DV176" s="259">
        <f t="shared" si="789"/>
        <v>-0.10999999999999999</v>
      </c>
      <c r="DW176" s="259">
        <f t="shared" si="789"/>
        <v>0</v>
      </c>
      <c r="DX176" s="259">
        <f t="shared" si="789"/>
        <v>0.26</v>
      </c>
      <c r="DY176" s="259">
        <f t="shared" si="789"/>
        <v>-0.16999999999999998</v>
      </c>
      <c r="DZ176" s="259">
        <f t="shared" ref="DZ176:FE176" si="790">DZ140-DZ167</f>
        <v>1.0000000000000009E-2</v>
      </c>
      <c r="EA176" s="259">
        <f t="shared" si="790"/>
        <v>3.0000000000000027E-2</v>
      </c>
      <c r="EB176" s="259">
        <f t="shared" si="790"/>
        <v>-4.9999999999999989E-2</v>
      </c>
      <c r="EC176" s="259">
        <f t="shared" si="790"/>
        <v>0.26</v>
      </c>
      <c r="ED176" s="259">
        <f t="shared" si="790"/>
        <v>-0.21000000000000002</v>
      </c>
      <c r="EE176" s="259">
        <f t="shared" si="790"/>
        <v>-0.06</v>
      </c>
      <c r="EF176" s="259">
        <f t="shared" si="790"/>
        <v>-0.17000000000000004</v>
      </c>
      <c r="EG176" s="259">
        <f t="shared" si="790"/>
        <v>-0.18999999999999995</v>
      </c>
      <c r="EH176" s="259">
        <f t="shared" si="790"/>
        <v>0.21999999999999997</v>
      </c>
      <c r="EI176" s="259">
        <f t="shared" si="790"/>
        <v>-3.999999999999998E-2</v>
      </c>
      <c r="EJ176" s="259">
        <f t="shared" si="790"/>
        <v>-8.9999999999999969E-2</v>
      </c>
      <c r="EK176" s="259">
        <f t="shared" si="790"/>
        <v>-0.2599999999999999</v>
      </c>
      <c r="EL176" s="259">
        <f t="shared" si="790"/>
        <v>-0.18</v>
      </c>
      <c r="EM176" s="259">
        <f t="shared" si="790"/>
        <v>-0.22999999999999998</v>
      </c>
      <c r="EN176" s="259">
        <f t="shared" si="790"/>
        <v>-2.0000000000000018E-2</v>
      </c>
      <c r="EO176" s="259">
        <f t="shared" si="790"/>
        <v>-0.21999999999999997</v>
      </c>
      <c r="EP176" s="259">
        <f t="shared" si="790"/>
        <v>7.0000000000000062E-2</v>
      </c>
      <c r="EQ176" s="259">
        <f t="shared" si="790"/>
        <v>0.1100000000000001</v>
      </c>
      <c r="ER176" s="259">
        <f t="shared" si="790"/>
        <v>-4.0000000000000036E-2</v>
      </c>
      <c r="ES176" s="259">
        <f t="shared" si="790"/>
        <v>-0.06</v>
      </c>
      <c r="ET176" s="259">
        <f t="shared" si="790"/>
        <v>-0.27</v>
      </c>
      <c r="EU176" s="259">
        <f t="shared" si="790"/>
        <v>-0.13</v>
      </c>
      <c r="EV176" s="259">
        <f t="shared" si="790"/>
        <v>-3.0000000000000027E-2</v>
      </c>
      <c r="EW176" s="259">
        <f t="shared" si="790"/>
        <v>3.999999999999998E-2</v>
      </c>
      <c r="EX176" s="259">
        <f t="shared" si="790"/>
        <v>2.0000000000000018E-2</v>
      </c>
      <c r="EY176" s="259">
        <f t="shared" si="790"/>
        <v>0.18</v>
      </c>
      <c r="EZ176" s="259">
        <f t="shared" si="790"/>
        <v>0.16000000000000014</v>
      </c>
      <c r="FA176" s="259">
        <f t="shared" si="790"/>
        <v>-1.0000000000000009E-2</v>
      </c>
      <c r="FB176" s="259">
        <f t="shared" si="790"/>
        <v>-2.9999999999999916E-2</v>
      </c>
      <c r="FC176" s="259">
        <f t="shared" si="790"/>
        <v>-3.0000000000000027E-2</v>
      </c>
      <c r="FD176" s="259">
        <f t="shared" si="790"/>
        <v>-0.06</v>
      </c>
      <c r="FE176" s="259">
        <f t="shared" si="790"/>
        <v>-1.0000000000000009E-2</v>
      </c>
      <c r="FF176" s="259">
        <f t="shared" ref="FF176:GJ176" si="791">FF140-FF167</f>
        <v>-0.16999999999999993</v>
      </c>
      <c r="FG176" s="259">
        <f t="shared" si="791"/>
        <v>1.0000000000000009E-2</v>
      </c>
      <c r="FH176" s="259">
        <f t="shared" si="791"/>
        <v>0.10000000000000009</v>
      </c>
      <c r="FI176" s="259">
        <f t="shared" si="791"/>
        <v>-8.9999999999999858E-2</v>
      </c>
      <c r="FJ176" s="259">
        <f t="shared" si="791"/>
        <v>-4.9999999999999989E-2</v>
      </c>
      <c r="FK176" s="259">
        <f t="shared" si="791"/>
        <v>-5.9999999999999942E-2</v>
      </c>
      <c r="FL176" s="259">
        <f t="shared" si="791"/>
        <v>-0.10999999999999999</v>
      </c>
      <c r="FM176" s="259">
        <f t="shared" si="791"/>
        <v>-7.0000000000000007E-2</v>
      </c>
      <c r="FN176" s="259">
        <f t="shared" si="791"/>
        <v>3.0000000000000027E-2</v>
      </c>
      <c r="FO176" s="259">
        <f t="shared" si="791"/>
        <v>0.37999999999999989</v>
      </c>
      <c r="FP176" s="259">
        <f t="shared" si="791"/>
        <v>7.0000000000000007E-2</v>
      </c>
      <c r="FQ176" s="259">
        <f t="shared" si="791"/>
        <v>0.37000000000000011</v>
      </c>
      <c r="FR176" s="259">
        <f t="shared" si="791"/>
        <v>0.12000000000000011</v>
      </c>
      <c r="FS176" s="259">
        <f t="shared" si="791"/>
        <v>4.9999999999999989E-2</v>
      </c>
      <c r="FT176" s="259">
        <f t="shared" si="791"/>
        <v>9.0000000000000024E-2</v>
      </c>
      <c r="FU176" s="259">
        <f t="shared" si="791"/>
        <v>7.0000000000000007E-2</v>
      </c>
      <c r="FV176" s="259">
        <f t="shared" si="791"/>
        <v>0.29000000000000004</v>
      </c>
      <c r="FW176" s="259">
        <f t="shared" si="791"/>
        <v>0.24</v>
      </c>
      <c r="FX176" s="259">
        <f t="shared" si="791"/>
        <v>0.12000000000000011</v>
      </c>
      <c r="FY176" s="259">
        <f t="shared" si="791"/>
        <v>0.15000000000000002</v>
      </c>
      <c r="FZ176" s="259">
        <f t="shared" si="791"/>
        <v>0.16000000000000003</v>
      </c>
      <c r="GA176" s="259">
        <f t="shared" si="791"/>
        <v>9.000000000000008E-2</v>
      </c>
      <c r="GB176" s="259">
        <f t="shared" si="791"/>
        <v>-2.9999999999999971E-2</v>
      </c>
      <c r="GC176" s="259">
        <f t="shared" si="791"/>
        <v>-1.0000000000000009E-2</v>
      </c>
      <c r="GD176" s="259">
        <f t="shared" si="791"/>
        <v>0.24</v>
      </c>
      <c r="GE176" s="259">
        <f t="shared" si="791"/>
        <v>0.26</v>
      </c>
      <c r="GF176" s="259">
        <f t="shared" si="791"/>
        <v>0.28999999999999998</v>
      </c>
      <c r="GG176" s="259">
        <f t="shared" si="791"/>
        <v>0.21000000000000002</v>
      </c>
      <c r="GH176" s="259">
        <f t="shared" si="791"/>
        <v>4.9999999999999989E-2</v>
      </c>
      <c r="GI176" s="259">
        <f t="shared" si="791"/>
        <v>0.26</v>
      </c>
      <c r="GJ176" s="259">
        <f t="shared" si="791"/>
        <v>0.42000000000000015</v>
      </c>
      <c r="GK176" s="255"/>
      <c r="GL176" s="259">
        <f t="shared" ref="GL176:GZ176" si="792">GL140-GL167</f>
        <v>0.16000000000000003</v>
      </c>
      <c r="GM176" s="259">
        <f t="shared" si="792"/>
        <v>-3.9999999999999925E-2</v>
      </c>
      <c r="GN176" s="259">
        <f t="shared" si="792"/>
        <v>0.17999999999999994</v>
      </c>
      <c r="GO176" s="259">
        <f t="shared" si="792"/>
        <v>0.12000000000000011</v>
      </c>
      <c r="GP176" s="259">
        <f t="shared" si="792"/>
        <v>-4.9999999999999822E-2</v>
      </c>
      <c r="GQ176" s="259">
        <f t="shared" si="792"/>
        <v>3.999999999999998E-2</v>
      </c>
      <c r="GR176" s="259">
        <f t="shared" si="792"/>
        <v>0.19000000000000006</v>
      </c>
      <c r="GS176" s="259">
        <f t="shared" si="792"/>
        <v>9.0000000000000024E-2</v>
      </c>
      <c r="GT176" s="259">
        <f t="shared" si="792"/>
        <v>-5.0000000000000044E-2</v>
      </c>
      <c r="GU176" s="259">
        <f t="shared" si="792"/>
        <v>-8.9999999999999858E-2</v>
      </c>
      <c r="GV176" s="259">
        <f t="shared" si="792"/>
        <v>-7.999999999999996E-2</v>
      </c>
      <c r="GW176" s="259">
        <f t="shared" si="792"/>
        <v>-0.21</v>
      </c>
      <c r="GX176" s="259">
        <f t="shared" si="792"/>
        <v>1.0000000000000009E-2</v>
      </c>
      <c r="GY176" s="259">
        <f t="shared" si="792"/>
        <v>-0.33999999999999997</v>
      </c>
      <c r="GZ176" s="259">
        <f t="shared" si="792"/>
        <v>-0.16000000000000003</v>
      </c>
      <c r="HA176" s="255"/>
      <c r="HB176" s="259">
        <f t="shared" ref="HB176:HQ176" si="793">HB140-HB167</f>
        <v>-0.2599999999999999</v>
      </c>
      <c r="HC176" s="259">
        <f t="shared" si="793"/>
        <v>7.0000000000000007E-2</v>
      </c>
      <c r="HD176" s="259">
        <f t="shared" si="793"/>
        <v>-0.12</v>
      </c>
      <c r="HE176" s="259">
        <f t="shared" si="793"/>
        <v>-7.0000000000000007E-2</v>
      </c>
      <c r="HF176" s="259">
        <f t="shared" si="793"/>
        <v>-6.9999999999999951E-2</v>
      </c>
      <c r="HG176" s="259">
        <f t="shared" si="793"/>
        <v>-0.21999999999999997</v>
      </c>
      <c r="HH176" s="259">
        <f t="shared" si="793"/>
        <v>-0.32999999999999996</v>
      </c>
      <c r="HI176" s="259">
        <f t="shared" si="793"/>
        <v>-0.32999999999999996</v>
      </c>
      <c r="HJ176" s="259">
        <f t="shared" si="793"/>
        <v>-0.24</v>
      </c>
      <c r="HK176" s="259">
        <f t="shared" si="793"/>
        <v>-0.24000000000000002</v>
      </c>
      <c r="HL176" s="259">
        <f t="shared" si="793"/>
        <v>0.14000000000000012</v>
      </c>
      <c r="HM176" s="259">
        <f t="shared" si="793"/>
        <v>-0.17000000000000004</v>
      </c>
      <c r="HN176" s="259">
        <f t="shared" si="793"/>
        <v>-7.0000000000000007E-2</v>
      </c>
      <c r="HO176" s="259">
        <f t="shared" si="793"/>
        <v>1.0000000000000009E-2</v>
      </c>
      <c r="HP176" s="259">
        <f t="shared" si="793"/>
        <v>-0.27</v>
      </c>
      <c r="HQ176" s="259">
        <f t="shared" si="793"/>
        <v>-1.0000000000000009E-2</v>
      </c>
      <c r="HR176" s="255"/>
      <c r="HS176" s="259">
        <f t="shared" si="776"/>
        <v>0.14000000000000012</v>
      </c>
      <c r="HT176" s="259">
        <f t="shared" si="776"/>
        <v>0.10000000000000003</v>
      </c>
      <c r="HU176" s="259">
        <f t="shared" si="776"/>
        <v>3.0000000000000027E-2</v>
      </c>
      <c r="HV176" s="259">
        <f t="shared" si="776"/>
        <v>-0.35</v>
      </c>
      <c r="HW176" s="255"/>
      <c r="HX176" s="259">
        <f t="shared" ref="HX176:IJ176" si="794">HX140-HX167</f>
        <v>3.0000000000000027E-2</v>
      </c>
      <c r="HY176" s="259">
        <f t="shared" si="794"/>
        <v>-0.13</v>
      </c>
      <c r="HZ176" s="259">
        <f t="shared" si="794"/>
        <v>-0.52999999999999992</v>
      </c>
      <c r="IA176" s="259">
        <f t="shared" si="794"/>
        <v>-0.11999999999999988</v>
      </c>
      <c r="IB176" s="259">
        <f t="shared" si="794"/>
        <v>-7.0000000000000007E-2</v>
      </c>
      <c r="IC176" s="259">
        <f t="shared" si="794"/>
        <v>-0.31999999999999995</v>
      </c>
      <c r="ID176" s="259">
        <f t="shared" si="794"/>
        <v>-0.22999999999999998</v>
      </c>
      <c r="IE176" s="259">
        <f t="shared" si="794"/>
        <v>-3.0000000000000027E-2</v>
      </c>
      <c r="IF176" s="259">
        <f t="shared" si="794"/>
        <v>-0.56999999999999995</v>
      </c>
      <c r="IG176" s="259">
        <f t="shared" si="794"/>
        <v>-0.16999999999999993</v>
      </c>
      <c r="IH176" s="259">
        <f t="shared" si="794"/>
        <v>-0.13</v>
      </c>
      <c r="II176" s="259">
        <f t="shared" si="794"/>
        <v>-7.0000000000000007E-2</v>
      </c>
      <c r="IJ176" s="259">
        <f t="shared" si="794"/>
        <v>4.9999999999999989E-2</v>
      </c>
      <c r="IK176" s="255"/>
      <c r="IL176" s="259">
        <f t="shared" si="778"/>
        <v>-1.0000000000000009E-2</v>
      </c>
      <c r="IM176" s="255"/>
      <c r="IN176" s="259">
        <f t="shared" si="779"/>
        <v>1.0000000000000009E-2</v>
      </c>
      <c r="IO176" s="259">
        <f t="shared" si="779"/>
        <v>4.9999999999999989E-2</v>
      </c>
      <c r="IP176" s="259">
        <f t="shared" si="779"/>
        <v>-5.9999999999999942E-2</v>
      </c>
      <c r="IQ176" s="255"/>
      <c r="IR176" s="259">
        <f t="shared" si="780"/>
        <v>7.0000000000000062E-2</v>
      </c>
      <c r="IS176" s="259">
        <f t="shared" si="780"/>
        <v>-3.0000000000000027E-2</v>
      </c>
      <c r="IT176" s="259">
        <f t="shared" si="780"/>
        <v>-4.9999999999999989E-2</v>
      </c>
      <c r="IU176" s="259">
        <f t="shared" si="780"/>
        <v>0.16000000000000003</v>
      </c>
      <c r="IV176" s="259">
        <f t="shared" si="780"/>
        <v>0</v>
      </c>
      <c r="IW176" s="258"/>
      <c r="IX176" s="259">
        <f t="shared" si="781"/>
        <v>8.0000000000000071E-2</v>
      </c>
      <c r="IY176" s="259">
        <f t="shared" si="781"/>
        <v>-0.35</v>
      </c>
      <c r="IZ176" s="255"/>
      <c r="JA176" s="259">
        <f t="shared" ref="JA176:JM176" si="795">JA140-JA167</f>
        <v>0.15999999999999998</v>
      </c>
      <c r="JB176" s="259">
        <f t="shared" si="795"/>
        <v>-4.0000000000000036E-2</v>
      </c>
      <c r="JC176" s="259">
        <f t="shared" si="795"/>
        <v>-7.999999999999996E-2</v>
      </c>
      <c r="JD176" s="259">
        <f t="shared" si="795"/>
        <v>-0.31999999999999995</v>
      </c>
      <c r="JE176" s="259">
        <f t="shared" si="795"/>
        <v>3.0000000000000027E-2</v>
      </c>
      <c r="JF176" s="259">
        <f t="shared" si="795"/>
        <v>-0.22</v>
      </c>
      <c r="JG176" s="259">
        <f t="shared" si="795"/>
        <v>-0.14000000000000001</v>
      </c>
      <c r="JH176" s="259">
        <f t="shared" si="795"/>
        <v>-0.06</v>
      </c>
      <c r="JI176" s="259">
        <f t="shared" si="795"/>
        <v>-0.29000000000000004</v>
      </c>
      <c r="JJ176" s="259">
        <f t="shared" si="795"/>
        <v>-0.36999999999999988</v>
      </c>
      <c r="JK176" s="259">
        <f t="shared" si="795"/>
        <v>-0.22999999999999998</v>
      </c>
      <c r="JL176" s="259">
        <f t="shared" si="795"/>
        <v>-0.28999999999999992</v>
      </c>
      <c r="JM176" s="259">
        <f t="shared" si="795"/>
        <v>4.0000000000000036E-2</v>
      </c>
      <c r="JN176" s="258"/>
      <c r="JO176" s="258"/>
      <c r="JP176" s="258"/>
      <c r="JQ176" s="258"/>
      <c r="JR176" s="258"/>
      <c r="JS176" s="258"/>
      <c r="JT176" s="259">
        <f t="shared" si="783"/>
        <v>0.13</v>
      </c>
      <c r="JU176" s="258"/>
      <c r="JV176" s="259">
        <f t="shared" ref="JV176:KH176" si="796">JV140-JV167</f>
        <v>0.30000000000000004</v>
      </c>
      <c r="JW176" s="259">
        <f t="shared" si="796"/>
        <v>-6.9999999999999951E-2</v>
      </c>
      <c r="JX176" s="259">
        <f t="shared" si="796"/>
        <v>-0.5099999999999999</v>
      </c>
      <c r="JY176" s="259">
        <f t="shared" si="796"/>
        <v>-0.26</v>
      </c>
      <c r="JZ176" s="259">
        <f t="shared" si="796"/>
        <v>0.11999999999999994</v>
      </c>
      <c r="KA176" s="259">
        <f t="shared" si="796"/>
        <v>-6.999999999999984E-2</v>
      </c>
      <c r="KB176" s="259">
        <f t="shared" si="796"/>
        <v>-7.999999999999996E-2</v>
      </c>
      <c r="KC176" s="259">
        <f t="shared" si="796"/>
        <v>0.14999999999999997</v>
      </c>
      <c r="KD176" s="259">
        <f t="shared" si="796"/>
        <v>-1.0000000000000009E-2</v>
      </c>
      <c r="KE176" s="259">
        <f t="shared" si="796"/>
        <v>3.999999999999998E-2</v>
      </c>
      <c r="KF176" s="259">
        <f t="shared" si="796"/>
        <v>-0.06</v>
      </c>
      <c r="KG176" s="259">
        <f t="shared" si="796"/>
        <v>0.20999999999999996</v>
      </c>
      <c r="KH176" s="259">
        <f t="shared" si="796"/>
        <v>-1.9999999999999907E-2</v>
      </c>
      <c r="KI176" s="259"/>
      <c r="KJ176" s="259"/>
      <c r="KK176" s="259">
        <f t="shared" ref="KK176:KT176" si="797">KK140-KK167</f>
        <v>-0.22</v>
      </c>
      <c r="KL176" s="259">
        <f t="shared" si="797"/>
        <v>-0.17999999999999994</v>
      </c>
      <c r="KM176" s="259">
        <f t="shared" si="797"/>
        <v>-5.0000000000000044E-2</v>
      </c>
      <c r="KN176" s="259">
        <f t="shared" si="797"/>
        <v>9.9999999999999978E-2</v>
      </c>
      <c r="KO176" s="259">
        <f t="shared" si="797"/>
        <v>-0.12</v>
      </c>
      <c r="KP176" s="259">
        <f t="shared" si="797"/>
        <v>-0.35999999999999993</v>
      </c>
      <c r="KQ176" s="259">
        <f t="shared" si="797"/>
        <v>-0.42000000000000004</v>
      </c>
      <c r="KR176" s="259">
        <v>-7.0000000000000007E-2</v>
      </c>
      <c r="KS176" s="259">
        <f t="shared" si="797"/>
        <v>0.10000000000000009</v>
      </c>
      <c r="KT176" s="259">
        <f t="shared" si="797"/>
        <v>-0.45</v>
      </c>
      <c r="KU176" s="248" t="s">
        <v>746</v>
      </c>
    </row>
    <row r="177" spans="1:307" x14ac:dyDescent="0.15">
      <c r="A177" s="252" t="s">
        <v>1191</v>
      </c>
      <c r="B177" s="259">
        <f t="shared" ref="B177:AG177" si="798">B141-B168</f>
        <v>0.33999999999999997</v>
      </c>
      <c r="C177" s="259">
        <f t="shared" si="798"/>
        <v>0.56000000000000005</v>
      </c>
      <c r="D177" s="259">
        <f t="shared" si="798"/>
        <v>0.18999999999999995</v>
      </c>
      <c r="E177" s="259">
        <f t="shared" si="798"/>
        <v>-0.06</v>
      </c>
      <c r="F177" s="259">
        <f t="shared" si="798"/>
        <v>0</v>
      </c>
      <c r="G177" s="259">
        <f t="shared" si="798"/>
        <v>-0.10999999999999999</v>
      </c>
      <c r="H177" s="259">
        <f t="shared" si="798"/>
        <v>-1.0000000000000009E-2</v>
      </c>
      <c r="I177" s="259">
        <f t="shared" si="798"/>
        <v>-3.0000000000000027E-2</v>
      </c>
      <c r="J177" s="259">
        <f t="shared" si="798"/>
        <v>6.9999999999999951E-2</v>
      </c>
      <c r="K177" s="259">
        <f t="shared" si="798"/>
        <v>-9.9999999999999978E-2</v>
      </c>
      <c r="L177" s="259">
        <f t="shared" si="798"/>
        <v>-9.9999999999999978E-2</v>
      </c>
      <c r="M177" s="259">
        <f t="shared" si="798"/>
        <v>0.10999999999999999</v>
      </c>
      <c r="N177" s="259">
        <f t="shared" si="798"/>
        <v>-0.57000000000000006</v>
      </c>
      <c r="O177" s="259">
        <f t="shared" si="798"/>
        <v>-0.17000000000000004</v>
      </c>
      <c r="P177" s="259">
        <f t="shared" si="798"/>
        <v>-8.0000000000000071E-2</v>
      </c>
      <c r="Q177" s="259">
        <f t="shared" si="798"/>
        <v>-0.16000000000000003</v>
      </c>
      <c r="R177" s="259">
        <f t="shared" si="798"/>
        <v>0.43999999999999995</v>
      </c>
      <c r="S177" s="259">
        <f t="shared" si="798"/>
        <v>0</v>
      </c>
      <c r="T177" s="259">
        <f t="shared" si="798"/>
        <v>-4.0000000000000036E-2</v>
      </c>
      <c r="U177" s="259">
        <f t="shared" si="798"/>
        <v>0.33999999999999997</v>
      </c>
      <c r="V177" s="259">
        <f t="shared" si="798"/>
        <v>-9.9999999999999978E-2</v>
      </c>
      <c r="W177" s="259">
        <f t="shared" si="798"/>
        <v>-6.0000000000000053E-2</v>
      </c>
      <c r="X177" s="259">
        <f t="shared" si="798"/>
        <v>0</v>
      </c>
      <c r="Y177" s="259">
        <f t="shared" si="798"/>
        <v>6.9999999999999951E-2</v>
      </c>
      <c r="Z177" s="259">
        <f t="shared" si="798"/>
        <v>4.9999999999999933E-2</v>
      </c>
      <c r="AA177" s="259">
        <f t="shared" si="798"/>
        <v>-0.13</v>
      </c>
      <c r="AB177" s="259">
        <f t="shared" si="798"/>
        <v>-1.0000000000000009E-2</v>
      </c>
      <c r="AC177" s="259">
        <f t="shared" si="798"/>
        <v>-0.23000000000000004</v>
      </c>
      <c r="AD177" s="259">
        <f t="shared" si="798"/>
        <v>-2.0000000000000018E-2</v>
      </c>
      <c r="AE177" s="259">
        <f t="shared" si="798"/>
        <v>-3.999999999999998E-2</v>
      </c>
      <c r="AF177" s="259">
        <f t="shared" si="798"/>
        <v>-1.0000000000000009E-2</v>
      </c>
      <c r="AG177" s="259">
        <f t="shared" si="798"/>
        <v>-0.14000000000000001</v>
      </c>
      <c r="AH177" s="259">
        <f t="shared" ref="AH177:BM177" si="799">AH141-AH168</f>
        <v>-0.1100000000000001</v>
      </c>
      <c r="AI177" s="259">
        <f t="shared" si="799"/>
        <v>0.13</v>
      </c>
      <c r="AJ177" s="259">
        <f t="shared" si="799"/>
        <v>-4.0000000000000036E-2</v>
      </c>
      <c r="AK177" s="259">
        <f t="shared" si="799"/>
        <v>-9.000000000000008E-2</v>
      </c>
      <c r="AL177" s="259">
        <f t="shared" si="799"/>
        <v>-2.0000000000000018E-2</v>
      </c>
      <c r="AM177" s="259">
        <f t="shared" si="799"/>
        <v>0.56000000000000005</v>
      </c>
      <c r="AN177" s="259">
        <f t="shared" si="799"/>
        <v>-2.0000000000000018E-2</v>
      </c>
      <c r="AO177" s="259">
        <f t="shared" si="799"/>
        <v>-6.0000000000000053E-2</v>
      </c>
      <c r="AP177" s="259">
        <f t="shared" si="799"/>
        <v>3.999999999999998E-2</v>
      </c>
      <c r="AQ177" s="259">
        <f t="shared" si="799"/>
        <v>0.14999999999999997</v>
      </c>
      <c r="AR177" s="259">
        <f t="shared" si="799"/>
        <v>-0.12</v>
      </c>
      <c r="AS177" s="259">
        <f t="shared" si="799"/>
        <v>2.0000000000000018E-2</v>
      </c>
      <c r="AT177" s="259">
        <f t="shared" si="799"/>
        <v>-3.999999999999998E-2</v>
      </c>
      <c r="AU177" s="259">
        <f t="shared" si="799"/>
        <v>9.9999999999999978E-2</v>
      </c>
      <c r="AV177" s="259">
        <f t="shared" si="799"/>
        <v>-9.9999999999999978E-2</v>
      </c>
      <c r="AW177" s="259">
        <f t="shared" si="799"/>
        <v>0</v>
      </c>
      <c r="AX177" s="259">
        <f t="shared" si="799"/>
        <v>8.0000000000000016E-2</v>
      </c>
      <c r="AY177" s="259">
        <f t="shared" si="799"/>
        <v>-0.12000000000000011</v>
      </c>
      <c r="AZ177" s="259">
        <f t="shared" si="799"/>
        <v>-0.21000000000000002</v>
      </c>
      <c r="BA177" s="259">
        <f t="shared" si="799"/>
        <v>-0.14000000000000001</v>
      </c>
      <c r="BB177" s="259">
        <f t="shared" si="799"/>
        <v>-9.000000000000008E-2</v>
      </c>
      <c r="BC177" s="259">
        <f t="shared" si="799"/>
        <v>-9.000000000000008E-2</v>
      </c>
      <c r="BD177" s="259">
        <f t="shared" si="799"/>
        <v>4.9999999999999989E-2</v>
      </c>
      <c r="BE177" s="259">
        <f t="shared" si="799"/>
        <v>2.9999999999999971E-2</v>
      </c>
      <c r="BF177" s="259">
        <f t="shared" si="799"/>
        <v>0.37</v>
      </c>
      <c r="BG177" s="259">
        <f t="shared" si="799"/>
        <v>-0.16000000000000003</v>
      </c>
      <c r="BH177" s="259">
        <f t="shared" si="799"/>
        <v>0.43000000000000005</v>
      </c>
      <c r="BI177" s="259">
        <f t="shared" si="799"/>
        <v>-0.22000000000000003</v>
      </c>
      <c r="BJ177" s="259">
        <f t="shared" si="799"/>
        <v>2.9999999999999971E-2</v>
      </c>
      <c r="BK177" s="259">
        <f t="shared" si="799"/>
        <v>4.9999999999999989E-2</v>
      </c>
      <c r="BL177" s="259">
        <f t="shared" si="799"/>
        <v>-3.999999999999998E-2</v>
      </c>
      <c r="BM177" s="259">
        <f t="shared" si="799"/>
        <v>-0.14000000000000001</v>
      </c>
      <c r="BN177" s="259">
        <f t="shared" ref="BN177:CS177" si="800">BN141-BN168</f>
        <v>-9.000000000000008E-2</v>
      </c>
      <c r="BO177" s="259">
        <f t="shared" si="800"/>
        <v>-1.0000000000000009E-2</v>
      </c>
      <c r="BP177" s="259">
        <f t="shared" si="800"/>
        <v>-1.0000000000000009E-2</v>
      </c>
      <c r="BQ177" s="259">
        <f t="shared" si="800"/>
        <v>0.67</v>
      </c>
      <c r="BR177" s="259">
        <f t="shared" si="800"/>
        <v>3.999999999999998E-2</v>
      </c>
      <c r="BS177" s="259">
        <f t="shared" si="800"/>
        <v>-0.14000000000000001</v>
      </c>
      <c r="BT177" s="259">
        <f t="shared" si="800"/>
        <v>-0.10999999999999999</v>
      </c>
      <c r="BU177" s="259">
        <f t="shared" si="800"/>
        <v>-9.000000000000008E-2</v>
      </c>
      <c r="BV177" s="259">
        <f t="shared" si="800"/>
        <v>0</v>
      </c>
      <c r="BW177" s="259">
        <f t="shared" si="800"/>
        <v>-0.15000000000000002</v>
      </c>
      <c r="BX177" s="259">
        <f t="shared" si="800"/>
        <v>3.999999999999998E-2</v>
      </c>
      <c r="BY177" s="259">
        <f t="shared" si="800"/>
        <v>-3.0000000000000027E-2</v>
      </c>
      <c r="BZ177" s="259">
        <f t="shared" si="800"/>
        <v>2.9999999999999971E-2</v>
      </c>
      <c r="CA177" s="259">
        <f t="shared" si="800"/>
        <v>1.0000000000000009E-2</v>
      </c>
      <c r="CB177" s="259">
        <f t="shared" si="800"/>
        <v>7.999999999999996E-2</v>
      </c>
      <c r="CC177" s="259">
        <f t="shared" si="800"/>
        <v>-0.14000000000000001</v>
      </c>
      <c r="CD177" s="259">
        <f t="shared" si="800"/>
        <v>-3.999999999999998E-2</v>
      </c>
      <c r="CE177" s="259">
        <f t="shared" si="800"/>
        <v>0.57999999999999996</v>
      </c>
      <c r="CF177" s="259">
        <f t="shared" si="800"/>
        <v>-0.15000000000000002</v>
      </c>
      <c r="CG177" s="259">
        <f t="shared" si="800"/>
        <v>-1.0000000000000009E-2</v>
      </c>
      <c r="CH177" s="259">
        <f t="shared" si="800"/>
        <v>-7.0000000000000062E-2</v>
      </c>
      <c r="CI177" s="259">
        <f t="shared" si="800"/>
        <v>-3.999999999999998E-2</v>
      </c>
      <c r="CJ177" s="259">
        <f t="shared" si="800"/>
        <v>-0.26</v>
      </c>
      <c r="CK177" s="259">
        <f t="shared" si="800"/>
        <v>0.45000000000000007</v>
      </c>
      <c r="CL177" s="259">
        <f t="shared" si="800"/>
        <v>-0.19000000000000006</v>
      </c>
      <c r="CM177" s="259">
        <f t="shared" si="800"/>
        <v>2.9999999999999916E-2</v>
      </c>
      <c r="CN177" s="259">
        <f t="shared" si="800"/>
        <v>-0.15000000000000002</v>
      </c>
      <c r="CO177" s="259">
        <f t="shared" si="800"/>
        <v>7.999999999999996E-2</v>
      </c>
      <c r="CP177" s="259">
        <f t="shared" si="800"/>
        <v>0.15999999999999998</v>
      </c>
      <c r="CQ177" s="259">
        <f t="shared" si="800"/>
        <v>-1.0000000000000009E-2</v>
      </c>
      <c r="CR177" s="259">
        <f t="shared" si="800"/>
        <v>0.16999999999999993</v>
      </c>
      <c r="CS177" s="259">
        <f t="shared" si="800"/>
        <v>-0.15000000000000002</v>
      </c>
      <c r="CT177" s="259">
        <f t="shared" ref="CT177:DY177" si="801">CT141-CT168</f>
        <v>-9.9999999999999978E-2</v>
      </c>
      <c r="CU177" s="259">
        <f t="shared" si="801"/>
        <v>1.0000000000000009E-2</v>
      </c>
      <c r="CV177" s="259">
        <f t="shared" si="801"/>
        <v>-1.0000000000000009E-2</v>
      </c>
      <c r="CW177" s="259">
        <f t="shared" si="801"/>
        <v>-0.17000000000000004</v>
      </c>
      <c r="CX177" s="259">
        <f t="shared" si="801"/>
        <v>-3.999999999999998E-2</v>
      </c>
      <c r="CY177" s="259">
        <f t="shared" si="801"/>
        <v>-0.10999999999999999</v>
      </c>
      <c r="CZ177" s="259">
        <f t="shared" si="801"/>
        <v>0.51</v>
      </c>
      <c r="DA177" s="259">
        <f t="shared" si="801"/>
        <v>3.999999999999998E-2</v>
      </c>
      <c r="DB177" s="259">
        <f t="shared" si="801"/>
        <v>8.9999999999999969E-2</v>
      </c>
      <c r="DC177" s="259">
        <f t="shared" si="801"/>
        <v>0.28999999999999992</v>
      </c>
      <c r="DD177" s="259">
        <f t="shared" si="801"/>
        <v>-0.14000000000000001</v>
      </c>
      <c r="DE177" s="259">
        <f t="shared" si="801"/>
        <v>-7.0000000000000062E-2</v>
      </c>
      <c r="DF177" s="259">
        <f t="shared" si="801"/>
        <v>-0.16000000000000003</v>
      </c>
      <c r="DG177" s="259">
        <f t="shared" si="801"/>
        <v>-0.22000000000000003</v>
      </c>
      <c r="DH177" s="259">
        <f t="shared" si="801"/>
        <v>-1.0000000000000009E-2</v>
      </c>
      <c r="DI177" s="259">
        <f t="shared" si="801"/>
        <v>-0.16000000000000003</v>
      </c>
      <c r="DJ177" s="259">
        <f t="shared" si="801"/>
        <v>-0.15000000000000002</v>
      </c>
      <c r="DK177" s="259">
        <f t="shared" si="801"/>
        <v>-0.12</v>
      </c>
      <c r="DL177" s="259">
        <f t="shared" si="801"/>
        <v>0.06</v>
      </c>
      <c r="DM177" s="259">
        <f t="shared" si="801"/>
        <v>0.10000000000000003</v>
      </c>
      <c r="DN177" s="259">
        <f t="shared" si="801"/>
        <v>-6.0000000000000053E-2</v>
      </c>
      <c r="DO177" s="259">
        <f t="shared" si="801"/>
        <v>2.9999999999999916E-2</v>
      </c>
      <c r="DP177" s="259">
        <f t="shared" si="801"/>
        <v>0</v>
      </c>
      <c r="DQ177" s="259">
        <f t="shared" si="801"/>
        <v>-0.13</v>
      </c>
      <c r="DR177" s="259">
        <f t="shared" si="801"/>
        <v>2.9999999999999971E-2</v>
      </c>
      <c r="DS177" s="259">
        <f t="shared" si="801"/>
        <v>-0.14000000000000001</v>
      </c>
      <c r="DT177" s="259">
        <f t="shared" si="801"/>
        <v>-4.0000000000000036E-2</v>
      </c>
      <c r="DU177" s="259">
        <f t="shared" si="801"/>
        <v>0.48</v>
      </c>
      <c r="DV177" s="259">
        <f t="shared" si="801"/>
        <v>-4.0000000000000036E-2</v>
      </c>
      <c r="DW177" s="259">
        <f t="shared" si="801"/>
        <v>3.999999999999998E-2</v>
      </c>
      <c r="DX177" s="259">
        <f t="shared" si="801"/>
        <v>3.999999999999998E-2</v>
      </c>
      <c r="DY177" s="259">
        <f t="shared" si="801"/>
        <v>0.43000000000000005</v>
      </c>
      <c r="DZ177" s="259">
        <f t="shared" ref="DZ177:FE177" si="802">DZ141-DZ168</f>
        <v>0.06</v>
      </c>
      <c r="EA177" s="259">
        <f t="shared" si="802"/>
        <v>0.36</v>
      </c>
      <c r="EB177" s="259">
        <f t="shared" si="802"/>
        <v>-0.17000000000000004</v>
      </c>
      <c r="EC177" s="259">
        <f t="shared" si="802"/>
        <v>0.15999999999999998</v>
      </c>
      <c r="ED177" s="259">
        <f t="shared" si="802"/>
        <v>0.28999999999999992</v>
      </c>
      <c r="EE177" s="259">
        <f t="shared" si="802"/>
        <v>-0.19000000000000006</v>
      </c>
      <c r="EF177" s="259">
        <f t="shared" si="802"/>
        <v>-3.999999999999998E-2</v>
      </c>
      <c r="EG177" s="259">
        <f t="shared" si="802"/>
        <v>-4.9999999999999989E-2</v>
      </c>
      <c r="EH177" s="259">
        <f t="shared" si="802"/>
        <v>-2.0000000000000018E-2</v>
      </c>
      <c r="EI177" s="259">
        <f t="shared" si="802"/>
        <v>0.33999999999999986</v>
      </c>
      <c r="EJ177" s="259">
        <f t="shared" si="802"/>
        <v>-0.16000000000000003</v>
      </c>
      <c r="EK177" s="259">
        <f t="shared" si="802"/>
        <v>0.10999999999999999</v>
      </c>
      <c r="EL177" s="259">
        <f t="shared" si="802"/>
        <v>0.42000000000000004</v>
      </c>
      <c r="EM177" s="259">
        <f t="shared" si="802"/>
        <v>-1.0000000000000009E-2</v>
      </c>
      <c r="EN177" s="259">
        <f t="shared" si="802"/>
        <v>-0.15000000000000002</v>
      </c>
      <c r="EO177" s="259">
        <f t="shared" si="802"/>
        <v>-4.9999999999999989E-2</v>
      </c>
      <c r="EP177" s="259">
        <f t="shared" si="802"/>
        <v>0.42000000000000004</v>
      </c>
      <c r="EQ177" s="259">
        <f t="shared" si="802"/>
        <v>9.9999999999999978E-2</v>
      </c>
      <c r="ER177" s="259">
        <f t="shared" si="802"/>
        <v>3.999999999999998E-2</v>
      </c>
      <c r="ES177" s="259">
        <f t="shared" si="802"/>
        <v>-0.21000000000000008</v>
      </c>
      <c r="ET177" s="259">
        <f t="shared" si="802"/>
        <v>0.28999999999999998</v>
      </c>
      <c r="EU177" s="259">
        <f t="shared" si="802"/>
        <v>-0.18000000000000005</v>
      </c>
      <c r="EV177" s="259">
        <f t="shared" si="802"/>
        <v>-0.18000000000000005</v>
      </c>
      <c r="EW177" s="259">
        <f t="shared" si="802"/>
        <v>7.999999999999996E-2</v>
      </c>
      <c r="EX177" s="259">
        <f t="shared" si="802"/>
        <v>0.16999999999999993</v>
      </c>
      <c r="EY177" s="259">
        <f t="shared" si="802"/>
        <v>0.16999999999999993</v>
      </c>
      <c r="EZ177" s="259">
        <f t="shared" si="802"/>
        <v>0.16999999999999998</v>
      </c>
      <c r="FA177" s="259">
        <f t="shared" si="802"/>
        <v>-0.17000000000000004</v>
      </c>
      <c r="FB177" s="259">
        <f t="shared" si="802"/>
        <v>-0.13</v>
      </c>
      <c r="FC177" s="259">
        <f t="shared" si="802"/>
        <v>-8.0000000000000071E-2</v>
      </c>
      <c r="FD177" s="259">
        <f t="shared" si="802"/>
        <v>-0.12000000000000011</v>
      </c>
      <c r="FE177" s="259">
        <f t="shared" si="802"/>
        <v>-9.9999999999999978E-2</v>
      </c>
      <c r="FF177" s="259">
        <f t="shared" ref="FF177:GJ177" si="803">FF141-FF168</f>
        <v>7.0000000000000007E-2</v>
      </c>
      <c r="FG177" s="259">
        <f t="shared" si="803"/>
        <v>0</v>
      </c>
      <c r="FH177" s="259">
        <f t="shared" si="803"/>
        <v>-0.29000000000000004</v>
      </c>
      <c r="FI177" s="259">
        <f t="shared" si="803"/>
        <v>-1.0000000000000009E-2</v>
      </c>
      <c r="FJ177" s="259">
        <f t="shared" si="803"/>
        <v>0.42999999999999994</v>
      </c>
      <c r="FK177" s="259">
        <f t="shared" si="803"/>
        <v>-0.14000000000000001</v>
      </c>
      <c r="FL177" s="259">
        <f t="shared" si="803"/>
        <v>-3.999999999999998E-2</v>
      </c>
      <c r="FM177" s="259">
        <f t="shared" si="803"/>
        <v>-0.2</v>
      </c>
      <c r="FN177" s="259">
        <f t="shared" si="803"/>
        <v>6.9999999999999951E-2</v>
      </c>
      <c r="FO177" s="259">
        <f t="shared" si="803"/>
        <v>0.14999999999999997</v>
      </c>
      <c r="FP177" s="259">
        <f t="shared" si="803"/>
        <v>0.18999999999999995</v>
      </c>
      <c r="FQ177" s="259">
        <f t="shared" si="803"/>
        <v>0.16999999999999998</v>
      </c>
      <c r="FR177" s="259">
        <f t="shared" si="803"/>
        <v>-3.0000000000000027E-2</v>
      </c>
      <c r="FS177" s="259">
        <f t="shared" si="803"/>
        <v>1.0000000000000009E-2</v>
      </c>
      <c r="FT177" s="259">
        <f t="shared" si="803"/>
        <v>1.0000000000000009E-2</v>
      </c>
      <c r="FU177" s="259">
        <f t="shared" si="803"/>
        <v>-3.0000000000000027E-2</v>
      </c>
      <c r="FV177" s="259">
        <f t="shared" si="803"/>
        <v>4.9999999999999989E-2</v>
      </c>
      <c r="FW177" s="259">
        <f t="shared" si="803"/>
        <v>7.999999999999996E-2</v>
      </c>
      <c r="FX177" s="259">
        <f t="shared" si="803"/>
        <v>9.9999999999999978E-2</v>
      </c>
      <c r="FY177" s="259">
        <f t="shared" si="803"/>
        <v>3.9999999999999925E-2</v>
      </c>
      <c r="FZ177" s="259">
        <f t="shared" si="803"/>
        <v>2.9999999999999916E-2</v>
      </c>
      <c r="GA177" s="259">
        <f t="shared" si="803"/>
        <v>0</v>
      </c>
      <c r="GB177" s="259">
        <f t="shared" si="803"/>
        <v>-2.0000000000000018E-2</v>
      </c>
      <c r="GC177" s="259">
        <f t="shared" si="803"/>
        <v>-1.0000000000000009E-2</v>
      </c>
      <c r="GD177" s="259">
        <f t="shared" si="803"/>
        <v>-0.25</v>
      </c>
      <c r="GE177" s="259">
        <f t="shared" si="803"/>
        <v>0.15999999999999998</v>
      </c>
      <c r="GF177" s="259">
        <f t="shared" si="803"/>
        <v>-0.17000000000000004</v>
      </c>
      <c r="GG177" s="259">
        <f t="shared" si="803"/>
        <v>0.15000000000000002</v>
      </c>
      <c r="GH177" s="259">
        <f t="shared" si="803"/>
        <v>1.9999999999999907E-2</v>
      </c>
      <c r="GI177" s="259">
        <f t="shared" si="803"/>
        <v>0.15999999999999998</v>
      </c>
      <c r="GJ177" s="259">
        <f t="shared" si="803"/>
        <v>9.9999999999999978E-2</v>
      </c>
      <c r="GK177" s="255"/>
      <c r="GL177" s="259">
        <f t="shared" ref="GL177:GZ177" si="804">GL141-GL168</f>
        <v>4.9999999999999933E-2</v>
      </c>
      <c r="GM177" s="259">
        <f t="shared" si="804"/>
        <v>0.15999999999999992</v>
      </c>
      <c r="GN177" s="259">
        <f t="shared" si="804"/>
        <v>2.9999999999999971E-2</v>
      </c>
      <c r="GO177" s="259">
        <f t="shared" si="804"/>
        <v>9.9999999999999978E-2</v>
      </c>
      <c r="GP177" s="259">
        <f t="shared" si="804"/>
        <v>-4.0000000000000036E-2</v>
      </c>
      <c r="GQ177" s="259">
        <f t="shared" si="804"/>
        <v>-6.0000000000000053E-2</v>
      </c>
      <c r="GR177" s="259">
        <f t="shared" si="804"/>
        <v>-0.28000000000000003</v>
      </c>
      <c r="GS177" s="259">
        <f t="shared" si="804"/>
        <v>0.12</v>
      </c>
      <c r="GT177" s="259">
        <f t="shared" si="804"/>
        <v>-0.13</v>
      </c>
      <c r="GU177" s="259">
        <f t="shared" si="804"/>
        <v>-2.0000000000000018E-2</v>
      </c>
      <c r="GV177" s="259">
        <f t="shared" si="804"/>
        <v>0</v>
      </c>
      <c r="GW177" s="259">
        <f t="shared" si="804"/>
        <v>0.31000000000000005</v>
      </c>
      <c r="GX177" s="259">
        <f t="shared" si="804"/>
        <v>0.21999999999999997</v>
      </c>
      <c r="GY177" s="259">
        <f t="shared" si="804"/>
        <v>0.11000000000000004</v>
      </c>
      <c r="GZ177" s="259">
        <f t="shared" si="804"/>
        <v>0.33999999999999997</v>
      </c>
      <c r="HA177" s="255"/>
      <c r="HB177" s="259">
        <f t="shared" ref="HB177:HQ177" si="805">HB141-HB168</f>
        <v>-0.14000000000000001</v>
      </c>
      <c r="HC177" s="259">
        <f t="shared" si="805"/>
        <v>-0.22000000000000008</v>
      </c>
      <c r="HD177" s="259">
        <f t="shared" si="805"/>
        <v>0</v>
      </c>
      <c r="HE177" s="259">
        <f t="shared" si="805"/>
        <v>-0.22000000000000003</v>
      </c>
      <c r="HF177" s="259">
        <f t="shared" si="805"/>
        <v>-0.26</v>
      </c>
      <c r="HG177" s="259">
        <f t="shared" si="805"/>
        <v>-0.10999999999999999</v>
      </c>
      <c r="HH177" s="259">
        <f t="shared" si="805"/>
        <v>-0.32</v>
      </c>
      <c r="HI177" s="259">
        <f t="shared" si="805"/>
        <v>-0.23</v>
      </c>
      <c r="HJ177" s="259">
        <f t="shared" si="805"/>
        <v>-0.18</v>
      </c>
      <c r="HK177" s="259">
        <f t="shared" si="805"/>
        <v>-0.31000000000000005</v>
      </c>
      <c r="HL177" s="259">
        <f t="shared" si="805"/>
        <v>-4.0000000000000036E-2</v>
      </c>
      <c r="HM177" s="259">
        <f t="shared" si="805"/>
        <v>-0.15999999999999998</v>
      </c>
      <c r="HN177" s="259">
        <f t="shared" si="805"/>
        <v>-0.21000000000000002</v>
      </c>
      <c r="HO177" s="259">
        <f t="shared" si="805"/>
        <v>-0.13</v>
      </c>
      <c r="HP177" s="259">
        <f t="shared" si="805"/>
        <v>-0.18</v>
      </c>
      <c r="HQ177" s="259">
        <f t="shared" si="805"/>
        <v>-9.9999999999999978E-2</v>
      </c>
      <c r="HR177" s="255"/>
      <c r="HS177" s="259">
        <f t="shared" si="776"/>
        <v>0.10999999999999999</v>
      </c>
      <c r="HT177" s="259">
        <f t="shared" si="776"/>
        <v>-6.0000000000000053E-2</v>
      </c>
      <c r="HU177" s="259">
        <f t="shared" si="776"/>
        <v>0</v>
      </c>
      <c r="HV177" s="259">
        <f t="shared" si="776"/>
        <v>0.27</v>
      </c>
      <c r="HW177" s="255"/>
      <c r="HX177" s="259">
        <f t="shared" ref="HX177:IJ177" si="806">HX141-HX168</f>
        <v>7.999999999999996E-2</v>
      </c>
      <c r="HY177" s="259">
        <f t="shared" si="806"/>
        <v>0.12999999999999995</v>
      </c>
      <c r="HZ177" s="259">
        <f t="shared" si="806"/>
        <v>0.13999999999999996</v>
      </c>
      <c r="IA177" s="259">
        <f t="shared" si="806"/>
        <v>-0.25</v>
      </c>
      <c r="IB177" s="259">
        <f t="shared" si="806"/>
        <v>-0.15000000000000002</v>
      </c>
      <c r="IC177" s="259">
        <f t="shared" si="806"/>
        <v>-0.19</v>
      </c>
      <c r="ID177" s="259">
        <f t="shared" si="806"/>
        <v>-0.10999999999999999</v>
      </c>
      <c r="IE177" s="259">
        <f t="shared" si="806"/>
        <v>0.12</v>
      </c>
      <c r="IF177" s="259">
        <f t="shared" si="806"/>
        <v>7.999999999999996E-2</v>
      </c>
      <c r="IG177" s="259">
        <f t="shared" si="806"/>
        <v>-5.0000000000000044E-2</v>
      </c>
      <c r="IH177" s="259">
        <f t="shared" si="806"/>
        <v>0</v>
      </c>
      <c r="II177" s="259">
        <f t="shared" si="806"/>
        <v>-0.22000000000000003</v>
      </c>
      <c r="IJ177" s="259">
        <f t="shared" si="806"/>
        <v>0.27999999999999992</v>
      </c>
      <c r="IK177" s="255"/>
      <c r="IL177" s="259">
        <f t="shared" si="778"/>
        <v>-1.0000000000000009E-2</v>
      </c>
      <c r="IM177" s="255"/>
      <c r="IN177" s="259">
        <f t="shared" si="779"/>
        <v>0.18999999999999995</v>
      </c>
      <c r="IO177" s="259">
        <f t="shared" si="779"/>
        <v>-6.0000000000000053E-2</v>
      </c>
      <c r="IP177" s="259">
        <f t="shared" si="779"/>
        <v>7.999999999999996E-2</v>
      </c>
      <c r="IQ177" s="255"/>
      <c r="IR177" s="259">
        <f t="shared" si="780"/>
        <v>-1.0000000000000009E-2</v>
      </c>
      <c r="IS177" s="259">
        <f t="shared" si="780"/>
        <v>-0.18000000000000002</v>
      </c>
      <c r="IT177" s="259">
        <f t="shared" si="780"/>
        <v>0.43999999999999995</v>
      </c>
      <c r="IU177" s="259">
        <f t="shared" si="780"/>
        <v>-0.12</v>
      </c>
      <c r="IV177" s="259">
        <f t="shared" si="780"/>
        <v>-1.0000000000000009E-2</v>
      </c>
      <c r="IW177" s="258"/>
      <c r="IX177" s="259">
        <f t="shared" si="781"/>
        <v>-0.16</v>
      </c>
      <c r="IY177" s="259">
        <f t="shared" si="781"/>
        <v>0.27</v>
      </c>
      <c r="IZ177" s="255"/>
      <c r="JA177" s="259">
        <f t="shared" ref="JA177:JM177" si="807">JA141-JA168</f>
        <v>8.9999999999999969E-2</v>
      </c>
      <c r="JB177" s="259">
        <f t="shared" si="807"/>
        <v>3.999999999999998E-2</v>
      </c>
      <c r="JC177" s="259">
        <f t="shared" si="807"/>
        <v>0.12</v>
      </c>
      <c r="JD177" s="259">
        <f t="shared" si="807"/>
        <v>-0.31</v>
      </c>
      <c r="JE177" s="259">
        <f t="shared" si="807"/>
        <v>7.999999999999996E-2</v>
      </c>
      <c r="JF177" s="259">
        <f t="shared" si="807"/>
        <v>-0.28000000000000003</v>
      </c>
      <c r="JG177" s="259">
        <f t="shared" si="807"/>
        <v>-0.15999999999999998</v>
      </c>
      <c r="JH177" s="259">
        <f t="shared" si="807"/>
        <v>-0.15000000000000002</v>
      </c>
      <c r="JI177" s="259">
        <f t="shared" si="807"/>
        <v>-0.18</v>
      </c>
      <c r="JJ177" s="259">
        <f t="shared" si="807"/>
        <v>-0.2</v>
      </c>
      <c r="JK177" s="259">
        <f t="shared" si="807"/>
        <v>-9.9999999999999978E-2</v>
      </c>
      <c r="JL177" s="259">
        <f t="shared" si="807"/>
        <v>-0.19</v>
      </c>
      <c r="JM177" s="259">
        <f t="shared" si="807"/>
        <v>-0.06</v>
      </c>
      <c r="JN177" s="258"/>
      <c r="JO177" s="258"/>
      <c r="JP177" s="258"/>
      <c r="JQ177" s="258"/>
      <c r="JR177" s="258"/>
      <c r="JS177" s="258"/>
      <c r="JT177" s="259">
        <f t="shared" si="783"/>
        <v>2.0000000000000018E-2</v>
      </c>
      <c r="JU177" s="258"/>
      <c r="JV177" s="259">
        <f t="shared" ref="JV177:KH177" si="808">JV141-JV168</f>
        <v>0.33999999999999997</v>
      </c>
      <c r="JW177" s="259">
        <f t="shared" si="808"/>
        <v>6.9999999999999951E-2</v>
      </c>
      <c r="JX177" s="259">
        <f t="shared" si="808"/>
        <v>0.13</v>
      </c>
      <c r="JY177" s="259">
        <f t="shared" si="808"/>
        <v>7.999999999999996E-2</v>
      </c>
      <c r="JZ177" s="259">
        <f t="shared" si="808"/>
        <v>0</v>
      </c>
      <c r="KA177" s="259">
        <f t="shared" si="808"/>
        <v>-0.16</v>
      </c>
      <c r="KB177" s="259">
        <f t="shared" si="808"/>
        <v>-3.0000000000000027E-2</v>
      </c>
      <c r="KC177" s="259">
        <f t="shared" si="808"/>
        <v>8.9999999999999969E-2</v>
      </c>
      <c r="KD177" s="259">
        <f t="shared" si="808"/>
        <v>-9.9999999999999978E-2</v>
      </c>
      <c r="KE177" s="259">
        <f t="shared" si="808"/>
        <v>6.9999999999999951E-2</v>
      </c>
      <c r="KF177" s="259">
        <f t="shared" si="808"/>
        <v>-0.14000000000000001</v>
      </c>
      <c r="KG177" s="259">
        <f t="shared" si="808"/>
        <v>0.11000000000000004</v>
      </c>
      <c r="KH177" s="259">
        <f t="shared" si="808"/>
        <v>-0.23000000000000004</v>
      </c>
      <c r="KI177" s="259"/>
      <c r="KJ177" s="259"/>
      <c r="KK177" s="259">
        <f t="shared" ref="KK177:KT177" si="809">KK141-KK168</f>
        <v>-0.29000000000000004</v>
      </c>
      <c r="KL177" s="259">
        <f t="shared" si="809"/>
        <v>-0.18000000000000002</v>
      </c>
      <c r="KM177" s="259">
        <f t="shared" si="809"/>
        <v>-0.14000000000000001</v>
      </c>
      <c r="KN177" s="259">
        <f t="shared" si="809"/>
        <v>-0.17000000000000004</v>
      </c>
      <c r="KO177" s="259">
        <f t="shared" si="809"/>
        <v>0</v>
      </c>
      <c r="KP177" s="259">
        <f t="shared" si="809"/>
        <v>0.26</v>
      </c>
      <c r="KQ177" s="259">
        <f t="shared" si="809"/>
        <v>0.24000000000000005</v>
      </c>
      <c r="KR177" s="259">
        <v>-0.16</v>
      </c>
      <c r="KS177" s="259">
        <f t="shared" si="809"/>
        <v>1.0000000000000009E-2</v>
      </c>
      <c r="KT177" s="259">
        <f t="shared" si="809"/>
        <v>-0.66</v>
      </c>
      <c r="KU177" s="248" t="s">
        <v>746</v>
      </c>
    </row>
    <row r="178" spans="1:307" x14ac:dyDescent="0.15">
      <c r="A178" s="252" t="s">
        <v>1192</v>
      </c>
      <c r="B178" s="259">
        <f t="shared" ref="B178:AG178" si="810">B142-B169</f>
        <v>0.27</v>
      </c>
      <c r="C178" s="259">
        <f t="shared" si="810"/>
        <v>0.55000000000000004</v>
      </c>
      <c r="D178" s="259">
        <f t="shared" si="810"/>
        <v>0.18</v>
      </c>
      <c r="E178" s="259">
        <f t="shared" si="810"/>
        <v>0.18</v>
      </c>
      <c r="F178" s="259">
        <f t="shared" si="810"/>
        <v>0.25000000000000006</v>
      </c>
      <c r="G178" s="259">
        <f t="shared" si="810"/>
        <v>4.9999999999999989E-2</v>
      </c>
      <c r="H178" s="259">
        <f t="shared" si="810"/>
        <v>4.9999999999999989E-2</v>
      </c>
      <c r="I178" s="259">
        <f t="shared" si="810"/>
        <v>2.0000000000000018E-2</v>
      </c>
      <c r="J178" s="259">
        <f t="shared" si="810"/>
        <v>-0.16999999999999998</v>
      </c>
      <c r="K178" s="259">
        <f t="shared" si="810"/>
        <v>4.0000000000000036E-2</v>
      </c>
      <c r="L178" s="259">
        <f t="shared" si="810"/>
        <v>4.0000000000000036E-2</v>
      </c>
      <c r="M178" s="259">
        <f t="shared" si="810"/>
        <v>0.14000000000000007</v>
      </c>
      <c r="N178" s="259">
        <f t="shared" si="810"/>
        <v>-0.13</v>
      </c>
      <c r="O178" s="259">
        <f t="shared" si="810"/>
        <v>3.0000000000000027E-2</v>
      </c>
      <c r="P178" s="259">
        <f t="shared" si="810"/>
        <v>-5.9999999999999942E-2</v>
      </c>
      <c r="Q178" s="259">
        <f t="shared" si="810"/>
        <v>-2.0000000000000018E-2</v>
      </c>
      <c r="R178" s="259">
        <f t="shared" si="810"/>
        <v>0</v>
      </c>
      <c r="S178" s="259">
        <f t="shared" si="810"/>
        <v>0</v>
      </c>
      <c r="T178" s="259">
        <f t="shared" si="810"/>
        <v>-1.0000000000000009E-2</v>
      </c>
      <c r="U178" s="259">
        <f t="shared" si="810"/>
        <v>-0.22999999999999998</v>
      </c>
      <c r="V178" s="259">
        <f t="shared" si="810"/>
        <v>0.43999999999999995</v>
      </c>
      <c r="W178" s="259">
        <f t="shared" si="810"/>
        <v>-0.13</v>
      </c>
      <c r="X178" s="259">
        <f t="shared" si="810"/>
        <v>4.9999999999999989E-2</v>
      </c>
      <c r="Y178" s="259">
        <f t="shared" si="810"/>
        <v>0.15000000000000002</v>
      </c>
      <c r="Z178" s="259">
        <f t="shared" si="810"/>
        <v>3.0000000000000027E-2</v>
      </c>
      <c r="AA178" s="259">
        <f t="shared" si="810"/>
        <v>-5.0000000000000044E-2</v>
      </c>
      <c r="AB178" s="259">
        <f t="shared" si="810"/>
        <v>-2.0000000000000018E-2</v>
      </c>
      <c r="AC178" s="259">
        <f t="shared" si="810"/>
        <v>-9.0000000000000024E-2</v>
      </c>
      <c r="AD178" s="259">
        <f t="shared" si="810"/>
        <v>2.0000000000000018E-2</v>
      </c>
      <c r="AE178" s="259">
        <f t="shared" si="810"/>
        <v>0</v>
      </c>
      <c r="AF178" s="259">
        <f t="shared" si="810"/>
        <v>2.9999999999999971E-2</v>
      </c>
      <c r="AG178" s="259">
        <f t="shared" si="810"/>
        <v>-2.9999999999999971E-2</v>
      </c>
      <c r="AH178" s="259">
        <f t="shared" ref="AH178:BM178" si="811">AH142-AH169</f>
        <v>-2.9999999999999971E-2</v>
      </c>
      <c r="AI178" s="259">
        <f t="shared" si="811"/>
        <v>-8.9999999999999969E-2</v>
      </c>
      <c r="AJ178" s="259">
        <f t="shared" si="811"/>
        <v>1.0000000000000009E-2</v>
      </c>
      <c r="AK178" s="259">
        <f t="shared" si="811"/>
        <v>-0.16000000000000003</v>
      </c>
      <c r="AL178" s="259">
        <f t="shared" si="811"/>
        <v>0</v>
      </c>
      <c r="AM178" s="259">
        <f t="shared" si="811"/>
        <v>-0.14999999999999997</v>
      </c>
      <c r="AN178" s="259">
        <f t="shared" si="811"/>
        <v>1.0000000000000009E-2</v>
      </c>
      <c r="AO178" s="259">
        <f t="shared" si="811"/>
        <v>-0.13</v>
      </c>
      <c r="AP178" s="259">
        <f t="shared" si="811"/>
        <v>7.0000000000000007E-2</v>
      </c>
      <c r="AQ178" s="259">
        <f t="shared" si="811"/>
        <v>0.21000000000000002</v>
      </c>
      <c r="AR178" s="259">
        <f t="shared" si="811"/>
        <v>-0.15000000000000002</v>
      </c>
      <c r="AS178" s="259">
        <f t="shared" si="811"/>
        <v>-7.0000000000000007E-2</v>
      </c>
      <c r="AT178" s="259">
        <f t="shared" si="811"/>
        <v>-2.0000000000000018E-2</v>
      </c>
      <c r="AU178" s="259">
        <f t="shared" si="811"/>
        <v>0.13000000000000006</v>
      </c>
      <c r="AV178" s="259">
        <f t="shared" si="811"/>
        <v>-4.0000000000000036E-2</v>
      </c>
      <c r="AW178" s="259">
        <f t="shared" si="811"/>
        <v>0.06</v>
      </c>
      <c r="AX178" s="259">
        <f t="shared" si="811"/>
        <v>-0.15000000000000002</v>
      </c>
      <c r="AY178" s="259">
        <f t="shared" si="811"/>
        <v>-3.999999999999998E-2</v>
      </c>
      <c r="AZ178" s="259">
        <f t="shared" si="811"/>
        <v>0.3600000000000001</v>
      </c>
      <c r="BA178" s="259">
        <f t="shared" si="811"/>
        <v>0</v>
      </c>
      <c r="BB178" s="259">
        <f t="shared" si="811"/>
        <v>-0.13</v>
      </c>
      <c r="BC178" s="259">
        <f t="shared" si="811"/>
        <v>1.0000000000000009E-2</v>
      </c>
      <c r="BD178" s="259">
        <f t="shared" si="811"/>
        <v>-3.999999999999998E-2</v>
      </c>
      <c r="BE178" s="259">
        <f t="shared" si="811"/>
        <v>-7.0000000000000007E-2</v>
      </c>
      <c r="BF178" s="259">
        <f t="shared" si="811"/>
        <v>-0.24</v>
      </c>
      <c r="BG178" s="259">
        <f t="shared" si="811"/>
        <v>0.42999999999999994</v>
      </c>
      <c r="BH178" s="259">
        <f t="shared" si="811"/>
        <v>-0.16999999999999993</v>
      </c>
      <c r="BI178" s="259">
        <f t="shared" si="811"/>
        <v>-0.11000000000000004</v>
      </c>
      <c r="BJ178" s="259">
        <f t="shared" si="811"/>
        <v>-0.16999999999999998</v>
      </c>
      <c r="BK178" s="259">
        <f t="shared" si="811"/>
        <v>-3.999999999999998E-2</v>
      </c>
      <c r="BL178" s="259">
        <f t="shared" si="811"/>
        <v>-2.0000000000000018E-2</v>
      </c>
      <c r="BM178" s="259">
        <f t="shared" si="811"/>
        <v>-4.0000000000000036E-2</v>
      </c>
      <c r="BN178" s="259">
        <f t="shared" ref="BN178:CS178" si="812">BN142-BN169</f>
        <v>-0.16000000000000003</v>
      </c>
      <c r="BO178" s="259">
        <f t="shared" si="812"/>
        <v>1.0000000000000009E-2</v>
      </c>
      <c r="BP178" s="259">
        <f t="shared" si="812"/>
        <v>3.0000000000000027E-2</v>
      </c>
      <c r="BQ178" s="259">
        <f t="shared" si="812"/>
        <v>-0.14000000000000001</v>
      </c>
      <c r="BR178" s="259">
        <f t="shared" si="812"/>
        <v>-4.9999999999999989E-2</v>
      </c>
      <c r="BS178" s="259">
        <f t="shared" si="812"/>
        <v>-1.0000000000000009E-2</v>
      </c>
      <c r="BT178" s="259">
        <f t="shared" si="812"/>
        <v>-0.13</v>
      </c>
      <c r="BU178" s="259">
        <f t="shared" si="812"/>
        <v>0.06</v>
      </c>
      <c r="BV178" s="259">
        <f t="shared" si="812"/>
        <v>-0.2</v>
      </c>
      <c r="BW178" s="259">
        <f t="shared" si="812"/>
        <v>-1.0000000000000009E-2</v>
      </c>
      <c r="BX178" s="259">
        <f t="shared" si="812"/>
        <v>-7.0000000000000007E-2</v>
      </c>
      <c r="BY178" s="259">
        <f t="shared" si="812"/>
        <v>1.0000000000000009E-2</v>
      </c>
      <c r="BZ178" s="259">
        <f t="shared" si="812"/>
        <v>-0.15999999999999998</v>
      </c>
      <c r="CA178" s="259">
        <f t="shared" si="812"/>
        <v>-4.0000000000000036E-2</v>
      </c>
      <c r="CB178" s="259">
        <f t="shared" si="812"/>
        <v>0.16999999999999998</v>
      </c>
      <c r="CC178" s="259">
        <f t="shared" si="812"/>
        <v>0</v>
      </c>
      <c r="CD178" s="259">
        <f t="shared" si="812"/>
        <v>0</v>
      </c>
      <c r="CE178" s="259">
        <f t="shared" si="812"/>
        <v>-9.9999999999999978E-2</v>
      </c>
      <c r="CF178" s="259">
        <f t="shared" si="812"/>
        <v>-3.0000000000000027E-2</v>
      </c>
      <c r="CG178" s="259">
        <f t="shared" si="812"/>
        <v>-9.9999999999999978E-2</v>
      </c>
      <c r="CH178" s="259">
        <f t="shared" si="812"/>
        <v>-0.13</v>
      </c>
      <c r="CI178" s="259">
        <f t="shared" si="812"/>
        <v>-1.0000000000000009E-2</v>
      </c>
      <c r="CJ178" s="259">
        <f t="shared" si="812"/>
        <v>-0.12</v>
      </c>
      <c r="CK178" s="259">
        <f t="shared" si="812"/>
        <v>-0.17999999999999994</v>
      </c>
      <c r="CL178" s="259">
        <f t="shared" si="812"/>
        <v>0.3600000000000001</v>
      </c>
      <c r="CM178" s="259">
        <f t="shared" si="812"/>
        <v>0.15000000000000002</v>
      </c>
      <c r="CN178" s="259">
        <f t="shared" si="812"/>
        <v>-3.0000000000000027E-2</v>
      </c>
      <c r="CO178" s="259">
        <f t="shared" si="812"/>
        <v>-4.9999999999999989E-2</v>
      </c>
      <c r="CP178" s="259">
        <f t="shared" si="812"/>
        <v>0.24000000000000005</v>
      </c>
      <c r="CQ178" s="259">
        <f t="shared" si="812"/>
        <v>2.0000000000000018E-2</v>
      </c>
      <c r="CR178" s="259">
        <f t="shared" si="812"/>
        <v>0.21000000000000002</v>
      </c>
      <c r="CS178" s="259">
        <f t="shared" si="812"/>
        <v>-3.0000000000000027E-2</v>
      </c>
      <c r="CT178" s="259">
        <f t="shared" ref="CT178:DY178" si="813">CT142-CT169</f>
        <v>-0.15000000000000002</v>
      </c>
      <c r="CU178" s="259">
        <f t="shared" si="813"/>
        <v>-0.2</v>
      </c>
      <c r="CV178" s="259">
        <f t="shared" si="813"/>
        <v>0</v>
      </c>
      <c r="CW178" s="259">
        <f t="shared" si="813"/>
        <v>-1.0000000000000009E-2</v>
      </c>
      <c r="CX178" s="259">
        <f t="shared" si="813"/>
        <v>0</v>
      </c>
      <c r="CY178" s="259">
        <f t="shared" si="813"/>
        <v>-0.15000000000000002</v>
      </c>
      <c r="CZ178" s="259">
        <f t="shared" si="813"/>
        <v>-0.16999999999999998</v>
      </c>
      <c r="DA178" s="259">
        <f t="shared" si="813"/>
        <v>4.9999999999999989E-2</v>
      </c>
      <c r="DB178" s="259">
        <f t="shared" si="813"/>
        <v>6.0000000000000053E-2</v>
      </c>
      <c r="DC178" s="259">
        <f t="shared" si="813"/>
        <v>-0.25</v>
      </c>
      <c r="DD178" s="259">
        <f t="shared" si="813"/>
        <v>-2.0000000000000018E-2</v>
      </c>
      <c r="DE178" s="259">
        <f t="shared" si="813"/>
        <v>-9.9999999999999978E-2</v>
      </c>
      <c r="DF178" s="259">
        <f t="shared" si="813"/>
        <v>-4.0000000000000036E-2</v>
      </c>
      <c r="DG178" s="259">
        <f t="shared" si="813"/>
        <v>0.32000000000000006</v>
      </c>
      <c r="DH178" s="259">
        <f t="shared" si="813"/>
        <v>-1.0000000000000009E-2</v>
      </c>
      <c r="DI178" s="259">
        <f t="shared" si="813"/>
        <v>0</v>
      </c>
      <c r="DJ178" s="259">
        <f t="shared" si="813"/>
        <v>-3.0000000000000027E-2</v>
      </c>
      <c r="DK178" s="259">
        <f t="shared" si="813"/>
        <v>-0.15000000000000002</v>
      </c>
      <c r="DL178" s="259">
        <f t="shared" si="813"/>
        <v>-0.15999999999999998</v>
      </c>
      <c r="DM178" s="259">
        <f t="shared" si="813"/>
        <v>-3.0000000000000027E-2</v>
      </c>
      <c r="DN178" s="259">
        <f t="shared" si="813"/>
        <v>5.9999999999999942E-2</v>
      </c>
      <c r="DO178" s="259">
        <f t="shared" si="813"/>
        <v>-8.9999999999999969E-2</v>
      </c>
      <c r="DP178" s="259">
        <f t="shared" si="813"/>
        <v>1.0000000000000009E-2</v>
      </c>
      <c r="DQ178" s="259">
        <f t="shared" si="813"/>
        <v>-0.16999999999999993</v>
      </c>
      <c r="DR178" s="259">
        <f t="shared" si="813"/>
        <v>-0.18999999999999997</v>
      </c>
      <c r="DS178" s="259">
        <f t="shared" si="813"/>
        <v>-3.0000000000000027E-2</v>
      </c>
      <c r="DT178" s="259">
        <f t="shared" si="813"/>
        <v>8.0000000000000016E-2</v>
      </c>
      <c r="DU178" s="259">
        <f t="shared" si="813"/>
        <v>-0.15999999999999998</v>
      </c>
      <c r="DV178" s="259">
        <f t="shared" si="813"/>
        <v>-0.10999999999999999</v>
      </c>
      <c r="DW178" s="259">
        <f t="shared" si="813"/>
        <v>-0.18</v>
      </c>
      <c r="DX178" s="259">
        <f t="shared" si="813"/>
        <v>-8.0000000000000016E-2</v>
      </c>
      <c r="DY178" s="259">
        <f t="shared" si="813"/>
        <v>-0.16999999999999993</v>
      </c>
      <c r="DZ178" s="259">
        <f t="shared" ref="DZ178:FE178" si="814">DZ142-DZ169</f>
        <v>-0.15999999999999998</v>
      </c>
      <c r="EA178" s="259">
        <f t="shared" si="814"/>
        <v>-0.23000000000000004</v>
      </c>
      <c r="EB178" s="259">
        <f t="shared" si="814"/>
        <v>-1.0000000000000009E-2</v>
      </c>
      <c r="EC178" s="259">
        <f t="shared" si="814"/>
        <v>0.21000000000000002</v>
      </c>
      <c r="ED178" s="259">
        <f t="shared" si="814"/>
        <v>-0.25</v>
      </c>
      <c r="EE178" s="259">
        <f t="shared" si="814"/>
        <v>-1.0000000000000009E-2</v>
      </c>
      <c r="EF178" s="259">
        <f t="shared" si="814"/>
        <v>-2.0000000000000018E-2</v>
      </c>
      <c r="EG178" s="259">
        <f t="shared" si="814"/>
        <v>-2.0000000000000018E-2</v>
      </c>
      <c r="EH178" s="259">
        <f t="shared" si="814"/>
        <v>0.18</v>
      </c>
      <c r="EI178" s="259">
        <f t="shared" si="814"/>
        <v>-0.19999999999999998</v>
      </c>
      <c r="EJ178" s="259">
        <f t="shared" si="814"/>
        <v>-4.0000000000000036E-2</v>
      </c>
      <c r="EK178" s="259">
        <f t="shared" si="814"/>
        <v>0.06</v>
      </c>
      <c r="EL178" s="259">
        <f t="shared" si="814"/>
        <v>-0.19999999999999996</v>
      </c>
      <c r="EM178" s="259">
        <f t="shared" si="814"/>
        <v>0</v>
      </c>
      <c r="EN178" s="259">
        <f t="shared" si="814"/>
        <v>-0.18999999999999995</v>
      </c>
      <c r="EO178" s="259">
        <f t="shared" si="814"/>
        <v>-3.0000000000000027E-2</v>
      </c>
      <c r="EP178" s="259">
        <f t="shared" si="814"/>
        <v>-0.21000000000000002</v>
      </c>
      <c r="EQ178" s="259">
        <f t="shared" si="814"/>
        <v>0.14999999999999997</v>
      </c>
      <c r="ER178" s="259">
        <f t="shared" si="814"/>
        <v>7.0000000000000007E-2</v>
      </c>
      <c r="ES178" s="259">
        <f t="shared" si="814"/>
        <v>-1.9999999999999962E-2</v>
      </c>
      <c r="ET178" s="259">
        <f t="shared" si="814"/>
        <v>-0.13</v>
      </c>
      <c r="EU178" s="259">
        <f t="shared" si="814"/>
        <v>-7.0000000000000007E-2</v>
      </c>
      <c r="EV178" s="259">
        <f t="shared" si="814"/>
        <v>1.0000000000000009E-2</v>
      </c>
      <c r="EW178" s="259">
        <f t="shared" si="814"/>
        <v>0.12000000000000005</v>
      </c>
      <c r="EX178" s="259">
        <f t="shared" si="814"/>
        <v>0.27</v>
      </c>
      <c r="EY178" s="259">
        <f t="shared" si="814"/>
        <v>0.15000000000000002</v>
      </c>
      <c r="EZ178" s="259">
        <f t="shared" si="814"/>
        <v>8.0000000000000016E-2</v>
      </c>
      <c r="FA178" s="259">
        <f t="shared" si="814"/>
        <v>3.0000000000000027E-2</v>
      </c>
      <c r="FB178" s="259">
        <f t="shared" si="814"/>
        <v>-5.0000000000000044E-2</v>
      </c>
      <c r="FC178" s="259">
        <f t="shared" si="814"/>
        <v>-0.15000000000000002</v>
      </c>
      <c r="FD178" s="259">
        <f t="shared" si="814"/>
        <v>-3.999999999999998E-2</v>
      </c>
      <c r="FE178" s="259">
        <f t="shared" si="814"/>
        <v>-0.14000000000000001</v>
      </c>
      <c r="FF178" s="259">
        <f t="shared" ref="FF178:GJ178" si="815">FF142-FF169</f>
        <v>8.0000000000000016E-2</v>
      </c>
      <c r="FG178" s="259">
        <f t="shared" si="815"/>
        <v>0.06</v>
      </c>
      <c r="FH178" s="259">
        <f t="shared" si="815"/>
        <v>-0.18</v>
      </c>
      <c r="FI178" s="259">
        <f t="shared" si="815"/>
        <v>-0.18</v>
      </c>
      <c r="FJ178" s="259">
        <f t="shared" si="815"/>
        <v>-0.19999999999999998</v>
      </c>
      <c r="FK178" s="259">
        <f t="shared" si="815"/>
        <v>-2.0000000000000018E-2</v>
      </c>
      <c r="FL178" s="259">
        <f t="shared" si="815"/>
        <v>0</v>
      </c>
      <c r="FM178" s="259">
        <f t="shared" si="815"/>
        <v>0.35000000000000009</v>
      </c>
      <c r="FN178" s="259">
        <f t="shared" si="815"/>
        <v>0.11000000000000004</v>
      </c>
      <c r="FO178" s="259">
        <f t="shared" si="815"/>
        <v>0.21000000000000002</v>
      </c>
      <c r="FP178" s="259">
        <f t="shared" si="815"/>
        <v>0.2</v>
      </c>
      <c r="FQ178" s="259">
        <f t="shared" si="815"/>
        <v>0.23000000000000004</v>
      </c>
      <c r="FR178" s="259">
        <f t="shared" si="815"/>
        <v>8.0000000000000016E-2</v>
      </c>
      <c r="FS178" s="259">
        <f t="shared" si="815"/>
        <v>-2.0000000000000018E-2</v>
      </c>
      <c r="FT178" s="259">
        <f t="shared" si="815"/>
        <v>-4.0000000000000036E-2</v>
      </c>
      <c r="FU178" s="259">
        <f t="shared" si="815"/>
        <v>-4.9999999999999933E-2</v>
      </c>
      <c r="FV178" s="259">
        <f t="shared" si="815"/>
        <v>0.12000000000000005</v>
      </c>
      <c r="FW178" s="259">
        <f t="shared" si="815"/>
        <v>0.16999999999999998</v>
      </c>
      <c r="FX178" s="259">
        <f t="shared" si="815"/>
        <v>0.14999999999999997</v>
      </c>
      <c r="FY178" s="259">
        <f t="shared" si="815"/>
        <v>0.15000000000000002</v>
      </c>
      <c r="FZ178" s="259">
        <f t="shared" si="815"/>
        <v>0.15000000000000002</v>
      </c>
      <c r="GA178" s="259">
        <f t="shared" si="815"/>
        <v>0.10999999999999999</v>
      </c>
      <c r="GB178" s="259">
        <f t="shared" si="815"/>
        <v>0.06</v>
      </c>
      <c r="GC178" s="259">
        <f t="shared" si="815"/>
        <v>8.0000000000000016E-2</v>
      </c>
      <c r="GD178" s="259">
        <f t="shared" si="815"/>
        <v>-0.14999999999999997</v>
      </c>
      <c r="GE178" s="259">
        <f t="shared" si="815"/>
        <v>0.21000000000000002</v>
      </c>
      <c r="GF178" s="259">
        <f t="shared" si="815"/>
        <v>0.52</v>
      </c>
      <c r="GG178" s="259">
        <f t="shared" si="815"/>
        <v>0.14000000000000001</v>
      </c>
      <c r="GH178" s="259">
        <f t="shared" si="815"/>
        <v>0.12000000000000005</v>
      </c>
      <c r="GI178" s="259">
        <f t="shared" si="815"/>
        <v>-0.10999999999999999</v>
      </c>
      <c r="GJ178" s="259">
        <f t="shared" si="815"/>
        <v>-0.13</v>
      </c>
      <c r="GK178" s="255"/>
      <c r="GL178" s="259">
        <f t="shared" ref="GL178:GZ178" si="816">GL142-GL169</f>
        <v>0.16999999999999993</v>
      </c>
      <c r="GM178" s="259">
        <f t="shared" si="816"/>
        <v>-0.26</v>
      </c>
      <c r="GN178" s="259">
        <f t="shared" si="816"/>
        <v>-0.19</v>
      </c>
      <c r="GO178" s="259">
        <f t="shared" si="816"/>
        <v>-0.18999999999999997</v>
      </c>
      <c r="GP178" s="259">
        <f t="shared" si="816"/>
        <v>-0.24</v>
      </c>
      <c r="GQ178" s="259">
        <f t="shared" si="816"/>
        <v>-8.9999999999999969E-2</v>
      </c>
      <c r="GR178" s="259">
        <f t="shared" si="816"/>
        <v>-0.15999999999999998</v>
      </c>
      <c r="GS178" s="259">
        <f t="shared" si="816"/>
        <v>0.19</v>
      </c>
      <c r="GT178" s="259">
        <f t="shared" si="816"/>
        <v>0.12999999999999995</v>
      </c>
      <c r="GU178" s="259">
        <f t="shared" si="816"/>
        <v>-0.24</v>
      </c>
      <c r="GV178" s="259">
        <f t="shared" si="816"/>
        <v>-0.21000000000000002</v>
      </c>
      <c r="GW178" s="259">
        <f t="shared" si="816"/>
        <v>-0.16999999999999998</v>
      </c>
      <c r="GX178" s="259">
        <f t="shared" si="816"/>
        <v>-0.23000000000000004</v>
      </c>
      <c r="GY178" s="259">
        <f t="shared" si="816"/>
        <v>8.0000000000000016E-2</v>
      </c>
      <c r="GZ178" s="259">
        <f t="shared" si="816"/>
        <v>-0.3</v>
      </c>
      <c r="HA178" s="255"/>
      <c r="HB178" s="259">
        <f t="shared" ref="HB178:HQ178" si="817">HB142-HB169</f>
        <v>2.0000000000000018E-2</v>
      </c>
      <c r="HC178" s="259">
        <f t="shared" si="817"/>
        <v>3.0000000000000027E-2</v>
      </c>
      <c r="HD178" s="259">
        <f t="shared" si="817"/>
        <v>0.12</v>
      </c>
      <c r="HE178" s="259">
        <f t="shared" si="817"/>
        <v>-4.9999999999999933E-2</v>
      </c>
      <c r="HF178" s="259">
        <f t="shared" si="817"/>
        <v>5.9999999999999942E-2</v>
      </c>
      <c r="HG178" s="259">
        <f t="shared" si="817"/>
        <v>1.0000000000000009E-2</v>
      </c>
      <c r="HH178" s="259">
        <f t="shared" si="817"/>
        <v>-0.14000000000000001</v>
      </c>
      <c r="HI178" s="259">
        <f t="shared" si="817"/>
        <v>-0.14999999999999997</v>
      </c>
      <c r="HJ178" s="259">
        <f t="shared" si="817"/>
        <v>2.9999999999999971E-2</v>
      </c>
      <c r="HK178" s="259">
        <f t="shared" si="817"/>
        <v>0.32000000000000006</v>
      </c>
      <c r="HL178" s="259">
        <f t="shared" si="817"/>
        <v>0.22000000000000003</v>
      </c>
      <c r="HM178" s="259">
        <f t="shared" si="817"/>
        <v>7.0000000000000007E-2</v>
      </c>
      <c r="HN178" s="259">
        <f t="shared" si="817"/>
        <v>-5.9999999999999942E-2</v>
      </c>
      <c r="HO178" s="259">
        <f t="shared" si="817"/>
        <v>8.9999999999999969E-2</v>
      </c>
      <c r="HP178" s="259">
        <f t="shared" si="817"/>
        <v>2.9999999999999971E-2</v>
      </c>
      <c r="HQ178" s="259">
        <f t="shared" si="817"/>
        <v>0.19</v>
      </c>
      <c r="HR178" s="255"/>
      <c r="HS178" s="259">
        <f t="shared" si="776"/>
        <v>-0.18</v>
      </c>
      <c r="HT178" s="259">
        <f t="shared" si="776"/>
        <v>-0.10999999999999999</v>
      </c>
      <c r="HU178" s="259">
        <f t="shared" si="776"/>
        <v>4.9999999999999989E-2</v>
      </c>
      <c r="HV178" s="259">
        <f t="shared" si="776"/>
        <v>-0.2</v>
      </c>
      <c r="HW178" s="255"/>
      <c r="HX178" s="259">
        <f t="shared" ref="HX178:IJ178" si="818">HX142-HX169</f>
        <v>0.12000000000000005</v>
      </c>
      <c r="HY178" s="259">
        <f t="shared" si="818"/>
        <v>8.0000000000000016E-2</v>
      </c>
      <c r="HZ178" s="259">
        <f t="shared" si="818"/>
        <v>4.9999999999999989E-2</v>
      </c>
      <c r="IA178" s="259">
        <f t="shared" si="818"/>
        <v>-9.9999999999999978E-2</v>
      </c>
      <c r="IB178" s="259">
        <f t="shared" si="818"/>
        <v>-1.0000000000000009E-2</v>
      </c>
      <c r="IC178" s="259">
        <f t="shared" si="818"/>
        <v>1.0000000000000009E-2</v>
      </c>
      <c r="ID178" s="259">
        <f t="shared" si="818"/>
        <v>1.0000000000000009E-2</v>
      </c>
      <c r="IE178" s="259">
        <f t="shared" si="818"/>
        <v>-0.27999999999999997</v>
      </c>
      <c r="IF178" s="259">
        <f t="shared" si="818"/>
        <v>4.0000000000000036E-2</v>
      </c>
      <c r="IG178" s="259">
        <f t="shared" si="818"/>
        <v>5.9999999999999942E-2</v>
      </c>
      <c r="IH178" s="259">
        <f t="shared" si="818"/>
        <v>0.10999999999999999</v>
      </c>
      <c r="II178" s="259">
        <f t="shared" si="818"/>
        <v>-4.9999999999999933E-2</v>
      </c>
      <c r="IJ178" s="259">
        <f t="shared" si="818"/>
        <v>-0.18999999999999995</v>
      </c>
      <c r="IK178" s="255"/>
      <c r="IL178" s="259">
        <f t="shared" si="778"/>
        <v>0.06</v>
      </c>
      <c r="IM178" s="255"/>
      <c r="IN178" s="259">
        <f t="shared" si="779"/>
        <v>-0.24</v>
      </c>
      <c r="IO178" s="259">
        <f t="shared" si="779"/>
        <v>0.17000000000000004</v>
      </c>
      <c r="IP178" s="259">
        <f t="shared" si="779"/>
        <v>0.17999999999999994</v>
      </c>
      <c r="IQ178" s="255"/>
      <c r="IR178" s="259">
        <f t="shared" si="780"/>
        <v>-0.2</v>
      </c>
      <c r="IS178" s="259">
        <f t="shared" si="780"/>
        <v>-0.15999999999999998</v>
      </c>
      <c r="IT178" s="259">
        <f t="shared" si="780"/>
        <v>-0.14999999999999997</v>
      </c>
      <c r="IU178" s="259">
        <f t="shared" si="780"/>
        <v>0.28000000000000003</v>
      </c>
      <c r="IV178" s="259">
        <f t="shared" si="780"/>
        <v>7.0000000000000007E-2</v>
      </c>
      <c r="IW178" s="258"/>
      <c r="IX178" s="259">
        <f t="shared" si="781"/>
        <v>-0.13</v>
      </c>
      <c r="IY178" s="259">
        <f t="shared" si="781"/>
        <v>-0.2</v>
      </c>
      <c r="IZ178" s="255"/>
      <c r="JA178" s="259">
        <f t="shared" ref="JA178:JM178" si="819">JA142-JA169</f>
        <v>-4.9999999999999933E-2</v>
      </c>
      <c r="JB178" s="259">
        <f t="shared" si="819"/>
        <v>-0.21999999999999997</v>
      </c>
      <c r="JC178" s="259">
        <f t="shared" si="819"/>
        <v>-0.26</v>
      </c>
      <c r="JD178" s="259">
        <f t="shared" si="819"/>
        <v>-0.10000000000000003</v>
      </c>
      <c r="JE178" s="259">
        <f t="shared" si="819"/>
        <v>0.12000000000000005</v>
      </c>
      <c r="JF178" s="259">
        <f t="shared" si="819"/>
        <v>0.40999999999999992</v>
      </c>
      <c r="JG178" s="259">
        <f t="shared" si="819"/>
        <v>-0.18</v>
      </c>
      <c r="JH178" s="259">
        <f t="shared" si="819"/>
        <v>-1.9999999999999962E-2</v>
      </c>
      <c r="JI178" s="259">
        <f t="shared" si="819"/>
        <v>2.9999999999999971E-2</v>
      </c>
      <c r="JJ178" s="259">
        <f t="shared" si="819"/>
        <v>1.0000000000000009E-2</v>
      </c>
      <c r="JK178" s="259">
        <f t="shared" si="819"/>
        <v>1.0000000000000009E-2</v>
      </c>
      <c r="JL178" s="259">
        <f t="shared" si="819"/>
        <v>4.0000000000000036E-2</v>
      </c>
      <c r="JM178" s="259">
        <f t="shared" si="819"/>
        <v>0.26999999999999996</v>
      </c>
      <c r="JN178" s="258"/>
      <c r="JO178" s="258"/>
      <c r="JP178" s="258"/>
      <c r="JQ178" s="258"/>
      <c r="JR178" s="258"/>
      <c r="JS178" s="258"/>
      <c r="JT178" s="259">
        <f t="shared" si="783"/>
        <v>0.14000000000000001</v>
      </c>
      <c r="JU178" s="258"/>
      <c r="JV178" s="259">
        <f t="shared" ref="JV178:KH178" si="820">JV142-JV169</f>
        <v>0.48</v>
      </c>
      <c r="JW178" s="259">
        <f t="shared" si="820"/>
        <v>0.17999999999999994</v>
      </c>
      <c r="JX178" s="259">
        <f t="shared" si="820"/>
        <v>0.10000000000000003</v>
      </c>
      <c r="JY178" s="259">
        <f t="shared" si="820"/>
        <v>7.0000000000000007E-2</v>
      </c>
      <c r="JZ178" s="259">
        <f t="shared" si="820"/>
        <v>0.28000000000000003</v>
      </c>
      <c r="KA178" s="259">
        <f t="shared" si="820"/>
        <v>-1.9999999999999962E-2</v>
      </c>
      <c r="KB178" s="259">
        <f t="shared" si="820"/>
        <v>1.0000000000000009E-2</v>
      </c>
      <c r="KC178" s="259">
        <f t="shared" si="820"/>
        <v>-5.9999999999999942E-2</v>
      </c>
      <c r="KD178" s="259">
        <f t="shared" si="820"/>
        <v>-0.14000000000000001</v>
      </c>
      <c r="KE178" s="259">
        <f t="shared" si="820"/>
        <v>0.12000000000000005</v>
      </c>
      <c r="KF178" s="259">
        <f t="shared" si="820"/>
        <v>-1.0000000000000009E-2</v>
      </c>
      <c r="KG178" s="259">
        <f t="shared" si="820"/>
        <v>0.16999999999999998</v>
      </c>
      <c r="KH178" s="259">
        <f t="shared" si="820"/>
        <v>0.10999999999999999</v>
      </c>
      <c r="KI178" s="259"/>
      <c r="KJ178" s="259"/>
      <c r="KK178" s="259">
        <f t="shared" ref="KK178:KT178" si="821">KK142-KK169</f>
        <v>0.39999999999999991</v>
      </c>
      <c r="KL178" s="259">
        <f t="shared" si="821"/>
        <v>9.0000000000000024E-2</v>
      </c>
      <c r="KM178" s="259">
        <f t="shared" si="821"/>
        <v>-0.16000000000000003</v>
      </c>
      <c r="KN178" s="259">
        <f t="shared" si="821"/>
        <v>0.06</v>
      </c>
      <c r="KO178" s="259">
        <f t="shared" si="821"/>
        <v>0.10999999999999999</v>
      </c>
      <c r="KP178" s="259">
        <f t="shared" si="821"/>
        <v>-0.2</v>
      </c>
      <c r="KQ178" s="259">
        <f t="shared" si="821"/>
        <v>-0.13</v>
      </c>
      <c r="KR178" s="259">
        <v>0.14000000000000001</v>
      </c>
      <c r="KS178" s="259">
        <f t="shared" si="821"/>
        <v>0.12</v>
      </c>
      <c r="KT178" s="259">
        <f t="shared" si="821"/>
        <v>-0.73</v>
      </c>
      <c r="KU178" s="248" t="s">
        <v>746</v>
      </c>
    </row>
    <row r="179" spans="1:307" x14ac:dyDescent="0.15">
      <c r="A179" s="252" t="s">
        <v>1193</v>
      </c>
      <c r="B179" s="259">
        <f t="shared" ref="B179:AG179" si="822">B143-B170</f>
        <v>7.0000000000000007E-2</v>
      </c>
      <c r="C179" s="259">
        <f t="shared" si="822"/>
        <v>0.64</v>
      </c>
      <c r="D179" s="259">
        <f t="shared" si="822"/>
        <v>0.03</v>
      </c>
      <c r="E179" s="259">
        <f t="shared" si="822"/>
        <v>2.0000000000000018E-2</v>
      </c>
      <c r="F179" s="259">
        <f t="shared" si="822"/>
        <v>0.14000000000000001</v>
      </c>
      <c r="G179" s="259">
        <f t="shared" si="822"/>
        <v>0.31000000000000005</v>
      </c>
      <c r="H179" s="259">
        <f t="shared" si="822"/>
        <v>-7.0000000000000007E-2</v>
      </c>
      <c r="I179" s="259">
        <f t="shared" si="822"/>
        <v>-1.0000000000000009E-2</v>
      </c>
      <c r="J179" s="259">
        <f t="shared" si="822"/>
        <v>-4.0000000000000008E-2</v>
      </c>
      <c r="K179" s="259">
        <f t="shared" si="822"/>
        <v>1.0000000000000009E-2</v>
      </c>
      <c r="L179" s="259">
        <f t="shared" si="822"/>
        <v>1.0000000000000009E-2</v>
      </c>
      <c r="M179" s="259">
        <f t="shared" si="822"/>
        <v>3.0000000000000027E-2</v>
      </c>
      <c r="N179" s="259">
        <f t="shared" si="822"/>
        <v>0.83</v>
      </c>
      <c r="O179" s="259">
        <f t="shared" si="822"/>
        <v>9.9999999999999811E-3</v>
      </c>
      <c r="P179" s="259">
        <f t="shared" si="822"/>
        <v>-1.0000000000000009E-2</v>
      </c>
      <c r="Q179" s="259">
        <f t="shared" si="822"/>
        <v>-7.0000000000000007E-2</v>
      </c>
      <c r="R179" s="259">
        <f t="shared" si="822"/>
        <v>0</v>
      </c>
      <c r="S179" s="259">
        <f t="shared" si="822"/>
        <v>0.55999999999999994</v>
      </c>
      <c r="T179" s="259">
        <f t="shared" si="822"/>
        <v>-0.15000000000000002</v>
      </c>
      <c r="U179" s="259">
        <f t="shared" si="822"/>
        <v>-4.0000000000000008E-2</v>
      </c>
      <c r="V179" s="259">
        <f t="shared" si="822"/>
        <v>2.0000000000000018E-2</v>
      </c>
      <c r="W179" s="259">
        <f t="shared" si="822"/>
        <v>-0.06</v>
      </c>
      <c r="X179" s="259">
        <f t="shared" si="822"/>
        <v>-0.13</v>
      </c>
      <c r="Y179" s="259">
        <f t="shared" si="822"/>
        <v>8.0000000000000016E-2</v>
      </c>
      <c r="Z179" s="259">
        <f t="shared" si="822"/>
        <v>2.9999999999999971E-2</v>
      </c>
      <c r="AA179" s="259">
        <f t="shared" si="822"/>
        <v>-8.0000000000000016E-2</v>
      </c>
      <c r="AB179" s="259">
        <f t="shared" si="822"/>
        <v>-2.0000000000000018E-2</v>
      </c>
      <c r="AC179" s="259">
        <f t="shared" si="822"/>
        <v>1.0000000000000009E-2</v>
      </c>
      <c r="AD179" s="259">
        <f t="shared" si="822"/>
        <v>-0.19999999999999996</v>
      </c>
      <c r="AE179" s="259">
        <f t="shared" si="822"/>
        <v>-0.06</v>
      </c>
      <c r="AF179" s="259">
        <f t="shared" si="822"/>
        <v>-2.9999999999999971E-2</v>
      </c>
      <c r="AG179" s="259">
        <f t="shared" si="822"/>
        <v>0</v>
      </c>
      <c r="AH179" s="259">
        <f t="shared" ref="AH179:BM179" si="823">AH143-AH170</f>
        <v>0</v>
      </c>
      <c r="AI179" s="259">
        <f t="shared" si="823"/>
        <v>0.93</v>
      </c>
      <c r="AJ179" s="259">
        <f t="shared" si="823"/>
        <v>-0.18999999999999995</v>
      </c>
      <c r="AK179" s="259">
        <f t="shared" si="823"/>
        <v>-2.0000000000000018E-2</v>
      </c>
      <c r="AL179" s="259">
        <f t="shared" si="823"/>
        <v>-0.20999999999999996</v>
      </c>
      <c r="AM179" s="259">
        <f t="shared" si="823"/>
        <v>0.03</v>
      </c>
      <c r="AN179" s="259">
        <f t="shared" si="823"/>
        <v>-7.0000000000000007E-2</v>
      </c>
      <c r="AO179" s="259">
        <f t="shared" si="823"/>
        <v>0</v>
      </c>
      <c r="AP179" s="259">
        <f t="shared" si="823"/>
        <v>-4.9999999999999989E-2</v>
      </c>
      <c r="AQ179" s="259">
        <f t="shared" si="823"/>
        <v>2.0000000000000018E-2</v>
      </c>
      <c r="AR179" s="259">
        <f t="shared" si="823"/>
        <v>-7.0000000000000007E-2</v>
      </c>
      <c r="AS179" s="259">
        <f t="shared" si="823"/>
        <v>-0.12999999999999998</v>
      </c>
      <c r="AT179" s="259">
        <f t="shared" si="823"/>
        <v>-8.9999999999999969E-2</v>
      </c>
      <c r="AU179" s="259">
        <f t="shared" si="823"/>
        <v>9.9999999999999811E-3</v>
      </c>
      <c r="AV179" s="259">
        <f t="shared" si="823"/>
        <v>-2.0000000000000018E-2</v>
      </c>
      <c r="AW179" s="259">
        <f t="shared" si="823"/>
        <v>-0.12</v>
      </c>
      <c r="AX179" s="259">
        <f t="shared" si="823"/>
        <v>4.9999999999999989E-2</v>
      </c>
      <c r="AY179" s="259">
        <f t="shared" si="823"/>
        <v>-0.03</v>
      </c>
      <c r="AZ179" s="259">
        <f t="shared" si="823"/>
        <v>-2.0000000000000018E-2</v>
      </c>
      <c r="BA179" s="259">
        <f t="shared" si="823"/>
        <v>-0.03</v>
      </c>
      <c r="BB179" s="259">
        <f t="shared" si="823"/>
        <v>-0.06</v>
      </c>
      <c r="BC179" s="259">
        <f t="shared" si="823"/>
        <v>-2.0000000000000018E-2</v>
      </c>
      <c r="BD179" s="259">
        <f t="shared" si="823"/>
        <v>-7.999999999999996E-2</v>
      </c>
      <c r="BE179" s="259">
        <f t="shared" si="823"/>
        <v>-0.16999999999999998</v>
      </c>
      <c r="BF179" s="259">
        <f t="shared" si="823"/>
        <v>-1.0000000000000009E-2</v>
      </c>
      <c r="BG179" s="259">
        <f t="shared" si="823"/>
        <v>-1.0000000000000009E-2</v>
      </c>
      <c r="BH179" s="259">
        <f t="shared" si="823"/>
        <v>-1.0000000000000009E-2</v>
      </c>
      <c r="BI179" s="259">
        <f t="shared" si="823"/>
        <v>-1.0000000000000009E-2</v>
      </c>
      <c r="BJ179" s="259">
        <f t="shared" si="823"/>
        <v>2.0000000000000018E-2</v>
      </c>
      <c r="BK179" s="259">
        <f t="shared" si="823"/>
        <v>-7.999999999999996E-2</v>
      </c>
      <c r="BL179" s="259">
        <f t="shared" si="823"/>
        <v>-7.0000000000000007E-2</v>
      </c>
      <c r="BM179" s="259">
        <f t="shared" si="823"/>
        <v>-4.9999999999999989E-2</v>
      </c>
      <c r="BN179" s="259">
        <f t="shared" ref="BN179:CS179" si="824">BN143-BN170</f>
        <v>-0.06</v>
      </c>
      <c r="BO179" s="259">
        <f t="shared" si="824"/>
        <v>-0.19999999999999996</v>
      </c>
      <c r="BP179" s="259">
        <f t="shared" si="824"/>
        <v>-0.17999999999999994</v>
      </c>
      <c r="BQ179" s="259">
        <f t="shared" si="824"/>
        <v>0.12</v>
      </c>
      <c r="BR179" s="259">
        <f t="shared" si="824"/>
        <v>-5.9999999999999942E-2</v>
      </c>
      <c r="BS179" s="259">
        <f t="shared" si="824"/>
        <v>-4.0000000000000008E-2</v>
      </c>
      <c r="BT179" s="259">
        <f t="shared" si="824"/>
        <v>-5.0000000000000017E-2</v>
      </c>
      <c r="BU179" s="259">
        <f t="shared" si="824"/>
        <v>-5.0000000000000017E-2</v>
      </c>
      <c r="BV179" s="259">
        <f t="shared" si="824"/>
        <v>0</v>
      </c>
      <c r="BW179" s="259">
        <f t="shared" si="824"/>
        <v>-0.03</v>
      </c>
      <c r="BX179" s="259">
        <f t="shared" si="824"/>
        <v>-0.15</v>
      </c>
      <c r="BY179" s="259">
        <f t="shared" si="824"/>
        <v>-9.9999999999999978E-2</v>
      </c>
      <c r="BZ179" s="259">
        <f t="shared" si="824"/>
        <v>0.47000000000000008</v>
      </c>
      <c r="CA179" s="259">
        <f t="shared" si="824"/>
        <v>0</v>
      </c>
      <c r="CB179" s="259">
        <f t="shared" si="824"/>
        <v>4.0000000000000036E-2</v>
      </c>
      <c r="CC179" s="259">
        <f t="shared" si="824"/>
        <v>-4.0000000000000008E-2</v>
      </c>
      <c r="CD179" s="259">
        <f t="shared" si="824"/>
        <v>-7.999999999999996E-2</v>
      </c>
      <c r="CE179" s="259">
        <f t="shared" si="824"/>
        <v>2.9999999999999971E-2</v>
      </c>
      <c r="CF179" s="259">
        <f t="shared" si="824"/>
        <v>-3.0000000000000027E-2</v>
      </c>
      <c r="CG179" s="259">
        <f t="shared" si="824"/>
        <v>-0.19999999999999996</v>
      </c>
      <c r="CH179" s="259">
        <f t="shared" si="824"/>
        <v>0</v>
      </c>
      <c r="CI179" s="259">
        <f t="shared" si="824"/>
        <v>-7.0000000000000007E-2</v>
      </c>
      <c r="CJ179" s="259">
        <f t="shared" si="824"/>
        <v>1.0000000000000009E-2</v>
      </c>
      <c r="CK179" s="259">
        <f t="shared" si="824"/>
        <v>-1.0000000000000009E-2</v>
      </c>
      <c r="CL179" s="259">
        <f t="shared" si="824"/>
        <v>-2.0000000000000018E-2</v>
      </c>
      <c r="CM179" s="259">
        <f t="shared" si="824"/>
        <v>0.06</v>
      </c>
      <c r="CN179" s="259">
        <f t="shared" si="824"/>
        <v>-3.0000000000000027E-2</v>
      </c>
      <c r="CO179" s="259">
        <f t="shared" si="824"/>
        <v>-5.9999999999999942E-2</v>
      </c>
      <c r="CP179" s="259">
        <f t="shared" si="824"/>
        <v>0.14000000000000001</v>
      </c>
      <c r="CQ179" s="259">
        <f t="shared" si="824"/>
        <v>-0.19999999999999996</v>
      </c>
      <c r="CR179" s="259">
        <f t="shared" si="824"/>
        <v>1.999999999999999E-2</v>
      </c>
      <c r="CS179" s="259">
        <f t="shared" si="824"/>
        <v>-3.999999999999998E-2</v>
      </c>
      <c r="CT179" s="259">
        <f t="shared" ref="CT179:DY179" si="825">CT143-CT170</f>
        <v>-5.0000000000000017E-2</v>
      </c>
      <c r="CU179" s="259">
        <f t="shared" si="825"/>
        <v>1.0000000000000009E-2</v>
      </c>
      <c r="CV179" s="259">
        <f t="shared" si="825"/>
        <v>-0.21999999999999997</v>
      </c>
      <c r="CW179" s="259">
        <f t="shared" si="825"/>
        <v>-4.0000000000000008E-2</v>
      </c>
      <c r="CX179" s="259">
        <f t="shared" si="825"/>
        <v>-7.999999999999996E-2</v>
      </c>
      <c r="CY179" s="259">
        <f t="shared" si="825"/>
        <v>-5.0000000000000017E-2</v>
      </c>
      <c r="CZ179" s="259">
        <f t="shared" si="825"/>
        <v>-2.0000000000000018E-2</v>
      </c>
      <c r="DA179" s="259">
        <f t="shared" si="825"/>
        <v>-0.14000000000000001</v>
      </c>
      <c r="DB179" s="259">
        <f t="shared" si="825"/>
        <v>4.9999999999999989E-2</v>
      </c>
      <c r="DC179" s="259">
        <f t="shared" si="825"/>
        <v>0</v>
      </c>
      <c r="DD179" s="259">
        <f t="shared" si="825"/>
        <v>-2.0000000000000018E-2</v>
      </c>
      <c r="DE179" s="259">
        <f t="shared" si="825"/>
        <v>-2.0000000000000018E-2</v>
      </c>
      <c r="DF179" s="259">
        <f t="shared" si="825"/>
        <v>-3.0000000000000027E-2</v>
      </c>
      <c r="DG179" s="259">
        <f t="shared" si="825"/>
        <v>-2.0000000000000018E-2</v>
      </c>
      <c r="DH179" s="259">
        <f t="shared" si="825"/>
        <v>-0.26</v>
      </c>
      <c r="DI179" s="259">
        <f t="shared" si="825"/>
        <v>-6.0000000000000012E-2</v>
      </c>
      <c r="DJ179" s="259">
        <f t="shared" si="825"/>
        <v>-2.0000000000000018E-2</v>
      </c>
      <c r="DK179" s="259">
        <f t="shared" si="825"/>
        <v>-5.0000000000000017E-2</v>
      </c>
      <c r="DL179" s="259">
        <f t="shared" si="825"/>
        <v>0.52999999999999992</v>
      </c>
      <c r="DM179" s="259">
        <f t="shared" si="825"/>
        <v>-0.12999999999999998</v>
      </c>
      <c r="DN179" s="259">
        <f t="shared" si="825"/>
        <v>2.0000000000000018E-2</v>
      </c>
      <c r="DO179" s="259">
        <f t="shared" si="825"/>
        <v>-1.0000000000000009E-2</v>
      </c>
      <c r="DP179" s="259">
        <f t="shared" si="825"/>
        <v>-0.22999999999999998</v>
      </c>
      <c r="DQ179" s="259">
        <f t="shared" si="825"/>
        <v>-5.0000000000000017E-2</v>
      </c>
      <c r="DR179" s="259">
        <f t="shared" si="825"/>
        <v>0.36</v>
      </c>
      <c r="DS179" s="259">
        <f t="shared" si="825"/>
        <v>0.10999999999999999</v>
      </c>
      <c r="DT179" s="259">
        <f t="shared" si="825"/>
        <v>-2.0000000000000018E-2</v>
      </c>
      <c r="DU179" s="259">
        <f t="shared" si="825"/>
        <v>-2.0000000000000018E-2</v>
      </c>
      <c r="DV179" s="259">
        <f t="shared" si="825"/>
        <v>-2.0000000000000018E-2</v>
      </c>
      <c r="DW179" s="259">
        <f t="shared" si="825"/>
        <v>4.0000000000000036E-2</v>
      </c>
      <c r="DX179" s="259">
        <f t="shared" si="825"/>
        <v>-0.15</v>
      </c>
      <c r="DY179" s="259">
        <f t="shared" si="825"/>
        <v>-1.0000000000000009E-2</v>
      </c>
      <c r="DZ179" s="259">
        <f t="shared" ref="DZ179:FE179" si="826">DZ143-DZ170</f>
        <v>0.51000000000000012</v>
      </c>
      <c r="EA179" s="259">
        <f t="shared" si="826"/>
        <v>2.0000000000000018E-2</v>
      </c>
      <c r="EB179" s="259">
        <f t="shared" si="826"/>
        <v>-5.0000000000000017E-2</v>
      </c>
      <c r="EC179" s="259">
        <f t="shared" si="826"/>
        <v>0.06</v>
      </c>
      <c r="ED179" s="259">
        <f t="shared" si="826"/>
        <v>-0.03</v>
      </c>
      <c r="EE179" s="259">
        <f t="shared" si="826"/>
        <v>-6.0000000000000012E-2</v>
      </c>
      <c r="EF179" s="259">
        <f t="shared" si="826"/>
        <v>-7.0000000000000007E-2</v>
      </c>
      <c r="EG179" s="259">
        <f t="shared" si="826"/>
        <v>-7.0000000000000007E-2</v>
      </c>
      <c r="EH179" s="259">
        <f t="shared" si="826"/>
        <v>-2.0000000000000018E-2</v>
      </c>
      <c r="EI179" s="259">
        <f t="shared" si="826"/>
        <v>-4.0000000000000008E-2</v>
      </c>
      <c r="EJ179" s="259">
        <f t="shared" si="826"/>
        <v>-3.0000000000000027E-2</v>
      </c>
      <c r="EK179" s="259">
        <f t="shared" si="826"/>
        <v>-0.54</v>
      </c>
      <c r="EL179" s="259">
        <f t="shared" si="826"/>
        <v>0</v>
      </c>
      <c r="EM179" s="259">
        <f t="shared" si="826"/>
        <v>-0.24</v>
      </c>
      <c r="EN179" s="259">
        <f t="shared" si="826"/>
        <v>-5.0000000000000017E-2</v>
      </c>
      <c r="EO179" s="259">
        <f t="shared" si="826"/>
        <v>-7.999999999999996E-2</v>
      </c>
      <c r="EP179" s="259">
        <f t="shared" si="826"/>
        <v>4.9999999999999989E-2</v>
      </c>
      <c r="EQ179" s="259">
        <f t="shared" si="826"/>
        <v>-3.0000000000000027E-2</v>
      </c>
      <c r="ER179" s="259">
        <f t="shared" si="826"/>
        <v>-1.0000000000000009E-2</v>
      </c>
      <c r="ES179" s="259">
        <f t="shared" si="826"/>
        <v>-6.0000000000000012E-2</v>
      </c>
      <c r="ET179" s="259">
        <f t="shared" si="826"/>
        <v>-0.24</v>
      </c>
      <c r="EU179" s="259">
        <f t="shared" si="826"/>
        <v>-4.9999999999999989E-2</v>
      </c>
      <c r="EV179" s="259">
        <f t="shared" si="826"/>
        <v>2.0000000000000018E-2</v>
      </c>
      <c r="EW179" s="259">
        <f t="shared" si="826"/>
        <v>4.9999999999999989E-2</v>
      </c>
      <c r="EX179" s="259">
        <f t="shared" si="826"/>
        <v>4.9999999999999989E-2</v>
      </c>
      <c r="EY179" s="259">
        <f t="shared" si="826"/>
        <v>7.0000000000000007E-2</v>
      </c>
      <c r="EZ179" s="259">
        <f t="shared" si="826"/>
        <v>-0.18999999999999995</v>
      </c>
      <c r="FA179" s="259">
        <f t="shared" si="826"/>
        <v>0.1</v>
      </c>
      <c r="FB179" s="259">
        <f t="shared" si="826"/>
        <v>-4.9999999999999989E-2</v>
      </c>
      <c r="FC179" s="259">
        <f t="shared" si="826"/>
        <v>-5.0000000000000017E-2</v>
      </c>
      <c r="FD179" s="259">
        <f t="shared" si="826"/>
        <v>-0.03</v>
      </c>
      <c r="FE179" s="259">
        <f t="shared" si="826"/>
        <v>-5.0000000000000017E-2</v>
      </c>
      <c r="FF179" s="259">
        <f t="shared" ref="FF179:GJ179" si="827">FF143-FF170</f>
        <v>-0.56000000000000005</v>
      </c>
      <c r="FG179" s="259">
        <f t="shared" si="827"/>
        <v>-9.9999999999999978E-2</v>
      </c>
      <c r="FH179" s="259">
        <f t="shared" si="827"/>
        <v>-3.0000000000000027E-2</v>
      </c>
      <c r="FI179" s="259">
        <f t="shared" si="827"/>
        <v>0.35</v>
      </c>
      <c r="FJ179" s="259">
        <f t="shared" si="827"/>
        <v>-2.0000000000000018E-2</v>
      </c>
      <c r="FK179" s="259">
        <f t="shared" si="827"/>
        <v>-2.0000000000000018E-2</v>
      </c>
      <c r="FL179" s="259">
        <f t="shared" si="827"/>
        <v>-7.999999999999996E-2</v>
      </c>
      <c r="FM179" s="259">
        <f t="shared" si="827"/>
        <v>-2.0000000000000018E-2</v>
      </c>
      <c r="FN179" s="259">
        <f t="shared" si="827"/>
        <v>-0.03</v>
      </c>
      <c r="FO179" s="259">
        <f t="shared" si="827"/>
        <v>2.0000000000000018E-2</v>
      </c>
      <c r="FP179" s="259">
        <f t="shared" si="827"/>
        <v>3.999999999999998E-2</v>
      </c>
      <c r="FQ179" s="259">
        <f t="shared" si="827"/>
        <v>0.12</v>
      </c>
      <c r="FR179" s="259">
        <f t="shared" si="827"/>
        <v>-7.0000000000000007E-2</v>
      </c>
      <c r="FS179" s="259">
        <f t="shared" si="827"/>
        <v>2.9999999999999971E-2</v>
      </c>
      <c r="FT179" s="259">
        <f t="shared" si="827"/>
        <v>0</v>
      </c>
      <c r="FU179" s="259">
        <f t="shared" si="827"/>
        <v>0</v>
      </c>
      <c r="FV179" s="259">
        <f t="shared" si="827"/>
        <v>2.0000000000000018E-2</v>
      </c>
      <c r="FW179" s="259">
        <f t="shared" si="827"/>
        <v>2.0000000000000018E-2</v>
      </c>
      <c r="FX179" s="259">
        <f t="shared" si="827"/>
        <v>-3.0000000000000027E-2</v>
      </c>
      <c r="FY179" s="259">
        <f t="shared" si="827"/>
        <v>4.9999999999999989E-2</v>
      </c>
      <c r="FZ179" s="259">
        <f t="shared" si="827"/>
        <v>0.06</v>
      </c>
      <c r="GA179" s="259">
        <f t="shared" si="827"/>
        <v>0.06</v>
      </c>
      <c r="GB179" s="259">
        <f t="shared" si="827"/>
        <v>6.9999999999999979E-2</v>
      </c>
      <c r="GC179" s="259">
        <f t="shared" si="827"/>
        <v>9.9999999999999811E-3</v>
      </c>
      <c r="GD179" s="259">
        <f t="shared" si="827"/>
        <v>-0.03</v>
      </c>
      <c r="GE179" s="259">
        <f t="shared" si="827"/>
        <v>0.06</v>
      </c>
      <c r="GF179" s="259">
        <f t="shared" si="827"/>
        <v>2.0000000000000018E-2</v>
      </c>
      <c r="GG179" s="259">
        <f t="shared" si="827"/>
        <v>0.06</v>
      </c>
      <c r="GH179" s="259">
        <f t="shared" si="827"/>
        <v>-0.03</v>
      </c>
      <c r="GI179" s="259">
        <f t="shared" si="827"/>
        <v>0.27</v>
      </c>
      <c r="GJ179" s="259">
        <f t="shared" si="827"/>
        <v>-0.18999999999999995</v>
      </c>
      <c r="GK179" s="255"/>
      <c r="GL179" s="259">
        <f t="shared" ref="GL179:GZ179" si="828">GL143-GL170</f>
        <v>9.9999999999999978E-2</v>
      </c>
      <c r="GM179" s="259">
        <f t="shared" si="828"/>
        <v>0</v>
      </c>
      <c r="GN179" s="259">
        <f t="shared" si="828"/>
        <v>-1.9999999999999962E-2</v>
      </c>
      <c r="GO179" s="259">
        <f t="shared" si="828"/>
        <v>0.39</v>
      </c>
      <c r="GP179" s="259">
        <f t="shared" si="828"/>
        <v>0.14000000000000001</v>
      </c>
      <c r="GQ179" s="259">
        <f t="shared" si="828"/>
        <v>-0.03</v>
      </c>
      <c r="GR179" s="259">
        <f t="shared" si="828"/>
        <v>-0.03</v>
      </c>
      <c r="GS179" s="259">
        <f t="shared" si="828"/>
        <v>0</v>
      </c>
      <c r="GT179" s="259">
        <f t="shared" si="828"/>
        <v>0.10999999999999999</v>
      </c>
      <c r="GU179" s="259">
        <f t="shared" si="828"/>
        <v>0.14000000000000001</v>
      </c>
      <c r="GV179" s="259">
        <f t="shared" si="828"/>
        <v>0.10999999999999999</v>
      </c>
      <c r="GW179" s="259">
        <f t="shared" si="828"/>
        <v>-4.0000000000000008E-2</v>
      </c>
      <c r="GX179" s="259">
        <f t="shared" si="828"/>
        <v>2.9999999999999971E-2</v>
      </c>
      <c r="GY179" s="259">
        <f t="shared" si="828"/>
        <v>-3.999999999999998E-2</v>
      </c>
      <c r="GZ179" s="259">
        <f t="shared" si="828"/>
        <v>1.0000000000000009E-2</v>
      </c>
      <c r="HA179" s="255"/>
      <c r="HB179" s="259">
        <f t="shared" ref="HB179:HQ179" si="829">HB143-HB170</f>
        <v>-0.18999999999999995</v>
      </c>
      <c r="HC179" s="259">
        <f t="shared" si="829"/>
        <v>9.9999999999999811E-3</v>
      </c>
      <c r="HD179" s="259">
        <f t="shared" si="829"/>
        <v>-2.0000000000000018E-2</v>
      </c>
      <c r="HE179" s="259">
        <f t="shared" si="829"/>
        <v>-1.0000000000000009E-2</v>
      </c>
      <c r="HF179" s="259">
        <f t="shared" si="829"/>
        <v>-0.12</v>
      </c>
      <c r="HG179" s="259">
        <f t="shared" si="829"/>
        <v>-7.0000000000000007E-2</v>
      </c>
      <c r="HH179" s="259">
        <f t="shared" si="829"/>
        <v>0.16000000000000003</v>
      </c>
      <c r="HI179" s="259">
        <f t="shared" si="829"/>
        <v>0.25000000000000011</v>
      </c>
      <c r="HJ179" s="259">
        <f t="shared" si="829"/>
        <v>3.0000000000000027E-2</v>
      </c>
      <c r="HK179" s="259">
        <f t="shared" si="829"/>
        <v>-7.0000000000000007E-2</v>
      </c>
      <c r="HL179" s="259">
        <f t="shared" si="829"/>
        <v>0.14000000000000001</v>
      </c>
      <c r="HM179" s="259">
        <f t="shared" si="829"/>
        <v>7.0000000000000007E-2</v>
      </c>
      <c r="HN179" s="259">
        <f t="shared" si="829"/>
        <v>-1.0000000000000009E-2</v>
      </c>
      <c r="HO179" s="259">
        <f t="shared" si="829"/>
        <v>3.999999999999998E-2</v>
      </c>
      <c r="HP179" s="259">
        <f t="shared" si="829"/>
        <v>3.0000000000000027E-2</v>
      </c>
      <c r="HQ179" s="259">
        <f t="shared" si="829"/>
        <v>0.16000000000000003</v>
      </c>
      <c r="HR179" s="255"/>
      <c r="HS179" s="259">
        <f t="shared" si="776"/>
        <v>0.4</v>
      </c>
      <c r="HT179" s="259">
        <f t="shared" si="776"/>
        <v>0.33999999999999997</v>
      </c>
      <c r="HU179" s="259">
        <f t="shared" si="776"/>
        <v>-0.13</v>
      </c>
      <c r="HV179" s="259">
        <f t="shared" si="776"/>
        <v>-0.16</v>
      </c>
      <c r="HW179" s="255"/>
      <c r="HX179" s="259">
        <f t="shared" ref="HX179:IJ179" si="830">HX143-HX170</f>
        <v>-0.03</v>
      </c>
      <c r="HY179" s="259">
        <f t="shared" si="830"/>
        <v>7.0000000000000007E-2</v>
      </c>
      <c r="HZ179" s="259">
        <f t="shared" si="830"/>
        <v>-0.17999999999999994</v>
      </c>
      <c r="IA179" s="259">
        <f t="shared" si="830"/>
        <v>0.52999999999999992</v>
      </c>
      <c r="IB179" s="259">
        <f t="shared" si="830"/>
        <v>-7.0000000000000007E-2</v>
      </c>
      <c r="IC179" s="259">
        <f t="shared" si="830"/>
        <v>-0.18999999999999995</v>
      </c>
      <c r="ID179" s="259">
        <f t="shared" si="830"/>
        <v>-0.06</v>
      </c>
      <c r="IE179" s="259">
        <f t="shared" si="830"/>
        <v>-0.11000000000000001</v>
      </c>
      <c r="IF179" s="259">
        <f t="shared" si="830"/>
        <v>-0.18999999999999995</v>
      </c>
      <c r="IG179" s="259">
        <f t="shared" si="830"/>
        <v>-3.999999999999998E-2</v>
      </c>
      <c r="IH179" s="259">
        <f t="shared" si="830"/>
        <v>-1.0000000000000009E-2</v>
      </c>
      <c r="II179" s="259">
        <f t="shared" si="830"/>
        <v>-1.0000000000000009E-2</v>
      </c>
      <c r="IJ179" s="259">
        <f t="shared" si="830"/>
        <v>-0.09</v>
      </c>
      <c r="IK179" s="255"/>
      <c r="IL179" s="259">
        <f t="shared" si="778"/>
        <v>-5.0000000000000017E-2</v>
      </c>
      <c r="IM179" s="255"/>
      <c r="IN179" s="259">
        <f t="shared" si="779"/>
        <v>-0.11000000000000001</v>
      </c>
      <c r="IO179" s="259">
        <f t="shared" si="779"/>
        <v>7.0000000000000007E-2</v>
      </c>
      <c r="IP179" s="259">
        <f t="shared" si="779"/>
        <v>1.0000000000000009E-2</v>
      </c>
      <c r="IQ179" s="255"/>
      <c r="IR179" s="259">
        <f t="shared" si="780"/>
        <v>-3.999999999999998E-2</v>
      </c>
      <c r="IS179" s="259">
        <f t="shared" si="780"/>
        <v>-0.29999999999999993</v>
      </c>
      <c r="IT179" s="259">
        <f t="shared" si="780"/>
        <v>-0.1</v>
      </c>
      <c r="IU179" s="259">
        <f t="shared" si="780"/>
        <v>-0.06</v>
      </c>
      <c r="IV179" s="259">
        <f t="shared" si="780"/>
        <v>-5.0000000000000017E-2</v>
      </c>
      <c r="IW179" s="258"/>
      <c r="IX179" s="259">
        <f t="shared" si="781"/>
        <v>-0.19999999999999996</v>
      </c>
      <c r="IY179" s="259">
        <f t="shared" si="781"/>
        <v>-0.16</v>
      </c>
      <c r="IZ179" s="255"/>
      <c r="JA179" s="259">
        <f t="shared" ref="JA179:JM179" si="831">JA143-JA170</f>
        <v>0.18</v>
      </c>
      <c r="JB179" s="259">
        <f t="shared" si="831"/>
        <v>0.21000000000000008</v>
      </c>
      <c r="JC179" s="259">
        <f t="shared" si="831"/>
        <v>-1.0000000000000009E-2</v>
      </c>
      <c r="JD179" s="259">
        <f t="shared" si="831"/>
        <v>0.20000000000000007</v>
      </c>
      <c r="JE179" s="259">
        <f t="shared" si="831"/>
        <v>-0.03</v>
      </c>
      <c r="JF179" s="259">
        <f t="shared" si="831"/>
        <v>-5.0000000000000017E-2</v>
      </c>
      <c r="JG179" s="259">
        <f t="shared" si="831"/>
        <v>-1.9999999999999962E-2</v>
      </c>
      <c r="JH179" s="259">
        <f t="shared" si="831"/>
        <v>-6.0000000000000012E-2</v>
      </c>
      <c r="JI179" s="259">
        <f t="shared" si="831"/>
        <v>3.0000000000000027E-2</v>
      </c>
      <c r="JJ179" s="259">
        <f t="shared" si="831"/>
        <v>-0.19999999999999996</v>
      </c>
      <c r="JK179" s="259">
        <f t="shared" si="831"/>
        <v>-7.0000000000000007E-2</v>
      </c>
      <c r="JL179" s="259">
        <f t="shared" si="831"/>
        <v>-0.13</v>
      </c>
      <c r="JM179" s="259">
        <f t="shared" si="831"/>
        <v>0.22999999999999998</v>
      </c>
      <c r="JN179" s="258"/>
      <c r="JO179" s="258"/>
      <c r="JP179" s="258"/>
      <c r="JQ179" s="258"/>
      <c r="JR179" s="258"/>
      <c r="JS179" s="258"/>
      <c r="JT179" s="259">
        <f t="shared" si="783"/>
        <v>0.06</v>
      </c>
      <c r="JU179" s="258"/>
      <c r="JV179" s="259">
        <f t="shared" ref="JV179:KH179" si="832">JV143-JV170</f>
        <v>0.67999999999999994</v>
      </c>
      <c r="JW179" s="259">
        <f t="shared" si="832"/>
        <v>2.0000000000000018E-2</v>
      </c>
      <c r="JX179" s="259">
        <f t="shared" si="832"/>
        <v>-0.10999999999999999</v>
      </c>
      <c r="JY179" s="259">
        <f t="shared" si="832"/>
        <v>-5.0000000000000017E-2</v>
      </c>
      <c r="JZ179" s="259">
        <f t="shared" si="832"/>
        <v>0.10999999999999999</v>
      </c>
      <c r="KA179" s="259">
        <f t="shared" si="832"/>
        <v>7.0000000000000062E-2</v>
      </c>
      <c r="KB179" s="259">
        <f t="shared" si="832"/>
        <v>-7.999999999999996E-2</v>
      </c>
      <c r="KC179" s="259">
        <f t="shared" si="832"/>
        <v>0.16999999999999998</v>
      </c>
      <c r="KD179" s="259">
        <f t="shared" si="832"/>
        <v>0</v>
      </c>
      <c r="KE179" s="259">
        <f t="shared" si="832"/>
        <v>-0.03</v>
      </c>
      <c r="KF179" s="259">
        <f t="shared" si="832"/>
        <v>3.999999999999998E-2</v>
      </c>
      <c r="KG179" s="259">
        <f t="shared" si="832"/>
        <v>2.0000000000000018E-2</v>
      </c>
      <c r="KH179" s="259">
        <f t="shared" si="832"/>
        <v>-0.1</v>
      </c>
      <c r="KI179" s="259"/>
      <c r="KJ179" s="259"/>
      <c r="KK179" s="259">
        <f t="shared" ref="KK179:KT179" si="833">KK143-KK170</f>
        <v>-5.0000000000000017E-2</v>
      </c>
      <c r="KL179" s="259">
        <f t="shared" si="833"/>
        <v>-6.9999999999999951E-2</v>
      </c>
      <c r="KM179" s="259">
        <f t="shared" si="833"/>
        <v>1.0000000000000009E-2</v>
      </c>
      <c r="KN179" s="259">
        <f t="shared" si="833"/>
        <v>-5.0000000000000017E-2</v>
      </c>
      <c r="KO179" s="259">
        <f t="shared" si="833"/>
        <v>-2.0000000000000018E-2</v>
      </c>
      <c r="KP179" s="259">
        <f t="shared" si="833"/>
        <v>-0.17</v>
      </c>
      <c r="KQ179" s="259">
        <f t="shared" si="833"/>
        <v>-0.16999999999999998</v>
      </c>
      <c r="KR179" s="259">
        <v>0.01</v>
      </c>
      <c r="KS179" s="259">
        <f t="shared" si="833"/>
        <v>0.06</v>
      </c>
      <c r="KT179" s="259">
        <f t="shared" si="833"/>
        <v>-0.26</v>
      </c>
      <c r="KU179" s="248" t="s">
        <v>746</v>
      </c>
    </row>
    <row r="180" spans="1:307" x14ac:dyDescent="0.15">
      <c r="A180" s="252" t="s">
        <v>1194</v>
      </c>
      <c r="B180" s="259">
        <f t="shared" ref="B180:AG180" si="834">B144-B171</f>
        <v>0.14000000000000001</v>
      </c>
      <c r="C180" s="259">
        <f t="shared" si="834"/>
        <v>0.82</v>
      </c>
      <c r="D180" s="259">
        <f t="shared" si="834"/>
        <v>5.0000000000000017E-2</v>
      </c>
      <c r="E180" s="259">
        <f t="shared" si="834"/>
        <v>-9.9999999999999978E-2</v>
      </c>
      <c r="F180" s="259">
        <f t="shared" si="834"/>
        <v>3.0000000000000027E-2</v>
      </c>
      <c r="G180" s="259">
        <f t="shared" si="834"/>
        <v>0.65</v>
      </c>
      <c r="H180" s="259">
        <f t="shared" si="834"/>
        <v>-0.14000000000000001</v>
      </c>
      <c r="I180" s="259">
        <f t="shared" si="834"/>
        <v>-0.06</v>
      </c>
      <c r="J180" s="259">
        <f t="shared" si="834"/>
        <v>-1.999999999999999E-2</v>
      </c>
      <c r="K180" s="259">
        <f t="shared" si="834"/>
        <v>-1.0000000000000009E-2</v>
      </c>
      <c r="L180" s="259">
        <f t="shared" si="834"/>
        <v>-1.0000000000000009E-2</v>
      </c>
      <c r="M180" s="259">
        <f t="shared" si="834"/>
        <v>-7.9999999999999988E-2</v>
      </c>
      <c r="N180" s="259">
        <f t="shared" si="834"/>
        <v>0.09</v>
      </c>
      <c r="O180" s="259">
        <f t="shared" si="834"/>
        <v>0.03</v>
      </c>
      <c r="P180" s="259">
        <f t="shared" si="834"/>
        <v>-1.999999999999999E-2</v>
      </c>
      <c r="Q180" s="259">
        <f t="shared" si="834"/>
        <v>-1.0000000000000009E-2</v>
      </c>
      <c r="R180" s="259">
        <f t="shared" si="834"/>
        <v>2.0000000000000018E-2</v>
      </c>
      <c r="S180" s="259">
        <f t="shared" si="834"/>
        <v>3.0000000000000027E-2</v>
      </c>
      <c r="T180" s="259">
        <f t="shared" si="834"/>
        <v>-1.0000000000000009E-2</v>
      </c>
      <c r="U180" s="259">
        <f t="shared" si="834"/>
        <v>-1.999999999999999E-2</v>
      </c>
      <c r="V180" s="259">
        <f t="shared" si="834"/>
        <v>-1.999999999999999E-2</v>
      </c>
      <c r="W180" s="259">
        <f t="shared" si="834"/>
        <v>-0.06</v>
      </c>
      <c r="X180" s="259">
        <f t="shared" si="834"/>
        <v>-2.9999999999999971E-2</v>
      </c>
      <c r="Y180" s="259">
        <f t="shared" si="834"/>
        <v>0.06</v>
      </c>
      <c r="Z180" s="259">
        <f t="shared" si="834"/>
        <v>0</v>
      </c>
      <c r="AA180" s="259">
        <f t="shared" si="834"/>
        <v>-5.0000000000000044E-2</v>
      </c>
      <c r="AB180" s="259">
        <f t="shared" si="834"/>
        <v>-1.0000000000000009E-2</v>
      </c>
      <c r="AC180" s="259">
        <f t="shared" si="834"/>
        <v>3.999999999999998E-2</v>
      </c>
      <c r="AD180" s="259">
        <f t="shared" si="834"/>
        <v>-7.9999999999999988E-2</v>
      </c>
      <c r="AE180" s="259">
        <f t="shared" si="834"/>
        <v>-0.15000000000000002</v>
      </c>
      <c r="AF180" s="259">
        <f t="shared" si="834"/>
        <v>-8.9999999999999969E-2</v>
      </c>
      <c r="AG180" s="259">
        <f t="shared" si="834"/>
        <v>2.0000000000000018E-2</v>
      </c>
      <c r="AH180" s="259">
        <f t="shared" ref="AH180:BM180" si="835">AH144-AH171</f>
        <v>2.0000000000000018E-2</v>
      </c>
      <c r="AI180" s="259">
        <f t="shared" si="835"/>
        <v>3.0000000000000027E-2</v>
      </c>
      <c r="AJ180" s="259">
        <f t="shared" si="835"/>
        <v>-0.06</v>
      </c>
      <c r="AK180" s="259">
        <f t="shared" si="835"/>
        <v>-4.9999999999999989E-2</v>
      </c>
      <c r="AL180" s="259">
        <f t="shared" si="835"/>
        <v>-6.9999999999999979E-2</v>
      </c>
      <c r="AM180" s="259">
        <f t="shared" si="835"/>
        <v>5.0000000000000017E-2</v>
      </c>
      <c r="AN180" s="259">
        <f t="shared" si="835"/>
        <v>-0.14000000000000001</v>
      </c>
      <c r="AO180" s="259">
        <f t="shared" si="835"/>
        <v>2.0000000000000018E-2</v>
      </c>
      <c r="AP180" s="259">
        <f t="shared" si="835"/>
        <v>-5.9999999999999942E-2</v>
      </c>
      <c r="AQ180" s="259">
        <f t="shared" si="835"/>
        <v>0.15000000000000002</v>
      </c>
      <c r="AR180" s="259">
        <f t="shared" si="835"/>
        <v>-7.0000000000000007E-2</v>
      </c>
      <c r="AS180" s="259">
        <f t="shared" si="835"/>
        <v>-3.9999999999999925E-2</v>
      </c>
      <c r="AT180" s="259">
        <f t="shared" si="835"/>
        <v>-0.17999999999999994</v>
      </c>
      <c r="AU180" s="259">
        <f t="shared" si="835"/>
        <v>0.03</v>
      </c>
      <c r="AV180" s="259">
        <f t="shared" si="835"/>
        <v>-4.0000000000000036E-2</v>
      </c>
      <c r="AW180" s="259">
        <f t="shared" si="835"/>
        <v>-3.999999999999998E-2</v>
      </c>
      <c r="AX180" s="259">
        <f t="shared" si="835"/>
        <v>0.7400000000000001</v>
      </c>
      <c r="AY180" s="259">
        <f t="shared" si="835"/>
        <v>-9.9999999999999811E-3</v>
      </c>
      <c r="AZ180" s="259">
        <f t="shared" si="835"/>
        <v>-4.0000000000000008E-2</v>
      </c>
      <c r="BA180" s="259">
        <f t="shared" si="835"/>
        <v>-9.9999999999999811E-3</v>
      </c>
      <c r="BB180" s="259">
        <f t="shared" si="835"/>
        <v>-0.06</v>
      </c>
      <c r="BC180" s="259">
        <f t="shared" si="835"/>
        <v>-1.0000000000000009E-2</v>
      </c>
      <c r="BD180" s="259">
        <f t="shared" si="835"/>
        <v>-0.10999999999999999</v>
      </c>
      <c r="BE180" s="259">
        <f t="shared" si="835"/>
        <v>-3.9999999999999925E-2</v>
      </c>
      <c r="BF180" s="259">
        <f t="shared" si="835"/>
        <v>3.999999999999998E-2</v>
      </c>
      <c r="BG180" s="259">
        <f t="shared" si="835"/>
        <v>-0.03</v>
      </c>
      <c r="BH180" s="259">
        <f t="shared" si="835"/>
        <v>-0.03</v>
      </c>
      <c r="BI180" s="259">
        <f t="shared" si="835"/>
        <v>3.999999999999998E-2</v>
      </c>
      <c r="BJ180" s="259">
        <f t="shared" si="835"/>
        <v>0.59</v>
      </c>
      <c r="BK180" s="259">
        <f t="shared" si="835"/>
        <v>-0.10999999999999999</v>
      </c>
      <c r="BL180" s="259">
        <f t="shared" si="835"/>
        <v>-0.16000000000000003</v>
      </c>
      <c r="BM180" s="259">
        <f t="shared" si="835"/>
        <v>-4.0000000000000036E-2</v>
      </c>
      <c r="BN180" s="259">
        <f t="shared" ref="BN180:CS180" si="836">BN144-BN171</f>
        <v>-4.9999999999999989E-2</v>
      </c>
      <c r="BO180" s="259">
        <f t="shared" si="836"/>
        <v>-6.9999999999999979E-2</v>
      </c>
      <c r="BP180" s="259">
        <f t="shared" si="836"/>
        <v>-0.06</v>
      </c>
      <c r="BQ180" s="259">
        <f t="shared" si="836"/>
        <v>0.12</v>
      </c>
      <c r="BR180" s="259">
        <f t="shared" si="836"/>
        <v>-0.12999999999999998</v>
      </c>
      <c r="BS180" s="259">
        <f t="shared" si="836"/>
        <v>-1.999999999999999E-2</v>
      </c>
      <c r="BT180" s="259">
        <f t="shared" si="836"/>
        <v>-4.9999999999999989E-2</v>
      </c>
      <c r="BU180" s="259">
        <f t="shared" si="836"/>
        <v>-0.03</v>
      </c>
      <c r="BV180" s="259">
        <f t="shared" si="836"/>
        <v>0.48000000000000009</v>
      </c>
      <c r="BW180" s="259">
        <f t="shared" si="836"/>
        <v>-9.9999999999999811E-3</v>
      </c>
      <c r="BX180" s="259">
        <f t="shared" si="836"/>
        <v>-5.9999999999999942E-2</v>
      </c>
      <c r="BY180" s="259">
        <f t="shared" si="836"/>
        <v>-0.17999999999999994</v>
      </c>
      <c r="BZ180" s="259">
        <f t="shared" si="836"/>
        <v>-1.9999999999999962E-2</v>
      </c>
      <c r="CA180" s="259">
        <f t="shared" si="836"/>
        <v>-1.0000000000000009E-2</v>
      </c>
      <c r="CB180" s="259">
        <f t="shared" si="836"/>
        <v>1.0000000000000009E-2</v>
      </c>
      <c r="CC180" s="259">
        <f t="shared" si="836"/>
        <v>-1.999999999999999E-2</v>
      </c>
      <c r="CD180" s="259">
        <f t="shared" si="836"/>
        <v>-0.19999999999999996</v>
      </c>
      <c r="CE180" s="259">
        <f t="shared" si="836"/>
        <v>1.0000000000000009E-2</v>
      </c>
      <c r="CF180" s="259">
        <f t="shared" si="836"/>
        <v>-2.0000000000000018E-2</v>
      </c>
      <c r="CG180" s="259">
        <f t="shared" si="836"/>
        <v>-0.15</v>
      </c>
      <c r="CH180" s="259">
        <f t="shared" si="836"/>
        <v>2.0000000000000018E-2</v>
      </c>
      <c r="CI180" s="259">
        <f t="shared" si="836"/>
        <v>-0.17999999999999994</v>
      </c>
      <c r="CJ180" s="259">
        <f t="shared" si="836"/>
        <v>9.9999999999999534E-3</v>
      </c>
      <c r="CK180" s="259">
        <f t="shared" si="836"/>
        <v>-1.0000000000000009E-2</v>
      </c>
      <c r="CL180" s="259">
        <f t="shared" si="836"/>
        <v>-0.03</v>
      </c>
      <c r="CM180" s="259">
        <f t="shared" si="836"/>
        <v>7.999999999999996E-2</v>
      </c>
      <c r="CN180" s="259">
        <f t="shared" si="836"/>
        <v>-1.0000000000000009E-2</v>
      </c>
      <c r="CO180" s="259">
        <f t="shared" si="836"/>
        <v>-0.12999999999999998</v>
      </c>
      <c r="CP180" s="259">
        <f t="shared" si="836"/>
        <v>4.0000000000000036E-2</v>
      </c>
      <c r="CQ180" s="259">
        <f t="shared" si="836"/>
        <v>-0.06</v>
      </c>
      <c r="CR180" s="259">
        <f t="shared" si="836"/>
        <v>4.0000000000000008E-2</v>
      </c>
      <c r="CS180" s="259">
        <f t="shared" si="836"/>
        <v>-2.0000000000000018E-2</v>
      </c>
      <c r="CT180" s="259">
        <f t="shared" ref="CT180:DY180" si="837">CT144-CT171</f>
        <v>-4.0000000000000008E-2</v>
      </c>
      <c r="CU180" s="259">
        <f t="shared" si="837"/>
        <v>0.44000000000000006</v>
      </c>
      <c r="CV180" s="259">
        <f t="shared" si="837"/>
        <v>-0.06</v>
      </c>
      <c r="CW180" s="259">
        <f t="shared" si="837"/>
        <v>-1.999999999999999E-2</v>
      </c>
      <c r="CX180" s="259">
        <f t="shared" si="837"/>
        <v>-0.20999999999999996</v>
      </c>
      <c r="CY180" s="259">
        <f t="shared" si="837"/>
        <v>-4.0000000000000008E-2</v>
      </c>
      <c r="CZ180" s="259">
        <f t="shared" si="837"/>
        <v>0</v>
      </c>
      <c r="DA180" s="259">
        <f t="shared" si="837"/>
        <v>-3.999999999999998E-2</v>
      </c>
      <c r="DB180" s="259">
        <f t="shared" si="837"/>
        <v>0.03</v>
      </c>
      <c r="DC180" s="259">
        <f t="shared" si="837"/>
        <v>9.9999999999999534E-3</v>
      </c>
      <c r="DD180" s="259">
        <f t="shared" si="837"/>
        <v>-3.0000000000000027E-2</v>
      </c>
      <c r="DE180" s="259">
        <f t="shared" si="837"/>
        <v>-1.999999999999999E-2</v>
      </c>
      <c r="DF180" s="259">
        <f t="shared" si="837"/>
        <v>-2.0000000000000018E-2</v>
      </c>
      <c r="DG180" s="259">
        <f t="shared" si="837"/>
        <v>-1.999999999999999E-2</v>
      </c>
      <c r="DH180" s="259">
        <f t="shared" si="837"/>
        <v>-0.06</v>
      </c>
      <c r="DI180" s="259">
        <f t="shared" si="837"/>
        <v>-3.9999999999999994E-2</v>
      </c>
      <c r="DJ180" s="259">
        <f t="shared" si="837"/>
        <v>-2.0000000000000018E-2</v>
      </c>
      <c r="DK180" s="259">
        <f t="shared" si="837"/>
        <v>-0.03</v>
      </c>
      <c r="DL180" s="259">
        <f t="shared" si="837"/>
        <v>3.0000000000000027E-2</v>
      </c>
      <c r="DM180" s="259">
        <f t="shared" si="837"/>
        <v>1.0000000000000009E-2</v>
      </c>
      <c r="DN180" s="259">
        <f t="shared" si="837"/>
        <v>4.9999999999999989E-2</v>
      </c>
      <c r="DO180" s="259">
        <f t="shared" si="837"/>
        <v>1.0000000000000009E-2</v>
      </c>
      <c r="DP180" s="259">
        <f t="shared" si="837"/>
        <v>-0.06</v>
      </c>
      <c r="DQ180" s="259">
        <f t="shared" si="837"/>
        <v>-4.0000000000000008E-2</v>
      </c>
      <c r="DR180" s="259">
        <f t="shared" si="837"/>
        <v>2.0000000000000018E-2</v>
      </c>
      <c r="DS180" s="259">
        <f t="shared" si="837"/>
        <v>0.12</v>
      </c>
      <c r="DT180" s="259">
        <f t="shared" si="837"/>
        <v>0</v>
      </c>
      <c r="DU180" s="259">
        <f t="shared" si="837"/>
        <v>0</v>
      </c>
      <c r="DV180" s="259">
        <f t="shared" si="837"/>
        <v>0</v>
      </c>
      <c r="DW180" s="259">
        <f t="shared" si="837"/>
        <v>0.52000000000000013</v>
      </c>
      <c r="DX180" s="259">
        <f t="shared" si="837"/>
        <v>-8.9999999999999969E-2</v>
      </c>
      <c r="DY180" s="259">
        <f t="shared" si="837"/>
        <v>-0.03</v>
      </c>
      <c r="DZ180" s="259">
        <f t="shared" ref="DZ180:FE180" si="838">DZ144-DZ171</f>
        <v>4.0000000000000036E-2</v>
      </c>
      <c r="EA180" s="259">
        <f t="shared" si="838"/>
        <v>4.9999999999999989E-2</v>
      </c>
      <c r="EB180" s="259">
        <f t="shared" si="838"/>
        <v>-0.03</v>
      </c>
      <c r="EC180" s="259">
        <f t="shared" si="838"/>
        <v>9.9999999999999978E-2</v>
      </c>
      <c r="ED180" s="259">
        <f t="shared" si="838"/>
        <v>-1.999999999999999E-2</v>
      </c>
      <c r="EE180" s="259">
        <f t="shared" si="838"/>
        <v>-3.9999999999999994E-2</v>
      </c>
      <c r="EF180" s="259">
        <f t="shared" si="838"/>
        <v>-0.21999999999999997</v>
      </c>
      <c r="EG180" s="259">
        <f t="shared" si="838"/>
        <v>-0.22999999999999998</v>
      </c>
      <c r="EH180" s="259">
        <f t="shared" si="838"/>
        <v>0</v>
      </c>
      <c r="EI180" s="259">
        <f t="shared" si="838"/>
        <v>-1.999999999999999E-2</v>
      </c>
      <c r="EJ180" s="259">
        <f t="shared" si="838"/>
        <v>-2.0000000000000018E-2</v>
      </c>
      <c r="EK180" s="259">
        <f t="shared" si="838"/>
        <v>0.39999999999999997</v>
      </c>
      <c r="EL180" s="259">
        <f t="shared" si="838"/>
        <v>-1.0000000000000009E-2</v>
      </c>
      <c r="EM180" s="259">
        <f t="shared" si="838"/>
        <v>-4.9999999999999989E-2</v>
      </c>
      <c r="EN180" s="259">
        <f t="shared" si="838"/>
        <v>-4.0000000000000008E-2</v>
      </c>
      <c r="EO180" s="259">
        <f t="shared" si="838"/>
        <v>-0.24</v>
      </c>
      <c r="EP180" s="259">
        <f t="shared" si="838"/>
        <v>6.9999999999999951E-2</v>
      </c>
      <c r="EQ180" s="259">
        <f t="shared" si="838"/>
        <v>3.0000000000000027E-2</v>
      </c>
      <c r="ER180" s="259">
        <f t="shared" si="838"/>
        <v>-0.12</v>
      </c>
      <c r="ES180" s="259">
        <f t="shared" si="838"/>
        <v>-3.9999999999999994E-2</v>
      </c>
      <c r="ET180" s="259">
        <f t="shared" si="838"/>
        <v>-0.20999999999999996</v>
      </c>
      <c r="EU180" s="259">
        <f t="shared" si="838"/>
        <v>-3.0000000000000027E-2</v>
      </c>
      <c r="EV180" s="259">
        <f t="shared" si="838"/>
        <v>9.0000000000000024E-2</v>
      </c>
      <c r="EW180" s="259">
        <f t="shared" si="838"/>
        <v>7.0000000000000007E-2</v>
      </c>
      <c r="EX180" s="259">
        <f t="shared" si="838"/>
        <v>0</v>
      </c>
      <c r="EY180" s="259">
        <f t="shared" si="838"/>
        <v>1.999999999999999E-2</v>
      </c>
      <c r="EZ180" s="259">
        <f t="shared" si="838"/>
        <v>3.0000000000000027E-2</v>
      </c>
      <c r="FA180" s="259">
        <f t="shared" si="838"/>
        <v>0.12000000000000002</v>
      </c>
      <c r="FB180" s="259">
        <f t="shared" si="838"/>
        <v>-1.0000000000000009E-2</v>
      </c>
      <c r="FC180" s="259">
        <f t="shared" si="838"/>
        <v>-0.06</v>
      </c>
      <c r="FD180" s="259">
        <f t="shared" si="838"/>
        <v>-9.9999999999999811E-3</v>
      </c>
      <c r="FE180" s="259">
        <f t="shared" si="838"/>
        <v>-4.0000000000000008E-2</v>
      </c>
      <c r="FF180" s="259">
        <f t="shared" ref="FF180:GJ180" si="839">FF144-FF171</f>
        <v>0.45</v>
      </c>
      <c r="FG180" s="259">
        <f t="shared" si="839"/>
        <v>-0.06</v>
      </c>
      <c r="FH180" s="259">
        <f t="shared" si="839"/>
        <v>-3.0000000000000027E-2</v>
      </c>
      <c r="FI180" s="259">
        <f t="shared" si="839"/>
        <v>-3.999999999999998E-2</v>
      </c>
      <c r="FJ180" s="259">
        <f t="shared" si="839"/>
        <v>0</v>
      </c>
      <c r="FK180" s="259">
        <f t="shared" si="839"/>
        <v>-2.0000000000000018E-2</v>
      </c>
      <c r="FL180" s="259">
        <f t="shared" si="839"/>
        <v>-0.18999999999999995</v>
      </c>
      <c r="FM180" s="259">
        <f t="shared" si="839"/>
        <v>-0.03</v>
      </c>
      <c r="FN180" s="259">
        <f t="shared" si="839"/>
        <v>-9.9999999999999811E-3</v>
      </c>
      <c r="FO180" s="259">
        <f t="shared" si="839"/>
        <v>0.15000000000000002</v>
      </c>
      <c r="FP180" s="259">
        <f t="shared" si="839"/>
        <v>0.06</v>
      </c>
      <c r="FQ180" s="259">
        <f t="shared" si="839"/>
        <v>4.9999999999999989E-2</v>
      </c>
      <c r="FR180" s="259">
        <f t="shared" si="839"/>
        <v>-8.9999999999999969E-2</v>
      </c>
      <c r="FS180" s="259">
        <f t="shared" si="839"/>
        <v>0.06</v>
      </c>
      <c r="FT180" s="259">
        <f t="shared" si="839"/>
        <v>1.999999999999999E-2</v>
      </c>
      <c r="FU180" s="259">
        <f t="shared" si="839"/>
        <v>-1.0000000000000009E-2</v>
      </c>
      <c r="FV180" s="259">
        <f t="shared" si="839"/>
        <v>-2.9999999999999971E-2</v>
      </c>
      <c r="FW180" s="259">
        <f t="shared" si="839"/>
        <v>-1.0000000000000009E-2</v>
      </c>
      <c r="FX180" s="259">
        <f t="shared" si="839"/>
        <v>2.0000000000000018E-2</v>
      </c>
      <c r="FY180" s="259">
        <f t="shared" si="839"/>
        <v>6.9999999999999951E-2</v>
      </c>
      <c r="FZ180" s="259">
        <f t="shared" si="839"/>
        <v>8.9999999999999969E-2</v>
      </c>
      <c r="GA180" s="259">
        <f t="shared" si="839"/>
        <v>6.9999999999999951E-2</v>
      </c>
      <c r="GB180" s="259">
        <f t="shared" si="839"/>
        <v>0.09</v>
      </c>
      <c r="GC180" s="259">
        <f t="shared" si="839"/>
        <v>0.03</v>
      </c>
      <c r="GD180" s="259">
        <f t="shared" si="839"/>
        <v>-9.9999999999999811E-3</v>
      </c>
      <c r="GE180" s="259">
        <f t="shared" si="839"/>
        <v>9.9999999999999978E-2</v>
      </c>
      <c r="GF180" s="259">
        <f t="shared" si="839"/>
        <v>1.0000000000000009E-2</v>
      </c>
      <c r="GG180" s="259">
        <f t="shared" si="839"/>
        <v>1.999999999999999E-2</v>
      </c>
      <c r="GH180" s="259">
        <f t="shared" si="839"/>
        <v>-9.9999999999999811E-3</v>
      </c>
      <c r="GI180" s="259">
        <f t="shared" si="839"/>
        <v>0.56999999999999995</v>
      </c>
      <c r="GJ180" s="259">
        <f t="shared" si="839"/>
        <v>3.0000000000000027E-2</v>
      </c>
      <c r="GK180" s="255"/>
      <c r="GL180" s="259">
        <f t="shared" ref="GL180:GZ180" si="840">GL144-GL171</f>
        <v>0.10999999999999999</v>
      </c>
      <c r="GM180" s="259">
        <f t="shared" si="840"/>
        <v>0</v>
      </c>
      <c r="GN180" s="259">
        <f t="shared" si="840"/>
        <v>-0.25</v>
      </c>
      <c r="GO180" s="259">
        <f t="shared" si="840"/>
        <v>0.19</v>
      </c>
      <c r="GP180" s="259">
        <f t="shared" si="840"/>
        <v>-1.0000000000000009E-2</v>
      </c>
      <c r="GQ180" s="259">
        <f t="shared" si="840"/>
        <v>-1.999999999999999E-2</v>
      </c>
      <c r="GR180" s="259">
        <f t="shared" si="840"/>
        <v>-9.9999999999999811E-3</v>
      </c>
      <c r="GS180" s="259">
        <f t="shared" si="840"/>
        <v>2.0000000000000018E-2</v>
      </c>
      <c r="GT180" s="259">
        <f t="shared" si="840"/>
        <v>-5.9999999999999942E-2</v>
      </c>
      <c r="GU180" s="259">
        <f t="shared" si="840"/>
        <v>3.0000000000000027E-2</v>
      </c>
      <c r="GV180" s="259">
        <f t="shared" si="840"/>
        <v>0.20000000000000007</v>
      </c>
      <c r="GW180" s="259">
        <f t="shared" si="840"/>
        <v>-1.999999999999999E-2</v>
      </c>
      <c r="GX180" s="259">
        <f t="shared" si="840"/>
        <v>3.999999999999998E-2</v>
      </c>
      <c r="GY180" s="259">
        <f t="shared" si="840"/>
        <v>-0.5</v>
      </c>
      <c r="GZ180" s="259">
        <f t="shared" si="840"/>
        <v>0</v>
      </c>
      <c r="HA180" s="255"/>
      <c r="HB180" s="259">
        <f t="shared" ref="HB180:HQ180" si="841">HB144-HB171</f>
        <v>-2.9999999999999971E-2</v>
      </c>
      <c r="HC180" s="259">
        <f t="shared" si="841"/>
        <v>0.03</v>
      </c>
      <c r="HD180" s="259">
        <f t="shared" si="841"/>
        <v>-0.06</v>
      </c>
      <c r="HE180" s="259">
        <f t="shared" si="841"/>
        <v>0.06</v>
      </c>
      <c r="HF180" s="259">
        <f t="shared" si="841"/>
        <v>-0.17</v>
      </c>
      <c r="HG180" s="259">
        <f t="shared" si="841"/>
        <v>-0.11000000000000001</v>
      </c>
      <c r="HH180" s="259">
        <f t="shared" si="841"/>
        <v>0.17000000000000004</v>
      </c>
      <c r="HI180" s="259">
        <f t="shared" si="841"/>
        <v>0.10999999999999999</v>
      </c>
      <c r="HJ180" s="259">
        <f t="shared" si="841"/>
        <v>-0.17999999999999994</v>
      </c>
      <c r="HK180" s="259">
        <f t="shared" si="841"/>
        <v>0</v>
      </c>
      <c r="HL180" s="259">
        <f t="shared" si="841"/>
        <v>0.10000000000000003</v>
      </c>
      <c r="HM180" s="259">
        <f t="shared" si="841"/>
        <v>-0.12</v>
      </c>
      <c r="HN180" s="259">
        <f t="shared" si="841"/>
        <v>0.06</v>
      </c>
      <c r="HO180" s="259">
        <f t="shared" si="841"/>
        <v>0.10999999999999999</v>
      </c>
      <c r="HP180" s="259">
        <f t="shared" si="841"/>
        <v>-0.17999999999999994</v>
      </c>
      <c r="HQ180" s="259">
        <f t="shared" si="841"/>
        <v>4.0000000000000036E-2</v>
      </c>
      <c r="HR180" s="255"/>
      <c r="HS180" s="259">
        <f t="shared" si="776"/>
        <v>0.18</v>
      </c>
      <c r="HT180" s="259">
        <f t="shared" si="776"/>
        <v>-4.0000000000000008E-2</v>
      </c>
      <c r="HU180" s="259">
        <f t="shared" si="776"/>
        <v>-6.9999999999999979E-2</v>
      </c>
      <c r="HV180" s="259">
        <f t="shared" si="776"/>
        <v>-0.2</v>
      </c>
      <c r="HW180" s="255"/>
      <c r="HX180" s="259">
        <f t="shared" ref="HX180:IJ180" si="842">HX144-HX171</f>
        <v>-9.9999999999999811E-3</v>
      </c>
      <c r="HY180" s="259">
        <f t="shared" si="842"/>
        <v>-0.14000000000000001</v>
      </c>
      <c r="HZ180" s="259">
        <f t="shared" si="842"/>
        <v>-0.19999999999999998</v>
      </c>
      <c r="IA180" s="259">
        <f t="shared" si="842"/>
        <v>0.21000000000000002</v>
      </c>
      <c r="IB180" s="259">
        <f t="shared" si="842"/>
        <v>-4.9999999999999989E-2</v>
      </c>
      <c r="IC180" s="259">
        <f t="shared" si="842"/>
        <v>-3.999999999999998E-2</v>
      </c>
      <c r="ID180" s="259">
        <f t="shared" si="842"/>
        <v>-0.12000000000000002</v>
      </c>
      <c r="IE180" s="259">
        <f t="shared" si="842"/>
        <v>9.0000000000000024E-2</v>
      </c>
      <c r="IF180" s="259">
        <f t="shared" si="842"/>
        <v>-0.19999999999999998</v>
      </c>
      <c r="IG180" s="259">
        <f t="shared" si="842"/>
        <v>-8.0000000000000016E-2</v>
      </c>
      <c r="IH180" s="259">
        <f t="shared" si="842"/>
        <v>-7.0000000000000007E-2</v>
      </c>
      <c r="II180" s="259">
        <f t="shared" si="842"/>
        <v>0.06</v>
      </c>
      <c r="IJ180" s="259">
        <f t="shared" si="842"/>
        <v>0.14000000000000001</v>
      </c>
      <c r="IK180" s="255"/>
      <c r="IL180" s="259">
        <f t="shared" si="778"/>
        <v>-0.03</v>
      </c>
      <c r="IM180" s="255"/>
      <c r="IN180" s="259">
        <f t="shared" si="779"/>
        <v>0.10999999999999999</v>
      </c>
      <c r="IO180" s="259">
        <f t="shared" si="779"/>
        <v>0.14000000000000001</v>
      </c>
      <c r="IP180" s="259">
        <f t="shared" si="779"/>
        <v>-3.0000000000000027E-2</v>
      </c>
      <c r="IQ180" s="255"/>
      <c r="IR180" s="259">
        <f t="shared" si="780"/>
        <v>-0.29999999999999993</v>
      </c>
      <c r="IS180" s="259">
        <f t="shared" si="780"/>
        <v>-3.999999999999998E-2</v>
      </c>
      <c r="IT180" s="259">
        <f t="shared" si="780"/>
        <v>-7.9999999999999988E-2</v>
      </c>
      <c r="IU180" s="259">
        <f t="shared" si="780"/>
        <v>-0.10000000000000003</v>
      </c>
      <c r="IV180" s="259">
        <f t="shared" si="780"/>
        <v>-0.03</v>
      </c>
      <c r="IW180" s="258"/>
      <c r="IX180" s="259">
        <f t="shared" si="781"/>
        <v>-1.0000000000000009E-2</v>
      </c>
      <c r="IY180" s="259">
        <f t="shared" si="781"/>
        <v>-0.2</v>
      </c>
      <c r="IZ180" s="255"/>
      <c r="JA180" s="259">
        <f t="shared" ref="JA180:JM180" si="843">JA144-JA171</f>
        <v>-1.999999999999999E-2</v>
      </c>
      <c r="JB180" s="259">
        <f t="shared" si="843"/>
        <v>9.0000000000000024E-2</v>
      </c>
      <c r="JC180" s="259">
        <f t="shared" si="843"/>
        <v>0</v>
      </c>
      <c r="JD180" s="259">
        <f t="shared" si="843"/>
        <v>0.27000000000000013</v>
      </c>
      <c r="JE180" s="259">
        <f t="shared" si="843"/>
        <v>-9.9999999999999811E-3</v>
      </c>
      <c r="JF180" s="259">
        <f t="shared" si="843"/>
        <v>1.999999999999999E-2</v>
      </c>
      <c r="JG180" s="259">
        <f t="shared" si="843"/>
        <v>-0.32999999999999996</v>
      </c>
      <c r="JH180" s="259">
        <f t="shared" si="843"/>
        <v>-3.9999999999999994E-2</v>
      </c>
      <c r="JI180" s="259">
        <f t="shared" si="843"/>
        <v>-0.17999999999999994</v>
      </c>
      <c r="JJ180" s="259">
        <f t="shared" si="843"/>
        <v>-2.9999999999999971E-2</v>
      </c>
      <c r="JK180" s="259">
        <f t="shared" si="843"/>
        <v>-0.11000000000000001</v>
      </c>
      <c r="JL180" s="259">
        <f t="shared" si="843"/>
        <v>-1.0000000000000009E-2</v>
      </c>
      <c r="JM180" s="259">
        <f t="shared" si="843"/>
        <v>0.14000000000000001</v>
      </c>
      <c r="JN180" s="258"/>
      <c r="JO180" s="258"/>
      <c r="JP180" s="258"/>
      <c r="JQ180" s="258"/>
      <c r="JR180" s="258"/>
      <c r="JS180" s="258"/>
      <c r="JT180" s="259">
        <f t="shared" si="783"/>
        <v>8.9999999999999969E-2</v>
      </c>
      <c r="JU180" s="258"/>
      <c r="JV180" s="259">
        <f t="shared" ref="JV180:KH180" si="844">JV144-JV171</f>
        <v>0.65999999999999992</v>
      </c>
      <c r="JW180" s="259">
        <f t="shared" si="844"/>
        <v>-4.0000000000000036E-2</v>
      </c>
      <c r="JX180" s="259">
        <f t="shared" si="844"/>
        <v>-0.19</v>
      </c>
      <c r="JY180" s="259">
        <f t="shared" si="844"/>
        <v>-0.03</v>
      </c>
      <c r="JZ180" s="259">
        <f t="shared" si="844"/>
        <v>0.18</v>
      </c>
      <c r="KA180" s="259">
        <f t="shared" si="844"/>
        <v>4.9999999999999989E-2</v>
      </c>
      <c r="KB180" s="259">
        <f t="shared" si="844"/>
        <v>-0.17999999999999994</v>
      </c>
      <c r="KC180" s="259">
        <f t="shared" si="844"/>
        <v>-1.999999999999999E-2</v>
      </c>
      <c r="KD180" s="259">
        <f t="shared" si="844"/>
        <v>1.999999999999999E-2</v>
      </c>
      <c r="KE180" s="259">
        <f t="shared" si="844"/>
        <v>-9.9999999999999811E-3</v>
      </c>
      <c r="KF180" s="259">
        <f t="shared" si="844"/>
        <v>0.06</v>
      </c>
      <c r="KG180" s="259">
        <f t="shared" si="844"/>
        <v>3.0000000000000027E-2</v>
      </c>
      <c r="KH180" s="259">
        <f t="shared" si="844"/>
        <v>-0.14000000000000001</v>
      </c>
      <c r="KI180" s="259"/>
      <c r="KJ180" s="259"/>
      <c r="KK180" s="259">
        <f t="shared" ref="KK180:KT180" si="845">KK144-KK171</f>
        <v>1.999999999999999E-2</v>
      </c>
      <c r="KL180" s="259">
        <f t="shared" si="845"/>
        <v>2.0000000000000018E-2</v>
      </c>
      <c r="KM180" s="259">
        <f t="shared" si="845"/>
        <v>-0.29999999999999993</v>
      </c>
      <c r="KN180" s="259">
        <f t="shared" si="845"/>
        <v>-0.03</v>
      </c>
      <c r="KO180" s="259">
        <f t="shared" si="845"/>
        <v>-7.0000000000000007E-2</v>
      </c>
      <c r="KP180" s="259">
        <f t="shared" si="845"/>
        <v>-0.2</v>
      </c>
      <c r="KQ180" s="259">
        <f t="shared" si="845"/>
        <v>-0.19999999999999996</v>
      </c>
      <c r="KR180" s="259">
        <v>0.05</v>
      </c>
      <c r="KS180" s="259">
        <f t="shared" si="845"/>
        <v>6.9999999999999951E-2</v>
      </c>
      <c r="KT180" s="259">
        <f t="shared" si="845"/>
        <v>-0.19</v>
      </c>
      <c r="KU180" s="248" t="s">
        <v>746</v>
      </c>
    </row>
    <row r="181" spans="1:307" x14ac:dyDescent="0.15">
      <c r="A181" s="252" t="s">
        <v>1195</v>
      </c>
      <c r="B181" s="259">
        <f t="shared" ref="B181:AG181" si="846">B145-B172</f>
        <v>0.73</v>
      </c>
      <c r="C181" s="259">
        <f t="shared" si="846"/>
        <v>0.54</v>
      </c>
      <c r="D181" s="259">
        <f t="shared" si="846"/>
        <v>1.0000000000000009E-2</v>
      </c>
      <c r="E181" s="259">
        <f t="shared" si="846"/>
        <v>-8.0000000000000016E-2</v>
      </c>
      <c r="F181" s="259">
        <f t="shared" si="846"/>
        <v>0.15999999999999992</v>
      </c>
      <c r="G181" s="259">
        <f t="shared" si="846"/>
        <v>0.21000000000000002</v>
      </c>
      <c r="H181" s="259">
        <f t="shared" si="846"/>
        <v>-3.0000000000000027E-2</v>
      </c>
      <c r="I181" s="259">
        <f t="shared" si="846"/>
        <v>0.10999999999999999</v>
      </c>
      <c r="J181" s="259">
        <f t="shared" si="846"/>
        <v>0.20999999999999996</v>
      </c>
      <c r="K181" s="259">
        <f t="shared" si="846"/>
        <v>-5.0000000000000044E-2</v>
      </c>
      <c r="L181" s="259">
        <f t="shared" si="846"/>
        <v>0.28000000000000003</v>
      </c>
      <c r="M181" s="259">
        <f t="shared" si="846"/>
        <v>0</v>
      </c>
      <c r="N181" s="259">
        <f t="shared" si="846"/>
        <v>-0.14000000000000001</v>
      </c>
      <c r="O181" s="259">
        <f t="shared" si="846"/>
        <v>-6.0000000000000053E-2</v>
      </c>
      <c r="P181" s="259">
        <f t="shared" si="846"/>
        <v>0.06</v>
      </c>
      <c r="Q181" s="259">
        <f t="shared" si="846"/>
        <v>-5.0000000000000044E-2</v>
      </c>
      <c r="R181" s="259">
        <f t="shared" si="846"/>
        <v>0.20999999999999996</v>
      </c>
      <c r="S181" s="259">
        <f t="shared" si="846"/>
        <v>0.25</v>
      </c>
      <c r="T181" s="259">
        <f t="shared" si="846"/>
        <v>-2.0000000000000018E-2</v>
      </c>
      <c r="U181" s="259">
        <f t="shared" si="846"/>
        <v>-5.0000000000000017E-2</v>
      </c>
      <c r="V181" s="259">
        <f t="shared" si="846"/>
        <v>-5.0000000000000017E-2</v>
      </c>
      <c r="W181" s="259">
        <f t="shared" si="846"/>
        <v>0</v>
      </c>
      <c r="X181" s="259">
        <f t="shared" si="846"/>
        <v>5.9999999999999942E-2</v>
      </c>
      <c r="Y181" s="259">
        <f t="shared" si="846"/>
        <v>0.28000000000000003</v>
      </c>
      <c r="Z181" s="259">
        <f t="shared" si="846"/>
        <v>1.9999999999999962E-2</v>
      </c>
      <c r="AA181" s="259">
        <f t="shared" si="846"/>
        <v>-0.1100000000000001</v>
      </c>
      <c r="AB181" s="259">
        <f t="shared" si="846"/>
        <v>1.9999999999999962E-2</v>
      </c>
      <c r="AC181" s="259">
        <f t="shared" si="846"/>
        <v>0.37999999999999989</v>
      </c>
      <c r="AD181" s="259">
        <f t="shared" si="846"/>
        <v>-1.0000000000000009E-2</v>
      </c>
      <c r="AE181" s="259">
        <f t="shared" si="846"/>
        <v>-1.0000000000000009E-2</v>
      </c>
      <c r="AF181" s="259">
        <f t="shared" si="846"/>
        <v>1.9999999999999962E-2</v>
      </c>
      <c r="AG181" s="259">
        <f t="shared" si="846"/>
        <v>-1.0000000000000009E-2</v>
      </c>
      <c r="AH181" s="259">
        <f t="shared" ref="AH181:BM181" si="847">AH145-AH172</f>
        <v>-1.0000000000000009E-2</v>
      </c>
      <c r="AI181" s="259">
        <f t="shared" si="847"/>
        <v>0.53999999999999992</v>
      </c>
      <c r="AJ181" s="259">
        <f t="shared" si="847"/>
        <v>3.9999999999999925E-2</v>
      </c>
      <c r="AK181" s="259">
        <f t="shared" si="847"/>
        <v>-3.0000000000000027E-2</v>
      </c>
      <c r="AL181" s="259">
        <f t="shared" si="847"/>
        <v>-2.0000000000000018E-2</v>
      </c>
      <c r="AM181" s="259">
        <f t="shared" si="847"/>
        <v>0.31000000000000005</v>
      </c>
      <c r="AN181" s="259">
        <f t="shared" si="847"/>
        <v>0</v>
      </c>
      <c r="AO181" s="259">
        <f t="shared" si="847"/>
        <v>8.9999999999999969E-2</v>
      </c>
      <c r="AP181" s="259">
        <f t="shared" si="847"/>
        <v>0.06</v>
      </c>
      <c r="AQ181" s="259">
        <f t="shared" si="847"/>
        <v>0.2</v>
      </c>
      <c r="AR181" s="259">
        <f t="shared" si="847"/>
        <v>0</v>
      </c>
      <c r="AS181" s="259">
        <f t="shared" si="847"/>
        <v>-0.11000000000000004</v>
      </c>
      <c r="AT181" s="259">
        <f t="shared" si="847"/>
        <v>-3.0000000000000027E-2</v>
      </c>
      <c r="AU181" s="259">
        <f t="shared" si="847"/>
        <v>0.24</v>
      </c>
      <c r="AV181" s="259">
        <f t="shared" si="847"/>
        <v>-5.0000000000000044E-2</v>
      </c>
      <c r="AW181" s="259">
        <f t="shared" si="847"/>
        <v>6.9999999999999951E-2</v>
      </c>
      <c r="AX181" s="259">
        <f t="shared" si="847"/>
        <v>-2.0000000000000018E-2</v>
      </c>
      <c r="AY181" s="259">
        <f t="shared" si="847"/>
        <v>-3.0000000000000027E-2</v>
      </c>
      <c r="AZ181" s="259">
        <f t="shared" si="847"/>
        <v>-0.12000000000000002</v>
      </c>
      <c r="BA181" s="259">
        <f t="shared" si="847"/>
        <v>-4.0000000000000036E-2</v>
      </c>
      <c r="BB181" s="259">
        <f t="shared" si="847"/>
        <v>-4.0000000000000008E-2</v>
      </c>
      <c r="BC181" s="259">
        <f t="shared" si="847"/>
        <v>2.0000000000000018E-2</v>
      </c>
      <c r="BD181" s="259">
        <f t="shared" si="847"/>
        <v>-0.10999999999999999</v>
      </c>
      <c r="BE181" s="259">
        <f t="shared" si="847"/>
        <v>-0.15000000000000002</v>
      </c>
      <c r="BF181" s="259">
        <f t="shared" si="847"/>
        <v>0.66999999999999993</v>
      </c>
      <c r="BG181" s="259">
        <f t="shared" si="847"/>
        <v>-0.14000000000000001</v>
      </c>
      <c r="BH181" s="259">
        <f t="shared" si="847"/>
        <v>-0.11000000000000001</v>
      </c>
      <c r="BI181" s="259">
        <f t="shared" si="847"/>
        <v>0.32999999999999985</v>
      </c>
      <c r="BJ181" s="259">
        <f t="shared" si="847"/>
        <v>-8.0000000000000016E-2</v>
      </c>
      <c r="BK181" s="259">
        <f t="shared" si="847"/>
        <v>-0.10999999999999999</v>
      </c>
      <c r="BL181" s="259">
        <f t="shared" si="847"/>
        <v>-3.0000000000000027E-2</v>
      </c>
      <c r="BM181" s="259">
        <f t="shared" si="847"/>
        <v>-8.0000000000000071E-2</v>
      </c>
      <c r="BN181" s="259">
        <f t="shared" ref="BN181:CS181" si="848">BN145-BN172</f>
        <v>-4.0000000000000008E-2</v>
      </c>
      <c r="BO181" s="259">
        <f t="shared" si="848"/>
        <v>-3.0000000000000027E-2</v>
      </c>
      <c r="BP181" s="259">
        <f t="shared" si="848"/>
        <v>-1.0000000000000009E-2</v>
      </c>
      <c r="BQ181" s="259">
        <f t="shared" si="848"/>
        <v>1.0799999999999998</v>
      </c>
      <c r="BR181" s="259">
        <f t="shared" si="848"/>
        <v>-0.13</v>
      </c>
      <c r="BS181" s="259">
        <f t="shared" si="848"/>
        <v>-2.0000000000000018E-2</v>
      </c>
      <c r="BT181" s="259">
        <f t="shared" si="848"/>
        <v>-6.0000000000000026E-2</v>
      </c>
      <c r="BU181" s="259">
        <f t="shared" si="848"/>
        <v>0</v>
      </c>
      <c r="BV181" s="259">
        <f t="shared" si="848"/>
        <v>-0.10000000000000003</v>
      </c>
      <c r="BW181" s="259">
        <f t="shared" si="848"/>
        <v>-4.0000000000000036E-2</v>
      </c>
      <c r="BX181" s="259">
        <f t="shared" si="848"/>
        <v>-0.15000000000000002</v>
      </c>
      <c r="BY181" s="259">
        <f t="shared" si="848"/>
        <v>-2.0000000000000018E-2</v>
      </c>
      <c r="BZ181" s="259">
        <f t="shared" si="848"/>
        <v>0.19999999999999996</v>
      </c>
      <c r="CA181" s="259">
        <f t="shared" si="848"/>
        <v>-1.0000000000000009E-2</v>
      </c>
      <c r="CB181" s="259">
        <f t="shared" si="848"/>
        <v>0.19999999999999996</v>
      </c>
      <c r="CC181" s="259">
        <f t="shared" si="848"/>
        <v>-4.0000000000000036E-2</v>
      </c>
      <c r="CD181" s="259">
        <f t="shared" si="848"/>
        <v>-3.0000000000000027E-2</v>
      </c>
      <c r="CE181" s="259">
        <f t="shared" si="848"/>
        <v>-0.11000000000000001</v>
      </c>
      <c r="CF181" s="259">
        <f t="shared" si="848"/>
        <v>-0.12</v>
      </c>
      <c r="CG181" s="259">
        <f t="shared" si="848"/>
        <v>-0.21000000000000002</v>
      </c>
      <c r="CH181" s="259">
        <f t="shared" si="848"/>
        <v>3.9999999999999925E-2</v>
      </c>
      <c r="CI181" s="259">
        <f t="shared" si="848"/>
        <v>-2.0000000000000018E-2</v>
      </c>
      <c r="CJ181" s="259">
        <f t="shared" si="848"/>
        <v>0.17999999999999994</v>
      </c>
      <c r="CK181" s="259">
        <f t="shared" si="848"/>
        <v>-0.13</v>
      </c>
      <c r="CL181" s="259">
        <f t="shared" si="848"/>
        <v>-0.14000000000000001</v>
      </c>
      <c r="CM181" s="259">
        <f t="shared" si="848"/>
        <v>0.18999999999999995</v>
      </c>
      <c r="CN181" s="259">
        <f t="shared" si="848"/>
        <v>-0.13</v>
      </c>
      <c r="CO181" s="259">
        <f t="shared" si="848"/>
        <v>-0.13</v>
      </c>
      <c r="CP181" s="259">
        <f t="shared" si="848"/>
        <v>0.28999999999999992</v>
      </c>
      <c r="CQ181" s="259">
        <f t="shared" si="848"/>
        <v>-3.0000000000000027E-2</v>
      </c>
      <c r="CR181" s="259">
        <f t="shared" si="848"/>
        <v>0.28000000000000003</v>
      </c>
      <c r="CS181" s="259">
        <f t="shared" si="848"/>
        <v>-0.14000000000000001</v>
      </c>
      <c r="CT181" s="259">
        <f t="shared" ref="CT181:DY181" si="849">CT145-CT172</f>
        <v>-4.0000000000000008E-2</v>
      </c>
      <c r="CU181" s="259">
        <f t="shared" si="849"/>
        <v>-0.13</v>
      </c>
      <c r="CV181" s="259">
        <f t="shared" si="849"/>
        <v>-6.0000000000000053E-2</v>
      </c>
      <c r="CW181" s="259">
        <f t="shared" si="849"/>
        <v>-8.0000000000000071E-2</v>
      </c>
      <c r="CX181" s="259">
        <f t="shared" si="849"/>
        <v>-3.0000000000000027E-2</v>
      </c>
      <c r="CY181" s="259">
        <f t="shared" si="849"/>
        <v>-4.0000000000000008E-2</v>
      </c>
      <c r="CZ181" s="259">
        <f t="shared" si="849"/>
        <v>0.25</v>
      </c>
      <c r="DA181" s="259">
        <f t="shared" si="849"/>
        <v>1.0000000000000009E-2</v>
      </c>
      <c r="DB181" s="259">
        <f t="shared" si="849"/>
        <v>4.9999999999999989E-2</v>
      </c>
      <c r="DC181" s="259">
        <f t="shared" si="849"/>
        <v>0.39999999999999991</v>
      </c>
      <c r="DD181" s="259">
        <f t="shared" si="849"/>
        <v>-0.14000000000000001</v>
      </c>
      <c r="DE181" s="259">
        <f t="shared" si="849"/>
        <v>-1.0000000000000009E-2</v>
      </c>
      <c r="DF181" s="259">
        <f t="shared" si="849"/>
        <v>-0.18000000000000005</v>
      </c>
      <c r="DG181" s="259">
        <f t="shared" si="849"/>
        <v>-0.14000000000000001</v>
      </c>
      <c r="DH181" s="259">
        <f t="shared" si="849"/>
        <v>-0.10000000000000009</v>
      </c>
      <c r="DI181" s="259">
        <f t="shared" si="849"/>
        <v>-0.10000000000000009</v>
      </c>
      <c r="DJ181" s="259">
        <f t="shared" si="849"/>
        <v>-0.16000000000000003</v>
      </c>
      <c r="DK181" s="259">
        <f t="shared" si="849"/>
        <v>-4.0000000000000008E-2</v>
      </c>
      <c r="DL181" s="259">
        <f t="shared" si="849"/>
        <v>0.21999999999999997</v>
      </c>
      <c r="DM181" s="259">
        <f t="shared" si="849"/>
        <v>-0.11000000000000004</v>
      </c>
      <c r="DN181" s="259">
        <f t="shared" si="849"/>
        <v>-2.0000000000000018E-2</v>
      </c>
      <c r="DO181" s="259">
        <f t="shared" si="849"/>
        <v>0.13</v>
      </c>
      <c r="DP181" s="259">
        <f t="shared" si="849"/>
        <v>-7.0000000000000062E-2</v>
      </c>
      <c r="DQ181" s="259">
        <f t="shared" si="849"/>
        <v>-5.0000000000000017E-2</v>
      </c>
      <c r="DR181" s="259">
        <f t="shared" si="849"/>
        <v>0.10999999999999999</v>
      </c>
      <c r="DS181" s="259">
        <f t="shared" si="849"/>
        <v>0.45999999999999996</v>
      </c>
      <c r="DT181" s="259">
        <f t="shared" si="849"/>
        <v>4.9999999999999933E-2</v>
      </c>
      <c r="DU181" s="259">
        <f t="shared" si="849"/>
        <v>0.20999999999999996</v>
      </c>
      <c r="DV181" s="259">
        <f t="shared" si="849"/>
        <v>4.9999999999999933E-2</v>
      </c>
      <c r="DW181" s="259">
        <f t="shared" si="849"/>
        <v>-0.11000000000000004</v>
      </c>
      <c r="DX181" s="259">
        <f t="shared" si="849"/>
        <v>-0.15000000000000002</v>
      </c>
      <c r="DY181" s="259">
        <f t="shared" si="849"/>
        <v>-0.11000000000000001</v>
      </c>
      <c r="DZ181" s="259">
        <f t="shared" ref="DZ181:FE181" si="850">DZ145-DZ172</f>
        <v>0.19999999999999996</v>
      </c>
      <c r="EA181" s="259">
        <f t="shared" si="850"/>
        <v>0.5</v>
      </c>
      <c r="EB181" s="259">
        <f t="shared" si="850"/>
        <v>-0.10999999999999999</v>
      </c>
      <c r="EC181" s="259">
        <f t="shared" si="850"/>
        <v>0.16999999999999998</v>
      </c>
      <c r="ED181" s="259">
        <f t="shared" si="850"/>
        <v>-0.15000000000000002</v>
      </c>
      <c r="EE181" s="259">
        <f t="shared" si="850"/>
        <v>-0.13</v>
      </c>
      <c r="EF181" s="259">
        <f t="shared" si="850"/>
        <v>-4.0000000000000036E-2</v>
      </c>
      <c r="EG181" s="259">
        <f t="shared" si="850"/>
        <v>-4.0000000000000036E-2</v>
      </c>
      <c r="EH181" s="259">
        <f t="shared" si="850"/>
        <v>-0.17000000000000004</v>
      </c>
      <c r="EI181" s="259">
        <f t="shared" si="850"/>
        <v>8.9999999999999969E-2</v>
      </c>
      <c r="EJ181" s="259">
        <f t="shared" si="850"/>
        <v>-0.20000000000000007</v>
      </c>
      <c r="EK181" s="259">
        <f t="shared" si="850"/>
        <v>-0.22000000000000003</v>
      </c>
      <c r="EL181" s="259">
        <f t="shared" si="850"/>
        <v>-0.13</v>
      </c>
      <c r="EM181" s="259">
        <f t="shared" si="850"/>
        <v>-9.000000000000008E-2</v>
      </c>
      <c r="EN181" s="259">
        <f t="shared" si="850"/>
        <v>-5.0000000000000017E-2</v>
      </c>
      <c r="EO181" s="259">
        <f t="shared" si="850"/>
        <v>-5.0000000000000044E-2</v>
      </c>
      <c r="EP181" s="259">
        <f t="shared" si="850"/>
        <v>0.55000000000000004</v>
      </c>
      <c r="EQ181" s="259">
        <f t="shared" si="850"/>
        <v>0.10999999999999999</v>
      </c>
      <c r="ER181" s="259">
        <f t="shared" si="850"/>
        <v>2.9999999999999971E-2</v>
      </c>
      <c r="ES181" s="259">
        <f t="shared" si="850"/>
        <v>-0.14000000000000001</v>
      </c>
      <c r="ET181" s="259">
        <f t="shared" si="850"/>
        <v>0.33</v>
      </c>
      <c r="EU181" s="259">
        <f t="shared" si="850"/>
        <v>-0.26</v>
      </c>
      <c r="EV181" s="259">
        <f t="shared" si="850"/>
        <v>0</v>
      </c>
      <c r="EW181" s="259">
        <f t="shared" si="850"/>
        <v>3.9999999999999925E-2</v>
      </c>
      <c r="EX181" s="259">
        <f t="shared" si="850"/>
        <v>4.0000000000000036E-2</v>
      </c>
      <c r="EY181" s="259">
        <f t="shared" si="850"/>
        <v>0.06</v>
      </c>
      <c r="EZ181" s="259">
        <f t="shared" si="850"/>
        <v>-0.17000000000000004</v>
      </c>
      <c r="FA181" s="259">
        <f t="shared" si="850"/>
        <v>-6.0000000000000053E-2</v>
      </c>
      <c r="FB181" s="259">
        <f t="shared" si="850"/>
        <v>-5.0000000000000044E-2</v>
      </c>
      <c r="FC181" s="259">
        <f t="shared" si="850"/>
        <v>-6.0000000000000026E-2</v>
      </c>
      <c r="FD181" s="259">
        <f t="shared" si="850"/>
        <v>-3.0000000000000027E-2</v>
      </c>
      <c r="FE181" s="259">
        <f t="shared" si="850"/>
        <v>-4.0000000000000008E-2</v>
      </c>
      <c r="FF181" s="259">
        <f t="shared" ref="FF181:GJ181" si="851">FF145-FF172</f>
        <v>-0.17000000000000004</v>
      </c>
      <c r="FG181" s="259">
        <f t="shared" si="851"/>
        <v>5.9999999999999942E-2</v>
      </c>
      <c r="FH181" s="259">
        <f t="shared" si="851"/>
        <v>8.9999999999999858E-2</v>
      </c>
      <c r="FI181" s="259">
        <f t="shared" si="851"/>
        <v>0.12</v>
      </c>
      <c r="FJ181" s="259">
        <f t="shared" si="851"/>
        <v>0.18999999999999995</v>
      </c>
      <c r="FK181" s="259">
        <f t="shared" si="851"/>
        <v>-0.12</v>
      </c>
      <c r="FL181" s="259">
        <f t="shared" si="851"/>
        <v>-1.0000000000000009E-2</v>
      </c>
      <c r="FM181" s="259">
        <f t="shared" si="851"/>
        <v>-0.15000000000000002</v>
      </c>
      <c r="FN181" s="259">
        <f t="shared" si="851"/>
        <v>-1.0000000000000009E-2</v>
      </c>
      <c r="FO181" s="259">
        <f t="shared" si="851"/>
        <v>0.2</v>
      </c>
      <c r="FP181" s="259">
        <f t="shared" si="851"/>
        <v>0.33999999999999986</v>
      </c>
      <c r="FQ181" s="259">
        <f t="shared" si="851"/>
        <v>0.26999999999999991</v>
      </c>
      <c r="FR181" s="259">
        <f t="shared" si="851"/>
        <v>7.0000000000000007E-2</v>
      </c>
      <c r="FS181" s="259">
        <f t="shared" si="851"/>
        <v>-2.0000000000000018E-2</v>
      </c>
      <c r="FT181" s="259">
        <f t="shared" si="851"/>
        <v>1.0000000000000009E-2</v>
      </c>
      <c r="FU181" s="259">
        <f t="shared" si="851"/>
        <v>0</v>
      </c>
      <c r="FV181" s="259">
        <f t="shared" si="851"/>
        <v>0.20999999999999996</v>
      </c>
      <c r="FW181" s="259">
        <f t="shared" si="851"/>
        <v>0.17999999999999994</v>
      </c>
      <c r="FX181" s="259">
        <f t="shared" si="851"/>
        <v>0.13</v>
      </c>
      <c r="FY181" s="259">
        <f t="shared" si="851"/>
        <v>0.28000000000000003</v>
      </c>
      <c r="FZ181" s="259">
        <f t="shared" si="851"/>
        <v>0.20999999999999996</v>
      </c>
      <c r="GA181" s="259">
        <f t="shared" si="851"/>
        <v>7.0000000000000062E-2</v>
      </c>
      <c r="GB181" s="259">
        <f t="shared" si="851"/>
        <v>0.10999999999999999</v>
      </c>
      <c r="GC181" s="259">
        <f t="shared" si="851"/>
        <v>9.9999999999999978E-2</v>
      </c>
      <c r="GD181" s="259">
        <f t="shared" si="851"/>
        <v>-0.36000000000000004</v>
      </c>
      <c r="GE181" s="259">
        <f t="shared" si="851"/>
        <v>0.16999999999999998</v>
      </c>
      <c r="GF181" s="259">
        <f t="shared" si="851"/>
        <v>-0.15000000000000002</v>
      </c>
      <c r="GG181" s="259">
        <f t="shared" si="851"/>
        <v>7.0000000000000007E-2</v>
      </c>
      <c r="GH181" s="259">
        <f t="shared" si="851"/>
        <v>0.10999999999999999</v>
      </c>
      <c r="GI181" s="259">
        <f t="shared" si="851"/>
        <v>-0.2</v>
      </c>
      <c r="GJ181" s="259">
        <f t="shared" si="851"/>
        <v>0.33999999999999997</v>
      </c>
      <c r="GK181" s="255"/>
      <c r="GL181" s="259">
        <f t="shared" ref="GL181:GZ181" si="852">GL145-GL172</f>
        <v>0.12999999999999989</v>
      </c>
      <c r="GM181" s="259">
        <f t="shared" si="852"/>
        <v>-0.57000000000000006</v>
      </c>
      <c r="GN181" s="259">
        <f t="shared" si="852"/>
        <v>0.12999999999999995</v>
      </c>
      <c r="GO181" s="259">
        <f t="shared" si="852"/>
        <v>-0.19000000000000006</v>
      </c>
      <c r="GP181" s="259">
        <f t="shared" si="852"/>
        <v>-0.26000000000000006</v>
      </c>
      <c r="GQ181" s="259">
        <f t="shared" si="852"/>
        <v>-1.0000000000000009E-2</v>
      </c>
      <c r="GR181" s="259">
        <f t="shared" si="852"/>
        <v>-0.38000000000000006</v>
      </c>
      <c r="GS181" s="259">
        <f t="shared" si="852"/>
        <v>0.21999999999999997</v>
      </c>
      <c r="GT181" s="259">
        <f t="shared" si="852"/>
        <v>-1.0000000000000009E-2</v>
      </c>
      <c r="GU181" s="259">
        <f t="shared" si="852"/>
        <v>-0.26000000000000006</v>
      </c>
      <c r="GV181" s="259">
        <f t="shared" si="852"/>
        <v>-0.27</v>
      </c>
      <c r="GW181" s="259">
        <f t="shared" si="852"/>
        <v>2.0000000000000018E-2</v>
      </c>
      <c r="GX181" s="259">
        <f t="shared" si="852"/>
        <v>-0.54</v>
      </c>
      <c r="GY181" s="259">
        <f t="shared" si="852"/>
        <v>0.48999999999999994</v>
      </c>
      <c r="GZ181" s="259">
        <f t="shared" si="852"/>
        <v>0.19999999999999996</v>
      </c>
      <c r="HA181" s="255"/>
      <c r="HB181" s="259">
        <f t="shared" ref="HB181:HQ181" si="853">HB145-HB172</f>
        <v>-0.13</v>
      </c>
      <c r="HC181" s="259">
        <f t="shared" si="853"/>
        <v>-0.30000000000000004</v>
      </c>
      <c r="HD181" s="259">
        <f t="shared" si="853"/>
        <v>-0.12</v>
      </c>
      <c r="HE181" s="259">
        <f t="shared" si="853"/>
        <v>-1.0000000000000009E-2</v>
      </c>
      <c r="HF181" s="259">
        <f t="shared" si="853"/>
        <v>-0.45000000000000007</v>
      </c>
      <c r="HG181" s="259">
        <f t="shared" si="853"/>
        <v>-0.28000000000000003</v>
      </c>
      <c r="HH181" s="259">
        <f t="shared" si="853"/>
        <v>-0.22000000000000003</v>
      </c>
      <c r="HI181" s="259">
        <f t="shared" si="853"/>
        <v>0.14000000000000001</v>
      </c>
      <c r="HJ181" s="259">
        <f t="shared" si="853"/>
        <v>-9.0000000000000024E-2</v>
      </c>
      <c r="HK181" s="259">
        <f t="shared" si="853"/>
        <v>-0.13</v>
      </c>
      <c r="HL181" s="259">
        <f t="shared" si="853"/>
        <v>0.12</v>
      </c>
      <c r="HM181" s="259">
        <f t="shared" si="853"/>
        <v>-0.06</v>
      </c>
      <c r="HN181" s="259">
        <f t="shared" si="853"/>
        <v>-3.0000000000000027E-2</v>
      </c>
      <c r="HO181" s="259">
        <f t="shared" si="853"/>
        <v>2.9999999999999971E-2</v>
      </c>
      <c r="HP181" s="259">
        <f t="shared" si="853"/>
        <v>-0.10000000000000003</v>
      </c>
      <c r="HQ181" s="259">
        <f t="shared" si="853"/>
        <v>1.9999999999999962E-2</v>
      </c>
      <c r="HR181" s="255"/>
      <c r="HS181" s="259">
        <f t="shared" si="776"/>
        <v>-0.19000000000000006</v>
      </c>
      <c r="HT181" s="259">
        <f t="shared" si="776"/>
        <v>3.999999999999998E-2</v>
      </c>
      <c r="HU181" s="259">
        <f t="shared" si="776"/>
        <v>5.9999999999999942E-2</v>
      </c>
      <c r="HV181" s="259">
        <f t="shared" si="776"/>
        <v>7.0000000000000062E-2</v>
      </c>
      <c r="HW181" s="255"/>
      <c r="HX181" s="259">
        <f t="shared" ref="HX181:IJ181" si="854">HX145-HX172</f>
        <v>3.9999999999999925E-2</v>
      </c>
      <c r="HY181" s="259">
        <f t="shared" si="854"/>
        <v>0.24999999999999994</v>
      </c>
      <c r="HZ181" s="259">
        <f t="shared" si="854"/>
        <v>-0.29000000000000004</v>
      </c>
      <c r="IA181" s="259">
        <f t="shared" si="854"/>
        <v>0.33999999999999997</v>
      </c>
      <c r="IB181" s="259">
        <f t="shared" si="854"/>
        <v>-0.19000000000000006</v>
      </c>
      <c r="IC181" s="259">
        <f t="shared" si="854"/>
        <v>-0.15000000000000002</v>
      </c>
      <c r="ID181" s="259">
        <f t="shared" si="854"/>
        <v>-0.30000000000000004</v>
      </c>
      <c r="IE181" s="259">
        <f t="shared" si="854"/>
        <v>0.26</v>
      </c>
      <c r="IF181" s="259">
        <f t="shared" si="854"/>
        <v>-0.30000000000000004</v>
      </c>
      <c r="IG181" s="259">
        <f t="shared" si="854"/>
        <v>-0.23000000000000009</v>
      </c>
      <c r="IH181" s="259">
        <f t="shared" si="854"/>
        <v>-0.17000000000000004</v>
      </c>
      <c r="II181" s="259">
        <f t="shared" si="854"/>
        <v>-3.0000000000000027E-2</v>
      </c>
      <c r="IJ181" s="259">
        <f t="shared" si="854"/>
        <v>0.37</v>
      </c>
      <c r="IK181" s="255"/>
      <c r="IL181" s="259">
        <f t="shared" si="778"/>
        <v>-0.10000000000000009</v>
      </c>
      <c r="IM181" s="255"/>
      <c r="IN181" s="259">
        <f t="shared" si="779"/>
        <v>0.32999999999999996</v>
      </c>
      <c r="IO181" s="259">
        <f t="shared" si="779"/>
        <v>0.06</v>
      </c>
      <c r="IP181" s="259">
        <f t="shared" si="779"/>
        <v>-1.0000000000000009E-2</v>
      </c>
      <c r="IQ181" s="255"/>
      <c r="IR181" s="259">
        <f t="shared" si="780"/>
        <v>9.0000000000000024E-2</v>
      </c>
      <c r="IS181" s="259">
        <f t="shared" si="780"/>
        <v>-0.17000000000000004</v>
      </c>
      <c r="IT181" s="259">
        <f t="shared" si="780"/>
        <v>0.19999999999999996</v>
      </c>
      <c r="IU181" s="259">
        <f t="shared" si="780"/>
        <v>-0.24</v>
      </c>
      <c r="IV181" s="259">
        <f t="shared" si="780"/>
        <v>-5.0000000000000044E-2</v>
      </c>
      <c r="IW181" s="258"/>
      <c r="IX181" s="259">
        <f t="shared" si="781"/>
        <v>-0.12</v>
      </c>
      <c r="IY181" s="259">
        <f t="shared" si="781"/>
        <v>7.0000000000000062E-2</v>
      </c>
      <c r="IZ181" s="255"/>
      <c r="JA181" s="259">
        <f t="shared" ref="JA181:JM181" si="855">JA145-JA172</f>
        <v>0.06</v>
      </c>
      <c r="JB181" s="259">
        <f t="shared" si="855"/>
        <v>-0.24000000000000005</v>
      </c>
      <c r="JC181" s="259">
        <f t="shared" si="855"/>
        <v>-0.6100000000000001</v>
      </c>
      <c r="JD181" s="259">
        <f t="shared" si="855"/>
        <v>-0.2</v>
      </c>
      <c r="JE181" s="259">
        <f t="shared" si="855"/>
        <v>1.0000000000000009E-2</v>
      </c>
      <c r="JF181" s="259">
        <f t="shared" si="855"/>
        <v>-0.12000000000000002</v>
      </c>
      <c r="JG181" s="259">
        <f t="shared" si="855"/>
        <v>-0.22000000000000003</v>
      </c>
      <c r="JH181" s="259">
        <f t="shared" si="855"/>
        <v>-0.21000000000000008</v>
      </c>
      <c r="JI181" s="259">
        <f t="shared" si="855"/>
        <v>-0.11000000000000004</v>
      </c>
      <c r="JJ181" s="259">
        <f t="shared" si="855"/>
        <v>-0.17000000000000004</v>
      </c>
      <c r="JK181" s="259">
        <f t="shared" si="855"/>
        <v>-0.32000000000000006</v>
      </c>
      <c r="JL181" s="259">
        <f t="shared" si="855"/>
        <v>-0.12</v>
      </c>
      <c r="JM181" s="259">
        <f t="shared" si="855"/>
        <v>0.06</v>
      </c>
      <c r="JN181" s="258"/>
      <c r="JO181" s="258"/>
      <c r="JP181" s="258"/>
      <c r="JQ181" s="258"/>
      <c r="JR181" s="258"/>
      <c r="JS181" s="258"/>
      <c r="JT181" s="259">
        <f t="shared" si="783"/>
        <v>0.15999999999999992</v>
      </c>
      <c r="JU181" s="258"/>
      <c r="JV181" s="259">
        <f t="shared" ref="JV181:KH181" si="856">JV145-JV172</f>
        <v>-5.0000000000000044E-2</v>
      </c>
      <c r="JW181" s="259">
        <f t="shared" si="856"/>
        <v>-6.0000000000000053E-2</v>
      </c>
      <c r="JX181" s="259">
        <f t="shared" si="856"/>
        <v>-0.26000000000000006</v>
      </c>
      <c r="JY181" s="259">
        <f t="shared" si="856"/>
        <v>-0.46</v>
      </c>
      <c r="JZ181" s="259">
        <f t="shared" si="856"/>
        <v>7.999999999999996E-2</v>
      </c>
      <c r="KA181" s="259">
        <f t="shared" si="856"/>
        <v>6.9999999999999951E-2</v>
      </c>
      <c r="KB181" s="259">
        <f t="shared" si="856"/>
        <v>-2.0000000000000018E-2</v>
      </c>
      <c r="KC181" s="259">
        <f t="shared" si="856"/>
        <v>0.06</v>
      </c>
      <c r="KD181" s="259">
        <f t="shared" si="856"/>
        <v>-1.0000000000000009E-2</v>
      </c>
      <c r="KE181" s="259">
        <f t="shared" si="856"/>
        <v>-1.0000000000000009E-2</v>
      </c>
      <c r="KF181" s="259">
        <f t="shared" si="856"/>
        <v>-2.0000000000000018E-2</v>
      </c>
      <c r="KG181" s="259">
        <f t="shared" si="856"/>
        <v>0.13999999999999996</v>
      </c>
      <c r="KH181" s="259">
        <f t="shared" si="856"/>
        <v>-0.42000000000000004</v>
      </c>
      <c r="KI181" s="259"/>
      <c r="KJ181" s="259"/>
      <c r="KK181" s="259">
        <f t="shared" ref="KK181:KT181" si="857">KK145-KK172</f>
        <v>-0.12000000000000002</v>
      </c>
      <c r="KL181" s="259">
        <f t="shared" si="857"/>
        <v>-6.0000000000000053E-2</v>
      </c>
      <c r="KM181" s="259">
        <f t="shared" si="857"/>
        <v>-0.2</v>
      </c>
      <c r="KN181" s="259">
        <f t="shared" si="857"/>
        <v>-0.29000000000000004</v>
      </c>
      <c r="KO181" s="259">
        <f t="shared" si="857"/>
        <v>-0.16000000000000003</v>
      </c>
      <c r="KP181" s="259">
        <f t="shared" si="857"/>
        <v>1.0000000000000009E-2</v>
      </c>
      <c r="KQ181" s="259">
        <f t="shared" si="857"/>
        <v>0.21000000000000002</v>
      </c>
      <c r="KR181" s="259">
        <v>0.01</v>
      </c>
      <c r="KS181" s="259">
        <f t="shared" si="857"/>
        <v>8.9999999999999858E-2</v>
      </c>
      <c r="KT181" s="259">
        <f t="shared" si="857"/>
        <v>-0.27</v>
      </c>
      <c r="KU181" s="248" t="s">
        <v>746</v>
      </c>
    </row>
    <row r="182" spans="1:307" x14ac:dyDescent="0.15">
      <c r="A182" s="252" t="s">
        <v>1196</v>
      </c>
      <c r="B182" s="259">
        <f t="shared" ref="B182:AG182" si="858">B146-B173</f>
        <v>0.45000000000000007</v>
      </c>
      <c r="C182" s="259">
        <f t="shared" si="858"/>
        <v>0.23000000000000004</v>
      </c>
      <c r="D182" s="259">
        <f t="shared" si="858"/>
        <v>4.0000000000000036E-2</v>
      </c>
      <c r="E182" s="259">
        <f t="shared" si="858"/>
        <v>-0.06</v>
      </c>
      <c r="F182" s="259">
        <f t="shared" si="858"/>
        <v>8.9999999999999969E-2</v>
      </c>
      <c r="G182" s="259">
        <f t="shared" si="858"/>
        <v>0.23000000000000004</v>
      </c>
      <c r="H182" s="259">
        <f t="shared" si="858"/>
        <v>-1.0000000000000009E-2</v>
      </c>
      <c r="I182" s="259">
        <f t="shared" si="858"/>
        <v>0.03</v>
      </c>
      <c r="J182" s="259">
        <f t="shared" si="858"/>
        <v>4.0000000000000036E-2</v>
      </c>
      <c r="K182" s="259">
        <f t="shared" si="858"/>
        <v>-6.9999999999999951E-2</v>
      </c>
      <c r="L182" s="259">
        <f t="shared" si="858"/>
        <v>-0.17999999999999994</v>
      </c>
      <c r="M182" s="259">
        <f t="shared" si="858"/>
        <v>4.0000000000000036E-2</v>
      </c>
      <c r="N182" s="259">
        <f t="shared" si="858"/>
        <v>-0.25</v>
      </c>
      <c r="O182" s="259">
        <f t="shared" si="858"/>
        <v>-4.9999999999999933E-2</v>
      </c>
      <c r="P182" s="259">
        <f t="shared" si="858"/>
        <v>0.03</v>
      </c>
      <c r="Q182" s="259">
        <f t="shared" si="858"/>
        <v>-9.9999999999999978E-2</v>
      </c>
      <c r="R182" s="259">
        <f t="shared" si="858"/>
        <v>0.62000000000000011</v>
      </c>
      <c r="S182" s="259">
        <f t="shared" si="858"/>
        <v>0.26</v>
      </c>
      <c r="T182" s="259">
        <f t="shared" si="858"/>
        <v>-8.9999999999999969E-2</v>
      </c>
      <c r="U182" s="259">
        <f t="shared" si="858"/>
        <v>-0.11</v>
      </c>
      <c r="V182" s="259">
        <f t="shared" si="858"/>
        <v>-4.9999999999999989E-2</v>
      </c>
      <c r="W182" s="259">
        <f t="shared" si="858"/>
        <v>-1.999999999999999E-2</v>
      </c>
      <c r="X182" s="259">
        <f t="shared" si="858"/>
        <v>-1.0000000000000009E-2</v>
      </c>
      <c r="Y182" s="259">
        <f t="shared" si="858"/>
        <v>0.15000000000000002</v>
      </c>
      <c r="Z182" s="259">
        <f t="shared" si="858"/>
        <v>-7.9999999999999988E-2</v>
      </c>
      <c r="AA182" s="259">
        <f t="shared" si="858"/>
        <v>-0.14000000000000001</v>
      </c>
      <c r="AB182" s="259">
        <f t="shared" si="858"/>
        <v>-4.0000000000000008E-2</v>
      </c>
      <c r="AC182" s="259">
        <f t="shared" si="858"/>
        <v>-0.14000000000000001</v>
      </c>
      <c r="AD182" s="259">
        <f t="shared" si="858"/>
        <v>-0.10999999999999999</v>
      </c>
      <c r="AE182" s="259">
        <f t="shared" si="858"/>
        <v>-3.999999999999998E-2</v>
      </c>
      <c r="AF182" s="259">
        <f t="shared" si="858"/>
        <v>-1.0000000000000009E-2</v>
      </c>
      <c r="AG182" s="259">
        <f t="shared" si="858"/>
        <v>4.0000000000000036E-2</v>
      </c>
      <c r="AH182" s="259">
        <f t="shared" ref="AH182:BM182" si="859">AH146-AH173</f>
        <v>0</v>
      </c>
      <c r="AI182" s="259">
        <f t="shared" si="859"/>
        <v>0.51</v>
      </c>
      <c r="AJ182" s="259">
        <f t="shared" si="859"/>
        <v>-0.12</v>
      </c>
      <c r="AK182" s="259">
        <f t="shared" si="859"/>
        <v>-0.03</v>
      </c>
      <c r="AL182" s="259">
        <f t="shared" si="859"/>
        <v>-0.12</v>
      </c>
      <c r="AM182" s="259">
        <f t="shared" si="859"/>
        <v>0.81</v>
      </c>
      <c r="AN182" s="259">
        <f t="shared" si="859"/>
        <v>-2.0000000000000018E-2</v>
      </c>
      <c r="AO182" s="259">
        <f t="shared" si="859"/>
        <v>0.12000000000000011</v>
      </c>
      <c r="AP182" s="259">
        <f t="shared" si="859"/>
        <v>3.999999999999998E-2</v>
      </c>
      <c r="AQ182" s="259">
        <f t="shared" si="859"/>
        <v>0.14999999999999997</v>
      </c>
      <c r="AR182" s="259">
        <f t="shared" si="859"/>
        <v>-7.0000000000000007E-2</v>
      </c>
      <c r="AS182" s="259">
        <f t="shared" si="859"/>
        <v>2.0000000000000018E-2</v>
      </c>
      <c r="AT182" s="259">
        <f t="shared" si="859"/>
        <v>-3.999999999999998E-2</v>
      </c>
      <c r="AU182" s="259">
        <f t="shared" si="859"/>
        <v>0.34000000000000008</v>
      </c>
      <c r="AV182" s="259">
        <f t="shared" si="859"/>
        <v>-0.10999999999999999</v>
      </c>
      <c r="AW182" s="259">
        <f t="shared" si="859"/>
        <v>-4.0000000000000036E-2</v>
      </c>
      <c r="AX182" s="259">
        <f t="shared" si="859"/>
        <v>8.0000000000000016E-2</v>
      </c>
      <c r="AY182" s="259">
        <f t="shared" si="859"/>
        <v>1.0000000000000009E-2</v>
      </c>
      <c r="AZ182" s="259">
        <f t="shared" si="859"/>
        <v>-0.1</v>
      </c>
      <c r="BA182" s="259">
        <f t="shared" si="859"/>
        <v>1.0000000000000009E-2</v>
      </c>
      <c r="BB182" s="259">
        <f t="shared" si="859"/>
        <v>-4.9999999999999989E-2</v>
      </c>
      <c r="BC182" s="259">
        <f t="shared" si="859"/>
        <v>-4.9999999999999933E-2</v>
      </c>
      <c r="BD182" s="259">
        <f t="shared" si="859"/>
        <v>1.0000000000000009E-2</v>
      </c>
      <c r="BE182" s="259">
        <f t="shared" si="859"/>
        <v>2.9999999999999971E-2</v>
      </c>
      <c r="BF182" s="259">
        <f t="shared" si="859"/>
        <v>0.18000000000000005</v>
      </c>
      <c r="BG182" s="259">
        <f t="shared" si="859"/>
        <v>-0.06</v>
      </c>
      <c r="BH182" s="259">
        <f t="shared" si="859"/>
        <v>-0.13</v>
      </c>
      <c r="BI182" s="259">
        <f t="shared" si="859"/>
        <v>-0.16000000000000003</v>
      </c>
      <c r="BJ182" s="259">
        <f t="shared" si="859"/>
        <v>2.9999999999999971E-2</v>
      </c>
      <c r="BK182" s="259">
        <f t="shared" si="859"/>
        <v>1.0000000000000009E-2</v>
      </c>
      <c r="BL182" s="259">
        <f t="shared" si="859"/>
        <v>-3.999999999999998E-2</v>
      </c>
      <c r="BM182" s="259">
        <f t="shared" si="859"/>
        <v>-0.12</v>
      </c>
      <c r="BN182" s="259">
        <f t="shared" ref="BN182:CS182" si="860">BN146-BN173</f>
        <v>-0.11</v>
      </c>
      <c r="BO182" s="259">
        <f t="shared" si="860"/>
        <v>-0.13</v>
      </c>
      <c r="BP182" s="259">
        <f t="shared" si="860"/>
        <v>-0.10999999999999999</v>
      </c>
      <c r="BQ182" s="259">
        <f t="shared" si="860"/>
        <v>0.43000000000000005</v>
      </c>
      <c r="BR182" s="259">
        <f t="shared" si="860"/>
        <v>0</v>
      </c>
      <c r="BS182" s="259">
        <f t="shared" si="860"/>
        <v>-1.0000000000000009E-2</v>
      </c>
      <c r="BT182" s="259">
        <f t="shared" si="860"/>
        <v>-0.1</v>
      </c>
      <c r="BU182" s="259">
        <f t="shared" si="860"/>
        <v>0</v>
      </c>
      <c r="BV182" s="259">
        <f t="shared" si="860"/>
        <v>0</v>
      </c>
      <c r="BW182" s="259">
        <f t="shared" si="860"/>
        <v>-2.9999999999999916E-2</v>
      </c>
      <c r="BX182" s="259">
        <f t="shared" si="860"/>
        <v>2.0000000000000018E-2</v>
      </c>
      <c r="BY182" s="259">
        <f t="shared" si="860"/>
        <v>-3.0000000000000027E-2</v>
      </c>
      <c r="BZ182" s="259">
        <f t="shared" si="860"/>
        <v>0.16000000000000003</v>
      </c>
      <c r="CA182" s="259">
        <f t="shared" si="860"/>
        <v>-7.0000000000000007E-2</v>
      </c>
      <c r="CB182" s="259">
        <f t="shared" si="860"/>
        <v>0.10999999999999999</v>
      </c>
      <c r="CC182" s="259">
        <f t="shared" si="860"/>
        <v>-3.9999999999999925E-2</v>
      </c>
      <c r="CD182" s="259">
        <f t="shared" si="860"/>
        <v>-0.06</v>
      </c>
      <c r="CE182" s="259">
        <f t="shared" si="860"/>
        <v>-0.12</v>
      </c>
      <c r="CF182" s="259">
        <f t="shared" si="860"/>
        <v>-0.14000000000000001</v>
      </c>
      <c r="CG182" s="259">
        <f t="shared" si="860"/>
        <v>-0.13</v>
      </c>
      <c r="CH182" s="259">
        <f t="shared" si="860"/>
        <v>9.000000000000008E-2</v>
      </c>
      <c r="CI182" s="259">
        <f t="shared" si="860"/>
        <v>-3.999999999999998E-2</v>
      </c>
      <c r="CJ182" s="259">
        <f t="shared" si="860"/>
        <v>-0.21999999999999997</v>
      </c>
      <c r="CK182" s="259">
        <f t="shared" si="860"/>
        <v>-0.13</v>
      </c>
      <c r="CL182" s="259">
        <f t="shared" si="860"/>
        <v>-0.09</v>
      </c>
      <c r="CM182" s="259">
        <f t="shared" si="860"/>
        <v>0.10999999999999999</v>
      </c>
      <c r="CN182" s="259">
        <f t="shared" si="860"/>
        <v>-0.16000000000000003</v>
      </c>
      <c r="CO182" s="259">
        <f t="shared" si="860"/>
        <v>-2.0000000000000018E-2</v>
      </c>
      <c r="CP182" s="259">
        <f t="shared" si="860"/>
        <v>0.17000000000000004</v>
      </c>
      <c r="CQ182" s="259">
        <f t="shared" si="860"/>
        <v>-0.14000000000000001</v>
      </c>
      <c r="CR182" s="259">
        <f t="shared" si="860"/>
        <v>0.39000000000000012</v>
      </c>
      <c r="CS182" s="259">
        <f t="shared" si="860"/>
        <v>-0.15000000000000002</v>
      </c>
      <c r="CT182" s="259">
        <f t="shared" ref="CT182:DY182" si="861">CT146-CT173</f>
        <v>-0.09</v>
      </c>
      <c r="CU182" s="259">
        <f t="shared" si="861"/>
        <v>-1.0000000000000009E-2</v>
      </c>
      <c r="CV182" s="259">
        <f t="shared" si="861"/>
        <v>-0.15000000000000002</v>
      </c>
      <c r="CW182" s="259">
        <f t="shared" si="861"/>
        <v>-7.999999999999996E-2</v>
      </c>
      <c r="CX182" s="259">
        <f t="shared" si="861"/>
        <v>-0.06</v>
      </c>
      <c r="CY182" s="259">
        <f t="shared" si="861"/>
        <v>-0.09</v>
      </c>
      <c r="CZ182" s="259">
        <f t="shared" si="861"/>
        <v>0.64000000000000012</v>
      </c>
      <c r="DA182" s="259">
        <f t="shared" si="861"/>
        <v>-8.9999999999999969E-2</v>
      </c>
      <c r="DB182" s="259">
        <f t="shared" si="861"/>
        <v>-1.0000000000000009E-2</v>
      </c>
      <c r="DC182" s="259">
        <f t="shared" si="861"/>
        <v>3.0000000000000027E-2</v>
      </c>
      <c r="DD182" s="259">
        <f t="shared" si="861"/>
        <v>-0.16000000000000003</v>
      </c>
      <c r="DE182" s="259">
        <f t="shared" si="861"/>
        <v>-7.0000000000000007E-2</v>
      </c>
      <c r="DF182" s="259">
        <f t="shared" si="861"/>
        <v>-0.18999999999999995</v>
      </c>
      <c r="DG182" s="259">
        <f t="shared" si="861"/>
        <v>-0.06</v>
      </c>
      <c r="DH182" s="259">
        <f t="shared" si="861"/>
        <v>-0.18999999999999995</v>
      </c>
      <c r="DI182" s="259">
        <f t="shared" si="861"/>
        <v>-8.9999999999999969E-2</v>
      </c>
      <c r="DJ182" s="259">
        <f t="shared" si="861"/>
        <v>-0.16999999999999993</v>
      </c>
      <c r="DK182" s="259">
        <f t="shared" si="861"/>
        <v>-7.9999999999999988E-2</v>
      </c>
      <c r="DL182" s="259">
        <f t="shared" si="861"/>
        <v>0.19000000000000006</v>
      </c>
      <c r="DM182" s="259">
        <f t="shared" si="861"/>
        <v>7.0000000000000007E-2</v>
      </c>
      <c r="DN182" s="259">
        <f t="shared" si="861"/>
        <v>-5.9999999999999942E-2</v>
      </c>
      <c r="DO182" s="259">
        <f t="shared" si="861"/>
        <v>0.17999999999999994</v>
      </c>
      <c r="DP182" s="259">
        <f t="shared" si="861"/>
        <v>-0.17000000000000004</v>
      </c>
      <c r="DQ182" s="259">
        <f t="shared" si="861"/>
        <v>-0.09</v>
      </c>
      <c r="DR182" s="259">
        <f t="shared" si="861"/>
        <v>6.0000000000000053E-2</v>
      </c>
      <c r="DS182" s="259">
        <f t="shared" si="861"/>
        <v>-7.999999999999996E-2</v>
      </c>
      <c r="DT182" s="259">
        <f t="shared" si="861"/>
        <v>7.0000000000000062E-2</v>
      </c>
      <c r="DU182" s="259">
        <f t="shared" si="861"/>
        <v>0.59000000000000008</v>
      </c>
      <c r="DV182" s="259">
        <f t="shared" si="861"/>
        <v>7.0000000000000062E-2</v>
      </c>
      <c r="DW182" s="259">
        <f t="shared" si="861"/>
        <v>1.0000000000000009E-2</v>
      </c>
      <c r="DX182" s="259">
        <f t="shared" si="861"/>
        <v>1.0000000000000009E-2</v>
      </c>
      <c r="DY182" s="259">
        <f t="shared" si="861"/>
        <v>-0.09</v>
      </c>
      <c r="DZ182" s="259">
        <f t="shared" ref="DZ182:FE182" si="862">DZ146-DZ173</f>
        <v>0.16000000000000003</v>
      </c>
      <c r="EA182" s="259">
        <f t="shared" si="862"/>
        <v>9.9999999999999978E-2</v>
      </c>
      <c r="EB182" s="259">
        <f t="shared" si="862"/>
        <v>-0.10999999999999999</v>
      </c>
      <c r="EC182" s="259">
        <f t="shared" si="862"/>
        <v>0.12000000000000005</v>
      </c>
      <c r="ED182" s="259">
        <f t="shared" si="862"/>
        <v>-0.13</v>
      </c>
      <c r="EE182" s="259">
        <f t="shared" si="862"/>
        <v>-0.14000000000000001</v>
      </c>
      <c r="EF182" s="259">
        <f t="shared" si="862"/>
        <v>-7.0000000000000007E-2</v>
      </c>
      <c r="EG182" s="259">
        <f t="shared" si="862"/>
        <v>-0.06</v>
      </c>
      <c r="EH182" s="259">
        <f t="shared" si="862"/>
        <v>-0.41999999999999993</v>
      </c>
      <c r="EI182" s="259">
        <f t="shared" si="862"/>
        <v>0.39000000000000012</v>
      </c>
      <c r="EJ182" s="259">
        <f t="shared" si="862"/>
        <v>-0.19999999999999996</v>
      </c>
      <c r="EK182" s="259">
        <f t="shared" si="862"/>
        <v>-0.33</v>
      </c>
      <c r="EL182" s="259">
        <f t="shared" si="862"/>
        <v>-0.13</v>
      </c>
      <c r="EM182" s="259">
        <f t="shared" si="862"/>
        <v>-0.18999999999999995</v>
      </c>
      <c r="EN182" s="259">
        <f t="shared" si="862"/>
        <v>-7.9999999999999988E-2</v>
      </c>
      <c r="EO182" s="259">
        <f t="shared" si="862"/>
        <v>-8.0000000000000016E-2</v>
      </c>
      <c r="EP182" s="259">
        <f t="shared" si="862"/>
        <v>0.14000000000000001</v>
      </c>
      <c r="EQ182" s="259">
        <f t="shared" si="862"/>
        <v>1.0000000000000009E-2</v>
      </c>
      <c r="ER182" s="259">
        <f t="shared" si="862"/>
        <v>0</v>
      </c>
      <c r="ES182" s="259">
        <f t="shared" si="862"/>
        <v>-0.15999999999999992</v>
      </c>
      <c r="ET182" s="259">
        <f t="shared" si="862"/>
        <v>2.9999999999999971E-2</v>
      </c>
      <c r="EU182" s="259">
        <f t="shared" si="862"/>
        <v>-0.24</v>
      </c>
      <c r="EV182" s="259">
        <f t="shared" si="862"/>
        <v>0.19999999999999998</v>
      </c>
      <c r="EW182" s="259">
        <f t="shared" si="862"/>
        <v>-0.22999999999999998</v>
      </c>
      <c r="EX182" s="259">
        <f t="shared" si="862"/>
        <v>0.2400000000000001</v>
      </c>
      <c r="EY182" s="259">
        <f t="shared" si="862"/>
        <v>-4.9999999999999989E-2</v>
      </c>
      <c r="EZ182" s="259">
        <f t="shared" si="862"/>
        <v>-6.9999999999999951E-2</v>
      </c>
      <c r="FA182" s="259">
        <f t="shared" si="862"/>
        <v>-4.9999999999999933E-2</v>
      </c>
      <c r="FB182" s="259">
        <f t="shared" si="862"/>
        <v>-0.12</v>
      </c>
      <c r="FC182" s="259">
        <f t="shared" si="862"/>
        <v>-0.09</v>
      </c>
      <c r="FD182" s="259">
        <f t="shared" si="862"/>
        <v>1.0000000000000009E-2</v>
      </c>
      <c r="FE182" s="259">
        <f t="shared" si="862"/>
        <v>-0.12</v>
      </c>
      <c r="FF182" s="259">
        <f t="shared" ref="FF182:GJ182" si="863">FF146-FF173</f>
        <v>-0.28999999999999998</v>
      </c>
      <c r="FG182" s="259">
        <f t="shared" si="863"/>
        <v>-4.0000000000000036E-2</v>
      </c>
      <c r="FH182" s="259">
        <f t="shared" si="863"/>
        <v>-0.28000000000000003</v>
      </c>
      <c r="FI182" s="259">
        <f t="shared" si="863"/>
        <v>5.0000000000000044E-2</v>
      </c>
      <c r="FJ182" s="259">
        <f t="shared" si="863"/>
        <v>0.58000000000000007</v>
      </c>
      <c r="FK182" s="259">
        <f t="shared" si="863"/>
        <v>-0.15000000000000002</v>
      </c>
      <c r="FL182" s="259">
        <f t="shared" si="863"/>
        <v>-0.06</v>
      </c>
      <c r="FM182" s="259">
        <f t="shared" si="863"/>
        <v>-7.9999999999999988E-2</v>
      </c>
      <c r="FN182" s="259">
        <f t="shared" si="863"/>
        <v>-0.26</v>
      </c>
      <c r="FO182" s="259">
        <f t="shared" si="863"/>
        <v>0.14999999999999997</v>
      </c>
      <c r="FP182" s="259">
        <f t="shared" si="863"/>
        <v>0.44999999999999996</v>
      </c>
      <c r="FQ182" s="259">
        <f t="shared" si="863"/>
        <v>0.17000000000000004</v>
      </c>
      <c r="FR182" s="259">
        <f t="shared" si="863"/>
        <v>2.9999999999999971E-2</v>
      </c>
      <c r="FS182" s="259">
        <f t="shared" si="863"/>
        <v>-1.0000000000000009E-2</v>
      </c>
      <c r="FT182" s="259">
        <f t="shared" si="863"/>
        <v>-7.0000000000000007E-2</v>
      </c>
      <c r="FU182" s="259">
        <f t="shared" si="863"/>
        <v>-0.06</v>
      </c>
      <c r="FV182" s="259">
        <f t="shared" si="863"/>
        <v>0.10999999999999999</v>
      </c>
      <c r="FW182" s="259">
        <f t="shared" si="863"/>
        <v>8.9999999999999969E-2</v>
      </c>
      <c r="FX182" s="259">
        <f t="shared" si="863"/>
        <v>1.0000000000000009E-2</v>
      </c>
      <c r="FY182" s="259">
        <f t="shared" si="863"/>
        <v>0.15000000000000002</v>
      </c>
      <c r="FZ182" s="259">
        <f t="shared" si="863"/>
        <v>9.9999999999999978E-2</v>
      </c>
      <c r="GA182" s="259">
        <f t="shared" si="863"/>
        <v>0</v>
      </c>
      <c r="GB182" s="259">
        <f t="shared" si="863"/>
        <v>0.20999999999999996</v>
      </c>
      <c r="GC182" s="259">
        <f t="shared" si="863"/>
        <v>0.15000000000000013</v>
      </c>
      <c r="GD182" s="259">
        <f t="shared" si="863"/>
        <v>-0.42999999999999994</v>
      </c>
      <c r="GE182" s="259">
        <f t="shared" si="863"/>
        <v>0.12000000000000005</v>
      </c>
      <c r="GF182" s="259">
        <f t="shared" si="863"/>
        <v>-0.03</v>
      </c>
      <c r="GG182" s="259">
        <f t="shared" si="863"/>
        <v>-0.03</v>
      </c>
      <c r="GH182" s="259">
        <f t="shared" si="863"/>
        <v>0.16000000000000014</v>
      </c>
      <c r="GI182" s="259">
        <f t="shared" si="863"/>
        <v>0.12000000000000005</v>
      </c>
      <c r="GJ182" s="259">
        <f t="shared" si="863"/>
        <v>1.0000000000000009E-2</v>
      </c>
      <c r="GK182" s="255"/>
      <c r="GL182" s="259">
        <f t="shared" ref="GL182:GZ182" si="864">GL146-GL173</f>
        <v>7.0000000000000062E-2</v>
      </c>
      <c r="GM182" s="259">
        <f t="shared" si="864"/>
        <v>0.23000000000000009</v>
      </c>
      <c r="GN182" s="259">
        <f t="shared" si="864"/>
        <v>0</v>
      </c>
      <c r="GO182" s="259">
        <f t="shared" si="864"/>
        <v>0.39999999999999991</v>
      </c>
      <c r="GP182" s="259">
        <f t="shared" si="864"/>
        <v>0.19999999999999996</v>
      </c>
      <c r="GQ182" s="259">
        <f t="shared" si="864"/>
        <v>-7.0000000000000007E-2</v>
      </c>
      <c r="GR182" s="259">
        <f t="shared" si="864"/>
        <v>-0.43999999999999995</v>
      </c>
      <c r="GS182" s="259">
        <f t="shared" si="864"/>
        <v>0.30000000000000004</v>
      </c>
      <c r="GT182" s="259">
        <f t="shared" si="864"/>
        <v>-8.0000000000000016E-2</v>
      </c>
      <c r="GU182" s="259">
        <f t="shared" si="864"/>
        <v>0.20999999999999996</v>
      </c>
      <c r="GV182" s="259">
        <f t="shared" si="864"/>
        <v>-2.0000000000000018E-2</v>
      </c>
      <c r="GW182" s="259">
        <f t="shared" si="864"/>
        <v>0.55000000000000004</v>
      </c>
      <c r="GX182" s="259">
        <f t="shared" si="864"/>
        <v>0.30999999999999994</v>
      </c>
      <c r="GY182" s="259">
        <f t="shared" si="864"/>
        <v>0.28999999999999998</v>
      </c>
      <c r="GZ182" s="259">
        <f t="shared" si="864"/>
        <v>-0.13</v>
      </c>
      <c r="HA182" s="255"/>
      <c r="HB182" s="259">
        <f t="shared" ref="HB182:HQ182" si="865">HB146-HB173</f>
        <v>-0.10999999999999999</v>
      </c>
      <c r="HC182" s="259">
        <f t="shared" si="865"/>
        <v>-0.54</v>
      </c>
      <c r="HD182" s="259">
        <f t="shared" si="865"/>
        <v>8.0000000000000071E-2</v>
      </c>
      <c r="HE182" s="259">
        <f t="shared" si="865"/>
        <v>0.18000000000000002</v>
      </c>
      <c r="HF182" s="259">
        <f t="shared" si="865"/>
        <v>-0.25</v>
      </c>
      <c r="HG182" s="259">
        <f t="shared" si="865"/>
        <v>-7.999999999999996E-2</v>
      </c>
      <c r="HH182" s="259">
        <f t="shared" si="865"/>
        <v>-0.10999999999999999</v>
      </c>
      <c r="HI182" s="259">
        <f t="shared" si="865"/>
        <v>-1.0000000000000009E-2</v>
      </c>
      <c r="HJ182" s="259">
        <f t="shared" si="865"/>
        <v>-0.14000000000000001</v>
      </c>
      <c r="HK182" s="259">
        <f t="shared" si="865"/>
        <v>-1.0000000000000009E-2</v>
      </c>
      <c r="HL182" s="259">
        <f t="shared" si="865"/>
        <v>0.18000000000000005</v>
      </c>
      <c r="HM182" s="259">
        <f t="shared" si="865"/>
        <v>-0.10999999999999999</v>
      </c>
      <c r="HN182" s="259">
        <f t="shared" si="865"/>
        <v>0.16</v>
      </c>
      <c r="HO182" s="259">
        <f t="shared" si="865"/>
        <v>0.24999999999999997</v>
      </c>
      <c r="HP182" s="259">
        <f t="shared" si="865"/>
        <v>-0.15000000000000002</v>
      </c>
      <c r="HQ182" s="259">
        <f t="shared" si="865"/>
        <v>-4.9999999999999989E-2</v>
      </c>
      <c r="HR182" s="255"/>
      <c r="HS182" s="259">
        <f t="shared" si="776"/>
        <v>0.41999999999999993</v>
      </c>
      <c r="HT182" s="259">
        <f t="shared" si="776"/>
        <v>0.27</v>
      </c>
      <c r="HU182" s="259">
        <f t="shared" si="776"/>
        <v>-4.0000000000000036E-2</v>
      </c>
      <c r="HV182" s="259">
        <f t="shared" si="776"/>
        <v>0.36</v>
      </c>
      <c r="HW182" s="255"/>
      <c r="HX182" s="259">
        <f t="shared" ref="HX182:IJ182" si="866">HX146-HX173</f>
        <v>-0.22999999999999998</v>
      </c>
      <c r="HY182" s="259">
        <f t="shared" si="866"/>
        <v>9.0000000000000024E-2</v>
      </c>
      <c r="HZ182" s="259">
        <f t="shared" si="866"/>
        <v>-0.3</v>
      </c>
      <c r="IA182" s="259">
        <f t="shared" si="866"/>
        <v>0.18000000000000005</v>
      </c>
      <c r="IB182" s="259">
        <f t="shared" si="866"/>
        <v>-0.42999999999999994</v>
      </c>
      <c r="IC182" s="259">
        <f t="shared" si="866"/>
        <v>-0.14000000000000001</v>
      </c>
      <c r="ID182" s="259">
        <f t="shared" si="866"/>
        <v>-9.9999999999999978E-2</v>
      </c>
      <c r="IE182" s="259">
        <f t="shared" si="866"/>
        <v>-1.0000000000000009E-2</v>
      </c>
      <c r="IF182" s="259">
        <f t="shared" si="866"/>
        <v>-0.32</v>
      </c>
      <c r="IG182" s="259">
        <f t="shared" si="866"/>
        <v>-3.0000000000000027E-2</v>
      </c>
      <c r="IH182" s="259">
        <f t="shared" si="866"/>
        <v>3.0000000000000027E-2</v>
      </c>
      <c r="II182" s="259">
        <f t="shared" si="866"/>
        <v>0.16</v>
      </c>
      <c r="IJ182" s="259">
        <f t="shared" si="866"/>
        <v>0.03</v>
      </c>
      <c r="IK182" s="255"/>
      <c r="IL182" s="259">
        <f t="shared" si="778"/>
        <v>-0.35</v>
      </c>
      <c r="IM182" s="255"/>
      <c r="IN182" s="259">
        <f t="shared" si="779"/>
        <v>0.03</v>
      </c>
      <c r="IO182" s="259">
        <f t="shared" si="779"/>
        <v>0.26</v>
      </c>
      <c r="IP182" s="259">
        <f t="shared" si="779"/>
        <v>0.19000000000000006</v>
      </c>
      <c r="IQ182" s="255"/>
      <c r="IR182" s="259">
        <f t="shared" si="780"/>
        <v>-3.0000000000000027E-2</v>
      </c>
      <c r="IS182" s="259">
        <f t="shared" si="780"/>
        <v>-1.0000000000000009E-2</v>
      </c>
      <c r="IT182" s="259">
        <f t="shared" si="780"/>
        <v>-2.0000000000000018E-2</v>
      </c>
      <c r="IU182" s="259">
        <f t="shared" si="780"/>
        <v>-3.9999999999999925E-2</v>
      </c>
      <c r="IV182" s="259">
        <f t="shared" si="780"/>
        <v>-0.30999999999999994</v>
      </c>
      <c r="IW182" s="258"/>
      <c r="IX182" s="259">
        <f t="shared" si="781"/>
        <v>6.0000000000000053E-2</v>
      </c>
      <c r="IY182" s="259">
        <f t="shared" si="781"/>
        <v>0.36</v>
      </c>
      <c r="IZ182" s="255"/>
      <c r="JA182" s="259">
        <f t="shared" ref="JA182:JM182" si="867">JA146-JA173</f>
        <v>0.30000000000000004</v>
      </c>
      <c r="JB182" s="259">
        <f t="shared" si="867"/>
        <v>0.24</v>
      </c>
      <c r="JC182" s="259">
        <f t="shared" si="867"/>
        <v>0.16000000000000003</v>
      </c>
      <c r="JD182" s="259">
        <f t="shared" si="867"/>
        <v>-8.0000000000000016E-2</v>
      </c>
      <c r="JE182" s="259">
        <f t="shared" si="867"/>
        <v>-0.25</v>
      </c>
      <c r="JF182" s="259">
        <f t="shared" si="867"/>
        <v>1.999999999999999E-2</v>
      </c>
      <c r="JG182" s="259">
        <f t="shared" si="867"/>
        <v>-0.13</v>
      </c>
      <c r="JH182" s="259">
        <f t="shared" si="867"/>
        <v>-0.43999999999999995</v>
      </c>
      <c r="JI182" s="259">
        <f t="shared" si="867"/>
        <v>-0.15999999999999998</v>
      </c>
      <c r="JJ182" s="259">
        <f t="shared" si="867"/>
        <v>-0.16000000000000003</v>
      </c>
      <c r="JK182" s="259">
        <f t="shared" si="867"/>
        <v>-0.12</v>
      </c>
      <c r="JL182" s="259">
        <f t="shared" si="867"/>
        <v>-9.9999999999999978E-2</v>
      </c>
      <c r="JM182" s="259">
        <f t="shared" si="867"/>
        <v>-3.0000000000000027E-2</v>
      </c>
      <c r="JN182" s="258"/>
      <c r="JO182" s="258"/>
      <c r="JP182" s="258"/>
      <c r="JQ182" s="258"/>
      <c r="JR182" s="258"/>
      <c r="JS182" s="258"/>
      <c r="JT182" s="259">
        <f t="shared" si="783"/>
        <v>8.9999999999999969E-2</v>
      </c>
      <c r="JU182" s="258"/>
      <c r="JV182" s="259">
        <f t="shared" ref="JV182:KH182" si="868">JV146-JV173</f>
        <v>0.15000000000000002</v>
      </c>
      <c r="JW182" s="259">
        <f t="shared" si="868"/>
        <v>0.14000000000000001</v>
      </c>
      <c r="JX182" s="259">
        <f t="shared" si="868"/>
        <v>-0.27</v>
      </c>
      <c r="JY182" s="259">
        <f t="shared" si="868"/>
        <v>-0.52</v>
      </c>
      <c r="JZ182" s="259">
        <f t="shared" si="868"/>
        <v>0.34000000000000008</v>
      </c>
      <c r="KA182" s="259">
        <f t="shared" si="868"/>
        <v>4.0000000000000036E-2</v>
      </c>
      <c r="KB182" s="259">
        <f t="shared" si="868"/>
        <v>-3.0000000000000027E-2</v>
      </c>
      <c r="KC182" s="259">
        <f t="shared" si="868"/>
        <v>0.29000000000000004</v>
      </c>
      <c r="KD182" s="259">
        <f t="shared" si="868"/>
        <v>-1.0000000000000009E-2</v>
      </c>
      <c r="KE182" s="259">
        <f t="shared" si="868"/>
        <v>-0.27</v>
      </c>
      <c r="KF182" s="259">
        <f t="shared" si="868"/>
        <v>-1.0000000000000009E-2</v>
      </c>
      <c r="KG182" s="259">
        <f t="shared" si="868"/>
        <v>8.0000000000000016E-2</v>
      </c>
      <c r="KH182" s="259">
        <f t="shared" si="868"/>
        <v>-0.21999999999999997</v>
      </c>
      <c r="KI182" s="259"/>
      <c r="KJ182" s="259"/>
      <c r="KK182" s="259">
        <f t="shared" ref="KK182:KT182" si="869">KK146-KK173</f>
        <v>1.0000000000000009E-2</v>
      </c>
      <c r="KL182" s="259">
        <f t="shared" si="869"/>
        <v>-3.0000000000000027E-2</v>
      </c>
      <c r="KM182" s="259">
        <f t="shared" si="869"/>
        <v>-9.9999999999999978E-2</v>
      </c>
      <c r="KN182" s="259">
        <f t="shared" si="869"/>
        <v>-0.53</v>
      </c>
      <c r="KO182" s="259">
        <f t="shared" si="869"/>
        <v>4.0000000000000036E-2</v>
      </c>
      <c r="KP182" s="259">
        <f t="shared" si="869"/>
        <v>0.30999999999999994</v>
      </c>
      <c r="KQ182" s="259">
        <f t="shared" si="869"/>
        <v>0.18</v>
      </c>
      <c r="KR182" s="259">
        <v>0.03</v>
      </c>
      <c r="KS182" s="259">
        <f t="shared" si="869"/>
        <v>3.0000000000000027E-2</v>
      </c>
      <c r="KT182" s="259">
        <f t="shared" si="869"/>
        <v>-0.22</v>
      </c>
      <c r="KU182" s="248" t="s">
        <v>746</v>
      </c>
    </row>
    <row r="183" spans="1:307" x14ac:dyDescent="0.15">
      <c r="A183" s="252" t="s">
        <v>1197</v>
      </c>
      <c r="B183" s="259">
        <f t="shared" ref="B183:AG183" si="870">B147-B174</f>
        <v>0.41000000000000003</v>
      </c>
      <c r="C183" s="259">
        <f t="shared" si="870"/>
        <v>1.19</v>
      </c>
      <c r="D183" s="259">
        <f t="shared" si="870"/>
        <v>0.21999999999999997</v>
      </c>
      <c r="E183" s="259">
        <f t="shared" si="870"/>
        <v>-6.0000000000000053E-2</v>
      </c>
      <c r="F183" s="259">
        <f t="shared" si="870"/>
        <v>0.14000000000000012</v>
      </c>
      <c r="G183" s="259">
        <f t="shared" si="870"/>
        <v>0.18999999999999995</v>
      </c>
      <c r="H183" s="259">
        <f t="shared" si="870"/>
        <v>-0.10000000000000009</v>
      </c>
      <c r="I183" s="259">
        <f t="shared" si="870"/>
        <v>-4.0000000000000036E-2</v>
      </c>
      <c r="J183" s="259">
        <f t="shared" si="870"/>
        <v>2.0000000000000018E-2</v>
      </c>
      <c r="K183" s="259">
        <f t="shared" si="870"/>
        <v>-8.9999999999999969E-2</v>
      </c>
      <c r="L183" s="259">
        <f t="shared" si="870"/>
        <v>-8.9999999999999969E-2</v>
      </c>
      <c r="M183" s="259">
        <f t="shared" si="870"/>
        <v>0.14000000000000012</v>
      </c>
      <c r="N183" s="259">
        <f t="shared" si="870"/>
        <v>0.26</v>
      </c>
      <c r="O183" s="259">
        <f t="shared" si="870"/>
        <v>-0.16000000000000003</v>
      </c>
      <c r="P183" s="259">
        <f t="shared" si="870"/>
        <v>-9.000000000000008E-2</v>
      </c>
      <c r="Q183" s="259">
        <f t="shared" si="870"/>
        <v>-0.22999999999999998</v>
      </c>
      <c r="R183" s="259">
        <f t="shared" si="870"/>
        <v>0.43999999999999995</v>
      </c>
      <c r="S183" s="259">
        <f t="shared" si="870"/>
        <v>0.56000000000000005</v>
      </c>
      <c r="T183" s="259">
        <f t="shared" si="870"/>
        <v>-0.18999999999999995</v>
      </c>
      <c r="U183" s="259">
        <f t="shared" si="870"/>
        <v>0.29999999999999993</v>
      </c>
      <c r="V183" s="259">
        <f t="shared" si="870"/>
        <v>-9.000000000000008E-2</v>
      </c>
      <c r="W183" s="259">
        <f t="shared" si="870"/>
        <v>-0.12</v>
      </c>
      <c r="X183" s="259">
        <f t="shared" si="870"/>
        <v>-0.11999999999999988</v>
      </c>
      <c r="Y183" s="259">
        <f t="shared" si="870"/>
        <v>0.14999999999999991</v>
      </c>
      <c r="Z183" s="259">
        <f t="shared" si="870"/>
        <v>7.999999999999996E-2</v>
      </c>
      <c r="AA183" s="259">
        <f t="shared" si="870"/>
        <v>-0.21999999999999997</v>
      </c>
      <c r="AB183" s="259">
        <f t="shared" si="870"/>
        <v>-4.0000000000000036E-2</v>
      </c>
      <c r="AC183" s="259">
        <f t="shared" si="870"/>
        <v>-0.21999999999999997</v>
      </c>
      <c r="AD183" s="259">
        <f t="shared" si="870"/>
        <v>-0.21999999999999997</v>
      </c>
      <c r="AE183" s="259">
        <f t="shared" si="870"/>
        <v>-0.1100000000000001</v>
      </c>
      <c r="AF183" s="259">
        <f t="shared" si="870"/>
        <v>-5.0000000000000044E-2</v>
      </c>
      <c r="AG183" s="259">
        <f t="shared" si="870"/>
        <v>-0.15000000000000002</v>
      </c>
      <c r="AH183" s="259">
        <f t="shared" ref="AH183:BM183" si="871">AH147-AH174</f>
        <v>-0.10999999999999999</v>
      </c>
      <c r="AI183" s="259">
        <f t="shared" si="871"/>
        <v>1.06</v>
      </c>
      <c r="AJ183" s="259">
        <f t="shared" si="871"/>
        <v>-0.24</v>
      </c>
      <c r="AK183" s="259">
        <f t="shared" si="871"/>
        <v>-0.10999999999999999</v>
      </c>
      <c r="AL183" s="259">
        <f t="shared" si="871"/>
        <v>-0.22999999999999998</v>
      </c>
      <c r="AM183" s="259">
        <f t="shared" si="871"/>
        <v>0.59000000000000008</v>
      </c>
      <c r="AN183" s="259">
        <f t="shared" si="871"/>
        <v>-0.10000000000000009</v>
      </c>
      <c r="AO183" s="259">
        <f t="shared" si="871"/>
        <v>-5.9999999999999942E-2</v>
      </c>
      <c r="AP183" s="259">
        <f t="shared" si="871"/>
        <v>-2.0000000000000018E-2</v>
      </c>
      <c r="AQ183" s="259">
        <f t="shared" si="871"/>
        <v>0.15999999999999992</v>
      </c>
      <c r="AR183" s="259">
        <f t="shared" si="871"/>
        <v>-0.19000000000000006</v>
      </c>
      <c r="AS183" s="259">
        <f t="shared" si="871"/>
        <v>-0.12000000000000011</v>
      </c>
      <c r="AT183" s="259">
        <f t="shared" si="871"/>
        <v>-0.14000000000000001</v>
      </c>
      <c r="AU183" s="259">
        <f t="shared" si="871"/>
        <v>0.1100000000000001</v>
      </c>
      <c r="AV183" s="259">
        <f t="shared" si="871"/>
        <v>-0.13</v>
      </c>
      <c r="AW183" s="259">
        <f t="shared" si="871"/>
        <v>-0.11999999999999988</v>
      </c>
      <c r="AX183" s="259">
        <f t="shared" si="871"/>
        <v>0.12</v>
      </c>
      <c r="AY183" s="259">
        <f t="shared" si="871"/>
        <v>-0.15000000000000002</v>
      </c>
      <c r="AZ183" s="259">
        <f t="shared" si="871"/>
        <v>-0.22000000000000008</v>
      </c>
      <c r="BA183" s="259">
        <f t="shared" si="871"/>
        <v>-0.16999999999999993</v>
      </c>
      <c r="BB183" s="259">
        <f t="shared" si="871"/>
        <v>-0.15000000000000002</v>
      </c>
      <c r="BC183" s="259">
        <f t="shared" si="871"/>
        <v>-0.10999999999999999</v>
      </c>
      <c r="BD183" s="259">
        <f t="shared" si="871"/>
        <v>-3.0000000000000027E-2</v>
      </c>
      <c r="BE183" s="259">
        <f t="shared" si="871"/>
        <v>-0.15000000000000002</v>
      </c>
      <c r="BF183" s="259">
        <f t="shared" si="871"/>
        <v>0.3600000000000001</v>
      </c>
      <c r="BG183" s="259">
        <f t="shared" si="871"/>
        <v>-0.17000000000000004</v>
      </c>
      <c r="BH183" s="259">
        <f t="shared" si="871"/>
        <v>0.42000000000000004</v>
      </c>
      <c r="BI183" s="259">
        <f t="shared" si="871"/>
        <v>-0.22999999999999998</v>
      </c>
      <c r="BJ183" s="259">
        <f t="shared" si="871"/>
        <v>2.9999999999999916E-2</v>
      </c>
      <c r="BK183" s="259">
        <f t="shared" si="871"/>
        <v>-3.0000000000000027E-2</v>
      </c>
      <c r="BL183" s="259">
        <f t="shared" si="871"/>
        <v>-0.12000000000000011</v>
      </c>
      <c r="BM183" s="259">
        <f t="shared" si="871"/>
        <v>-0.18999999999999995</v>
      </c>
      <c r="BN183" s="259">
        <f t="shared" ref="BN183:CS183" si="872">BN147-BN174</f>
        <v>-0.15000000000000002</v>
      </c>
      <c r="BO183" s="259">
        <f t="shared" si="872"/>
        <v>-0.20999999999999996</v>
      </c>
      <c r="BP183" s="259">
        <f t="shared" si="872"/>
        <v>-0.18999999999999995</v>
      </c>
      <c r="BQ183" s="259">
        <f t="shared" si="872"/>
        <v>0.79</v>
      </c>
      <c r="BR183" s="259">
        <f t="shared" si="872"/>
        <v>-2.0000000000000018E-2</v>
      </c>
      <c r="BS183" s="259">
        <f t="shared" si="872"/>
        <v>-0.18999999999999995</v>
      </c>
      <c r="BT183" s="259">
        <f t="shared" si="872"/>
        <v>-0.16000000000000003</v>
      </c>
      <c r="BU183" s="259">
        <f t="shared" si="872"/>
        <v>-0.14000000000000001</v>
      </c>
      <c r="BV183" s="259">
        <f t="shared" si="872"/>
        <v>0</v>
      </c>
      <c r="BW183" s="259">
        <f t="shared" si="872"/>
        <v>-0.17999999999999994</v>
      </c>
      <c r="BX183" s="259">
        <f t="shared" si="872"/>
        <v>-0.12000000000000011</v>
      </c>
      <c r="BY183" s="259">
        <f t="shared" si="872"/>
        <v>-0.14000000000000001</v>
      </c>
      <c r="BZ183" s="259">
        <f t="shared" si="872"/>
        <v>0.5</v>
      </c>
      <c r="CA183" s="259">
        <f t="shared" si="872"/>
        <v>0</v>
      </c>
      <c r="CB183" s="259">
        <f t="shared" si="872"/>
        <v>0.12000000000000011</v>
      </c>
      <c r="CC183" s="259">
        <f t="shared" si="872"/>
        <v>-0.18999999999999995</v>
      </c>
      <c r="CD183" s="259">
        <f t="shared" si="872"/>
        <v>-0.13</v>
      </c>
      <c r="CE183" s="259">
        <f t="shared" si="872"/>
        <v>0.61</v>
      </c>
      <c r="CF183" s="259">
        <f t="shared" si="872"/>
        <v>-0.17999999999999994</v>
      </c>
      <c r="CG183" s="259">
        <f t="shared" si="872"/>
        <v>-0.20999999999999996</v>
      </c>
      <c r="CH183" s="259">
        <f t="shared" si="872"/>
        <v>-7.999999999999996E-2</v>
      </c>
      <c r="CI183" s="259">
        <f t="shared" si="872"/>
        <v>-0.12000000000000011</v>
      </c>
      <c r="CJ183" s="259">
        <f t="shared" si="872"/>
        <v>-0.25</v>
      </c>
      <c r="CK183" s="259">
        <f t="shared" si="872"/>
        <v>0.44000000000000006</v>
      </c>
      <c r="CL183" s="259">
        <f t="shared" si="872"/>
        <v>-0.21000000000000008</v>
      </c>
      <c r="CM183" s="259">
        <f t="shared" si="872"/>
        <v>9.000000000000008E-2</v>
      </c>
      <c r="CN183" s="259">
        <f t="shared" si="872"/>
        <v>-0.17999999999999994</v>
      </c>
      <c r="CO183" s="259">
        <f t="shared" si="872"/>
        <v>1.0000000000000009E-2</v>
      </c>
      <c r="CP183" s="259">
        <f t="shared" si="872"/>
        <v>0.30000000000000004</v>
      </c>
      <c r="CQ183" s="259">
        <f t="shared" si="872"/>
        <v>-0.20999999999999996</v>
      </c>
      <c r="CR183" s="259">
        <f t="shared" si="872"/>
        <v>0.18999999999999995</v>
      </c>
      <c r="CS183" s="259">
        <f t="shared" si="872"/>
        <v>-0.18999999999999995</v>
      </c>
      <c r="CT183" s="259">
        <f t="shared" ref="CT183:DY183" si="873">CT147-CT174</f>
        <v>-0.15000000000000002</v>
      </c>
      <c r="CU183" s="259">
        <f t="shared" si="873"/>
        <v>9.9999999999998979E-3</v>
      </c>
      <c r="CV183" s="259">
        <f t="shared" si="873"/>
        <v>-0.21999999999999997</v>
      </c>
      <c r="CW183" s="259">
        <f t="shared" si="873"/>
        <v>-0.20999999999999996</v>
      </c>
      <c r="CX183" s="259">
        <f t="shared" si="873"/>
        <v>-0.13</v>
      </c>
      <c r="CY183" s="259">
        <f t="shared" si="873"/>
        <v>-0.17000000000000004</v>
      </c>
      <c r="CZ183" s="259">
        <f t="shared" si="873"/>
        <v>0.49</v>
      </c>
      <c r="DA183" s="259">
        <f t="shared" si="873"/>
        <v>-9.9999999999999867E-2</v>
      </c>
      <c r="DB183" s="259">
        <f t="shared" si="873"/>
        <v>0.14000000000000001</v>
      </c>
      <c r="DC183" s="259">
        <f t="shared" si="873"/>
        <v>0.29000000000000004</v>
      </c>
      <c r="DD183" s="259">
        <f t="shared" si="873"/>
        <v>-0.16999999999999993</v>
      </c>
      <c r="DE183" s="259">
        <f t="shared" si="873"/>
        <v>-9.000000000000008E-2</v>
      </c>
      <c r="DF183" s="259">
        <f t="shared" si="873"/>
        <v>-0.18999999999999995</v>
      </c>
      <c r="DG183" s="259">
        <f t="shared" si="873"/>
        <v>-0.24</v>
      </c>
      <c r="DH183" s="259">
        <f t="shared" si="873"/>
        <v>-0.26999999999999991</v>
      </c>
      <c r="DI183" s="259">
        <f t="shared" si="873"/>
        <v>-0.21999999999999997</v>
      </c>
      <c r="DJ183" s="259">
        <f t="shared" si="873"/>
        <v>-0.16999999999999993</v>
      </c>
      <c r="DK183" s="259">
        <f t="shared" si="873"/>
        <v>-0.17000000000000004</v>
      </c>
      <c r="DL183" s="259">
        <f t="shared" si="873"/>
        <v>0.58000000000000007</v>
      </c>
      <c r="DM183" s="259">
        <f t="shared" si="873"/>
        <v>-4.0000000000000036E-2</v>
      </c>
      <c r="DN183" s="259">
        <f t="shared" si="873"/>
        <v>-4.0000000000000036E-2</v>
      </c>
      <c r="DO183" s="259">
        <f t="shared" si="873"/>
        <v>2.0000000000000018E-2</v>
      </c>
      <c r="DP183" s="259">
        <f t="shared" si="873"/>
        <v>-0.21999999999999997</v>
      </c>
      <c r="DQ183" s="259">
        <f t="shared" si="873"/>
        <v>-0.18000000000000005</v>
      </c>
      <c r="DR183" s="259">
        <f t="shared" si="873"/>
        <v>0.39000000000000012</v>
      </c>
      <c r="DS183" s="259">
        <f t="shared" si="873"/>
        <v>-2.0000000000000018E-2</v>
      </c>
      <c r="DT183" s="259">
        <f t="shared" si="873"/>
        <v>-5.9999999999999942E-2</v>
      </c>
      <c r="DU183" s="259">
        <f t="shared" si="873"/>
        <v>0.45999999999999996</v>
      </c>
      <c r="DV183" s="259">
        <f t="shared" si="873"/>
        <v>-5.9999999999999942E-2</v>
      </c>
      <c r="DW183" s="259">
        <f t="shared" si="873"/>
        <v>7.999999999999996E-2</v>
      </c>
      <c r="DX183" s="259">
        <f t="shared" si="873"/>
        <v>-0.12000000000000011</v>
      </c>
      <c r="DY183" s="259">
        <f t="shared" si="873"/>
        <v>0.42000000000000004</v>
      </c>
      <c r="DZ183" s="259">
        <f t="shared" ref="DZ183:FE183" si="874">DZ147-DZ174</f>
        <v>0.57000000000000006</v>
      </c>
      <c r="EA183" s="259">
        <f t="shared" si="874"/>
        <v>0.37000000000000011</v>
      </c>
      <c r="EB183" s="259">
        <f t="shared" si="874"/>
        <v>-0.21999999999999997</v>
      </c>
      <c r="EC183" s="259">
        <f t="shared" si="874"/>
        <v>0.20999999999999996</v>
      </c>
      <c r="ED183" s="259">
        <f t="shared" si="874"/>
        <v>0.24999999999999989</v>
      </c>
      <c r="EE183" s="259">
        <f t="shared" si="874"/>
        <v>-0.25</v>
      </c>
      <c r="EF183" s="259">
        <f t="shared" si="874"/>
        <v>-0.12000000000000011</v>
      </c>
      <c r="EG183" s="259">
        <f t="shared" si="874"/>
        <v>-0.13</v>
      </c>
      <c r="EH183" s="259">
        <f t="shared" si="874"/>
        <v>-3.0000000000000027E-2</v>
      </c>
      <c r="EI183" s="259">
        <f t="shared" si="874"/>
        <v>0.30000000000000004</v>
      </c>
      <c r="EJ183" s="259">
        <f t="shared" si="874"/>
        <v>-0.18999999999999995</v>
      </c>
      <c r="EK183" s="259">
        <f t="shared" si="874"/>
        <v>-0.42999999999999994</v>
      </c>
      <c r="EL183" s="259">
        <f t="shared" si="874"/>
        <v>0.41000000000000003</v>
      </c>
      <c r="EM183" s="259">
        <f t="shared" si="874"/>
        <v>-0.25</v>
      </c>
      <c r="EN183" s="259">
        <f t="shared" si="874"/>
        <v>-0.20000000000000007</v>
      </c>
      <c r="EO183" s="259">
        <f t="shared" si="874"/>
        <v>-0.13</v>
      </c>
      <c r="EP183" s="259">
        <f t="shared" si="874"/>
        <v>0.47</v>
      </c>
      <c r="EQ183" s="259">
        <f t="shared" si="874"/>
        <v>7.0000000000000062E-2</v>
      </c>
      <c r="ER183" s="259">
        <f t="shared" si="874"/>
        <v>1.9999999999999907E-2</v>
      </c>
      <c r="ES183" s="259">
        <f t="shared" si="874"/>
        <v>-0.27</v>
      </c>
      <c r="ET183" s="259">
        <f t="shared" si="874"/>
        <v>2.9999999999999916E-2</v>
      </c>
      <c r="EU183" s="259">
        <f t="shared" si="874"/>
        <v>-0.22999999999999998</v>
      </c>
      <c r="EV183" s="259">
        <f t="shared" si="874"/>
        <v>-0.16000000000000003</v>
      </c>
      <c r="EW183" s="259">
        <f t="shared" si="874"/>
        <v>0.13000000000000012</v>
      </c>
      <c r="EX183" s="259">
        <f t="shared" si="874"/>
        <v>0.21999999999999997</v>
      </c>
      <c r="EY183" s="259">
        <f t="shared" si="874"/>
        <v>0.24999999999999989</v>
      </c>
      <c r="EZ183" s="259">
        <f t="shared" si="874"/>
        <v>-2.0000000000000018E-2</v>
      </c>
      <c r="FA183" s="259">
        <f t="shared" si="874"/>
        <v>-6.9999999999999951E-2</v>
      </c>
      <c r="FB183" s="259">
        <f t="shared" si="874"/>
        <v>-0.17999999999999994</v>
      </c>
      <c r="FC183" s="259">
        <f t="shared" si="874"/>
        <v>-0.13</v>
      </c>
      <c r="FD183" s="259">
        <f t="shared" si="874"/>
        <v>-0.15000000000000002</v>
      </c>
      <c r="FE183" s="259">
        <f t="shared" si="874"/>
        <v>-0.15000000000000002</v>
      </c>
      <c r="FF183" s="259">
        <f t="shared" ref="FF183:GJ183" si="875">FF147-FF174</f>
        <v>-0.49</v>
      </c>
      <c r="FG183" s="259">
        <f t="shared" si="875"/>
        <v>-9.9999999999999867E-2</v>
      </c>
      <c r="FH183" s="259">
        <f t="shared" si="875"/>
        <v>-0.31999999999999995</v>
      </c>
      <c r="FI183" s="259">
        <f t="shared" si="875"/>
        <v>0.34000000000000008</v>
      </c>
      <c r="FJ183" s="259">
        <f t="shared" si="875"/>
        <v>0.40999999999999992</v>
      </c>
      <c r="FK183" s="259">
        <f t="shared" si="875"/>
        <v>-0.16000000000000003</v>
      </c>
      <c r="FL183" s="259">
        <f t="shared" si="875"/>
        <v>-0.13</v>
      </c>
      <c r="FM183" s="259">
        <f t="shared" si="875"/>
        <v>-0.22000000000000008</v>
      </c>
      <c r="FN183" s="259">
        <f t="shared" si="875"/>
        <v>4.0000000000000036E-2</v>
      </c>
      <c r="FO183" s="259">
        <f t="shared" si="875"/>
        <v>0.15999999999999992</v>
      </c>
      <c r="FP183" s="259">
        <f t="shared" si="875"/>
        <v>0.22999999999999998</v>
      </c>
      <c r="FQ183" s="259">
        <f t="shared" si="875"/>
        <v>0.29000000000000004</v>
      </c>
      <c r="FR183" s="259">
        <f t="shared" si="875"/>
        <v>-0.10000000000000009</v>
      </c>
      <c r="FS183" s="259">
        <f t="shared" si="875"/>
        <v>3.9999999999999925E-2</v>
      </c>
      <c r="FT183" s="259">
        <f t="shared" si="875"/>
        <v>0</v>
      </c>
      <c r="FU183" s="259">
        <f t="shared" si="875"/>
        <v>-3.0000000000000027E-2</v>
      </c>
      <c r="FV183" s="259">
        <f t="shared" si="875"/>
        <v>8.0000000000000071E-2</v>
      </c>
      <c r="FW183" s="259">
        <f t="shared" si="875"/>
        <v>0.10000000000000009</v>
      </c>
      <c r="FX183" s="259">
        <f t="shared" si="875"/>
        <v>7.0000000000000062E-2</v>
      </c>
      <c r="FY183" s="259">
        <f t="shared" si="875"/>
        <v>9.000000000000008E-2</v>
      </c>
      <c r="FZ183" s="259">
        <f t="shared" si="875"/>
        <v>9.000000000000008E-2</v>
      </c>
      <c r="GA183" s="259">
        <f t="shared" si="875"/>
        <v>6.0000000000000053E-2</v>
      </c>
      <c r="GB183" s="259">
        <f t="shared" si="875"/>
        <v>5.0000000000000044E-2</v>
      </c>
      <c r="GC183" s="259">
        <f t="shared" si="875"/>
        <v>0</v>
      </c>
      <c r="GD183" s="259">
        <f t="shared" si="875"/>
        <v>-0.28000000000000003</v>
      </c>
      <c r="GE183" s="259">
        <f t="shared" si="875"/>
        <v>0.20999999999999996</v>
      </c>
      <c r="GF183" s="259">
        <f t="shared" si="875"/>
        <v>-0.15000000000000002</v>
      </c>
      <c r="GG183" s="259">
        <f t="shared" si="875"/>
        <v>0.20999999999999985</v>
      </c>
      <c r="GH183" s="259">
        <f t="shared" si="875"/>
        <v>-1.0000000000000009E-2</v>
      </c>
      <c r="GI183" s="259">
        <f t="shared" si="875"/>
        <v>0.41999999999999993</v>
      </c>
      <c r="GJ183" s="259">
        <f t="shared" si="875"/>
        <v>-8.9999999999999858E-2</v>
      </c>
      <c r="GK183" s="255"/>
      <c r="GL183" s="259">
        <f t="shared" ref="GL183:GZ183" si="876">GL147-GL174</f>
        <v>0.14999999999999991</v>
      </c>
      <c r="GM183" s="259">
        <f t="shared" si="876"/>
        <v>0.15999999999999992</v>
      </c>
      <c r="GN183" s="259">
        <f t="shared" si="876"/>
        <v>0</v>
      </c>
      <c r="GO183" s="259">
        <f t="shared" si="876"/>
        <v>0.49</v>
      </c>
      <c r="GP183" s="259">
        <f t="shared" si="876"/>
        <v>0.10000000000000009</v>
      </c>
      <c r="GQ183" s="259">
        <f t="shared" si="876"/>
        <v>-9.000000000000008E-2</v>
      </c>
      <c r="GR183" s="259">
        <f t="shared" si="876"/>
        <v>-0.30999999999999994</v>
      </c>
      <c r="GS183" s="259">
        <f t="shared" si="876"/>
        <v>0.12000000000000011</v>
      </c>
      <c r="GT183" s="259">
        <f t="shared" si="876"/>
        <v>-3.0000000000000027E-2</v>
      </c>
      <c r="GU183" s="259">
        <f t="shared" si="876"/>
        <v>0.12000000000000011</v>
      </c>
      <c r="GV183" s="259">
        <f t="shared" si="876"/>
        <v>8.9999999999999969E-2</v>
      </c>
      <c r="GW183" s="259">
        <f t="shared" si="876"/>
        <v>0.27</v>
      </c>
      <c r="GX183" s="259">
        <f t="shared" si="876"/>
        <v>0.25</v>
      </c>
      <c r="GY183" s="259">
        <f t="shared" si="876"/>
        <v>5.9999999999999942E-2</v>
      </c>
      <c r="GZ183" s="259">
        <f t="shared" si="876"/>
        <v>0.35</v>
      </c>
      <c r="HA183" s="255"/>
      <c r="HB183" s="259">
        <f t="shared" ref="HB183:HQ183" si="877">HB147-HB174</f>
        <v>-0.32999999999999996</v>
      </c>
      <c r="HC183" s="259">
        <f t="shared" si="877"/>
        <v>-0.20999999999999996</v>
      </c>
      <c r="HD183" s="259">
        <f t="shared" si="877"/>
        <v>-2.0000000000000018E-2</v>
      </c>
      <c r="HE183" s="259">
        <f t="shared" si="877"/>
        <v>-0.23000000000000009</v>
      </c>
      <c r="HF183" s="259">
        <f t="shared" si="877"/>
        <v>-0.39</v>
      </c>
      <c r="HG183" s="259">
        <f t="shared" si="877"/>
        <v>-0.16999999999999993</v>
      </c>
      <c r="HH183" s="259">
        <f t="shared" si="877"/>
        <v>-0.17000000000000004</v>
      </c>
      <c r="HI183" s="259">
        <f t="shared" si="877"/>
        <v>1.0000000000000009E-2</v>
      </c>
      <c r="HJ183" s="259">
        <f t="shared" si="877"/>
        <v>-0.16000000000000003</v>
      </c>
      <c r="HK183" s="259">
        <f t="shared" si="877"/>
        <v>-0.38</v>
      </c>
      <c r="HL183" s="259">
        <f t="shared" si="877"/>
        <v>0.10000000000000009</v>
      </c>
      <c r="HM183" s="259">
        <f t="shared" si="877"/>
        <v>-0.10000000000000009</v>
      </c>
      <c r="HN183" s="259">
        <f t="shared" si="877"/>
        <v>-0.22000000000000008</v>
      </c>
      <c r="HO183" s="259">
        <f t="shared" si="877"/>
        <v>-9.000000000000008E-2</v>
      </c>
      <c r="HP183" s="259">
        <f t="shared" si="877"/>
        <v>-0.17000000000000004</v>
      </c>
      <c r="HQ183" s="259">
        <f t="shared" si="877"/>
        <v>4.9999999999999933E-2</v>
      </c>
      <c r="HR183" s="255"/>
      <c r="HS183" s="259">
        <f t="shared" si="776"/>
        <v>0.5</v>
      </c>
      <c r="HT183" s="259">
        <f t="shared" si="776"/>
        <v>0.28999999999999992</v>
      </c>
      <c r="HU183" s="259">
        <f t="shared" si="776"/>
        <v>-0.11999999999999988</v>
      </c>
      <c r="HV183" s="259">
        <f t="shared" si="776"/>
        <v>0.1100000000000001</v>
      </c>
      <c r="HW183" s="255"/>
      <c r="HX183" s="259">
        <f t="shared" ref="HX183:IJ183" si="878">HX147-HX174</f>
        <v>5.0000000000000044E-2</v>
      </c>
      <c r="HY183" s="259">
        <f t="shared" si="878"/>
        <v>0.18999999999999995</v>
      </c>
      <c r="HZ183" s="259">
        <f t="shared" si="878"/>
        <v>-4.0000000000000036E-2</v>
      </c>
      <c r="IA183" s="259">
        <f t="shared" si="878"/>
        <v>0.29000000000000004</v>
      </c>
      <c r="IB183" s="259">
        <f t="shared" si="878"/>
        <v>-0.20999999999999996</v>
      </c>
      <c r="IC183" s="259">
        <f t="shared" si="878"/>
        <v>-0.3899999999999999</v>
      </c>
      <c r="ID183" s="259">
        <f t="shared" si="878"/>
        <v>-0.16999999999999993</v>
      </c>
      <c r="IE183" s="259">
        <f t="shared" si="878"/>
        <v>0</v>
      </c>
      <c r="IF183" s="259">
        <f t="shared" si="878"/>
        <v>-9.9999999999999867E-2</v>
      </c>
      <c r="IG183" s="259">
        <f t="shared" si="878"/>
        <v>-8.9999999999999969E-2</v>
      </c>
      <c r="IH183" s="259">
        <f t="shared" si="878"/>
        <v>-1.0000000000000009E-2</v>
      </c>
      <c r="II183" s="259">
        <f t="shared" si="878"/>
        <v>-0.23000000000000009</v>
      </c>
      <c r="IJ183" s="259">
        <f t="shared" si="878"/>
        <v>0.18000000000000005</v>
      </c>
      <c r="IK183" s="255"/>
      <c r="IL183" s="259">
        <f t="shared" si="778"/>
        <v>-5.9999999999999942E-2</v>
      </c>
      <c r="IM183" s="255"/>
      <c r="IN183" s="259">
        <f t="shared" si="779"/>
        <v>7.999999999999996E-2</v>
      </c>
      <c r="IO183" s="259">
        <f t="shared" si="779"/>
        <v>1.0000000000000009E-2</v>
      </c>
      <c r="IP183" s="259">
        <f t="shared" si="779"/>
        <v>9.000000000000008E-2</v>
      </c>
      <c r="IQ183" s="255"/>
      <c r="IR183" s="259">
        <f t="shared" si="780"/>
        <v>-6.0000000000000053E-2</v>
      </c>
      <c r="IS183" s="259">
        <f t="shared" si="780"/>
        <v>-0.48</v>
      </c>
      <c r="IT183" s="259">
        <f t="shared" si="780"/>
        <v>0.34000000000000008</v>
      </c>
      <c r="IU183" s="259">
        <f t="shared" si="780"/>
        <v>-0.17999999999999994</v>
      </c>
      <c r="IV183" s="259">
        <f t="shared" si="780"/>
        <v>-4.9999999999999933E-2</v>
      </c>
      <c r="IW183" s="258"/>
      <c r="IX183" s="259">
        <f t="shared" si="781"/>
        <v>-0.36</v>
      </c>
      <c r="IY183" s="259">
        <f t="shared" si="781"/>
        <v>0.1100000000000001</v>
      </c>
      <c r="IZ183" s="255"/>
      <c r="JA183" s="259">
        <f t="shared" ref="JA183:JM183" si="879">JA147-JA174</f>
        <v>0.26999999999999991</v>
      </c>
      <c r="JB183" s="259">
        <f t="shared" si="879"/>
        <v>0.25</v>
      </c>
      <c r="JC183" s="259">
        <f t="shared" si="879"/>
        <v>0.1100000000000001</v>
      </c>
      <c r="JD183" s="259">
        <f t="shared" si="879"/>
        <v>-0.12000000000000011</v>
      </c>
      <c r="JE183" s="259">
        <f t="shared" si="879"/>
        <v>4.0000000000000036E-2</v>
      </c>
      <c r="JF183" s="259">
        <f t="shared" si="879"/>
        <v>-0.32000000000000006</v>
      </c>
      <c r="JG183" s="259">
        <f t="shared" si="879"/>
        <v>-0.19000000000000006</v>
      </c>
      <c r="JH183" s="259">
        <f t="shared" si="879"/>
        <v>-0.20999999999999996</v>
      </c>
      <c r="JI183" s="259">
        <f t="shared" si="879"/>
        <v>-0.16000000000000003</v>
      </c>
      <c r="JJ183" s="259">
        <f t="shared" si="879"/>
        <v>-0.3899999999999999</v>
      </c>
      <c r="JK183" s="259">
        <f t="shared" si="879"/>
        <v>-0.16999999999999993</v>
      </c>
      <c r="JL183" s="259">
        <f t="shared" si="879"/>
        <v>-0.31999999999999995</v>
      </c>
      <c r="JM183" s="259">
        <f t="shared" si="879"/>
        <v>0.15999999999999992</v>
      </c>
      <c r="JN183" s="258"/>
      <c r="JO183" s="258"/>
      <c r="JP183" s="258"/>
      <c r="JQ183" s="258"/>
      <c r="JR183" s="258"/>
      <c r="JS183" s="258"/>
      <c r="JT183" s="259">
        <f t="shared" si="783"/>
        <v>8.0000000000000071E-2</v>
      </c>
      <c r="JU183" s="258"/>
      <c r="JV183" s="259">
        <f t="shared" ref="JV183:KH183" si="880">JV147-JV174</f>
        <v>1.02</v>
      </c>
      <c r="JW183" s="259">
        <f t="shared" si="880"/>
        <v>9.000000000000008E-2</v>
      </c>
      <c r="JX183" s="259">
        <f t="shared" si="880"/>
        <v>3.0000000000000027E-2</v>
      </c>
      <c r="JY183" s="259">
        <f t="shared" si="880"/>
        <v>3.0000000000000027E-2</v>
      </c>
      <c r="JZ183" s="259">
        <f t="shared" si="880"/>
        <v>0.10999999999999999</v>
      </c>
      <c r="KA183" s="259">
        <f t="shared" si="880"/>
        <v>-7.9999999999999849E-2</v>
      </c>
      <c r="KB183" s="259">
        <f t="shared" si="880"/>
        <v>-0.12000000000000011</v>
      </c>
      <c r="KC183" s="259">
        <f t="shared" si="880"/>
        <v>0.2599999999999999</v>
      </c>
      <c r="KD183" s="259">
        <f t="shared" si="880"/>
        <v>-0.10000000000000009</v>
      </c>
      <c r="KE183" s="259">
        <f t="shared" si="880"/>
        <v>4.0000000000000036E-2</v>
      </c>
      <c r="KF183" s="259">
        <f t="shared" si="880"/>
        <v>-0.10999999999999999</v>
      </c>
      <c r="KG183" s="259">
        <f t="shared" si="880"/>
        <v>0.12</v>
      </c>
      <c r="KH183" s="259">
        <f t="shared" si="880"/>
        <v>-0.32999999999999996</v>
      </c>
      <c r="KI183" s="259"/>
      <c r="KJ183" s="259"/>
      <c r="KK183" s="259">
        <f t="shared" ref="KK183:KT183" si="881">KK147-KK174</f>
        <v>-0.34000000000000008</v>
      </c>
      <c r="KL183" s="259">
        <f t="shared" si="881"/>
        <v>-0.24</v>
      </c>
      <c r="KM183" s="259">
        <f t="shared" si="881"/>
        <v>-0.14000000000000001</v>
      </c>
      <c r="KN183" s="259">
        <f t="shared" si="881"/>
        <v>-0.21999999999999997</v>
      </c>
      <c r="KO183" s="259">
        <f t="shared" si="881"/>
        <v>-1.0000000000000009E-2</v>
      </c>
      <c r="KP183" s="259">
        <f t="shared" si="881"/>
        <v>0.10000000000000009</v>
      </c>
      <c r="KQ183" s="259">
        <f t="shared" si="881"/>
        <v>5.9999999999999942E-2</v>
      </c>
      <c r="KR183" s="259">
        <v>-0.15</v>
      </c>
      <c r="KS183" s="259">
        <f t="shared" si="881"/>
        <v>7.0000000000000062E-2</v>
      </c>
      <c r="KT183" s="259">
        <f t="shared" si="881"/>
        <v>-0.92</v>
      </c>
      <c r="KU183" s="248" t="s">
        <v>746</v>
      </c>
    </row>
    <row r="184" spans="1:307" x14ac:dyDescent="0.15">
      <c r="A184" s="252" t="s">
        <v>1199</v>
      </c>
      <c r="B184" s="260">
        <f t="shared" ref="B184:AG184" si="882">COUNTIFS($B$139:$KU$139,"&gt;"&amp;B139,$B$109:$KU$109,B$109)+1</f>
        <v>15</v>
      </c>
      <c r="C184" s="260">
        <f t="shared" si="882"/>
        <v>21</v>
      </c>
      <c r="D184" s="260">
        <f t="shared" si="882"/>
        <v>20</v>
      </c>
      <c r="E184" s="260">
        <f t="shared" si="882"/>
        <v>34</v>
      </c>
      <c r="F184" s="260">
        <f t="shared" si="882"/>
        <v>19</v>
      </c>
      <c r="G184" s="260">
        <f t="shared" si="882"/>
        <v>38</v>
      </c>
      <c r="H184" s="260">
        <f t="shared" si="882"/>
        <v>26</v>
      </c>
      <c r="I184" s="260">
        <f t="shared" si="882"/>
        <v>37</v>
      </c>
      <c r="J184" s="260">
        <f t="shared" si="882"/>
        <v>5</v>
      </c>
      <c r="K184" s="260">
        <f t="shared" si="882"/>
        <v>23</v>
      </c>
      <c r="L184" s="260">
        <f t="shared" si="882"/>
        <v>7</v>
      </c>
      <c r="M184" s="260">
        <f t="shared" si="882"/>
        <v>1</v>
      </c>
      <c r="N184" s="260">
        <f t="shared" si="882"/>
        <v>51</v>
      </c>
      <c r="O184" s="260">
        <f t="shared" si="882"/>
        <v>20</v>
      </c>
      <c r="P184" s="260">
        <f t="shared" si="882"/>
        <v>22</v>
      </c>
      <c r="Q184" s="260">
        <f t="shared" si="882"/>
        <v>32</v>
      </c>
      <c r="R184" s="260">
        <f t="shared" si="882"/>
        <v>47</v>
      </c>
      <c r="S184" s="260">
        <f t="shared" si="882"/>
        <v>45</v>
      </c>
      <c r="T184" s="260">
        <f t="shared" si="882"/>
        <v>32</v>
      </c>
      <c r="U184" s="260">
        <f t="shared" si="882"/>
        <v>53</v>
      </c>
      <c r="V184" s="260">
        <f t="shared" si="882"/>
        <v>6</v>
      </c>
      <c r="W184" s="260">
        <f t="shared" si="882"/>
        <v>27</v>
      </c>
      <c r="X184" s="260">
        <f t="shared" si="882"/>
        <v>19</v>
      </c>
      <c r="Y184" s="260">
        <f t="shared" si="882"/>
        <v>5</v>
      </c>
      <c r="Z184" s="260">
        <f t="shared" si="882"/>
        <v>3</v>
      </c>
      <c r="AA184" s="260">
        <f t="shared" si="882"/>
        <v>29</v>
      </c>
      <c r="AB184" s="260">
        <f t="shared" si="882"/>
        <v>7</v>
      </c>
      <c r="AC184" s="260">
        <f t="shared" si="882"/>
        <v>3</v>
      </c>
      <c r="AD184" s="260">
        <f t="shared" si="882"/>
        <v>32</v>
      </c>
      <c r="AE184" s="260">
        <f t="shared" si="882"/>
        <v>32</v>
      </c>
      <c r="AF184" s="260">
        <f t="shared" si="882"/>
        <v>19</v>
      </c>
      <c r="AG184" s="260">
        <f t="shared" si="882"/>
        <v>32</v>
      </c>
      <c r="AH184" s="260">
        <f t="shared" ref="AH184:BM184" si="883">COUNTIFS($B$139:$KU$139,"&gt;"&amp;AH139,$B$109:$KU$109,AH$109)+1</f>
        <v>24</v>
      </c>
      <c r="AI184" s="260">
        <f t="shared" si="883"/>
        <v>25</v>
      </c>
      <c r="AJ184" s="260">
        <f t="shared" si="883"/>
        <v>30</v>
      </c>
      <c r="AK184" s="260">
        <f t="shared" si="883"/>
        <v>23</v>
      </c>
      <c r="AL184" s="260">
        <f t="shared" si="883"/>
        <v>32</v>
      </c>
      <c r="AM184" s="260">
        <f t="shared" si="883"/>
        <v>49</v>
      </c>
      <c r="AN184" s="260">
        <f t="shared" si="883"/>
        <v>23</v>
      </c>
      <c r="AO184" s="260">
        <f t="shared" si="883"/>
        <v>2</v>
      </c>
      <c r="AP184" s="260">
        <f t="shared" si="883"/>
        <v>15</v>
      </c>
      <c r="AQ184" s="260">
        <f t="shared" si="883"/>
        <v>3</v>
      </c>
      <c r="AR184" s="260">
        <f t="shared" si="883"/>
        <v>29</v>
      </c>
      <c r="AS184" s="260">
        <f t="shared" si="883"/>
        <v>5</v>
      </c>
      <c r="AT184" s="260">
        <f t="shared" si="883"/>
        <v>26</v>
      </c>
      <c r="AU184" s="260">
        <f t="shared" si="883"/>
        <v>12</v>
      </c>
      <c r="AV184" s="260">
        <f t="shared" si="883"/>
        <v>25</v>
      </c>
      <c r="AW184" s="260">
        <f t="shared" si="883"/>
        <v>19</v>
      </c>
      <c r="AX184" s="260">
        <f t="shared" si="883"/>
        <v>45</v>
      </c>
      <c r="AY184" s="260">
        <f t="shared" si="883"/>
        <v>34</v>
      </c>
      <c r="AZ184" s="260">
        <f t="shared" si="883"/>
        <v>15</v>
      </c>
      <c r="BA184" s="260">
        <f t="shared" si="883"/>
        <v>23</v>
      </c>
      <c r="BB184" s="260">
        <f t="shared" si="883"/>
        <v>27</v>
      </c>
      <c r="BC184" s="260">
        <f t="shared" si="883"/>
        <v>21</v>
      </c>
      <c r="BD184" s="260">
        <f t="shared" si="883"/>
        <v>6</v>
      </c>
      <c r="BE184" s="260">
        <f t="shared" si="883"/>
        <v>5</v>
      </c>
      <c r="BF184" s="260">
        <f t="shared" si="883"/>
        <v>50</v>
      </c>
      <c r="BG184" s="260">
        <f t="shared" si="883"/>
        <v>7</v>
      </c>
      <c r="BH184" s="260">
        <f t="shared" si="883"/>
        <v>50</v>
      </c>
      <c r="BI184" s="260">
        <f t="shared" si="883"/>
        <v>4</v>
      </c>
      <c r="BJ184" s="260">
        <f t="shared" si="883"/>
        <v>46</v>
      </c>
      <c r="BK184" s="260">
        <f t="shared" si="883"/>
        <v>6</v>
      </c>
      <c r="BL184" s="260">
        <f t="shared" si="883"/>
        <v>30</v>
      </c>
      <c r="BM184" s="260">
        <f t="shared" si="883"/>
        <v>29</v>
      </c>
      <c r="BN184" s="260">
        <f t="shared" ref="BN184:CS184" si="884">COUNTIFS($B$139:$KU$139,"&gt;"&amp;BN139,$B$109:$KU$109,BN$109)+1</f>
        <v>33</v>
      </c>
      <c r="BO184" s="260">
        <f t="shared" si="884"/>
        <v>36</v>
      </c>
      <c r="BP184" s="260">
        <f t="shared" si="884"/>
        <v>35</v>
      </c>
      <c r="BQ184" s="260">
        <f t="shared" si="884"/>
        <v>46</v>
      </c>
      <c r="BR184" s="260">
        <f t="shared" si="884"/>
        <v>3</v>
      </c>
      <c r="BS184" s="260">
        <f t="shared" si="884"/>
        <v>26</v>
      </c>
      <c r="BT184" s="260">
        <f t="shared" si="884"/>
        <v>33</v>
      </c>
      <c r="BU184" s="260">
        <f t="shared" si="884"/>
        <v>22</v>
      </c>
      <c r="BV184" s="260">
        <f t="shared" si="884"/>
        <v>49</v>
      </c>
      <c r="BW184" s="260">
        <f t="shared" si="884"/>
        <v>34</v>
      </c>
      <c r="BX184" s="260">
        <f t="shared" si="884"/>
        <v>7</v>
      </c>
      <c r="BY184" s="260">
        <f t="shared" si="884"/>
        <v>28</v>
      </c>
      <c r="BZ184" s="260">
        <f t="shared" si="884"/>
        <v>53</v>
      </c>
      <c r="CA184" s="260">
        <f t="shared" si="884"/>
        <v>7</v>
      </c>
      <c r="CB184" s="260">
        <f t="shared" si="884"/>
        <v>11</v>
      </c>
      <c r="CC184" s="260">
        <f t="shared" si="884"/>
        <v>32</v>
      </c>
      <c r="CD184" s="260">
        <f t="shared" si="884"/>
        <v>36</v>
      </c>
      <c r="CE184" s="260">
        <f t="shared" si="884"/>
        <v>45</v>
      </c>
      <c r="CF184" s="260">
        <f t="shared" si="884"/>
        <v>35</v>
      </c>
      <c r="CG184" s="260">
        <f t="shared" si="884"/>
        <v>18</v>
      </c>
      <c r="CH184" s="260">
        <f t="shared" si="884"/>
        <v>4</v>
      </c>
      <c r="CI184" s="260">
        <f t="shared" si="884"/>
        <v>30</v>
      </c>
      <c r="CJ184" s="260">
        <f t="shared" si="884"/>
        <v>11</v>
      </c>
      <c r="CK184" s="260">
        <f t="shared" si="884"/>
        <v>50</v>
      </c>
      <c r="CL184" s="260">
        <f t="shared" si="884"/>
        <v>18</v>
      </c>
      <c r="CM184" s="260">
        <f t="shared" si="884"/>
        <v>7</v>
      </c>
      <c r="CN184" s="260">
        <f t="shared" si="884"/>
        <v>35</v>
      </c>
      <c r="CO184" s="260">
        <f t="shared" si="884"/>
        <v>8</v>
      </c>
      <c r="CP184" s="260">
        <f t="shared" si="884"/>
        <v>2</v>
      </c>
      <c r="CQ184" s="260">
        <f t="shared" si="884"/>
        <v>37</v>
      </c>
      <c r="CR184" s="260">
        <f t="shared" si="884"/>
        <v>8</v>
      </c>
      <c r="CS184" s="260">
        <f t="shared" si="884"/>
        <v>33</v>
      </c>
      <c r="CT184" s="260">
        <f t="shared" ref="CT184:DY184" si="885">COUNTIFS($B$139:$KU$139,"&gt;"&amp;CT139,$B$109:$KU$109,CT$109)+1</f>
        <v>35</v>
      </c>
      <c r="CU184" s="260">
        <f t="shared" si="885"/>
        <v>52</v>
      </c>
      <c r="CV184" s="260">
        <f t="shared" si="885"/>
        <v>38</v>
      </c>
      <c r="CW184" s="260">
        <f t="shared" si="885"/>
        <v>38</v>
      </c>
      <c r="CX184" s="260">
        <f t="shared" si="885"/>
        <v>35</v>
      </c>
      <c r="CY184" s="260">
        <f t="shared" si="885"/>
        <v>38</v>
      </c>
      <c r="CZ184" s="260">
        <f t="shared" si="885"/>
        <v>50</v>
      </c>
      <c r="DA184" s="260">
        <f t="shared" si="885"/>
        <v>26</v>
      </c>
      <c r="DB184" s="260">
        <f t="shared" si="885"/>
        <v>4</v>
      </c>
      <c r="DC184" s="260">
        <f t="shared" si="885"/>
        <v>54</v>
      </c>
      <c r="DD184" s="260">
        <f t="shared" si="885"/>
        <v>37</v>
      </c>
      <c r="DE184" s="260">
        <f t="shared" si="885"/>
        <v>23</v>
      </c>
      <c r="DF184" s="260">
        <f t="shared" si="885"/>
        <v>40</v>
      </c>
      <c r="DG184" s="260">
        <f t="shared" si="885"/>
        <v>29</v>
      </c>
      <c r="DH184" s="260">
        <f t="shared" si="885"/>
        <v>44</v>
      </c>
      <c r="DI184" s="260">
        <f t="shared" si="885"/>
        <v>39</v>
      </c>
      <c r="DJ184" s="260">
        <f t="shared" si="885"/>
        <v>38</v>
      </c>
      <c r="DK184" s="260">
        <f t="shared" si="885"/>
        <v>38</v>
      </c>
      <c r="DL184" s="260">
        <f t="shared" si="885"/>
        <v>47</v>
      </c>
      <c r="DM184" s="260">
        <f t="shared" si="885"/>
        <v>2</v>
      </c>
      <c r="DN184" s="260">
        <f t="shared" si="885"/>
        <v>21</v>
      </c>
      <c r="DO184" s="260">
        <f t="shared" si="885"/>
        <v>1</v>
      </c>
      <c r="DP184" s="260">
        <f t="shared" si="885"/>
        <v>42</v>
      </c>
      <c r="DQ184" s="260">
        <f t="shared" si="885"/>
        <v>40</v>
      </c>
      <c r="DR184" s="260">
        <f t="shared" si="885"/>
        <v>54</v>
      </c>
      <c r="DS184" s="260">
        <f t="shared" si="885"/>
        <v>1</v>
      </c>
      <c r="DT184" s="260">
        <f t="shared" si="885"/>
        <v>18</v>
      </c>
      <c r="DU184" s="260">
        <f t="shared" si="885"/>
        <v>51</v>
      </c>
      <c r="DV184" s="260">
        <f t="shared" si="885"/>
        <v>3</v>
      </c>
      <c r="DW184" s="260">
        <f t="shared" si="885"/>
        <v>49</v>
      </c>
      <c r="DX184" s="260">
        <f t="shared" si="885"/>
        <v>10</v>
      </c>
      <c r="DY184" s="260">
        <f t="shared" si="885"/>
        <v>50</v>
      </c>
      <c r="DZ184" s="260">
        <f t="shared" ref="DZ184:FE184" si="886">COUNTIFS($B$139:$KU$139,"&gt;"&amp;DZ139,$B$109:$KU$109,DZ$109)+1</f>
        <v>50</v>
      </c>
      <c r="EA184" s="260">
        <f t="shared" si="886"/>
        <v>52</v>
      </c>
      <c r="EB184" s="260">
        <f t="shared" si="886"/>
        <v>40</v>
      </c>
      <c r="EC184" s="260">
        <f t="shared" si="886"/>
        <v>8</v>
      </c>
      <c r="ED184" s="260">
        <f t="shared" si="886"/>
        <v>58</v>
      </c>
      <c r="EE184" s="260">
        <f t="shared" si="886"/>
        <v>43</v>
      </c>
      <c r="EF184" s="260">
        <f t="shared" si="886"/>
        <v>38</v>
      </c>
      <c r="EG184" s="260">
        <f t="shared" si="886"/>
        <v>38</v>
      </c>
      <c r="EH184" s="260">
        <f t="shared" si="886"/>
        <v>7</v>
      </c>
      <c r="EI184" s="260">
        <f t="shared" si="886"/>
        <v>55</v>
      </c>
      <c r="EJ184" s="260">
        <f t="shared" si="886"/>
        <v>40</v>
      </c>
      <c r="EK184" s="260">
        <f t="shared" si="886"/>
        <v>26</v>
      </c>
      <c r="EL184" s="260">
        <f t="shared" si="886"/>
        <v>55</v>
      </c>
      <c r="EM184" s="260">
        <f t="shared" si="886"/>
        <v>43</v>
      </c>
      <c r="EN184" s="260">
        <f t="shared" si="886"/>
        <v>42</v>
      </c>
      <c r="EO184" s="260">
        <f t="shared" si="886"/>
        <v>41</v>
      </c>
      <c r="EP184" s="260">
        <f t="shared" si="886"/>
        <v>51</v>
      </c>
      <c r="EQ184" s="260">
        <f t="shared" si="886"/>
        <v>15</v>
      </c>
      <c r="ER184" s="260">
        <f t="shared" si="886"/>
        <v>22</v>
      </c>
      <c r="ES184" s="260">
        <f t="shared" si="886"/>
        <v>43</v>
      </c>
      <c r="ET184" s="260">
        <f t="shared" si="886"/>
        <v>54</v>
      </c>
      <c r="EU184" s="260">
        <f t="shared" si="886"/>
        <v>45</v>
      </c>
      <c r="EV184" s="260">
        <f t="shared" si="886"/>
        <v>40</v>
      </c>
      <c r="EW184" s="260">
        <f t="shared" si="886"/>
        <v>24</v>
      </c>
      <c r="EX184" s="260">
        <f t="shared" si="886"/>
        <v>11</v>
      </c>
      <c r="EY184" s="260">
        <f t="shared" si="886"/>
        <v>1</v>
      </c>
      <c r="EZ184" s="260">
        <f t="shared" si="886"/>
        <v>10</v>
      </c>
      <c r="FA184" s="260">
        <f t="shared" si="886"/>
        <v>37</v>
      </c>
      <c r="FB184" s="260">
        <f t="shared" si="886"/>
        <v>31</v>
      </c>
      <c r="FC184" s="260">
        <f t="shared" si="886"/>
        <v>26</v>
      </c>
      <c r="FD184" s="260">
        <f t="shared" si="886"/>
        <v>34</v>
      </c>
      <c r="FE184" s="260">
        <f t="shared" si="886"/>
        <v>31</v>
      </c>
      <c r="FF184" s="260">
        <f t="shared" ref="FF184:GJ184" si="887">COUNTIFS($B$139:$KU$139,"&gt;"&amp;FF139,$B$109:$KU$109,FF$109)+1</f>
        <v>19</v>
      </c>
      <c r="FG184" s="260">
        <f t="shared" si="887"/>
        <v>23</v>
      </c>
      <c r="FH184" s="260">
        <f t="shared" si="887"/>
        <v>17</v>
      </c>
      <c r="FI184" s="260">
        <f t="shared" si="887"/>
        <v>54</v>
      </c>
      <c r="FJ184" s="260">
        <f t="shared" si="887"/>
        <v>53</v>
      </c>
      <c r="FK184" s="260">
        <f t="shared" si="887"/>
        <v>33</v>
      </c>
      <c r="FL184" s="260">
        <f t="shared" si="887"/>
        <v>33</v>
      </c>
      <c r="FM184" s="260">
        <f t="shared" si="887"/>
        <v>23</v>
      </c>
      <c r="FN184" s="260">
        <f t="shared" si="887"/>
        <v>26</v>
      </c>
      <c r="FO184" s="260">
        <f t="shared" si="887"/>
        <v>3</v>
      </c>
      <c r="FP184" s="260">
        <f t="shared" si="887"/>
        <v>6</v>
      </c>
      <c r="FQ184" s="260">
        <f t="shared" si="887"/>
        <v>3</v>
      </c>
      <c r="FR184" s="260">
        <f t="shared" si="887"/>
        <v>17</v>
      </c>
      <c r="FS184" s="260">
        <f t="shared" si="887"/>
        <v>5</v>
      </c>
      <c r="FT184" s="260">
        <f t="shared" si="887"/>
        <v>7</v>
      </c>
      <c r="FU184" s="260">
        <f t="shared" si="887"/>
        <v>17</v>
      </c>
      <c r="FV184" s="260">
        <f t="shared" si="887"/>
        <v>9</v>
      </c>
      <c r="FW184" s="260">
        <f t="shared" si="887"/>
        <v>11</v>
      </c>
      <c r="FX184" s="260">
        <f t="shared" si="887"/>
        <v>14</v>
      </c>
      <c r="FY184" s="260">
        <f t="shared" si="887"/>
        <v>6</v>
      </c>
      <c r="FZ184" s="260">
        <f t="shared" si="887"/>
        <v>9</v>
      </c>
      <c r="GA184" s="260">
        <f t="shared" si="887"/>
        <v>16</v>
      </c>
      <c r="GB184" s="260">
        <f t="shared" si="887"/>
        <v>13</v>
      </c>
      <c r="GC184" s="260">
        <f t="shared" si="887"/>
        <v>15</v>
      </c>
      <c r="GD184" s="260">
        <f t="shared" si="887"/>
        <v>9</v>
      </c>
      <c r="GE184" s="260">
        <f t="shared" si="887"/>
        <v>8</v>
      </c>
      <c r="GF184" s="260">
        <f t="shared" si="887"/>
        <v>12</v>
      </c>
      <c r="GG184" s="260">
        <f t="shared" si="887"/>
        <v>2</v>
      </c>
      <c r="GH184" s="260">
        <f t="shared" si="887"/>
        <v>14</v>
      </c>
      <c r="GI184" s="260">
        <f t="shared" si="887"/>
        <v>48</v>
      </c>
      <c r="GJ184" s="260">
        <f t="shared" si="887"/>
        <v>3</v>
      </c>
      <c r="GK184" s="260"/>
      <c r="GL184" s="260">
        <f t="shared" ref="GL184:GZ184" si="888">COUNTIFS($B$139:$KU$139,"&gt;"&amp;GL139,$B$109:$KU$109,GL$109)+1</f>
        <v>13</v>
      </c>
      <c r="GM184" s="260">
        <f t="shared" si="888"/>
        <v>55</v>
      </c>
      <c r="GN184" s="260">
        <f t="shared" si="888"/>
        <v>12</v>
      </c>
      <c r="GO184" s="260">
        <f t="shared" si="888"/>
        <v>57</v>
      </c>
      <c r="GP184" s="260">
        <f t="shared" si="888"/>
        <v>59</v>
      </c>
      <c r="GQ184" s="260">
        <f t="shared" si="888"/>
        <v>20</v>
      </c>
      <c r="GR184" s="260">
        <f t="shared" si="888"/>
        <v>10</v>
      </c>
      <c r="GS184" s="260">
        <f t="shared" si="888"/>
        <v>11</v>
      </c>
      <c r="GT184" s="260">
        <f t="shared" si="888"/>
        <v>24</v>
      </c>
      <c r="GU184" s="260">
        <f t="shared" si="888"/>
        <v>61</v>
      </c>
      <c r="GV184" s="260">
        <f t="shared" si="888"/>
        <v>55</v>
      </c>
      <c r="GW184" s="260">
        <f t="shared" si="888"/>
        <v>53</v>
      </c>
      <c r="GX184" s="260">
        <f t="shared" si="888"/>
        <v>53</v>
      </c>
      <c r="GY184" s="260">
        <f t="shared" si="888"/>
        <v>24</v>
      </c>
      <c r="GZ184" s="260">
        <f t="shared" si="888"/>
        <v>59</v>
      </c>
      <c r="HA184" s="260"/>
      <c r="HB184" s="260">
        <f t="shared" ref="HB184:HQ184" si="889">COUNTIFS($B$139:$KU$139,"&gt;"&amp;HB139,$B$109:$KU$109,HB$109)+1</f>
        <v>48</v>
      </c>
      <c r="HC184" s="260">
        <f t="shared" si="889"/>
        <v>19</v>
      </c>
      <c r="HD184" s="260">
        <f t="shared" si="889"/>
        <v>25</v>
      </c>
      <c r="HE184" s="260">
        <f t="shared" si="889"/>
        <v>46</v>
      </c>
      <c r="HF184" s="260">
        <f t="shared" si="889"/>
        <v>19</v>
      </c>
      <c r="HG184" s="260">
        <f t="shared" si="889"/>
        <v>42</v>
      </c>
      <c r="HH184" s="260">
        <f t="shared" si="889"/>
        <v>53</v>
      </c>
      <c r="HI184" s="260">
        <f t="shared" si="889"/>
        <v>57</v>
      </c>
      <c r="HJ184" s="260">
        <f t="shared" si="889"/>
        <v>43</v>
      </c>
      <c r="HK184" s="260">
        <f t="shared" si="889"/>
        <v>20</v>
      </c>
      <c r="HL184" s="260">
        <f t="shared" si="889"/>
        <v>15</v>
      </c>
      <c r="HM184" s="260">
        <f t="shared" si="889"/>
        <v>36</v>
      </c>
      <c r="HN184" s="260">
        <f t="shared" si="889"/>
        <v>47</v>
      </c>
      <c r="HO184" s="260">
        <f t="shared" si="889"/>
        <v>35</v>
      </c>
      <c r="HP184" s="260">
        <f t="shared" si="889"/>
        <v>42</v>
      </c>
      <c r="HQ184" s="260">
        <f t="shared" si="889"/>
        <v>20</v>
      </c>
      <c r="HR184" s="260"/>
      <c r="HS184" s="260">
        <f>COUNTIFS($B$139:$KU$139,"&gt;"&amp;HS139,$B$109:$KU$109,HS$109)+1</f>
        <v>56</v>
      </c>
      <c r="HT184" s="260">
        <f>COUNTIFS($B$139:$KU$139,"&gt;"&amp;HT139,$B$109:$KU$109,HT$109)+1</f>
        <v>57</v>
      </c>
      <c r="HU184" s="260">
        <f>COUNTIFS($B$139:$KU$139,"&gt;"&amp;HU139,$B$109:$KU$109,HU$109)+1</f>
        <v>23</v>
      </c>
      <c r="HV184" s="260">
        <f>COUNTIFS($B$139:$KU$139,"&gt;"&amp;HV139,$B$109:$KU$109,HV$109)+1</f>
        <v>49</v>
      </c>
      <c r="HW184" s="260"/>
      <c r="HX184" s="260">
        <f t="shared" ref="HX184:IJ184" si="890">COUNTIFS($B$139:$KU$139,"&gt;"&amp;HX139,$B$109:$KU$109,HX$109)+1</f>
        <v>26</v>
      </c>
      <c r="HY184" s="260">
        <f t="shared" si="890"/>
        <v>1</v>
      </c>
      <c r="HZ184" s="260">
        <f t="shared" si="890"/>
        <v>38</v>
      </c>
      <c r="IA184" s="260">
        <f t="shared" si="890"/>
        <v>50</v>
      </c>
      <c r="IB184" s="260">
        <f t="shared" si="890"/>
        <v>45</v>
      </c>
      <c r="IC184" s="260">
        <f t="shared" si="890"/>
        <v>48</v>
      </c>
      <c r="ID184" s="260">
        <f t="shared" si="890"/>
        <v>42</v>
      </c>
      <c r="IE184" s="260">
        <f t="shared" si="890"/>
        <v>56</v>
      </c>
      <c r="IF184" s="260">
        <f t="shared" si="890"/>
        <v>40</v>
      </c>
      <c r="IG184" s="260">
        <f t="shared" si="890"/>
        <v>38</v>
      </c>
      <c r="IH184" s="260">
        <f t="shared" si="890"/>
        <v>28</v>
      </c>
      <c r="II184" s="260">
        <f t="shared" si="890"/>
        <v>47</v>
      </c>
      <c r="IJ184" s="260">
        <f t="shared" si="890"/>
        <v>47</v>
      </c>
      <c r="IK184" s="260"/>
      <c r="IL184" s="260">
        <f>COUNTIFS($B$139:$KU$139,"&gt;"&amp;IL139,$B$109:$KU$109,IL$109)+1</f>
        <v>42</v>
      </c>
      <c r="IM184" s="260"/>
      <c r="IN184" s="260">
        <f>COUNTIFS($B$139:$KU$139,"&gt;"&amp;IN139,$B$109:$KU$109,IN$109)+1</f>
        <v>54</v>
      </c>
      <c r="IO184" s="260">
        <f>COUNTIFS($B$139:$KU$139,"&gt;"&amp;IO139,$B$109:$KU$109,IO$109)+1</f>
        <v>18</v>
      </c>
      <c r="IP184" s="260">
        <f>COUNTIFS($B$139:$KU$139,"&gt;"&amp;IP139,$B$109:$KU$109,IP$109)+1</f>
        <v>18</v>
      </c>
      <c r="IQ184" s="260"/>
      <c r="IR184" s="260">
        <f>COUNTIFS($B$139:$KU$139,"&gt;"&amp;IR139,$B$109:$KU$109,IR$109)+1</f>
        <v>16</v>
      </c>
      <c r="IS184" s="260">
        <f>COUNTIFS($B$139:$KU$139,"&gt;"&amp;IS139,$B$109:$KU$109,IS$109)+1</f>
        <v>15</v>
      </c>
      <c r="IT184" s="260">
        <f>COUNTIFS($B$139:$KU$139,"&gt;"&amp;IT139,$B$109:$KU$109,IT$109)+1</f>
        <v>48</v>
      </c>
      <c r="IU184" s="260">
        <f>COUNTIFS($B$139:$KU$139,"&gt;"&amp;IU139,$B$109:$KU$109,IU$109)+1</f>
        <v>2</v>
      </c>
      <c r="IV184" s="260">
        <f>COUNTIFS($B$139:$KU$139,"&gt;"&amp;IV139,$B$109:$KU$109,IV$109)+1</f>
        <v>40</v>
      </c>
      <c r="IW184" s="260"/>
      <c r="IX184" s="260">
        <f>COUNTIFS($B$139:$KU$139,"&gt;"&amp;IX139,$B$109:$KU$109,IX$109)+1</f>
        <v>11</v>
      </c>
      <c r="IY184" s="260">
        <f>COUNTIFS($B$139:$KU$139,"&gt;"&amp;IY139,$B$109:$KU$109,IY$109)+1</f>
        <v>47</v>
      </c>
      <c r="IZ184" s="260"/>
      <c r="JA184" s="260">
        <f t="shared" ref="JA184:JM184" si="891">COUNTIFS($B$139:$KU$139,"&gt;"&amp;JA139,$B$109:$KU$109,JA$109)+1</f>
        <v>43</v>
      </c>
      <c r="JB184" s="260">
        <f t="shared" si="891"/>
        <v>60</v>
      </c>
      <c r="JC184" s="260">
        <f t="shared" si="891"/>
        <v>56</v>
      </c>
      <c r="JD184" s="260">
        <f t="shared" si="891"/>
        <v>49</v>
      </c>
      <c r="JE184" s="260">
        <f t="shared" si="891"/>
        <v>26</v>
      </c>
      <c r="JF184" s="260">
        <f t="shared" si="891"/>
        <v>13</v>
      </c>
      <c r="JG184" s="260">
        <f t="shared" si="891"/>
        <v>17</v>
      </c>
      <c r="JH184" s="260">
        <f t="shared" si="891"/>
        <v>46</v>
      </c>
      <c r="JI184" s="260">
        <f t="shared" si="891"/>
        <v>43</v>
      </c>
      <c r="JJ184" s="260">
        <f t="shared" si="891"/>
        <v>50</v>
      </c>
      <c r="JK184" s="260">
        <f t="shared" si="891"/>
        <v>42</v>
      </c>
      <c r="JL184" s="260">
        <f t="shared" si="891"/>
        <v>45</v>
      </c>
      <c r="JM184" s="260">
        <f t="shared" si="891"/>
        <v>13</v>
      </c>
      <c r="JN184" s="260"/>
      <c r="JO184" s="260"/>
      <c r="JP184" s="260"/>
      <c r="JQ184" s="260"/>
      <c r="JR184" s="260"/>
      <c r="JS184" s="260"/>
      <c r="JT184" s="260">
        <f>COUNTIFS($B$139:$KU$139,"&gt;"&amp;JT139,$B$109:$KU$109,JT$109)+1</f>
        <v>9</v>
      </c>
      <c r="JU184" s="260"/>
      <c r="JV184" s="260">
        <f t="shared" ref="JV184:KH184" si="892">COUNTIFS($B$139:$KU$139,"&gt;"&amp;JV139,$B$109:$KU$109,JV$109)+1</f>
        <v>23</v>
      </c>
      <c r="JW184" s="260">
        <f t="shared" si="892"/>
        <v>20</v>
      </c>
      <c r="JX184" s="260">
        <f t="shared" si="892"/>
        <v>26</v>
      </c>
      <c r="JY184" s="260">
        <f t="shared" si="892"/>
        <v>15</v>
      </c>
      <c r="JZ184" s="260">
        <f t="shared" si="892"/>
        <v>7</v>
      </c>
      <c r="KA184" s="260">
        <f t="shared" si="892"/>
        <v>26</v>
      </c>
      <c r="KB184" s="260">
        <f t="shared" si="892"/>
        <v>28</v>
      </c>
      <c r="KC184" s="260">
        <f t="shared" si="892"/>
        <v>44</v>
      </c>
      <c r="KD184" s="260">
        <f t="shared" si="892"/>
        <v>31</v>
      </c>
      <c r="KE184" s="260">
        <f t="shared" si="892"/>
        <v>26</v>
      </c>
      <c r="KF184" s="260">
        <f t="shared" si="892"/>
        <v>26</v>
      </c>
      <c r="KG184" s="260">
        <f t="shared" si="892"/>
        <v>10</v>
      </c>
      <c r="KH184" s="260">
        <f t="shared" si="892"/>
        <v>14</v>
      </c>
      <c r="KI184" s="260"/>
      <c r="KJ184" s="260"/>
      <c r="KK184" s="260">
        <f t="shared" ref="KK184:KT184" si="893">COUNTIFS($B$139:$KU$139,"&gt;"&amp;KK139,$B$109:$KU$109,KK$109)+1</f>
        <v>14</v>
      </c>
      <c r="KL184" s="260">
        <f t="shared" si="893"/>
        <v>40</v>
      </c>
      <c r="KM184" s="260">
        <f t="shared" si="893"/>
        <v>13</v>
      </c>
      <c r="KN184" s="260">
        <f t="shared" si="893"/>
        <v>15</v>
      </c>
      <c r="KO184" s="260">
        <f t="shared" si="893"/>
        <v>25</v>
      </c>
      <c r="KP184" s="260">
        <f t="shared" si="893"/>
        <v>47</v>
      </c>
      <c r="KQ184" s="260">
        <f t="shared" si="893"/>
        <v>47</v>
      </c>
      <c r="KR184" s="260">
        <v>31</v>
      </c>
      <c r="KS184" s="260">
        <f t="shared" si="893"/>
        <v>15</v>
      </c>
      <c r="KT184" s="260">
        <f t="shared" si="893"/>
        <v>60</v>
      </c>
      <c r="KU184" s="248" t="s">
        <v>746</v>
      </c>
    </row>
    <row r="185" spans="1:307" x14ac:dyDescent="0.15">
      <c r="A185" s="252" t="s">
        <v>1200</v>
      </c>
      <c r="B185" s="260">
        <f t="shared" ref="B185:AG185" si="894">COUNTIFS($B$140:$KU$140,"&gt;"&amp;B140,$B$109:$KU$109,B$109)+1</f>
        <v>1</v>
      </c>
      <c r="C185" s="260">
        <f t="shared" si="894"/>
        <v>1</v>
      </c>
      <c r="D185" s="260">
        <f t="shared" si="894"/>
        <v>3</v>
      </c>
      <c r="E185" s="260">
        <f t="shared" si="894"/>
        <v>21</v>
      </c>
      <c r="F185" s="260">
        <f t="shared" si="894"/>
        <v>29</v>
      </c>
      <c r="G185" s="260">
        <f t="shared" si="894"/>
        <v>21</v>
      </c>
      <c r="H185" s="260">
        <f t="shared" si="894"/>
        <v>30</v>
      </c>
      <c r="I185" s="260">
        <f t="shared" si="894"/>
        <v>15</v>
      </c>
      <c r="J185" s="260">
        <f t="shared" si="894"/>
        <v>6</v>
      </c>
      <c r="K185" s="260">
        <f t="shared" si="894"/>
        <v>18</v>
      </c>
      <c r="L185" s="260">
        <f t="shared" si="894"/>
        <v>6</v>
      </c>
      <c r="M185" s="260">
        <f t="shared" si="894"/>
        <v>1</v>
      </c>
      <c r="N185" s="260">
        <f t="shared" si="894"/>
        <v>1</v>
      </c>
      <c r="O185" s="260">
        <f t="shared" si="894"/>
        <v>26</v>
      </c>
      <c r="P185" s="260">
        <f t="shared" si="894"/>
        <v>15</v>
      </c>
      <c r="Q185" s="260">
        <f t="shared" si="894"/>
        <v>20</v>
      </c>
      <c r="R185" s="260">
        <f t="shared" si="894"/>
        <v>12</v>
      </c>
      <c r="S185" s="260">
        <f t="shared" si="894"/>
        <v>21</v>
      </c>
      <c r="T185" s="260">
        <f t="shared" si="894"/>
        <v>32</v>
      </c>
      <c r="U185" s="260">
        <f t="shared" si="894"/>
        <v>49</v>
      </c>
      <c r="V185" s="260">
        <f t="shared" si="894"/>
        <v>28</v>
      </c>
      <c r="W185" s="260">
        <f t="shared" si="894"/>
        <v>22</v>
      </c>
      <c r="X185" s="260">
        <f t="shared" si="894"/>
        <v>20</v>
      </c>
      <c r="Y185" s="260">
        <f t="shared" si="894"/>
        <v>8</v>
      </c>
      <c r="Z185" s="260">
        <f t="shared" si="894"/>
        <v>8</v>
      </c>
      <c r="AA185" s="260">
        <f t="shared" si="894"/>
        <v>32</v>
      </c>
      <c r="AB185" s="260">
        <f t="shared" si="894"/>
        <v>13</v>
      </c>
      <c r="AC185" s="260">
        <f t="shared" si="894"/>
        <v>4</v>
      </c>
      <c r="AD185" s="260">
        <f t="shared" si="894"/>
        <v>37</v>
      </c>
      <c r="AE185" s="260">
        <f t="shared" si="894"/>
        <v>37</v>
      </c>
      <c r="AF185" s="260">
        <f t="shared" si="894"/>
        <v>19</v>
      </c>
      <c r="AG185" s="260">
        <f t="shared" si="894"/>
        <v>31</v>
      </c>
      <c r="AH185" s="260">
        <f t="shared" ref="AH185:BM185" si="895">COUNTIFS($B$140:$KU$140,"&gt;"&amp;AH140,$B$109:$KU$109,AH$109)+1</f>
        <v>48</v>
      </c>
      <c r="AI185" s="260">
        <f t="shared" si="895"/>
        <v>2</v>
      </c>
      <c r="AJ185" s="260">
        <f t="shared" si="895"/>
        <v>35</v>
      </c>
      <c r="AK185" s="260">
        <f t="shared" si="895"/>
        <v>32</v>
      </c>
      <c r="AL185" s="260">
        <f t="shared" si="895"/>
        <v>39</v>
      </c>
      <c r="AM185" s="260">
        <f t="shared" si="895"/>
        <v>21</v>
      </c>
      <c r="AN185" s="260">
        <f t="shared" si="895"/>
        <v>32</v>
      </c>
      <c r="AO185" s="260">
        <f t="shared" si="895"/>
        <v>51</v>
      </c>
      <c r="AP185" s="260">
        <f t="shared" si="895"/>
        <v>17</v>
      </c>
      <c r="AQ185" s="260">
        <f t="shared" si="895"/>
        <v>3</v>
      </c>
      <c r="AR185" s="260">
        <f t="shared" si="895"/>
        <v>37</v>
      </c>
      <c r="AS185" s="260">
        <f t="shared" si="895"/>
        <v>3</v>
      </c>
      <c r="AT185" s="260">
        <f t="shared" si="895"/>
        <v>30</v>
      </c>
      <c r="AU185" s="260">
        <f t="shared" si="895"/>
        <v>19</v>
      </c>
      <c r="AV185" s="260">
        <f t="shared" si="895"/>
        <v>29</v>
      </c>
      <c r="AW185" s="260">
        <f t="shared" si="895"/>
        <v>23</v>
      </c>
      <c r="AX185" s="260">
        <f t="shared" si="895"/>
        <v>12</v>
      </c>
      <c r="AY185" s="260">
        <f t="shared" si="895"/>
        <v>38</v>
      </c>
      <c r="AZ185" s="260">
        <f t="shared" si="895"/>
        <v>43</v>
      </c>
      <c r="BA185" s="260">
        <f t="shared" si="895"/>
        <v>38</v>
      </c>
      <c r="BB185" s="260">
        <f t="shared" si="895"/>
        <v>32</v>
      </c>
      <c r="BC185" s="260">
        <f t="shared" si="895"/>
        <v>22</v>
      </c>
      <c r="BD185" s="260">
        <f t="shared" si="895"/>
        <v>3</v>
      </c>
      <c r="BE185" s="260">
        <f t="shared" si="895"/>
        <v>3</v>
      </c>
      <c r="BF185" s="260">
        <f t="shared" si="895"/>
        <v>20</v>
      </c>
      <c r="BG185" s="260">
        <f t="shared" si="895"/>
        <v>41</v>
      </c>
      <c r="BH185" s="260">
        <f t="shared" si="895"/>
        <v>52</v>
      </c>
      <c r="BI185" s="260">
        <f t="shared" si="895"/>
        <v>5</v>
      </c>
      <c r="BJ185" s="260">
        <f t="shared" si="895"/>
        <v>16</v>
      </c>
      <c r="BK185" s="260">
        <f t="shared" si="895"/>
        <v>3</v>
      </c>
      <c r="BL185" s="260">
        <f t="shared" si="895"/>
        <v>36</v>
      </c>
      <c r="BM185" s="260">
        <f t="shared" si="895"/>
        <v>33</v>
      </c>
      <c r="BN185" s="260">
        <f t="shared" ref="BN185:CS185" si="896">COUNTIFS($B$140:$KU$140,"&gt;"&amp;BN140,$B$109:$KU$109,BN$109)+1</f>
        <v>32</v>
      </c>
      <c r="BO185" s="260">
        <f t="shared" si="896"/>
        <v>44</v>
      </c>
      <c r="BP185" s="260">
        <f t="shared" si="896"/>
        <v>39</v>
      </c>
      <c r="BQ185" s="260">
        <f t="shared" si="896"/>
        <v>3</v>
      </c>
      <c r="BR185" s="260">
        <f t="shared" si="896"/>
        <v>5</v>
      </c>
      <c r="BS185" s="260">
        <f t="shared" si="896"/>
        <v>38</v>
      </c>
      <c r="BT185" s="260">
        <f t="shared" si="896"/>
        <v>26</v>
      </c>
      <c r="BU185" s="260">
        <f t="shared" si="896"/>
        <v>21</v>
      </c>
      <c r="BV185" s="260">
        <f t="shared" si="896"/>
        <v>21</v>
      </c>
      <c r="BW185" s="260">
        <f t="shared" si="896"/>
        <v>33</v>
      </c>
      <c r="BX185" s="260">
        <f t="shared" si="896"/>
        <v>7</v>
      </c>
      <c r="BY185" s="260">
        <f t="shared" si="896"/>
        <v>32</v>
      </c>
      <c r="BZ185" s="260">
        <f t="shared" si="896"/>
        <v>26</v>
      </c>
      <c r="CA185" s="260">
        <f t="shared" si="896"/>
        <v>11</v>
      </c>
      <c r="CB185" s="260">
        <f t="shared" si="896"/>
        <v>11</v>
      </c>
      <c r="CC185" s="260">
        <f t="shared" si="896"/>
        <v>38</v>
      </c>
      <c r="CD185" s="260">
        <f t="shared" si="896"/>
        <v>43</v>
      </c>
      <c r="CE185" s="260">
        <f t="shared" si="896"/>
        <v>50</v>
      </c>
      <c r="CF185" s="260">
        <f t="shared" si="896"/>
        <v>36</v>
      </c>
      <c r="CG185" s="260">
        <f t="shared" si="896"/>
        <v>14</v>
      </c>
      <c r="CH185" s="260">
        <f t="shared" si="896"/>
        <v>53</v>
      </c>
      <c r="CI185" s="260">
        <f t="shared" si="896"/>
        <v>38</v>
      </c>
      <c r="CJ185" s="260">
        <f t="shared" si="896"/>
        <v>7</v>
      </c>
      <c r="CK185" s="260">
        <f t="shared" si="896"/>
        <v>54</v>
      </c>
      <c r="CL185" s="260">
        <f t="shared" si="896"/>
        <v>42</v>
      </c>
      <c r="CM185" s="260">
        <f t="shared" si="896"/>
        <v>13</v>
      </c>
      <c r="CN185" s="260">
        <f t="shared" si="896"/>
        <v>36</v>
      </c>
      <c r="CO185" s="260">
        <f t="shared" si="896"/>
        <v>8</v>
      </c>
      <c r="CP185" s="260">
        <f t="shared" si="896"/>
        <v>7</v>
      </c>
      <c r="CQ185" s="260">
        <f t="shared" si="896"/>
        <v>46</v>
      </c>
      <c r="CR185" s="260">
        <f t="shared" si="896"/>
        <v>8</v>
      </c>
      <c r="CS185" s="260">
        <f t="shared" si="896"/>
        <v>41</v>
      </c>
      <c r="CT185" s="260">
        <f t="shared" ref="CT185:DY185" si="897">COUNTIFS($B$140:$KU$140,"&gt;"&amp;CT140,$B$109:$KU$109,CT$109)+1</f>
        <v>23</v>
      </c>
      <c r="CU185" s="260">
        <f t="shared" si="897"/>
        <v>26</v>
      </c>
      <c r="CV185" s="260">
        <f t="shared" si="897"/>
        <v>47</v>
      </c>
      <c r="CW185" s="260">
        <f t="shared" si="897"/>
        <v>33</v>
      </c>
      <c r="CX185" s="260">
        <f t="shared" si="897"/>
        <v>40</v>
      </c>
      <c r="CY185" s="260">
        <f t="shared" si="897"/>
        <v>26</v>
      </c>
      <c r="CZ185" s="260">
        <f t="shared" si="897"/>
        <v>20</v>
      </c>
      <c r="DA185" s="260">
        <f t="shared" si="897"/>
        <v>34</v>
      </c>
      <c r="DB185" s="260">
        <f t="shared" si="897"/>
        <v>5</v>
      </c>
      <c r="DC185" s="260">
        <f t="shared" si="897"/>
        <v>27</v>
      </c>
      <c r="DD185" s="260">
        <f t="shared" si="897"/>
        <v>36</v>
      </c>
      <c r="DE185" s="260">
        <f t="shared" si="897"/>
        <v>21</v>
      </c>
      <c r="DF185" s="260">
        <f t="shared" si="897"/>
        <v>43</v>
      </c>
      <c r="DG185" s="260">
        <f t="shared" si="897"/>
        <v>44</v>
      </c>
      <c r="DH185" s="260">
        <f t="shared" si="897"/>
        <v>52</v>
      </c>
      <c r="DI185" s="260">
        <f t="shared" si="897"/>
        <v>38</v>
      </c>
      <c r="DJ185" s="260">
        <f t="shared" si="897"/>
        <v>43</v>
      </c>
      <c r="DK185" s="260">
        <f t="shared" si="897"/>
        <v>28</v>
      </c>
      <c r="DL185" s="260">
        <f t="shared" si="897"/>
        <v>24</v>
      </c>
      <c r="DM185" s="260">
        <f t="shared" si="897"/>
        <v>2</v>
      </c>
      <c r="DN185" s="260">
        <f t="shared" si="897"/>
        <v>22</v>
      </c>
      <c r="DO185" s="260">
        <f t="shared" si="897"/>
        <v>48</v>
      </c>
      <c r="DP185" s="260">
        <f t="shared" si="897"/>
        <v>50</v>
      </c>
      <c r="DQ185" s="260">
        <f t="shared" si="897"/>
        <v>32</v>
      </c>
      <c r="DR185" s="260">
        <f t="shared" si="897"/>
        <v>43</v>
      </c>
      <c r="DS185" s="260">
        <f t="shared" si="897"/>
        <v>1</v>
      </c>
      <c r="DT185" s="260">
        <f t="shared" si="897"/>
        <v>21</v>
      </c>
      <c r="DU185" s="260">
        <f t="shared" si="897"/>
        <v>21</v>
      </c>
      <c r="DV185" s="260">
        <f t="shared" si="897"/>
        <v>52</v>
      </c>
      <c r="DW185" s="260">
        <f t="shared" si="897"/>
        <v>21</v>
      </c>
      <c r="DX185" s="260">
        <f t="shared" si="897"/>
        <v>8</v>
      </c>
      <c r="DY185" s="260">
        <f t="shared" si="897"/>
        <v>52</v>
      </c>
      <c r="DZ185" s="260">
        <f t="shared" ref="DZ185:FE185" si="898">COUNTIFS($B$140:$KU$140,"&gt;"&amp;DZ140,$B$109:$KU$109,DZ$109)+1</f>
        <v>26</v>
      </c>
      <c r="EA185" s="260">
        <f t="shared" si="898"/>
        <v>22</v>
      </c>
      <c r="EB185" s="260">
        <f t="shared" si="898"/>
        <v>33</v>
      </c>
      <c r="EC185" s="260">
        <f t="shared" si="898"/>
        <v>8</v>
      </c>
      <c r="ED185" s="260">
        <f t="shared" si="898"/>
        <v>56</v>
      </c>
      <c r="EE185" s="260">
        <f t="shared" si="898"/>
        <v>38</v>
      </c>
      <c r="EF185" s="260">
        <f t="shared" si="898"/>
        <v>44</v>
      </c>
      <c r="EG185" s="260">
        <f t="shared" si="898"/>
        <v>46</v>
      </c>
      <c r="EH185" s="260">
        <f t="shared" si="898"/>
        <v>4</v>
      </c>
      <c r="EI185" s="260">
        <f t="shared" si="898"/>
        <v>31</v>
      </c>
      <c r="EJ185" s="260">
        <f t="shared" si="898"/>
        <v>43</v>
      </c>
      <c r="EK185" s="260">
        <f t="shared" si="898"/>
        <v>53</v>
      </c>
      <c r="EL185" s="260">
        <f t="shared" si="898"/>
        <v>54</v>
      </c>
      <c r="EM185" s="260">
        <f t="shared" si="898"/>
        <v>51</v>
      </c>
      <c r="EN185" s="260">
        <f t="shared" si="898"/>
        <v>32</v>
      </c>
      <c r="EO185" s="260">
        <f t="shared" si="898"/>
        <v>47</v>
      </c>
      <c r="EP185" s="260">
        <f t="shared" si="898"/>
        <v>19</v>
      </c>
      <c r="EQ185" s="260">
        <f t="shared" si="898"/>
        <v>19</v>
      </c>
      <c r="ER185" s="260">
        <f t="shared" si="898"/>
        <v>27</v>
      </c>
      <c r="ES185" s="260">
        <f t="shared" si="898"/>
        <v>38</v>
      </c>
      <c r="ET185" s="260">
        <f t="shared" si="898"/>
        <v>49</v>
      </c>
      <c r="EU185" s="260">
        <f t="shared" si="898"/>
        <v>48</v>
      </c>
      <c r="EV185" s="260">
        <f t="shared" si="898"/>
        <v>37</v>
      </c>
      <c r="EW185" s="260">
        <f t="shared" si="898"/>
        <v>14</v>
      </c>
      <c r="EX185" s="260">
        <f t="shared" si="898"/>
        <v>25</v>
      </c>
      <c r="EY185" s="260">
        <f t="shared" si="898"/>
        <v>4</v>
      </c>
      <c r="EZ185" s="260">
        <f t="shared" si="898"/>
        <v>13</v>
      </c>
      <c r="FA185" s="260">
        <f t="shared" si="898"/>
        <v>26</v>
      </c>
      <c r="FB185" s="260">
        <f t="shared" si="898"/>
        <v>29</v>
      </c>
      <c r="FC185" s="260">
        <f t="shared" si="898"/>
        <v>37</v>
      </c>
      <c r="FD185" s="260">
        <f t="shared" si="898"/>
        <v>38</v>
      </c>
      <c r="FE185" s="260">
        <f t="shared" si="898"/>
        <v>28</v>
      </c>
      <c r="FF185" s="260">
        <f t="shared" ref="FF185:GJ185" si="899">COUNTIFS($B$140:$KU$140,"&gt;"&amp;FF140,$B$109:$KU$109,FF$109)+1</f>
        <v>47</v>
      </c>
      <c r="FG185" s="260">
        <f t="shared" si="899"/>
        <v>26</v>
      </c>
      <c r="FH185" s="260">
        <f t="shared" si="899"/>
        <v>15</v>
      </c>
      <c r="FI185" s="260">
        <f t="shared" si="899"/>
        <v>39</v>
      </c>
      <c r="FJ185" s="260">
        <f t="shared" si="899"/>
        <v>33</v>
      </c>
      <c r="FK185" s="260">
        <f t="shared" si="899"/>
        <v>33</v>
      </c>
      <c r="FL185" s="260">
        <f t="shared" si="899"/>
        <v>38</v>
      </c>
      <c r="FM185" s="260">
        <f t="shared" si="899"/>
        <v>44</v>
      </c>
      <c r="FN185" s="260">
        <f t="shared" si="899"/>
        <v>16</v>
      </c>
      <c r="FO185" s="260">
        <f t="shared" si="899"/>
        <v>3</v>
      </c>
      <c r="FP185" s="260">
        <f t="shared" si="899"/>
        <v>10</v>
      </c>
      <c r="FQ185" s="260">
        <f t="shared" si="899"/>
        <v>8</v>
      </c>
      <c r="FR185" s="260">
        <f t="shared" si="899"/>
        <v>15</v>
      </c>
      <c r="FS185" s="260">
        <f t="shared" si="899"/>
        <v>15</v>
      </c>
      <c r="FT185" s="260">
        <f t="shared" si="899"/>
        <v>11</v>
      </c>
      <c r="FU185" s="260">
        <f t="shared" si="899"/>
        <v>14</v>
      </c>
      <c r="FV185" s="260">
        <f t="shared" si="899"/>
        <v>10</v>
      </c>
      <c r="FW185" s="260">
        <f t="shared" si="899"/>
        <v>12</v>
      </c>
      <c r="FX185" s="260">
        <f t="shared" si="899"/>
        <v>17</v>
      </c>
      <c r="FY185" s="260">
        <f t="shared" si="899"/>
        <v>12</v>
      </c>
      <c r="FZ185" s="260">
        <f t="shared" si="899"/>
        <v>9</v>
      </c>
      <c r="GA185" s="260">
        <f t="shared" si="899"/>
        <v>17</v>
      </c>
      <c r="GB185" s="260">
        <f t="shared" si="899"/>
        <v>30</v>
      </c>
      <c r="GC185" s="260">
        <f t="shared" si="899"/>
        <v>26</v>
      </c>
      <c r="GD185" s="260">
        <f t="shared" si="899"/>
        <v>2</v>
      </c>
      <c r="GE185" s="260">
        <f t="shared" si="899"/>
        <v>8</v>
      </c>
      <c r="GF185" s="260">
        <f t="shared" si="899"/>
        <v>2</v>
      </c>
      <c r="GG185" s="260">
        <f t="shared" si="899"/>
        <v>3</v>
      </c>
      <c r="GH185" s="260">
        <f t="shared" si="899"/>
        <v>12</v>
      </c>
      <c r="GI185" s="260">
        <f t="shared" si="899"/>
        <v>8</v>
      </c>
      <c r="GJ185" s="260">
        <f t="shared" si="899"/>
        <v>6</v>
      </c>
      <c r="GK185" s="260"/>
      <c r="GL185" s="260">
        <f t="shared" ref="GL185:GZ185" si="900">COUNTIFS($B$140:$KU$140,"&gt;"&amp;GL140,$B$109:$KU$109,GL$109)+1</f>
        <v>9</v>
      </c>
      <c r="GM185" s="260">
        <f t="shared" si="900"/>
        <v>31</v>
      </c>
      <c r="GN185" s="260">
        <f t="shared" si="900"/>
        <v>14</v>
      </c>
      <c r="GO185" s="260">
        <f t="shared" si="900"/>
        <v>17</v>
      </c>
      <c r="GP185" s="260">
        <f t="shared" si="900"/>
        <v>32</v>
      </c>
      <c r="GQ185" s="260">
        <f t="shared" si="900"/>
        <v>20</v>
      </c>
      <c r="GR185" s="260">
        <f t="shared" si="900"/>
        <v>5</v>
      </c>
      <c r="GS185" s="260">
        <f t="shared" si="900"/>
        <v>8</v>
      </c>
      <c r="GT185" s="260">
        <f t="shared" si="900"/>
        <v>28</v>
      </c>
      <c r="GU185" s="260">
        <f t="shared" si="900"/>
        <v>39</v>
      </c>
      <c r="GV185" s="260">
        <f t="shared" si="900"/>
        <v>32</v>
      </c>
      <c r="GW185" s="260">
        <f t="shared" si="900"/>
        <v>54</v>
      </c>
      <c r="GX185" s="260">
        <f t="shared" si="900"/>
        <v>26</v>
      </c>
      <c r="GY185" s="260">
        <f t="shared" si="900"/>
        <v>54</v>
      </c>
      <c r="GZ185" s="260">
        <f t="shared" si="900"/>
        <v>50</v>
      </c>
      <c r="HA185" s="260"/>
      <c r="HB185" s="260">
        <f t="shared" ref="HB185:HQ185" si="901">COUNTIFS($B$140:$KU$140,"&gt;"&amp;HB140,$B$109:$KU$109,HB$109)+1</f>
        <v>53</v>
      </c>
      <c r="HC185" s="260">
        <f t="shared" si="901"/>
        <v>10</v>
      </c>
      <c r="HD185" s="260">
        <f t="shared" si="901"/>
        <v>46</v>
      </c>
      <c r="HE185" s="260">
        <f t="shared" si="901"/>
        <v>44</v>
      </c>
      <c r="HF185" s="260">
        <f t="shared" si="901"/>
        <v>36</v>
      </c>
      <c r="HG185" s="260">
        <f t="shared" si="901"/>
        <v>51</v>
      </c>
      <c r="HH185" s="260">
        <f t="shared" si="901"/>
        <v>53</v>
      </c>
      <c r="HI185" s="260">
        <f t="shared" si="901"/>
        <v>57</v>
      </c>
      <c r="HJ185" s="260">
        <f t="shared" si="901"/>
        <v>48</v>
      </c>
      <c r="HK185" s="260">
        <f t="shared" si="901"/>
        <v>59</v>
      </c>
      <c r="HL185" s="260">
        <f t="shared" si="901"/>
        <v>15</v>
      </c>
      <c r="HM185" s="260">
        <f t="shared" si="901"/>
        <v>44</v>
      </c>
      <c r="HN185" s="260">
        <f t="shared" si="901"/>
        <v>44</v>
      </c>
      <c r="HO185" s="260">
        <f t="shared" si="901"/>
        <v>23</v>
      </c>
      <c r="HP185" s="260">
        <f t="shared" si="901"/>
        <v>49</v>
      </c>
      <c r="HQ185" s="260">
        <f t="shared" si="901"/>
        <v>25</v>
      </c>
      <c r="HR185" s="260"/>
      <c r="HS185" s="260">
        <f>COUNTIFS($B$140:$KU$140,"&gt;"&amp;HS140,$B$109:$KU$109,HS$109)+1</f>
        <v>15</v>
      </c>
      <c r="HT185" s="260">
        <f>COUNTIFS($B$140:$KU$140,"&gt;"&amp;HT140,$B$109:$KU$109,HT$109)+1</f>
        <v>10</v>
      </c>
      <c r="HU185" s="260">
        <f>COUNTIFS($B$140:$KU$140,"&gt;"&amp;HU140,$B$109:$KU$109,HU$109)+1</f>
        <v>25</v>
      </c>
      <c r="HV185" s="260">
        <f>COUNTIFS($B$140:$KU$140,"&gt;"&amp;HV140,$B$109:$KU$109,HV$109)+1</f>
        <v>54</v>
      </c>
      <c r="HW185" s="260"/>
      <c r="HX185" s="260">
        <f t="shared" ref="HX185:IJ185" si="902">COUNTIFS($B$140:$KU$140,"&gt;"&amp;HX140,$B$109:$KU$109,HX$109)+1</f>
        <v>16</v>
      </c>
      <c r="HY185" s="260">
        <f t="shared" si="902"/>
        <v>40</v>
      </c>
      <c r="HZ185" s="260">
        <f t="shared" si="902"/>
        <v>60</v>
      </c>
      <c r="IA185" s="260">
        <f t="shared" si="902"/>
        <v>44</v>
      </c>
      <c r="IB185" s="260">
        <f t="shared" si="902"/>
        <v>48</v>
      </c>
      <c r="IC185" s="260">
        <f t="shared" si="902"/>
        <v>56</v>
      </c>
      <c r="ID185" s="260">
        <f t="shared" si="902"/>
        <v>52</v>
      </c>
      <c r="IE185" s="260">
        <f t="shared" si="902"/>
        <v>37</v>
      </c>
      <c r="IF185" s="260">
        <f t="shared" si="902"/>
        <v>61</v>
      </c>
      <c r="IG185" s="260">
        <f t="shared" si="902"/>
        <v>50</v>
      </c>
      <c r="IH185" s="260">
        <f t="shared" si="902"/>
        <v>48</v>
      </c>
      <c r="II185" s="260">
        <f t="shared" si="902"/>
        <v>44</v>
      </c>
      <c r="IJ185" s="260">
        <f t="shared" si="902"/>
        <v>15</v>
      </c>
      <c r="IK185" s="260"/>
      <c r="IL185" s="260">
        <f>COUNTIFS($B$140:$KU$140,"&gt;"&amp;IL140,$B$109:$KU$109,IL$109)+1</f>
        <v>26</v>
      </c>
      <c r="IM185" s="260"/>
      <c r="IN185" s="260">
        <f>COUNTIFS($B$140:$KU$140,"&gt;"&amp;IN140,$B$109:$KU$109,IN$109)+1</f>
        <v>23</v>
      </c>
      <c r="IO185" s="260">
        <f>COUNTIFS($B$140:$KU$140,"&gt;"&amp;IO140,$B$109:$KU$109,IO$109)+1</f>
        <v>15</v>
      </c>
      <c r="IP185" s="260">
        <f>COUNTIFS($B$140:$KU$140,"&gt;"&amp;IP140,$B$109:$KU$109,IP$109)+1</f>
        <v>33</v>
      </c>
      <c r="IQ185" s="260"/>
      <c r="IR185" s="260">
        <f>COUNTIFS($B$140:$KU$140,"&gt;"&amp;IR140,$B$109:$KU$109,IR$109)+1</f>
        <v>17</v>
      </c>
      <c r="IS185" s="260">
        <f>COUNTIFS($B$140:$KU$140,"&gt;"&amp;IS140,$B$109:$KU$109,IS$109)+1</f>
        <v>30</v>
      </c>
      <c r="IT185" s="260">
        <f>COUNTIFS($B$140:$KU$140,"&gt;"&amp;IT140,$B$109:$KU$109,IT$109)+1</f>
        <v>33</v>
      </c>
      <c r="IU185" s="260">
        <f>COUNTIFS($B$140:$KU$140,"&gt;"&amp;IU140,$B$109:$KU$109,IU$109)+1</f>
        <v>9</v>
      </c>
      <c r="IV185" s="260">
        <f>COUNTIFS($B$140:$KU$140,"&gt;"&amp;IV140,$B$109:$KU$109,IV$109)+1</f>
        <v>21</v>
      </c>
      <c r="IW185" s="260"/>
      <c r="IX185" s="260">
        <f>COUNTIFS($B$140:$KU$140,"&gt;"&amp;IX140,$B$109:$KU$109,IX$109)+1</f>
        <v>21</v>
      </c>
      <c r="IY185" s="260">
        <f>COUNTIFS($B$140:$KU$140,"&gt;"&amp;IY140,$B$109:$KU$109,IY$109)+1</f>
        <v>54</v>
      </c>
      <c r="IZ185" s="260"/>
      <c r="JA185" s="260">
        <f t="shared" ref="JA185:JM185" si="903">COUNTIFS($B$140:$KU$140,"&gt;"&amp;JA140,$B$109:$KU$109,JA$109)+1</f>
        <v>6</v>
      </c>
      <c r="JB185" s="260">
        <f t="shared" si="903"/>
        <v>31</v>
      </c>
      <c r="JC185" s="260">
        <f t="shared" si="903"/>
        <v>41</v>
      </c>
      <c r="JD185" s="260">
        <f t="shared" si="903"/>
        <v>52</v>
      </c>
      <c r="JE185" s="260">
        <f t="shared" si="903"/>
        <v>16</v>
      </c>
      <c r="JF185" s="260">
        <f t="shared" si="903"/>
        <v>57</v>
      </c>
      <c r="JG185" s="260">
        <f t="shared" si="903"/>
        <v>42</v>
      </c>
      <c r="JH185" s="260">
        <f t="shared" si="903"/>
        <v>38</v>
      </c>
      <c r="JI185" s="260">
        <f t="shared" si="903"/>
        <v>51</v>
      </c>
      <c r="JJ185" s="260">
        <f t="shared" si="903"/>
        <v>58</v>
      </c>
      <c r="JK185" s="260">
        <f t="shared" si="903"/>
        <v>52</v>
      </c>
      <c r="JL185" s="260">
        <f t="shared" si="903"/>
        <v>55</v>
      </c>
      <c r="JM185" s="260">
        <f t="shared" si="903"/>
        <v>20</v>
      </c>
      <c r="JN185" s="260"/>
      <c r="JO185" s="260"/>
      <c r="JP185" s="260"/>
      <c r="JQ185" s="260"/>
      <c r="JR185" s="260"/>
      <c r="JS185" s="260"/>
      <c r="JT185" s="260">
        <f>COUNTIFS($B$140:$KU$140,"&gt;"&amp;JT140,$B$109:$KU$109,JT$109)+1</f>
        <v>14</v>
      </c>
      <c r="JU185" s="260"/>
      <c r="JV185" s="260">
        <f t="shared" ref="JV185:KH185" si="904">COUNTIFS($B$140:$KU$140,"&gt;"&amp;JV140,$B$109:$KU$109,JV$109)+1</f>
        <v>2</v>
      </c>
      <c r="JW185" s="260">
        <f t="shared" si="904"/>
        <v>36</v>
      </c>
      <c r="JX185" s="260">
        <f t="shared" si="904"/>
        <v>59</v>
      </c>
      <c r="JY185" s="260">
        <f t="shared" si="904"/>
        <v>55</v>
      </c>
      <c r="JZ185" s="260">
        <f t="shared" si="904"/>
        <v>8</v>
      </c>
      <c r="KA185" s="260">
        <f t="shared" si="904"/>
        <v>35</v>
      </c>
      <c r="KB185" s="260">
        <f t="shared" si="904"/>
        <v>32</v>
      </c>
      <c r="KC185" s="260">
        <f t="shared" si="904"/>
        <v>7</v>
      </c>
      <c r="KD185" s="260">
        <f t="shared" si="904"/>
        <v>28</v>
      </c>
      <c r="KE185" s="260">
        <f t="shared" si="904"/>
        <v>14</v>
      </c>
      <c r="KF185" s="260">
        <f t="shared" si="904"/>
        <v>38</v>
      </c>
      <c r="KG185" s="260">
        <f t="shared" si="904"/>
        <v>13</v>
      </c>
      <c r="KH185" s="260">
        <f t="shared" si="904"/>
        <v>27</v>
      </c>
      <c r="KI185" s="260"/>
      <c r="KJ185" s="260"/>
      <c r="KK185" s="260">
        <f t="shared" ref="KK185:KT185" si="905">COUNTIFS($B$140:$KU$140,"&gt;"&amp;KK140,$B$109:$KU$109,KK$109)+1</f>
        <v>57</v>
      </c>
      <c r="KL185" s="260">
        <f t="shared" si="905"/>
        <v>49</v>
      </c>
      <c r="KM185" s="260">
        <f t="shared" si="905"/>
        <v>28</v>
      </c>
      <c r="KN185" s="260">
        <f t="shared" si="905"/>
        <v>7</v>
      </c>
      <c r="KO185" s="260">
        <f t="shared" si="905"/>
        <v>46</v>
      </c>
      <c r="KP185" s="260">
        <f t="shared" si="905"/>
        <v>56</v>
      </c>
      <c r="KQ185" s="260">
        <f t="shared" si="905"/>
        <v>55</v>
      </c>
      <c r="KR185" s="260">
        <v>37</v>
      </c>
      <c r="KS185" s="260">
        <f t="shared" si="905"/>
        <v>15</v>
      </c>
      <c r="KT185" s="260">
        <f t="shared" si="905"/>
        <v>60</v>
      </c>
      <c r="KU185" s="248" t="s">
        <v>746</v>
      </c>
    </row>
    <row r="186" spans="1:307" x14ac:dyDescent="0.15">
      <c r="A186" s="252" t="s">
        <v>1201</v>
      </c>
      <c r="B186" s="260">
        <f t="shared" ref="B186:AG186" si="906">COUNTIFS($B$141:$KU$141,"&gt;"&amp;B141,$B$109:$KU$109,B$109)+1</f>
        <v>6</v>
      </c>
      <c r="C186" s="260">
        <f t="shared" si="906"/>
        <v>1</v>
      </c>
      <c r="D186" s="260">
        <f t="shared" si="906"/>
        <v>9</v>
      </c>
      <c r="E186" s="260">
        <f t="shared" si="906"/>
        <v>43</v>
      </c>
      <c r="F186" s="260">
        <f t="shared" si="906"/>
        <v>29</v>
      </c>
      <c r="G186" s="260">
        <f t="shared" si="906"/>
        <v>46</v>
      </c>
      <c r="H186" s="260">
        <f t="shared" si="906"/>
        <v>26</v>
      </c>
      <c r="I186" s="260">
        <f t="shared" si="906"/>
        <v>24</v>
      </c>
      <c r="J186" s="260">
        <f t="shared" si="906"/>
        <v>18</v>
      </c>
      <c r="K186" s="260">
        <f t="shared" si="906"/>
        <v>30</v>
      </c>
      <c r="L186" s="260">
        <f t="shared" si="906"/>
        <v>30</v>
      </c>
      <c r="M186" s="260">
        <f t="shared" si="906"/>
        <v>7</v>
      </c>
      <c r="N186" s="260">
        <f t="shared" si="906"/>
        <v>55</v>
      </c>
      <c r="O186" s="260">
        <f t="shared" si="906"/>
        <v>45</v>
      </c>
      <c r="P186" s="260">
        <f t="shared" si="906"/>
        <v>31</v>
      </c>
      <c r="Q186" s="260">
        <f t="shared" si="906"/>
        <v>47</v>
      </c>
      <c r="R186" s="260">
        <f t="shared" si="906"/>
        <v>4</v>
      </c>
      <c r="S186" s="260">
        <f t="shared" si="906"/>
        <v>29</v>
      </c>
      <c r="T186" s="260">
        <f t="shared" si="906"/>
        <v>47</v>
      </c>
      <c r="U186" s="260">
        <f t="shared" si="906"/>
        <v>6</v>
      </c>
      <c r="V186" s="260">
        <f t="shared" si="906"/>
        <v>36</v>
      </c>
      <c r="W186" s="260">
        <f t="shared" si="906"/>
        <v>26</v>
      </c>
      <c r="X186" s="260">
        <f t="shared" si="906"/>
        <v>29</v>
      </c>
      <c r="Y186" s="260">
        <f t="shared" si="906"/>
        <v>15</v>
      </c>
      <c r="Z186" s="260">
        <f t="shared" si="906"/>
        <v>18</v>
      </c>
      <c r="AA186" s="260">
        <f t="shared" si="906"/>
        <v>37</v>
      </c>
      <c r="AB186" s="260">
        <f t="shared" si="906"/>
        <v>23</v>
      </c>
      <c r="AC186" s="260">
        <f t="shared" si="906"/>
        <v>52</v>
      </c>
      <c r="AD186" s="260">
        <f t="shared" si="906"/>
        <v>44</v>
      </c>
      <c r="AE186" s="260">
        <f t="shared" si="906"/>
        <v>33</v>
      </c>
      <c r="AF186" s="260">
        <f t="shared" si="906"/>
        <v>26</v>
      </c>
      <c r="AG186" s="260">
        <f t="shared" si="906"/>
        <v>36</v>
      </c>
      <c r="AH186" s="260">
        <f t="shared" ref="AH186:BM186" si="907">COUNTIFS($B$141:$KU$141,"&gt;"&amp;AH141,$B$109:$KU$109,AH$109)+1</f>
        <v>33</v>
      </c>
      <c r="AI186" s="260">
        <f t="shared" si="907"/>
        <v>5</v>
      </c>
      <c r="AJ186" s="260">
        <f t="shared" si="907"/>
        <v>47</v>
      </c>
      <c r="AK186" s="260">
        <f t="shared" si="907"/>
        <v>33</v>
      </c>
      <c r="AL186" s="260">
        <f t="shared" si="907"/>
        <v>44</v>
      </c>
      <c r="AM186" s="260">
        <f t="shared" si="907"/>
        <v>1</v>
      </c>
      <c r="AN186" s="260">
        <f t="shared" si="907"/>
        <v>29</v>
      </c>
      <c r="AO186" s="260">
        <f t="shared" si="907"/>
        <v>30</v>
      </c>
      <c r="AP186" s="260">
        <f t="shared" si="907"/>
        <v>14</v>
      </c>
      <c r="AQ186" s="260">
        <f t="shared" si="907"/>
        <v>7</v>
      </c>
      <c r="AR186" s="260">
        <f t="shared" si="907"/>
        <v>42</v>
      </c>
      <c r="AS186" s="260">
        <f t="shared" si="907"/>
        <v>22</v>
      </c>
      <c r="AT186" s="260">
        <f t="shared" si="907"/>
        <v>33</v>
      </c>
      <c r="AU186" s="260">
        <f t="shared" si="907"/>
        <v>13</v>
      </c>
      <c r="AV186" s="260">
        <f t="shared" si="907"/>
        <v>30</v>
      </c>
      <c r="AW186" s="260">
        <f t="shared" si="907"/>
        <v>29</v>
      </c>
      <c r="AX186" s="260">
        <f t="shared" si="907"/>
        <v>13</v>
      </c>
      <c r="AY186" s="260">
        <f t="shared" si="907"/>
        <v>34</v>
      </c>
      <c r="AZ186" s="260">
        <f t="shared" si="907"/>
        <v>52</v>
      </c>
      <c r="BA186" s="260">
        <f t="shared" si="907"/>
        <v>36</v>
      </c>
      <c r="BB186" s="260">
        <f t="shared" si="907"/>
        <v>33</v>
      </c>
      <c r="BC186" s="260">
        <f t="shared" si="907"/>
        <v>29</v>
      </c>
      <c r="BD186" s="260">
        <f t="shared" si="907"/>
        <v>21</v>
      </c>
      <c r="BE186" s="260">
        <f t="shared" si="907"/>
        <v>19</v>
      </c>
      <c r="BF186" s="260">
        <f t="shared" si="907"/>
        <v>3</v>
      </c>
      <c r="BG186" s="260">
        <f t="shared" si="907"/>
        <v>47</v>
      </c>
      <c r="BH186" s="260">
        <f t="shared" si="907"/>
        <v>3</v>
      </c>
      <c r="BI186" s="260">
        <f t="shared" si="907"/>
        <v>51</v>
      </c>
      <c r="BJ186" s="260">
        <f t="shared" si="907"/>
        <v>19</v>
      </c>
      <c r="BK186" s="260">
        <f t="shared" si="907"/>
        <v>21</v>
      </c>
      <c r="BL186" s="260">
        <f t="shared" si="907"/>
        <v>33</v>
      </c>
      <c r="BM186" s="260">
        <f t="shared" si="907"/>
        <v>39</v>
      </c>
      <c r="BN186" s="260">
        <f t="shared" ref="BN186:CS186" si="908">COUNTIFS($B$141:$KU$141,"&gt;"&amp;BN141,$B$109:$KU$109,BN$109)+1</f>
        <v>33</v>
      </c>
      <c r="BO186" s="260">
        <f t="shared" si="908"/>
        <v>36</v>
      </c>
      <c r="BP186" s="260">
        <f t="shared" si="908"/>
        <v>36</v>
      </c>
      <c r="BQ186" s="260">
        <f t="shared" si="908"/>
        <v>1</v>
      </c>
      <c r="BR186" s="260">
        <f t="shared" si="908"/>
        <v>24</v>
      </c>
      <c r="BS186" s="260">
        <f t="shared" si="908"/>
        <v>36</v>
      </c>
      <c r="BT186" s="260">
        <f t="shared" si="908"/>
        <v>40</v>
      </c>
      <c r="BU186" s="260">
        <f t="shared" si="908"/>
        <v>32</v>
      </c>
      <c r="BV186" s="260">
        <f t="shared" si="908"/>
        <v>24</v>
      </c>
      <c r="BW186" s="260">
        <f t="shared" si="908"/>
        <v>41</v>
      </c>
      <c r="BX186" s="260">
        <f t="shared" si="908"/>
        <v>14</v>
      </c>
      <c r="BY186" s="260">
        <f t="shared" si="908"/>
        <v>30</v>
      </c>
      <c r="BZ186" s="260">
        <f t="shared" si="908"/>
        <v>27</v>
      </c>
      <c r="CA186" s="260">
        <f t="shared" si="908"/>
        <v>19</v>
      </c>
      <c r="CB186" s="260">
        <f t="shared" si="908"/>
        <v>14</v>
      </c>
      <c r="CC186" s="260">
        <f t="shared" si="908"/>
        <v>36</v>
      </c>
      <c r="CD186" s="260">
        <f t="shared" si="908"/>
        <v>33</v>
      </c>
      <c r="CE186" s="260">
        <f t="shared" si="908"/>
        <v>1</v>
      </c>
      <c r="CF186" s="260">
        <f t="shared" si="908"/>
        <v>43</v>
      </c>
      <c r="CG186" s="260">
        <f t="shared" si="908"/>
        <v>36</v>
      </c>
      <c r="CH186" s="260">
        <f t="shared" si="908"/>
        <v>31</v>
      </c>
      <c r="CI186" s="260">
        <f t="shared" si="908"/>
        <v>33</v>
      </c>
      <c r="CJ186" s="260">
        <f t="shared" si="908"/>
        <v>54</v>
      </c>
      <c r="CK186" s="260">
        <f t="shared" si="908"/>
        <v>2</v>
      </c>
      <c r="CL186" s="260">
        <f t="shared" si="908"/>
        <v>50</v>
      </c>
      <c r="CM186" s="260">
        <f t="shared" si="908"/>
        <v>19</v>
      </c>
      <c r="CN186" s="260">
        <f t="shared" si="908"/>
        <v>43</v>
      </c>
      <c r="CO186" s="260">
        <f t="shared" si="908"/>
        <v>14</v>
      </c>
      <c r="CP186" s="260">
        <f t="shared" si="908"/>
        <v>3</v>
      </c>
      <c r="CQ186" s="260">
        <f t="shared" si="908"/>
        <v>36</v>
      </c>
      <c r="CR186" s="260">
        <f t="shared" si="908"/>
        <v>11</v>
      </c>
      <c r="CS186" s="260">
        <f t="shared" si="908"/>
        <v>43</v>
      </c>
      <c r="CT186" s="260">
        <f t="shared" ref="CT186:DY186" si="909">COUNTIFS($B$141:$KU$141,"&gt;"&amp;CT141,$B$109:$KU$109,CT$109)+1</f>
        <v>36</v>
      </c>
      <c r="CU186" s="260">
        <f t="shared" si="909"/>
        <v>23</v>
      </c>
      <c r="CV186" s="260">
        <f t="shared" si="909"/>
        <v>36</v>
      </c>
      <c r="CW186" s="260">
        <f t="shared" si="909"/>
        <v>45</v>
      </c>
      <c r="CX186" s="260">
        <f t="shared" si="909"/>
        <v>33</v>
      </c>
      <c r="CY186" s="260">
        <f t="shared" si="909"/>
        <v>40</v>
      </c>
      <c r="CZ186" s="260">
        <f t="shared" si="909"/>
        <v>2</v>
      </c>
      <c r="DA186" s="260">
        <f t="shared" si="909"/>
        <v>24</v>
      </c>
      <c r="DB186" s="260">
        <f t="shared" si="909"/>
        <v>15</v>
      </c>
      <c r="DC186" s="260">
        <f t="shared" si="909"/>
        <v>6</v>
      </c>
      <c r="DD186" s="260">
        <f t="shared" si="909"/>
        <v>39</v>
      </c>
      <c r="DE186" s="260">
        <f t="shared" si="909"/>
        <v>30</v>
      </c>
      <c r="DF186" s="260">
        <f t="shared" si="909"/>
        <v>47</v>
      </c>
      <c r="DG186" s="260">
        <f t="shared" si="909"/>
        <v>54</v>
      </c>
      <c r="DH186" s="260">
        <f t="shared" si="909"/>
        <v>36</v>
      </c>
      <c r="DI186" s="260">
        <f t="shared" si="909"/>
        <v>44</v>
      </c>
      <c r="DJ186" s="260">
        <f t="shared" si="909"/>
        <v>43</v>
      </c>
      <c r="DK186" s="260">
        <f t="shared" si="909"/>
        <v>42</v>
      </c>
      <c r="DL186" s="260">
        <f t="shared" si="909"/>
        <v>19</v>
      </c>
      <c r="DM186" s="260">
        <f t="shared" si="909"/>
        <v>12</v>
      </c>
      <c r="DN186" s="260">
        <f t="shared" si="909"/>
        <v>28</v>
      </c>
      <c r="DO186" s="260">
        <f t="shared" si="909"/>
        <v>21</v>
      </c>
      <c r="DP186" s="260">
        <f t="shared" si="909"/>
        <v>29</v>
      </c>
      <c r="DQ186" s="260">
        <f t="shared" si="909"/>
        <v>44</v>
      </c>
      <c r="DR186" s="260">
        <f t="shared" si="909"/>
        <v>27</v>
      </c>
      <c r="DS186" s="260">
        <f t="shared" si="909"/>
        <v>39</v>
      </c>
      <c r="DT186" s="260">
        <f t="shared" si="909"/>
        <v>28</v>
      </c>
      <c r="DU186" s="260">
        <f t="shared" si="909"/>
        <v>3</v>
      </c>
      <c r="DV186" s="260">
        <f t="shared" si="909"/>
        <v>28</v>
      </c>
      <c r="DW186" s="260">
        <f t="shared" si="909"/>
        <v>14</v>
      </c>
      <c r="DX186" s="260">
        <f t="shared" si="909"/>
        <v>14</v>
      </c>
      <c r="DY186" s="260">
        <f t="shared" si="909"/>
        <v>3</v>
      </c>
      <c r="DZ186" s="260">
        <f t="shared" ref="DZ186:FE186" si="910">COUNTIFS($B$141:$KU$141,"&gt;"&amp;DZ141,$B$109:$KU$109,DZ$109)+1</f>
        <v>19</v>
      </c>
      <c r="EA186" s="260">
        <f t="shared" si="910"/>
        <v>4</v>
      </c>
      <c r="EB186" s="260">
        <f t="shared" si="910"/>
        <v>45</v>
      </c>
      <c r="EC186" s="260">
        <f t="shared" si="910"/>
        <v>4</v>
      </c>
      <c r="ED186" s="260">
        <f t="shared" si="910"/>
        <v>9</v>
      </c>
      <c r="EE186" s="260">
        <f t="shared" si="910"/>
        <v>50</v>
      </c>
      <c r="EF186" s="260">
        <f t="shared" si="910"/>
        <v>33</v>
      </c>
      <c r="EG186" s="260">
        <f t="shared" si="910"/>
        <v>41</v>
      </c>
      <c r="EH186" s="260">
        <f t="shared" si="910"/>
        <v>26</v>
      </c>
      <c r="EI186" s="260">
        <f t="shared" si="910"/>
        <v>7</v>
      </c>
      <c r="EJ186" s="260">
        <f t="shared" si="910"/>
        <v>47</v>
      </c>
      <c r="EK186" s="260">
        <f t="shared" si="910"/>
        <v>7</v>
      </c>
      <c r="EL186" s="260">
        <f t="shared" si="910"/>
        <v>5</v>
      </c>
      <c r="EM186" s="260">
        <f t="shared" si="910"/>
        <v>36</v>
      </c>
      <c r="EN186" s="260">
        <f t="shared" si="910"/>
        <v>46</v>
      </c>
      <c r="EO186" s="260">
        <f t="shared" si="910"/>
        <v>41</v>
      </c>
      <c r="EP186" s="260">
        <f t="shared" si="910"/>
        <v>2</v>
      </c>
      <c r="EQ186" s="260">
        <f t="shared" si="910"/>
        <v>10</v>
      </c>
      <c r="ER186" s="260">
        <f t="shared" si="910"/>
        <v>14</v>
      </c>
      <c r="ES186" s="260">
        <f t="shared" si="910"/>
        <v>51</v>
      </c>
      <c r="ET186" s="260">
        <f t="shared" si="910"/>
        <v>2</v>
      </c>
      <c r="EU186" s="260">
        <f t="shared" si="910"/>
        <v>50</v>
      </c>
      <c r="EV186" s="260">
        <f t="shared" si="910"/>
        <v>49</v>
      </c>
      <c r="EW186" s="260">
        <f t="shared" si="910"/>
        <v>14</v>
      </c>
      <c r="EX186" s="260">
        <f t="shared" si="910"/>
        <v>11</v>
      </c>
      <c r="EY186" s="260">
        <f t="shared" si="910"/>
        <v>12</v>
      </c>
      <c r="EZ186" s="260">
        <f t="shared" si="910"/>
        <v>1</v>
      </c>
      <c r="FA186" s="260">
        <f t="shared" si="910"/>
        <v>45</v>
      </c>
      <c r="FB186" s="260">
        <f t="shared" si="910"/>
        <v>37</v>
      </c>
      <c r="FC186" s="260">
        <f t="shared" si="910"/>
        <v>31</v>
      </c>
      <c r="FD186" s="260">
        <f t="shared" si="910"/>
        <v>34</v>
      </c>
      <c r="FE186" s="260">
        <f t="shared" si="910"/>
        <v>36</v>
      </c>
      <c r="FF186" s="260">
        <f t="shared" ref="FF186:GJ186" si="911">COUNTIFS($B$141:$KU$141,"&gt;"&amp;FF141,$B$109:$KU$109,FF$109)+1</f>
        <v>18</v>
      </c>
      <c r="FG186" s="260">
        <f t="shared" si="911"/>
        <v>29</v>
      </c>
      <c r="FH186" s="260">
        <f t="shared" si="911"/>
        <v>56</v>
      </c>
      <c r="FI186" s="260">
        <f t="shared" si="911"/>
        <v>36</v>
      </c>
      <c r="FJ186" s="260">
        <f t="shared" si="911"/>
        <v>6</v>
      </c>
      <c r="FK186" s="260">
        <f t="shared" si="911"/>
        <v>39</v>
      </c>
      <c r="FL186" s="260">
        <f t="shared" si="911"/>
        <v>33</v>
      </c>
      <c r="FM186" s="260">
        <f t="shared" si="911"/>
        <v>51</v>
      </c>
      <c r="FN186" s="260">
        <f t="shared" si="911"/>
        <v>18</v>
      </c>
      <c r="FO186" s="260">
        <f t="shared" si="911"/>
        <v>7</v>
      </c>
      <c r="FP186" s="260">
        <f t="shared" si="911"/>
        <v>9</v>
      </c>
      <c r="FQ186" s="260">
        <f t="shared" si="911"/>
        <v>1</v>
      </c>
      <c r="FR186" s="260">
        <f t="shared" si="911"/>
        <v>30</v>
      </c>
      <c r="FS186" s="260">
        <f t="shared" si="911"/>
        <v>19</v>
      </c>
      <c r="FT186" s="260">
        <f t="shared" si="911"/>
        <v>19</v>
      </c>
      <c r="FU186" s="260">
        <f t="shared" si="911"/>
        <v>24</v>
      </c>
      <c r="FV186" s="260">
        <f t="shared" si="911"/>
        <v>21</v>
      </c>
      <c r="FW186" s="260">
        <f t="shared" si="911"/>
        <v>14</v>
      </c>
      <c r="FX186" s="260">
        <f t="shared" si="911"/>
        <v>10</v>
      </c>
      <c r="FY186" s="260">
        <f t="shared" si="911"/>
        <v>18</v>
      </c>
      <c r="FZ186" s="260">
        <f t="shared" si="911"/>
        <v>19</v>
      </c>
      <c r="GA186" s="260">
        <f t="shared" si="911"/>
        <v>23</v>
      </c>
      <c r="GB186" s="260">
        <f t="shared" si="911"/>
        <v>26</v>
      </c>
      <c r="GC186" s="260">
        <f t="shared" si="911"/>
        <v>23</v>
      </c>
      <c r="GD186" s="260">
        <f t="shared" si="911"/>
        <v>53</v>
      </c>
      <c r="GE186" s="260">
        <f t="shared" si="911"/>
        <v>4</v>
      </c>
      <c r="GF186" s="260">
        <f t="shared" si="911"/>
        <v>48</v>
      </c>
      <c r="GG186" s="260">
        <f t="shared" si="911"/>
        <v>13</v>
      </c>
      <c r="GH186" s="260">
        <f t="shared" si="911"/>
        <v>22</v>
      </c>
      <c r="GI186" s="260">
        <f t="shared" si="911"/>
        <v>4</v>
      </c>
      <c r="GJ186" s="260">
        <f t="shared" si="911"/>
        <v>10</v>
      </c>
      <c r="GK186" s="260"/>
      <c r="GL186" s="260">
        <f t="shared" ref="GL186:GZ186" si="912">COUNTIFS($B$141:$KU$141,"&gt;"&amp;GL141,$B$109:$KU$109,GL$109)+1</f>
        <v>17</v>
      </c>
      <c r="GM186" s="260">
        <f t="shared" si="912"/>
        <v>12</v>
      </c>
      <c r="GN186" s="260">
        <f t="shared" si="912"/>
        <v>19</v>
      </c>
      <c r="GO186" s="260">
        <f t="shared" si="912"/>
        <v>10</v>
      </c>
      <c r="GP186" s="260">
        <f t="shared" si="912"/>
        <v>47</v>
      </c>
      <c r="GQ186" s="260">
        <f t="shared" si="912"/>
        <v>26</v>
      </c>
      <c r="GR186" s="260">
        <f t="shared" si="912"/>
        <v>54</v>
      </c>
      <c r="GS186" s="260">
        <f t="shared" si="912"/>
        <v>12</v>
      </c>
      <c r="GT186" s="260">
        <f t="shared" si="912"/>
        <v>47</v>
      </c>
      <c r="GU186" s="260">
        <f t="shared" si="912"/>
        <v>44</v>
      </c>
      <c r="GV186" s="260">
        <f t="shared" si="912"/>
        <v>24</v>
      </c>
      <c r="GW186" s="260">
        <f t="shared" si="912"/>
        <v>8</v>
      </c>
      <c r="GX186" s="260">
        <f t="shared" si="912"/>
        <v>10</v>
      </c>
      <c r="GY186" s="260">
        <f t="shared" si="912"/>
        <v>10</v>
      </c>
      <c r="GZ186" s="260">
        <f t="shared" si="912"/>
        <v>6</v>
      </c>
      <c r="HA186" s="260"/>
      <c r="HB186" s="260">
        <f t="shared" ref="HB186:HQ186" si="913">COUNTIFS($B$141:$KU$141,"&gt;"&amp;HB141,$B$109:$KU$109,HB$109)+1</f>
        <v>51</v>
      </c>
      <c r="HC186" s="260">
        <f t="shared" si="913"/>
        <v>52</v>
      </c>
      <c r="HD186" s="260">
        <f t="shared" si="913"/>
        <v>23</v>
      </c>
      <c r="HE186" s="260">
        <f t="shared" si="913"/>
        <v>54</v>
      </c>
      <c r="HF186" s="260">
        <f t="shared" si="913"/>
        <v>54</v>
      </c>
      <c r="HG186" s="260">
        <f t="shared" si="913"/>
        <v>34</v>
      </c>
      <c r="HH186" s="260">
        <f t="shared" si="913"/>
        <v>55</v>
      </c>
      <c r="HI186" s="260">
        <f t="shared" si="913"/>
        <v>60</v>
      </c>
      <c r="HJ186" s="260">
        <f t="shared" si="913"/>
        <v>51</v>
      </c>
      <c r="HK186" s="260">
        <f t="shared" si="913"/>
        <v>59</v>
      </c>
      <c r="HL186" s="260">
        <f t="shared" si="913"/>
        <v>47</v>
      </c>
      <c r="HM186" s="260">
        <f t="shared" si="913"/>
        <v>49</v>
      </c>
      <c r="HN186" s="260">
        <f t="shared" si="913"/>
        <v>52</v>
      </c>
      <c r="HO186" s="260">
        <f t="shared" si="913"/>
        <v>44</v>
      </c>
      <c r="HP186" s="260">
        <f t="shared" si="913"/>
        <v>51</v>
      </c>
      <c r="HQ186" s="260">
        <f t="shared" si="913"/>
        <v>45</v>
      </c>
      <c r="HR186" s="260"/>
      <c r="HS186" s="260">
        <f>COUNTIFS($B$141:$KU$141,"&gt;"&amp;HS141,$B$109:$KU$109,HS$109)+1</f>
        <v>7</v>
      </c>
      <c r="HT186" s="260">
        <f>COUNTIFS($B$141:$KU$141,"&gt;"&amp;HT141,$B$109:$KU$109,HT$109)+1</f>
        <v>26</v>
      </c>
      <c r="HU186" s="260">
        <f>COUNTIFS($B$141:$KU$141,"&gt;"&amp;HU141,$B$109:$KU$109,HU$109)+1</f>
        <v>29</v>
      </c>
      <c r="HV186" s="260">
        <f>COUNTIFS($B$141:$KU$141,"&gt;"&amp;HV141,$B$109:$KU$109,HV$109)+1</f>
        <v>7</v>
      </c>
      <c r="HW186" s="260"/>
      <c r="HX186" s="260">
        <f t="shared" ref="HX186:IJ186" si="914">COUNTIFS($B$141:$KU$141,"&gt;"&amp;HX141,$B$109:$KU$109,HX$109)+1</f>
        <v>14</v>
      </c>
      <c r="HY186" s="260">
        <f t="shared" si="914"/>
        <v>9</v>
      </c>
      <c r="HZ186" s="260">
        <f t="shared" si="914"/>
        <v>4</v>
      </c>
      <c r="IA186" s="260">
        <f t="shared" si="914"/>
        <v>61</v>
      </c>
      <c r="IB186" s="260">
        <f t="shared" si="914"/>
        <v>41</v>
      </c>
      <c r="IC186" s="260">
        <f t="shared" si="914"/>
        <v>57</v>
      </c>
      <c r="ID186" s="260">
        <f t="shared" si="914"/>
        <v>34</v>
      </c>
      <c r="IE186" s="260">
        <f t="shared" si="914"/>
        <v>14</v>
      </c>
      <c r="IF186" s="260">
        <f t="shared" si="914"/>
        <v>14</v>
      </c>
      <c r="IG186" s="260">
        <f t="shared" si="914"/>
        <v>27</v>
      </c>
      <c r="IH186" s="260">
        <f t="shared" si="914"/>
        <v>23</v>
      </c>
      <c r="II186" s="260">
        <f t="shared" si="914"/>
        <v>54</v>
      </c>
      <c r="IJ186" s="260">
        <f t="shared" si="914"/>
        <v>10</v>
      </c>
      <c r="IK186" s="260"/>
      <c r="IL186" s="260">
        <f>COUNTIFS($B$141:$KU$141,"&gt;"&amp;IL141,$B$109:$KU$109,IL$109)+1</f>
        <v>23</v>
      </c>
      <c r="IM186" s="260"/>
      <c r="IN186" s="260">
        <f>COUNTIFS($B$141:$KU$141,"&gt;"&amp;IN141,$B$109:$KU$109,IN$109)+1</f>
        <v>11</v>
      </c>
      <c r="IO186" s="260">
        <f>COUNTIFS($B$141:$KU$141,"&gt;"&amp;IO141,$B$109:$KU$109,IO$109)+1</f>
        <v>26</v>
      </c>
      <c r="IP186" s="260">
        <f>COUNTIFS($B$141:$KU$141,"&gt;"&amp;IP141,$B$109:$KU$109,IP$109)+1</f>
        <v>14</v>
      </c>
      <c r="IQ186" s="260"/>
      <c r="IR186" s="260">
        <f>COUNTIFS($B$141:$KU$141,"&gt;"&amp;IR141,$B$109:$KU$109,IR$109)+1</f>
        <v>26</v>
      </c>
      <c r="IS186" s="260">
        <f>COUNTIFS($B$141:$KU$141,"&gt;"&amp;IS141,$B$109:$KU$109,IS$109)+1</f>
        <v>55</v>
      </c>
      <c r="IT186" s="260">
        <f>COUNTIFS($B$141:$KU$141,"&gt;"&amp;IT141,$B$109:$KU$109,IT$109)+1</f>
        <v>4</v>
      </c>
      <c r="IU186" s="260">
        <f>COUNTIFS($B$141:$KU$141,"&gt;"&amp;IU141,$B$109:$KU$109,IU$109)+1</f>
        <v>36</v>
      </c>
      <c r="IV186" s="260">
        <f>COUNTIFS($B$141:$KU$141,"&gt;"&amp;IV141,$B$109:$KU$109,IV$109)+1</f>
        <v>23</v>
      </c>
      <c r="IW186" s="260"/>
      <c r="IX186" s="260">
        <f>COUNTIFS($B$141:$KU$141,"&gt;"&amp;IX141,$B$109:$KU$109,IX$109)+1</f>
        <v>52</v>
      </c>
      <c r="IY186" s="260">
        <f>COUNTIFS($B$141:$KU$141,"&gt;"&amp;IY141,$B$109:$KU$109,IY$109)+1</f>
        <v>7</v>
      </c>
      <c r="IZ186" s="260"/>
      <c r="JA186" s="260">
        <f t="shared" ref="JA186:JM186" si="915">COUNTIFS($B$141:$KU$141,"&gt;"&amp;JA141,$B$109:$KU$109,JA$109)+1</f>
        <v>15</v>
      </c>
      <c r="JB186" s="260">
        <f t="shared" si="915"/>
        <v>24</v>
      </c>
      <c r="JC186" s="260">
        <f t="shared" si="915"/>
        <v>13</v>
      </c>
      <c r="JD186" s="260">
        <f t="shared" si="915"/>
        <v>54</v>
      </c>
      <c r="JE186" s="260">
        <f t="shared" si="915"/>
        <v>14</v>
      </c>
      <c r="JF186" s="260">
        <f t="shared" si="915"/>
        <v>57</v>
      </c>
      <c r="JG186" s="260">
        <f t="shared" si="915"/>
        <v>49</v>
      </c>
      <c r="JH186" s="260">
        <f t="shared" si="915"/>
        <v>41</v>
      </c>
      <c r="JI186" s="260">
        <f t="shared" si="915"/>
        <v>51</v>
      </c>
      <c r="JJ186" s="260">
        <f t="shared" si="915"/>
        <v>59</v>
      </c>
      <c r="JK186" s="260">
        <f t="shared" si="915"/>
        <v>30</v>
      </c>
      <c r="JL186" s="260">
        <f t="shared" si="915"/>
        <v>57</v>
      </c>
      <c r="JM186" s="260">
        <f t="shared" si="915"/>
        <v>43</v>
      </c>
      <c r="JN186" s="260"/>
      <c r="JO186" s="260"/>
      <c r="JP186" s="260"/>
      <c r="JQ186" s="260"/>
      <c r="JR186" s="260"/>
      <c r="JS186" s="260"/>
      <c r="JT186" s="260">
        <f>COUNTIFS($B$141:$KU$141,"&gt;"&amp;JT141,$B$109:$KU$109,JT$109)+1</f>
        <v>21</v>
      </c>
      <c r="JU186" s="260"/>
      <c r="JV186" s="260">
        <f t="shared" ref="JV186:KH186" si="916">COUNTIFS($B$141:$KU$141,"&gt;"&amp;JV141,$B$109:$KU$109,JV$109)+1</f>
        <v>5</v>
      </c>
      <c r="JW186" s="260">
        <f t="shared" si="916"/>
        <v>15</v>
      </c>
      <c r="JX186" s="260">
        <f t="shared" si="916"/>
        <v>5</v>
      </c>
      <c r="JY186" s="260">
        <f t="shared" si="916"/>
        <v>14</v>
      </c>
      <c r="JZ186" s="260">
        <f t="shared" si="916"/>
        <v>22</v>
      </c>
      <c r="KA186" s="260">
        <f t="shared" si="916"/>
        <v>52</v>
      </c>
      <c r="KB186" s="260">
        <f t="shared" si="916"/>
        <v>30</v>
      </c>
      <c r="KC186" s="260">
        <f t="shared" si="916"/>
        <v>15</v>
      </c>
      <c r="KD186" s="260">
        <f t="shared" si="916"/>
        <v>36</v>
      </c>
      <c r="KE186" s="260">
        <f t="shared" si="916"/>
        <v>18</v>
      </c>
      <c r="KF186" s="260">
        <f t="shared" si="916"/>
        <v>36</v>
      </c>
      <c r="KG186" s="260">
        <f t="shared" si="916"/>
        <v>10</v>
      </c>
      <c r="KH186" s="260">
        <f t="shared" si="916"/>
        <v>52</v>
      </c>
      <c r="KI186" s="260"/>
      <c r="KJ186" s="260"/>
      <c r="KK186" s="260">
        <f t="shared" ref="KK186:KT186" si="917">COUNTIFS($B$141:$KU$141,"&gt;"&amp;KK141,$B$109:$KU$109,KK$109)+1</f>
        <v>58</v>
      </c>
      <c r="KL186" s="260">
        <f t="shared" si="917"/>
        <v>55</v>
      </c>
      <c r="KM186" s="260">
        <f t="shared" si="917"/>
        <v>48</v>
      </c>
      <c r="KN186" s="260">
        <f t="shared" si="917"/>
        <v>45</v>
      </c>
      <c r="KO186" s="260">
        <f t="shared" si="917"/>
        <v>23</v>
      </c>
      <c r="KP186" s="260">
        <f t="shared" si="917"/>
        <v>9</v>
      </c>
      <c r="KQ186" s="260">
        <f t="shared" si="917"/>
        <v>3</v>
      </c>
      <c r="KR186" s="260">
        <v>53</v>
      </c>
      <c r="KS186" s="260">
        <f t="shared" si="917"/>
        <v>22</v>
      </c>
      <c r="KT186" s="260">
        <f t="shared" si="917"/>
        <v>60</v>
      </c>
      <c r="KU186" s="248" t="s">
        <v>746</v>
      </c>
    </row>
    <row r="187" spans="1:307" x14ac:dyDescent="0.15">
      <c r="A187" s="252" t="s">
        <v>1202</v>
      </c>
      <c r="B187" s="260">
        <f t="shared" ref="B187:AG187" si="918">COUNTIFS($B$142:$KU$142,"&gt;"&amp;B142,$B$109:$KU$109,B$109)+1</f>
        <v>12</v>
      </c>
      <c r="C187" s="260">
        <f t="shared" si="918"/>
        <v>1</v>
      </c>
      <c r="D187" s="260">
        <f t="shared" si="918"/>
        <v>4</v>
      </c>
      <c r="E187" s="260">
        <f t="shared" si="918"/>
        <v>8</v>
      </c>
      <c r="F187" s="260">
        <f t="shared" si="918"/>
        <v>1</v>
      </c>
      <c r="G187" s="260">
        <f t="shared" si="918"/>
        <v>17</v>
      </c>
      <c r="H187" s="260">
        <f t="shared" si="918"/>
        <v>17</v>
      </c>
      <c r="I187" s="260">
        <f t="shared" si="918"/>
        <v>19</v>
      </c>
      <c r="J187" s="260">
        <f t="shared" si="918"/>
        <v>51</v>
      </c>
      <c r="K187" s="260">
        <f t="shared" si="918"/>
        <v>21</v>
      </c>
      <c r="L187" s="260">
        <f t="shared" si="918"/>
        <v>21</v>
      </c>
      <c r="M187" s="260">
        <f t="shared" si="918"/>
        <v>9</v>
      </c>
      <c r="N187" s="260">
        <f t="shared" si="918"/>
        <v>43</v>
      </c>
      <c r="O187" s="260">
        <f t="shared" si="918"/>
        <v>21</v>
      </c>
      <c r="P187" s="260">
        <f t="shared" si="918"/>
        <v>29</v>
      </c>
      <c r="Q187" s="260">
        <f t="shared" si="918"/>
        <v>27</v>
      </c>
      <c r="R187" s="260">
        <f t="shared" si="918"/>
        <v>24</v>
      </c>
      <c r="S187" s="260">
        <f t="shared" si="918"/>
        <v>34</v>
      </c>
      <c r="T187" s="260">
        <f t="shared" si="918"/>
        <v>38</v>
      </c>
      <c r="U187" s="260">
        <f t="shared" si="918"/>
        <v>55</v>
      </c>
      <c r="V187" s="260">
        <f t="shared" si="918"/>
        <v>2</v>
      </c>
      <c r="W187" s="260">
        <f t="shared" si="918"/>
        <v>36</v>
      </c>
      <c r="X187" s="260">
        <f t="shared" si="918"/>
        <v>19</v>
      </c>
      <c r="Y187" s="260">
        <f t="shared" si="918"/>
        <v>7</v>
      </c>
      <c r="Z187" s="260">
        <f t="shared" si="918"/>
        <v>18</v>
      </c>
      <c r="AA187" s="260">
        <f t="shared" si="918"/>
        <v>39</v>
      </c>
      <c r="AB187" s="260">
        <f t="shared" si="918"/>
        <v>21</v>
      </c>
      <c r="AC187" s="260">
        <f t="shared" si="918"/>
        <v>42</v>
      </c>
      <c r="AD187" s="260">
        <f t="shared" si="918"/>
        <v>26</v>
      </c>
      <c r="AE187" s="260">
        <f t="shared" si="918"/>
        <v>26</v>
      </c>
      <c r="AF187" s="260">
        <f t="shared" si="918"/>
        <v>19</v>
      </c>
      <c r="AG187" s="260">
        <f t="shared" si="918"/>
        <v>37</v>
      </c>
      <c r="AH187" s="260">
        <f t="shared" ref="AH187:BM187" si="919">COUNTIFS($B$142:$KU$142,"&gt;"&amp;AH142,$B$109:$KU$109,AH$109)+1</f>
        <v>37</v>
      </c>
      <c r="AI187" s="260">
        <f t="shared" si="919"/>
        <v>45</v>
      </c>
      <c r="AJ187" s="260">
        <f t="shared" si="919"/>
        <v>29</v>
      </c>
      <c r="AK187" s="260">
        <f t="shared" si="919"/>
        <v>46</v>
      </c>
      <c r="AL187" s="260">
        <f t="shared" si="919"/>
        <v>34</v>
      </c>
      <c r="AM187" s="260">
        <f t="shared" si="919"/>
        <v>46</v>
      </c>
      <c r="AN187" s="260">
        <f t="shared" si="919"/>
        <v>23</v>
      </c>
      <c r="AO187" s="260">
        <f t="shared" si="919"/>
        <v>43</v>
      </c>
      <c r="AP187" s="260">
        <f t="shared" si="919"/>
        <v>14</v>
      </c>
      <c r="AQ187" s="260">
        <f t="shared" si="919"/>
        <v>3</v>
      </c>
      <c r="AR187" s="260">
        <f t="shared" si="919"/>
        <v>41</v>
      </c>
      <c r="AS187" s="260">
        <f t="shared" si="919"/>
        <v>37</v>
      </c>
      <c r="AT187" s="260">
        <f t="shared" si="919"/>
        <v>31</v>
      </c>
      <c r="AU187" s="260">
        <f t="shared" si="919"/>
        <v>6</v>
      </c>
      <c r="AV187" s="260">
        <f t="shared" si="919"/>
        <v>35</v>
      </c>
      <c r="AW187" s="260">
        <f t="shared" si="919"/>
        <v>16</v>
      </c>
      <c r="AX187" s="260">
        <f t="shared" si="919"/>
        <v>46</v>
      </c>
      <c r="AY187" s="260">
        <f t="shared" si="919"/>
        <v>39</v>
      </c>
      <c r="AZ187" s="260">
        <f t="shared" si="919"/>
        <v>6</v>
      </c>
      <c r="BA187" s="260">
        <f t="shared" si="919"/>
        <v>24</v>
      </c>
      <c r="BB187" s="260">
        <f t="shared" si="919"/>
        <v>36</v>
      </c>
      <c r="BC187" s="260">
        <f t="shared" si="919"/>
        <v>23</v>
      </c>
      <c r="BD187" s="260">
        <f t="shared" si="919"/>
        <v>41</v>
      </c>
      <c r="BE187" s="260">
        <f t="shared" si="919"/>
        <v>37</v>
      </c>
      <c r="BF187" s="260">
        <f t="shared" si="919"/>
        <v>53</v>
      </c>
      <c r="BG187" s="260">
        <f t="shared" si="919"/>
        <v>3</v>
      </c>
      <c r="BH187" s="260">
        <f t="shared" si="919"/>
        <v>48</v>
      </c>
      <c r="BI187" s="260">
        <f t="shared" si="919"/>
        <v>43</v>
      </c>
      <c r="BJ187" s="260">
        <f t="shared" si="919"/>
        <v>48</v>
      </c>
      <c r="BK187" s="260">
        <f t="shared" si="919"/>
        <v>41</v>
      </c>
      <c r="BL187" s="260">
        <f t="shared" si="919"/>
        <v>31</v>
      </c>
      <c r="BM187" s="260">
        <f t="shared" si="919"/>
        <v>35</v>
      </c>
      <c r="BN187" s="260">
        <f t="shared" ref="BN187:CS187" si="920">COUNTIFS($B$142:$KU$142,"&gt;"&amp;BN142,$B$109:$KU$109,BN$109)+1</f>
        <v>46</v>
      </c>
      <c r="BO187" s="260">
        <f t="shared" si="920"/>
        <v>29</v>
      </c>
      <c r="BP187" s="260">
        <f t="shared" si="920"/>
        <v>25</v>
      </c>
      <c r="BQ187" s="260">
        <f t="shared" si="920"/>
        <v>45</v>
      </c>
      <c r="BR187" s="260">
        <f t="shared" si="920"/>
        <v>43</v>
      </c>
      <c r="BS187" s="260">
        <f t="shared" si="920"/>
        <v>28</v>
      </c>
      <c r="BT187" s="260">
        <f t="shared" si="920"/>
        <v>36</v>
      </c>
      <c r="BU187" s="260">
        <f t="shared" si="920"/>
        <v>17</v>
      </c>
      <c r="BV187" s="260">
        <f t="shared" si="920"/>
        <v>52</v>
      </c>
      <c r="BW187" s="260">
        <f t="shared" si="920"/>
        <v>28</v>
      </c>
      <c r="BX187" s="260">
        <f t="shared" si="920"/>
        <v>37</v>
      </c>
      <c r="BY187" s="260">
        <f t="shared" si="920"/>
        <v>23</v>
      </c>
      <c r="BZ187" s="260">
        <f t="shared" si="920"/>
        <v>51</v>
      </c>
      <c r="CA187" s="260">
        <f t="shared" si="920"/>
        <v>23</v>
      </c>
      <c r="CB187" s="260">
        <f t="shared" si="920"/>
        <v>5</v>
      </c>
      <c r="CC187" s="260">
        <f t="shared" si="920"/>
        <v>24</v>
      </c>
      <c r="CD187" s="260">
        <f t="shared" si="920"/>
        <v>26</v>
      </c>
      <c r="CE187" s="260">
        <f t="shared" si="920"/>
        <v>33</v>
      </c>
      <c r="CF187" s="260">
        <f t="shared" si="920"/>
        <v>30</v>
      </c>
      <c r="CG187" s="260">
        <f t="shared" si="920"/>
        <v>46</v>
      </c>
      <c r="CH187" s="260">
        <f t="shared" si="920"/>
        <v>43</v>
      </c>
      <c r="CI187" s="260">
        <f t="shared" si="920"/>
        <v>30</v>
      </c>
      <c r="CJ187" s="260">
        <f t="shared" si="920"/>
        <v>44</v>
      </c>
      <c r="CK187" s="260">
        <f t="shared" si="920"/>
        <v>51</v>
      </c>
      <c r="CL187" s="260">
        <f t="shared" si="920"/>
        <v>6</v>
      </c>
      <c r="CM187" s="260">
        <f t="shared" si="920"/>
        <v>7</v>
      </c>
      <c r="CN187" s="260">
        <f t="shared" si="920"/>
        <v>30</v>
      </c>
      <c r="CO187" s="260">
        <f t="shared" si="920"/>
        <v>43</v>
      </c>
      <c r="CP187" s="260">
        <f t="shared" si="920"/>
        <v>2</v>
      </c>
      <c r="CQ187" s="260">
        <f t="shared" si="920"/>
        <v>26</v>
      </c>
      <c r="CR187" s="260">
        <f t="shared" si="920"/>
        <v>1</v>
      </c>
      <c r="CS187" s="260">
        <f t="shared" si="920"/>
        <v>30</v>
      </c>
      <c r="CT187" s="260">
        <f t="shared" ref="CT187:DY187" si="921">COUNTIFS($B$142:$KU$142,"&gt;"&amp;CT142,$B$109:$KU$109,CT$109)+1</f>
        <v>41</v>
      </c>
      <c r="CU187" s="260">
        <f t="shared" si="921"/>
        <v>52</v>
      </c>
      <c r="CV187" s="260">
        <f t="shared" si="921"/>
        <v>34</v>
      </c>
      <c r="CW187" s="260">
        <f t="shared" si="921"/>
        <v>28</v>
      </c>
      <c r="CX187" s="260">
        <f t="shared" si="921"/>
        <v>26</v>
      </c>
      <c r="CY187" s="260">
        <f t="shared" si="921"/>
        <v>41</v>
      </c>
      <c r="CZ187" s="260">
        <f t="shared" si="921"/>
        <v>51</v>
      </c>
      <c r="DA187" s="260">
        <f t="shared" si="921"/>
        <v>19</v>
      </c>
      <c r="DB187" s="260">
        <f t="shared" si="921"/>
        <v>17</v>
      </c>
      <c r="DC187" s="260">
        <f t="shared" si="921"/>
        <v>54</v>
      </c>
      <c r="DD187" s="260">
        <f t="shared" si="921"/>
        <v>27</v>
      </c>
      <c r="DE187" s="260">
        <f t="shared" si="921"/>
        <v>33</v>
      </c>
      <c r="DF187" s="260">
        <f t="shared" si="921"/>
        <v>35</v>
      </c>
      <c r="DG187" s="260">
        <f t="shared" si="921"/>
        <v>9</v>
      </c>
      <c r="DH187" s="260">
        <f t="shared" si="921"/>
        <v>38</v>
      </c>
      <c r="DI187" s="260">
        <f t="shared" si="921"/>
        <v>24</v>
      </c>
      <c r="DJ187" s="260">
        <f t="shared" si="921"/>
        <v>30</v>
      </c>
      <c r="DK187" s="260">
        <f t="shared" si="921"/>
        <v>41</v>
      </c>
      <c r="DL187" s="260">
        <f t="shared" si="921"/>
        <v>51</v>
      </c>
      <c r="DM187" s="260">
        <f t="shared" si="921"/>
        <v>35</v>
      </c>
      <c r="DN187" s="260">
        <f t="shared" si="921"/>
        <v>18</v>
      </c>
      <c r="DO187" s="260">
        <f t="shared" si="921"/>
        <v>41</v>
      </c>
      <c r="DP187" s="260">
        <f t="shared" si="921"/>
        <v>29</v>
      </c>
      <c r="DQ187" s="260">
        <f t="shared" si="921"/>
        <v>48</v>
      </c>
      <c r="DR187" s="260">
        <f t="shared" si="921"/>
        <v>57</v>
      </c>
      <c r="DS187" s="260">
        <f t="shared" si="921"/>
        <v>30</v>
      </c>
      <c r="DT187" s="260">
        <f t="shared" si="921"/>
        <v>13</v>
      </c>
      <c r="DU187" s="260">
        <f t="shared" si="921"/>
        <v>49</v>
      </c>
      <c r="DV187" s="260">
        <f t="shared" si="921"/>
        <v>42</v>
      </c>
      <c r="DW187" s="260">
        <f t="shared" si="921"/>
        <v>49</v>
      </c>
      <c r="DX187" s="260">
        <f t="shared" si="921"/>
        <v>40</v>
      </c>
      <c r="DY187" s="260">
        <f t="shared" si="921"/>
        <v>48</v>
      </c>
      <c r="DZ187" s="260">
        <f t="shared" ref="DZ187:FE187" si="922">COUNTIFS($B$142:$KU$142,"&gt;"&amp;DZ142,$B$109:$KU$109,DZ$109)+1</f>
        <v>51</v>
      </c>
      <c r="EA187" s="260">
        <f t="shared" si="922"/>
        <v>51</v>
      </c>
      <c r="EB187" s="260">
        <f t="shared" si="922"/>
        <v>28</v>
      </c>
      <c r="EC187" s="260">
        <f t="shared" si="922"/>
        <v>3</v>
      </c>
      <c r="ED187" s="260">
        <f t="shared" si="922"/>
        <v>57</v>
      </c>
      <c r="EE187" s="260">
        <f t="shared" si="922"/>
        <v>28</v>
      </c>
      <c r="EF187" s="260">
        <f t="shared" si="922"/>
        <v>31</v>
      </c>
      <c r="EG187" s="260">
        <f t="shared" si="922"/>
        <v>31</v>
      </c>
      <c r="EH187" s="260">
        <f t="shared" si="922"/>
        <v>4</v>
      </c>
      <c r="EI187" s="260">
        <f t="shared" si="922"/>
        <v>54</v>
      </c>
      <c r="EJ187" s="260">
        <f t="shared" si="922"/>
        <v>35</v>
      </c>
      <c r="EK187" s="260">
        <f t="shared" si="922"/>
        <v>16</v>
      </c>
      <c r="EL187" s="260">
        <f t="shared" si="922"/>
        <v>54</v>
      </c>
      <c r="EM187" s="260">
        <f t="shared" si="922"/>
        <v>34</v>
      </c>
      <c r="EN187" s="260">
        <f t="shared" si="922"/>
        <v>52</v>
      </c>
      <c r="EO187" s="260">
        <f t="shared" si="922"/>
        <v>35</v>
      </c>
      <c r="EP187" s="260">
        <f t="shared" si="922"/>
        <v>50</v>
      </c>
      <c r="EQ187" s="260">
        <f t="shared" si="922"/>
        <v>7</v>
      </c>
      <c r="ER187" s="260">
        <f t="shared" si="922"/>
        <v>14</v>
      </c>
      <c r="ES187" s="260">
        <f t="shared" si="922"/>
        <v>35</v>
      </c>
      <c r="ET187" s="260">
        <f t="shared" si="922"/>
        <v>43</v>
      </c>
      <c r="EU187" s="260">
        <f t="shared" si="922"/>
        <v>41</v>
      </c>
      <c r="EV187" s="260">
        <f t="shared" si="922"/>
        <v>20</v>
      </c>
      <c r="EW187" s="260">
        <f t="shared" si="922"/>
        <v>7</v>
      </c>
      <c r="EX187" s="260">
        <f t="shared" si="922"/>
        <v>3</v>
      </c>
      <c r="EY187" s="260">
        <f t="shared" si="922"/>
        <v>14</v>
      </c>
      <c r="EZ187" s="260">
        <f t="shared" si="922"/>
        <v>14</v>
      </c>
      <c r="FA187" s="260">
        <f t="shared" si="922"/>
        <v>21</v>
      </c>
      <c r="FB187" s="260">
        <f t="shared" si="922"/>
        <v>39</v>
      </c>
      <c r="FC187" s="260">
        <f t="shared" si="922"/>
        <v>41</v>
      </c>
      <c r="FD187" s="260">
        <f t="shared" si="922"/>
        <v>39</v>
      </c>
      <c r="FE187" s="260">
        <f t="shared" si="922"/>
        <v>39</v>
      </c>
      <c r="FF187" s="260">
        <f t="shared" ref="FF187:GJ187" si="923">COUNTIFS($B$142:$KU$142,"&gt;"&amp;FF142,$B$109:$KU$109,FF$109)+1</f>
        <v>14</v>
      </c>
      <c r="FG187" s="260">
        <f t="shared" si="923"/>
        <v>16</v>
      </c>
      <c r="FH187" s="260">
        <f t="shared" si="923"/>
        <v>46</v>
      </c>
      <c r="FI187" s="260">
        <f t="shared" si="923"/>
        <v>55</v>
      </c>
      <c r="FJ187" s="260">
        <f t="shared" si="923"/>
        <v>54</v>
      </c>
      <c r="FK187" s="260">
        <f t="shared" si="923"/>
        <v>27</v>
      </c>
      <c r="FL187" s="260">
        <f t="shared" si="923"/>
        <v>26</v>
      </c>
      <c r="FM187" s="260">
        <f t="shared" si="923"/>
        <v>8</v>
      </c>
      <c r="FN187" s="260">
        <f t="shared" si="923"/>
        <v>12</v>
      </c>
      <c r="FO187" s="260">
        <f t="shared" si="923"/>
        <v>3</v>
      </c>
      <c r="FP187" s="260">
        <f t="shared" si="923"/>
        <v>2</v>
      </c>
      <c r="FQ187" s="260">
        <f t="shared" si="923"/>
        <v>3</v>
      </c>
      <c r="FR187" s="260">
        <f t="shared" si="923"/>
        <v>11</v>
      </c>
      <c r="FS187" s="260">
        <f t="shared" si="923"/>
        <v>21</v>
      </c>
      <c r="FT187" s="260">
        <f t="shared" si="923"/>
        <v>23</v>
      </c>
      <c r="FU187" s="260">
        <f t="shared" si="923"/>
        <v>25</v>
      </c>
      <c r="FV187" s="260">
        <f t="shared" si="923"/>
        <v>11</v>
      </c>
      <c r="FW187" s="260">
        <f t="shared" si="923"/>
        <v>5</v>
      </c>
      <c r="FX187" s="260">
        <f t="shared" si="923"/>
        <v>7</v>
      </c>
      <c r="FY187" s="260">
        <f t="shared" si="923"/>
        <v>7</v>
      </c>
      <c r="FZ187" s="260">
        <f t="shared" si="923"/>
        <v>7</v>
      </c>
      <c r="GA187" s="260">
        <f t="shared" si="923"/>
        <v>14</v>
      </c>
      <c r="GB187" s="260">
        <f t="shared" si="923"/>
        <v>17</v>
      </c>
      <c r="GC187" s="260">
        <f t="shared" si="923"/>
        <v>13</v>
      </c>
      <c r="GD187" s="260">
        <f t="shared" si="923"/>
        <v>46</v>
      </c>
      <c r="GE187" s="260">
        <f t="shared" si="923"/>
        <v>3</v>
      </c>
      <c r="GF187" s="260">
        <f t="shared" si="923"/>
        <v>1</v>
      </c>
      <c r="GG187" s="260">
        <f t="shared" si="923"/>
        <v>15</v>
      </c>
      <c r="GH187" s="260">
        <f t="shared" si="923"/>
        <v>7</v>
      </c>
      <c r="GI187" s="260">
        <f t="shared" si="923"/>
        <v>42</v>
      </c>
      <c r="GJ187" s="260">
        <f t="shared" si="923"/>
        <v>48</v>
      </c>
      <c r="GK187" s="260"/>
      <c r="GL187" s="260">
        <f t="shared" ref="GL187:GZ187" si="924">COUNTIFS($B$142:$KU$142,"&gt;"&amp;GL142,$B$109:$KU$109,GL$109)+1</f>
        <v>6</v>
      </c>
      <c r="GM187" s="260">
        <f t="shared" si="924"/>
        <v>55</v>
      </c>
      <c r="GN187" s="260">
        <f t="shared" si="924"/>
        <v>51</v>
      </c>
      <c r="GO187" s="260">
        <f t="shared" si="924"/>
        <v>57</v>
      </c>
      <c r="GP187" s="260">
        <f t="shared" si="924"/>
        <v>60</v>
      </c>
      <c r="GQ187" s="260">
        <f t="shared" si="924"/>
        <v>32</v>
      </c>
      <c r="GR187" s="260">
        <f t="shared" si="924"/>
        <v>49</v>
      </c>
      <c r="GS187" s="260">
        <f t="shared" si="924"/>
        <v>3</v>
      </c>
      <c r="GT187" s="260">
        <f t="shared" si="924"/>
        <v>10</v>
      </c>
      <c r="GU187" s="260">
        <f t="shared" si="924"/>
        <v>60</v>
      </c>
      <c r="GV187" s="260">
        <f t="shared" si="924"/>
        <v>55</v>
      </c>
      <c r="GW187" s="260">
        <f t="shared" si="924"/>
        <v>51</v>
      </c>
      <c r="GX187" s="260">
        <f t="shared" si="924"/>
        <v>51</v>
      </c>
      <c r="GY187" s="260">
        <f t="shared" si="924"/>
        <v>11</v>
      </c>
      <c r="GZ187" s="260">
        <f t="shared" si="924"/>
        <v>59</v>
      </c>
      <c r="HA187" s="260"/>
      <c r="HB187" s="260">
        <f t="shared" ref="HB187:HQ187" si="925">COUNTIFS($B$142:$KU$142,"&gt;"&amp;HB142,$B$109:$KU$109,HB$109)+1</f>
        <v>26</v>
      </c>
      <c r="HC187" s="260">
        <f t="shared" si="925"/>
        <v>21</v>
      </c>
      <c r="HD187" s="260">
        <f t="shared" si="925"/>
        <v>12</v>
      </c>
      <c r="HE187" s="260">
        <f t="shared" si="925"/>
        <v>25</v>
      </c>
      <c r="HF187" s="260">
        <f t="shared" si="925"/>
        <v>18</v>
      </c>
      <c r="HG187" s="260">
        <f t="shared" si="925"/>
        <v>23</v>
      </c>
      <c r="HH187" s="260">
        <f t="shared" si="925"/>
        <v>45</v>
      </c>
      <c r="HI187" s="260">
        <f t="shared" si="925"/>
        <v>50</v>
      </c>
      <c r="HJ187" s="260">
        <f t="shared" si="925"/>
        <v>19</v>
      </c>
      <c r="HK187" s="260">
        <f t="shared" si="925"/>
        <v>9</v>
      </c>
      <c r="HL187" s="260">
        <f t="shared" si="925"/>
        <v>4</v>
      </c>
      <c r="HM187" s="260">
        <f t="shared" si="925"/>
        <v>14</v>
      </c>
      <c r="HN187" s="260">
        <f t="shared" si="925"/>
        <v>29</v>
      </c>
      <c r="HO187" s="260">
        <f t="shared" si="925"/>
        <v>16</v>
      </c>
      <c r="HP187" s="260">
        <f t="shared" si="925"/>
        <v>19</v>
      </c>
      <c r="HQ187" s="260">
        <f t="shared" si="925"/>
        <v>7</v>
      </c>
      <c r="HR187" s="260"/>
      <c r="HS187" s="260">
        <f>COUNTIFS($B$142:$KU$142,"&gt;"&amp;HS142,$B$109:$KU$109,HS$109)+1</f>
        <v>55</v>
      </c>
      <c r="HT187" s="260">
        <f>COUNTIFS($B$142:$KU$142,"&gt;"&amp;HT142,$B$109:$KU$109,HT$109)+1</f>
        <v>35</v>
      </c>
      <c r="HU187" s="260">
        <f>COUNTIFS($B$142:$KU$142,"&gt;"&amp;HU142,$B$109:$KU$109,HU$109)+1</f>
        <v>19</v>
      </c>
      <c r="HV187" s="260">
        <f>COUNTIFS($B$142:$KU$142,"&gt;"&amp;HV142,$B$109:$KU$109,HV$109)+1</f>
        <v>47</v>
      </c>
      <c r="HW187" s="260"/>
      <c r="HX187" s="260">
        <f t="shared" ref="HX187:IJ187" si="926">COUNTIFS($B$142:$KU$142,"&gt;"&amp;HX142,$B$109:$KU$109,HX$109)+1</f>
        <v>7</v>
      </c>
      <c r="HY187" s="260">
        <f t="shared" si="926"/>
        <v>11</v>
      </c>
      <c r="HZ187" s="260">
        <f t="shared" si="926"/>
        <v>19</v>
      </c>
      <c r="IA187" s="260">
        <f t="shared" si="926"/>
        <v>46</v>
      </c>
      <c r="IB187" s="260">
        <f t="shared" si="926"/>
        <v>28</v>
      </c>
      <c r="IC187" s="260">
        <f t="shared" si="926"/>
        <v>29</v>
      </c>
      <c r="ID187" s="260">
        <f t="shared" si="926"/>
        <v>23</v>
      </c>
      <c r="IE187" s="260">
        <f t="shared" si="926"/>
        <v>58</v>
      </c>
      <c r="IF187" s="260">
        <f t="shared" si="926"/>
        <v>23</v>
      </c>
      <c r="IG187" s="260">
        <f t="shared" si="926"/>
        <v>18</v>
      </c>
      <c r="IH187" s="260">
        <f t="shared" si="926"/>
        <v>14</v>
      </c>
      <c r="II187" s="260">
        <f t="shared" si="926"/>
        <v>25</v>
      </c>
      <c r="IJ187" s="260">
        <f t="shared" si="926"/>
        <v>52</v>
      </c>
      <c r="IK187" s="260"/>
      <c r="IL187" s="260">
        <f>COUNTIFS($B$142:$KU$142,"&gt;"&amp;IL142,$B$109:$KU$109,IL$109)+1</f>
        <v>17</v>
      </c>
      <c r="IM187" s="260"/>
      <c r="IN187" s="260">
        <f>COUNTIFS($B$142:$KU$142,"&gt;"&amp;IN142,$B$109:$KU$109,IN$109)+1</f>
        <v>56</v>
      </c>
      <c r="IO187" s="260">
        <f>COUNTIFS($B$142:$KU$142,"&gt;"&amp;IO142,$B$109:$KU$109,IO$109)+1</f>
        <v>13</v>
      </c>
      <c r="IP187" s="260">
        <f>COUNTIFS($B$142:$KU$142,"&gt;"&amp;IP142,$B$109:$KU$109,IP$109)+1</f>
        <v>4</v>
      </c>
      <c r="IQ187" s="260"/>
      <c r="IR187" s="260">
        <f>COUNTIFS($B$142:$KU$142,"&gt;"&amp;IR142,$B$109:$KU$109,IR$109)+1</f>
        <v>52</v>
      </c>
      <c r="IS187" s="260">
        <f>COUNTIFS($B$142:$KU$142,"&gt;"&amp;IS142,$B$109:$KU$109,IS$109)+1</f>
        <v>51</v>
      </c>
      <c r="IT187" s="260">
        <f>COUNTIFS($B$142:$KU$142,"&gt;"&amp;IT142,$B$109:$KU$109,IT$109)+1</f>
        <v>46</v>
      </c>
      <c r="IU187" s="260">
        <f>COUNTIFS($B$142:$KU$142,"&gt;"&amp;IU142,$B$109:$KU$109,IU$109)+1</f>
        <v>2</v>
      </c>
      <c r="IV187" s="260">
        <f>COUNTIFS($B$142:$KU$142,"&gt;"&amp;IV142,$B$109:$KU$109,IV$109)+1</f>
        <v>15</v>
      </c>
      <c r="IW187" s="260"/>
      <c r="IX187" s="260">
        <f>COUNTIFS($B$142:$KU$142,"&gt;"&amp;IX142,$B$109:$KU$109,IX$109)+1</f>
        <v>48</v>
      </c>
      <c r="IY187" s="260">
        <f>COUNTIFS($B$142:$KU$142,"&gt;"&amp;IY142,$B$109:$KU$109,IY$109)+1</f>
        <v>47</v>
      </c>
      <c r="IZ187" s="260"/>
      <c r="JA187" s="260">
        <f t="shared" ref="JA187:JM187" si="927">COUNTIFS($B$142:$KU$142,"&gt;"&amp;JA142,$B$109:$KU$109,JA$109)+1</f>
        <v>25</v>
      </c>
      <c r="JB187" s="260">
        <f t="shared" si="927"/>
        <v>59</v>
      </c>
      <c r="JC187" s="260">
        <f t="shared" si="927"/>
        <v>55</v>
      </c>
      <c r="JD187" s="260">
        <f t="shared" si="927"/>
        <v>41</v>
      </c>
      <c r="JE187" s="260">
        <f t="shared" si="927"/>
        <v>7</v>
      </c>
      <c r="JF187" s="260">
        <f t="shared" si="927"/>
        <v>4</v>
      </c>
      <c r="JG187" s="260">
        <f t="shared" si="927"/>
        <v>49</v>
      </c>
      <c r="JH187" s="260">
        <f t="shared" si="927"/>
        <v>35</v>
      </c>
      <c r="JI187" s="260">
        <f t="shared" si="927"/>
        <v>19</v>
      </c>
      <c r="JJ187" s="260">
        <f t="shared" si="927"/>
        <v>29</v>
      </c>
      <c r="JK187" s="260">
        <f t="shared" si="927"/>
        <v>23</v>
      </c>
      <c r="JL187" s="260">
        <f t="shared" si="927"/>
        <v>23</v>
      </c>
      <c r="JM187" s="260">
        <f t="shared" si="927"/>
        <v>2</v>
      </c>
      <c r="JN187" s="260"/>
      <c r="JO187" s="260"/>
      <c r="JP187" s="260"/>
      <c r="JQ187" s="260"/>
      <c r="JR187" s="260"/>
      <c r="JS187" s="260"/>
      <c r="JT187" s="260">
        <f>COUNTIFS($B$142:$KU$142,"&gt;"&amp;JT142,$B$109:$KU$109,JT$109)+1</f>
        <v>11</v>
      </c>
      <c r="JU187" s="260"/>
      <c r="JV187" s="260">
        <f t="shared" ref="JV187:KH187" si="928">COUNTIFS($B$142:$KU$142,"&gt;"&amp;JV142,$B$109:$KU$109,JV$109)+1</f>
        <v>1</v>
      </c>
      <c r="JW187" s="260">
        <f t="shared" si="928"/>
        <v>4</v>
      </c>
      <c r="JX187" s="260">
        <f t="shared" si="928"/>
        <v>12</v>
      </c>
      <c r="JY187" s="260">
        <f t="shared" si="928"/>
        <v>15</v>
      </c>
      <c r="JZ187" s="260">
        <f t="shared" si="928"/>
        <v>11</v>
      </c>
      <c r="KA187" s="260">
        <f t="shared" si="928"/>
        <v>40</v>
      </c>
      <c r="KB187" s="260">
        <f t="shared" si="928"/>
        <v>23</v>
      </c>
      <c r="KC187" s="260">
        <f t="shared" si="928"/>
        <v>29</v>
      </c>
      <c r="KD187" s="260">
        <f t="shared" si="928"/>
        <v>39</v>
      </c>
      <c r="KE187" s="260">
        <f t="shared" si="928"/>
        <v>7</v>
      </c>
      <c r="KF187" s="260">
        <f t="shared" si="928"/>
        <v>28</v>
      </c>
      <c r="KG187" s="260">
        <f t="shared" si="928"/>
        <v>9</v>
      </c>
      <c r="KH187" s="260">
        <f t="shared" si="928"/>
        <v>14</v>
      </c>
      <c r="KI187" s="260"/>
      <c r="KJ187" s="260"/>
      <c r="KK187" s="260">
        <f t="shared" ref="KK187:KT187" si="929">COUNTIFS($B$142:$KU$142,"&gt;"&amp;KK142,$B$109:$KU$109,KK$109)+1</f>
        <v>5</v>
      </c>
      <c r="KL187" s="260">
        <f t="shared" si="929"/>
        <v>13</v>
      </c>
      <c r="KM187" s="260">
        <f t="shared" si="929"/>
        <v>47</v>
      </c>
      <c r="KN187" s="260">
        <f t="shared" si="929"/>
        <v>17</v>
      </c>
      <c r="KO187" s="260">
        <f t="shared" si="929"/>
        <v>14</v>
      </c>
      <c r="KP187" s="260">
        <f t="shared" si="929"/>
        <v>47</v>
      </c>
      <c r="KQ187" s="260">
        <f t="shared" si="929"/>
        <v>43</v>
      </c>
      <c r="KR187" s="260">
        <v>9</v>
      </c>
      <c r="KS187" s="260">
        <f t="shared" si="929"/>
        <v>12</v>
      </c>
      <c r="KT187" s="260">
        <f t="shared" si="929"/>
        <v>60</v>
      </c>
      <c r="KU187" s="248" t="s">
        <v>746</v>
      </c>
    </row>
    <row r="188" spans="1:307" x14ac:dyDescent="0.15">
      <c r="A188" s="252" t="s">
        <v>1203</v>
      </c>
      <c r="B188" s="260">
        <f t="shared" ref="B188:AG188" si="930">COUNTIFS($B$143:$KU$143,"&gt;"&amp;B143,$B$109:$KU$109,B$109)+1</f>
        <v>5</v>
      </c>
      <c r="C188" s="260">
        <f t="shared" si="930"/>
        <v>1</v>
      </c>
      <c r="D188" s="260">
        <f t="shared" si="930"/>
        <v>7</v>
      </c>
      <c r="E188" s="260">
        <f t="shared" si="930"/>
        <v>19</v>
      </c>
      <c r="F188" s="260">
        <f t="shared" si="930"/>
        <v>13</v>
      </c>
      <c r="G188" s="260">
        <f t="shared" si="930"/>
        <v>2</v>
      </c>
      <c r="H188" s="260">
        <f t="shared" si="930"/>
        <v>35</v>
      </c>
      <c r="I188" s="260">
        <f t="shared" si="930"/>
        <v>23</v>
      </c>
      <c r="J188" s="260">
        <f t="shared" si="930"/>
        <v>38</v>
      </c>
      <c r="K188" s="260">
        <f t="shared" si="930"/>
        <v>18</v>
      </c>
      <c r="L188" s="260">
        <f t="shared" si="930"/>
        <v>18</v>
      </c>
      <c r="M188" s="260">
        <f t="shared" si="930"/>
        <v>21</v>
      </c>
      <c r="N188" s="260">
        <f t="shared" si="930"/>
        <v>1</v>
      </c>
      <c r="O188" s="260">
        <f t="shared" si="930"/>
        <v>10</v>
      </c>
      <c r="P188" s="260">
        <f t="shared" si="930"/>
        <v>23</v>
      </c>
      <c r="Q188" s="260">
        <f t="shared" si="930"/>
        <v>48</v>
      </c>
      <c r="R188" s="260">
        <f t="shared" si="930"/>
        <v>14</v>
      </c>
      <c r="S188" s="260">
        <f t="shared" si="930"/>
        <v>2</v>
      </c>
      <c r="T188" s="260">
        <f t="shared" si="930"/>
        <v>39</v>
      </c>
      <c r="U188" s="260">
        <f t="shared" si="930"/>
        <v>41</v>
      </c>
      <c r="V188" s="260">
        <f t="shared" si="930"/>
        <v>14</v>
      </c>
      <c r="W188" s="260">
        <f t="shared" si="930"/>
        <v>52</v>
      </c>
      <c r="X188" s="260">
        <f t="shared" si="930"/>
        <v>35</v>
      </c>
      <c r="Y188" s="260">
        <f t="shared" si="930"/>
        <v>5</v>
      </c>
      <c r="Z188" s="260">
        <f t="shared" si="930"/>
        <v>11</v>
      </c>
      <c r="AA188" s="260">
        <f t="shared" si="930"/>
        <v>51</v>
      </c>
      <c r="AB188" s="260">
        <f t="shared" si="930"/>
        <v>32</v>
      </c>
      <c r="AC188" s="260">
        <f t="shared" si="930"/>
        <v>18</v>
      </c>
      <c r="AD188" s="260">
        <f t="shared" si="930"/>
        <v>48</v>
      </c>
      <c r="AE188" s="260">
        <f t="shared" si="930"/>
        <v>34</v>
      </c>
      <c r="AF188" s="260">
        <f t="shared" si="930"/>
        <v>30</v>
      </c>
      <c r="AG188" s="260">
        <f t="shared" si="930"/>
        <v>14</v>
      </c>
      <c r="AH188" s="260">
        <f t="shared" ref="AH188:BM188" si="931">COUNTIFS($B$143:$KU$143,"&gt;"&amp;AH143,$B$109:$KU$109,AH$109)+1</f>
        <v>14</v>
      </c>
      <c r="AI188" s="260">
        <f t="shared" si="931"/>
        <v>1</v>
      </c>
      <c r="AJ188" s="260">
        <f t="shared" si="931"/>
        <v>42</v>
      </c>
      <c r="AK188" s="260">
        <f t="shared" si="931"/>
        <v>32</v>
      </c>
      <c r="AL188" s="260">
        <f t="shared" si="931"/>
        <v>54</v>
      </c>
      <c r="AM188" s="260">
        <f t="shared" si="931"/>
        <v>7</v>
      </c>
      <c r="AN188" s="260">
        <f t="shared" si="931"/>
        <v>35</v>
      </c>
      <c r="AO188" s="260">
        <f t="shared" si="931"/>
        <v>14</v>
      </c>
      <c r="AP188" s="260">
        <f t="shared" si="931"/>
        <v>33</v>
      </c>
      <c r="AQ188" s="260">
        <f t="shared" si="931"/>
        <v>19</v>
      </c>
      <c r="AR188" s="260">
        <f t="shared" si="931"/>
        <v>55</v>
      </c>
      <c r="AS188" s="260">
        <f t="shared" si="931"/>
        <v>49</v>
      </c>
      <c r="AT188" s="260">
        <f t="shared" si="931"/>
        <v>47</v>
      </c>
      <c r="AU188" s="260">
        <f t="shared" si="931"/>
        <v>10</v>
      </c>
      <c r="AV188" s="260">
        <f t="shared" si="931"/>
        <v>29</v>
      </c>
      <c r="AW188" s="260">
        <f t="shared" si="931"/>
        <v>34</v>
      </c>
      <c r="AX188" s="260">
        <f t="shared" si="931"/>
        <v>14</v>
      </c>
      <c r="AY188" s="260">
        <f t="shared" si="931"/>
        <v>27</v>
      </c>
      <c r="AZ188" s="260">
        <f t="shared" si="931"/>
        <v>32</v>
      </c>
      <c r="BA188" s="260">
        <f t="shared" si="931"/>
        <v>27</v>
      </c>
      <c r="BB188" s="260">
        <f t="shared" si="931"/>
        <v>52</v>
      </c>
      <c r="BC188" s="260">
        <f t="shared" si="931"/>
        <v>29</v>
      </c>
      <c r="BD188" s="260">
        <f t="shared" si="931"/>
        <v>30</v>
      </c>
      <c r="BE188" s="260">
        <f t="shared" si="931"/>
        <v>53</v>
      </c>
      <c r="BF188" s="260">
        <f t="shared" si="931"/>
        <v>25</v>
      </c>
      <c r="BG188" s="260">
        <f t="shared" si="931"/>
        <v>23</v>
      </c>
      <c r="BH188" s="260">
        <f t="shared" si="931"/>
        <v>23</v>
      </c>
      <c r="BI188" s="260">
        <f t="shared" si="931"/>
        <v>25</v>
      </c>
      <c r="BJ188" s="260">
        <f t="shared" si="931"/>
        <v>19</v>
      </c>
      <c r="BK188" s="260">
        <f t="shared" si="931"/>
        <v>30</v>
      </c>
      <c r="BL188" s="260">
        <f t="shared" si="931"/>
        <v>35</v>
      </c>
      <c r="BM188" s="260">
        <f t="shared" si="931"/>
        <v>43</v>
      </c>
      <c r="BN188" s="260">
        <f t="shared" ref="BN188:CS188" si="932">COUNTIFS($B$143:$KU$143,"&gt;"&amp;BN143,$B$109:$KU$109,BN$109)+1</f>
        <v>52</v>
      </c>
      <c r="BO188" s="260">
        <f t="shared" si="932"/>
        <v>48</v>
      </c>
      <c r="BP188" s="260">
        <f t="shared" si="932"/>
        <v>40</v>
      </c>
      <c r="BQ188" s="260">
        <f t="shared" si="932"/>
        <v>2</v>
      </c>
      <c r="BR188" s="260">
        <f t="shared" si="932"/>
        <v>27</v>
      </c>
      <c r="BS188" s="260">
        <f t="shared" si="932"/>
        <v>38</v>
      </c>
      <c r="BT188" s="260">
        <f t="shared" si="932"/>
        <v>42</v>
      </c>
      <c r="BU188" s="260">
        <f t="shared" si="932"/>
        <v>44</v>
      </c>
      <c r="BV188" s="260">
        <f t="shared" si="932"/>
        <v>26</v>
      </c>
      <c r="BW188" s="260">
        <f t="shared" si="932"/>
        <v>27</v>
      </c>
      <c r="BX188" s="260">
        <f t="shared" si="932"/>
        <v>51</v>
      </c>
      <c r="BY188" s="260">
        <f t="shared" si="932"/>
        <v>48</v>
      </c>
      <c r="BZ188" s="260">
        <f t="shared" si="932"/>
        <v>6</v>
      </c>
      <c r="CA188" s="260">
        <f t="shared" si="932"/>
        <v>18</v>
      </c>
      <c r="CB188" s="260">
        <f t="shared" si="932"/>
        <v>20</v>
      </c>
      <c r="CC188" s="260">
        <f t="shared" si="932"/>
        <v>38</v>
      </c>
      <c r="CD188" s="260">
        <f t="shared" si="932"/>
        <v>42</v>
      </c>
      <c r="CE188" s="260">
        <f t="shared" si="932"/>
        <v>11</v>
      </c>
      <c r="CF188" s="260">
        <f t="shared" si="932"/>
        <v>36</v>
      </c>
      <c r="CG188" s="260">
        <f t="shared" si="932"/>
        <v>48</v>
      </c>
      <c r="CH188" s="260">
        <f t="shared" si="932"/>
        <v>14</v>
      </c>
      <c r="CI188" s="260">
        <f t="shared" si="932"/>
        <v>35</v>
      </c>
      <c r="CJ188" s="260">
        <f t="shared" si="932"/>
        <v>18</v>
      </c>
      <c r="CK188" s="260">
        <f t="shared" si="932"/>
        <v>23</v>
      </c>
      <c r="CL188" s="260">
        <f t="shared" si="932"/>
        <v>32</v>
      </c>
      <c r="CM188" s="260">
        <f t="shared" si="932"/>
        <v>6</v>
      </c>
      <c r="CN188" s="260">
        <f t="shared" si="932"/>
        <v>36</v>
      </c>
      <c r="CO188" s="260">
        <f t="shared" si="932"/>
        <v>27</v>
      </c>
      <c r="CP188" s="260">
        <f t="shared" si="932"/>
        <v>13</v>
      </c>
      <c r="CQ188" s="260">
        <f t="shared" si="932"/>
        <v>48</v>
      </c>
      <c r="CR188" s="260">
        <f t="shared" si="932"/>
        <v>9</v>
      </c>
      <c r="CS188" s="260">
        <f t="shared" si="932"/>
        <v>41</v>
      </c>
      <c r="CT188" s="260">
        <f t="shared" ref="CT188:DY188" si="933">COUNTIFS($B$143:$KU$143,"&gt;"&amp;CT143,$B$109:$KU$109,CT$109)+1</f>
        <v>42</v>
      </c>
      <c r="CU188" s="260">
        <f t="shared" si="933"/>
        <v>24</v>
      </c>
      <c r="CV188" s="260">
        <f t="shared" si="933"/>
        <v>55</v>
      </c>
      <c r="CW188" s="260">
        <f t="shared" si="933"/>
        <v>38</v>
      </c>
      <c r="CX188" s="260">
        <f t="shared" si="933"/>
        <v>42</v>
      </c>
      <c r="CY188" s="260">
        <f t="shared" si="933"/>
        <v>42</v>
      </c>
      <c r="CZ188" s="260">
        <f t="shared" si="933"/>
        <v>21</v>
      </c>
      <c r="DA188" s="260">
        <f t="shared" si="933"/>
        <v>38</v>
      </c>
      <c r="DB188" s="260">
        <f t="shared" si="933"/>
        <v>9</v>
      </c>
      <c r="DC188" s="260">
        <f t="shared" si="933"/>
        <v>23</v>
      </c>
      <c r="DD188" s="260">
        <f t="shared" si="933"/>
        <v>29</v>
      </c>
      <c r="DE188" s="260">
        <f t="shared" si="933"/>
        <v>32</v>
      </c>
      <c r="DF188" s="260">
        <f t="shared" si="933"/>
        <v>36</v>
      </c>
      <c r="DG188" s="260">
        <f t="shared" si="933"/>
        <v>32</v>
      </c>
      <c r="DH188" s="260">
        <f t="shared" si="933"/>
        <v>58</v>
      </c>
      <c r="DI188" s="260">
        <f t="shared" si="933"/>
        <v>50</v>
      </c>
      <c r="DJ188" s="260">
        <f t="shared" si="933"/>
        <v>29</v>
      </c>
      <c r="DK188" s="260">
        <f t="shared" si="933"/>
        <v>42</v>
      </c>
      <c r="DL188" s="260">
        <f t="shared" si="933"/>
        <v>3</v>
      </c>
      <c r="DM188" s="260">
        <f t="shared" si="933"/>
        <v>49</v>
      </c>
      <c r="DN188" s="260">
        <f t="shared" si="933"/>
        <v>15</v>
      </c>
      <c r="DO188" s="260">
        <f t="shared" si="933"/>
        <v>20</v>
      </c>
      <c r="DP188" s="260">
        <f t="shared" si="933"/>
        <v>56</v>
      </c>
      <c r="DQ188" s="260">
        <f t="shared" si="933"/>
        <v>42</v>
      </c>
      <c r="DR188" s="260">
        <f t="shared" si="933"/>
        <v>9</v>
      </c>
      <c r="DS188" s="260">
        <f t="shared" si="933"/>
        <v>3</v>
      </c>
      <c r="DT188" s="260">
        <f t="shared" si="933"/>
        <v>21</v>
      </c>
      <c r="DU188" s="260">
        <f t="shared" si="933"/>
        <v>21</v>
      </c>
      <c r="DV188" s="260">
        <f t="shared" si="933"/>
        <v>21</v>
      </c>
      <c r="DW188" s="260">
        <f t="shared" si="933"/>
        <v>15</v>
      </c>
      <c r="DX188" s="260">
        <f t="shared" si="933"/>
        <v>51</v>
      </c>
      <c r="DY188" s="260">
        <f t="shared" si="933"/>
        <v>23</v>
      </c>
      <c r="DZ188" s="260">
        <f t="shared" ref="DZ188:FE188" si="934">COUNTIFS($B$143:$KU$143,"&gt;"&amp;DZ143,$B$109:$KU$109,DZ$109)+1</f>
        <v>5</v>
      </c>
      <c r="EA188" s="260">
        <f t="shared" si="934"/>
        <v>15</v>
      </c>
      <c r="EB188" s="260">
        <f t="shared" si="934"/>
        <v>44</v>
      </c>
      <c r="EC188" s="260">
        <f t="shared" si="934"/>
        <v>12</v>
      </c>
      <c r="ED188" s="260">
        <f t="shared" si="934"/>
        <v>39</v>
      </c>
      <c r="EE188" s="260">
        <f t="shared" si="934"/>
        <v>50</v>
      </c>
      <c r="EF188" s="260">
        <f t="shared" si="934"/>
        <v>35</v>
      </c>
      <c r="EG188" s="260">
        <f t="shared" si="934"/>
        <v>35</v>
      </c>
      <c r="EH188" s="260">
        <f t="shared" si="934"/>
        <v>21</v>
      </c>
      <c r="EI188" s="260">
        <f t="shared" si="934"/>
        <v>38</v>
      </c>
      <c r="EJ188" s="260">
        <f t="shared" si="934"/>
        <v>36</v>
      </c>
      <c r="EK188" s="260">
        <f t="shared" si="934"/>
        <v>60</v>
      </c>
      <c r="EL188" s="260">
        <f t="shared" si="934"/>
        <v>18</v>
      </c>
      <c r="EM188" s="260">
        <f t="shared" si="934"/>
        <v>57</v>
      </c>
      <c r="EN188" s="260">
        <f t="shared" si="934"/>
        <v>42</v>
      </c>
      <c r="EO188" s="260">
        <f t="shared" si="934"/>
        <v>42</v>
      </c>
      <c r="EP188" s="260">
        <f t="shared" si="934"/>
        <v>11</v>
      </c>
      <c r="EQ188" s="260">
        <f t="shared" si="934"/>
        <v>25</v>
      </c>
      <c r="ER188" s="260">
        <f t="shared" si="934"/>
        <v>27</v>
      </c>
      <c r="ES188" s="260">
        <f t="shared" si="934"/>
        <v>50</v>
      </c>
      <c r="ET188" s="260">
        <f t="shared" si="934"/>
        <v>55</v>
      </c>
      <c r="EU188" s="260">
        <f t="shared" si="934"/>
        <v>43</v>
      </c>
      <c r="EV188" s="260">
        <f t="shared" si="934"/>
        <v>14</v>
      </c>
      <c r="EW188" s="260">
        <f t="shared" si="934"/>
        <v>4</v>
      </c>
      <c r="EX188" s="260">
        <f t="shared" si="934"/>
        <v>11</v>
      </c>
      <c r="EY188" s="260">
        <f t="shared" si="934"/>
        <v>5</v>
      </c>
      <c r="EZ188" s="260">
        <f t="shared" si="934"/>
        <v>42</v>
      </c>
      <c r="FA188" s="260">
        <f t="shared" si="934"/>
        <v>2</v>
      </c>
      <c r="FB188" s="260">
        <f t="shared" si="934"/>
        <v>43</v>
      </c>
      <c r="FC188" s="260">
        <f t="shared" si="934"/>
        <v>42</v>
      </c>
      <c r="FD188" s="260">
        <f t="shared" si="934"/>
        <v>27</v>
      </c>
      <c r="FE188" s="260">
        <f t="shared" si="934"/>
        <v>42</v>
      </c>
      <c r="FF188" s="260">
        <f t="shared" ref="FF188:GJ188" si="935">COUNTIFS($B$143:$KU$143,"&gt;"&amp;FF143,$B$109:$KU$109,FF$109)+1</f>
        <v>61</v>
      </c>
      <c r="FG188" s="260">
        <f t="shared" si="935"/>
        <v>32</v>
      </c>
      <c r="FH188" s="260">
        <f t="shared" si="935"/>
        <v>36</v>
      </c>
      <c r="FI188" s="260">
        <f t="shared" si="935"/>
        <v>10</v>
      </c>
      <c r="FJ188" s="260">
        <f t="shared" si="935"/>
        <v>21</v>
      </c>
      <c r="FK188" s="260">
        <f t="shared" si="935"/>
        <v>29</v>
      </c>
      <c r="FL188" s="260">
        <f t="shared" si="935"/>
        <v>42</v>
      </c>
      <c r="FM188" s="260">
        <f t="shared" si="935"/>
        <v>32</v>
      </c>
      <c r="FN188" s="260">
        <f t="shared" si="935"/>
        <v>27</v>
      </c>
      <c r="FO188" s="260">
        <f t="shared" si="935"/>
        <v>19</v>
      </c>
      <c r="FP188" s="260">
        <f t="shared" si="935"/>
        <v>5</v>
      </c>
      <c r="FQ188" s="260">
        <f t="shared" si="935"/>
        <v>18</v>
      </c>
      <c r="FR188" s="260">
        <f t="shared" si="935"/>
        <v>35</v>
      </c>
      <c r="FS188" s="260">
        <f t="shared" si="935"/>
        <v>11</v>
      </c>
      <c r="FT188" s="260">
        <f t="shared" si="935"/>
        <v>18</v>
      </c>
      <c r="FU188" s="260">
        <f t="shared" si="935"/>
        <v>18</v>
      </c>
      <c r="FV188" s="260">
        <f t="shared" si="935"/>
        <v>22</v>
      </c>
      <c r="FW188" s="260">
        <f t="shared" si="935"/>
        <v>22</v>
      </c>
      <c r="FX188" s="260">
        <f t="shared" si="935"/>
        <v>25</v>
      </c>
      <c r="FY188" s="260">
        <f t="shared" si="935"/>
        <v>11</v>
      </c>
      <c r="FZ188" s="260">
        <f t="shared" si="935"/>
        <v>6</v>
      </c>
      <c r="GA188" s="260">
        <f t="shared" si="935"/>
        <v>6</v>
      </c>
      <c r="GB188" s="260">
        <f t="shared" si="935"/>
        <v>3</v>
      </c>
      <c r="GC188" s="260">
        <f t="shared" si="935"/>
        <v>10</v>
      </c>
      <c r="GD188" s="260">
        <f t="shared" si="935"/>
        <v>27</v>
      </c>
      <c r="GE188" s="260">
        <f t="shared" si="935"/>
        <v>12</v>
      </c>
      <c r="GF188" s="260">
        <f t="shared" si="935"/>
        <v>14</v>
      </c>
      <c r="GG188" s="260">
        <f t="shared" si="935"/>
        <v>8</v>
      </c>
      <c r="GH188" s="260">
        <f t="shared" si="935"/>
        <v>27</v>
      </c>
      <c r="GI188" s="260">
        <f t="shared" si="935"/>
        <v>3</v>
      </c>
      <c r="GJ188" s="260">
        <f t="shared" si="935"/>
        <v>42</v>
      </c>
      <c r="GK188" s="260"/>
      <c r="GL188" s="260">
        <f t="shared" ref="GL188:GZ188" si="936">COUNTIFS($B$143:$KU$143,"&gt;"&amp;GL143,$B$109:$KU$109,GL$109)+1</f>
        <v>4</v>
      </c>
      <c r="GM188" s="260">
        <f t="shared" si="936"/>
        <v>23</v>
      </c>
      <c r="GN188" s="260">
        <f t="shared" si="936"/>
        <v>28</v>
      </c>
      <c r="GO188" s="260">
        <f t="shared" si="936"/>
        <v>8</v>
      </c>
      <c r="GP188" s="260">
        <f t="shared" si="936"/>
        <v>13</v>
      </c>
      <c r="GQ188" s="260">
        <f t="shared" si="936"/>
        <v>39</v>
      </c>
      <c r="GR188" s="260">
        <f t="shared" si="936"/>
        <v>27</v>
      </c>
      <c r="GS188" s="260">
        <f t="shared" si="936"/>
        <v>14</v>
      </c>
      <c r="GT188" s="260">
        <f t="shared" si="936"/>
        <v>8</v>
      </c>
      <c r="GU188" s="260">
        <f t="shared" si="936"/>
        <v>13</v>
      </c>
      <c r="GV188" s="260">
        <f t="shared" si="936"/>
        <v>8</v>
      </c>
      <c r="GW188" s="260">
        <f t="shared" si="936"/>
        <v>38</v>
      </c>
      <c r="GX188" s="260">
        <f t="shared" si="936"/>
        <v>14</v>
      </c>
      <c r="GY188" s="260">
        <f t="shared" si="936"/>
        <v>31</v>
      </c>
      <c r="GZ188" s="260">
        <f t="shared" si="936"/>
        <v>17</v>
      </c>
      <c r="HA188" s="260"/>
      <c r="HB188" s="260">
        <f t="shared" ref="HB188:HQ188" si="937">COUNTIFS($B$143:$KU$143,"&gt;"&amp;HB143,$B$109:$KU$109,HB$109)+1</f>
        <v>42</v>
      </c>
      <c r="HC188" s="260">
        <f t="shared" si="937"/>
        <v>10</v>
      </c>
      <c r="HD188" s="260">
        <f t="shared" si="937"/>
        <v>29</v>
      </c>
      <c r="HE188" s="260">
        <f t="shared" si="937"/>
        <v>23</v>
      </c>
      <c r="HF188" s="260">
        <f t="shared" si="937"/>
        <v>53</v>
      </c>
      <c r="HG188" s="260">
        <f t="shared" si="937"/>
        <v>48</v>
      </c>
      <c r="HH188" s="260">
        <f t="shared" si="937"/>
        <v>6</v>
      </c>
      <c r="HI188" s="260">
        <f t="shared" si="937"/>
        <v>11</v>
      </c>
      <c r="HJ188" s="260">
        <f t="shared" si="937"/>
        <v>16</v>
      </c>
      <c r="HK188" s="260">
        <f t="shared" si="937"/>
        <v>55</v>
      </c>
      <c r="HL188" s="260">
        <f t="shared" si="937"/>
        <v>13</v>
      </c>
      <c r="HM188" s="260">
        <f t="shared" si="937"/>
        <v>10</v>
      </c>
      <c r="HN188" s="260">
        <f t="shared" si="937"/>
        <v>23</v>
      </c>
      <c r="HO188" s="260">
        <f t="shared" si="937"/>
        <v>10</v>
      </c>
      <c r="HP188" s="260">
        <f t="shared" si="937"/>
        <v>16</v>
      </c>
      <c r="HQ188" s="260">
        <f t="shared" si="937"/>
        <v>6</v>
      </c>
      <c r="HR188" s="260"/>
      <c r="HS188" s="260">
        <f>COUNTIFS($B$143:$KU$143,"&gt;"&amp;HS143,$B$109:$KU$109,HS$109)+1</f>
        <v>7</v>
      </c>
      <c r="HT188" s="260">
        <f>COUNTIFS($B$143:$KU$143,"&gt;"&amp;HT143,$B$109:$KU$109,HT$109)+1</f>
        <v>1</v>
      </c>
      <c r="HU188" s="260">
        <f>COUNTIFS($B$143:$KU$143,"&gt;"&amp;HU143,$B$109:$KU$109,HU$109)+1</f>
        <v>35</v>
      </c>
      <c r="HV188" s="260">
        <f>COUNTIFS($B$143:$KU$143,"&gt;"&amp;HV143,$B$109:$KU$109,HV$109)+1</f>
        <v>54</v>
      </c>
      <c r="HW188" s="260"/>
      <c r="HX188" s="260">
        <f t="shared" ref="HX188:IJ188" si="938">COUNTIFS($B$143:$KU$143,"&gt;"&amp;HX143,$B$109:$KU$109,HX$109)+1</f>
        <v>27</v>
      </c>
      <c r="HY188" s="260">
        <f t="shared" si="938"/>
        <v>10</v>
      </c>
      <c r="HZ188" s="260">
        <f t="shared" si="938"/>
        <v>40</v>
      </c>
      <c r="IA188" s="260">
        <f t="shared" si="938"/>
        <v>3</v>
      </c>
      <c r="IB188" s="260">
        <f t="shared" si="938"/>
        <v>54</v>
      </c>
      <c r="IC188" s="260">
        <f t="shared" si="938"/>
        <v>42</v>
      </c>
      <c r="ID188" s="260">
        <f t="shared" si="938"/>
        <v>46</v>
      </c>
      <c r="IE188" s="260">
        <f t="shared" si="938"/>
        <v>58</v>
      </c>
      <c r="IF188" s="260">
        <f t="shared" si="938"/>
        <v>42</v>
      </c>
      <c r="IG188" s="260">
        <f t="shared" si="938"/>
        <v>41</v>
      </c>
      <c r="IH188" s="260">
        <f t="shared" si="938"/>
        <v>25</v>
      </c>
      <c r="II188" s="260">
        <f t="shared" si="938"/>
        <v>23</v>
      </c>
      <c r="IJ188" s="260">
        <f t="shared" si="938"/>
        <v>57</v>
      </c>
      <c r="IK188" s="260"/>
      <c r="IL188" s="260">
        <f>COUNTIFS($B$143:$KU$143,"&gt;"&amp;IL143,$B$109:$KU$109,IL$109)+1</f>
        <v>44</v>
      </c>
      <c r="IM188" s="260"/>
      <c r="IN188" s="260">
        <f>COUNTIFS($B$143:$KU$143,"&gt;"&amp;IN143,$B$109:$KU$109,IN$109)+1</f>
        <v>58</v>
      </c>
      <c r="IO188" s="260">
        <f>COUNTIFS($B$143:$KU$143,"&gt;"&amp;IO143,$B$109:$KU$109,IO$109)+1</f>
        <v>5</v>
      </c>
      <c r="IP188" s="260">
        <f>COUNTIFS($B$143:$KU$143,"&gt;"&amp;IP143,$B$109:$KU$109,IP$109)+1</f>
        <v>18</v>
      </c>
      <c r="IQ188" s="260"/>
      <c r="IR188" s="260">
        <f>COUNTIFS($B$143:$KU$143,"&gt;"&amp;IR143,$B$109:$KU$109,IR$109)+1</f>
        <v>31</v>
      </c>
      <c r="IS188" s="260">
        <f>COUNTIFS($B$143:$KU$143,"&gt;"&amp;IS143,$B$109:$KU$109,IS$109)+1</f>
        <v>59</v>
      </c>
      <c r="IT188" s="260">
        <f>COUNTIFS($B$143:$KU$143,"&gt;"&amp;IT143,$B$109:$KU$109,IT$109)+1</f>
        <v>55</v>
      </c>
      <c r="IU188" s="260">
        <f>COUNTIFS($B$143:$KU$143,"&gt;"&amp;IU143,$B$109:$KU$109,IU$109)+1</f>
        <v>46</v>
      </c>
      <c r="IV188" s="260">
        <f>COUNTIFS($B$143:$KU$143,"&gt;"&amp;IV143,$B$109:$KU$109,IV$109)+1</f>
        <v>44</v>
      </c>
      <c r="IW188" s="260"/>
      <c r="IX188" s="260">
        <f>COUNTIFS($B$143:$KU$143,"&gt;"&amp;IX143,$B$109:$KU$109,IX$109)+1</f>
        <v>48</v>
      </c>
      <c r="IY188" s="260">
        <f>COUNTIFS($B$143:$KU$143,"&gt;"&amp;IY143,$B$109:$KU$109,IY$109)+1</f>
        <v>54</v>
      </c>
      <c r="IZ188" s="260"/>
      <c r="JA188" s="260">
        <f t="shared" ref="JA188:JM188" si="939">COUNTIFS($B$143:$KU$143,"&gt;"&amp;JA143,$B$109:$KU$109,JA$109)+1</f>
        <v>2</v>
      </c>
      <c r="JB188" s="260">
        <f t="shared" si="939"/>
        <v>12</v>
      </c>
      <c r="JC188" s="260">
        <f t="shared" si="939"/>
        <v>25</v>
      </c>
      <c r="JD188" s="260">
        <f t="shared" si="939"/>
        <v>5</v>
      </c>
      <c r="JE188" s="260">
        <f t="shared" si="939"/>
        <v>27</v>
      </c>
      <c r="JF188" s="260">
        <f t="shared" si="939"/>
        <v>42</v>
      </c>
      <c r="JG188" s="260">
        <f t="shared" si="939"/>
        <v>28</v>
      </c>
      <c r="JH188" s="260">
        <f t="shared" si="939"/>
        <v>50</v>
      </c>
      <c r="JI188" s="260">
        <f t="shared" si="939"/>
        <v>16</v>
      </c>
      <c r="JJ188" s="260">
        <f t="shared" si="939"/>
        <v>48</v>
      </c>
      <c r="JK188" s="260">
        <f t="shared" si="939"/>
        <v>48</v>
      </c>
      <c r="JL188" s="260">
        <f t="shared" si="939"/>
        <v>35</v>
      </c>
      <c r="JM188" s="260">
        <f t="shared" si="939"/>
        <v>4</v>
      </c>
      <c r="JN188" s="260"/>
      <c r="JO188" s="260"/>
      <c r="JP188" s="260"/>
      <c r="JQ188" s="260"/>
      <c r="JR188" s="260"/>
      <c r="JS188" s="260"/>
      <c r="JT188" s="260">
        <f>COUNTIFS($B$143:$KU$143,"&gt;"&amp;JT143,$B$109:$KU$109,JT$109)+1</f>
        <v>6</v>
      </c>
      <c r="JU188" s="260"/>
      <c r="JV188" s="260">
        <f t="shared" ref="JV188:KH188" si="940">COUNTIFS($B$143:$KU$143,"&gt;"&amp;JV143,$B$109:$KU$109,JV$109)+1</f>
        <v>1</v>
      </c>
      <c r="JW188" s="260">
        <f t="shared" si="940"/>
        <v>15</v>
      </c>
      <c r="JX188" s="260">
        <f t="shared" si="940"/>
        <v>33</v>
      </c>
      <c r="JY188" s="260">
        <f t="shared" si="940"/>
        <v>44</v>
      </c>
      <c r="JZ188" s="260">
        <f t="shared" si="940"/>
        <v>4</v>
      </c>
      <c r="KA188" s="260">
        <f t="shared" si="940"/>
        <v>19</v>
      </c>
      <c r="KB188" s="260">
        <f t="shared" si="940"/>
        <v>42</v>
      </c>
      <c r="KC188" s="260">
        <f t="shared" si="940"/>
        <v>3</v>
      </c>
      <c r="KD188" s="260">
        <f t="shared" si="940"/>
        <v>18</v>
      </c>
      <c r="KE188" s="260">
        <f t="shared" si="940"/>
        <v>27</v>
      </c>
      <c r="KF188" s="260">
        <f t="shared" si="940"/>
        <v>5</v>
      </c>
      <c r="KG188" s="260">
        <f t="shared" si="940"/>
        <v>19</v>
      </c>
      <c r="KH188" s="260">
        <f t="shared" si="940"/>
        <v>52</v>
      </c>
      <c r="KI188" s="260"/>
      <c r="KJ188" s="260"/>
      <c r="KK188" s="260">
        <f t="shared" ref="KK188:KT188" si="941">COUNTIFS($B$143:$KU$143,"&gt;"&amp;KK143,$B$109:$KU$109,KK$109)+1</f>
        <v>42</v>
      </c>
      <c r="KL188" s="260">
        <f t="shared" si="941"/>
        <v>29</v>
      </c>
      <c r="KM188" s="260">
        <f t="shared" si="941"/>
        <v>24</v>
      </c>
      <c r="KN188" s="260">
        <f t="shared" si="941"/>
        <v>44</v>
      </c>
      <c r="KO188" s="260">
        <f t="shared" si="941"/>
        <v>29</v>
      </c>
      <c r="KP188" s="260">
        <f t="shared" si="941"/>
        <v>56</v>
      </c>
      <c r="KQ188" s="260">
        <f t="shared" si="941"/>
        <v>53</v>
      </c>
      <c r="KR188" s="260">
        <v>24</v>
      </c>
      <c r="KS188" s="260">
        <f t="shared" si="941"/>
        <v>6</v>
      </c>
      <c r="KT188" s="260">
        <f t="shared" si="941"/>
        <v>60</v>
      </c>
      <c r="KU188" s="248" t="s">
        <v>746</v>
      </c>
    </row>
    <row r="189" spans="1:307" x14ac:dyDescent="0.15">
      <c r="A189" s="252" t="s">
        <v>1204</v>
      </c>
      <c r="B189" s="260">
        <f t="shared" ref="B189:AG189" si="942">COUNTIFS($B$144:$KU$144,"&gt;"&amp;B144,$B$109:$KU$109,B$109)+1</f>
        <v>2</v>
      </c>
      <c r="C189" s="260">
        <f t="shared" si="942"/>
        <v>1</v>
      </c>
      <c r="D189" s="260">
        <f t="shared" si="942"/>
        <v>7</v>
      </c>
      <c r="E189" s="260">
        <f t="shared" si="942"/>
        <v>28</v>
      </c>
      <c r="F189" s="260">
        <f t="shared" si="942"/>
        <v>14</v>
      </c>
      <c r="G189" s="260">
        <f t="shared" si="942"/>
        <v>3</v>
      </c>
      <c r="H189" s="260">
        <f t="shared" si="942"/>
        <v>31</v>
      </c>
      <c r="I189" s="260">
        <f t="shared" si="942"/>
        <v>55</v>
      </c>
      <c r="J189" s="260">
        <f t="shared" si="942"/>
        <v>38</v>
      </c>
      <c r="K189" s="260">
        <f t="shared" si="942"/>
        <v>24</v>
      </c>
      <c r="L189" s="260">
        <f t="shared" si="942"/>
        <v>24</v>
      </c>
      <c r="M189" s="260">
        <f t="shared" si="942"/>
        <v>52</v>
      </c>
      <c r="N189" s="260">
        <f t="shared" si="942"/>
        <v>2</v>
      </c>
      <c r="O189" s="260">
        <f t="shared" si="942"/>
        <v>10</v>
      </c>
      <c r="P189" s="260">
        <f t="shared" si="942"/>
        <v>30</v>
      </c>
      <c r="Q189" s="260">
        <f t="shared" si="942"/>
        <v>24</v>
      </c>
      <c r="R189" s="260">
        <f t="shared" si="942"/>
        <v>14</v>
      </c>
      <c r="S189" s="260">
        <f t="shared" si="942"/>
        <v>14</v>
      </c>
      <c r="T189" s="260">
        <f t="shared" si="942"/>
        <v>26</v>
      </c>
      <c r="U189" s="260">
        <f t="shared" si="942"/>
        <v>30</v>
      </c>
      <c r="V189" s="260">
        <f t="shared" si="942"/>
        <v>30</v>
      </c>
      <c r="W189" s="260">
        <f t="shared" si="942"/>
        <v>55</v>
      </c>
      <c r="X189" s="260">
        <f t="shared" si="942"/>
        <v>32</v>
      </c>
      <c r="Y189" s="260">
        <f t="shared" si="942"/>
        <v>12</v>
      </c>
      <c r="Z189" s="260">
        <f t="shared" si="942"/>
        <v>22</v>
      </c>
      <c r="AA189" s="260">
        <f t="shared" si="942"/>
        <v>43</v>
      </c>
      <c r="AB189" s="260">
        <f t="shared" si="942"/>
        <v>25</v>
      </c>
      <c r="AC189" s="260">
        <f t="shared" si="942"/>
        <v>15</v>
      </c>
      <c r="AD189" s="260">
        <f t="shared" si="942"/>
        <v>52</v>
      </c>
      <c r="AE189" s="260">
        <f t="shared" si="942"/>
        <v>34</v>
      </c>
      <c r="AF189" s="260">
        <f t="shared" si="942"/>
        <v>25</v>
      </c>
      <c r="AG189" s="260">
        <f t="shared" si="942"/>
        <v>14</v>
      </c>
      <c r="AH189" s="260">
        <f t="shared" ref="AH189:BM189" si="943">COUNTIFS($B$144:$KU$144,"&gt;"&amp;AH144,$B$109:$KU$109,AH$109)+1</f>
        <v>14</v>
      </c>
      <c r="AI189" s="260">
        <f t="shared" si="943"/>
        <v>14</v>
      </c>
      <c r="AJ189" s="260">
        <f t="shared" si="943"/>
        <v>42</v>
      </c>
      <c r="AK189" s="260">
        <f t="shared" si="943"/>
        <v>52</v>
      </c>
      <c r="AL189" s="260">
        <f t="shared" si="943"/>
        <v>49</v>
      </c>
      <c r="AM189" s="260">
        <f t="shared" si="943"/>
        <v>7</v>
      </c>
      <c r="AN189" s="260">
        <f t="shared" si="943"/>
        <v>31</v>
      </c>
      <c r="AO189" s="260">
        <f t="shared" si="943"/>
        <v>14</v>
      </c>
      <c r="AP189" s="260">
        <f t="shared" si="943"/>
        <v>22</v>
      </c>
      <c r="AQ189" s="260">
        <f t="shared" si="943"/>
        <v>12</v>
      </c>
      <c r="AR189" s="260">
        <f t="shared" si="943"/>
        <v>59</v>
      </c>
      <c r="AS189" s="260">
        <f t="shared" si="943"/>
        <v>20</v>
      </c>
      <c r="AT189" s="260">
        <f t="shared" si="943"/>
        <v>36</v>
      </c>
      <c r="AU189" s="260">
        <f t="shared" si="943"/>
        <v>10</v>
      </c>
      <c r="AV189" s="260">
        <f t="shared" si="943"/>
        <v>40</v>
      </c>
      <c r="AW189" s="260">
        <f t="shared" si="943"/>
        <v>36</v>
      </c>
      <c r="AX189" s="260">
        <f t="shared" si="943"/>
        <v>2</v>
      </c>
      <c r="AY189" s="260">
        <f t="shared" si="943"/>
        <v>27</v>
      </c>
      <c r="AZ189" s="260">
        <f t="shared" si="943"/>
        <v>45</v>
      </c>
      <c r="BA189" s="260">
        <f t="shared" si="943"/>
        <v>27</v>
      </c>
      <c r="BB189" s="260">
        <f t="shared" si="943"/>
        <v>55</v>
      </c>
      <c r="BC189" s="260">
        <f t="shared" si="943"/>
        <v>24</v>
      </c>
      <c r="BD189" s="260">
        <f t="shared" si="943"/>
        <v>54</v>
      </c>
      <c r="BE189" s="260">
        <f t="shared" si="943"/>
        <v>20</v>
      </c>
      <c r="BF189" s="260">
        <f t="shared" si="943"/>
        <v>15</v>
      </c>
      <c r="BG189" s="260">
        <f t="shared" si="943"/>
        <v>39</v>
      </c>
      <c r="BH189" s="260">
        <f t="shared" si="943"/>
        <v>39</v>
      </c>
      <c r="BI189" s="260">
        <f t="shared" si="943"/>
        <v>15</v>
      </c>
      <c r="BJ189" s="260">
        <f t="shared" si="943"/>
        <v>4</v>
      </c>
      <c r="BK189" s="260">
        <f t="shared" si="943"/>
        <v>54</v>
      </c>
      <c r="BL189" s="260">
        <f t="shared" si="943"/>
        <v>35</v>
      </c>
      <c r="BM189" s="260">
        <f t="shared" si="943"/>
        <v>40</v>
      </c>
      <c r="BN189" s="260">
        <f t="shared" ref="BN189:CS189" si="944">COUNTIFS($B$144:$KU$144,"&gt;"&amp;BN144,$B$109:$KU$109,BN$109)+1</f>
        <v>52</v>
      </c>
      <c r="BO189" s="260">
        <f t="shared" si="944"/>
        <v>49</v>
      </c>
      <c r="BP189" s="260">
        <f t="shared" si="944"/>
        <v>42</v>
      </c>
      <c r="BQ189" s="260">
        <f t="shared" si="944"/>
        <v>2</v>
      </c>
      <c r="BR189" s="260">
        <f t="shared" si="944"/>
        <v>56</v>
      </c>
      <c r="BS189" s="260">
        <f t="shared" si="944"/>
        <v>38</v>
      </c>
      <c r="BT189" s="260">
        <f t="shared" si="944"/>
        <v>52</v>
      </c>
      <c r="BU189" s="260">
        <f t="shared" si="944"/>
        <v>44</v>
      </c>
      <c r="BV189" s="260">
        <f t="shared" si="944"/>
        <v>7</v>
      </c>
      <c r="BW189" s="260">
        <f t="shared" si="944"/>
        <v>27</v>
      </c>
      <c r="BX189" s="260">
        <f t="shared" si="944"/>
        <v>22</v>
      </c>
      <c r="BY189" s="260">
        <f t="shared" si="944"/>
        <v>36</v>
      </c>
      <c r="BZ189" s="260">
        <f t="shared" si="944"/>
        <v>31</v>
      </c>
      <c r="CA189" s="260">
        <f t="shared" si="944"/>
        <v>25</v>
      </c>
      <c r="CB189" s="260">
        <f t="shared" si="944"/>
        <v>25</v>
      </c>
      <c r="CC189" s="260">
        <f t="shared" si="944"/>
        <v>38</v>
      </c>
      <c r="CD189" s="260">
        <f t="shared" si="944"/>
        <v>44</v>
      </c>
      <c r="CE189" s="260">
        <f t="shared" si="944"/>
        <v>20</v>
      </c>
      <c r="CF189" s="260">
        <f t="shared" si="944"/>
        <v>30</v>
      </c>
      <c r="CG189" s="260">
        <f t="shared" si="944"/>
        <v>58</v>
      </c>
      <c r="CH189" s="260">
        <f t="shared" si="944"/>
        <v>14</v>
      </c>
      <c r="CI189" s="260">
        <f t="shared" si="944"/>
        <v>36</v>
      </c>
      <c r="CJ189" s="260">
        <f t="shared" si="944"/>
        <v>19</v>
      </c>
      <c r="CK189" s="260">
        <f t="shared" si="944"/>
        <v>25</v>
      </c>
      <c r="CL189" s="260">
        <f t="shared" si="944"/>
        <v>39</v>
      </c>
      <c r="CM189" s="260">
        <f t="shared" si="944"/>
        <v>7</v>
      </c>
      <c r="CN189" s="260">
        <f t="shared" si="944"/>
        <v>24</v>
      </c>
      <c r="CO189" s="260">
        <f t="shared" si="944"/>
        <v>56</v>
      </c>
      <c r="CP189" s="260">
        <f t="shared" si="944"/>
        <v>11</v>
      </c>
      <c r="CQ189" s="260">
        <f t="shared" si="944"/>
        <v>42</v>
      </c>
      <c r="CR189" s="260">
        <f t="shared" si="944"/>
        <v>9</v>
      </c>
      <c r="CS189" s="260">
        <f t="shared" si="944"/>
        <v>30</v>
      </c>
      <c r="CT189" s="260">
        <f t="shared" ref="CT189:DY189" si="945">COUNTIFS($B$144:$KU$144,"&gt;"&amp;CT144,$B$109:$KU$109,CT$109)+1</f>
        <v>45</v>
      </c>
      <c r="CU189" s="260">
        <f t="shared" si="945"/>
        <v>8</v>
      </c>
      <c r="CV189" s="260">
        <f t="shared" si="945"/>
        <v>42</v>
      </c>
      <c r="CW189" s="260">
        <f t="shared" si="945"/>
        <v>38</v>
      </c>
      <c r="CX189" s="260">
        <f t="shared" si="945"/>
        <v>46</v>
      </c>
      <c r="CY189" s="260">
        <f t="shared" si="945"/>
        <v>45</v>
      </c>
      <c r="CZ189" s="260">
        <f t="shared" si="945"/>
        <v>21</v>
      </c>
      <c r="DA189" s="260">
        <f t="shared" si="945"/>
        <v>36</v>
      </c>
      <c r="DB189" s="260">
        <f t="shared" si="945"/>
        <v>13</v>
      </c>
      <c r="DC189" s="260">
        <f t="shared" si="945"/>
        <v>19</v>
      </c>
      <c r="DD189" s="260">
        <f t="shared" si="945"/>
        <v>36</v>
      </c>
      <c r="DE189" s="260">
        <f t="shared" si="945"/>
        <v>30</v>
      </c>
      <c r="DF189" s="260">
        <f t="shared" si="945"/>
        <v>30</v>
      </c>
      <c r="DG189" s="260">
        <f t="shared" si="945"/>
        <v>30</v>
      </c>
      <c r="DH189" s="260">
        <f t="shared" si="945"/>
        <v>42</v>
      </c>
      <c r="DI189" s="260">
        <f t="shared" si="945"/>
        <v>50</v>
      </c>
      <c r="DJ189" s="260">
        <f t="shared" si="945"/>
        <v>30</v>
      </c>
      <c r="DK189" s="260">
        <f t="shared" si="945"/>
        <v>39</v>
      </c>
      <c r="DL189" s="260">
        <f t="shared" si="945"/>
        <v>14</v>
      </c>
      <c r="DM189" s="260">
        <f t="shared" si="945"/>
        <v>19</v>
      </c>
      <c r="DN189" s="260">
        <f t="shared" si="945"/>
        <v>13</v>
      </c>
      <c r="DO189" s="260">
        <f t="shared" si="945"/>
        <v>20</v>
      </c>
      <c r="DP189" s="260">
        <f t="shared" si="945"/>
        <v>42</v>
      </c>
      <c r="DQ189" s="260">
        <f t="shared" si="945"/>
        <v>45</v>
      </c>
      <c r="DR189" s="260">
        <f t="shared" si="945"/>
        <v>22</v>
      </c>
      <c r="DS189" s="260">
        <f t="shared" si="945"/>
        <v>2</v>
      </c>
      <c r="DT189" s="260">
        <f t="shared" si="945"/>
        <v>21</v>
      </c>
      <c r="DU189" s="260">
        <f t="shared" si="945"/>
        <v>21</v>
      </c>
      <c r="DV189" s="260">
        <f t="shared" si="945"/>
        <v>21</v>
      </c>
      <c r="DW189" s="260">
        <f t="shared" si="945"/>
        <v>6</v>
      </c>
      <c r="DX189" s="260">
        <f t="shared" si="945"/>
        <v>25</v>
      </c>
      <c r="DY189" s="260">
        <f t="shared" si="945"/>
        <v>39</v>
      </c>
      <c r="DZ189" s="260">
        <f t="shared" ref="DZ189:FE189" si="946">COUNTIFS($B$144:$KU$144,"&gt;"&amp;DZ144,$B$109:$KU$109,DZ$109)+1</f>
        <v>11</v>
      </c>
      <c r="EA189" s="260">
        <f t="shared" si="946"/>
        <v>13</v>
      </c>
      <c r="EB189" s="260">
        <f t="shared" si="946"/>
        <v>44</v>
      </c>
      <c r="EC189" s="260">
        <f t="shared" si="946"/>
        <v>15</v>
      </c>
      <c r="ED189" s="260">
        <f t="shared" si="946"/>
        <v>30</v>
      </c>
      <c r="EE189" s="260">
        <f t="shared" si="946"/>
        <v>50</v>
      </c>
      <c r="EF189" s="260">
        <f t="shared" si="946"/>
        <v>48</v>
      </c>
      <c r="EG189" s="260">
        <f t="shared" si="946"/>
        <v>49</v>
      </c>
      <c r="EH189" s="260">
        <f t="shared" si="946"/>
        <v>21</v>
      </c>
      <c r="EI189" s="260">
        <f t="shared" si="946"/>
        <v>38</v>
      </c>
      <c r="EJ189" s="260">
        <f t="shared" si="946"/>
        <v>30</v>
      </c>
      <c r="EK189" s="260">
        <f t="shared" si="946"/>
        <v>2</v>
      </c>
      <c r="EL189" s="260">
        <f t="shared" si="946"/>
        <v>25</v>
      </c>
      <c r="EM189" s="260">
        <f t="shared" si="946"/>
        <v>41</v>
      </c>
      <c r="EN189" s="260">
        <f t="shared" si="946"/>
        <v>45</v>
      </c>
      <c r="EO189" s="260">
        <f t="shared" si="946"/>
        <v>50</v>
      </c>
      <c r="EP189" s="260">
        <f t="shared" si="946"/>
        <v>8</v>
      </c>
      <c r="EQ189" s="260">
        <f t="shared" si="946"/>
        <v>14</v>
      </c>
      <c r="ER189" s="260">
        <f t="shared" si="946"/>
        <v>29</v>
      </c>
      <c r="ES189" s="260">
        <f t="shared" si="946"/>
        <v>50</v>
      </c>
      <c r="ET189" s="260">
        <f t="shared" si="946"/>
        <v>46</v>
      </c>
      <c r="EU189" s="260">
        <f t="shared" si="946"/>
        <v>36</v>
      </c>
      <c r="EV189" s="260">
        <f t="shared" si="946"/>
        <v>7</v>
      </c>
      <c r="EW189" s="260">
        <f t="shared" si="946"/>
        <v>4</v>
      </c>
      <c r="EX189" s="260">
        <f t="shared" si="946"/>
        <v>21</v>
      </c>
      <c r="EY189" s="260">
        <f t="shared" si="946"/>
        <v>14</v>
      </c>
      <c r="EZ189" s="260">
        <f t="shared" si="946"/>
        <v>14</v>
      </c>
      <c r="FA189" s="260">
        <f t="shared" si="946"/>
        <v>1</v>
      </c>
      <c r="FB189" s="260">
        <f t="shared" si="946"/>
        <v>24</v>
      </c>
      <c r="FC189" s="260">
        <f t="shared" si="946"/>
        <v>55</v>
      </c>
      <c r="FD189" s="260">
        <f t="shared" si="946"/>
        <v>27</v>
      </c>
      <c r="FE189" s="260">
        <f t="shared" si="946"/>
        <v>45</v>
      </c>
      <c r="FF189" s="260">
        <f t="shared" ref="FF189:GJ189" si="947">COUNTIFS($B$144:$KU$144,"&gt;"&amp;FF144,$B$109:$KU$109,FF$109)+1</f>
        <v>1</v>
      </c>
      <c r="FG189" s="260">
        <f t="shared" si="947"/>
        <v>42</v>
      </c>
      <c r="FH189" s="260">
        <f t="shared" si="947"/>
        <v>36</v>
      </c>
      <c r="FI189" s="260">
        <f t="shared" si="947"/>
        <v>36</v>
      </c>
      <c r="FJ189" s="260">
        <f t="shared" si="947"/>
        <v>21</v>
      </c>
      <c r="FK189" s="260">
        <f t="shared" si="947"/>
        <v>30</v>
      </c>
      <c r="FL189" s="260">
        <f t="shared" si="947"/>
        <v>43</v>
      </c>
      <c r="FM189" s="260">
        <f t="shared" si="947"/>
        <v>39</v>
      </c>
      <c r="FN189" s="260">
        <f t="shared" si="947"/>
        <v>27</v>
      </c>
      <c r="FO189" s="260">
        <f t="shared" si="947"/>
        <v>12</v>
      </c>
      <c r="FP189" s="260">
        <f t="shared" si="947"/>
        <v>5</v>
      </c>
      <c r="FQ189" s="260">
        <f t="shared" si="947"/>
        <v>9</v>
      </c>
      <c r="FR189" s="260">
        <f t="shared" si="947"/>
        <v>25</v>
      </c>
      <c r="FS189" s="260">
        <f t="shared" si="947"/>
        <v>9</v>
      </c>
      <c r="FT189" s="260">
        <f t="shared" si="947"/>
        <v>14</v>
      </c>
      <c r="FU189" s="260">
        <f t="shared" si="947"/>
        <v>25</v>
      </c>
      <c r="FV189" s="260">
        <f t="shared" si="947"/>
        <v>32</v>
      </c>
      <c r="FW189" s="260">
        <f t="shared" si="947"/>
        <v>26</v>
      </c>
      <c r="FX189" s="260">
        <f t="shared" si="947"/>
        <v>22</v>
      </c>
      <c r="FY189" s="260">
        <f t="shared" si="947"/>
        <v>8</v>
      </c>
      <c r="FZ189" s="260">
        <f t="shared" si="947"/>
        <v>5</v>
      </c>
      <c r="GA189" s="260">
        <f t="shared" si="947"/>
        <v>8</v>
      </c>
      <c r="GB189" s="260">
        <f t="shared" si="947"/>
        <v>2</v>
      </c>
      <c r="GC189" s="260">
        <f t="shared" si="947"/>
        <v>10</v>
      </c>
      <c r="GD189" s="260">
        <f t="shared" si="947"/>
        <v>27</v>
      </c>
      <c r="GE189" s="260">
        <f t="shared" si="947"/>
        <v>15</v>
      </c>
      <c r="GF189" s="260">
        <f t="shared" si="947"/>
        <v>20</v>
      </c>
      <c r="GG189" s="260">
        <f t="shared" si="947"/>
        <v>14</v>
      </c>
      <c r="GH189" s="260">
        <f t="shared" si="947"/>
        <v>27</v>
      </c>
      <c r="GI189" s="260">
        <f t="shared" si="947"/>
        <v>5</v>
      </c>
      <c r="GJ189" s="260">
        <f t="shared" si="947"/>
        <v>14</v>
      </c>
      <c r="GK189" s="260"/>
      <c r="GL189" s="260">
        <f t="shared" ref="GL189:GZ189" si="948">COUNTIFS($B$144:$KU$144,"&gt;"&amp;GL144,$B$109:$KU$109,GL$109)+1</f>
        <v>4</v>
      </c>
      <c r="GM189" s="260">
        <f t="shared" si="948"/>
        <v>21</v>
      </c>
      <c r="GN189" s="260">
        <f t="shared" si="948"/>
        <v>51</v>
      </c>
      <c r="GO189" s="260">
        <f t="shared" si="948"/>
        <v>4</v>
      </c>
      <c r="GP189" s="260">
        <f t="shared" si="948"/>
        <v>26</v>
      </c>
      <c r="GQ189" s="260">
        <f t="shared" si="948"/>
        <v>30</v>
      </c>
      <c r="GR189" s="260">
        <f t="shared" si="948"/>
        <v>27</v>
      </c>
      <c r="GS189" s="260">
        <f t="shared" si="948"/>
        <v>14</v>
      </c>
      <c r="GT189" s="260">
        <f t="shared" si="948"/>
        <v>22</v>
      </c>
      <c r="GU189" s="260">
        <f t="shared" si="948"/>
        <v>14</v>
      </c>
      <c r="GV189" s="260">
        <f t="shared" si="948"/>
        <v>10</v>
      </c>
      <c r="GW189" s="260">
        <f t="shared" si="948"/>
        <v>38</v>
      </c>
      <c r="GX189" s="260">
        <f t="shared" si="948"/>
        <v>15</v>
      </c>
      <c r="GY189" s="260">
        <f t="shared" si="948"/>
        <v>55</v>
      </c>
      <c r="GZ189" s="260">
        <f t="shared" si="948"/>
        <v>22</v>
      </c>
      <c r="HA189" s="260"/>
      <c r="HB189" s="260">
        <f t="shared" ref="HB189:HQ189" si="949">COUNTIFS($B$144:$KU$144,"&gt;"&amp;HB144,$B$109:$KU$109,HB$109)+1</f>
        <v>32</v>
      </c>
      <c r="HC189" s="260">
        <f t="shared" si="949"/>
        <v>10</v>
      </c>
      <c r="HD189" s="260">
        <f t="shared" si="949"/>
        <v>44</v>
      </c>
      <c r="HE189" s="260">
        <f t="shared" si="949"/>
        <v>9</v>
      </c>
      <c r="HF189" s="260">
        <f t="shared" si="949"/>
        <v>53</v>
      </c>
      <c r="HG189" s="260">
        <f t="shared" si="949"/>
        <v>49</v>
      </c>
      <c r="HH189" s="260">
        <f t="shared" si="949"/>
        <v>11</v>
      </c>
      <c r="HI189" s="260">
        <f t="shared" si="949"/>
        <v>6</v>
      </c>
      <c r="HJ189" s="260">
        <f t="shared" si="949"/>
        <v>36</v>
      </c>
      <c r="HK189" s="260">
        <f t="shared" si="949"/>
        <v>22</v>
      </c>
      <c r="HL189" s="260">
        <f t="shared" si="949"/>
        <v>7</v>
      </c>
      <c r="HM189" s="260">
        <f t="shared" si="949"/>
        <v>29</v>
      </c>
      <c r="HN189" s="260">
        <f t="shared" si="949"/>
        <v>9</v>
      </c>
      <c r="HO189" s="260">
        <f t="shared" si="949"/>
        <v>5</v>
      </c>
      <c r="HP189" s="260">
        <f t="shared" si="949"/>
        <v>36</v>
      </c>
      <c r="HQ189" s="260">
        <f t="shared" si="949"/>
        <v>17</v>
      </c>
      <c r="HR189" s="260"/>
      <c r="HS189" s="260">
        <f>COUNTIFS($B$144:$KU$144,"&gt;"&amp;HS144,$B$109:$KU$109,HS$109)+1</f>
        <v>5</v>
      </c>
      <c r="HT189" s="260">
        <f>COUNTIFS($B$144:$KU$144,"&gt;"&amp;HT144,$B$109:$KU$109,HT$109)+1</f>
        <v>45</v>
      </c>
      <c r="HU189" s="260">
        <f>COUNTIFS($B$144:$KU$144,"&gt;"&amp;HU144,$B$109:$KU$109,HU$109)+1</f>
        <v>49</v>
      </c>
      <c r="HV189" s="260">
        <f>COUNTIFS($B$144:$KU$144,"&gt;"&amp;HV144,$B$109:$KU$109,HV$109)+1</f>
        <v>54</v>
      </c>
      <c r="HW189" s="260"/>
      <c r="HX189" s="260">
        <f t="shared" ref="HX189:IJ189" si="950">COUNTIFS($B$144:$KU$144,"&gt;"&amp;HX144,$B$109:$KU$109,HX$109)+1</f>
        <v>27</v>
      </c>
      <c r="HY189" s="260">
        <f t="shared" si="950"/>
        <v>31</v>
      </c>
      <c r="HZ189" s="260">
        <f t="shared" si="950"/>
        <v>60</v>
      </c>
      <c r="IA189" s="260">
        <f t="shared" si="950"/>
        <v>3</v>
      </c>
      <c r="IB189" s="260">
        <f t="shared" si="950"/>
        <v>54</v>
      </c>
      <c r="IC189" s="260">
        <f t="shared" si="950"/>
        <v>36</v>
      </c>
      <c r="ID189" s="260">
        <f t="shared" si="950"/>
        <v>51</v>
      </c>
      <c r="IE189" s="260">
        <f t="shared" si="950"/>
        <v>7</v>
      </c>
      <c r="IF189" s="260">
        <f t="shared" si="950"/>
        <v>60</v>
      </c>
      <c r="IG189" s="260">
        <f t="shared" si="950"/>
        <v>47</v>
      </c>
      <c r="IH189" s="260">
        <f t="shared" si="950"/>
        <v>45</v>
      </c>
      <c r="II189" s="260">
        <f t="shared" si="950"/>
        <v>9</v>
      </c>
      <c r="IJ189" s="260">
        <f t="shared" si="950"/>
        <v>2</v>
      </c>
      <c r="IK189" s="260"/>
      <c r="IL189" s="260">
        <f>COUNTIFS($B$144:$KU$144,"&gt;"&amp;IL144,$B$109:$KU$109,IL$109)+1</f>
        <v>44</v>
      </c>
      <c r="IM189" s="260"/>
      <c r="IN189" s="260">
        <f>COUNTIFS($B$144:$KU$144,"&gt;"&amp;IN144,$B$109:$KU$109,IN$109)+1</f>
        <v>5</v>
      </c>
      <c r="IO189" s="260">
        <f>COUNTIFS($B$144:$KU$144,"&gt;"&amp;IO144,$B$109:$KU$109,IO$109)+1</f>
        <v>2</v>
      </c>
      <c r="IP189" s="260">
        <f>COUNTIFS($B$144:$KU$144,"&gt;"&amp;IP144,$B$109:$KU$109,IP$109)+1</f>
        <v>36</v>
      </c>
      <c r="IQ189" s="260"/>
      <c r="IR189" s="260">
        <f>COUNTIFS($B$144:$KU$144,"&gt;"&amp;IR144,$B$109:$KU$109,IR$109)+1</f>
        <v>52</v>
      </c>
      <c r="IS189" s="260">
        <f>COUNTIFS($B$144:$KU$144,"&gt;"&amp;IS144,$B$109:$KU$109,IS$109)+1</f>
        <v>36</v>
      </c>
      <c r="IT189" s="260">
        <f>COUNTIFS($B$144:$KU$144,"&gt;"&amp;IT144,$B$109:$KU$109,IT$109)+1</f>
        <v>55</v>
      </c>
      <c r="IU189" s="260">
        <f>COUNTIFS($B$144:$KU$144,"&gt;"&amp;IU144,$B$109:$KU$109,IU$109)+1</f>
        <v>48</v>
      </c>
      <c r="IV189" s="260">
        <f>COUNTIFS($B$144:$KU$144,"&gt;"&amp;IV144,$B$109:$KU$109,IV$109)+1</f>
        <v>44</v>
      </c>
      <c r="IW189" s="260"/>
      <c r="IX189" s="260">
        <f>COUNTIFS($B$144:$KU$144,"&gt;"&amp;IX144,$B$109:$KU$109,IX$109)+1</f>
        <v>26</v>
      </c>
      <c r="IY189" s="260">
        <f>COUNTIFS($B$144:$KU$144,"&gt;"&amp;IY144,$B$109:$KU$109,IY$109)+1</f>
        <v>54</v>
      </c>
      <c r="IZ189" s="260"/>
      <c r="JA189" s="260">
        <f t="shared" ref="JA189:JM189" si="951">COUNTIFS($B$144:$KU$144,"&gt;"&amp;JA144,$B$109:$KU$109,JA$109)+1</f>
        <v>30</v>
      </c>
      <c r="JB189" s="260">
        <f t="shared" si="951"/>
        <v>8</v>
      </c>
      <c r="JC189" s="260">
        <f t="shared" si="951"/>
        <v>21</v>
      </c>
      <c r="JD189" s="260">
        <f t="shared" si="951"/>
        <v>9</v>
      </c>
      <c r="JE189" s="260">
        <f t="shared" si="951"/>
        <v>27</v>
      </c>
      <c r="JF189" s="260">
        <f t="shared" si="951"/>
        <v>14</v>
      </c>
      <c r="JG189" s="260">
        <f t="shared" si="951"/>
        <v>54</v>
      </c>
      <c r="JH189" s="260">
        <f t="shared" si="951"/>
        <v>50</v>
      </c>
      <c r="JI189" s="260">
        <f t="shared" si="951"/>
        <v>36</v>
      </c>
      <c r="JJ189" s="260">
        <f t="shared" si="951"/>
        <v>32</v>
      </c>
      <c r="JK189" s="260">
        <f t="shared" si="951"/>
        <v>49</v>
      </c>
      <c r="JL189" s="260">
        <f t="shared" si="951"/>
        <v>26</v>
      </c>
      <c r="JM189" s="260">
        <f t="shared" si="951"/>
        <v>14</v>
      </c>
      <c r="JN189" s="260"/>
      <c r="JO189" s="260"/>
      <c r="JP189" s="260"/>
      <c r="JQ189" s="260"/>
      <c r="JR189" s="260"/>
      <c r="JS189" s="260"/>
      <c r="JT189" s="260">
        <f>COUNTIFS($B$144:$KU$144,"&gt;"&amp;JT144,$B$109:$KU$109,JT$109)+1</f>
        <v>5</v>
      </c>
      <c r="JU189" s="260"/>
      <c r="JV189" s="260">
        <f t="shared" ref="JV189:KH189" si="952">COUNTIFS($B$144:$KU$144,"&gt;"&amp;JV144,$B$109:$KU$109,JV$109)+1</f>
        <v>1</v>
      </c>
      <c r="JW189" s="260">
        <f t="shared" si="952"/>
        <v>40</v>
      </c>
      <c r="JX189" s="260">
        <f t="shared" si="952"/>
        <v>59</v>
      </c>
      <c r="JY189" s="260">
        <f t="shared" si="952"/>
        <v>44</v>
      </c>
      <c r="JZ189" s="260">
        <f t="shared" si="952"/>
        <v>1</v>
      </c>
      <c r="KA189" s="260">
        <f t="shared" si="952"/>
        <v>9</v>
      </c>
      <c r="KB189" s="260">
        <f t="shared" si="952"/>
        <v>36</v>
      </c>
      <c r="KC189" s="260">
        <f t="shared" si="952"/>
        <v>30</v>
      </c>
      <c r="KD189" s="260">
        <f t="shared" si="952"/>
        <v>14</v>
      </c>
      <c r="KE189" s="260">
        <f t="shared" si="952"/>
        <v>27</v>
      </c>
      <c r="KF189" s="260">
        <f t="shared" si="952"/>
        <v>5</v>
      </c>
      <c r="KG189" s="260">
        <f t="shared" si="952"/>
        <v>18</v>
      </c>
      <c r="KH189" s="260">
        <f t="shared" si="952"/>
        <v>52</v>
      </c>
      <c r="KI189" s="260"/>
      <c r="KJ189" s="260"/>
      <c r="KK189" s="260">
        <f t="shared" ref="KK189:KT189" si="953">COUNTIFS($B$144:$KU$144,"&gt;"&amp;KK144,$B$109:$KU$109,KK$109)+1</f>
        <v>14</v>
      </c>
      <c r="KL189" s="260">
        <f t="shared" si="953"/>
        <v>22</v>
      </c>
      <c r="KM189" s="260">
        <f t="shared" si="953"/>
        <v>52</v>
      </c>
      <c r="KN189" s="260">
        <f t="shared" si="953"/>
        <v>44</v>
      </c>
      <c r="KO189" s="260">
        <f t="shared" si="953"/>
        <v>45</v>
      </c>
      <c r="KP189" s="260">
        <f t="shared" si="953"/>
        <v>54</v>
      </c>
      <c r="KQ189" s="260">
        <f t="shared" si="953"/>
        <v>44</v>
      </c>
      <c r="KR189" s="260">
        <v>11</v>
      </c>
      <c r="KS189" s="260">
        <f t="shared" si="953"/>
        <v>8</v>
      </c>
      <c r="KT189" s="260">
        <f t="shared" si="953"/>
        <v>60</v>
      </c>
      <c r="KU189" s="248" t="s">
        <v>746</v>
      </c>
    </row>
    <row r="190" spans="1:307" x14ac:dyDescent="0.15">
      <c r="A190" s="252" t="s">
        <v>1205</v>
      </c>
      <c r="B190" s="260">
        <f t="shared" ref="B190:AG190" si="954">COUNTIFS($B$145:$KU$145,"&gt;"&amp;B145,$B$109:$KU$109,B$109)+1</f>
        <v>1</v>
      </c>
      <c r="C190" s="260">
        <f t="shared" si="954"/>
        <v>1</v>
      </c>
      <c r="D190" s="260">
        <f t="shared" si="954"/>
        <v>24</v>
      </c>
      <c r="E190" s="260">
        <f t="shared" si="954"/>
        <v>37</v>
      </c>
      <c r="F190" s="260">
        <f t="shared" si="954"/>
        <v>13</v>
      </c>
      <c r="G190" s="260">
        <f t="shared" si="954"/>
        <v>5</v>
      </c>
      <c r="H190" s="260">
        <f t="shared" si="954"/>
        <v>28</v>
      </c>
      <c r="I190" s="260">
        <f t="shared" si="954"/>
        <v>6</v>
      </c>
      <c r="J190" s="260">
        <f t="shared" si="954"/>
        <v>7</v>
      </c>
      <c r="K190" s="260">
        <f t="shared" si="954"/>
        <v>27</v>
      </c>
      <c r="L190" s="260">
        <f t="shared" si="954"/>
        <v>9</v>
      </c>
      <c r="M190" s="260">
        <f t="shared" si="954"/>
        <v>27</v>
      </c>
      <c r="N190" s="260">
        <f t="shared" si="954"/>
        <v>46</v>
      </c>
      <c r="O190" s="260">
        <f t="shared" si="954"/>
        <v>39</v>
      </c>
      <c r="P190" s="260">
        <f t="shared" si="954"/>
        <v>9</v>
      </c>
      <c r="Q190" s="260">
        <f t="shared" si="954"/>
        <v>27</v>
      </c>
      <c r="R190" s="260">
        <f t="shared" si="954"/>
        <v>7</v>
      </c>
      <c r="S190" s="260">
        <f t="shared" si="954"/>
        <v>6</v>
      </c>
      <c r="T190" s="260">
        <f t="shared" si="954"/>
        <v>31</v>
      </c>
      <c r="U190" s="260">
        <f t="shared" si="954"/>
        <v>39</v>
      </c>
      <c r="V190" s="260">
        <f t="shared" si="954"/>
        <v>39</v>
      </c>
      <c r="W190" s="260">
        <f t="shared" si="954"/>
        <v>20</v>
      </c>
      <c r="X190" s="260">
        <f t="shared" si="954"/>
        <v>22</v>
      </c>
      <c r="Y190" s="260">
        <f t="shared" si="954"/>
        <v>9</v>
      </c>
      <c r="Z190" s="260">
        <f t="shared" si="954"/>
        <v>17</v>
      </c>
      <c r="AA190" s="260">
        <f t="shared" si="954"/>
        <v>34</v>
      </c>
      <c r="AB190" s="260">
        <f t="shared" si="954"/>
        <v>17</v>
      </c>
      <c r="AC190" s="260">
        <f t="shared" si="954"/>
        <v>7</v>
      </c>
      <c r="AD190" s="260">
        <f t="shared" si="954"/>
        <v>29</v>
      </c>
      <c r="AE190" s="260">
        <f t="shared" si="954"/>
        <v>21</v>
      </c>
      <c r="AF190" s="260">
        <f t="shared" si="954"/>
        <v>18</v>
      </c>
      <c r="AG190" s="260">
        <f t="shared" si="954"/>
        <v>27</v>
      </c>
      <c r="AH190" s="260">
        <f t="shared" ref="AH190:BM190" si="955">COUNTIFS($B$145:$KU$145,"&gt;"&amp;AH145,$B$109:$KU$109,AH$109)+1</f>
        <v>27</v>
      </c>
      <c r="AI190" s="260">
        <f t="shared" si="955"/>
        <v>1</v>
      </c>
      <c r="AJ190" s="260">
        <f t="shared" si="955"/>
        <v>25</v>
      </c>
      <c r="AK190" s="260">
        <f t="shared" si="955"/>
        <v>30</v>
      </c>
      <c r="AL190" s="260">
        <f t="shared" si="955"/>
        <v>31</v>
      </c>
      <c r="AM190" s="260">
        <f t="shared" si="955"/>
        <v>2</v>
      </c>
      <c r="AN190" s="260">
        <f t="shared" si="955"/>
        <v>20</v>
      </c>
      <c r="AO190" s="260">
        <f t="shared" si="955"/>
        <v>16</v>
      </c>
      <c r="AP190" s="260">
        <f t="shared" si="955"/>
        <v>15</v>
      </c>
      <c r="AQ190" s="260">
        <f t="shared" si="955"/>
        <v>7</v>
      </c>
      <c r="AR190" s="260">
        <f t="shared" si="955"/>
        <v>20</v>
      </c>
      <c r="AS190" s="260">
        <f t="shared" si="955"/>
        <v>42</v>
      </c>
      <c r="AT190" s="260">
        <f t="shared" si="955"/>
        <v>28</v>
      </c>
      <c r="AU190" s="260">
        <f t="shared" si="955"/>
        <v>5</v>
      </c>
      <c r="AV190" s="260">
        <f t="shared" si="955"/>
        <v>27</v>
      </c>
      <c r="AW190" s="260">
        <f t="shared" si="955"/>
        <v>20</v>
      </c>
      <c r="AX190" s="260">
        <f t="shared" si="955"/>
        <v>24</v>
      </c>
      <c r="AY190" s="260">
        <f t="shared" si="955"/>
        <v>33</v>
      </c>
      <c r="AZ190" s="260">
        <f t="shared" si="955"/>
        <v>48</v>
      </c>
      <c r="BA190" s="260">
        <f t="shared" si="955"/>
        <v>35</v>
      </c>
      <c r="BB190" s="260">
        <f t="shared" si="955"/>
        <v>33</v>
      </c>
      <c r="BC190" s="260">
        <f t="shared" si="955"/>
        <v>23</v>
      </c>
      <c r="BD190" s="260">
        <f t="shared" si="955"/>
        <v>40</v>
      </c>
      <c r="BE190" s="260">
        <f t="shared" si="955"/>
        <v>47</v>
      </c>
      <c r="BF190" s="260">
        <f t="shared" si="955"/>
        <v>2</v>
      </c>
      <c r="BG190" s="260">
        <f t="shared" si="955"/>
        <v>54</v>
      </c>
      <c r="BH190" s="260">
        <f t="shared" si="955"/>
        <v>45</v>
      </c>
      <c r="BI190" s="260">
        <f t="shared" si="955"/>
        <v>8</v>
      </c>
      <c r="BJ190" s="260">
        <f t="shared" si="955"/>
        <v>37</v>
      </c>
      <c r="BK190" s="260">
        <f t="shared" si="955"/>
        <v>40</v>
      </c>
      <c r="BL190" s="260">
        <f t="shared" si="955"/>
        <v>28</v>
      </c>
      <c r="BM190" s="260">
        <f t="shared" si="955"/>
        <v>33</v>
      </c>
      <c r="BN190" s="260">
        <f t="shared" ref="BN190:CS190" si="956">COUNTIFS($B$145:$KU$145,"&gt;"&amp;BN145,$B$109:$KU$109,BN$109)+1</f>
        <v>33</v>
      </c>
      <c r="BO190" s="260">
        <f t="shared" si="956"/>
        <v>33</v>
      </c>
      <c r="BP190" s="260">
        <f t="shared" si="956"/>
        <v>29</v>
      </c>
      <c r="BQ190" s="260">
        <f t="shared" si="956"/>
        <v>1</v>
      </c>
      <c r="BR190" s="260">
        <f t="shared" si="956"/>
        <v>44</v>
      </c>
      <c r="BS190" s="260">
        <f t="shared" si="956"/>
        <v>31</v>
      </c>
      <c r="BT190" s="260">
        <f t="shared" si="956"/>
        <v>43</v>
      </c>
      <c r="BU190" s="260">
        <f t="shared" si="956"/>
        <v>26</v>
      </c>
      <c r="BV190" s="260">
        <f t="shared" si="956"/>
        <v>40</v>
      </c>
      <c r="BW190" s="260">
        <f t="shared" si="956"/>
        <v>35</v>
      </c>
      <c r="BX190" s="260">
        <f t="shared" si="956"/>
        <v>47</v>
      </c>
      <c r="BY190" s="260">
        <f t="shared" si="956"/>
        <v>24</v>
      </c>
      <c r="BZ190" s="260">
        <f t="shared" si="956"/>
        <v>9</v>
      </c>
      <c r="CA190" s="260">
        <f t="shared" si="956"/>
        <v>24</v>
      </c>
      <c r="CB190" s="260">
        <f t="shared" si="956"/>
        <v>9</v>
      </c>
      <c r="CC190" s="260">
        <f t="shared" si="956"/>
        <v>35</v>
      </c>
      <c r="CD190" s="260">
        <f t="shared" si="956"/>
        <v>28</v>
      </c>
      <c r="CE190" s="260">
        <f t="shared" si="956"/>
        <v>45</v>
      </c>
      <c r="CF190" s="260">
        <f t="shared" si="956"/>
        <v>35</v>
      </c>
      <c r="CG190" s="260">
        <f t="shared" si="956"/>
        <v>54</v>
      </c>
      <c r="CH190" s="260">
        <f t="shared" si="956"/>
        <v>20</v>
      </c>
      <c r="CI190" s="260">
        <f t="shared" si="956"/>
        <v>24</v>
      </c>
      <c r="CJ190" s="260">
        <f t="shared" si="956"/>
        <v>14</v>
      </c>
      <c r="CK190" s="260">
        <f t="shared" si="956"/>
        <v>51</v>
      </c>
      <c r="CL190" s="260">
        <f t="shared" si="956"/>
        <v>54</v>
      </c>
      <c r="CM190" s="260">
        <f t="shared" si="956"/>
        <v>13</v>
      </c>
      <c r="CN190" s="260">
        <f t="shared" si="956"/>
        <v>38</v>
      </c>
      <c r="CO190" s="260">
        <f t="shared" si="956"/>
        <v>44</v>
      </c>
      <c r="CP190" s="260">
        <f t="shared" si="956"/>
        <v>4</v>
      </c>
      <c r="CQ190" s="260">
        <f t="shared" si="956"/>
        <v>33</v>
      </c>
      <c r="CR190" s="260">
        <f t="shared" si="956"/>
        <v>3</v>
      </c>
      <c r="CS190" s="260">
        <f t="shared" si="956"/>
        <v>39</v>
      </c>
      <c r="CT190" s="260">
        <f t="shared" ref="CT190:DY190" si="957">COUNTIFS($B$145:$KU$145,"&gt;"&amp;CT145,$B$109:$KU$109,CT$109)+1</f>
        <v>33</v>
      </c>
      <c r="CU190" s="260">
        <f t="shared" si="957"/>
        <v>46</v>
      </c>
      <c r="CV190" s="260">
        <f t="shared" si="957"/>
        <v>35</v>
      </c>
      <c r="CW190" s="260">
        <f t="shared" si="957"/>
        <v>41</v>
      </c>
      <c r="CX190" s="260">
        <f t="shared" si="957"/>
        <v>28</v>
      </c>
      <c r="CY190" s="260">
        <f t="shared" si="957"/>
        <v>33</v>
      </c>
      <c r="CZ190" s="260">
        <f t="shared" si="957"/>
        <v>4</v>
      </c>
      <c r="DA190" s="260">
        <f t="shared" si="957"/>
        <v>26</v>
      </c>
      <c r="DB190" s="260">
        <f t="shared" si="957"/>
        <v>14</v>
      </c>
      <c r="DC190" s="260">
        <f t="shared" si="957"/>
        <v>6</v>
      </c>
      <c r="DD190" s="260">
        <f t="shared" si="957"/>
        <v>39</v>
      </c>
      <c r="DE190" s="260">
        <f t="shared" si="957"/>
        <v>24</v>
      </c>
      <c r="DF190" s="260">
        <f t="shared" si="957"/>
        <v>44</v>
      </c>
      <c r="DG190" s="260">
        <f t="shared" si="957"/>
        <v>54</v>
      </c>
      <c r="DH190" s="260">
        <f t="shared" si="957"/>
        <v>39</v>
      </c>
      <c r="DI190" s="260">
        <f t="shared" si="957"/>
        <v>42</v>
      </c>
      <c r="DJ190" s="260">
        <f t="shared" si="957"/>
        <v>41</v>
      </c>
      <c r="DK190" s="260">
        <f t="shared" si="957"/>
        <v>33</v>
      </c>
      <c r="DL190" s="260">
        <f t="shared" si="957"/>
        <v>7</v>
      </c>
      <c r="DM190" s="260">
        <f t="shared" si="957"/>
        <v>42</v>
      </c>
      <c r="DN190" s="260">
        <f t="shared" si="957"/>
        <v>26</v>
      </c>
      <c r="DO190" s="260">
        <f t="shared" si="957"/>
        <v>12</v>
      </c>
      <c r="DP190" s="260">
        <f t="shared" si="957"/>
        <v>37</v>
      </c>
      <c r="DQ190" s="260">
        <f t="shared" si="957"/>
        <v>39</v>
      </c>
      <c r="DR190" s="260">
        <f t="shared" si="957"/>
        <v>18</v>
      </c>
      <c r="DS190" s="260">
        <f t="shared" si="957"/>
        <v>5</v>
      </c>
      <c r="DT190" s="260">
        <f t="shared" si="957"/>
        <v>18</v>
      </c>
      <c r="DU190" s="260">
        <f t="shared" si="957"/>
        <v>7</v>
      </c>
      <c r="DV190" s="260">
        <f t="shared" si="957"/>
        <v>18</v>
      </c>
      <c r="DW190" s="260">
        <f t="shared" si="957"/>
        <v>42</v>
      </c>
      <c r="DX190" s="260">
        <f t="shared" si="957"/>
        <v>47</v>
      </c>
      <c r="DY190" s="260">
        <f t="shared" si="957"/>
        <v>45</v>
      </c>
      <c r="DZ190" s="260">
        <f t="shared" ref="DZ190:FE190" si="958">COUNTIFS($B$145:$KU$145,"&gt;"&amp;DZ145,$B$109:$KU$109,DZ$109)+1</f>
        <v>9</v>
      </c>
      <c r="EA190" s="260">
        <f t="shared" si="958"/>
        <v>4</v>
      </c>
      <c r="EB190" s="260">
        <f t="shared" si="958"/>
        <v>44</v>
      </c>
      <c r="EC190" s="260">
        <f t="shared" si="958"/>
        <v>9</v>
      </c>
      <c r="ED190" s="260">
        <f t="shared" si="958"/>
        <v>57</v>
      </c>
      <c r="EE190" s="260">
        <f t="shared" si="958"/>
        <v>45</v>
      </c>
      <c r="EF190" s="260">
        <f t="shared" si="958"/>
        <v>33</v>
      </c>
      <c r="EG190" s="260">
        <f t="shared" si="958"/>
        <v>33</v>
      </c>
      <c r="EH190" s="260">
        <f t="shared" si="958"/>
        <v>48</v>
      </c>
      <c r="EI190" s="260">
        <f t="shared" si="958"/>
        <v>16</v>
      </c>
      <c r="EJ190" s="260">
        <f t="shared" si="958"/>
        <v>45</v>
      </c>
      <c r="EK190" s="260">
        <f t="shared" si="958"/>
        <v>55</v>
      </c>
      <c r="EL190" s="260">
        <f t="shared" si="958"/>
        <v>51</v>
      </c>
      <c r="EM190" s="260">
        <f t="shared" si="958"/>
        <v>38</v>
      </c>
      <c r="EN190" s="260">
        <f t="shared" si="958"/>
        <v>39</v>
      </c>
      <c r="EO190" s="260">
        <f t="shared" si="958"/>
        <v>35</v>
      </c>
      <c r="EP190" s="260">
        <f t="shared" si="958"/>
        <v>3</v>
      </c>
      <c r="EQ190" s="260">
        <f t="shared" si="958"/>
        <v>18</v>
      </c>
      <c r="ER190" s="260">
        <f t="shared" si="958"/>
        <v>17</v>
      </c>
      <c r="ES190" s="260">
        <f t="shared" si="958"/>
        <v>46</v>
      </c>
      <c r="ET190" s="260">
        <f t="shared" si="958"/>
        <v>3</v>
      </c>
      <c r="EU190" s="260">
        <f t="shared" si="958"/>
        <v>48</v>
      </c>
      <c r="EV190" s="260">
        <f t="shared" si="958"/>
        <v>20</v>
      </c>
      <c r="EW190" s="260">
        <f t="shared" si="958"/>
        <v>20</v>
      </c>
      <c r="EX190" s="260">
        <f t="shared" si="958"/>
        <v>22</v>
      </c>
      <c r="EY190" s="260">
        <f t="shared" si="958"/>
        <v>9</v>
      </c>
      <c r="EZ190" s="260">
        <f t="shared" si="958"/>
        <v>48</v>
      </c>
      <c r="FA190" s="260">
        <f t="shared" si="958"/>
        <v>39</v>
      </c>
      <c r="FB190" s="260">
        <f t="shared" si="958"/>
        <v>27</v>
      </c>
      <c r="FC190" s="260">
        <f t="shared" si="958"/>
        <v>43</v>
      </c>
      <c r="FD190" s="260">
        <f t="shared" si="958"/>
        <v>33</v>
      </c>
      <c r="FE190" s="260">
        <f t="shared" si="958"/>
        <v>33</v>
      </c>
      <c r="FF190" s="260">
        <f t="shared" ref="FF190:GJ190" si="959">COUNTIFS($B$145:$KU$145,"&gt;"&amp;FF145,$B$109:$KU$109,FF$109)+1</f>
        <v>48</v>
      </c>
      <c r="FG190" s="260">
        <f t="shared" si="959"/>
        <v>22</v>
      </c>
      <c r="FH190" s="260">
        <f t="shared" si="959"/>
        <v>17</v>
      </c>
      <c r="FI190" s="260">
        <f t="shared" si="959"/>
        <v>16</v>
      </c>
      <c r="FJ190" s="260">
        <f t="shared" si="959"/>
        <v>11</v>
      </c>
      <c r="FK190" s="260">
        <f t="shared" si="959"/>
        <v>35</v>
      </c>
      <c r="FL190" s="260">
        <f t="shared" si="959"/>
        <v>21</v>
      </c>
      <c r="FM190" s="260">
        <f t="shared" si="959"/>
        <v>57</v>
      </c>
      <c r="FN190" s="260">
        <f t="shared" si="959"/>
        <v>27</v>
      </c>
      <c r="FO190" s="260">
        <f t="shared" si="959"/>
        <v>7</v>
      </c>
      <c r="FP190" s="260">
        <f t="shared" si="959"/>
        <v>1</v>
      </c>
      <c r="FQ190" s="260">
        <f t="shared" si="959"/>
        <v>5</v>
      </c>
      <c r="FR190" s="260">
        <f t="shared" si="959"/>
        <v>14</v>
      </c>
      <c r="FS190" s="260">
        <f t="shared" si="959"/>
        <v>29</v>
      </c>
      <c r="FT190" s="260">
        <f t="shared" si="959"/>
        <v>19</v>
      </c>
      <c r="FU190" s="260">
        <f t="shared" si="959"/>
        <v>20</v>
      </c>
      <c r="FV190" s="260">
        <f t="shared" si="959"/>
        <v>8</v>
      </c>
      <c r="FW190" s="260">
        <f t="shared" si="959"/>
        <v>12</v>
      </c>
      <c r="FX190" s="260">
        <f t="shared" si="959"/>
        <v>15</v>
      </c>
      <c r="FY190" s="260">
        <f t="shared" si="959"/>
        <v>9</v>
      </c>
      <c r="FZ190" s="260">
        <f t="shared" si="959"/>
        <v>12</v>
      </c>
      <c r="GA190" s="260">
        <f t="shared" si="959"/>
        <v>19</v>
      </c>
      <c r="GB190" s="260">
        <f t="shared" si="959"/>
        <v>13</v>
      </c>
      <c r="GC190" s="260">
        <f t="shared" si="959"/>
        <v>15</v>
      </c>
      <c r="GD190" s="260">
        <f t="shared" si="959"/>
        <v>53</v>
      </c>
      <c r="GE190" s="260">
        <f t="shared" si="959"/>
        <v>9</v>
      </c>
      <c r="GF190" s="260">
        <f t="shared" si="959"/>
        <v>57</v>
      </c>
      <c r="GG190" s="260">
        <f t="shared" si="959"/>
        <v>8</v>
      </c>
      <c r="GH190" s="260">
        <f t="shared" si="959"/>
        <v>13</v>
      </c>
      <c r="GI190" s="260">
        <f t="shared" si="959"/>
        <v>50</v>
      </c>
      <c r="GJ190" s="260">
        <f t="shared" si="959"/>
        <v>2</v>
      </c>
      <c r="GK190" s="260"/>
      <c r="GL190" s="260">
        <f t="shared" ref="GL190:GZ190" si="960">COUNTIFS($B$145:$KU$145,"&gt;"&amp;GL145,$B$109:$KU$109,GL$109)+1</f>
        <v>16</v>
      </c>
      <c r="GM190" s="260">
        <f t="shared" si="960"/>
        <v>55</v>
      </c>
      <c r="GN190" s="260">
        <f t="shared" si="960"/>
        <v>12</v>
      </c>
      <c r="GO190" s="260">
        <f t="shared" si="960"/>
        <v>52</v>
      </c>
      <c r="GP190" s="260">
        <f t="shared" si="960"/>
        <v>57</v>
      </c>
      <c r="GQ190" s="260">
        <f t="shared" si="960"/>
        <v>24</v>
      </c>
      <c r="GR190" s="260">
        <f t="shared" si="960"/>
        <v>54</v>
      </c>
      <c r="GS190" s="260">
        <f t="shared" si="960"/>
        <v>6</v>
      </c>
      <c r="GT190" s="260">
        <f t="shared" si="960"/>
        <v>21</v>
      </c>
      <c r="GU190" s="260">
        <f t="shared" si="960"/>
        <v>57</v>
      </c>
      <c r="GV190" s="260">
        <f t="shared" si="960"/>
        <v>55</v>
      </c>
      <c r="GW190" s="260">
        <f t="shared" si="960"/>
        <v>23</v>
      </c>
      <c r="GX190" s="260">
        <f t="shared" si="960"/>
        <v>54</v>
      </c>
      <c r="GY190" s="260">
        <f t="shared" si="960"/>
        <v>2</v>
      </c>
      <c r="GZ190" s="260">
        <f t="shared" si="960"/>
        <v>5</v>
      </c>
      <c r="HA190" s="260"/>
      <c r="HB190" s="260">
        <f t="shared" ref="HB190:HQ190" si="961">COUNTIFS($B$145:$KU$145,"&gt;"&amp;HB145,$B$109:$KU$109,HB$109)+1</f>
        <v>44</v>
      </c>
      <c r="HC190" s="260">
        <f t="shared" si="961"/>
        <v>52</v>
      </c>
      <c r="HD190" s="260">
        <f t="shared" si="961"/>
        <v>35</v>
      </c>
      <c r="HE190" s="260">
        <f t="shared" si="961"/>
        <v>24</v>
      </c>
      <c r="HF190" s="260">
        <f t="shared" si="961"/>
        <v>53</v>
      </c>
      <c r="HG190" s="260">
        <f t="shared" si="961"/>
        <v>49</v>
      </c>
      <c r="HH190" s="260">
        <f t="shared" si="961"/>
        <v>53</v>
      </c>
      <c r="HI190" s="260">
        <f t="shared" si="961"/>
        <v>14</v>
      </c>
      <c r="HJ190" s="260">
        <f t="shared" si="961"/>
        <v>39</v>
      </c>
      <c r="HK190" s="260">
        <f t="shared" si="961"/>
        <v>51</v>
      </c>
      <c r="HL190" s="260">
        <f t="shared" si="961"/>
        <v>16</v>
      </c>
      <c r="HM190" s="260">
        <f t="shared" si="961"/>
        <v>36</v>
      </c>
      <c r="HN190" s="260">
        <f t="shared" si="961"/>
        <v>30</v>
      </c>
      <c r="HO190" s="260">
        <f t="shared" si="961"/>
        <v>16</v>
      </c>
      <c r="HP190" s="260">
        <f t="shared" si="961"/>
        <v>40</v>
      </c>
      <c r="HQ190" s="260">
        <f t="shared" si="961"/>
        <v>18</v>
      </c>
      <c r="HR190" s="260"/>
      <c r="HS190" s="260">
        <f>COUNTIFS($B$145:$KU$145,"&gt;"&amp;HS145,$B$109:$KU$109,HS$109)+1</f>
        <v>52</v>
      </c>
      <c r="HT190" s="260">
        <f>COUNTIFS($B$145:$KU$145,"&gt;"&amp;HT145,$B$109:$KU$109,HT$109)+1</f>
        <v>15</v>
      </c>
      <c r="HU190" s="260">
        <f>COUNTIFS($B$145:$KU$145,"&gt;"&amp;HU145,$B$109:$KU$109,HU$109)+1</f>
        <v>22</v>
      </c>
      <c r="HV190" s="260">
        <f>COUNTIFS($B$145:$KU$145,"&gt;"&amp;HV145,$B$109:$KU$109,HV$109)+1</f>
        <v>19</v>
      </c>
      <c r="HW190" s="260"/>
      <c r="HX190" s="260">
        <f t="shared" ref="HX190:IJ190" si="962">COUNTIFS($B$145:$KU$145,"&gt;"&amp;HX145,$B$109:$KU$109,HX$109)+1</f>
        <v>20</v>
      </c>
      <c r="HY190" s="260">
        <f t="shared" si="962"/>
        <v>4</v>
      </c>
      <c r="HZ190" s="260">
        <f t="shared" si="962"/>
        <v>60</v>
      </c>
      <c r="IA190" s="260">
        <f t="shared" si="962"/>
        <v>2</v>
      </c>
      <c r="IB190" s="260">
        <f t="shared" si="962"/>
        <v>49</v>
      </c>
      <c r="IC190" s="260">
        <f t="shared" si="962"/>
        <v>47</v>
      </c>
      <c r="ID190" s="260">
        <f t="shared" si="962"/>
        <v>50</v>
      </c>
      <c r="IE190" s="260">
        <f t="shared" si="962"/>
        <v>4</v>
      </c>
      <c r="IF190" s="260">
        <f t="shared" si="962"/>
        <v>61</v>
      </c>
      <c r="IG190" s="260">
        <f t="shared" si="962"/>
        <v>46</v>
      </c>
      <c r="IH190" s="260">
        <f t="shared" si="962"/>
        <v>43</v>
      </c>
      <c r="II190" s="260">
        <f t="shared" si="962"/>
        <v>30</v>
      </c>
      <c r="IJ190" s="260">
        <f t="shared" si="962"/>
        <v>2</v>
      </c>
      <c r="IK190" s="260"/>
      <c r="IL190" s="260">
        <f>COUNTIFS($B$145:$KU$145,"&gt;"&amp;IL145,$B$109:$KU$109,IL$109)+1</f>
        <v>42</v>
      </c>
      <c r="IM190" s="260"/>
      <c r="IN190" s="260">
        <f>COUNTIFS($B$145:$KU$145,"&gt;"&amp;IN145,$B$109:$KU$109,IN$109)+1</f>
        <v>3</v>
      </c>
      <c r="IO190" s="260">
        <f>COUNTIFS($B$145:$KU$145,"&gt;"&amp;IO145,$B$109:$KU$109,IO$109)+1</f>
        <v>9</v>
      </c>
      <c r="IP190" s="260">
        <f>COUNTIFS($B$145:$KU$145,"&gt;"&amp;IP145,$B$109:$KU$109,IP$109)+1</f>
        <v>25</v>
      </c>
      <c r="IQ190" s="260"/>
      <c r="IR190" s="260">
        <f>COUNTIFS($B$145:$KU$145,"&gt;"&amp;IR145,$B$109:$KU$109,IR$109)+1</f>
        <v>13</v>
      </c>
      <c r="IS190" s="260">
        <f>COUNTIFS($B$145:$KU$145,"&gt;"&amp;IS145,$B$109:$KU$109,IS$109)+1</f>
        <v>48</v>
      </c>
      <c r="IT190" s="260">
        <f>COUNTIFS($B$145:$KU$145,"&gt;"&amp;IT145,$B$109:$KU$109,IT$109)+1</f>
        <v>10</v>
      </c>
      <c r="IU190" s="260">
        <f>COUNTIFS($B$145:$KU$145,"&gt;"&amp;IU145,$B$109:$KU$109,IU$109)+1</f>
        <v>47</v>
      </c>
      <c r="IV190" s="260">
        <f>COUNTIFS($B$145:$KU$145,"&gt;"&amp;IV145,$B$109:$KU$109,IV$109)+1</f>
        <v>38</v>
      </c>
      <c r="IW190" s="260"/>
      <c r="IX190" s="260">
        <f>COUNTIFS($B$145:$KU$145,"&gt;"&amp;IX145,$B$109:$KU$109,IX$109)+1</f>
        <v>42</v>
      </c>
      <c r="IY190" s="260">
        <f>COUNTIFS($B$145:$KU$145,"&gt;"&amp;IY145,$B$109:$KU$109,IY$109)+1</f>
        <v>19</v>
      </c>
      <c r="IZ190" s="260"/>
      <c r="JA190" s="260">
        <f t="shared" ref="JA190:JM190" si="963">COUNTIFS($B$145:$KU$145,"&gt;"&amp;JA145,$B$109:$KU$109,JA$109)+1</f>
        <v>9</v>
      </c>
      <c r="JB190" s="260">
        <f t="shared" si="963"/>
        <v>56</v>
      </c>
      <c r="JC190" s="260">
        <f t="shared" si="963"/>
        <v>56</v>
      </c>
      <c r="JD190" s="260">
        <f t="shared" si="963"/>
        <v>50</v>
      </c>
      <c r="JE190" s="260">
        <f t="shared" si="963"/>
        <v>24</v>
      </c>
      <c r="JF190" s="260">
        <f t="shared" si="963"/>
        <v>48</v>
      </c>
      <c r="JG190" s="260">
        <f t="shared" si="963"/>
        <v>53</v>
      </c>
      <c r="JH190" s="260">
        <f t="shared" si="963"/>
        <v>50</v>
      </c>
      <c r="JI190" s="260">
        <f t="shared" si="963"/>
        <v>42</v>
      </c>
      <c r="JJ190" s="260">
        <f t="shared" si="963"/>
        <v>48</v>
      </c>
      <c r="JK190" s="260">
        <f t="shared" si="963"/>
        <v>51</v>
      </c>
      <c r="JL190" s="260">
        <f t="shared" si="963"/>
        <v>42</v>
      </c>
      <c r="JM190" s="260">
        <f t="shared" si="963"/>
        <v>15</v>
      </c>
      <c r="JN190" s="260"/>
      <c r="JO190" s="260"/>
      <c r="JP190" s="260"/>
      <c r="JQ190" s="260"/>
      <c r="JR190" s="260"/>
      <c r="JS190" s="260"/>
      <c r="JT190" s="260">
        <f>COUNTIFS($B$145:$KU$145,"&gt;"&amp;JT145,$B$109:$KU$109,JT$109)+1</f>
        <v>15</v>
      </c>
      <c r="JU190" s="260"/>
      <c r="JV190" s="260">
        <f t="shared" ref="JV190:KH190" si="964">COUNTIFS($B$145:$KU$145,"&gt;"&amp;JV145,$B$109:$KU$109,JV$109)+1</f>
        <v>27</v>
      </c>
      <c r="JW190" s="260">
        <f t="shared" si="964"/>
        <v>32</v>
      </c>
      <c r="JX190" s="260">
        <f t="shared" si="964"/>
        <v>57</v>
      </c>
      <c r="JY190" s="260">
        <f t="shared" si="964"/>
        <v>55</v>
      </c>
      <c r="JZ190" s="260">
        <f t="shared" si="964"/>
        <v>7</v>
      </c>
      <c r="KA190" s="260">
        <f t="shared" si="964"/>
        <v>20</v>
      </c>
      <c r="KB190" s="260">
        <f t="shared" si="964"/>
        <v>24</v>
      </c>
      <c r="KC190" s="260">
        <f t="shared" si="964"/>
        <v>9</v>
      </c>
      <c r="KD190" s="260">
        <f t="shared" si="964"/>
        <v>24</v>
      </c>
      <c r="KE190" s="260">
        <f t="shared" si="964"/>
        <v>27</v>
      </c>
      <c r="KF190" s="260">
        <f t="shared" si="964"/>
        <v>31</v>
      </c>
      <c r="KG190" s="260">
        <f t="shared" si="964"/>
        <v>11</v>
      </c>
      <c r="KH190" s="260">
        <f t="shared" si="964"/>
        <v>52</v>
      </c>
      <c r="KI190" s="260"/>
      <c r="KJ190" s="260"/>
      <c r="KK190" s="260">
        <f t="shared" ref="KK190:KT190" si="965">COUNTIFS($B$145:$KU$145,"&gt;"&amp;KK145,$B$109:$KU$109,KK$109)+1</f>
        <v>48</v>
      </c>
      <c r="KL190" s="260">
        <f t="shared" si="965"/>
        <v>35</v>
      </c>
      <c r="KM190" s="260">
        <f t="shared" si="965"/>
        <v>50</v>
      </c>
      <c r="KN190" s="260">
        <f t="shared" si="965"/>
        <v>51</v>
      </c>
      <c r="KO190" s="260">
        <f t="shared" si="965"/>
        <v>41</v>
      </c>
      <c r="KP190" s="260">
        <f t="shared" si="965"/>
        <v>24</v>
      </c>
      <c r="KQ190" s="260">
        <f t="shared" si="965"/>
        <v>5</v>
      </c>
      <c r="KR190" s="260">
        <v>27</v>
      </c>
      <c r="KS190" s="260">
        <f t="shared" si="965"/>
        <v>17</v>
      </c>
      <c r="KT190" s="260">
        <f t="shared" si="965"/>
        <v>60</v>
      </c>
      <c r="KU190" s="248" t="s">
        <v>746</v>
      </c>
    </row>
    <row r="191" spans="1:307" x14ac:dyDescent="0.15">
      <c r="A191" s="252" t="s">
        <v>1206</v>
      </c>
      <c r="B191" s="260">
        <f t="shared" ref="B191:AG191" si="966">COUNTIFS($B$146:$KU$146,"&gt;"&amp;B146,$B$109:$KU$109,B$109)+1</f>
        <v>1</v>
      </c>
      <c r="C191" s="260">
        <f t="shared" si="966"/>
        <v>2</v>
      </c>
      <c r="D191" s="260">
        <f t="shared" si="966"/>
        <v>20</v>
      </c>
      <c r="E191" s="260">
        <f t="shared" si="966"/>
        <v>40</v>
      </c>
      <c r="F191" s="260">
        <f t="shared" si="966"/>
        <v>17</v>
      </c>
      <c r="G191" s="260">
        <f t="shared" si="966"/>
        <v>2</v>
      </c>
      <c r="H191" s="260">
        <f t="shared" si="966"/>
        <v>26</v>
      </c>
      <c r="I191" s="260">
        <f t="shared" si="966"/>
        <v>12</v>
      </c>
      <c r="J191" s="260">
        <f t="shared" si="966"/>
        <v>20</v>
      </c>
      <c r="K191" s="260">
        <f t="shared" si="966"/>
        <v>31</v>
      </c>
      <c r="L191" s="260">
        <f t="shared" si="966"/>
        <v>49</v>
      </c>
      <c r="M191" s="260">
        <f t="shared" si="966"/>
        <v>22</v>
      </c>
      <c r="N191" s="260">
        <f t="shared" si="966"/>
        <v>42</v>
      </c>
      <c r="O191" s="260">
        <f t="shared" si="966"/>
        <v>33</v>
      </c>
      <c r="P191" s="260">
        <f t="shared" si="966"/>
        <v>12</v>
      </c>
      <c r="Q191" s="260">
        <f t="shared" si="966"/>
        <v>34</v>
      </c>
      <c r="R191" s="260">
        <f t="shared" si="966"/>
        <v>3</v>
      </c>
      <c r="S191" s="260">
        <f t="shared" si="966"/>
        <v>4</v>
      </c>
      <c r="T191" s="260">
        <f t="shared" si="966"/>
        <v>40</v>
      </c>
      <c r="U191" s="260">
        <f t="shared" si="966"/>
        <v>51</v>
      </c>
      <c r="V191" s="260">
        <f t="shared" si="966"/>
        <v>28</v>
      </c>
      <c r="W191" s="260">
        <f t="shared" si="966"/>
        <v>23</v>
      </c>
      <c r="X191" s="260">
        <f t="shared" si="966"/>
        <v>31</v>
      </c>
      <c r="Y191" s="260">
        <f t="shared" si="966"/>
        <v>11</v>
      </c>
      <c r="Z191" s="260">
        <f t="shared" si="966"/>
        <v>39</v>
      </c>
      <c r="AA191" s="260">
        <f t="shared" si="966"/>
        <v>40</v>
      </c>
      <c r="AB191" s="260">
        <f t="shared" si="966"/>
        <v>27</v>
      </c>
      <c r="AC191" s="260">
        <f t="shared" si="966"/>
        <v>40</v>
      </c>
      <c r="AD191" s="260">
        <f t="shared" si="966"/>
        <v>43</v>
      </c>
      <c r="AE191" s="260">
        <f t="shared" si="966"/>
        <v>35</v>
      </c>
      <c r="AF191" s="260">
        <f t="shared" si="966"/>
        <v>26</v>
      </c>
      <c r="AG191" s="260">
        <f t="shared" si="966"/>
        <v>20</v>
      </c>
      <c r="AH191" s="260">
        <f t="shared" ref="AH191:BM191" si="967">COUNTIFS($B$146:$KU$146,"&gt;"&amp;AH146,$B$109:$KU$109,AH$109)+1</f>
        <v>26</v>
      </c>
      <c r="AI191" s="260">
        <f t="shared" si="967"/>
        <v>1</v>
      </c>
      <c r="AJ191" s="260">
        <f t="shared" si="967"/>
        <v>46</v>
      </c>
      <c r="AK191" s="260">
        <f t="shared" si="967"/>
        <v>24</v>
      </c>
      <c r="AL191" s="260">
        <f t="shared" si="967"/>
        <v>46</v>
      </c>
      <c r="AM191" s="260">
        <f t="shared" si="967"/>
        <v>1</v>
      </c>
      <c r="AN191" s="260">
        <f t="shared" si="967"/>
        <v>29</v>
      </c>
      <c r="AO191" s="260">
        <f t="shared" si="967"/>
        <v>16</v>
      </c>
      <c r="AP191" s="260">
        <f t="shared" si="967"/>
        <v>14</v>
      </c>
      <c r="AQ191" s="260">
        <f t="shared" si="967"/>
        <v>5</v>
      </c>
      <c r="AR191" s="260">
        <f t="shared" si="967"/>
        <v>34</v>
      </c>
      <c r="AS191" s="260">
        <f t="shared" si="967"/>
        <v>19</v>
      </c>
      <c r="AT191" s="260">
        <f t="shared" si="967"/>
        <v>35</v>
      </c>
      <c r="AU191" s="260">
        <f t="shared" si="967"/>
        <v>10</v>
      </c>
      <c r="AV191" s="260">
        <f t="shared" si="967"/>
        <v>36</v>
      </c>
      <c r="AW191" s="260">
        <f t="shared" si="967"/>
        <v>36</v>
      </c>
      <c r="AX191" s="260">
        <f t="shared" si="967"/>
        <v>11</v>
      </c>
      <c r="AY191" s="260">
        <f t="shared" si="967"/>
        <v>23</v>
      </c>
      <c r="AZ191" s="260">
        <f t="shared" si="967"/>
        <v>49</v>
      </c>
      <c r="BA191" s="260">
        <f t="shared" si="967"/>
        <v>23</v>
      </c>
      <c r="BB191" s="260">
        <f t="shared" si="967"/>
        <v>28</v>
      </c>
      <c r="BC191" s="260">
        <f t="shared" si="967"/>
        <v>29</v>
      </c>
      <c r="BD191" s="260">
        <f t="shared" si="967"/>
        <v>25</v>
      </c>
      <c r="BE191" s="260">
        <f t="shared" si="967"/>
        <v>15</v>
      </c>
      <c r="BF191" s="260">
        <f t="shared" si="967"/>
        <v>9</v>
      </c>
      <c r="BG191" s="260">
        <f t="shared" si="967"/>
        <v>31</v>
      </c>
      <c r="BH191" s="260">
        <f t="shared" si="967"/>
        <v>55</v>
      </c>
      <c r="BI191" s="260">
        <f t="shared" si="967"/>
        <v>45</v>
      </c>
      <c r="BJ191" s="260">
        <f t="shared" si="967"/>
        <v>15</v>
      </c>
      <c r="BK191" s="260">
        <f t="shared" si="967"/>
        <v>25</v>
      </c>
      <c r="BL191" s="260">
        <f t="shared" si="967"/>
        <v>35</v>
      </c>
      <c r="BM191" s="260">
        <f t="shared" si="967"/>
        <v>37</v>
      </c>
      <c r="BN191" s="260">
        <f t="shared" ref="BN191:CS191" si="968">COUNTIFS($B$146:$KU$146,"&gt;"&amp;BN146,$B$109:$KU$109,BN$109)+1</f>
        <v>51</v>
      </c>
      <c r="BO191" s="260">
        <f t="shared" si="968"/>
        <v>48</v>
      </c>
      <c r="BP191" s="260">
        <f t="shared" si="968"/>
        <v>43</v>
      </c>
      <c r="BQ191" s="260">
        <f t="shared" si="968"/>
        <v>1</v>
      </c>
      <c r="BR191" s="260">
        <f t="shared" si="968"/>
        <v>30</v>
      </c>
      <c r="BS191" s="260">
        <f t="shared" si="968"/>
        <v>28</v>
      </c>
      <c r="BT191" s="260">
        <f t="shared" si="968"/>
        <v>49</v>
      </c>
      <c r="BU191" s="260">
        <f t="shared" si="968"/>
        <v>26</v>
      </c>
      <c r="BV191" s="260">
        <f t="shared" si="968"/>
        <v>23</v>
      </c>
      <c r="BW191" s="260">
        <f t="shared" si="968"/>
        <v>31</v>
      </c>
      <c r="BX191" s="260">
        <f t="shared" si="968"/>
        <v>19</v>
      </c>
      <c r="BY191" s="260">
        <f t="shared" si="968"/>
        <v>31</v>
      </c>
      <c r="BZ191" s="260">
        <f t="shared" si="968"/>
        <v>13</v>
      </c>
      <c r="CA191" s="260">
        <f t="shared" si="968"/>
        <v>34</v>
      </c>
      <c r="CB191" s="260">
        <f t="shared" si="968"/>
        <v>15</v>
      </c>
      <c r="CC191" s="260">
        <f t="shared" si="968"/>
        <v>32</v>
      </c>
      <c r="CD191" s="260">
        <f t="shared" si="968"/>
        <v>40</v>
      </c>
      <c r="CE191" s="260">
        <f t="shared" si="968"/>
        <v>53</v>
      </c>
      <c r="CF191" s="260">
        <f t="shared" si="968"/>
        <v>40</v>
      </c>
      <c r="CG191" s="260">
        <f t="shared" si="968"/>
        <v>48</v>
      </c>
      <c r="CH191" s="260">
        <f t="shared" si="968"/>
        <v>17</v>
      </c>
      <c r="CI191" s="260">
        <f t="shared" si="968"/>
        <v>35</v>
      </c>
      <c r="CJ191" s="260">
        <f t="shared" si="968"/>
        <v>52</v>
      </c>
      <c r="CK191" s="260">
        <f t="shared" si="968"/>
        <v>55</v>
      </c>
      <c r="CL191" s="260">
        <f t="shared" si="968"/>
        <v>43</v>
      </c>
      <c r="CM191" s="260">
        <f t="shared" si="968"/>
        <v>16</v>
      </c>
      <c r="CN191" s="260">
        <f t="shared" si="968"/>
        <v>45</v>
      </c>
      <c r="CO191" s="260">
        <f t="shared" si="968"/>
        <v>34</v>
      </c>
      <c r="CP191" s="260">
        <f t="shared" si="968"/>
        <v>11</v>
      </c>
      <c r="CQ191" s="260">
        <f t="shared" si="968"/>
        <v>50</v>
      </c>
      <c r="CR191" s="260">
        <f t="shared" si="968"/>
        <v>8</v>
      </c>
      <c r="CS191" s="260">
        <f t="shared" si="968"/>
        <v>43</v>
      </c>
      <c r="CT191" s="260">
        <f t="shared" ref="CT191:DY191" si="969">COUNTIFS($B$146:$KU$146,"&gt;"&amp;CT146,$B$109:$KU$109,CT$109)+1</f>
        <v>43</v>
      </c>
      <c r="CU191" s="260">
        <f t="shared" si="969"/>
        <v>26</v>
      </c>
      <c r="CV191" s="260">
        <f t="shared" si="969"/>
        <v>52</v>
      </c>
      <c r="CW191" s="260">
        <f t="shared" si="969"/>
        <v>35</v>
      </c>
      <c r="CX191" s="260">
        <f t="shared" si="969"/>
        <v>40</v>
      </c>
      <c r="CY191" s="260">
        <f t="shared" si="969"/>
        <v>43</v>
      </c>
      <c r="CZ191" s="260">
        <f t="shared" si="969"/>
        <v>2</v>
      </c>
      <c r="DA191" s="260">
        <f t="shared" si="969"/>
        <v>40</v>
      </c>
      <c r="DB191" s="260">
        <f t="shared" si="969"/>
        <v>18</v>
      </c>
      <c r="DC191" s="260">
        <f t="shared" si="969"/>
        <v>23</v>
      </c>
      <c r="DD191" s="260">
        <f t="shared" si="969"/>
        <v>45</v>
      </c>
      <c r="DE191" s="260">
        <f t="shared" si="969"/>
        <v>34</v>
      </c>
      <c r="DF191" s="260">
        <f t="shared" si="969"/>
        <v>50</v>
      </c>
      <c r="DG191" s="260">
        <f t="shared" si="969"/>
        <v>31</v>
      </c>
      <c r="DH191" s="260">
        <f t="shared" si="969"/>
        <v>55</v>
      </c>
      <c r="DI191" s="260">
        <f t="shared" si="969"/>
        <v>36</v>
      </c>
      <c r="DJ191" s="260">
        <f t="shared" si="969"/>
        <v>48</v>
      </c>
      <c r="DK191" s="260">
        <f t="shared" si="969"/>
        <v>39</v>
      </c>
      <c r="DL191" s="260">
        <f t="shared" si="969"/>
        <v>8</v>
      </c>
      <c r="DM191" s="260">
        <f t="shared" si="969"/>
        <v>13</v>
      </c>
      <c r="DN191" s="260">
        <f t="shared" si="969"/>
        <v>30</v>
      </c>
      <c r="DO191" s="260">
        <f t="shared" si="969"/>
        <v>13</v>
      </c>
      <c r="DP191" s="260">
        <f t="shared" si="969"/>
        <v>54</v>
      </c>
      <c r="DQ191" s="260">
        <f t="shared" si="969"/>
        <v>43</v>
      </c>
      <c r="DR191" s="260">
        <f t="shared" si="969"/>
        <v>19</v>
      </c>
      <c r="DS191" s="260">
        <f t="shared" si="969"/>
        <v>32</v>
      </c>
      <c r="DT191" s="260">
        <f t="shared" si="969"/>
        <v>18</v>
      </c>
      <c r="DU191" s="260">
        <f t="shared" si="969"/>
        <v>4</v>
      </c>
      <c r="DV191" s="260">
        <f t="shared" si="969"/>
        <v>18</v>
      </c>
      <c r="DW191" s="260">
        <f t="shared" si="969"/>
        <v>21</v>
      </c>
      <c r="DX191" s="260">
        <f t="shared" si="969"/>
        <v>21</v>
      </c>
      <c r="DY191" s="260">
        <f t="shared" si="969"/>
        <v>43</v>
      </c>
      <c r="DZ191" s="260">
        <f t="shared" ref="DZ191:FE191" si="970">COUNTIFS($B$146:$KU$146,"&gt;"&amp;DZ146,$B$109:$KU$109,DZ$109)+1</f>
        <v>13</v>
      </c>
      <c r="EA191" s="260">
        <f t="shared" si="970"/>
        <v>17</v>
      </c>
      <c r="EB191" s="260">
        <f t="shared" si="970"/>
        <v>37</v>
      </c>
      <c r="EC191" s="260">
        <f t="shared" si="970"/>
        <v>7</v>
      </c>
      <c r="ED191" s="260">
        <f t="shared" si="970"/>
        <v>55</v>
      </c>
      <c r="EE191" s="260">
        <f t="shared" si="970"/>
        <v>38</v>
      </c>
      <c r="EF191" s="260">
        <f t="shared" si="970"/>
        <v>45</v>
      </c>
      <c r="EG191" s="260">
        <f t="shared" si="970"/>
        <v>40</v>
      </c>
      <c r="EH191" s="260">
        <f t="shared" si="970"/>
        <v>48</v>
      </c>
      <c r="EI191" s="260">
        <f t="shared" si="970"/>
        <v>8</v>
      </c>
      <c r="EJ191" s="260">
        <f t="shared" si="970"/>
        <v>51</v>
      </c>
      <c r="EK191" s="260">
        <f t="shared" si="970"/>
        <v>61</v>
      </c>
      <c r="EL191" s="260">
        <f t="shared" si="970"/>
        <v>55</v>
      </c>
      <c r="EM191" s="260">
        <f t="shared" si="970"/>
        <v>55</v>
      </c>
      <c r="EN191" s="260">
        <f t="shared" si="970"/>
        <v>39</v>
      </c>
      <c r="EO191" s="260">
        <f t="shared" si="970"/>
        <v>46</v>
      </c>
      <c r="EP191" s="260">
        <f t="shared" si="970"/>
        <v>14</v>
      </c>
      <c r="EQ191" s="260">
        <f t="shared" si="970"/>
        <v>25</v>
      </c>
      <c r="ER191" s="260">
        <f t="shared" si="970"/>
        <v>23</v>
      </c>
      <c r="ES191" s="260">
        <f t="shared" si="970"/>
        <v>39</v>
      </c>
      <c r="ET191" s="260">
        <f t="shared" si="970"/>
        <v>15</v>
      </c>
      <c r="EU191" s="260">
        <f t="shared" si="970"/>
        <v>54</v>
      </c>
      <c r="EV191" s="260">
        <f t="shared" si="970"/>
        <v>8</v>
      </c>
      <c r="EW191" s="260">
        <f t="shared" si="970"/>
        <v>40</v>
      </c>
      <c r="EX191" s="260">
        <f t="shared" si="970"/>
        <v>6</v>
      </c>
      <c r="EY191" s="260">
        <f t="shared" si="970"/>
        <v>28</v>
      </c>
      <c r="EZ191" s="260">
        <f t="shared" si="970"/>
        <v>39</v>
      </c>
      <c r="FA191" s="260">
        <f t="shared" si="970"/>
        <v>33</v>
      </c>
      <c r="FB191" s="260">
        <f t="shared" si="970"/>
        <v>37</v>
      </c>
      <c r="FC191" s="260">
        <f t="shared" si="970"/>
        <v>43</v>
      </c>
      <c r="FD191" s="260">
        <f t="shared" si="970"/>
        <v>23</v>
      </c>
      <c r="FE191" s="260">
        <f t="shared" si="970"/>
        <v>53</v>
      </c>
      <c r="FF191" s="260">
        <f t="shared" ref="FF191:GJ191" si="971">COUNTIFS($B$146:$KU$146,"&gt;"&amp;FF146,$B$109:$KU$109,FF$109)+1</f>
        <v>58</v>
      </c>
      <c r="FG191" s="260">
        <f t="shared" si="971"/>
        <v>36</v>
      </c>
      <c r="FH191" s="260">
        <f t="shared" si="971"/>
        <v>56</v>
      </c>
      <c r="FI191" s="260">
        <f t="shared" si="971"/>
        <v>21</v>
      </c>
      <c r="FJ191" s="260">
        <f t="shared" si="971"/>
        <v>5</v>
      </c>
      <c r="FK191" s="260">
        <f t="shared" si="971"/>
        <v>43</v>
      </c>
      <c r="FL191" s="260">
        <f t="shared" si="971"/>
        <v>40</v>
      </c>
      <c r="FM191" s="260">
        <f t="shared" si="971"/>
        <v>39</v>
      </c>
      <c r="FN191" s="260">
        <f t="shared" si="971"/>
        <v>44</v>
      </c>
      <c r="FO191" s="260">
        <f t="shared" si="971"/>
        <v>5</v>
      </c>
      <c r="FP191" s="260">
        <f t="shared" si="971"/>
        <v>7</v>
      </c>
      <c r="FQ191" s="260">
        <f t="shared" si="971"/>
        <v>11</v>
      </c>
      <c r="FR191" s="260">
        <f t="shared" si="971"/>
        <v>15</v>
      </c>
      <c r="FS191" s="260">
        <f t="shared" si="971"/>
        <v>18</v>
      </c>
      <c r="FT191" s="260">
        <f t="shared" si="971"/>
        <v>34</v>
      </c>
      <c r="FU191" s="260">
        <f t="shared" si="971"/>
        <v>31</v>
      </c>
      <c r="FV191" s="260">
        <f t="shared" si="971"/>
        <v>15</v>
      </c>
      <c r="FW191" s="260">
        <f t="shared" si="971"/>
        <v>17</v>
      </c>
      <c r="FX191" s="260">
        <f t="shared" si="971"/>
        <v>25</v>
      </c>
      <c r="FY191" s="260">
        <f t="shared" si="971"/>
        <v>11</v>
      </c>
      <c r="FZ191" s="260">
        <f t="shared" si="971"/>
        <v>17</v>
      </c>
      <c r="GA191" s="260">
        <f t="shared" si="971"/>
        <v>26</v>
      </c>
      <c r="GB191" s="260">
        <f t="shared" si="971"/>
        <v>12</v>
      </c>
      <c r="GC191" s="260">
        <f t="shared" si="971"/>
        <v>15</v>
      </c>
      <c r="GD191" s="260">
        <f t="shared" si="971"/>
        <v>49</v>
      </c>
      <c r="GE191" s="260">
        <f t="shared" si="971"/>
        <v>7</v>
      </c>
      <c r="GF191" s="260">
        <f t="shared" si="971"/>
        <v>24</v>
      </c>
      <c r="GG191" s="260">
        <f t="shared" si="971"/>
        <v>24</v>
      </c>
      <c r="GH191" s="260">
        <f t="shared" si="971"/>
        <v>14</v>
      </c>
      <c r="GI191" s="260">
        <f t="shared" si="971"/>
        <v>7</v>
      </c>
      <c r="GJ191" s="260">
        <f t="shared" si="971"/>
        <v>25</v>
      </c>
      <c r="GK191" s="260"/>
      <c r="GL191" s="260">
        <f t="shared" ref="GL191:GZ191" si="972">COUNTIFS($B$146:$KU$146,"&gt;"&amp;GL146,$B$109:$KU$109,GL$109)+1</f>
        <v>21</v>
      </c>
      <c r="GM191" s="260">
        <f t="shared" si="972"/>
        <v>7</v>
      </c>
      <c r="GN191" s="260">
        <f t="shared" si="972"/>
        <v>23</v>
      </c>
      <c r="GO191" s="260">
        <f t="shared" si="972"/>
        <v>3</v>
      </c>
      <c r="GP191" s="260">
        <f t="shared" si="972"/>
        <v>7</v>
      </c>
      <c r="GQ191" s="260">
        <f t="shared" si="972"/>
        <v>34</v>
      </c>
      <c r="GR191" s="260">
        <f t="shared" si="972"/>
        <v>51</v>
      </c>
      <c r="GS191" s="260">
        <f t="shared" si="972"/>
        <v>11</v>
      </c>
      <c r="GT191" s="260">
        <f t="shared" si="972"/>
        <v>46</v>
      </c>
      <c r="GU191" s="260">
        <f t="shared" si="972"/>
        <v>6</v>
      </c>
      <c r="GV191" s="260">
        <f t="shared" si="972"/>
        <v>29</v>
      </c>
      <c r="GW191" s="260">
        <f t="shared" si="972"/>
        <v>6</v>
      </c>
      <c r="GX191" s="260">
        <f t="shared" si="972"/>
        <v>4</v>
      </c>
      <c r="GY191" s="260">
        <f t="shared" si="972"/>
        <v>1</v>
      </c>
      <c r="GZ191" s="260">
        <f t="shared" si="972"/>
        <v>55</v>
      </c>
      <c r="HA191" s="260"/>
      <c r="HB191" s="260">
        <f t="shared" ref="HB191:HQ191" si="973">COUNTIFS($B$146:$KU$146,"&gt;"&amp;HB146,$B$109:$KU$109,HB$109)+1</f>
        <v>43</v>
      </c>
      <c r="HC191" s="260">
        <f t="shared" si="973"/>
        <v>55</v>
      </c>
      <c r="HD191" s="260">
        <f t="shared" si="973"/>
        <v>20</v>
      </c>
      <c r="HE191" s="260">
        <f t="shared" si="973"/>
        <v>9</v>
      </c>
      <c r="HF191" s="260">
        <f t="shared" si="973"/>
        <v>55</v>
      </c>
      <c r="HG191" s="260">
        <f t="shared" si="973"/>
        <v>32</v>
      </c>
      <c r="HH191" s="260">
        <f t="shared" si="973"/>
        <v>50</v>
      </c>
      <c r="HI191" s="260">
        <f t="shared" si="973"/>
        <v>31</v>
      </c>
      <c r="HJ191" s="260">
        <f t="shared" si="973"/>
        <v>53</v>
      </c>
      <c r="HK191" s="260">
        <f t="shared" si="973"/>
        <v>18</v>
      </c>
      <c r="HL191" s="260">
        <f t="shared" si="973"/>
        <v>9</v>
      </c>
      <c r="HM191" s="260">
        <f t="shared" si="973"/>
        <v>50</v>
      </c>
      <c r="HN191" s="260">
        <f t="shared" si="973"/>
        <v>10</v>
      </c>
      <c r="HO191" s="260">
        <f t="shared" si="973"/>
        <v>7</v>
      </c>
      <c r="HP191" s="260">
        <f t="shared" si="973"/>
        <v>54</v>
      </c>
      <c r="HQ191" s="260">
        <f t="shared" si="973"/>
        <v>39</v>
      </c>
      <c r="HR191" s="260"/>
      <c r="HS191" s="260">
        <f>COUNTIFS($B$146:$KU$146,"&gt;"&amp;HS146,$B$109:$KU$109,HS$109)+1</f>
        <v>2</v>
      </c>
      <c r="HT191" s="260">
        <f>COUNTIFS($B$146:$KU$146,"&gt;"&amp;HT146,$B$109:$KU$109,HT$109)+1</f>
        <v>5</v>
      </c>
      <c r="HU191" s="260">
        <f>COUNTIFS($B$146:$KU$146,"&gt;"&amp;HU146,$B$109:$KU$109,HU$109)+1</f>
        <v>36</v>
      </c>
      <c r="HV191" s="260">
        <f>COUNTIFS($B$146:$KU$146,"&gt;"&amp;HV146,$B$109:$KU$109,HV$109)+1</f>
        <v>2</v>
      </c>
      <c r="HW191" s="260"/>
      <c r="HX191" s="260">
        <f t="shared" ref="HX191:IJ191" si="974">COUNTIFS($B$146:$KU$146,"&gt;"&amp;HX146,$B$109:$KU$109,HX$109)+1</f>
        <v>40</v>
      </c>
      <c r="HY191" s="260">
        <f t="shared" si="974"/>
        <v>10</v>
      </c>
      <c r="HZ191" s="260">
        <f t="shared" si="974"/>
        <v>59</v>
      </c>
      <c r="IA191" s="260">
        <f t="shared" si="974"/>
        <v>9</v>
      </c>
      <c r="IB191" s="260">
        <f t="shared" si="974"/>
        <v>49</v>
      </c>
      <c r="IC191" s="260">
        <f t="shared" si="974"/>
        <v>50</v>
      </c>
      <c r="ID191" s="260">
        <f t="shared" si="974"/>
        <v>34</v>
      </c>
      <c r="IE191" s="260">
        <f t="shared" si="974"/>
        <v>18</v>
      </c>
      <c r="IF191" s="260">
        <f t="shared" si="974"/>
        <v>60</v>
      </c>
      <c r="IG191" s="260">
        <f t="shared" si="974"/>
        <v>27</v>
      </c>
      <c r="IH191" s="260">
        <f t="shared" si="974"/>
        <v>23</v>
      </c>
      <c r="II191" s="260">
        <f t="shared" si="974"/>
        <v>10</v>
      </c>
      <c r="IJ191" s="260">
        <f t="shared" si="974"/>
        <v>12</v>
      </c>
      <c r="IK191" s="260"/>
      <c r="IL191" s="260">
        <f>COUNTIFS($B$146:$KU$146,"&gt;"&amp;IL146,$B$109:$KU$109,IL$109)+1</f>
        <v>47</v>
      </c>
      <c r="IM191" s="260"/>
      <c r="IN191" s="260">
        <f>COUNTIFS($B$146:$KU$146,"&gt;"&amp;IN146,$B$109:$KU$109,IN$109)+1</f>
        <v>12</v>
      </c>
      <c r="IO191" s="260">
        <f>COUNTIFS($B$146:$KU$146,"&gt;"&amp;IO146,$B$109:$KU$109,IO$109)+1</f>
        <v>6</v>
      </c>
      <c r="IP191" s="260">
        <f>COUNTIFS($B$146:$KU$146,"&gt;"&amp;IP146,$B$109:$KU$109,IP$109)+1</f>
        <v>8</v>
      </c>
      <c r="IQ191" s="260"/>
      <c r="IR191" s="260">
        <f>COUNTIFS($B$146:$KU$146,"&gt;"&amp;IR146,$B$109:$KU$109,IR$109)+1</f>
        <v>31</v>
      </c>
      <c r="IS191" s="260">
        <f>COUNTIFS($B$146:$KU$146,"&gt;"&amp;IS146,$B$109:$KU$109,IS$109)+1</f>
        <v>31</v>
      </c>
      <c r="IT191" s="260">
        <f>COUNTIFS($B$146:$KU$146,"&gt;"&amp;IT146,$B$109:$KU$109,IT$109)+1</f>
        <v>30</v>
      </c>
      <c r="IU191" s="260">
        <f>COUNTIFS($B$146:$KU$146,"&gt;"&amp;IU146,$B$109:$KU$109,IU$109)+1</f>
        <v>28</v>
      </c>
      <c r="IV191" s="260">
        <f>COUNTIFS($B$146:$KU$146,"&gt;"&amp;IV146,$B$109:$KU$109,IV$109)+1</f>
        <v>46</v>
      </c>
      <c r="IW191" s="260"/>
      <c r="IX191" s="260">
        <f>COUNTIFS($B$146:$KU$146,"&gt;"&amp;IX146,$B$109:$KU$109,IX$109)+1</f>
        <v>19</v>
      </c>
      <c r="IY191" s="260">
        <f>COUNTIFS($B$146:$KU$146,"&gt;"&amp;IY146,$B$109:$KU$109,IY$109)+1</f>
        <v>2</v>
      </c>
      <c r="IZ191" s="260"/>
      <c r="JA191" s="260">
        <f t="shared" ref="JA191:JM191" si="975">COUNTIFS($B$146:$KU$146,"&gt;"&amp;JA146,$B$109:$KU$109,JA$109)+1</f>
        <v>3</v>
      </c>
      <c r="JB191" s="260">
        <f t="shared" si="975"/>
        <v>5</v>
      </c>
      <c r="JC191" s="260">
        <f t="shared" si="975"/>
        <v>10</v>
      </c>
      <c r="JD191" s="260">
        <f t="shared" si="975"/>
        <v>46</v>
      </c>
      <c r="JE191" s="260">
        <f t="shared" si="975"/>
        <v>42</v>
      </c>
      <c r="JF191" s="260">
        <f t="shared" si="975"/>
        <v>16</v>
      </c>
      <c r="JG191" s="260">
        <f t="shared" si="975"/>
        <v>52</v>
      </c>
      <c r="JH191" s="260">
        <f t="shared" si="975"/>
        <v>51</v>
      </c>
      <c r="JI191" s="260">
        <f t="shared" si="975"/>
        <v>55</v>
      </c>
      <c r="JJ191" s="260">
        <f t="shared" si="975"/>
        <v>53</v>
      </c>
      <c r="JK191" s="260">
        <f t="shared" si="975"/>
        <v>37</v>
      </c>
      <c r="JL191" s="260">
        <f t="shared" si="975"/>
        <v>42</v>
      </c>
      <c r="JM191" s="260">
        <f t="shared" si="975"/>
        <v>31</v>
      </c>
      <c r="JN191" s="260"/>
      <c r="JO191" s="260"/>
      <c r="JP191" s="260"/>
      <c r="JQ191" s="260"/>
      <c r="JR191" s="260"/>
      <c r="JS191" s="260"/>
      <c r="JT191" s="260">
        <f>COUNTIFS($B$146:$KU$146,"&gt;"&amp;JT146,$B$109:$KU$109,JT$109)+1</f>
        <v>19</v>
      </c>
      <c r="JU191" s="260"/>
      <c r="JV191" s="260">
        <f t="shared" ref="JV191:KH191" si="976">COUNTIFS($B$146:$KU$146,"&gt;"&amp;JV146,$B$109:$KU$109,JV$109)+1</f>
        <v>11</v>
      </c>
      <c r="JW191" s="260">
        <f t="shared" si="976"/>
        <v>14</v>
      </c>
      <c r="JX191" s="260">
        <f t="shared" si="976"/>
        <v>57</v>
      </c>
      <c r="JY191" s="260">
        <f t="shared" si="976"/>
        <v>53</v>
      </c>
      <c r="JZ191" s="260">
        <f t="shared" si="976"/>
        <v>2</v>
      </c>
      <c r="KA191" s="260">
        <f t="shared" si="976"/>
        <v>22</v>
      </c>
      <c r="KB191" s="260">
        <f t="shared" si="976"/>
        <v>31</v>
      </c>
      <c r="KC191" s="260">
        <f t="shared" si="976"/>
        <v>4</v>
      </c>
      <c r="KD191" s="260">
        <f t="shared" si="976"/>
        <v>18</v>
      </c>
      <c r="KE191" s="260">
        <f t="shared" si="976"/>
        <v>45</v>
      </c>
      <c r="KF191" s="260">
        <f t="shared" si="976"/>
        <v>28</v>
      </c>
      <c r="KG191" s="260">
        <f t="shared" si="976"/>
        <v>11</v>
      </c>
      <c r="KH191" s="260">
        <f t="shared" si="976"/>
        <v>52</v>
      </c>
      <c r="KI191" s="260"/>
      <c r="KJ191" s="260"/>
      <c r="KK191" s="260">
        <f t="shared" ref="KK191:KT191" si="977">COUNTIFS($B$146:$KU$146,"&gt;"&amp;KK146,$B$109:$KU$109,KK$109)+1</f>
        <v>17</v>
      </c>
      <c r="KL191" s="260">
        <f t="shared" si="977"/>
        <v>35</v>
      </c>
      <c r="KM191" s="260">
        <f t="shared" si="977"/>
        <v>49</v>
      </c>
      <c r="KN191" s="260">
        <f t="shared" si="977"/>
        <v>54</v>
      </c>
      <c r="KO191" s="260">
        <f t="shared" si="977"/>
        <v>22</v>
      </c>
      <c r="KP191" s="260">
        <f t="shared" si="977"/>
        <v>4</v>
      </c>
      <c r="KQ191" s="260">
        <f t="shared" si="977"/>
        <v>4</v>
      </c>
      <c r="KR191" s="260">
        <v>24</v>
      </c>
      <c r="KS191" s="260">
        <f t="shared" si="977"/>
        <v>23</v>
      </c>
      <c r="KT191" s="260">
        <f t="shared" si="977"/>
        <v>60</v>
      </c>
      <c r="KU191" s="248" t="s">
        <v>746</v>
      </c>
    </row>
    <row r="192" spans="1:307" x14ac:dyDescent="0.15">
      <c r="A192" s="252" t="s">
        <v>1207</v>
      </c>
      <c r="B192" s="260">
        <f t="shared" ref="B192:AG192" si="978">COUNTIFS($B$147:$KU$147,"&gt;"&amp;B147,$B$109:$KU$109,B$109)+1</f>
        <v>5</v>
      </c>
      <c r="C192" s="260">
        <f t="shared" si="978"/>
        <v>1</v>
      </c>
      <c r="D192" s="260">
        <f t="shared" si="978"/>
        <v>11</v>
      </c>
      <c r="E192" s="260">
        <f t="shared" si="978"/>
        <v>27</v>
      </c>
      <c r="F192" s="260">
        <f t="shared" si="978"/>
        <v>14</v>
      </c>
      <c r="G192" s="260">
        <f t="shared" si="978"/>
        <v>5</v>
      </c>
      <c r="H192" s="260">
        <f t="shared" si="978"/>
        <v>29</v>
      </c>
      <c r="I192" s="260">
        <f t="shared" si="978"/>
        <v>26</v>
      </c>
      <c r="J192" s="260">
        <f t="shared" si="978"/>
        <v>22</v>
      </c>
      <c r="K192" s="260">
        <f t="shared" si="978"/>
        <v>29</v>
      </c>
      <c r="L192" s="260">
        <f t="shared" si="978"/>
        <v>29</v>
      </c>
      <c r="M192" s="260">
        <f t="shared" si="978"/>
        <v>14</v>
      </c>
      <c r="N192" s="260">
        <f t="shared" si="978"/>
        <v>9</v>
      </c>
      <c r="O192" s="260">
        <f t="shared" si="978"/>
        <v>40</v>
      </c>
      <c r="P192" s="260">
        <f t="shared" si="978"/>
        <v>28</v>
      </c>
      <c r="Q192" s="260">
        <f t="shared" si="978"/>
        <v>50</v>
      </c>
      <c r="R192" s="260">
        <f t="shared" si="978"/>
        <v>4</v>
      </c>
      <c r="S192" s="260">
        <f t="shared" si="978"/>
        <v>4</v>
      </c>
      <c r="T192" s="260">
        <f t="shared" si="978"/>
        <v>41</v>
      </c>
      <c r="U192" s="260">
        <f t="shared" si="978"/>
        <v>8</v>
      </c>
      <c r="V192" s="260">
        <f t="shared" si="978"/>
        <v>28</v>
      </c>
      <c r="W192" s="260">
        <f t="shared" si="978"/>
        <v>35</v>
      </c>
      <c r="X192" s="260">
        <f t="shared" si="978"/>
        <v>37</v>
      </c>
      <c r="Y192" s="260">
        <f t="shared" si="978"/>
        <v>10</v>
      </c>
      <c r="Z192" s="260">
        <f t="shared" si="978"/>
        <v>18</v>
      </c>
      <c r="AA192" s="260">
        <f t="shared" si="978"/>
        <v>48</v>
      </c>
      <c r="AB192" s="260">
        <f t="shared" si="978"/>
        <v>26</v>
      </c>
      <c r="AC192" s="260">
        <f t="shared" si="978"/>
        <v>48</v>
      </c>
      <c r="AD192" s="260">
        <f t="shared" si="978"/>
        <v>46</v>
      </c>
      <c r="AE192" s="260">
        <f t="shared" si="978"/>
        <v>33</v>
      </c>
      <c r="AF192" s="260">
        <f t="shared" si="978"/>
        <v>26</v>
      </c>
      <c r="AG192" s="260">
        <f t="shared" si="978"/>
        <v>37</v>
      </c>
      <c r="AH192" s="260">
        <f t="shared" ref="AH192:BM192" si="979">COUNTIFS($B$147:$KU$147,"&gt;"&amp;AH147,$B$109:$KU$109,AH$109)+1</f>
        <v>34</v>
      </c>
      <c r="AI192" s="260">
        <f t="shared" si="979"/>
        <v>1</v>
      </c>
      <c r="AJ192" s="260">
        <f t="shared" si="979"/>
        <v>50</v>
      </c>
      <c r="AK192" s="260">
        <f t="shared" si="979"/>
        <v>34</v>
      </c>
      <c r="AL192" s="260">
        <f t="shared" si="979"/>
        <v>49</v>
      </c>
      <c r="AM192" s="260">
        <f t="shared" si="979"/>
        <v>1</v>
      </c>
      <c r="AN192" s="260">
        <f t="shared" si="979"/>
        <v>29</v>
      </c>
      <c r="AO192" s="260">
        <f t="shared" si="979"/>
        <v>28</v>
      </c>
      <c r="AP192" s="260">
        <f t="shared" si="979"/>
        <v>23</v>
      </c>
      <c r="AQ192" s="260">
        <f t="shared" si="979"/>
        <v>7</v>
      </c>
      <c r="AR192" s="260">
        <f t="shared" si="979"/>
        <v>48</v>
      </c>
      <c r="AS192" s="260">
        <f t="shared" si="979"/>
        <v>34</v>
      </c>
      <c r="AT192" s="260">
        <f t="shared" si="979"/>
        <v>47</v>
      </c>
      <c r="AU192" s="260">
        <f t="shared" si="979"/>
        <v>15</v>
      </c>
      <c r="AV192" s="260">
        <f t="shared" si="979"/>
        <v>33</v>
      </c>
      <c r="AW192" s="260">
        <f t="shared" si="979"/>
        <v>37</v>
      </c>
      <c r="AX192" s="260">
        <f t="shared" si="979"/>
        <v>10</v>
      </c>
      <c r="AY192" s="260">
        <f t="shared" si="979"/>
        <v>37</v>
      </c>
      <c r="AZ192" s="260">
        <f t="shared" si="979"/>
        <v>51</v>
      </c>
      <c r="BA192" s="260">
        <f t="shared" si="979"/>
        <v>41</v>
      </c>
      <c r="BB192" s="260">
        <f t="shared" si="979"/>
        <v>37</v>
      </c>
      <c r="BC192" s="260">
        <f t="shared" si="979"/>
        <v>32</v>
      </c>
      <c r="BD192" s="260">
        <f t="shared" si="979"/>
        <v>29</v>
      </c>
      <c r="BE192" s="260">
        <f t="shared" si="979"/>
        <v>50</v>
      </c>
      <c r="BF192" s="260">
        <f t="shared" si="979"/>
        <v>5</v>
      </c>
      <c r="BG192" s="260">
        <f t="shared" si="979"/>
        <v>44</v>
      </c>
      <c r="BH192" s="260">
        <f t="shared" si="979"/>
        <v>3</v>
      </c>
      <c r="BI192" s="260">
        <f t="shared" si="979"/>
        <v>50</v>
      </c>
      <c r="BJ192" s="260">
        <f t="shared" si="979"/>
        <v>17</v>
      </c>
      <c r="BK192" s="260">
        <f t="shared" si="979"/>
        <v>29</v>
      </c>
      <c r="BL192" s="260">
        <f t="shared" si="979"/>
        <v>34</v>
      </c>
      <c r="BM192" s="260">
        <f t="shared" si="979"/>
        <v>44</v>
      </c>
      <c r="BN192" s="260">
        <f t="shared" ref="BN192:CS192" si="980">COUNTIFS($B$147:$KU$147,"&gt;"&amp;BN147,$B$109:$KU$109,BN$109)+1</f>
        <v>37</v>
      </c>
      <c r="BO192" s="260">
        <f t="shared" si="980"/>
        <v>43</v>
      </c>
      <c r="BP192" s="260">
        <f t="shared" si="980"/>
        <v>41</v>
      </c>
      <c r="BQ192" s="260">
        <f t="shared" si="980"/>
        <v>2</v>
      </c>
      <c r="BR192" s="260">
        <f t="shared" si="980"/>
        <v>27</v>
      </c>
      <c r="BS192" s="260">
        <f t="shared" si="980"/>
        <v>43</v>
      </c>
      <c r="BT192" s="260">
        <f t="shared" si="980"/>
        <v>42</v>
      </c>
      <c r="BU192" s="260">
        <f t="shared" si="980"/>
        <v>36</v>
      </c>
      <c r="BV192" s="260">
        <f t="shared" si="980"/>
        <v>21</v>
      </c>
      <c r="BW192" s="260">
        <f t="shared" si="980"/>
        <v>42</v>
      </c>
      <c r="BX192" s="260">
        <f t="shared" si="980"/>
        <v>34</v>
      </c>
      <c r="BY192" s="260">
        <f t="shared" si="980"/>
        <v>47</v>
      </c>
      <c r="BZ192" s="260">
        <f t="shared" si="980"/>
        <v>5</v>
      </c>
      <c r="CA192" s="260">
        <f t="shared" si="980"/>
        <v>22</v>
      </c>
      <c r="CB192" s="260">
        <f t="shared" si="980"/>
        <v>16</v>
      </c>
      <c r="CC192" s="260">
        <f t="shared" si="980"/>
        <v>43</v>
      </c>
      <c r="CD192" s="260">
        <f t="shared" si="980"/>
        <v>42</v>
      </c>
      <c r="CE192" s="260">
        <f t="shared" si="980"/>
        <v>1</v>
      </c>
      <c r="CF192" s="260">
        <f t="shared" si="980"/>
        <v>40</v>
      </c>
      <c r="CG192" s="260">
        <f t="shared" si="980"/>
        <v>43</v>
      </c>
      <c r="CH192" s="260">
        <f t="shared" si="980"/>
        <v>33</v>
      </c>
      <c r="CI192" s="260">
        <f t="shared" si="980"/>
        <v>34</v>
      </c>
      <c r="CJ192" s="260">
        <f t="shared" si="980"/>
        <v>53</v>
      </c>
      <c r="CK192" s="260">
        <f t="shared" si="980"/>
        <v>2</v>
      </c>
      <c r="CL192" s="260">
        <f t="shared" si="980"/>
        <v>50</v>
      </c>
      <c r="CM192" s="260">
        <f t="shared" si="980"/>
        <v>16</v>
      </c>
      <c r="CN192" s="260">
        <f t="shared" si="980"/>
        <v>40</v>
      </c>
      <c r="CO192" s="260">
        <f t="shared" si="980"/>
        <v>25</v>
      </c>
      <c r="CP192" s="260">
        <f t="shared" si="980"/>
        <v>10</v>
      </c>
      <c r="CQ192" s="260">
        <f t="shared" si="980"/>
        <v>43</v>
      </c>
      <c r="CR192" s="260">
        <f t="shared" si="980"/>
        <v>12</v>
      </c>
      <c r="CS192" s="260">
        <f t="shared" si="980"/>
        <v>44</v>
      </c>
      <c r="CT192" s="260">
        <f t="shared" ref="CT192:DY192" si="981">COUNTIFS($B$147:$KU$147,"&gt;"&amp;CT147,$B$109:$KU$109,CT$109)+1</f>
        <v>37</v>
      </c>
      <c r="CU192" s="260">
        <f t="shared" si="981"/>
        <v>20</v>
      </c>
      <c r="CV192" s="260">
        <f t="shared" si="981"/>
        <v>46</v>
      </c>
      <c r="CW192" s="260">
        <f t="shared" si="981"/>
        <v>45</v>
      </c>
      <c r="CX192" s="260">
        <f t="shared" si="981"/>
        <v>42</v>
      </c>
      <c r="CY192" s="260">
        <f t="shared" si="981"/>
        <v>44</v>
      </c>
      <c r="CZ192" s="260">
        <f t="shared" si="981"/>
        <v>2</v>
      </c>
      <c r="DA192" s="260">
        <f t="shared" si="981"/>
        <v>34</v>
      </c>
      <c r="DB192" s="260">
        <f t="shared" si="981"/>
        <v>16</v>
      </c>
      <c r="DC192" s="260">
        <f t="shared" si="981"/>
        <v>6</v>
      </c>
      <c r="DD192" s="260">
        <f t="shared" si="981"/>
        <v>35</v>
      </c>
      <c r="DE192" s="260">
        <f t="shared" si="981"/>
        <v>28</v>
      </c>
      <c r="DF192" s="260">
        <f t="shared" si="981"/>
        <v>44</v>
      </c>
      <c r="DG192" s="260">
        <f t="shared" si="981"/>
        <v>56</v>
      </c>
      <c r="DH192" s="260">
        <f t="shared" si="981"/>
        <v>53</v>
      </c>
      <c r="DI192" s="260">
        <f t="shared" si="981"/>
        <v>49</v>
      </c>
      <c r="DJ192" s="260">
        <f t="shared" si="981"/>
        <v>35</v>
      </c>
      <c r="DK192" s="260">
        <f t="shared" si="981"/>
        <v>44</v>
      </c>
      <c r="DL192" s="260">
        <f t="shared" si="981"/>
        <v>2</v>
      </c>
      <c r="DM192" s="260">
        <f t="shared" si="981"/>
        <v>25</v>
      </c>
      <c r="DN192" s="260">
        <f t="shared" si="981"/>
        <v>28</v>
      </c>
      <c r="DO192" s="260">
        <f t="shared" si="981"/>
        <v>22</v>
      </c>
      <c r="DP192" s="260">
        <f t="shared" si="981"/>
        <v>46</v>
      </c>
      <c r="DQ192" s="260">
        <f t="shared" si="981"/>
        <v>47</v>
      </c>
      <c r="DR192" s="260">
        <f t="shared" si="981"/>
        <v>8</v>
      </c>
      <c r="DS192" s="260">
        <f t="shared" si="981"/>
        <v>26</v>
      </c>
      <c r="DT192" s="260">
        <f t="shared" si="981"/>
        <v>28</v>
      </c>
      <c r="DU192" s="260">
        <f t="shared" si="981"/>
        <v>3</v>
      </c>
      <c r="DV192" s="260">
        <f t="shared" si="981"/>
        <v>28</v>
      </c>
      <c r="DW192" s="260">
        <f t="shared" si="981"/>
        <v>13</v>
      </c>
      <c r="DX192" s="260">
        <f t="shared" si="981"/>
        <v>34</v>
      </c>
      <c r="DY192" s="260">
        <f t="shared" si="981"/>
        <v>3</v>
      </c>
      <c r="DZ192" s="260">
        <f t="shared" ref="DZ192:FE192" si="982">COUNTIFS($B$147:$KU$147,"&gt;"&amp;DZ147,$B$109:$KU$109,DZ$109)+1</f>
        <v>3</v>
      </c>
      <c r="EA192" s="260">
        <f t="shared" si="982"/>
        <v>4</v>
      </c>
      <c r="EB192" s="260">
        <f t="shared" si="982"/>
        <v>49</v>
      </c>
      <c r="EC192" s="260">
        <f t="shared" si="982"/>
        <v>3</v>
      </c>
      <c r="ED192" s="260">
        <f t="shared" si="982"/>
        <v>12</v>
      </c>
      <c r="EE192" s="260">
        <f t="shared" si="982"/>
        <v>52</v>
      </c>
      <c r="EF192" s="260">
        <f t="shared" si="982"/>
        <v>34</v>
      </c>
      <c r="EG192" s="260">
        <f t="shared" si="982"/>
        <v>42</v>
      </c>
      <c r="EH192" s="260">
        <f t="shared" si="982"/>
        <v>26</v>
      </c>
      <c r="EI192" s="260">
        <f t="shared" si="982"/>
        <v>7</v>
      </c>
      <c r="EJ192" s="260">
        <f t="shared" si="982"/>
        <v>44</v>
      </c>
      <c r="EK192" s="260">
        <f t="shared" si="982"/>
        <v>59</v>
      </c>
      <c r="EL192" s="260">
        <f t="shared" si="982"/>
        <v>5</v>
      </c>
      <c r="EM192" s="260">
        <f t="shared" si="982"/>
        <v>52</v>
      </c>
      <c r="EN192" s="260">
        <f t="shared" si="982"/>
        <v>49</v>
      </c>
      <c r="EO192" s="260">
        <f t="shared" si="982"/>
        <v>42</v>
      </c>
      <c r="EP192" s="260">
        <f t="shared" si="982"/>
        <v>3</v>
      </c>
      <c r="EQ192" s="260">
        <f t="shared" si="982"/>
        <v>22</v>
      </c>
      <c r="ER192" s="260">
        <f t="shared" si="982"/>
        <v>19</v>
      </c>
      <c r="ES192" s="260">
        <f t="shared" si="982"/>
        <v>53</v>
      </c>
      <c r="ET192" s="260">
        <f t="shared" si="982"/>
        <v>17</v>
      </c>
      <c r="EU192" s="260">
        <f t="shared" si="982"/>
        <v>50</v>
      </c>
      <c r="EV192" s="260">
        <f t="shared" si="982"/>
        <v>42</v>
      </c>
      <c r="EW192" s="260">
        <f t="shared" si="982"/>
        <v>13</v>
      </c>
      <c r="EX192" s="260">
        <f t="shared" si="982"/>
        <v>8</v>
      </c>
      <c r="EY192" s="260">
        <f t="shared" si="982"/>
        <v>12</v>
      </c>
      <c r="EZ192" s="260">
        <f t="shared" si="982"/>
        <v>27</v>
      </c>
      <c r="FA192" s="260">
        <f t="shared" si="982"/>
        <v>32</v>
      </c>
      <c r="FB192" s="260">
        <f t="shared" si="982"/>
        <v>40</v>
      </c>
      <c r="FC192" s="260">
        <f t="shared" si="982"/>
        <v>36</v>
      </c>
      <c r="FD192" s="260">
        <f t="shared" si="982"/>
        <v>37</v>
      </c>
      <c r="FE192" s="260">
        <f t="shared" si="982"/>
        <v>37</v>
      </c>
      <c r="FF192" s="260">
        <f t="shared" ref="FF192:GJ192" si="983">COUNTIFS($B$147:$KU$147,"&gt;"&amp;FF147,$B$109:$KU$109,FF$109)+1</f>
        <v>61</v>
      </c>
      <c r="FG192" s="260">
        <f t="shared" si="983"/>
        <v>34</v>
      </c>
      <c r="FH192" s="260">
        <f t="shared" si="983"/>
        <v>54</v>
      </c>
      <c r="FI192" s="260">
        <f t="shared" si="983"/>
        <v>9</v>
      </c>
      <c r="FJ192" s="260">
        <f t="shared" si="983"/>
        <v>5</v>
      </c>
      <c r="FK192" s="260">
        <f t="shared" si="983"/>
        <v>34</v>
      </c>
      <c r="FL192" s="260">
        <f t="shared" si="983"/>
        <v>42</v>
      </c>
      <c r="FM192" s="260">
        <f t="shared" si="983"/>
        <v>51</v>
      </c>
      <c r="FN192" s="260">
        <f t="shared" si="983"/>
        <v>18</v>
      </c>
      <c r="FO192" s="260">
        <f t="shared" si="983"/>
        <v>7</v>
      </c>
      <c r="FP192" s="260">
        <f t="shared" si="983"/>
        <v>10</v>
      </c>
      <c r="FQ192" s="260">
        <f t="shared" si="983"/>
        <v>11</v>
      </c>
      <c r="FR192" s="260">
        <f t="shared" si="983"/>
        <v>29</v>
      </c>
      <c r="FS192" s="260">
        <f t="shared" si="983"/>
        <v>20</v>
      </c>
      <c r="FT192" s="260">
        <f t="shared" si="983"/>
        <v>22</v>
      </c>
      <c r="FU192" s="260">
        <f t="shared" si="983"/>
        <v>25</v>
      </c>
      <c r="FV192" s="260">
        <f t="shared" si="983"/>
        <v>21</v>
      </c>
      <c r="FW192" s="260">
        <f t="shared" si="983"/>
        <v>18</v>
      </c>
      <c r="FX192" s="260">
        <f t="shared" si="983"/>
        <v>22</v>
      </c>
      <c r="FY192" s="260">
        <f t="shared" si="983"/>
        <v>16</v>
      </c>
      <c r="FZ192" s="260">
        <f t="shared" si="983"/>
        <v>16</v>
      </c>
      <c r="GA192" s="260">
        <f t="shared" si="983"/>
        <v>23</v>
      </c>
      <c r="GB192" s="260">
        <f t="shared" si="983"/>
        <v>16</v>
      </c>
      <c r="GC192" s="260">
        <f t="shared" si="983"/>
        <v>24</v>
      </c>
      <c r="GD192" s="260">
        <f t="shared" si="983"/>
        <v>54</v>
      </c>
      <c r="GE192" s="260">
        <f t="shared" si="983"/>
        <v>3</v>
      </c>
      <c r="GF192" s="260">
        <f t="shared" si="983"/>
        <v>37</v>
      </c>
      <c r="GG192" s="260">
        <f t="shared" si="983"/>
        <v>14</v>
      </c>
      <c r="GH192" s="260">
        <f t="shared" si="983"/>
        <v>25</v>
      </c>
      <c r="GI192" s="260">
        <f t="shared" si="983"/>
        <v>2</v>
      </c>
      <c r="GJ192" s="260">
        <f t="shared" si="983"/>
        <v>33</v>
      </c>
      <c r="GK192" s="260"/>
      <c r="GL192" s="260">
        <f t="shared" ref="GL192:GZ192" si="984">COUNTIFS($B$147:$KU$147,"&gt;"&amp;GL147,$B$109:$KU$109,GL$109)+1</f>
        <v>10</v>
      </c>
      <c r="GM192" s="260">
        <f t="shared" si="984"/>
        <v>9</v>
      </c>
      <c r="GN192" s="260">
        <f t="shared" si="984"/>
        <v>21</v>
      </c>
      <c r="GO192" s="260">
        <f t="shared" si="984"/>
        <v>7</v>
      </c>
      <c r="GP192" s="260">
        <f t="shared" si="984"/>
        <v>18</v>
      </c>
      <c r="GQ192" s="260">
        <f t="shared" si="984"/>
        <v>28</v>
      </c>
      <c r="GR192" s="260">
        <f t="shared" si="984"/>
        <v>55</v>
      </c>
      <c r="GS192" s="260">
        <f t="shared" si="984"/>
        <v>14</v>
      </c>
      <c r="GT192" s="260">
        <f t="shared" si="984"/>
        <v>24</v>
      </c>
      <c r="GU192" s="260">
        <f t="shared" si="984"/>
        <v>16</v>
      </c>
      <c r="GV192" s="260">
        <f t="shared" si="984"/>
        <v>12</v>
      </c>
      <c r="GW192" s="260">
        <f t="shared" si="984"/>
        <v>8</v>
      </c>
      <c r="GX192" s="260">
        <f t="shared" si="984"/>
        <v>7</v>
      </c>
      <c r="GY192" s="260">
        <f t="shared" si="984"/>
        <v>14</v>
      </c>
      <c r="GZ192" s="260">
        <f t="shared" si="984"/>
        <v>7</v>
      </c>
      <c r="HA192" s="260"/>
      <c r="HB192" s="260">
        <f t="shared" ref="HB192:HQ192" si="985">COUNTIFS($B$147:$KU$147,"&gt;"&amp;HB147,$B$109:$KU$109,HB$109)+1</f>
        <v>55</v>
      </c>
      <c r="HC192" s="260">
        <f t="shared" si="985"/>
        <v>45</v>
      </c>
      <c r="HD192" s="260">
        <f t="shared" si="985"/>
        <v>26</v>
      </c>
      <c r="HE192" s="260">
        <f t="shared" si="985"/>
        <v>54</v>
      </c>
      <c r="HF192" s="260">
        <f t="shared" si="985"/>
        <v>56</v>
      </c>
      <c r="HG192" s="260">
        <f t="shared" si="985"/>
        <v>35</v>
      </c>
      <c r="HH192" s="260">
        <f t="shared" si="985"/>
        <v>53</v>
      </c>
      <c r="HI192" s="260">
        <f t="shared" si="985"/>
        <v>25</v>
      </c>
      <c r="HJ192" s="260">
        <f t="shared" si="985"/>
        <v>51</v>
      </c>
      <c r="HK192" s="260">
        <f t="shared" si="985"/>
        <v>59</v>
      </c>
      <c r="HL192" s="260">
        <f t="shared" si="985"/>
        <v>18</v>
      </c>
      <c r="HM192" s="260">
        <f t="shared" si="985"/>
        <v>29</v>
      </c>
      <c r="HN192" s="260">
        <f t="shared" si="985"/>
        <v>51</v>
      </c>
      <c r="HO192" s="260">
        <f t="shared" si="985"/>
        <v>28</v>
      </c>
      <c r="HP192" s="260">
        <f t="shared" si="985"/>
        <v>53</v>
      </c>
      <c r="HQ192" s="260">
        <f t="shared" si="985"/>
        <v>16</v>
      </c>
      <c r="HR192" s="260"/>
      <c r="HS192" s="260">
        <f>COUNTIFS($B$147:$KU$147,"&gt;"&amp;HS147,$B$109:$KU$109,HS$109)+1</f>
        <v>5</v>
      </c>
      <c r="HT192" s="260">
        <f>COUNTIFS($B$147:$KU$147,"&gt;"&amp;HT147,$B$109:$KU$109,HT$109)+1</f>
        <v>9</v>
      </c>
      <c r="HU192" s="260">
        <f>COUNTIFS($B$147:$KU$147,"&gt;"&amp;HU147,$B$109:$KU$109,HU$109)+1</f>
        <v>37</v>
      </c>
      <c r="HV192" s="260">
        <f>COUNTIFS($B$147:$KU$147,"&gt;"&amp;HV147,$B$109:$KU$109,HV$109)+1</f>
        <v>12</v>
      </c>
      <c r="HW192" s="260"/>
      <c r="HX192" s="260">
        <f t="shared" ref="HX192:IJ192" si="986">COUNTIFS($B$147:$KU$147,"&gt;"&amp;HX147,$B$109:$KU$109,HX$109)+1</f>
        <v>16</v>
      </c>
      <c r="HY192" s="260">
        <f t="shared" si="986"/>
        <v>5</v>
      </c>
      <c r="HZ192" s="260">
        <f t="shared" si="986"/>
        <v>31</v>
      </c>
      <c r="IA192" s="260">
        <f t="shared" si="986"/>
        <v>11</v>
      </c>
      <c r="IB192" s="260">
        <f t="shared" si="986"/>
        <v>45</v>
      </c>
      <c r="IC192" s="260">
        <f t="shared" si="986"/>
        <v>57</v>
      </c>
      <c r="ID192" s="260">
        <f t="shared" si="986"/>
        <v>35</v>
      </c>
      <c r="IE192" s="260">
        <f t="shared" si="986"/>
        <v>22</v>
      </c>
      <c r="IF192" s="260">
        <f t="shared" si="986"/>
        <v>34</v>
      </c>
      <c r="IG192" s="260">
        <f t="shared" si="986"/>
        <v>29</v>
      </c>
      <c r="IH192" s="260">
        <f t="shared" si="986"/>
        <v>24</v>
      </c>
      <c r="II192" s="260">
        <f t="shared" si="986"/>
        <v>54</v>
      </c>
      <c r="IJ192" s="260">
        <f t="shared" si="986"/>
        <v>15</v>
      </c>
      <c r="IK192" s="260"/>
      <c r="IL192" s="260">
        <f>COUNTIFS($B$147:$KU$147,"&gt;"&amp;IL147,$B$109:$KU$109,IL$109)+1</f>
        <v>28</v>
      </c>
      <c r="IM192" s="260"/>
      <c r="IN192" s="260">
        <f>COUNTIFS($B$147:$KU$147,"&gt;"&amp;IN147,$B$109:$KU$109,IN$109)+1</f>
        <v>18</v>
      </c>
      <c r="IO192" s="260">
        <f>COUNTIFS($B$147:$KU$147,"&gt;"&amp;IO147,$B$109:$KU$109,IO$109)+1</f>
        <v>21</v>
      </c>
      <c r="IP192" s="260">
        <f>COUNTIFS($B$147:$KU$147,"&gt;"&amp;IP147,$B$109:$KU$109,IP$109)+1</f>
        <v>16</v>
      </c>
      <c r="IQ192" s="260"/>
      <c r="IR192" s="260">
        <f>COUNTIFS($B$147:$KU$147,"&gt;"&amp;IR147,$B$109:$KU$109,IR$109)+1</f>
        <v>27</v>
      </c>
      <c r="IS192" s="260">
        <f>COUNTIFS($B$147:$KU$147,"&gt;"&amp;IS147,$B$109:$KU$109,IS$109)+1</f>
        <v>60</v>
      </c>
      <c r="IT192" s="260">
        <f>COUNTIFS($B$147:$KU$147,"&gt;"&amp;IT147,$B$109:$KU$109,IT$109)+1</f>
        <v>6</v>
      </c>
      <c r="IU192" s="260">
        <f>COUNTIFS($B$147:$KU$147,"&gt;"&amp;IU147,$B$109:$KU$109,IU$109)+1</f>
        <v>40</v>
      </c>
      <c r="IV192" s="260">
        <f>COUNTIFS($B$147:$KU$147,"&gt;"&amp;IV147,$B$109:$KU$109,IV$109)+1</f>
        <v>27</v>
      </c>
      <c r="IW192" s="260"/>
      <c r="IX192" s="260">
        <f>COUNTIFS($B$147:$KU$147,"&gt;"&amp;IX147,$B$109:$KU$109,IX$109)+1</f>
        <v>56</v>
      </c>
      <c r="IY192" s="260">
        <f>COUNTIFS($B$147:$KU$147,"&gt;"&amp;IY147,$B$109:$KU$109,IY$109)+1</f>
        <v>12</v>
      </c>
      <c r="IZ192" s="260"/>
      <c r="JA192" s="260">
        <f t="shared" ref="JA192:JM192" si="987">COUNTIFS($B$147:$KU$147,"&gt;"&amp;JA147,$B$109:$KU$109,JA$109)+1</f>
        <v>10</v>
      </c>
      <c r="JB192" s="260">
        <f t="shared" si="987"/>
        <v>13</v>
      </c>
      <c r="JC192" s="260">
        <f t="shared" si="987"/>
        <v>12</v>
      </c>
      <c r="JD192" s="260">
        <f t="shared" si="987"/>
        <v>34</v>
      </c>
      <c r="JE192" s="260">
        <f t="shared" si="987"/>
        <v>18</v>
      </c>
      <c r="JF192" s="260">
        <f t="shared" si="987"/>
        <v>57</v>
      </c>
      <c r="JG192" s="260">
        <f t="shared" si="987"/>
        <v>55</v>
      </c>
      <c r="JH192" s="260">
        <f t="shared" si="987"/>
        <v>45</v>
      </c>
      <c r="JI192" s="260">
        <f t="shared" si="987"/>
        <v>51</v>
      </c>
      <c r="JJ192" s="260">
        <f t="shared" si="987"/>
        <v>57</v>
      </c>
      <c r="JK192" s="260">
        <f t="shared" si="987"/>
        <v>35</v>
      </c>
      <c r="JL192" s="260">
        <f t="shared" si="987"/>
        <v>54</v>
      </c>
      <c r="JM192" s="260">
        <f t="shared" si="987"/>
        <v>7</v>
      </c>
      <c r="JN192" s="260"/>
      <c r="JO192" s="260"/>
      <c r="JP192" s="260"/>
      <c r="JQ192" s="260"/>
      <c r="JR192" s="260"/>
      <c r="JS192" s="260"/>
      <c r="JT192" s="260">
        <f>COUNTIFS($B$147:$KU$147,"&gt;"&amp;JT147,$B$109:$KU$109,JT$109)+1</f>
        <v>21</v>
      </c>
      <c r="JU192" s="260"/>
      <c r="JV192" s="260">
        <f t="shared" ref="JV192:KH192" si="988">COUNTIFS($B$147:$KU$147,"&gt;"&amp;JV147,$B$109:$KU$109,JV$109)+1</f>
        <v>1</v>
      </c>
      <c r="JW192" s="260">
        <f t="shared" si="988"/>
        <v>16</v>
      </c>
      <c r="JX192" s="260">
        <f t="shared" si="988"/>
        <v>24</v>
      </c>
      <c r="JY192" s="260">
        <f t="shared" si="988"/>
        <v>21</v>
      </c>
      <c r="JZ192" s="260">
        <f t="shared" si="988"/>
        <v>17</v>
      </c>
      <c r="KA192" s="260">
        <f t="shared" si="988"/>
        <v>32</v>
      </c>
      <c r="KB192" s="260">
        <f t="shared" si="988"/>
        <v>34</v>
      </c>
      <c r="KC192" s="260">
        <f t="shared" si="988"/>
        <v>11</v>
      </c>
      <c r="KD192" s="260">
        <f t="shared" si="988"/>
        <v>33</v>
      </c>
      <c r="KE192" s="260">
        <f t="shared" si="988"/>
        <v>18</v>
      </c>
      <c r="KF192" s="260">
        <f t="shared" si="988"/>
        <v>34</v>
      </c>
      <c r="KG192" s="260">
        <f t="shared" si="988"/>
        <v>10</v>
      </c>
      <c r="KH192" s="260">
        <f t="shared" si="988"/>
        <v>55</v>
      </c>
      <c r="KI192" s="260"/>
      <c r="KJ192" s="260"/>
      <c r="KK192" s="260">
        <f t="shared" ref="KK192:KT192" si="989">COUNTIFS($B$147:$KU$147,"&gt;"&amp;KK147,$B$109:$KU$109,KK$109)+1</f>
        <v>58</v>
      </c>
      <c r="KL192" s="260">
        <f t="shared" si="989"/>
        <v>50</v>
      </c>
      <c r="KM192" s="260">
        <f t="shared" si="989"/>
        <v>47</v>
      </c>
      <c r="KN192" s="260">
        <f t="shared" si="989"/>
        <v>49</v>
      </c>
      <c r="KO192" s="260">
        <f t="shared" si="989"/>
        <v>24</v>
      </c>
      <c r="KP192" s="260">
        <f t="shared" si="989"/>
        <v>15</v>
      </c>
      <c r="KQ192" s="260">
        <f t="shared" si="989"/>
        <v>14</v>
      </c>
      <c r="KR192" s="260">
        <v>41</v>
      </c>
      <c r="KS192" s="260">
        <f t="shared" si="989"/>
        <v>22</v>
      </c>
      <c r="KT192" s="260">
        <f t="shared" si="989"/>
        <v>60</v>
      </c>
      <c r="KU192" s="248" t="s">
        <v>746</v>
      </c>
    </row>
    <row r="193" spans="1:307" x14ac:dyDescent="0.15">
      <c r="A193" s="252" t="s">
        <v>261</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v>7.0000000000000007E-2</v>
      </c>
      <c r="AA193" s="257"/>
      <c r="AB193" s="257"/>
      <c r="AC193" s="257"/>
      <c r="AD193" s="257"/>
      <c r="AE193" s="257"/>
      <c r="AF193" s="257"/>
      <c r="AG193" s="257"/>
      <c r="AH193" s="257"/>
      <c r="AI193" s="257"/>
      <c r="AJ193" s="257"/>
      <c r="AK193" s="257"/>
      <c r="AL193" s="257"/>
      <c r="AM193" s="257"/>
      <c r="AN193" s="257"/>
      <c r="AO193" s="257"/>
      <c r="AP193" s="257"/>
      <c r="AQ193" s="257"/>
      <c r="AR193" s="257"/>
      <c r="AS193" s="257"/>
      <c r="AT193" s="257"/>
      <c r="AU193" s="257"/>
      <c r="AV193" s="257"/>
      <c r="AW193" s="257"/>
      <c r="AX193" s="257"/>
      <c r="AY193" s="257"/>
      <c r="AZ193" s="257"/>
      <c r="BA193" s="257"/>
      <c r="BB193" s="257"/>
      <c r="BC193" s="257"/>
      <c r="BD193" s="257"/>
      <c r="BE193" s="257"/>
      <c r="BF193" s="257">
        <v>7.0000000000000007E-2</v>
      </c>
      <c r="BG193" s="257"/>
      <c r="BH193" s="257"/>
      <c r="BI193" s="257">
        <v>0.05</v>
      </c>
      <c r="BJ193" s="257"/>
      <c r="BK193" s="257"/>
      <c r="BL193" s="257"/>
      <c r="BM193" s="257"/>
      <c r="BN193" s="257"/>
      <c r="BO193" s="257"/>
      <c r="BP193" s="257"/>
      <c r="BQ193" s="257"/>
      <c r="BR193" s="257"/>
      <c r="BS193" s="257"/>
      <c r="BT193" s="257"/>
      <c r="BU193" s="257">
        <v>7.0000000000000007E-2</v>
      </c>
      <c r="BV193" s="257"/>
      <c r="BW193" s="257"/>
      <c r="BX193" s="257"/>
      <c r="BY193" s="257"/>
      <c r="BZ193" s="257"/>
      <c r="CA193" s="257">
        <v>7.0000000000000007E-2</v>
      </c>
      <c r="CB193" s="257"/>
      <c r="CC193" s="257"/>
      <c r="CD193" s="257"/>
      <c r="CE193" s="257"/>
      <c r="CF193" s="257"/>
      <c r="CG193" s="257"/>
      <c r="CH193" s="257"/>
      <c r="CI193" s="257"/>
      <c r="CJ193" s="257"/>
      <c r="CK193" s="257"/>
      <c r="CL193" s="257"/>
      <c r="CM193" s="257">
        <v>7.0000000000000007E-2</v>
      </c>
      <c r="CN193" s="257"/>
      <c r="CO193" s="257"/>
      <c r="CP193" s="257"/>
      <c r="CQ193" s="257"/>
      <c r="CR193" s="257"/>
      <c r="CS193" s="257"/>
      <c r="CT193" s="257"/>
      <c r="CU193" s="257"/>
      <c r="CV193" s="257"/>
      <c r="CW193" s="257"/>
      <c r="CX193" s="257"/>
      <c r="CY193" s="257"/>
      <c r="CZ193" s="257">
        <v>7.0000000000000007E-2</v>
      </c>
      <c r="DA193" s="257"/>
      <c r="DB193" s="257"/>
      <c r="DC193" s="257"/>
      <c r="DD193" s="257"/>
      <c r="DE193" s="257"/>
      <c r="DF193" s="257"/>
      <c r="DG193" s="257"/>
      <c r="DH193" s="257"/>
      <c r="DI193" s="257"/>
      <c r="DJ193" s="257"/>
      <c r="DK193" s="257"/>
      <c r="DL193" s="257"/>
      <c r="DM193" s="257"/>
      <c r="DN193" s="257">
        <v>7.0000000000000007E-2</v>
      </c>
      <c r="DO193" s="257"/>
      <c r="DP193" s="257"/>
      <c r="DQ193" s="257"/>
      <c r="DR193" s="257"/>
      <c r="DS193" s="257"/>
      <c r="DT193" s="257">
        <v>0.05</v>
      </c>
      <c r="DU193" s="257"/>
      <c r="DV193" s="257"/>
      <c r="DW193" s="257"/>
      <c r="DX193" s="257"/>
      <c r="DY193" s="257"/>
      <c r="DZ193" s="257"/>
      <c r="EA193" s="257"/>
      <c r="EB193" s="257"/>
      <c r="EC193" s="257"/>
      <c r="ED193" s="257"/>
      <c r="EE193" s="257"/>
      <c r="EF193" s="257"/>
      <c r="EG193" s="257"/>
      <c r="EH193" s="257"/>
      <c r="EI193" s="257"/>
      <c r="EJ193" s="257"/>
      <c r="EK193" s="257"/>
      <c r="EL193" s="257">
        <v>7.0000000000000007E-2</v>
      </c>
      <c r="EM193" s="257"/>
      <c r="EN193" s="257"/>
      <c r="EO193" s="257"/>
      <c r="EP193" s="257"/>
      <c r="EQ193" s="257"/>
      <c r="ER193" s="257"/>
      <c r="ES193" s="257"/>
      <c r="ET193" s="257"/>
      <c r="EU193" s="257"/>
      <c r="EV193" s="257"/>
      <c r="EW193" s="257"/>
      <c r="EX193" s="257">
        <v>0.1</v>
      </c>
      <c r="EY193" s="257"/>
      <c r="EZ193" s="257"/>
      <c r="FA193" s="257"/>
      <c r="FB193" s="257"/>
      <c r="FC193" s="257"/>
      <c r="FD193" s="257"/>
      <c r="FE193" s="257"/>
      <c r="FF193" s="257"/>
      <c r="FG193" s="257"/>
      <c r="FH193" s="257"/>
      <c r="FI193" s="257"/>
      <c r="FJ193" s="257"/>
      <c r="FK193" s="257"/>
      <c r="FL193" s="257"/>
      <c r="FM193" s="257"/>
      <c r="FN193" s="257">
        <v>7.0000000000000007E-2</v>
      </c>
      <c r="FO193" s="257"/>
      <c r="FP193" s="257"/>
      <c r="FQ193" s="257"/>
      <c r="FR193" s="257"/>
      <c r="FS193" s="257"/>
      <c r="FT193" s="257"/>
      <c r="FU193" s="257"/>
      <c r="FV193" s="257"/>
      <c r="FW193" s="257"/>
      <c r="FX193" s="257"/>
      <c r="FY193" s="257"/>
      <c r="FZ193" s="257"/>
      <c r="GA193" s="257"/>
      <c r="GB193" s="257"/>
      <c r="GC193" s="257">
        <v>7.0000000000000007E-2</v>
      </c>
      <c r="GD193" s="257"/>
      <c r="GE193" s="257"/>
      <c r="GF193" s="257"/>
      <c r="GG193" s="257"/>
      <c r="GH193" s="257"/>
      <c r="GI193" s="257"/>
      <c r="GJ193" s="257"/>
      <c r="GK193" s="257"/>
      <c r="GL193" s="257"/>
      <c r="GM193" s="257"/>
      <c r="GN193" s="257"/>
      <c r="GO193" s="257"/>
      <c r="GP193" s="257"/>
      <c r="GQ193" s="257"/>
      <c r="GR193" s="257">
        <v>0.05</v>
      </c>
      <c r="GS193" s="257"/>
      <c r="GT193" s="257"/>
      <c r="GU193" s="257"/>
      <c r="GV193" s="257"/>
      <c r="GW193" s="257">
        <v>0.03</v>
      </c>
      <c r="GX193" s="257"/>
      <c r="GY193" s="257"/>
      <c r="GZ193" s="257"/>
      <c r="HA193" s="257"/>
      <c r="HB193" s="257"/>
      <c r="HC193" s="257"/>
      <c r="HD193" s="257"/>
      <c r="HE193" s="257"/>
      <c r="HF193" s="257"/>
      <c r="HG193" s="257"/>
      <c r="HH193" s="257"/>
      <c r="HI193" s="257"/>
      <c r="HJ193" s="257"/>
      <c r="HK193" s="257"/>
      <c r="HL193" s="257"/>
      <c r="HM193" s="257"/>
      <c r="HN193" s="257"/>
      <c r="HO193" s="257">
        <v>7.0000000000000007E-2</v>
      </c>
      <c r="HP193" s="257"/>
      <c r="HQ193" s="257"/>
      <c r="HR193" s="257"/>
      <c r="HS193" s="257"/>
      <c r="HT193" s="257"/>
      <c r="HU193" s="257"/>
      <c r="HV193" s="257"/>
      <c r="HW193" s="257"/>
      <c r="HX193" s="257"/>
      <c r="HY193" s="257"/>
      <c r="HZ193" s="257"/>
      <c r="IA193" s="257"/>
      <c r="IB193" s="257"/>
      <c r="IC193" s="257"/>
      <c r="ID193" s="257"/>
      <c r="IE193" s="257"/>
      <c r="IF193" s="257"/>
      <c r="IG193" s="257"/>
      <c r="IH193" s="257">
        <v>7.0000000000000007E-2</v>
      </c>
      <c r="II193" s="257"/>
      <c r="IJ193" s="257"/>
      <c r="IK193" s="257"/>
      <c r="IL193" s="257"/>
      <c r="IM193" s="257"/>
      <c r="IN193" s="257">
        <v>0.03</v>
      </c>
      <c r="IO193" s="257"/>
      <c r="IP193" s="257"/>
      <c r="IQ193" s="257"/>
      <c r="IR193" s="257"/>
      <c r="IS193" s="257"/>
      <c r="IT193" s="257"/>
      <c r="IU193" s="257"/>
      <c r="IV193" s="257">
        <v>0.03</v>
      </c>
      <c r="IW193" s="257"/>
      <c r="IX193" s="257"/>
      <c r="IY193" s="257"/>
      <c r="IZ193" s="257"/>
      <c r="JA193" s="257"/>
      <c r="JB193" s="257"/>
      <c r="JC193" s="257"/>
      <c r="JD193" s="257"/>
      <c r="JE193" s="257"/>
      <c r="JF193" s="257"/>
      <c r="JG193" s="257"/>
      <c r="JH193" s="257"/>
      <c r="JI193" s="257"/>
      <c r="JJ193" s="257"/>
      <c r="JK193" s="257"/>
      <c r="JL193" s="257"/>
      <c r="JM193" s="257"/>
      <c r="JN193" s="257"/>
      <c r="JO193" s="257"/>
      <c r="JP193" s="257"/>
      <c r="JQ193" s="257"/>
      <c r="JR193" s="257"/>
      <c r="JS193" s="257"/>
      <c r="JT193" s="257"/>
      <c r="JU193" s="257"/>
      <c r="JV193" s="257"/>
      <c r="JW193" s="257"/>
      <c r="JX193" s="257"/>
      <c r="JY193" s="257"/>
      <c r="JZ193" s="257">
        <v>0.05</v>
      </c>
      <c r="KA193" s="257"/>
      <c r="KB193" s="257"/>
      <c r="KC193" s="257"/>
      <c r="KD193" s="257"/>
      <c r="KE193" s="257"/>
      <c r="KF193" s="257"/>
      <c r="KG193" s="257"/>
      <c r="KH193" s="257"/>
      <c r="KI193" s="257"/>
      <c r="KJ193" s="257"/>
      <c r="KK193" s="257">
        <v>7.0000000000000007E-2</v>
      </c>
      <c r="KL193" s="257"/>
      <c r="KM193" s="257"/>
      <c r="KN193" s="257">
        <v>7.0000000000000007E-2</v>
      </c>
      <c r="KO193" s="257"/>
      <c r="KP193" s="257"/>
      <c r="KQ193" s="257">
        <v>0.03</v>
      </c>
      <c r="KR193" s="257"/>
      <c r="KS193" s="257"/>
      <c r="KT193" s="257"/>
      <c r="KU193" s="248" t="s">
        <v>746</v>
      </c>
    </row>
    <row r="194" spans="1:307" x14ac:dyDescent="0.15">
      <c r="A194" s="252" t="s">
        <v>262</v>
      </c>
      <c r="B194" s="257"/>
      <c r="C194" s="257"/>
      <c r="D194" s="257"/>
      <c r="E194" s="257"/>
      <c r="F194" s="257"/>
      <c r="G194" s="257"/>
      <c r="H194" s="257"/>
      <c r="I194" s="257"/>
      <c r="J194" s="257">
        <v>7.0000000000000007E-2</v>
      </c>
      <c r="K194" s="257"/>
      <c r="L194" s="257"/>
      <c r="M194" s="257"/>
      <c r="N194" s="257"/>
      <c r="O194" s="257"/>
      <c r="P194" s="257"/>
      <c r="Q194" s="257"/>
      <c r="R194" s="257"/>
      <c r="S194" s="257"/>
      <c r="T194" s="257"/>
      <c r="U194" s="257"/>
      <c r="V194" s="257"/>
      <c r="W194" s="257"/>
      <c r="X194" s="257"/>
      <c r="Y194" s="257">
        <v>0.1</v>
      </c>
      <c r="Z194" s="257"/>
      <c r="AA194" s="257"/>
      <c r="AB194" s="257">
        <v>7.0000000000000007E-2</v>
      </c>
      <c r="AC194" s="257"/>
      <c r="AD194" s="257"/>
      <c r="AE194" s="257"/>
      <c r="AF194" s="257"/>
      <c r="AG194" s="257"/>
      <c r="AH194" s="257"/>
      <c r="AI194" s="257"/>
      <c r="AJ194" s="257"/>
      <c r="AK194" s="257"/>
      <c r="AL194" s="257"/>
      <c r="AM194" s="257">
        <v>7.0000000000000007E-2</v>
      </c>
      <c r="AN194" s="257"/>
      <c r="AO194" s="257"/>
      <c r="AP194" s="257"/>
      <c r="AQ194" s="257"/>
      <c r="AR194" s="257"/>
      <c r="AS194" s="257"/>
      <c r="AT194" s="257"/>
      <c r="AU194" s="257"/>
      <c r="AV194" s="257"/>
      <c r="AW194" s="257"/>
      <c r="AX194" s="257"/>
      <c r="AY194" s="257"/>
      <c r="AZ194" s="257"/>
      <c r="BA194" s="257"/>
      <c r="BB194" s="257"/>
      <c r="BC194" s="257"/>
      <c r="BD194" s="257"/>
      <c r="BE194" s="257"/>
      <c r="BF194" s="257"/>
      <c r="BG194" s="257">
        <v>7.0000000000000007E-2</v>
      </c>
      <c r="BH194" s="257">
        <v>7.0000000000000007E-2</v>
      </c>
      <c r="BI194" s="257"/>
      <c r="BJ194" s="257"/>
      <c r="BK194" s="257"/>
      <c r="BL194" s="257"/>
      <c r="BM194" s="257"/>
      <c r="BN194" s="257"/>
      <c r="BO194" s="257"/>
      <c r="BP194" s="257"/>
      <c r="BQ194" s="257"/>
      <c r="BR194" s="257"/>
      <c r="BS194" s="257"/>
      <c r="BT194" s="257"/>
      <c r="BU194" s="257"/>
      <c r="BV194" s="257"/>
      <c r="BW194" s="257"/>
      <c r="BX194" s="257"/>
      <c r="BY194" s="257"/>
      <c r="BZ194" s="257"/>
      <c r="CA194" s="257"/>
      <c r="CB194" s="257"/>
      <c r="CC194" s="257"/>
      <c r="CD194" s="257"/>
      <c r="CE194" s="257">
        <v>7.0000000000000007E-2</v>
      </c>
      <c r="CF194" s="257"/>
      <c r="CG194" s="257"/>
      <c r="CH194" s="257"/>
      <c r="CI194" s="257"/>
      <c r="CJ194" s="257"/>
      <c r="CK194" s="257"/>
      <c r="CL194" s="257"/>
      <c r="CM194" s="257"/>
      <c r="CN194" s="257"/>
      <c r="CO194" s="257"/>
      <c r="CP194" s="257"/>
      <c r="CQ194" s="257"/>
      <c r="CR194" s="257">
        <v>0.1</v>
      </c>
      <c r="CS194" s="257"/>
      <c r="CT194" s="257"/>
      <c r="CU194" s="257"/>
      <c r="CV194" s="257"/>
      <c r="CW194" s="257"/>
      <c r="CX194" s="257"/>
      <c r="CY194" s="257"/>
      <c r="CZ194" s="257"/>
      <c r="DA194" s="257"/>
      <c r="DB194" s="257"/>
      <c r="DC194" s="257"/>
      <c r="DD194" s="257"/>
      <c r="DE194" s="257"/>
      <c r="DF194" s="257"/>
      <c r="DG194" s="257"/>
      <c r="DH194" s="257"/>
      <c r="DI194" s="257"/>
      <c r="DJ194" s="257"/>
      <c r="DK194" s="257"/>
      <c r="DL194" s="257"/>
      <c r="DM194" s="257"/>
      <c r="DN194" s="257"/>
      <c r="DO194" s="257">
        <v>7.0000000000000007E-2</v>
      </c>
      <c r="DP194" s="257"/>
      <c r="DQ194" s="257"/>
      <c r="DR194" s="257"/>
      <c r="DS194" s="257"/>
      <c r="DT194" s="257"/>
      <c r="DU194" s="257">
        <v>7.0000000000000007E-2</v>
      </c>
      <c r="DV194" s="257"/>
      <c r="DW194" s="257"/>
      <c r="DX194" s="257"/>
      <c r="DY194" s="257"/>
      <c r="DZ194" s="257"/>
      <c r="EA194" s="257"/>
      <c r="EB194" s="257"/>
      <c r="EC194" s="257"/>
      <c r="ED194" s="257"/>
      <c r="EE194" s="257"/>
      <c r="EF194" s="257"/>
      <c r="EG194" s="257"/>
      <c r="EH194" s="257"/>
      <c r="EI194" s="257"/>
      <c r="EJ194" s="257"/>
      <c r="EK194" s="257"/>
      <c r="EL194" s="257"/>
      <c r="EM194" s="257"/>
      <c r="EN194" s="257"/>
      <c r="EO194" s="257"/>
      <c r="EP194" s="257"/>
      <c r="EQ194" s="257"/>
      <c r="ER194" s="257"/>
      <c r="ES194" s="257"/>
      <c r="ET194" s="257">
        <v>7.0000000000000007E-2</v>
      </c>
      <c r="EU194" s="257"/>
      <c r="EV194" s="257"/>
      <c r="EW194" s="257"/>
      <c r="EX194" s="257">
        <v>0.05</v>
      </c>
      <c r="EY194" s="257"/>
      <c r="EZ194" s="257"/>
      <c r="FA194" s="257"/>
      <c r="FB194" s="257"/>
      <c r="FC194" s="257"/>
      <c r="FD194" s="257"/>
      <c r="FE194" s="257"/>
      <c r="FF194" s="257"/>
      <c r="FG194" s="257"/>
      <c r="FH194" s="257"/>
      <c r="FI194" s="257"/>
      <c r="FJ194" s="257"/>
      <c r="FK194" s="257"/>
      <c r="FL194" s="257"/>
      <c r="FM194" s="257"/>
      <c r="FN194" s="257"/>
      <c r="FO194" s="257"/>
      <c r="FP194" s="257"/>
      <c r="FQ194" s="257"/>
      <c r="FR194" s="257"/>
      <c r="FS194" s="257"/>
      <c r="FT194" s="257"/>
      <c r="FU194" s="257">
        <v>7.0000000000000007E-2</v>
      </c>
      <c r="FV194" s="257"/>
      <c r="FW194" s="257"/>
      <c r="FX194" s="257"/>
      <c r="FY194" s="257"/>
      <c r="FZ194" s="257"/>
      <c r="GA194" s="257"/>
      <c r="GB194" s="257"/>
      <c r="GC194" s="257"/>
      <c r="GD194" s="257">
        <v>7.0000000000000007E-2</v>
      </c>
      <c r="GE194" s="257"/>
      <c r="GF194" s="257"/>
      <c r="GG194" s="257"/>
      <c r="GH194" s="257"/>
      <c r="GI194" s="257"/>
      <c r="GJ194" s="257"/>
      <c r="GK194" s="257"/>
      <c r="GL194" s="257"/>
      <c r="GM194" s="257"/>
      <c r="GN194" s="257"/>
      <c r="GO194" s="257"/>
      <c r="GP194" s="257"/>
      <c r="GQ194" s="257"/>
      <c r="GR194" s="257"/>
      <c r="GS194" s="257"/>
      <c r="GT194" s="257"/>
      <c r="GU194" s="257"/>
      <c r="GV194" s="257"/>
      <c r="GW194" s="257"/>
      <c r="GX194" s="257">
        <v>0.03</v>
      </c>
      <c r="GY194" s="257"/>
      <c r="GZ194" s="257"/>
      <c r="HA194" s="257"/>
      <c r="HB194" s="257"/>
      <c r="HC194" s="257"/>
      <c r="HD194" s="257">
        <v>7.0000000000000007E-2</v>
      </c>
      <c r="HE194" s="257"/>
      <c r="HF194" s="257"/>
      <c r="HG194" s="257"/>
      <c r="HH194" s="257"/>
      <c r="HI194" s="257"/>
      <c r="HJ194" s="257"/>
      <c r="HK194" s="257"/>
      <c r="HL194" s="257"/>
      <c r="HM194" s="257"/>
      <c r="HN194" s="257"/>
      <c r="HO194" s="257"/>
      <c r="HP194" s="257"/>
      <c r="HQ194" s="257"/>
      <c r="HR194" s="257"/>
      <c r="HS194" s="257"/>
      <c r="HT194" s="257">
        <v>0.03</v>
      </c>
      <c r="HU194" s="257"/>
      <c r="HV194" s="257">
        <v>0.03</v>
      </c>
      <c r="HW194" s="257"/>
      <c r="HX194" s="257"/>
      <c r="HY194" s="257"/>
      <c r="HZ194" s="257"/>
      <c r="IA194" s="257"/>
      <c r="IB194" s="257"/>
      <c r="IC194" s="257"/>
      <c r="ID194" s="257"/>
      <c r="IE194" s="257"/>
      <c r="IF194" s="257"/>
      <c r="IG194" s="257"/>
      <c r="IH194" s="257"/>
      <c r="II194" s="257"/>
      <c r="IJ194" s="257"/>
      <c r="IK194" s="257"/>
      <c r="IL194" s="257">
        <v>7.0000000000000007E-2</v>
      </c>
      <c r="IM194" s="257"/>
      <c r="IN194" s="257"/>
      <c r="IO194" s="257"/>
      <c r="IP194" s="257"/>
      <c r="IQ194" s="257"/>
      <c r="IR194" s="257"/>
      <c r="IS194" s="257"/>
      <c r="IT194" s="257"/>
      <c r="IU194" s="257"/>
      <c r="IV194" s="257"/>
      <c r="IW194" s="257"/>
      <c r="IX194" s="257"/>
      <c r="IY194" s="257">
        <v>0.03</v>
      </c>
      <c r="IZ194" s="257"/>
      <c r="JA194" s="257"/>
      <c r="JB194" s="257"/>
      <c r="JC194" s="257"/>
      <c r="JD194" s="257"/>
      <c r="JE194" s="257"/>
      <c r="JF194" s="257"/>
      <c r="JG194" s="257"/>
      <c r="JH194" s="257"/>
      <c r="JI194" s="257"/>
      <c r="JJ194" s="257"/>
      <c r="JK194" s="257"/>
      <c r="JL194" s="257"/>
      <c r="JM194" s="257"/>
      <c r="JN194" s="257"/>
      <c r="JO194" s="257"/>
      <c r="JP194" s="257"/>
      <c r="JQ194" s="257"/>
      <c r="JR194" s="257"/>
      <c r="JS194" s="257"/>
      <c r="JT194" s="257">
        <v>7.0000000000000007E-2</v>
      </c>
      <c r="JU194" s="257"/>
      <c r="JV194" s="257"/>
      <c r="JW194" s="257">
        <v>0.05</v>
      </c>
      <c r="JX194" s="257"/>
      <c r="JY194" s="257"/>
      <c r="JZ194" s="257">
        <v>0.12</v>
      </c>
      <c r="KA194" s="257"/>
      <c r="KB194" s="257"/>
      <c r="KC194" s="257"/>
      <c r="KD194" s="257"/>
      <c r="KE194" s="257"/>
      <c r="KF194" s="257"/>
      <c r="KG194" s="257"/>
      <c r="KH194" s="257">
        <v>0.05</v>
      </c>
      <c r="KI194" s="257"/>
      <c r="KJ194" s="257"/>
      <c r="KK194" s="257"/>
      <c r="KL194" s="257"/>
      <c r="KM194" s="257"/>
      <c r="KN194" s="257"/>
      <c r="KO194" s="257">
        <v>7.0000000000000007E-2</v>
      </c>
      <c r="KP194" s="257">
        <v>0.03</v>
      </c>
      <c r="KQ194" s="257"/>
      <c r="KR194" s="257"/>
      <c r="KS194" s="257"/>
      <c r="KT194" s="257"/>
      <c r="KU194" s="248" t="s">
        <v>746</v>
      </c>
    </row>
    <row r="195" spans="1:307" x14ac:dyDescent="0.15">
      <c r="A195" s="252" t="s">
        <v>263</v>
      </c>
      <c r="B195" s="257"/>
      <c r="C195" s="257"/>
      <c r="D195" s="257"/>
      <c r="E195" s="257"/>
      <c r="F195" s="257"/>
      <c r="G195" s="257"/>
      <c r="H195" s="257"/>
      <c r="I195" s="257"/>
      <c r="J195" s="257"/>
      <c r="K195" s="257"/>
      <c r="L195" s="257"/>
      <c r="M195" s="257"/>
      <c r="N195" s="257">
        <v>0.1</v>
      </c>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257"/>
      <c r="AO195" s="257"/>
      <c r="AP195" s="257"/>
      <c r="AQ195" s="257"/>
      <c r="AR195" s="257"/>
      <c r="AS195" s="257"/>
      <c r="AT195" s="257"/>
      <c r="AU195" s="257">
        <v>7.0000000000000007E-2</v>
      </c>
      <c r="AV195" s="257"/>
      <c r="AW195" s="257"/>
      <c r="AX195" s="257"/>
      <c r="AY195" s="257"/>
      <c r="AZ195" s="257"/>
      <c r="BA195" s="257"/>
      <c r="BB195" s="257"/>
      <c r="BC195" s="257"/>
      <c r="BD195" s="257"/>
      <c r="BE195" s="257"/>
      <c r="BF195" s="257"/>
      <c r="BG195" s="257"/>
      <c r="BH195" s="257"/>
      <c r="BI195" s="257"/>
      <c r="BJ195" s="257"/>
      <c r="BK195" s="257"/>
      <c r="BL195" s="257"/>
      <c r="BM195" s="257"/>
      <c r="BN195" s="257"/>
      <c r="BO195" s="257"/>
      <c r="BP195" s="257"/>
      <c r="BQ195" s="257">
        <v>0.1</v>
      </c>
      <c r="BR195" s="257"/>
      <c r="BS195" s="257"/>
      <c r="BT195" s="257"/>
      <c r="BU195" s="257"/>
      <c r="BV195" s="257"/>
      <c r="BW195" s="257"/>
      <c r="BX195" s="257"/>
      <c r="BY195" s="257"/>
      <c r="BZ195" s="257"/>
      <c r="CA195" s="257"/>
      <c r="CB195" s="257"/>
      <c r="CC195" s="257"/>
      <c r="CD195" s="257"/>
      <c r="CE195" s="257"/>
      <c r="CF195" s="257"/>
      <c r="CG195" s="257"/>
      <c r="CH195" s="257"/>
      <c r="CI195" s="257"/>
      <c r="CJ195" s="257"/>
      <c r="CK195" s="257"/>
      <c r="CL195" s="257"/>
      <c r="CM195" s="257"/>
      <c r="CN195" s="257"/>
      <c r="CO195" s="257"/>
      <c r="CP195" s="257"/>
      <c r="CQ195" s="257"/>
      <c r="CR195" s="257"/>
      <c r="CS195" s="257"/>
      <c r="CT195" s="257"/>
      <c r="CU195" s="257"/>
      <c r="CV195" s="257"/>
      <c r="CW195" s="257"/>
      <c r="CX195" s="257"/>
      <c r="CY195" s="257"/>
      <c r="CZ195" s="257"/>
      <c r="DA195" s="257"/>
      <c r="DB195" s="257">
        <v>0.12</v>
      </c>
      <c r="DC195" s="257"/>
      <c r="DD195" s="257"/>
      <c r="DE195" s="257"/>
      <c r="DF195" s="257"/>
      <c r="DG195" s="257"/>
      <c r="DH195" s="257"/>
      <c r="DI195" s="257"/>
      <c r="DJ195" s="257"/>
      <c r="DK195" s="257"/>
      <c r="DL195" s="257"/>
      <c r="DM195" s="257"/>
      <c r="DN195" s="257"/>
      <c r="DO195" s="257"/>
      <c r="DP195" s="257"/>
      <c r="DQ195" s="257"/>
      <c r="DR195" s="257"/>
      <c r="DS195" s="257">
        <v>0.1</v>
      </c>
      <c r="DT195" s="257"/>
      <c r="DU195" s="257"/>
      <c r="DV195" s="257"/>
      <c r="DW195" s="257"/>
      <c r="DX195" s="257"/>
      <c r="DY195" s="257"/>
      <c r="DZ195" s="257"/>
      <c r="EA195" s="257"/>
      <c r="EB195" s="257"/>
      <c r="EC195" s="257"/>
      <c r="ED195" s="257"/>
      <c r="EE195" s="257"/>
      <c r="EF195" s="257"/>
      <c r="EG195" s="257"/>
      <c r="EH195" s="257">
        <v>0.1</v>
      </c>
      <c r="EI195" s="257"/>
      <c r="EJ195" s="257"/>
      <c r="EK195" s="257"/>
      <c r="EL195" s="257"/>
      <c r="EM195" s="257"/>
      <c r="EN195" s="257"/>
      <c r="EO195" s="257"/>
      <c r="EP195" s="257">
        <v>7.0000000000000007E-2</v>
      </c>
      <c r="EQ195" s="257"/>
      <c r="ER195" s="257"/>
      <c r="ES195" s="257"/>
      <c r="ET195" s="257"/>
      <c r="EU195" s="257"/>
      <c r="EV195" s="257"/>
      <c r="EW195" s="257">
        <v>7.0000000000000007E-2</v>
      </c>
      <c r="EX195" s="257"/>
      <c r="EY195" s="257">
        <v>0.1</v>
      </c>
      <c r="EZ195" s="257"/>
      <c r="FA195" s="257"/>
      <c r="FB195" s="257"/>
      <c r="FC195" s="257"/>
      <c r="FD195" s="257"/>
      <c r="FE195" s="257"/>
      <c r="FF195" s="257"/>
      <c r="FG195" s="257"/>
      <c r="FH195" s="257"/>
      <c r="FI195" s="257"/>
      <c r="FJ195" s="257"/>
      <c r="FK195" s="257"/>
      <c r="FL195" s="257"/>
      <c r="FM195" s="257"/>
      <c r="FN195" s="257"/>
      <c r="FO195" s="257"/>
      <c r="FP195" s="257">
        <v>0.1</v>
      </c>
      <c r="FQ195" s="257"/>
      <c r="FR195" s="257"/>
      <c r="FS195" s="257"/>
      <c r="FT195" s="257">
        <v>7.0000000000000007E-2</v>
      </c>
      <c r="FU195" s="257"/>
      <c r="FV195" s="257"/>
      <c r="FW195" s="257"/>
      <c r="FX195" s="257"/>
      <c r="FY195" s="257">
        <v>0.05</v>
      </c>
      <c r="FZ195" s="257">
        <v>0.05</v>
      </c>
      <c r="GA195" s="257">
        <v>7.0000000000000007E-2</v>
      </c>
      <c r="GB195" s="257">
        <v>7.0000000000000007E-2</v>
      </c>
      <c r="GC195" s="257"/>
      <c r="GD195" s="257"/>
      <c r="GE195" s="257"/>
      <c r="GF195" s="257">
        <v>7.0000000000000007E-2</v>
      </c>
      <c r="GG195" s="257">
        <v>0.1</v>
      </c>
      <c r="GH195" s="257">
        <v>7.0000000000000007E-2</v>
      </c>
      <c r="GI195" s="257"/>
      <c r="GJ195" s="257"/>
      <c r="GK195" s="257"/>
      <c r="GL195" s="257">
        <v>0.1</v>
      </c>
      <c r="GM195" s="257"/>
      <c r="GN195" s="257"/>
      <c r="GO195" s="257"/>
      <c r="GP195" s="257"/>
      <c r="GQ195" s="257"/>
      <c r="GR195" s="257"/>
      <c r="GS195" s="257">
        <v>0.1</v>
      </c>
      <c r="GT195" s="257"/>
      <c r="GU195" s="257"/>
      <c r="GV195" s="257"/>
      <c r="GW195" s="257"/>
      <c r="GX195" s="257"/>
      <c r="GY195" s="257"/>
      <c r="GZ195" s="257">
        <v>0.03</v>
      </c>
      <c r="HA195" s="257"/>
      <c r="HB195" s="257"/>
      <c r="HC195" s="257"/>
      <c r="HD195" s="257"/>
      <c r="HE195" s="257"/>
      <c r="HF195" s="257"/>
      <c r="HG195" s="257"/>
      <c r="HH195" s="257"/>
      <c r="HI195" s="257"/>
      <c r="HJ195" s="257"/>
      <c r="HK195" s="257"/>
      <c r="HL195" s="257"/>
      <c r="HM195" s="257"/>
      <c r="HN195" s="257"/>
      <c r="HO195" s="257"/>
      <c r="HP195" s="257"/>
      <c r="HQ195" s="257"/>
      <c r="HR195" s="257"/>
      <c r="HS195" s="257"/>
      <c r="HT195" s="257"/>
      <c r="HU195" s="257"/>
      <c r="HV195" s="257"/>
      <c r="HW195" s="257"/>
      <c r="HX195" s="257">
        <v>0.03</v>
      </c>
      <c r="HY195" s="257"/>
      <c r="HZ195" s="257"/>
      <c r="IA195" s="257"/>
      <c r="IB195" s="257"/>
      <c r="IC195" s="257"/>
      <c r="ID195" s="257"/>
      <c r="IE195" s="257"/>
      <c r="IF195" s="257"/>
      <c r="IG195" s="257"/>
      <c r="IH195" s="257"/>
      <c r="II195" s="257"/>
      <c r="IJ195" s="257">
        <v>7.0000000000000007E-2</v>
      </c>
      <c r="IK195" s="257"/>
      <c r="IL195" s="257"/>
      <c r="IM195" s="257"/>
      <c r="IN195" s="257"/>
      <c r="IO195" s="257">
        <v>0.05</v>
      </c>
      <c r="IP195" s="257">
        <v>0.03</v>
      </c>
      <c r="IQ195" s="257"/>
      <c r="IR195" s="257"/>
      <c r="IS195" s="257"/>
      <c r="IT195" s="257">
        <v>0.03</v>
      </c>
      <c r="IU195" s="257">
        <v>0.1</v>
      </c>
      <c r="IV195" s="257"/>
      <c r="IW195" s="257"/>
      <c r="IX195" s="257"/>
      <c r="IY195" s="257"/>
      <c r="IZ195" s="257"/>
      <c r="JA195" s="257">
        <v>0.05</v>
      </c>
      <c r="JB195" s="257"/>
      <c r="JC195" s="257"/>
      <c r="JD195" s="257"/>
      <c r="JE195" s="257">
        <v>0.03</v>
      </c>
      <c r="JF195" s="257">
        <v>0.03</v>
      </c>
      <c r="JG195" s="257"/>
      <c r="JH195" s="257"/>
      <c r="JI195" s="257"/>
      <c r="JJ195" s="257"/>
      <c r="JK195" s="257"/>
      <c r="JL195" s="257"/>
      <c r="JM195" s="257"/>
      <c r="JN195" s="257"/>
      <c r="JO195" s="257"/>
      <c r="JP195" s="257"/>
      <c r="JQ195" s="257"/>
      <c r="JR195" s="257"/>
      <c r="JS195" s="257"/>
      <c r="JT195" s="257"/>
      <c r="JU195" s="257"/>
      <c r="JV195" s="257"/>
      <c r="JW195" s="257"/>
      <c r="JX195" s="257"/>
      <c r="JY195" s="257">
        <v>0.05</v>
      </c>
      <c r="JZ195" s="257"/>
      <c r="KA195" s="257"/>
      <c r="KB195" s="257"/>
      <c r="KC195" s="257">
        <v>0.03</v>
      </c>
      <c r="KD195" s="257"/>
      <c r="KE195" s="257">
        <v>0.1</v>
      </c>
      <c r="KF195" s="257"/>
      <c r="KG195" s="257"/>
      <c r="KH195" s="257"/>
      <c r="KI195" s="257"/>
      <c r="KJ195" s="257"/>
      <c r="KK195" s="257"/>
      <c r="KL195" s="257"/>
      <c r="KM195" s="257"/>
      <c r="KN195" s="257"/>
      <c r="KO195" s="257"/>
      <c r="KP195" s="257"/>
      <c r="KQ195" s="257"/>
      <c r="KR195" s="257"/>
      <c r="KS195" s="257">
        <v>7.0000000000000007E-2</v>
      </c>
      <c r="KT195" s="257"/>
      <c r="KU195" s="248" t="s">
        <v>746</v>
      </c>
    </row>
    <row r="196" spans="1:307" x14ac:dyDescent="0.15">
      <c r="A196" s="252" t="s">
        <v>264</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v>0.1</v>
      </c>
      <c r="AJ196" s="257"/>
      <c r="AK196" s="257"/>
      <c r="AL196" s="257"/>
      <c r="AM196" s="257"/>
      <c r="AN196" s="257"/>
      <c r="AO196" s="257"/>
      <c r="AP196" s="257"/>
      <c r="AQ196" s="257">
        <v>0.05</v>
      </c>
      <c r="AR196" s="257"/>
      <c r="AS196" s="257"/>
      <c r="AT196" s="257"/>
      <c r="AU196" s="257"/>
      <c r="AV196" s="257"/>
      <c r="AW196" s="257"/>
      <c r="AX196" s="257"/>
      <c r="AY196" s="257"/>
      <c r="AZ196" s="257"/>
      <c r="BA196" s="257"/>
      <c r="BB196" s="257"/>
      <c r="BC196" s="257"/>
      <c r="BD196" s="257">
        <v>0.05</v>
      </c>
      <c r="BE196" s="257"/>
      <c r="BF196" s="257"/>
      <c r="BG196" s="257"/>
      <c r="BH196" s="257"/>
      <c r="BI196" s="257"/>
      <c r="BJ196" s="257"/>
      <c r="BK196" s="257"/>
      <c r="BL196" s="257"/>
      <c r="BM196" s="257"/>
      <c r="BN196" s="257"/>
      <c r="BO196" s="257"/>
      <c r="BP196" s="257"/>
      <c r="BQ196" s="257"/>
      <c r="BR196" s="257">
        <v>0.05</v>
      </c>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c r="CN196" s="257"/>
      <c r="CO196" s="257"/>
      <c r="CP196" s="257">
        <v>0.1</v>
      </c>
      <c r="CQ196" s="257"/>
      <c r="CR196" s="257"/>
      <c r="CS196" s="257"/>
      <c r="CT196" s="257"/>
      <c r="CU196" s="257"/>
      <c r="CV196" s="257"/>
      <c r="CW196" s="257"/>
      <c r="CX196" s="257"/>
      <c r="CY196" s="257"/>
      <c r="CZ196" s="257"/>
      <c r="DA196" s="257"/>
      <c r="DB196" s="257"/>
      <c r="DC196" s="257"/>
      <c r="DD196" s="257"/>
      <c r="DE196" s="257"/>
      <c r="DF196" s="257"/>
      <c r="DG196" s="257"/>
      <c r="DH196" s="257"/>
      <c r="DI196" s="257"/>
      <c r="DJ196" s="257"/>
      <c r="DK196" s="257"/>
      <c r="DL196" s="257">
        <v>0.05</v>
      </c>
      <c r="DM196" s="257"/>
      <c r="DN196" s="257"/>
      <c r="DO196" s="257"/>
      <c r="DP196" s="257"/>
      <c r="DQ196" s="257"/>
      <c r="DR196" s="257"/>
      <c r="DS196" s="257"/>
      <c r="DT196" s="257"/>
      <c r="DU196" s="257"/>
      <c r="DV196" s="257"/>
      <c r="DW196" s="257"/>
      <c r="DX196" s="257"/>
      <c r="DY196" s="257"/>
      <c r="DZ196" s="257">
        <v>0.05</v>
      </c>
      <c r="EA196" s="257"/>
      <c r="EB196" s="257"/>
      <c r="EC196" s="257">
        <v>0.05</v>
      </c>
      <c r="ED196" s="257"/>
      <c r="EE196" s="257"/>
      <c r="EF196" s="257"/>
      <c r="EG196" s="257"/>
      <c r="EH196" s="257"/>
      <c r="EI196" s="257"/>
      <c r="EJ196" s="257"/>
      <c r="EK196" s="257"/>
      <c r="EL196" s="257"/>
      <c r="EM196" s="257"/>
      <c r="EN196" s="257"/>
      <c r="EO196" s="257"/>
      <c r="EP196" s="257"/>
      <c r="EQ196" s="257">
        <v>0.05</v>
      </c>
      <c r="ER196" s="257"/>
      <c r="ES196" s="257"/>
      <c r="ET196" s="257"/>
      <c r="EU196" s="257"/>
      <c r="EV196" s="257"/>
      <c r="EW196" s="257"/>
      <c r="EX196" s="257"/>
      <c r="EY196" s="257"/>
      <c r="EZ196" s="257"/>
      <c r="FA196" s="257"/>
      <c r="FB196" s="257"/>
      <c r="FC196" s="257"/>
      <c r="FD196" s="257"/>
      <c r="FE196" s="257"/>
      <c r="FF196" s="257"/>
      <c r="FG196" s="257"/>
      <c r="FH196" s="257"/>
      <c r="FI196" s="257"/>
      <c r="FJ196" s="257"/>
      <c r="FK196" s="257"/>
      <c r="FL196" s="257"/>
      <c r="FM196" s="257"/>
      <c r="FN196" s="257"/>
      <c r="FO196" s="257"/>
      <c r="FP196" s="257"/>
      <c r="FQ196" s="257">
        <v>0.1</v>
      </c>
      <c r="FR196" s="257"/>
      <c r="FS196" s="257"/>
      <c r="FT196" s="257"/>
      <c r="FU196" s="257"/>
      <c r="FV196" s="257"/>
      <c r="FW196" s="257"/>
      <c r="FX196" s="257">
        <v>0.05</v>
      </c>
      <c r="FY196" s="257"/>
      <c r="FZ196" s="257"/>
      <c r="GA196" s="257"/>
      <c r="GB196" s="257"/>
      <c r="GC196" s="257"/>
      <c r="GD196" s="257"/>
      <c r="GE196" s="257"/>
      <c r="GF196" s="257"/>
      <c r="GG196" s="257"/>
      <c r="GH196" s="257"/>
      <c r="GI196" s="257"/>
      <c r="GJ196" s="257">
        <v>7.0000000000000007E-2</v>
      </c>
      <c r="GK196" s="257"/>
      <c r="GL196" s="257"/>
      <c r="GM196" s="257"/>
      <c r="GN196" s="257"/>
      <c r="GO196" s="257">
        <v>0.03</v>
      </c>
      <c r="GP196" s="257"/>
      <c r="GQ196" s="257"/>
      <c r="GR196" s="257"/>
      <c r="GS196" s="257"/>
      <c r="GT196" s="257"/>
      <c r="GU196" s="257"/>
      <c r="GV196" s="257"/>
      <c r="GW196" s="257"/>
      <c r="GX196" s="257"/>
      <c r="GY196" s="257"/>
      <c r="GZ196" s="257"/>
      <c r="HA196" s="257"/>
      <c r="HB196" s="257"/>
      <c r="HC196" s="257"/>
      <c r="HD196" s="257"/>
      <c r="HE196" s="257"/>
      <c r="HF196" s="257"/>
      <c r="HG196" s="257"/>
      <c r="HH196" s="257"/>
      <c r="HI196" s="257">
        <v>0.05</v>
      </c>
      <c r="HJ196" s="257"/>
      <c r="HK196" s="257"/>
      <c r="HL196" s="257">
        <v>0.1</v>
      </c>
      <c r="HM196" s="257"/>
      <c r="HN196" s="257"/>
      <c r="HO196" s="257"/>
      <c r="HP196" s="257"/>
      <c r="HQ196" s="257"/>
      <c r="HR196" s="257"/>
      <c r="HS196" s="257">
        <v>0.03</v>
      </c>
      <c r="HT196" s="257"/>
      <c r="HU196" s="257"/>
      <c r="HV196" s="257"/>
      <c r="HW196" s="257"/>
      <c r="HX196" s="257"/>
      <c r="HY196" s="257"/>
      <c r="HZ196" s="257"/>
      <c r="IA196" s="257">
        <v>0.1</v>
      </c>
      <c r="IB196" s="257"/>
      <c r="IC196" s="257"/>
      <c r="ID196" s="257"/>
      <c r="IE196" s="257"/>
      <c r="IF196" s="257"/>
      <c r="IG196" s="257"/>
      <c r="IH196" s="257"/>
      <c r="II196" s="257"/>
      <c r="IJ196" s="257"/>
      <c r="IK196" s="257"/>
      <c r="IL196" s="257"/>
      <c r="IM196" s="257"/>
      <c r="IN196" s="257"/>
      <c r="IO196" s="257"/>
      <c r="IP196" s="257"/>
      <c r="IQ196" s="257"/>
      <c r="IR196" s="257"/>
      <c r="IS196" s="257">
        <v>0.03</v>
      </c>
      <c r="IT196" s="257"/>
      <c r="IU196" s="257"/>
      <c r="IV196" s="257"/>
      <c r="IW196" s="257"/>
      <c r="IX196" s="257">
        <v>0.03</v>
      </c>
      <c r="IY196" s="257"/>
      <c r="IZ196" s="257"/>
      <c r="JA196" s="257"/>
      <c r="JB196" s="257"/>
      <c r="JC196" s="257"/>
      <c r="JD196" s="257"/>
      <c r="JE196" s="257"/>
      <c r="JF196" s="257"/>
      <c r="JG196" s="257"/>
      <c r="JH196" s="257"/>
      <c r="JI196" s="257"/>
      <c r="JJ196" s="257"/>
      <c r="JK196" s="257"/>
      <c r="JL196" s="257"/>
      <c r="JM196" s="257"/>
      <c r="JN196" s="257"/>
      <c r="JO196" s="257"/>
      <c r="JP196" s="257"/>
      <c r="JQ196" s="257"/>
      <c r="JR196" s="257"/>
      <c r="JS196" s="257"/>
      <c r="JT196" s="257"/>
      <c r="JU196" s="257"/>
      <c r="JV196" s="257"/>
      <c r="JW196" s="257"/>
      <c r="JX196" s="257"/>
      <c r="JY196" s="257"/>
      <c r="JZ196" s="257"/>
      <c r="KA196" s="257">
        <v>0.03</v>
      </c>
      <c r="KB196" s="257"/>
      <c r="KC196" s="257"/>
      <c r="KD196" s="257"/>
      <c r="KE196" s="257"/>
      <c r="KF196" s="257"/>
      <c r="KG196" s="257"/>
      <c r="KH196" s="257"/>
      <c r="KI196" s="257"/>
      <c r="KJ196" s="257"/>
      <c r="KK196" s="257"/>
      <c r="KL196" s="257">
        <v>0.05</v>
      </c>
      <c r="KM196" s="257"/>
      <c r="KN196" s="257"/>
      <c r="KO196" s="257"/>
      <c r="KP196" s="257"/>
      <c r="KQ196" s="257"/>
      <c r="KR196" s="257">
        <v>7.0000000000000007E-2</v>
      </c>
      <c r="KS196" s="257"/>
      <c r="KT196" s="257"/>
      <c r="KU196" s="248" t="s">
        <v>746</v>
      </c>
    </row>
    <row r="197" spans="1:307" x14ac:dyDescent="0.15">
      <c r="A197" s="252" t="s">
        <v>265</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257"/>
      <c r="AO197" s="257"/>
      <c r="AP197" s="257"/>
      <c r="AQ197" s="257"/>
      <c r="AR197" s="257"/>
      <c r="AS197" s="257"/>
      <c r="AT197" s="257"/>
      <c r="AU197" s="257"/>
      <c r="AV197" s="257"/>
      <c r="AW197" s="257"/>
      <c r="AX197" s="257"/>
      <c r="AY197" s="257"/>
      <c r="AZ197" s="257"/>
      <c r="BA197" s="257"/>
      <c r="BB197" s="257"/>
      <c r="BC197" s="257"/>
      <c r="BD197" s="257"/>
      <c r="BE197" s="257"/>
      <c r="BF197" s="25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A197" s="257"/>
      <c r="CB197" s="257"/>
      <c r="CC197" s="257"/>
      <c r="CD197" s="257"/>
      <c r="CE197" s="257"/>
      <c r="CF197" s="257"/>
      <c r="CG197" s="257"/>
      <c r="CH197" s="257"/>
      <c r="CI197" s="257"/>
      <c r="CJ197" s="257"/>
      <c r="CK197" s="257"/>
      <c r="CL197" s="257"/>
      <c r="CM197" s="257"/>
      <c r="CN197" s="257"/>
      <c r="CO197" s="257"/>
      <c r="CP197" s="257"/>
      <c r="CQ197" s="257"/>
      <c r="CR197" s="257"/>
      <c r="CS197" s="257"/>
      <c r="CT197" s="257"/>
      <c r="CU197" s="257"/>
      <c r="CV197" s="257"/>
      <c r="CW197" s="257"/>
      <c r="CX197" s="257"/>
      <c r="CY197" s="257"/>
      <c r="CZ197" s="257"/>
      <c r="DA197" s="257"/>
      <c r="DB197" s="257"/>
      <c r="DC197" s="257"/>
      <c r="DD197" s="257"/>
      <c r="DE197" s="257"/>
      <c r="DF197" s="257"/>
      <c r="DG197" s="257"/>
      <c r="DH197" s="257"/>
      <c r="DI197" s="257"/>
      <c r="DJ197" s="257"/>
      <c r="DK197" s="257"/>
      <c r="DL197" s="257"/>
      <c r="DM197" s="257"/>
      <c r="DN197" s="257"/>
      <c r="DO197" s="257"/>
      <c r="DP197" s="257"/>
      <c r="DQ197" s="257"/>
      <c r="DR197" s="257"/>
      <c r="DS197" s="257"/>
      <c r="DT197" s="257"/>
      <c r="DU197" s="257"/>
      <c r="DV197" s="257"/>
      <c r="DW197" s="257"/>
      <c r="DX197" s="257"/>
      <c r="DY197" s="257"/>
      <c r="DZ197" s="257"/>
      <c r="EA197" s="257"/>
      <c r="EB197" s="257"/>
      <c r="EC197" s="257"/>
      <c r="ED197" s="257"/>
      <c r="EE197" s="257"/>
      <c r="EF197" s="257"/>
      <c r="EG197" s="257"/>
      <c r="EH197" s="257"/>
      <c r="EI197" s="257"/>
      <c r="EJ197" s="257"/>
      <c r="EK197" s="257"/>
      <c r="EL197" s="257"/>
      <c r="EM197" s="257"/>
      <c r="EN197" s="257"/>
      <c r="EO197" s="257"/>
      <c r="EP197" s="257"/>
      <c r="EQ197" s="257"/>
      <c r="ER197" s="257"/>
      <c r="ES197" s="257"/>
      <c r="ET197" s="257"/>
      <c r="EU197" s="257"/>
      <c r="EV197" s="257"/>
      <c r="EW197" s="257"/>
      <c r="EX197" s="257"/>
      <c r="EY197" s="257"/>
      <c r="EZ197" s="257"/>
      <c r="FA197" s="257"/>
      <c r="FB197" s="257"/>
      <c r="FC197" s="257"/>
      <c r="FD197" s="257"/>
      <c r="FE197" s="257"/>
      <c r="FF197" s="257"/>
      <c r="FG197" s="257"/>
      <c r="FH197" s="257"/>
      <c r="FI197" s="257"/>
      <c r="FJ197" s="257"/>
      <c r="FK197" s="257"/>
      <c r="FL197" s="257"/>
      <c r="FM197" s="257"/>
      <c r="FN197" s="257"/>
      <c r="FO197" s="257"/>
      <c r="FP197" s="257"/>
      <c r="FQ197" s="257"/>
      <c r="FR197" s="257"/>
      <c r="FS197" s="257"/>
      <c r="FT197" s="257"/>
      <c r="FU197" s="257"/>
      <c r="FV197" s="257"/>
      <c r="FW197" s="257"/>
      <c r="FX197" s="257"/>
      <c r="FY197" s="257"/>
      <c r="FZ197" s="257"/>
      <c r="GA197" s="257"/>
      <c r="GB197" s="257"/>
      <c r="GC197" s="257"/>
      <c r="GD197" s="257"/>
      <c r="GE197" s="257"/>
      <c r="GF197" s="257"/>
      <c r="GG197" s="257"/>
      <c r="GH197" s="257"/>
      <c r="GI197" s="257"/>
      <c r="GJ197" s="257"/>
      <c r="GK197" s="257"/>
      <c r="GL197" s="257"/>
      <c r="GM197" s="257"/>
      <c r="GN197" s="257"/>
      <c r="GO197" s="257"/>
      <c r="GP197" s="257"/>
      <c r="GQ197" s="257"/>
      <c r="GR197" s="257"/>
      <c r="GS197" s="257"/>
      <c r="GT197" s="257"/>
      <c r="GU197" s="257"/>
      <c r="GV197" s="257"/>
      <c r="GW197" s="257"/>
      <c r="GX197" s="257"/>
      <c r="GY197" s="257"/>
      <c r="GZ197" s="257"/>
      <c r="HA197" s="257"/>
      <c r="HB197" s="257"/>
      <c r="HC197" s="257"/>
      <c r="HD197" s="257"/>
      <c r="HE197" s="257"/>
      <c r="HF197" s="257"/>
      <c r="HG197" s="257"/>
      <c r="HH197" s="257"/>
      <c r="HI197" s="257"/>
      <c r="HJ197" s="257"/>
      <c r="HK197" s="257"/>
      <c r="HL197" s="257"/>
      <c r="HM197" s="257"/>
      <c r="HN197" s="257"/>
      <c r="HO197" s="257"/>
      <c r="HP197" s="257"/>
      <c r="HQ197" s="257"/>
      <c r="HR197" s="257"/>
      <c r="HS197" s="257"/>
      <c r="HT197" s="257"/>
      <c r="HU197" s="257"/>
      <c r="HV197" s="257"/>
      <c r="HW197" s="257"/>
      <c r="HX197" s="257"/>
      <c r="HY197" s="257"/>
      <c r="HZ197" s="257"/>
      <c r="IA197" s="257"/>
      <c r="IB197" s="257"/>
      <c r="IC197" s="257"/>
      <c r="ID197" s="257"/>
      <c r="IE197" s="257"/>
      <c r="IF197" s="257"/>
      <c r="IG197" s="257"/>
      <c r="IH197" s="257"/>
      <c r="II197" s="257"/>
      <c r="IJ197" s="257"/>
      <c r="IK197" s="257"/>
      <c r="IL197" s="257"/>
      <c r="IM197" s="257"/>
      <c r="IN197" s="257"/>
      <c r="IO197" s="257"/>
      <c r="IP197" s="257"/>
      <c r="IQ197" s="257"/>
      <c r="IR197" s="257"/>
      <c r="IS197" s="257"/>
      <c r="IT197" s="257"/>
      <c r="IU197" s="257"/>
      <c r="IV197" s="257"/>
      <c r="IW197" s="257"/>
      <c r="IX197" s="257"/>
      <c r="IY197" s="257"/>
      <c r="IZ197" s="257"/>
      <c r="JA197" s="257"/>
      <c r="JB197" s="257"/>
      <c r="JC197" s="257"/>
      <c r="JD197" s="257"/>
      <c r="JE197" s="257"/>
      <c r="JF197" s="257"/>
      <c r="JG197" s="257"/>
      <c r="JH197" s="257"/>
      <c r="JI197" s="257"/>
      <c r="JJ197" s="257"/>
      <c r="JK197" s="257"/>
      <c r="JL197" s="257"/>
      <c r="JM197" s="257"/>
      <c r="JN197" s="257"/>
      <c r="JO197" s="257"/>
      <c r="JP197" s="257"/>
      <c r="JQ197" s="257"/>
      <c r="JR197" s="257"/>
      <c r="JS197" s="257"/>
      <c r="JT197" s="257"/>
      <c r="JU197" s="257"/>
      <c r="JV197" s="257"/>
      <c r="JW197" s="257"/>
      <c r="JX197" s="257"/>
      <c r="JY197" s="257"/>
      <c r="JZ197" s="257"/>
      <c r="KA197" s="257"/>
      <c r="KB197" s="257"/>
      <c r="KC197" s="257"/>
      <c r="KD197" s="257"/>
      <c r="KE197" s="257"/>
      <c r="KF197" s="257"/>
      <c r="KG197" s="257"/>
      <c r="KH197" s="257"/>
      <c r="KI197" s="257"/>
      <c r="KJ197" s="257"/>
      <c r="KK197" s="257"/>
      <c r="KL197" s="257"/>
      <c r="KM197" s="257"/>
      <c r="KN197" s="257"/>
      <c r="KO197" s="257"/>
      <c r="KP197" s="257"/>
      <c r="KQ197" s="257"/>
      <c r="KR197" s="257"/>
      <c r="KS197" s="257"/>
      <c r="KT197" s="257"/>
      <c r="KU197" s="248" t="s">
        <v>746</v>
      </c>
    </row>
    <row r="198" spans="1:307" x14ac:dyDescent="0.15">
      <c r="A198" s="252" t="s">
        <v>266</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257"/>
      <c r="AO198" s="257"/>
      <c r="AP198" s="257"/>
      <c r="AQ198" s="257"/>
      <c r="AR198" s="257"/>
      <c r="AS198" s="257"/>
      <c r="AT198" s="257"/>
      <c r="AU198" s="257">
        <v>0.04</v>
      </c>
      <c r="AV198" s="257"/>
      <c r="AW198" s="257"/>
      <c r="AX198" s="257"/>
      <c r="AY198" s="257"/>
      <c r="AZ198" s="257"/>
      <c r="BA198" s="257"/>
      <c r="BB198" s="257"/>
      <c r="BC198" s="257"/>
      <c r="BD198" s="257"/>
      <c r="BE198" s="257"/>
      <c r="BF198" s="25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c r="CN198" s="257"/>
      <c r="CO198" s="257"/>
      <c r="CP198" s="257"/>
      <c r="CQ198" s="257"/>
      <c r="CR198" s="257"/>
      <c r="CS198" s="257"/>
      <c r="CT198" s="257"/>
      <c r="CU198" s="257"/>
      <c r="CV198" s="257"/>
      <c r="CW198" s="257"/>
      <c r="CX198" s="257"/>
      <c r="CY198" s="257"/>
      <c r="CZ198" s="257"/>
      <c r="DA198" s="257"/>
      <c r="DB198" s="257"/>
      <c r="DC198" s="257"/>
      <c r="DD198" s="257"/>
      <c r="DE198" s="257"/>
      <c r="DF198" s="257"/>
      <c r="DG198" s="257"/>
      <c r="DH198" s="257"/>
      <c r="DI198" s="257"/>
      <c r="DJ198" s="257"/>
      <c r="DK198" s="257"/>
      <c r="DL198" s="257"/>
      <c r="DM198" s="257"/>
      <c r="DN198" s="257"/>
      <c r="DO198" s="257"/>
      <c r="DP198" s="257"/>
      <c r="DQ198" s="257"/>
      <c r="DR198" s="257"/>
      <c r="DS198" s="257"/>
      <c r="DT198" s="257"/>
      <c r="DU198" s="257">
        <v>0.02</v>
      </c>
      <c r="DV198" s="257"/>
      <c r="DW198" s="257"/>
      <c r="DX198" s="257"/>
      <c r="DY198" s="257"/>
      <c r="DZ198" s="257"/>
      <c r="EA198" s="257"/>
      <c r="EB198" s="257"/>
      <c r="EC198" s="257"/>
      <c r="ED198" s="257"/>
      <c r="EE198" s="257"/>
      <c r="EF198" s="257"/>
      <c r="EG198" s="257"/>
      <c r="EH198" s="257"/>
      <c r="EI198" s="257"/>
      <c r="EJ198" s="257"/>
      <c r="EK198" s="257"/>
      <c r="EL198" s="257"/>
      <c r="EM198" s="257"/>
      <c r="EN198" s="257"/>
      <c r="EO198" s="257"/>
      <c r="EP198" s="257">
        <v>0.04</v>
      </c>
      <c r="EQ198" s="257"/>
      <c r="ER198" s="257"/>
      <c r="ES198" s="257"/>
      <c r="ET198" s="257"/>
      <c r="EU198" s="257"/>
      <c r="EV198" s="257"/>
      <c r="EW198" s="257"/>
      <c r="EX198" s="257"/>
      <c r="EY198" s="257">
        <v>0.05</v>
      </c>
      <c r="EZ198" s="257"/>
      <c r="FA198" s="257"/>
      <c r="FB198" s="257"/>
      <c r="FC198" s="257"/>
      <c r="FD198" s="257"/>
      <c r="FE198" s="257"/>
      <c r="FF198" s="257"/>
      <c r="FG198" s="257"/>
      <c r="FH198" s="257"/>
      <c r="FI198" s="257"/>
      <c r="FJ198" s="257"/>
      <c r="FK198" s="257"/>
      <c r="FL198" s="257"/>
      <c r="FM198" s="257"/>
      <c r="FN198" s="257"/>
      <c r="FO198" s="257"/>
      <c r="FP198" s="257"/>
      <c r="FQ198" s="257"/>
      <c r="FR198" s="257"/>
      <c r="FS198" s="257"/>
      <c r="FT198" s="257"/>
      <c r="FU198" s="257"/>
      <c r="FV198" s="257"/>
      <c r="FW198" s="257"/>
      <c r="FX198" s="257"/>
      <c r="FY198" s="257"/>
      <c r="FZ198" s="257"/>
      <c r="GA198" s="257"/>
      <c r="GB198" s="257"/>
      <c r="GC198" s="257"/>
      <c r="GD198" s="257"/>
      <c r="GE198" s="257"/>
      <c r="GF198" s="257">
        <v>0.04</v>
      </c>
      <c r="GG198" s="257">
        <v>0.05</v>
      </c>
      <c r="GH198" s="257"/>
      <c r="GI198" s="257"/>
      <c r="GJ198" s="257"/>
      <c r="GK198" s="257"/>
      <c r="GL198" s="257"/>
      <c r="GM198" s="257"/>
      <c r="GN198" s="257"/>
      <c r="GO198" s="257"/>
      <c r="GP198" s="257"/>
      <c r="GQ198" s="257"/>
      <c r="GR198" s="257"/>
      <c r="GS198" s="257"/>
      <c r="GT198" s="257"/>
      <c r="GU198" s="257"/>
      <c r="GV198" s="257"/>
      <c r="GW198" s="257"/>
      <c r="GX198" s="257"/>
      <c r="GY198" s="257"/>
      <c r="GZ198" s="257"/>
      <c r="HA198" s="257"/>
      <c r="HB198" s="257"/>
      <c r="HC198" s="257"/>
      <c r="HD198" s="257"/>
      <c r="HE198" s="257"/>
      <c r="HF198" s="257"/>
      <c r="HG198" s="257"/>
      <c r="HH198" s="257"/>
      <c r="HI198" s="257"/>
      <c r="HJ198" s="257"/>
      <c r="HK198" s="257"/>
      <c r="HL198" s="257"/>
      <c r="HM198" s="257"/>
      <c r="HN198" s="257"/>
      <c r="HO198" s="257"/>
      <c r="HP198" s="257"/>
      <c r="HQ198" s="257"/>
      <c r="HR198" s="257"/>
      <c r="HS198" s="257"/>
      <c r="HT198" s="257"/>
      <c r="HU198" s="257"/>
      <c r="HV198" s="257"/>
      <c r="HW198" s="257"/>
      <c r="HX198" s="257"/>
      <c r="HY198" s="257"/>
      <c r="HZ198" s="257"/>
      <c r="IA198" s="257"/>
      <c r="IB198" s="257"/>
      <c r="IC198" s="257"/>
      <c r="ID198" s="257"/>
      <c r="IE198" s="257"/>
      <c r="IF198" s="257"/>
      <c r="IG198" s="257"/>
      <c r="IH198" s="257"/>
      <c r="II198" s="257"/>
      <c r="IJ198" s="257"/>
      <c r="IK198" s="257"/>
      <c r="IL198" s="257"/>
      <c r="IM198" s="257"/>
      <c r="IN198" s="257"/>
      <c r="IO198" s="257"/>
      <c r="IP198" s="257"/>
      <c r="IQ198" s="257"/>
      <c r="IR198" s="257"/>
      <c r="IS198" s="257"/>
      <c r="IT198" s="257"/>
      <c r="IU198" s="257"/>
      <c r="IV198" s="257"/>
      <c r="IW198" s="257"/>
      <c r="IX198" s="257"/>
      <c r="IY198" s="257"/>
      <c r="IZ198" s="257"/>
      <c r="JA198" s="257"/>
      <c r="JB198" s="257"/>
      <c r="JC198" s="257"/>
      <c r="JD198" s="257"/>
      <c r="JE198" s="257"/>
      <c r="JF198" s="257"/>
      <c r="JG198" s="257"/>
      <c r="JH198" s="257"/>
      <c r="JI198" s="257"/>
      <c r="JJ198" s="257"/>
      <c r="JK198" s="257"/>
      <c r="JL198" s="257"/>
      <c r="JM198" s="257"/>
      <c r="JN198" s="257"/>
      <c r="JO198" s="257"/>
      <c r="JP198" s="257"/>
      <c r="JQ198" s="257"/>
      <c r="JR198" s="257"/>
      <c r="JS198" s="257"/>
      <c r="JT198" s="257"/>
      <c r="JU198" s="257"/>
      <c r="JV198" s="257"/>
      <c r="JW198" s="257"/>
      <c r="JX198" s="257"/>
      <c r="JY198" s="257"/>
      <c r="JZ198" s="257">
        <v>0.05</v>
      </c>
      <c r="KA198" s="257"/>
      <c r="KB198" s="257"/>
      <c r="KC198" s="257"/>
      <c r="KD198" s="257"/>
      <c r="KE198" s="257"/>
      <c r="KF198" s="257"/>
      <c r="KG198" s="257"/>
      <c r="KH198" s="257"/>
      <c r="KI198" s="257"/>
      <c r="KJ198" s="257"/>
      <c r="KK198" s="257"/>
      <c r="KL198" s="257"/>
      <c r="KM198" s="257"/>
      <c r="KN198" s="257"/>
      <c r="KO198" s="257"/>
      <c r="KP198" s="257"/>
      <c r="KQ198" s="257"/>
      <c r="KR198" s="257"/>
      <c r="KS198" s="257"/>
      <c r="KT198" s="257"/>
      <c r="KU198" s="248" t="s">
        <v>746</v>
      </c>
    </row>
    <row r="199" spans="1:307" x14ac:dyDescent="0.15">
      <c r="A199" s="252" t="s">
        <v>267</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257"/>
      <c r="AO199" s="257"/>
      <c r="AP199" s="257"/>
      <c r="AQ199" s="257"/>
      <c r="AR199" s="257"/>
      <c r="AS199" s="257"/>
      <c r="AT199" s="257"/>
      <c r="AU199" s="257"/>
      <c r="AV199" s="257"/>
      <c r="AW199" s="257"/>
      <c r="AX199" s="257"/>
      <c r="AY199" s="257"/>
      <c r="AZ199" s="257"/>
      <c r="BA199" s="257"/>
      <c r="BB199" s="257"/>
      <c r="BC199" s="257"/>
      <c r="BD199" s="257"/>
      <c r="BE199" s="257"/>
      <c r="BF199" s="25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c r="CN199" s="257"/>
      <c r="CO199" s="257"/>
      <c r="CP199" s="257"/>
      <c r="CQ199" s="257"/>
      <c r="CR199" s="257"/>
      <c r="CS199" s="257"/>
      <c r="CT199" s="257"/>
      <c r="CU199" s="257"/>
      <c r="CV199" s="257"/>
      <c r="CW199" s="257"/>
      <c r="CX199" s="257"/>
      <c r="CY199" s="257"/>
      <c r="CZ199" s="257"/>
      <c r="DA199" s="257"/>
      <c r="DB199" s="257"/>
      <c r="DC199" s="257"/>
      <c r="DD199" s="257"/>
      <c r="DE199" s="257"/>
      <c r="DF199" s="257"/>
      <c r="DG199" s="257"/>
      <c r="DH199" s="257"/>
      <c r="DI199" s="257"/>
      <c r="DJ199" s="257"/>
      <c r="DK199" s="257"/>
      <c r="DL199" s="257"/>
      <c r="DM199" s="257"/>
      <c r="DN199" s="257"/>
      <c r="DO199" s="257"/>
      <c r="DP199" s="257"/>
      <c r="DQ199" s="257"/>
      <c r="DR199" s="257"/>
      <c r="DS199" s="257"/>
      <c r="DT199" s="257"/>
      <c r="DU199" s="257"/>
      <c r="DV199" s="257"/>
      <c r="DW199" s="257"/>
      <c r="DX199" s="257"/>
      <c r="DY199" s="257"/>
      <c r="DZ199" s="257"/>
      <c r="EA199" s="257"/>
      <c r="EB199" s="257"/>
      <c r="EC199" s="257"/>
      <c r="ED199" s="257"/>
      <c r="EE199" s="257"/>
      <c r="EF199" s="257"/>
      <c r="EG199" s="257"/>
      <c r="EH199" s="257"/>
      <c r="EI199" s="257"/>
      <c r="EJ199" s="257"/>
      <c r="EK199" s="257"/>
      <c r="EL199" s="257"/>
      <c r="EM199" s="257"/>
      <c r="EN199" s="257"/>
      <c r="EO199" s="257"/>
      <c r="EP199" s="257"/>
      <c r="EQ199" s="257"/>
      <c r="ER199" s="257"/>
      <c r="ES199" s="257"/>
      <c r="ET199" s="257"/>
      <c r="EU199" s="257"/>
      <c r="EV199" s="257"/>
      <c r="EW199" s="257"/>
      <c r="EX199" s="257"/>
      <c r="EY199" s="257"/>
      <c r="EZ199" s="257"/>
      <c r="FA199" s="257"/>
      <c r="FB199" s="257"/>
      <c r="FC199" s="257"/>
      <c r="FD199" s="257"/>
      <c r="FE199" s="257"/>
      <c r="FF199" s="257"/>
      <c r="FG199" s="257"/>
      <c r="FH199" s="257"/>
      <c r="FI199" s="257"/>
      <c r="FJ199" s="257"/>
      <c r="FK199" s="257"/>
      <c r="FL199" s="257"/>
      <c r="FM199" s="257"/>
      <c r="FN199" s="257"/>
      <c r="FO199" s="257"/>
      <c r="FP199" s="257"/>
      <c r="FQ199" s="257"/>
      <c r="FR199" s="257"/>
      <c r="FS199" s="257"/>
      <c r="FT199" s="257"/>
      <c r="FU199" s="257"/>
      <c r="FV199" s="257"/>
      <c r="FW199" s="257"/>
      <c r="FX199" s="257"/>
      <c r="FY199" s="257"/>
      <c r="FZ199" s="257"/>
      <c r="GA199" s="257"/>
      <c r="GB199" s="257"/>
      <c r="GC199" s="257"/>
      <c r="GD199" s="257"/>
      <c r="GE199" s="257"/>
      <c r="GF199" s="257"/>
      <c r="GG199" s="257"/>
      <c r="GH199" s="257"/>
      <c r="GI199" s="257"/>
      <c r="GJ199" s="257"/>
      <c r="GK199" s="257"/>
      <c r="GL199" s="257"/>
      <c r="GM199" s="257"/>
      <c r="GN199" s="257"/>
      <c r="GO199" s="257"/>
      <c r="GP199" s="257"/>
      <c r="GQ199" s="257"/>
      <c r="GR199" s="257"/>
      <c r="GS199" s="257"/>
      <c r="GT199" s="257"/>
      <c r="GU199" s="257"/>
      <c r="GV199" s="257"/>
      <c r="GW199" s="257"/>
      <c r="GX199" s="257"/>
      <c r="GY199" s="257"/>
      <c r="GZ199" s="257"/>
      <c r="HA199" s="257"/>
      <c r="HB199" s="257"/>
      <c r="HC199" s="257"/>
      <c r="HD199" s="257"/>
      <c r="HE199" s="257"/>
      <c r="HF199" s="257"/>
      <c r="HG199" s="257"/>
      <c r="HH199" s="257"/>
      <c r="HI199" s="257"/>
      <c r="HJ199" s="257"/>
      <c r="HK199" s="257"/>
      <c r="HL199" s="257"/>
      <c r="HM199" s="257"/>
      <c r="HN199" s="257"/>
      <c r="HO199" s="257"/>
      <c r="HP199" s="257"/>
      <c r="HQ199" s="257"/>
      <c r="HR199" s="257"/>
      <c r="HS199" s="257"/>
      <c r="HT199" s="257"/>
      <c r="HU199" s="257"/>
      <c r="HV199" s="257"/>
      <c r="HW199" s="257"/>
      <c r="HX199" s="257"/>
      <c r="HY199" s="257"/>
      <c r="HZ199" s="257"/>
      <c r="IA199" s="257">
        <v>0.05</v>
      </c>
      <c r="IB199" s="257"/>
      <c r="IC199" s="257"/>
      <c r="ID199" s="257"/>
      <c r="IE199" s="257"/>
      <c r="IF199" s="257"/>
      <c r="IG199" s="257"/>
      <c r="IH199" s="257"/>
      <c r="II199" s="257"/>
      <c r="IJ199" s="257"/>
      <c r="IK199" s="257"/>
      <c r="IL199" s="257"/>
      <c r="IM199" s="257"/>
      <c r="IN199" s="257"/>
      <c r="IO199" s="257"/>
      <c r="IP199" s="257"/>
      <c r="IQ199" s="257"/>
      <c r="IR199" s="257"/>
      <c r="IS199" s="257"/>
      <c r="IT199" s="257"/>
      <c r="IU199" s="257"/>
      <c r="IV199" s="257"/>
      <c r="IW199" s="257"/>
      <c r="IX199" s="257"/>
      <c r="IY199" s="257"/>
      <c r="IZ199" s="257"/>
      <c r="JA199" s="257"/>
      <c r="JB199" s="257"/>
      <c r="JC199" s="257"/>
      <c r="JD199" s="257"/>
      <c r="JE199" s="257"/>
      <c r="JF199" s="257"/>
      <c r="JG199" s="257"/>
      <c r="JH199" s="257"/>
      <c r="JI199" s="257"/>
      <c r="JJ199" s="257"/>
      <c r="JK199" s="257"/>
      <c r="JL199" s="257"/>
      <c r="JM199" s="257"/>
      <c r="JN199" s="257"/>
      <c r="JO199" s="257"/>
      <c r="JP199" s="257"/>
      <c r="JQ199" s="257"/>
      <c r="JR199" s="257"/>
      <c r="JS199" s="257"/>
      <c r="JT199" s="257"/>
      <c r="JU199" s="257"/>
      <c r="JV199" s="257"/>
      <c r="JW199" s="257"/>
      <c r="JX199" s="257"/>
      <c r="JY199" s="257"/>
      <c r="JZ199" s="257"/>
      <c r="KA199" s="257"/>
      <c r="KB199" s="257"/>
      <c r="KC199" s="257"/>
      <c r="KD199" s="257"/>
      <c r="KE199" s="257"/>
      <c r="KF199" s="257"/>
      <c r="KG199" s="257"/>
      <c r="KH199" s="257"/>
      <c r="KI199" s="257"/>
      <c r="KJ199" s="257"/>
      <c r="KK199" s="257"/>
      <c r="KL199" s="257"/>
      <c r="KM199" s="257"/>
      <c r="KN199" s="257"/>
      <c r="KO199" s="257"/>
      <c r="KP199" s="257"/>
      <c r="KQ199" s="257"/>
      <c r="KR199" s="257"/>
      <c r="KS199" s="257"/>
      <c r="KT199" s="257"/>
      <c r="KU199" s="248" t="s">
        <v>746</v>
      </c>
    </row>
    <row r="200" spans="1:307" x14ac:dyDescent="0.15">
      <c r="A200" s="252" t="s">
        <v>268</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257"/>
      <c r="AO200" s="257"/>
      <c r="AP200" s="257"/>
      <c r="AQ200" s="257"/>
      <c r="AR200" s="257"/>
      <c r="AS200" s="257"/>
      <c r="AT200" s="257"/>
      <c r="AU200" s="257"/>
      <c r="AV200" s="257"/>
      <c r="AW200" s="257"/>
      <c r="AX200" s="257"/>
      <c r="AY200" s="257"/>
      <c r="AZ200" s="257"/>
      <c r="BA200" s="257"/>
      <c r="BB200" s="257"/>
      <c r="BC200" s="257"/>
      <c r="BD200" s="257"/>
      <c r="BE200" s="257"/>
      <c r="BF200" s="25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c r="CN200" s="257"/>
      <c r="CO200" s="257"/>
      <c r="CP200" s="257"/>
      <c r="CQ200" s="257"/>
      <c r="CR200" s="257"/>
      <c r="CS200" s="257"/>
      <c r="CT200" s="257"/>
      <c r="CU200" s="257"/>
      <c r="CV200" s="257"/>
      <c r="CW200" s="257"/>
      <c r="CX200" s="257"/>
      <c r="CY200" s="257"/>
      <c r="CZ200" s="257"/>
      <c r="DA200" s="257"/>
      <c r="DB200" s="257"/>
      <c r="DC200" s="257"/>
      <c r="DD200" s="257"/>
      <c r="DE200" s="257"/>
      <c r="DF200" s="257"/>
      <c r="DG200" s="257"/>
      <c r="DH200" s="257"/>
      <c r="DI200" s="257"/>
      <c r="DJ200" s="257"/>
      <c r="DK200" s="257"/>
      <c r="DL200" s="257"/>
      <c r="DM200" s="257"/>
      <c r="DN200" s="257"/>
      <c r="DO200" s="257"/>
      <c r="DP200" s="257"/>
      <c r="DQ200" s="257"/>
      <c r="DR200" s="257"/>
      <c r="DS200" s="257"/>
      <c r="DT200" s="257"/>
      <c r="DU200" s="257"/>
      <c r="DV200" s="257"/>
      <c r="DW200" s="257"/>
      <c r="DX200" s="257"/>
      <c r="DY200" s="257"/>
      <c r="DZ200" s="257"/>
      <c r="EA200" s="257">
        <v>0.05</v>
      </c>
      <c r="EB200" s="257"/>
      <c r="EC200" s="257"/>
      <c r="ED200" s="257"/>
      <c r="EE200" s="257"/>
      <c r="EF200" s="257"/>
      <c r="EG200" s="257"/>
      <c r="EH200" s="257"/>
      <c r="EI200" s="257"/>
      <c r="EJ200" s="257"/>
      <c r="EK200" s="257"/>
      <c r="EL200" s="257"/>
      <c r="EM200" s="257"/>
      <c r="EN200" s="257"/>
      <c r="EO200" s="257"/>
      <c r="EP200" s="257"/>
      <c r="EQ200" s="257"/>
      <c r="ER200" s="257"/>
      <c r="ES200" s="257"/>
      <c r="ET200" s="257"/>
      <c r="EU200" s="257"/>
      <c r="EV200" s="257"/>
      <c r="EW200" s="257"/>
      <c r="EX200" s="257"/>
      <c r="EY200" s="257"/>
      <c r="EZ200" s="257"/>
      <c r="FA200" s="257"/>
      <c r="FB200" s="257"/>
      <c r="FC200" s="257"/>
      <c r="FD200" s="257"/>
      <c r="FE200" s="257"/>
      <c r="FF200" s="257"/>
      <c r="FG200" s="257"/>
      <c r="FH200" s="257"/>
      <c r="FI200" s="257"/>
      <c r="FJ200" s="257"/>
      <c r="FK200" s="257"/>
      <c r="FL200" s="257"/>
      <c r="FM200" s="257"/>
      <c r="FN200" s="257"/>
      <c r="FO200" s="257"/>
      <c r="FP200" s="257"/>
      <c r="FQ200" s="257"/>
      <c r="FR200" s="257"/>
      <c r="FS200" s="257"/>
      <c r="FT200" s="257"/>
      <c r="FU200" s="257"/>
      <c r="FV200" s="257"/>
      <c r="FW200" s="257"/>
      <c r="FX200" s="257"/>
      <c r="FY200" s="257"/>
      <c r="FZ200" s="257"/>
      <c r="GA200" s="257"/>
      <c r="GB200" s="257"/>
      <c r="GC200" s="257"/>
      <c r="GD200" s="257"/>
      <c r="GE200" s="257"/>
      <c r="GF200" s="257"/>
      <c r="GG200" s="257"/>
      <c r="GH200" s="257"/>
      <c r="GI200" s="257"/>
      <c r="GJ200" s="257"/>
      <c r="GK200" s="257"/>
      <c r="GL200" s="257"/>
      <c r="GM200" s="257"/>
      <c r="GN200" s="257"/>
      <c r="GO200" s="257"/>
      <c r="GP200" s="257"/>
      <c r="GQ200" s="257"/>
      <c r="GR200" s="257"/>
      <c r="GS200" s="257"/>
      <c r="GT200" s="257"/>
      <c r="GU200" s="257"/>
      <c r="GV200" s="257"/>
      <c r="GW200" s="257"/>
      <c r="GX200" s="257"/>
      <c r="GY200" s="257"/>
      <c r="GZ200" s="257"/>
      <c r="HA200" s="257"/>
      <c r="HB200" s="257"/>
      <c r="HC200" s="257"/>
      <c r="HD200" s="257"/>
      <c r="HE200" s="257"/>
      <c r="HF200" s="257"/>
      <c r="HG200" s="257"/>
      <c r="HH200" s="257"/>
      <c r="HI200" s="257"/>
      <c r="HJ200" s="257"/>
      <c r="HK200" s="257"/>
      <c r="HL200" s="257"/>
      <c r="HM200" s="257"/>
      <c r="HN200" s="257"/>
      <c r="HO200" s="257"/>
      <c r="HP200" s="257"/>
      <c r="HQ200" s="257"/>
      <c r="HR200" s="257"/>
      <c r="HS200" s="257"/>
      <c r="HT200" s="257">
        <v>0.05</v>
      </c>
      <c r="HU200" s="257"/>
      <c r="HV200" s="257"/>
      <c r="HW200" s="257"/>
      <c r="HX200" s="257"/>
      <c r="HY200" s="257"/>
      <c r="HZ200" s="257"/>
      <c r="IA200" s="257"/>
      <c r="IB200" s="257"/>
      <c r="IC200" s="257"/>
      <c r="ID200" s="257"/>
      <c r="IE200" s="257"/>
      <c r="IF200" s="257">
        <v>7.0000000000000007E-2</v>
      </c>
      <c r="IG200" s="257"/>
      <c r="IH200" s="257"/>
      <c r="II200" s="257"/>
      <c r="IJ200" s="257"/>
      <c r="IK200" s="257"/>
      <c r="IL200" s="257"/>
      <c r="IM200" s="257"/>
      <c r="IN200" s="257"/>
      <c r="IO200" s="257"/>
      <c r="IP200" s="257"/>
      <c r="IQ200" s="257"/>
      <c r="IR200" s="257"/>
      <c r="IS200" s="257"/>
      <c r="IT200" s="257"/>
      <c r="IU200" s="257"/>
      <c r="IV200" s="257"/>
      <c r="IW200" s="257"/>
      <c r="IX200" s="257"/>
      <c r="IY200" s="257"/>
      <c r="IZ200" s="257"/>
      <c r="JA200" s="257"/>
      <c r="JB200" s="257"/>
      <c r="JC200" s="257"/>
      <c r="JD200" s="257"/>
      <c r="JE200" s="257"/>
      <c r="JF200" s="257"/>
      <c r="JG200" s="257"/>
      <c r="JH200" s="257"/>
      <c r="JI200" s="257"/>
      <c r="JJ200" s="257"/>
      <c r="JK200" s="257"/>
      <c r="JL200" s="257"/>
      <c r="JM200" s="257"/>
      <c r="JN200" s="257"/>
      <c r="JO200" s="257"/>
      <c r="JP200" s="257"/>
      <c r="JQ200" s="257"/>
      <c r="JR200" s="257"/>
      <c r="JS200" s="257"/>
      <c r="JT200" s="257"/>
      <c r="JU200" s="257"/>
      <c r="JV200" s="257"/>
      <c r="JW200" s="257"/>
      <c r="JX200" s="257">
        <v>0.14000000000000001</v>
      </c>
      <c r="JY200" s="257"/>
      <c r="JZ200" s="257"/>
      <c r="KA200" s="257"/>
      <c r="KB200" s="257"/>
      <c r="KC200" s="257"/>
      <c r="KD200" s="257"/>
      <c r="KE200" s="257"/>
      <c r="KF200" s="257"/>
      <c r="KG200" s="257"/>
      <c r="KH200" s="257"/>
      <c r="KI200" s="257"/>
      <c r="KJ200" s="257"/>
      <c r="KK200" s="257"/>
      <c r="KL200" s="257"/>
      <c r="KM200" s="257"/>
      <c r="KN200" s="257"/>
      <c r="KO200" s="257"/>
      <c r="KP200" s="257"/>
      <c r="KQ200" s="257"/>
      <c r="KR200" s="257"/>
      <c r="KS200" s="257"/>
      <c r="KT200" s="257"/>
      <c r="KU200" s="248" t="s">
        <v>746</v>
      </c>
    </row>
    <row r="201" spans="1:307" x14ac:dyDescent="0.15">
      <c r="A201" s="252" t="s">
        <v>269</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257"/>
      <c r="AX201" s="257"/>
      <c r="AY201" s="257"/>
      <c r="AZ201" s="257"/>
      <c r="BA201" s="257"/>
      <c r="BB201" s="257"/>
      <c r="BC201" s="257"/>
      <c r="BD201" s="257"/>
      <c r="BE201" s="257"/>
      <c r="BF201" s="257"/>
      <c r="BG201" s="257"/>
      <c r="BH201" s="257"/>
      <c r="BI201" s="257"/>
      <c r="BJ201" s="257"/>
      <c r="BK201" s="257">
        <v>7.0000000000000007E-2</v>
      </c>
      <c r="BL201" s="257"/>
      <c r="BM201" s="257"/>
      <c r="BN201" s="257"/>
      <c r="BO201" s="257"/>
      <c r="BP201" s="257"/>
      <c r="BQ201" s="257"/>
      <c r="BR201" s="257"/>
      <c r="BS201" s="257"/>
      <c r="BT201" s="257"/>
      <c r="BU201" s="257"/>
      <c r="BV201" s="257"/>
      <c r="BW201" s="257"/>
      <c r="BX201" s="257"/>
      <c r="BY201" s="257"/>
      <c r="BZ201" s="257"/>
      <c r="CA201" s="257"/>
      <c r="CB201" s="257"/>
      <c r="CC201" s="257"/>
      <c r="CD201" s="257"/>
      <c r="CE201" s="257"/>
      <c r="CF201" s="257"/>
      <c r="CG201" s="257"/>
      <c r="CH201" s="257"/>
      <c r="CI201" s="257"/>
      <c r="CJ201" s="257"/>
      <c r="CK201" s="257"/>
      <c r="CL201" s="257"/>
      <c r="CM201" s="257"/>
      <c r="CN201" s="257"/>
      <c r="CO201" s="257"/>
      <c r="CP201" s="257"/>
      <c r="CQ201" s="257"/>
      <c r="CR201" s="257"/>
      <c r="CS201" s="257"/>
      <c r="CT201" s="257"/>
      <c r="CU201" s="257"/>
      <c r="CV201" s="257"/>
      <c r="CW201" s="257"/>
      <c r="CX201" s="257"/>
      <c r="CY201" s="257"/>
      <c r="CZ201" s="257"/>
      <c r="DA201" s="257"/>
      <c r="DB201" s="257"/>
      <c r="DC201" s="257"/>
      <c r="DD201" s="257"/>
      <c r="DE201" s="257"/>
      <c r="DF201" s="257"/>
      <c r="DG201" s="257"/>
      <c r="DH201" s="257"/>
      <c r="DI201" s="257"/>
      <c r="DJ201" s="257"/>
      <c r="DK201" s="257"/>
      <c r="DL201" s="257"/>
      <c r="DM201" s="257"/>
      <c r="DN201" s="257"/>
      <c r="DO201" s="257"/>
      <c r="DP201" s="257"/>
      <c r="DQ201" s="257"/>
      <c r="DR201" s="257"/>
      <c r="DS201" s="257"/>
      <c r="DT201" s="257"/>
      <c r="DU201" s="257"/>
      <c r="DV201" s="257"/>
      <c r="DW201" s="257"/>
      <c r="DX201" s="257"/>
      <c r="DY201" s="257"/>
      <c r="DZ201" s="257"/>
      <c r="EA201" s="257"/>
      <c r="EB201" s="257"/>
      <c r="EC201" s="257"/>
      <c r="ED201" s="257"/>
      <c r="EE201" s="257"/>
      <c r="EF201" s="257"/>
      <c r="EG201" s="257"/>
      <c r="EH201" s="257"/>
      <c r="EI201" s="257"/>
      <c r="EJ201" s="257"/>
      <c r="EK201" s="257"/>
      <c r="EL201" s="257"/>
      <c r="EM201" s="257"/>
      <c r="EN201" s="257"/>
      <c r="EO201" s="257"/>
      <c r="EP201" s="257"/>
      <c r="EQ201" s="257"/>
      <c r="ER201" s="257"/>
      <c r="ES201" s="257"/>
      <c r="ET201" s="257"/>
      <c r="EU201" s="257"/>
      <c r="EV201" s="257"/>
      <c r="EW201" s="257"/>
      <c r="EX201" s="257"/>
      <c r="EY201" s="257"/>
      <c r="EZ201" s="257"/>
      <c r="FA201" s="257"/>
      <c r="FB201" s="257"/>
      <c r="FC201" s="257"/>
      <c r="FD201" s="257"/>
      <c r="FE201" s="257"/>
      <c r="FF201" s="257"/>
      <c r="FG201" s="257"/>
      <c r="FH201" s="257"/>
      <c r="FI201" s="257"/>
      <c r="FJ201" s="257"/>
      <c r="FK201" s="257"/>
      <c r="FL201" s="257"/>
      <c r="FM201" s="257"/>
      <c r="FN201" s="257"/>
      <c r="FO201" s="257"/>
      <c r="FP201" s="257"/>
      <c r="FQ201" s="257"/>
      <c r="FR201" s="257"/>
      <c r="FS201" s="257"/>
      <c r="FT201" s="257"/>
      <c r="FU201" s="257"/>
      <c r="FV201" s="257"/>
      <c r="FW201" s="257"/>
      <c r="FX201" s="257"/>
      <c r="FY201" s="257"/>
      <c r="FZ201" s="257"/>
      <c r="GA201" s="257"/>
      <c r="GB201" s="257"/>
      <c r="GC201" s="257"/>
      <c r="GD201" s="257"/>
      <c r="GE201" s="257"/>
      <c r="GF201" s="257"/>
      <c r="GG201" s="257"/>
      <c r="GH201" s="257"/>
      <c r="GI201" s="257"/>
      <c r="GJ201" s="257"/>
      <c r="GK201" s="257"/>
      <c r="GL201" s="257"/>
      <c r="GM201" s="257"/>
      <c r="GN201" s="257"/>
      <c r="GO201" s="257"/>
      <c r="GP201" s="257"/>
      <c r="GQ201" s="257"/>
      <c r="GR201" s="257"/>
      <c r="GS201" s="257"/>
      <c r="GT201" s="257"/>
      <c r="GU201" s="257"/>
      <c r="GV201" s="257"/>
      <c r="GW201" s="257"/>
      <c r="GX201" s="257"/>
      <c r="GY201" s="257"/>
      <c r="GZ201" s="257"/>
      <c r="HA201" s="257"/>
      <c r="HB201" s="257"/>
      <c r="HC201" s="257"/>
      <c r="HD201" s="257"/>
      <c r="HE201" s="257"/>
      <c r="HF201" s="257"/>
      <c r="HG201" s="257"/>
      <c r="HH201" s="257"/>
      <c r="HI201" s="257"/>
      <c r="HJ201" s="257"/>
      <c r="HK201" s="257"/>
      <c r="HL201" s="257"/>
      <c r="HM201" s="257"/>
      <c r="HN201" s="257"/>
      <c r="HO201" s="257"/>
      <c r="HP201" s="257"/>
      <c r="HQ201" s="257"/>
      <c r="HR201" s="257"/>
      <c r="HS201" s="257"/>
      <c r="HT201" s="257"/>
      <c r="HU201" s="257"/>
      <c r="HV201" s="257"/>
      <c r="HW201" s="257"/>
      <c r="HX201" s="257"/>
      <c r="HY201" s="257"/>
      <c r="HZ201" s="257">
        <v>7.0000000000000007E-2</v>
      </c>
      <c r="IA201" s="257"/>
      <c r="IB201" s="257"/>
      <c r="IC201" s="257"/>
      <c r="ID201" s="257"/>
      <c r="IE201" s="257"/>
      <c r="IF201" s="257">
        <v>7.0000000000000007E-2</v>
      </c>
      <c r="IG201" s="257"/>
      <c r="IH201" s="257"/>
      <c r="II201" s="257"/>
      <c r="IJ201" s="257"/>
      <c r="IK201" s="257"/>
      <c r="IL201" s="257"/>
      <c r="IM201" s="257"/>
      <c r="IN201" s="257"/>
      <c r="IO201" s="257"/>
      <c r="IP201" s="257"/>
      <c r="IQ201" s="257"/>
      <c r="IR201" s="257"/>
      <c r="IS201" s="257"/>
      <c r="IT201" s="257"/>
      <c r="IU201" s="257"/>
      <c r="IV201" s="257"/>
      <c r="IW201" s="257"/>
      <c r="IX201" s="257"/>
      <c r="IY201" s="257"/>
      <c r="IZ201" s="257"/>
      <c r="JA201" s="257"/>
      <c r="JB201" s="257"/>
      <c r="JC201" s="257"/>
      <c r="JD201" s="257"/>
      <c r="JE201" s="257"/>
      <c r="JF201" s="257"/>
      <c r="JG201" s="257"/>
      <c r="JH201" s="257"/>
      <c r="JI201" s="257"/>
      <c r="JJ201" s="257"/>
      <c r="JK201" s="257"/>
      <c r="JL201" s="257"/>
      <c r="JM201" s="257"/>
      <c r="JN201" s="257"/>
      <c r="JO201" s="257"/>
      <c r="JP201" s="257"/>
      <c r="JQ201" s="257"/>
      <c r="JR201" s="257"/>
      <c r="JS201" s="257"/>
      <c r="JT201" s="257"/>
      <c r="JU201" s="257"/>
      <c r="JV201" s="257"/>
      <c r="JW201" s="257"/>
      <c r="JX201" s="257"/>
      <c r="JY201" s="257"/>
      <c r="JZ201" s="257"/>
      <c r="KA201" s="257"/>
      <c r="KB201" s="257"/>
      <c r="KC201" s="257"/>
      <c r="KD201" s="257"/>
      <c r="KE201" s="257"/>
      <c r="KF201" s="257"/>
      <c r="KG201" s="257"/>
      <c r="KH201" s="257"/>
      <c r="KI201" s="257"/>
      <c r="KJ201" s="257"/>
      <c r="KK201" s="257"/>
      <c r="KL201" s="257"/>
      <c r="KM201" s="257"/>
      <c r="KN201" s="257"/>
      <c r="KO201" s="257"/>
      <c r="KP201" s="257"/>
      <c r="KQ201" s="257"/>
      <c r="KR201" s="257"/>
      <c r="KS201" s="257"/>
      <c r="KT201" s="257"/>
      <c r="KU201" s="248" t="s">
        <v>746</v>
      </c>
    </row>
    <row r="202" spans="1:307" x14ac:dyDescent="0.15">
      <c r="A202" s="252" t="s">
        <v>270</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257"/>
      <c r="AO202" s="257"/>
      <c r="AP202" s="257"/>
      <c r="AQ202" s="257"/>
      <c r="AR202" s="257"/>
      <c r="AS202" s="257"/>
      <c r="AT202" s="257"/>
      <c r="AU202" s="257"/>
      <c r="AV202" s="257"/>
      <c r="AW202" s="257"/>
      <c r="AX202" s="257"/>
      <c r="AY202" s="257"/>
      <c r="AZ202" s="257"/>
      <c r="BA202" s="257"/>
      <c r="BB202" s="257"/>
      <c r="BC202" s="257"/>
      <c r="BD202" s="257"/>
      <c r="BE202" s="257"/>
      <c r="BF202" s="25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257"/>
      <c r="CC202" s="257"/>
      <c r="CD202" s="257"/>
      <c r="CE202" s="257"/>
      <c r="CF202" s="257"/>
      <c r="CG202" s="257"/>
      <c r="CH202" s="257"/>
      <c r="CI202" s="257"/>
      <c r="CJ202" s="257"/>
      <c r="CK202" s="257"/>
      <c r="CL202" s="257"/>
      <c r="CM202" s="257"/>
      <c r="CN202" s="257"/>
      <c r="CO202" s="257"/>
      <c r="CP202" s="257"/>
      <c r="CQ202" s="257"/>
      <c r="CR202" s="257"/>
      <c r="CS202" s="257"/>
      <c r="CT202" s="257"/>
      <c r="CU202" s="257"/>
      <c r="CV202" s="257"/>
      <c r="CW202" s="257"/>
      <c r="CX202" s="257"/>
      <c r="CY202" s="257"/>
      <c r="CZ202" s="257"/>
      <c r="DA202" s="257"/>
      <c r="DB202" s="257"/>
      <c r="DC202" s="257"/>
      <c r="DD202" s="257"/>
      <c r="DE202" s="257"/>
      <c r="DF202" s="257"/>
      <c r="DG202" s="257"/>
      <c r="DH202" s="257"/>
      <c r="DI202" s="257"/>
      <c r="DJ202" s="257"/>
      <c r="DK202" s="257"/>
      <c r="DL202" s="257"/>
      <c r="DM202" s="257"/>
      <c r="DN202" s="257"/>
      <c r="DO202" s="257"/>
      <c r="DP202" s="257"/>
      <c r="DQ202" s="257"/>
      <c r="DR202" s="257"/>
      <c r="DS202" s="257"/>
      <c r="DT202" s="257"/>
      <c r="DU202" s="257"/>
      <c r="DV202" s="257"/>
      <c r="DW202" s="257"/>
      <c r="DX202" s="257"/>
      <c r="DY202" s="257"/>
      <c r="DZ202" s="257"/>
      <c r="EA202" s="257"/>
      <c r="EB202" s="257"/>
      <c r="EC202" s="257"/>
      <c r="ED202" s="257"/>
      <c r="EE202" s="257"/>
      <c r="EF202" s="257"/>
      <c r="EG202" s="257"/>
      <c r="EH202" s="257"/>
      <c r="EI202" s="257"/>
      <c r="EJ202" s="257"/>
      <c r="EK202" s="257"/>
      <c r="EL202" s="257"/>
      <c r="EM202" s="257"/>
      <c r="EN202" s="257"/>
      <c r="EO202" s="257"/>
      <c r="EP202" s="257"/>
      <c r="EQ202" s="257"/>
      <c r="ER202" s="257"/>
      <c r="ES202" s="257"/>
      <c r="ET202" s="257"/>
      <c r="EU202" s="257"/>
      <c r="EV202" s="257"/>
      <c r="EW202" s="257"/>
      <c r="EX202" s="257"/>
      <c r="EY202" s="257"/>
      <c r="EZ202" s="257"/>
      <c r="FA202" s="257"/>
      <c r="FB202" s="257"/>
      <c r="FC202" s="257"/>
      <c r="FD202" s="257"/>
      <c r="FE202" s="257"/>
      <c r="FF202" s="257"/>
      <c r="FG202" s="257"/>
      <c r="FH202" s="257"/>
      <c r="FI202" s="257"/>
      <c r="FJ202" s="257"/>
      <c r="FK202" s="257"/>
      <c r="FL202" s="257"/>
      <c r="FM202" s="257"/>
      <c r="FN202" s="257"/>
      <c r="FO202" s="257"/>
      <c r="FP202" s="257"/>
      <c r="FQ202" s="257"/>
      <c r="FR202" s="257"/>
      <c r="FS202" s="257"/>
      <c r="FT202" s="257"/>
      <c r="FU202" s="257"/>
      <c r="FV202" s="257"/>
      <c r="FW202" s="257"/>
      <c r="FX202" s="257"/>
      <c r="FY202" s="257"/>
      <c r="FZ202" s="257"/>
      <c r="GA202" s="257"/>
      <c r="GB202" s="257"/>
      <c r="GC202" s="257"/>
      <c r="GD202" s="257"/>
      <c r="GE202" s="257"/>
      <c r="GF202" s="257"/>
      <c r="GG202" s="257"/>
      <c r="GH202" s="257"/>
      <c r="GI202" s="257"/>
      <c r="GJ202" s="257"/>
      <c r="GK202" s="257"/>
      <c r="GL202" s="257"/>
      <c r="GM202" s="257"/>
      <c r="GN202" s="257"/>
      <c r="GO202" s="257"/>
      <c r="GP202" s="257"/>
      <c r="GQ202" s="257"/>
      <c r="GR202" s="257"/>
      <c r="GS202" s="257"/>
      <c r="GT202" s="257"/>
      <c r="GU202" s="257"/>
      <c r="GV202" s="257"/>
      <c r="GW202" s="257"/>
      <c r="GX202" s="257"/>
      <c r="GY202" s="257"/>
      <c r="GZ202" s="257"/>
      <c r="HA202" s="257"/>
      <c r="HB202" s="257"/>
      <c r="HC202" s="257"/>
      <c r="HD202" s="257"/>
      <c r="HE202" s="257"/>
      <c r="HF202" s="257"/>
      <c r="HG202" s="257"/>
      <c r="HH202" s="257"/>
      <c r="HI202" s="257"/>
      <c r="HJ202" s="257"/>
      <c r="HK202" s="257"/>
      <c r="HL202" s="257"/>
      <c r="HM202" s="257"/>
      <c r="HN202" s="257"/>
      <c r="HO202" s="257"/>
      <c r="HP202" s="257"/>
      <c r="HQ202" s="257"/>
      <c r="HR202" s="257"/>
      <c r="HS202" s="257"/>
      <c r="HT202" s="257"/>
      <c r="HU202" s="257"/>
      <c r="HV202" s="257"/>
      <c r="HW202" s="257"/>
      <c r="HX202" s="257"/>
      <c r="HY202" s="257"/>
      <c r="HZ202" s="257"/>
      <c r="IA202" s="257"/>
      <c r="IB202" s="257"/>
      <c r="IC202" s="257"/>
      <c r="ID202" s="257"/>
      <c r="IE202" s="257"/>
      <c r="IF202" s="257"/>
      <c r="IG202" s="257"/>
      <c r="IH202" s="257"/>
      <c r="II202" s="257"/>
      <c r="IJ202" s="257"/>
      <c r="IK202" s="257"/>
      <c r="IL202" s="257"/>
      <c r="IM202" s="257"/>
      <c r="IN202" s="257"/>
      <c r="IO202" s="257"/>
      <c r="IP202" s="257"/>
      <c r="IQ202" s="257"/>
      <c r="IR202" s="257"/>
      <c r="IS202" s="257"/>
      <c r="IT202" s="257"/>
      <c r="IU202" s="257"/>
      <c r="IV202" s="257"/>
      <c r="IW202" s="257"/>
      <c r="IX202" s="257"/>
      <c r="IY202" s="257"/>
      <c r="IZ202" s="257"/>
      <c r="JA202" s="257">
        <v>7.0000000000000007E-2</v>
      </c>
      <c r="JB202" s="257"/>
      <c r="JC202" s="257"/>
      <c r="JD202" s="257"/>
      <c r="JE202" s="257"/>
      <c r="JF202" s="257"/>
      <c r="JG202" s="257"/>
      <c r="JH202" s="257"/>
      <c r="JI202" s="257"/>
      <c r="JJ202" s="257"/>
      <c r="JK202" s="257"/>
      <c r="JL202" s="257"/>
      <c r="JM202" s="257"/>
      <c r="JN202" s="257"/>
      <c r="JO202" s="257"/>
      <c r="JP202" s="257"/>
      <c r="JQ202" s="257"/>
      <c r="JR202" s="257"/>
      <c r="JS202" s="257"/>
      <c r="JT202" s="257"/>
      <c r="JU202" s="257"/>
      <c r="JV202" s="257"/>
      <c r="JW202" s="257"/>
      <c r="JX202" s="257"/>
      <c r="JY202" s="257"/>
      <c r="JZ202" s="257"/>
      <c r="KA202" s="257"/>
      <c r="KB202" s="257"/>
      <c r="KC202" s="257"/>
      <c r="KD202" s="257"/>
      <c r="KE202" s="257"/>
      <c r="KF202" s="257"/>
      <c r="KG202" s="257"/>
      <c r="KH202" s="257"/>
      <c r="KI202" s="257"/>
      <c r="KJ202" s="257"/>
      <c r="KK202" s="257"/>
      <c r="KL202" s="257"/>
      <c r="KM202" s="257"/>
      <c r="KN202" s="257"/>
      <c r="KO202" s="257"/>
      <c r="KP202" s="257"/>
      <c r="KQ202" s="257"/>
      <c r="KR202" s="257"/>
      <c r="KS202" s="257"/>
      <c r="KT202" s="257"/>
      <c r="KU202" s="248" t="s">
        <v>746</v>
      </c>
    </row>
    <row r="203" spans="1:307" x14ac:dyDescent="0.15">
      <c r="A203" s="252" t="s">
        <v>271</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257"/>
      <c r="AO203" s="257"/>
      <c r="AP203" s="257"/>
      <c r="AQ203" s="257"/>
      <c r="AR203" s="257"/>
      <c r="AS203" s="257"/>
      <c r="AT203" s="257"/>
      <c r="AU203" s="257"/>
      <c r="AV203" s="257"/>
      <c r="AW203" s="257"/>
      <c r="AX203" s="257"/>
      <c r="AY203" s="257"/>
      <c r="AZ203" s="257"/>
      <c r="BA203" s="257"/>
      <c r="BB203" s="257"/>
      <c r="BC203" s="257"/>
      <c r="BD203" s="257"/>
      <c r="BE203" s="257"/>
      <c r="BF203" s="257"/>
      <c r="BG203" s="257"/>
      <c r="BH203" s="257"/>
      <c r="BI203" s="257"/>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c r="CN203" s="257"/>
      <c r="CO203" s="257"/>
      <c r="CP203" s="257"/>
      <c r="CQ203" s="257"/>
      <c r="CR203" s="257"/>
      <c r="CS203" s="257"/>
      <c r="CT203" s="257"/>
      <c r="CU203" s="257"/>
      <c r="CV203" s="257"/>
      <c r="CW203" s="257"/>
      <c r="CX203" s="257"/>
      <c r="CY203" s="257"/>
      <c r="CZ203" s="257"/>
      <c r="DA203" s="257"/>
      <c r="DB203" s="257"/>
      <c r="DC203" s="257"/>
      <c r="DD203" s="257"/>
      <c r="DE203" s="257"/>
      <c r="DF203" s="257"/>
      <c r="DG203" s="257"/>
      <c r="DH203" s="257"/>
      <c r="DI203" s="257"/>
      <c r="DJ203" s="257"/>
      <c r="DK203" s="257"/>
      <c r="DL203" s="257"/>
      <c r="DM203" s="257"/>
      <c r="DN203" s="257"/>
      <c r="DO203" s="257"/>
      <c r="DP203" s="257"/>
      <c r="DQ203" s="257"/>
      <c r="DR203" s="257"/>
      <c r="DS203" s="257"/>
      <c r="DT203" s="257"/>
      <c r="DU203" s="257"/>
      <c r="DV203" s="257"/>
      <c r="DW203" s="257"/>
      <c r="DX203" s="257"/>
      <c r="DY203" s="257"/>
      <c r="DZ203" s="257"/>
      <c r="EA203" s="257"/>
      <c r="EB203" s="257"/>
      <c r="EC203" s="257"/>
      <c r="ED203" s="257"/>
      <c r="EE203" s="257"/>
      <c r="EF203" s="257"/>
      <c r="EG203" s="257"/>
      <c r="EH203" s="257"/>
      <c r="EI203" s="257"/>
      <c r="EJ203" s="257"/>
      <c r="EK203" s="257"/>
      <c r="EL203" s="257"/>
      <c r="EM203" s="257"/>
      <c r="EN203" s="257"/>
      <c r="EO203" s="257"/>
      <c r="EP203" s="257"/>
      <c r="EQ203" s="257"/>
      <c r="ER203" s="257"/>
      <c r="ES203" s="257"/>
      <c r="ET203" s="257"/>
      <c r="EU203" s="257"/>
      <c r="EV203" s="257"/>
      <c r="EW203" s="257"/>
      <c r="EX203" s="257"/>
      <c r="EY203" s="257"/>
      <c r="EZ203" s="257"/>
      <c r="FA203" s="257"/>
      <c r="FB203" s="257"/>
      <c r="FC203" s="257"/>
      <c r="FD203" s="257"/>
      <c r="FE203" s="257"/>
      <c r="FF203" s="257"/>
      <c r="FG203" s="257"/>
      <c r="FH203" s="257"/>
      <c r="FI203" s="257"/>
      <c r="FJ203" s="257"/>
      <c r="FK203" s="257"/>
      <c r="FL203" s="257"/>
      <c r="FM203" s="257"/>
      <c r="FN203" s="257"/>
      <c r="FO203" s="257"/>
      <c r="FP203" s="257"/>
      <c r="FQ203" s="257"/>
      <c r="FR203" s="257"/>
      <c r="FS203" s="257">
        <v>7.0000000000000007E-2</v>
      </c>
      <c r="FT203" s="257"/>
      <c r="FU203" s="257"/>
      <c r="FV203" s="257"/>
      <c r="FW203" s="257"/>
      <c r="FX203" s="257"/>
      <c r="FY203" s="257"/>
      <c r="FZ203" s="257"/>
      <c r="GA203" s="257"/>
      <c r="GB203" s="257"/>
      <c r="GC203" s="257"/>
      <c r="GD203" s="257"/>
      <c r="GE203" s="257"/>
      <c r="GF203" s="257"/>
      <c r="GG203" s="257"/>
      <c r="GH203" s="257"/>
      <c r="GI203" s="257"/>
      <c r="GJ203" s="257"/>
      <c r="GK203" s="257"/>
      <c r="GL203" s="257"/>
      <c r="GM203" s="257"/>
      <c r="GN203" s="257"/>
      <c r="GO203" s="257"/>
      <c r="GP203" s="257"/>
      <c r="GQ203" s="257"/>
      <c r="GR203" s="257"/>
      <c r="GS203" s="257"/>
      <c r="GT203" s="257"/>
      <c r="GU203" s="257"/>
      <c r="GV203" s="257"/>
      <c r="GW203" s="257"/>
      <c r="GX203" s="257"/>
      <c r="GY203" s="257"/>
      <c r="GZ203" s="257"/>
      <c r="HA203" s="257"/>
      <c r="HB203" s="257"/>
      <c r="HC203" s="257"/>
      <c r="HD203" s="257"/>
      <c r="HE203" s="257"/>
      <c r="HF203" s="257"/>
      <c r="HG203" s="257"/>
      <c r="HH203" s="257"/>
      <c r="HI203" s="257"/>
      <c r="HJ203" s="257"/>
      <c r="HK203" s="257"/>
      <c r="HL203" s="257"/>
      <c r="HM203" s="257"/>
      <c r="HN203" s="257"/>
      <c r="HO203" s="257"/>
      <c r="HP203" s="257"/>
      <c r="HQ203" s="257"/>
      <c r="HR203" s="257"/>
      <c r="HS203" s="257"/>
      <c r="HT203" s="257"/>
      <c r="HU203" s="257"/>
      <c r="HV203" s="257"/>
      <c r="HW203" s="257"/>
      <c r="HX203" s="257"/>
      <c r="HY203" s="257"/>
      <c r="HZ203" s="257"/>
      <c r="IA203" s="257"/>
      <c r="IB203" s="257"/>
      <c r="IC203" s="257"/>
      <c r="ID203" s="257"/>
      <c r="IE203" s="257"/>
      <c r="IF203" s="257"/>
      <c r="IG203" s="257"/>
      <c r="IH203" s="257"/>
      <c r="II203" s="257"/>
      <c r="IJ203" s="257"/>
      <c r="IK203" s="257"/>
      <c r="IL203" s="257"/>
      <c r="IM203" s="257"/>
      <c r="IN203" s="257"/>
      <c r="IO203" s="257"/>
      <c r="IP203" s="257"/>
      <c r="IQ203" s="257"/>
      <c r="IR203" s="257"/>
      <c r="IS203" s="257"/>
      <c r="IT203" s="257"/>
      <c r="IU203" s="257"/>
      <c r="IV203" s="257"/>
      <c r="IW203" s="257"/>
      <c r="IX203" s="257"/>
      <c r="IY203" s="257"/>
      <c r="IZ203" s="257"/>
      <c r="JA203" s="257"/>
      <c r="JB203" s="257"/>
      <c r="JC203" s="257"/>
      <c r="JD203" s="257"/>
      <c r="JE203" s="257"/>
      <c r="JF203" s="257"/>
      <c r="JG203" s="257"/>
      <c r="JH203" s="257"/>
      <c r="JI203" s="257"/>
      <c r="JJ203" s="257"/>
      <c r="JK203" s="257"/>
      <c r="JL203" s="257"/>
      <c r="JM203" s="257"/>
      <c r="JN203" s="257"/>
      <c r="JO203" s="257"/>
      <c r="JP203" s="257"/>
      <c r="JQ203" s="257"/>
      <c r="JR203" s="257"/>
      <c r="JS203" s="257"/>
      <c r="JT203" s="257"/>
      <c r="JU203" s="257"/>
      <c r="JV203" s="257"/>
      <c r="JW203" s="257"/>
      <c r="JX203" s="257">
        <v>0.14000000000000001</v>
      </c>
      <c r="JY203" s="257"/>
      <c r="JZ203" s="257"/>
      <c r="KA203" s="257"/>
      <c r="KB203" s="257"/>
      <c r="KC203" s="257"/>
      <c r="KD203" s="257"/>
      <c r="KE203" s="257"/>
      <c r="KF203" s="257"/>
      <c r="KG203" s="257"/>
      <c r="KH203" s="257"/>
      <c r="KI203" s="257"/>
      <c r="KJ203" s="257"/>
      <c r="KK203" s="257"/>
      <c r="KL203" s="257"/>
      <c r="KM203" s="257"/>
      <c r="KN203" s="257"/>
      <c r="KO203" s="257"/>
      <c r="KP203" s="257"/>
      <c r="KQ203" s="257"/>
      <c r="KR203" s="257"/>
      <c r="KS203" s="257"/>
      <c r="KT203" s="257"/>
      <c r="KU203" s="248" t="s">
        <v>746</v>
      </c>
    </row>
    <row r="204" spans="1:307" x14ac:dyDescent="0.15">
      <c r="A204" s="252" t="s">
        <v>272</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257"/>
      <c r="AO204" s="257"/>
      <c r="AP204" s="257"/>
      <c r="AQ204" s="257"/>
      <c r="AR204" s="257"/>
      <c r="AS204" s="257"/>
      <c r="AT204" s="257"/>
      <c r="AU204" s="257"/>
      <c r="AV204" s="257"/>
      <c r="AW204" s="257"/>
      <c r="AX204" s="257"/>
      <c r="AY204" s="257"/>
      <c r="AZ204" s="257"/>
      <c r="BA204" s="257"/>
      <c r="BB204" s="257"/>
      <c r="BC204" s="257"/>
      <c r="BD204" s="257"/>
      <c r="BE204" s="257"/>
      <c r="BF204" s="25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c r="CN204" s="257"/>
      <c r="CO204" s="257"/>
      <c r="CP204" s="257"/>
      <c r="CQ204" s="257"/>
      <c r="CR204" s="257"/>
      <c r="CS204" s="257"/>
      <c r="CT204" s="257"/>
      <c r="CU204" s="257"/>
      <c r="CV204" s="257"/>
      <c r="CW204" s="257"/>
      <c r="CX204" s="257"/>
      <c r="CY204" s="257"/>
      <c r="CZ204" s="257"/>
      <c r="DA204" s="257"/>
      <c r="DB204" s="257"/>
      <c r="DC204" s="257"/>
      <c r="DD204" s="257"/>
      <c r="DE204" s="257"/>
      <c r="DF204" s="257"/>
      <c r="DG204" s="257"/>
      <c r="DH204" s="257"/>
      <c r="DI204" s="257"/>
      <c r="DJ204" s="257"/>
      <c r="DK204" s="257"/>
      <c r="DL204" s="257"/>
      <c r="DM204" s="257"/>
      <c r="DN204" s="257"/>
      <c r="DO204" s="257"/>
      <c r="DP204" s="257"/>
      <c r="DQ204" s="257"/>
      <c r="DR204" s="257"/>
      <c r="DS204" s="257"/>
      <c r="DT204" s="257"/>
      <c r="DU204" s="257"/>
      <c r="DV204" s="257"/>
      <c r="DW204" s="257"/>
      <c r="DX204" s="257"/>
      <c r="DY204" s="257"/>
      <c r="DZ204" s="257"/>
      <c r="EA204" s="257"/>
      <c r="EB204" s="257"/>
      <c r="EC204" s="257"/>
      <c r="ED204" s="257"/>
      <c r="EE204" s="257"/>
      <c r="EF204" s="257"/>
      <c r="EG204" s="257"/>
      <c r="EH204" s="257"/>
      <c r="EI204" s="257"/>
      <c r="EJ204" s="257"/>
      <c r="EK204" s="257"/>
      <c r="EL204" s="257"/>
      <c r="EM204" s="257"/>
      <c r="EN204" s="257"/>
      <c r="EO204" s="257"/>
      <c r="EP204" s="257"/>
      <c r="EQ204" s="257"/>
      <c r="ER204" s="257"/>
      <c r="ES204" s="257"/>
      <c r="ET204" s="257"/>
      <c r="EU204" s="257"/>
      <c r="EV204" s="257"/>
      <c r="EW204" s="257"/>
      <c r="EX204" s="257"/>
      <c r="EY204" s="257"/>
      <c r="EZ204" s="257"/>
      <c r="FA204" s="257"/>
      <c r="FB204" s="257"/>
      <c r="FC204" s="257"/>
      <c r="FD204" s="257"/>
      <c r="FE204" s="257"/>
      <c r="FF204" s="257"/>
      <c r="FG204" s="257"/>
      <c r="FH204" s="257"/>
      <c r="FI204" s="257"/>
      <c r="FJ204" s="257"/>
      <c r="FK204" s="257"/>
      <c r="FL204" s="257"/>
      <c r="FM204" s="257"/>
      <c r="FN204" s="257"/>
      <c r="FO204" s="257"/>
      <c r="FP204" s="257"/>
      <c r="FQ204" s="257"/>
      <c r="FR204" s="257"/>
      <c r="FS204" s="257"/>
      <c r="FT204" s="257"/>
      <c r="FU204" s="257"/>
      <c r="FV204" s="257"/>
      <c r="FW204" s="257"/>
      <c r="FX204" s="257"/>
      <c r="FY204" s="257"/>
      <c r="FZ204" s="257"/>
      <c r="GA204" s="257"/>
      <c r="GB204" s="257"/>
      <c r="GC204" s="257"/>
      <c r="GD204" s="257"/>
      <c r="GE204" s="257"/>
      <c r="GF204" s="257"/>
      <c r="GG204" s="257"/>
      <c r="GH204" s="257"/>
      <c r="GI204" s="257"/>
      <c r="GJ204" s="257"/>
      <c r="GK204" s="257"/>
      <c r="GL204" s="257"/>
      <c r="GM204" s="257"/>
      <c r="GN204" s="257"/>
      <c r="GO204" s="257"/>
      <c r="GP204" s="257"/>
      <c r="GQ204" s="257"/>
      <c r="GR204" s="257"/>
      <c r="GS204" s="257"/>
      <c r="GT204" s="257"/>
      <c r="GU204" s="257"/>
      <c r="GV204" s="257"/>
      <c r="GW204" s="257"/>
      <c r="GX204" s="257"/>
      <c r="GY204" s="257"/>
      <c r="GZ204" s="257"/>
      <c r="HA204" s="257"/>
      <c r="HB204" s="257"/>
      <c r="HC204" s="257"/>
      <c r="HD204" s="257"/>
      <c r="HE204" s="257"/>
      <c r="HF204" s="257"/>
      <c r="HG204" s="257"/>
      <c r="HH204" s="257"/>
      <c r="HI204" s="257"/>
      <c r="HJ204" s="257"/>
      <c r="HK204" s="257"/>
      <c r="HL204" s="257"/>
      <c r="HM204" s="257"/>
      <c r="HN204" s="257"/>
      <c r="HO204" s="257"/>
      <c r="HP204" s="257"/>
      <c r="HQ204" s="257"/>
      <c r="HR204" s="257"/>
      <c r="HS204" s="257"/>
      <c r="HT204" s="257"/>
      <c r="HU204" s="257"/>
      <c r="HV204" s="257"/>
      <c r="HW204" s="257"/>
      <c r="HX204" s="257"/>
      <c r="HY204" s="257"/>
      <c r="HZ204" s="257">
        <v>7.0000000000000007E-2</v>
      </c>
      <c r="IA204" s="257"/>
      <c r="IB204" s="257"/>
      <c r="IC204" s="257"/>
      <c r="ID204" s="257"/>
      <c r="IE204" s="257"/>
      <c r="IF204" s="257"/>
      <c r="IG204" s="257"/>
      <c r="IH204" s="257"/>
      <c r="II204" s="257"/>
      <c r="IJ204" s="257"/>
      <c r="IK204" s="257"/>
      <c r="IL204" s="257"/>
      <c r="IM204" s="257"/>
      <c r="IN204" s="257"/>
      <c r="IO204" s="257"/>
      <c r="IP204" s="257"/>
      <c r="IQ204" s="257"/>
      <c r="IR204" s="257"/>
      <c r="IS204" s="257"/>
      <c r="IT204" s="257"/>
      <c r="IU204" s="257"/>
      <c r="IV204" s="257"/>
      <c r="IW204" s="257"/>
      <c r="IX204" s="257"/>
      <c r="IY204" s="257"/>
      <c r="IZ204" s="257"/>
      <c r="JA204" s="257"/>
      <c r="JB204" s="257"/>
      <c r="JC204" s="257"/>
      <c r="JD204" s="257"/>
      <c r="JE204" s="257"/>
      <c r="JF204" s="257"/>
      <c r="JG204" s="257"/>
      <c r="JH204" s="257"/>
      <c r="JI204" s="257"/>
      <c r="JJ204" s="257"/>
      <c r="JK204" s="257"/>
      <c r="JL204" s="257"/>
      <c r="JM204" s="257"/>
      <c r="JN204" s="257"/>
      <c r="JO204" s="257"/>
      <c r="JP204" s="257"/>
      <c r="JQ204" s="257"/>
      <c r="JR204" s="257"/>
      <c r="JS204" s="257"/>
      <c r="JT204" s="257"/>
      <c r="JU204" s="257"/>
      <c r="JV204" s="257"/>
      <c r="JW204" s="257"/>
      <c r="JX204" s="257"/>
      <c r="JY204" s="257"/>
      <c r="JZ204" s="257"/>
      <c r="KA204" s="257"/>
      <c r="KB204" s="257"/>
      <c r="KC204" s="257"/>
      <c r="KD204" s="257"/>
      <c r="KE204" s="257"/>
      <c r="KF204" s="257"/>
      <c r="KG204" s="257"/>
      <c r="KH204" s="257"/>
      <c r="KI204" s="257"/>
      <c r="KJ204" s="257"/>
      <c r="KK204" s="257"/>
      <c r="KL204" s="257"/>
      <c r="KM204" s="257"/>
      <c r="KN204" s="257"/>
      <c r="KO204" s="257"/>
      <c r="KP204" s="257"/>
      <c r="KQ204" s="257"/>
      <c r="KR204" s="257"/>
      <c r="KS204" s="257"/>
      <c r="KT204" s="257"/>
      <c r="KU204" s="248" t="s">
        <v>746</v>
      </c>
    </row>
    <row r="205" spans="1:307" x14ac:dyDescent="0.15">
      <c r="A205" s="252" t="s">
        <v>273</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257"/>
      <c r="AO205" s="257"/>
      <c r="AP205" s="257"/>
      <c r="AQ205" s="257"/>
      <c r="AR205" s="257"/>
      <c r="AS205" s="257"/>
      <c r="AT205" s="257"/>
      <c r="AU205" s="257"/>
      <c r="AV205" s="257"/>
      <c r="AW205" s="257"/>
      <c r="AX205" s="257"/>
      <c r="AY205" s="257"/>
      <c r="AZ205" s="257"/>
      <c r="BA205" s="257"/>
      <c r="BB205" s="257"/>
      <c r="BC205" s="257"/>
      <c r="BD205" s="257"/>
      <c r="BE205" s="257"/>
      <c r="BF205" s="257"/>
      <c r="BG205" s="257"/>
      <c r="BH205" s="257"/>
      <c r="BI205" s="257"/>
      <c r="BJ205" s="257"/>
      <c r="BK205" s="257"/>
      <c r="BL205" s="257"/>
      <c r="BM205" s="257"/>
      <c r="BN205" s="257"/>
      <c r="BO205" s="257"/>
      <c r="BP205" s="257"/>
      <c r="BQ205" s="257"/>
      <c r="BR205" s="257"/>
      <c r="BS205" s="257"/>
      <c r="BT205" s="257"/>
      <c r="BU205" s="257"/>
      <c r="BV205" s="257"/>
      <c r="BW205" s="257"/>
      <c r="BX205" s="257"/>
      <c r="BY205" s="257"/>
      <c r="BZ205" s="257"/>
      <c r="CA205" s="257"/>
      <c r="CB205" s="257"/>
      <c r="CC205" s="257"/>
      <c r="CD205" s="257"/>
      <c r="CE205" s="257"/>
      <c r="CF205" s="257"/>
      <c r="CG205" s="257"/>
      <c r="CH205" s="257"/>
      <c r="CI205" s="257"/>
      <c r="CJ205" s="257"/>
      <c r="CK205" s="257"/>
      <c r="CL205" s="257"/>
      <c r="CM205" s="257"/>
      <c r="CN205" s="257"/>
      <c r="CO205" s="257"/>
      <c r="CP205" s="257"/>
      <c r="CQ205" s="257"/>
      <c r="CR205" s="257"/>
      <c r="CS205" s="257"/>
      <c r="CT205" s="257"/>
      <c r="CU205" s="257"/>
      <c r="CV205" s="257"/>
      <c r="CW205" s="257"/>
      <c r="CX205" s="257"/>
      <c r="CY205" s="257"/>
      <c r="CZ205" s="257"/>
      <c r="DA205" s="257"/>
      <c r="DB205" s="257"/>
      <c r="DC205" s="257"/>
      <c r="DD205" s="257"/>
      <c r="DE205" s="257"/>
      <c r="DF205" s="257"/>
      <c r="DG205" s="257"/>
      <c r="DH205" s="257"/>
      <c r="DI205" s="257"/>
      <c r="DJ205" s="257"/>
      <c r="DK205" s="257"/>
      <c r="DL205" s="257"/>
      <c r="DM205" s="257"/>
      <c r="DN205" s="257"/>
      <c r="DO205" s="257"/>
      <c r="DP205" s="257"/>
      <c r="DQ205" s="257"/>
      <c r="DR205" s="257"/>
      <c r="DS205" s="257"/>
      <c r="DT205" s="257"/>
      <c r="DU205" s="257"/>
      <c r="DV205" s="257"/>
      <c r="DW205" s="257"/>
      <c r="DX205" s="257"/>
      <c r="DY205" s="257"/>
      <c r="DZ205" s="257"/>
      <c r="EA205" s="257"/>
      <c r="EB205" s="257"/>
      <c r="EC205" s="257"/>
      <c r="ED205" s="257"/>
      <c r="EE205" s="257"/>
      <c r="EF205" s="257"/>
      <c r="EG205" s="257"/>
      <c r="EH205" s="257"/>
      <c r="EI205" s="257"/>
      <c r="EJ205" s="257"/>
      <c r="EK205" s="257"/>
      <c r="EL205" s="257"/>
      <c r="EM205" s="257"/>
      <c r="EN205" s="257"/>
      <c r="EO205" s="257"/>
      <c r="EP205" s="257"/>
      <c r="EQ205" s="257"/>
      <c r="ER205" s="257"/>
      <c r="ES205" s="257"/>
      <c r="ET205" s="257"/>
      <c r="EU205" s="257"/>
      <c r="EV205" s="257"/>
      <c r="EW205" s="257"/>
      <c r="EX205" s="257"/>
      <c r="EY205" s="257"/>
      <c r="EZ205" s="257"/>
      <c r="FA205" s="257"/>
      <c r="FB205" s="257"/>
      <c r="FC205" s="257"/>
      <c r="FD205" s="257"/>
      <c r="FE205" s="257"/>
      <c r="FF205" s="257"/>
      <c r="FG205" s="257"/>
      <c r="FH205" s="257"/>
      <c r="FI205" s="257"/>
      <c r="FJ205" s="257"/>
      <c r="FK205" s="257"/>
      <c r="FL205" s="257"/>
      <c r="FM205" s="257"/>
      <c r="FN205" s="257"/>
      <c r="FO205" s="257"/>
      <c r="FP205" s="257"/>
      <c r="FQ205" s="257"/>
      <c r="FR205" s="257"/>
      <c r="FS205" s="257"/>
      <c r="FT205" s="257"/>
      <c r="FU205" s="257"/>
      <c r="FV205" s="257"/>
      <c r="FW205" s="257"/>
      <c r="FX205" s="257"/>
      <c r="FY205" s="257"/>
      <c r="FZ205" s="257"/>
      <c r="GA205" s="257"/>
      <c r="GB205" s="257"/>
      <c r="GC205" s="257"/>
      <c r="GD205" s="257"/>
      <c r="GE205" s="257"/>
      <c r="GF205" s="257"/>
      <c r="GG205" s="257"/>
      <c r="GH205" s="257"/>
      <c r="GI205" s="257"/>
      <c r="GJ205" s="257"/>
      <c r="GK205" s="257"/>
      <c r="GL205" s="257"/>
      <c r="GM205" s="257"/>
      <c r="GN205" s="257"/>
      <c r="GO205" s="257"/>
      <c r="GP205" s="257"/>
      <c r="GQ205" s="257"/>
      <c r="GR205" s="257"/>
      <c r="GS205" s="257"/>
      <c r="GT205" s="257"/>
      <c r="GU205" s="257"/>
      <c r="GV205" s="257"/>
      <c r="GW205" s="257"/>
      <c r="GX205" s="257"/>
      <c r="GY205" s="257"/>
      <c r="GZ205" s="257"/>
      <c r="HA205" s="257"/>
      <c r="HB205" s="257"/>
      <c r="HC205" s="257"/>
      <c r="HD205" s="257"/>
      <c r="HE205" s="257"/>
      <c r="HF205" s="257"/>
      <c r="HG205" s="257"/>
      <c r="HH205" s="257"/>
      <c r="HI205" s="257"/>
      <c r="HJ205" s="257"/>
      <c r="HK205" s="257"/>
      <c r="HL205" s="257"/>
      <c r="HM205" s="257"/>
      <c r="HN205" s="257"/>
      <c r="HO205" s="257"/>
      <c r="HP205" s="257"/>
      <c r="HQ205" s="257"/>
      <c r="HR205" s="257"/>
      <c r="HS205" s="257"/>
      <c r="HT205" s="257"/>
      <c r="HU205" s="257"/>
      <c r="HV205" s="257"/>
      <c r="HW205" s="257"/>
      <c r="HX205" s="257"/>
      <c r="HY205" s="257"/>
      <c r="HZ205" s="257"/>
      <c r="IA205" s="257"/>
      <c r="IB205" s="257"/>
      <c r="IC205" s="257"/>
      <c r="ID205" s="257"/>
      <c r="IE205" s="257"/>
      <c r="IF205" s="257"/>
      <c r="IG205" s="257"/>
      <c r="IH205" s="257"/>
      <c r="II205" s="257"/>
      <c r="IJ205" s="257"/>
      <c r="IK205" s="257"/>
      <c r="IL205" s="257"/>
      <c r="IM205" s="257"/>
      <c r="IN205" s="257"/>
      <c r="IO205" s="257"/>
      <c r="IP205" s="257"/>
      <c r="IQ205" s="257"/>
      <c r="IR205" s="257"/>
      <c r="IS205" s="257"/>
      <c r="IT205" s="257"/>
      <c r="IU205" s="257"/>
      <c r="IV205" s="257"/>
      <c r="IW205" s="257"/>
      <c r="IX205" s="257"/>
      <c r="IY205" s="257"/>
      <c r="IZ205" s="257"/>
      <c r="JA205" s="257"/>
      <c r="JB205" s="257"/>
      <c r="JC205" s="257"/>
      <c r="JD205" s="257"/>
      <c r="JE205" s="257"/>
      <c r="JF205" s="257"/>
      <c r="JG205" s="257"/>
      <c r="JH205" s="257"/>
      <c r="JI205" s="257"/>
      <c r="JJ205" s="257"/>
      <c r="JK205" s="257"/>
      <c r="JL205" s="257"/>
      <c r="JM205" s="257"/>
      <c r="JN205" s="257"/>
      <c r="JO205" s="257"/>
      <c r="JP205" s="257"/>
      <c r="JQ205" s="257"/>
      <c r="JR205" s="257"/>
      <c r="JS205" s="257"/>
      <c r="JT205" s="257"/>
      <c r="JU205" s="257"/>
      <c r="JV205" s="257"/>
      <c r="JW205" s="257"/>
      <c r="JX205" s="257"/>
      <c r="JY205" s="257"/>
      <c r="JZ205" s="257"/>
      <c r="KA205" s="257"/>
      <c r="KB205" s="257"/>
      <c r="KC205" s="257"/>
      <c r="KD205" s="257"/>
      <c r="KE205" s="257"/>
      <c r="KF205" s="257"/>
      <c r="KG205" s="257"/>
      <c r="KH205" s="257"/>
      <c r="KI205" s="257"/>
      <c r="KJ205" s="257"/>
      <c r="KK205" s="257"/>
      <c r="KL205" s="257"/>
      <c r="KM205" s="257"/>
      <c r="KN205" s="257"/>
      <c r="KO205" s="257"/>
      <c r="KP205" s="257"/>
      <c r="KQ205" s="257"/>
      <c r="KR205" s="257"/>
      <c r="KS205" s="257"/>
      <c r="KT205" s="257"/>
      <c r="KU205" s="248" t="s">
        <v>746</v>
      </c>
    </row>
    <row r="206" spans="1:307" x14ac:dyDescent="0.15">
      <c r="A206" s="252" t="s">
        <v>274</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257"/>
      <c r="AO206" s="257"/>
      <c r="AP206" s="257"/>
      <c r="AQ206" s="257"/>
      <c r="AR206" s="257"/>
      <c r="AS206" s="257"/>
      <c r="AT206" s="257"/>
      <c r="AU206" s="257"/>
      <c r="AV206" s="257"/>
      <c r="AW206" s="257"/>
      <c r="AX206" s="257"/>
      <c r="AY206" s="257"/>
      <c r="AZ206" s="257"/>
      <c r="BA206" s="257"/>
      <c r="BB206" s="257"/>
      <c r="BC206" s="257"/>
      <c r="BD206" s="257"/>
      <c r="BE206" s="257"/>
      <c r="BF206" s="257"/>
      <c r="BG206" s="257"/>
      <c r="BH206" s="257"/>
      <c r="BI206" s="257"/>
      <c r="BJ206" s="257"/>
      <c r="BK206" s="257"/>
      <c r="BL206" s="257"/>
      <c r="BM206" s="257"/>
      <c r="BN206" s="257"/>
      <c r="BO206" s="257"/>
      <c r="BP206" s="257"/>
      <c r="BQ206" s="257"/>
      <c r="BR206" s="257"/>
      <c r="BS206" s="257"/>
      <c r="BT206" s="257"/>
      <c r="BU206" s="257"/>
      <c r="BV206" s="257"/>
      <c r="BW206" s="257"/>
      <c r="BX206" s="257"/>
      <c r="BY206" s="257"/>
      <c r="BZ206" s="257"/>
      <c r="CA206" s="257"/>
      <c r="CB206" s="257"/>
      <c r="CC206" s="257"/>
      <c r="CD206" s="257"/>
      <c r="CE206" s="257"/>
      <c r="CF206" s="257"/>
      <c r="CG206" s="257"/>
      <c r="CH206" s="257"/>
      <c r="CI206" s="257"/>
      <c r="CJ206" s="257"/>
      <c r="CK206" s="257"/>
      <c r="CL206" s="257"/>
      <c r="CM206" s="257"/>
      <c r="CN206" s="257"/>
      <c r="CO206" s="257"/>
      <c r="CP206" s="257"/>
      <c r="CQ206" s="257"/>
      <c r="CR206" s="257"/>
      <c r="CS206" s="257"/>
      <c r="CT206" s="257"/>
      <c r="CU206" s="257"/>
      <c r="CV206" s="257"/>
      <c r="CW206" s="257"/>
      <c r="CX206" s="257"/>
      <c r="CY206" s="257"/>
      <c r="CZ206" s="257"/>
      <c r="DA206" s="257"/>
      <c r="DB206" s="257"/>
      <c r="DC206" s="257"/>
      <c r="DD206" s="257"/>
      <c r="DE206" s="257"/>
      <c r="DF206" s="257"/>
      <c r="DG206" s="257"/>
      <c r="DH206" s="257"/>
      <c r="DI206" s="257"/>
      <c r="DJ206" s="257"/>
      <c r="DK206" s="257"/>
      <c r="DL206" s="257"/>
      <c r="DM206" s="257"/>
      <c r="DN206" s="257"/>
      <c r="DO206" s="257"/>
      <c r="DP206" s="257"/>
      <c r="DQ206" s="257"/>
      <c r="DR206" s="257"/>
      <c r="DS206" s="257"/>
      <c r="DT206" s="257"/>
      <c r="DU206" s="257"/>
      <c r="DV206" s="257"/>
      <c r="DW206" s="257"/>
      <c r="DX206" s="257"/>
      <c r="DY206" s="257"/>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7"/>
      <c r="FL206" s="257"/>
      <c r="FM206" s="257"/>
      <c r="FN206" s="257"/>
      <c r="FO206" s="257"/>
      <c r="FP206" s="257"/>
      <c r="FQ206" s="257"/>
      <c r="FR206" s="257"/>
      <c r="FS206" s="257"/>
      <c r="FT206" s="257"/>
      <c r="FU206" s="257"/>
      <c r="FV206" s="257"/>
      <c r="FW206" s="257"/>
      <c r="FX206" s="257"/>
      <c r="FY206" s="257"/>
      <c r="FZ206" s="257"/>
      <c r="GA206" s="257"/>
      <c r="GB206" s="257"/>
      <c r="GC206" s="257"/>
      <c r="GD206" s="257"/>
      <c r="GE206" s="257"/>
      <c r="GF206" s="257"/>
      <c r="GG206" s="257"/>
      <c r="GH206" s="257"/>
      <c r="GI206" s="257"/>
      <c r="GJ206" s="257"/>
      <c r="GK206" s="257"/>
      <c r="GL206" s="257"/>
      <c r="GM206" s="257"/>
      <c r="GN206" s="257"/>
      <c r="GO206" s="257"/>
      <c r="GP206" s="257"/>
      <c r="GQ206" s="257"/>
      <c r="GR206" s="257"/>
      <c r="GS206" s="257"/>
      <c r="GT206" s="257"/>
      <c r="GU206" s="257"/>
      <c r="GV206" s="257"/>
      <c r="GW206" s="257"/>
      <c r="GX206" s="257"/>
      <c r="GY206" s="257"/>
      <c r="GZ206" s="257"/>
      <c r="HA206" s="257"/>
      <c r="HB206" s="257"/>
      <c r="HC206" s="257"/>
      <c r="HD206" s="257"/>
      <c r="HE206" s="257"/>
      <c r="HF206" s="257"/>
      <c r="HG206" s="257"/>
      <c r="HH206" s="257"/>
      <c r="HI206" s="257"/>
      <c r="HJ206" s="257"/>
      <c r="HK206" s="257"/>
      <c r="HL206" s="257"/>
      <c r="HM206" s="257"/>
      <c r="HN206" s="257"/>
      <c r="HO206" s="257"/>
      <c r="HP206" s="257"/>
      <c r="HQ206" s="257"/>
      <c r="HR206" s="257"/>
      <c r="HS206" s="257"/>
      <c r="HT206" s="257"/>
      <c r="HU206" s="257"/>
      <c r="HV206" s="257"/>
      <c r="HW206" s="257"/>
      <c r="HX206" s="257"/>
      <c r="HY206" s="257"/>
      <c r="HZ206" s="257"/>
      <c r="IA206" s="257"/>
      <c r="IB206" s="257"/>
      <c r="IC206" s="257"/>
      <c r="ID206" s="257"/>
      <c r="IE206" s="257"/>
      <c r="IF206" s="257"/>
      <c r="IG206" s="257"/>
      <c r="IH206" s="257"/>
      <c r="II206" s="257"/>
      <c r="IJ206" s="257"/>
      <c r="IK206" s="257"/>
      <c r="IL206" s="257"/>
      <c r="IM206" s="257"/>
      <c r="IN206" s="257"/>
      <c r="IO206" s="257"/>
      <c r="IP206" s="257"/>
      <c r="IQ206" s="257"/>
      <c r="IR206" s="257"/>
      <c r="IS206" s="257"/>
      <c r="IT206" s="257"/>
      <c r="IU206" s="257"/>
      <c r="IV206" s="257"/>
      <c r="IW206" s="257"/>
      <c r="IX206" s="257"/>
      <c r="IY206" s="257"/>
      <c r="IZ206" s="257"/>
      <c r="JA206" s="257">
        <v>7.0000000000000007E-2</v>
      </c>
      <c r="JB206" s="257"/>
      <c r="JC206" s="257"/>
      <c r="JD206" s="257"/>
      <c r="JE206" s="257"/>
      <c r="JF206" s="257"/>
      <c r="JG206" s="257"/>
      <c r="JH206" s="257"/>
      <c r="JI206" s="257"/>
      <c r="JJ206" s="257"/>
      <c r="JK206" s="257"/>
      <c r="JL206" s="257"/>
      <c r="JM206" s="257"/>
      <c r="JN206" s="257"/>
      <c r="JO206" s="257"/>
      <c r="JP206" s="257"/>
      <c r="JQ206" s="257"/>
      <c r="JR206" s="257"/>
      <c r="JS206" s="257"/>
      <c r="JT206" s="257"/>
      <c r="JU206" s="257"/>
      <c r="JV206" s="257"/>
      <c r="JW206" s="257"/>
      <c r="JX206" s="257"/>
      <c r="JY206" s="257"/>
      <c r="JZ206" s="257"/>
      <c r="KA206" s="257"/>
      <c r="KB206" s="257"/>
      <c r="KC206" s="257"/>
      <c r="KD206" s="257"/>
      <c r="KE206" s="257"/>
      <c r="KF206" s="257"/>
      <c r="KG206" s="257"/>
      <c r="KH206" s="257"/>
      <c r="KI206" s="257"/>
      <c r="KJ206" s="257"/>
      <c r="KK206" s="257"/>
      <c r="KL206" s="257"/>
      <c r="KM206" s="257"/>
      <c r="KN206" s="257"/>
      <c r="KO206" s="257"/>
      <c r="KP206" s="257"/>
      <c r="KQ206" s="257"/>
      <c r="KR206" s="257"/>
      <c r="KS206" s="257"/>
      <c r="KT206" s="257"/>
      <c r="KU206" s="248" t="s">
        <v>746</v>
      </c>
    </row>
    <row r="207" spans="1:307" x14ac:dyDescent="0.15">
      <c r="A207" s="252" t="s">
        <v>275</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257"/>
      <c r="AO207" s="257"/>
      <c r="AP207" s="257"/>
      <c r="AQ207" s="257"/>
      <c r="AR207" s="257"/>
      <c r="AS207" s="257"/>
      <c r="AT207" s="257"/>
      <c r="AU207" s="257"/>
      <c r="AV207" s="257"/>
      <c r="AW207" s="257"/>
      <c r="AX207" s="257"/>
      <c r="AY207" s="257"/>
      <c r="AZ207" s="257"/>
      <c r="BA207" s="257"/>
      <c r="BB207" s="257"/>
      <c r="BC207" s="257"/>
      <c r="BD207" s="257"/>
      <c r="BE207" s="257"/>
      <c r="BF207" s="257">
        <v>0.05</v>
      </c>
      <c r="BG207" s="257"/>
      <c r="BH207" s="257"/>
      <c r="BI207" s="257"/>
      <c r="BJ207" s="257"/>
      <c r="BK207" s="257"/>
      <c r="BL207" s="257"/>
      <c r="BM207" s="257"/>
      <c r="BN207" s="257"/>
      <c r="BO207" s="257"/>
      <c r="BP207" s="257"/>
      <c r="BQ207" s="257"/>
      <c r="BR207" s="257"/>
      <c r="BS207" s="257"/>
      <c r="BT207" s="257"/>
      <c r="BU207" s="257"/>
      <c r="BV207" s="257"/>
      <c r="BW207" s="257"/>
      <c r="BX207" s="257"/>
      <c r="BY207" s="257"/>
      <c r="BZ207" s="257"/>
      <c r="CA207" s="257"/>
      <c r="CB207" s="257"/>
      <c r="CC207" s="257"/>
      <c r="CD207" s="257"/>
      <c r="CE207" s="257"/>
      <c r="CF207" s="257"/>
      <c r="CG207" s="257"/>
      <c r="CH207" s="257"/>
      <c r="CI207" s="257"/>
      <c r="CJ207" s="257"/>
      <c r="CK207" s="257"/>
      <c r="CL207" s="257"/>
      <c r="CM207" s="257"/>
      <c r="CN207" s="257"/>
      <c r="CO207" s="257"/>
      <c r="CP207" s="257"/>
      <c r="CQ207" s="257"/>
      <c r="CR207" s="257"/>
      <c r="CS207" s="257"/>
      <c r="CT207" s="257"/>
      <c r="CU207" s="257"/>
      <c r="CV207" s="257"/>
      <c r="CW207" s="257"/>
      <c r="CX207" s="257"/>
      <c r="CY207" s="257"/>
      <c r="CZ207" s="257"/>
      <c r="DA207" s="257"/>
      <c r="DB207" s="257"/>
      <c r="DC207" s="257"/>
      <c r="DD207" s="257"/>
      <c r="DE207" s="257"/>
      <c r="DF207" s="257"/>
      <c r="DG207" s="257"/>
      <c r="DH207" s="257"/>
      <c r="DI207" s="257"/>
      <c r="DJ207" s="257"/>
      <c r="DK207" s="257"/>
      <c r="DL207" s="257"/>
      <c r="DM207" s="257"/>
      <c r="DN207" s="257"/>
      <c r="DO207" s="257"/>
      <c r="DP207" s="257"/>
      <c r="DQ207" s="257"/>
      <c r="DR207" s="257"/>
      <c r="DS207" s="257"/>
      <c r="DT207" s="257"/>
      <c r="DU207" s="257"/>
      <c r="DV207" s="257"/>
      <c r="DW207" s="257"/>
      <c r="DX207" s="257"/>
      <c r="DY207" s="257"/>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7"/>
      <c r="FL207" s="257"/>
      <c r="FM207" s="257"/>
      <c r="FN207" s="257"/>
      <c r="FO207" s="257"/>
      <c r="FP207" s="257"/>
      <c r="FQ207" s="257"/>
      <c r="FR207" s="257"/>
      <c r="FS207" s="257"/>
      <c r="FT207" s="257"/>
      <c r="FU207" s="257"/>
      <c r="FV207" s="257"/>
      <c r="FW207" s="257"/>
      <c r="FX207" s="257"/>
      <c r="FY207" s="257"/>
      <c r="FZ207" s="257"/>
      <c r="GA207" s="257"/>
      <c r="GB207" s="257"/>
      <c r="GC207" s="257"/>
      <c r="GD207" s="257"/>
      <c r="GE207" s="257"/>
      <c r="GF207" s="257"/>
      <c r="GG207" s="257"/>
      <c r="GH207" s="257"/>
      <c r="GI207" s="257"/>
      <c r="GJ207" s="257"/>
      <c r="GK207" s="257"/>
      <c r="GL207" s="257"/>
      <c r="GM207" s="257"/>
      <c r="GN207" s="257"/>
      <c r="GO207" s="257"/>
      <c r="GP207" s="257"/>
      <c r="GQ207" s="257"/>
      <c r="GR207" s="257"/>
      <c r="GS207" s="257"/>
      <c r="GT207" s="257"/>
      <c r="GU207" s="257"/>
      <c r="GV207" s="257"/>
      <c r="GW207" s="257"/>
      <c r="GX207" s="257"/>
      <c r="GY207" s="257"/>
      <c r="GZ207" s="257"/>
      <c r="HA207" s="257"/>
      <c r="HB207" s="257"/>
      <c r="HC207" s="257"/>
      <c r="HD207" s="257"/>
      <c r="HE207" s="257"/>
      <c r="HF207" s="257"/>
      <c r="HG207" s="257"/>
      <c r="HH207" s="257"/>
      <c r="HI207" s="257"/>
      <c r="HJ207" s="257"/>
      <c r="HK207" s="257"/>
      <c r="HL207" s="257"/>
      <c r="HM207" s="257"/>
      <c r="HN207" s="257"/>
      <c r="HO207" s="257"/>
      <c r="HP207" s="257"/>
      <c r="HQ207" s="257"/>
      <c r="HR207" s="257"/>
      <c r="HS207" s="257"/>
      <c r="HT207" s="257">
        <v>0.05</v>
      </c>
      <c r="HU207" s="257"/>
      <c r="HV207" s="257">
        <v>0.05</v>
      </c>
      <c r="HW207" s="257"/>
      <c r="HX207" s="257"/>
      <c r="HY207" s="257"/>
      <c r="HZ207" s="257"/>
      <c r="IA207" s="257"/>
      <c r="IB207" s="257"/>
      <c r="IC207" s="257"/>
      <c r="ID207" s="257"/>
      <c r="IE207" s="257"/>
      <c r="IF207" s="257"/>
      <c r="IG207" s="257"/>
      <c r="IH207" s="257"/>
      <c r="II207" s="257"/>
      <c r="IJ207" s="257"/>
      <c r="IK207" s="257"/>
      <c r="IL207" s="257"/>
      <c r="IM207" s="257"/>
      <c r="IN207" s="257"/>
      <c r="IO207" s="257"/>
      <c r="IP207" s="257"/>
      <c r="IQ207" s="257"/>
      <c r="IR207" s="257"/>
      <c r="IS207" s="257"/>
      <c r="IT207" s="257"/>
      <c r="IU207" s="257"/>
      <c r="IV207" s="257"/>
      <c r="IW207" s="257"/>
      <c r="IX207" s="257"/>
      <c r="IY207" s="257"/>
      <c r="IZ207" s="257"/>
      <c r="JA207" s="257"/>
      <c r="JB207" s="257"/>
      <c r="JC207" s="257"/>
      <c r="JD207" s="257"/>
      <c r="JE207" s="257"/>
      <c r="JF207" s="257"/>
      <c r="JG207" s="257"/>
      <c r="JH207" s="257"/>
      <c r="JI207" s="257"/>
      <c r="JJ207" s="257"/>
      <c r="JK207" s="257"/>
      <c r="JL207" s="257"/>
      <c r="JM207" s="257"/>
      <c r="JN207" s="257"/>
      <c r="JO207" s="257"/>
      <c r="JP207" s="257"/>
      <c r="JQ207" s="257"/>
      <c r="JR207" s="257"/>
      <c r="JS207" s="257"/>
      <c r="JT207" s="257"/>
      <c r="JU207" s="257"/>
      <c r="JV207" s="257"/>
      <c r="JW207" s="257"/>
      <c r="JX207" s="257"/>
      <c r="JY207" s="257"/>
      <c r="JZ207" s="257"/>
      <c r="KA207" s="257"/>
      <c r="KB207" s="257"/>
      <c r="KC207" s="257"/>
      <c r="KD207" s="257"/>
      <c r="KE207" s="257"/>
      <c r="KF207" s="257"/>
      <c r="KG207" s="257"/>
      <c r="KH207" s="257"/>
      <c r="KI207" s="257"/>
      <c r="KJ207" s="257"/>
      <c r="KK207" s="257"/>
      <c r="KL207" s="257"/>
      <c r="KM207" s="257"/>
      <c r="KN207" s="257"/>
      <c r="KO207" s="257"/>
      <c r="KP207" s="257"/>
      <c r="KQ207" s="257"/>
      <c r="KR207" s="257"/>
      <c r="KS207" s="257"/>
      <c r="KT207" s="257"/>
      <c r="KU207" s="248" t="s">
        <v>746</v>
      </c>
    </row>
    <row r="208" spans="1:307" x14ac:dyDescent="0.15">
      <c r="A208" s="252" t="s">
        <v>276</v>
      </c>
      <c r="B208" s="257"/>
      <c r="C208" s="257"/>
      <c r="D208" s="257"/>
      <c r="E208" s="257"/>
      <c r="F208" s="257"/>
      <c r="G208" s="257"/>
      <c r="H208" s="257"/>
      <c r="I208" s="257"/>
      <c r="J208" s="257"/>
      <c r="K208" s="257"/>
      <c r="L208" s="257"/>
      <c r="M208" s="257"/>
      <c r="N208" s="257">
        <v>0.1</v>
      </c>
      <c r="O208" s="257"/>
      <c r="P208" s="257"/>
      <c r="Q208" s="257"/>
      <c r="R208" s="257"/>
      <c r="S208" s="257"/>
      <c r="T208" s="257"/>
      <c r="U208" s="257"/>
      <c r="V208" s="257">
        <v>7.0000000000000007E-2</v>
      </c>
      <c r="W208" s="257"/>
      <c r="X208" s="257"/>
      <c r="Y208" s="257"/>
      <c r="Z208" s="257">
        <v>0.1</v>
      </c>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v>0.05</v>
      </c>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v>0.05</v>
      </c>
      <c r="EU208" s="257"/>
      <c r="EV208" s="257"/>
      <c r="EW208" s="257"/>
      <c r="EX208" s="257"/>
      <c r="EY208" s="257"/>
      <c r="EZ208" s="257"/>
      <c r="FA208" s="257"/>
      <c r="FB208" s="257"/>
      <c r="FC208" s="257"/>
      <c r="FD208" s="257"/>
      <c r="FE208" s="257"/>
      <c r="FF208" s="257"/>
      <c r="FG208" s="257"/>
      <c r="FH208" s="257"/>
      <c r="FI208" s="257"/>
      <c r="FJ208" s="257"/>
      <c r="FK208" s="257"/>
      <c r="FL208" s="257"/>
      <c r="FM208" s="257"/>
      <c r="FN208" s="257"/>
      <c r="FO208" s="257"/>
      <c r="FP208" s="257"/>
      <c r="FQ208" s="257"/>
      <c r="FR208" s="257"/>
      <c r="FS208" s="257"/>
      <c r="FT208" s="257"/>
      <c r="FU208" s="257"/>
      <c r="FV208" s="257"/>
      <c r="FW208" s="257"/>
      <c r="FX208" s="257"/>
      <c r="FY208" s="257"/>
      <c r="FZ208" s="257"/>
      <c r="GA208" s="257"/>
      <c r="GB208" s="257"/>
      <c r="GC208" s="257"/>
      <c r="GD208" s="257"/>
      <c r="GE208" s="257"/>
      <c r="GF208" s="257"/>
      <c r="GG208" s="257"/>
      <c r="GH208" s="257"/>
      <c r="GI208" s="257"/>
      <c r="GJ208" s="257"/>
      <c r="GK208" s="257"/>
      <c r="GL208" s="257">
        <v>0.1</v>
      </c>
      <c r="GM208" s="257"/>
      <c r="GN208" s="257"/>
      <c r="GO208" s="257"/>
      <c r="GP208" s="257"/>
      <c r="GQ208" s="257"/>
      <c r="GR208" s="257"/>
      <c r="GS208" s="257"/>
      <c r="GT208" s="257"/>
      <c r="GU208" s="257"/>
      <c r="GV208" s="257"/>
      <c r="GW208" s="257"/>
      <c r="GX208" s="257"/>
      <c r="GY208" s="257"/>
      <c r="GZ208" s="257">
        <v>7.0000000000000007E-2</v>
      </c>
      <c r="HA208" s="257"/>
      <c r="HB208" s="257"/>
      <c r="HC208" s="257"/>
      <c r="HD208" s="257"/>
      <c r="HE208" s="257"/>
      <c r="HF208" s="257"/>
      <c r="HG208" s="257"/>
      <c r="HH208" s="257"/>
      <c r="HI208" s="257"/>
      <c r="HJ208" s="257"/>
      <c r="HK208" s="257"/>
      <c r="HL208" s="257"/>
      <c r="HM208" s="257"/>
      <c r="HN208" s="257"/>
      <c r="HO208" s="257"/>
      <c r="HP208" s="257"/>
      <c r="HQ208" s="257"/>
      <c r="HR208" s="257"/>
      <c r="HS208" s="257"/>
      <c r="HT208" s="257"/>
      <c r="HU208" s="257"/>
      <c r="HV208" s="257"/>
      <c r="HW208" s="257"/>
      <c r="HX208" s="257"/>
      <c r="HY208" s="257"/>
      <c r="HZ208" s="257"/>
      <c r="IA208" s="257"/>
      <c r="IB208" s="257"/>
      <c r="IC208" s="257"/>
      <c r="ID208" s="257"/>
      <c r="IE208" s="257"/>
      <c r="IF208" s="257"/>
      <c r="IG208" s="257"/>
      <c r="IH208" s="257"/>
      <c r="II208" s="257"/>
      <c r="IJ208" s="257"/>
      <c r="IK208" s="257"/>
      <c r="IL208" s="257"/>
      <c r="IM208" s="257"/>
      <c r="IN208" s="257"/>
      <c r="IO208" s="257"/>
      <c r="IP208" s="257"/>
      <c r="IQ208" s="257"/>
      <c r="IR208" s="257"/>
      <c r="IS208" s="257"/>
      <c r="IT208" s="257">
        <v>7.0000000000000007E-2</v>
      </c>
      <c r="IU208" s="257"/>
      <c r="IV208" s="257">
        <v>0.05</v>
      </c>
      <c r="IW208" s="257"/>
      <c r="IX208" s="257"/>
      <c r="IY208" s="257">
        <v>0.05</v>
      </c>
      <c r="IZ208" s="257"/>
      <c r="JA208" s="257"/>
      <c r="JB208" s="257"/>
      <c r="JC208" s="257"/>
      <c r="JD208" s="257"/>
      <c r="JE208" s="257"/>
      <c r="JF208" s="257"/>
      <c r="JG208" s="257"/>
      <c r="JH208" s="257"/>
      <c r="JI208" s="257"/>
      <c r="JJ208" s="257"/>
      <c r="JK208" s="257"/>
      <c r="JL208" s="257"/>
      <c r="JM208" s="257"/>
      <c r="JN208" s="257"/>
      <c r="JO208" s="257"/>
      <c r="JP208" s="257"/>
      <c r="JQ208" s="257"/>
      <c r="JR208" s="257"/>
      <c r="JS208" s="257"/>
      <c r="JT208" s="257"/>
      <c r="JU208" s="257"/>
      <c r="JV208" s="257"/>
      <c r="JW208" s="257"/>
      <c r="JX208" s="257"/>
      <c r="JY208" s="257"/>
      <c r="JZ208" s="257"/>
      <c r="KA208" s="257"/>
      <c r="KB208" s="257"/>
      <c r="KC208" s="257"/>
      <c r="KD208" s="257"/>
      <c r="KE208" s="257"/>
      <c r="KF208" s="257"/>
      <c r="KG208" s="257"/>
      <c r="KH208" s="257"/>
      <c r="KI208" s="257"/>
      <c r="KJ208" s="257"/>
      <c r="KK208" s="257"/>
      <c r="KL208" s="257"/>
      <c r="KM208" s="257"/>
      <c r="KN208" s="257"/>
      <c r="KO208" s="257">
        <v>0.05</v>
      </c>
      <c r="KP208" s="257"/>
      <c r="KQ208" s="257"/>
      <c r="KR208" s="257"/>
      <c r="KS208" s="257"/>
      <c r="KT208" s="257"/>
      <c r="KU208" s="248" t="s">
        <v>746</v>
      </c>
    </row>
    <row r="209" spans="1:307" x14ac:dyDescent="0.15">
      <c r="A209" s="252" t="s">
        <v>277</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c r="FL209" s="257"/>
      <c r="FM209" s="257"/>
      <c r="FN209" s="257"/>
      <c r="FO209" s="257"/>
      <c r="FP209" s="257"/>
      <c r="FQ209" s="257"/>
      <c r="FR209" s="257"/>
      <c r="FS209" s="257"/>
      <c r="FT209" s="257"/>
      <c r="FU209" s="257"/>
      <c r="FV209" s="257"/>
      <c r="FW209" s="257"/>
      <c r="FX209" s="257"/>
      <c r="FY209" s="257"/>
      <c r="FZ209" s="257"/>
      <c r="GA209" s="257"/>
      <c r="GB209" s="257"/>
      <c r="GC209" s="257"/>
      <c r="GD209" s="257"/>
      <c r="GE209" s="257"/>
      <c r="GF209" s="257"/>
      <c r="GG209" s="257"/>
      <c r="GH209" s="257"/>
      <c r="GI209" s="257"/>
      <c r="GJ209" s="257"/>
      <c r="GK209" s="257"/>
      <c r="GL209" s="257"/>
      <c r="GM209" s="257"/>
      <c r="GN209" s="257"/>
      <c r="GO209" s="257"/>
      <c r="GP209" s="257"/>
      <c r="GQ209" s="257"/>
      <c r="GR209" s="257"/>
      <c r="GS209" s="257"/>
      <c r="GT209" s="257"/>
      <c r="GU209" s="257"/>
      <c r="GV209" s="257"/>
      <c r="GW209" s="257"/>
      <c r="GX209" s="257"/>
      <c r="GY209" s="257"/>
      <c r="GZ209" s="257"/>
      <c r="HA209" s="257"/>
      <c r="HB209" s="257"/>
      <c r="HC209" s="257"/>
      <c r="HD209" s="257"/>
      <c r="HE209" s="257"/>
      <c r="HF209" s="257"/>
      <c r="HG209" s="257"/>
      <c r="HH209" s="257"/>
      <c r="HI209" s="257"/>
      <c r="HJ209" s="257"/>
      <c r="HK209" s="257"/>
      <c r="HL209" s="257"/>
      <c r="HM209" s="257"/>
      <c r="HN209" s="257"/>
      <c r="HO209" s="257"/>
      <c r="HP209" s="257"/>
      <c r="HQ209" s="257"/>
      <c r="HR209" s="257"/>
      <c r="HS209" s="257"/>
      <c r="HT209" s="257"/>
      <c r="HU209" s="257"/>
      <c r="HV209" s="257"/>
      <c r="HW209" s="257"/>
      <c r="HX209" s="257"/>
      <c r="HY209" s="257"/>
      <c r="HZ209" s="257"/>
      <c r="IA209" s="257"/>
      <c r="IB209" s="257"/>
      <c r="IC209" s="257"/>
      <c r="ID209" s="257"/>
      <c r="IE209" s="257"/>
      <c r="IF209" s="257"/>
      <c r="IG209" s="257"/>
      <c r="IH209" s="257"/>
      <c r="II209" s="257"/>
      <c r="IJ209" s="257"/>
      <c r="IK209" s="257"/>
      <c r="IL209" s="257"/>
      <c r="IM209" s="257"/>
      <c r="IN209" s="257"/>
      <c r="IO209" s="257"/>
      <c r="IP209" s="257">
        <v>7.0000000000000007E-2</v>
      </c>
      <c r="IQ209" s="257"/>
      <c r="IR209" s="257"/>
      <c r="IS209" s="257"/>
      <c r="IT209" s="257"/>
      <c r="IU209" s="257"/>
      <c r="IV209" s="257"/>
      <c r="IW209" s="257"/>
      <c r="IX209" s="257"/>
      <c r="IY209" s="257"/>
      <c r="IZ209" s="257"/>
      <c r="JA209" s="257"/>
      <c r="JB209" s="257"/>
      <c r="JC209" s="257"/>
      <c r="JD209" s="257"/>
      <c r="JE209" s="257"/>
      <c r="JF209" s="257"/>
      <c r="JG209" s="257"/>
      <c r="JH209" s="257"/>
      <c r="JI209" s="257"/>
      <c r="JJ209" s="257"/>
      <c r="JK209" s="257"/>
      <c r="JL209" s="257"/>
      <c r="JM209" s="257"/>
      <c r="JN209" s="257"/>
      <c r="JO209" s="257"/>
      <c r="JP209" s="257"/>
      <c r="JQ209" s="257"/>
      <c r="JR209" s="257"/>
      <c r="JS209" s="257"/>
      <c r="JT209" s="257"/>
      <c r="JU209" s="257"/>
      <c r="JV209" s="257"/>
      <c r="JW209" s="257"/>
      <c r="JX209" s="257"/>
      <c r="JY209" s="257"/>
      <c r="JZ209" s="257"/>
      <c r="KA209" s="257"/>
      <c r="KB209" s="257"/>
      <c r="KC209" s="257">
        <v>7.0000000000000007E-2</v>
      </c>
      <c r="KD209" s="257"/>
      <c r="KE209" s="257"/>
      <c r="KF209" s="257"/>
      <c r="KG209" s="257"/>
      <c r="KH209" s="257"/>
      <c r="KI209" s="257"/>
      <c r="KJ209" s="257"/>
      <c r="KK209" s="257"/>
      <c r="KL209" s="257"/>
      <c r="KM209" s="257"/>
      <c r="KN209" s="257"/>
      <c r="KO209" s="257"/>
      <c r="KP209" s="257"/>
      <c r="KQ209" s="257">
        <v>7.0000000000000007E-2</v>
      </c>
      <c r="KR209" s="257"/>
      <c r="KS209" s="257"/>
      <c r="KT209" s="257"/>
      <c r="KU209" s="248" t="s">
        <v>746</v>
      </c>
    </row>
    <row r="210" spans="1:307" x14ac:dyDescent="0.15">
      <c r="A210" s="252" t="s">
        <v>278</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257"/>
      <c r="AO210" s="257"/>
      <c r="AP210" s="257"/>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A210" s="257"/>
      <c r="CB210" s="257"/>
      <c r="CC210" s="257"/>
      <c r="CD210" s="257"/>
      <c r="CE210" s="257"/>
      <c r="CF210" s="257"/>
      <c r="CG210" s="257"/>
      <c r="CH210" s="257"/>
      <c r="CI210" s="257"/>
      <c r="CJ210" s="257"/>
      <c r="CK210" s="257"/>
      <c r="CL210" s="257"/>
      <c r="CM210" s="257"/>
      <c r="CN210" s="257"/>
      <c r="CO210" s="257"/>
      <c r="CP210" s="257"/>
      <c r="CQ210" s="257"/>
      <c r="CR210" s="257"/>
      <c r="CS210" s="257"/>
      <c r="CT210" s="257"/>
      <c r="CU210" s="257"/>
      <c r="CV210" s="257"/>
      <c r="CW210" s="257"/>
      <c r="CX210" s="257"/>
      <c r="CY210" s="257"/>
      <c r="CZ210" s="257"/>
      <c r="DA210" s="257"/>
      <c r="DB210" s="257"/>
      <c r="DC210" s="257"/>
      <c r="DD210" s="257"/>
      <c r="DE210" s="257"/>
      <c r="DF210" s="257"/>
      <c r="DG210" s="257"/>
      <c r="DH210" s="257"/>
      <c r="DI210" s="257"/>
      <c r="DJ210" s="257"/>
      <c r="DK210" s="257"/>
      <c r="DL210" s="257"/>
      <c r="DM210" s="257"/>
      <c r="DN210" s="257"/>
      <c r="DO210" s="257"/>
      <c r="DP210" s="257"/>
      <c r="DQ210" s="257"/>
      <c r="DR210" s="257"/>
      <c r="DS210" s="257">
        <v>0.1</v>
      </c>
      <c r="DT210" s="257"/>
      <c r="DU210" s="257"/>
      <c r="DV210" s="257"/>
      <c r="DW210" s="257"/>
      <c r="DX210" s="257"/>
      <c r="DY210" s="257"/>
      <c r="DZ210" s="257"/>
      <c r="EA210" s="257"/>
      <c r="EB210" s="257"/>
      <c r="EC210" s="257"/>
      <c r="ED210" s="257"/>
      <c r="EE210" s="257"/>
      <c r="EF210" s="257"/>
      <c r="EG210" s="257"/>
      <c r="EH210" s="257">
        <v>0.1</v>
      </c>
      <c r="EI210" s="257"/>
      <c r="EJ210" s="257"/>
      <c r="EK210" s="257"/>
      <c r="EL210" s="257"/>
      <c r="EM210" s="257"/>
      <c r="EN210" s="257"/>
      <c r="EO210" s="257"/>
      <c r="EP210" s="257"/>
      <c r="EQ210" s="257"/>
      <c r="ER210" s="257"/>
      <c r="ES210" s="257"/>
      <c r="ET210" s="257"/>
      <c r="EU210" s="257"/>
      <c r="EV210" s="257"/>
      <c r="EW210" s="257"/>
      <c r="EX210" s="257"/>
      <c r="EY210" s="257"/>
      <c r="EZ210" s="257"/>
      <c r="FA210" s="257"/>
      <c r="FB210" s="257"/>
      <c r="FC210" s="257"/>
      <c r="FD210" s="257"/>
      <c r="FE210" s="257"/>
      <c r="FF210" s="257"/>
      <c r="FG210" s="257"/>
      <c r="FH210" s="257"/>
      <c r="FI210" s="257"/>
      <c r="FJ210" s="257"/>
      <c r="FK210" s="257"/>
      <c r="FL210" s="257"/>
      <c r="FM210" s="257"/>
      <c r="FN210" s="257"/>
      <c r="FO210" s="257"/>
      <c r="FP210" s="257"/>
      <c r="FQ210" s="257"/>
      <c r="FR210" s="257"/>
      <c r="FS210" s="257"/>
      <c r="FT210" s="257"/>
      <c r="FU210" s="257"/>
      <c r="FV210" s="257"/>
      <c r="FW210" s="257"/>
      <c r="FX210" s="257"/>
      <c r="FY210" s="257"/>
      <c r="FZ210" s="257"/>
      <c r="GA210" s="257"/>
      <c r="GB210" s="257"/>
      <c r="GC210" s="257"/>
      <c r="GD210" s="257"/>
      <c r="GE210" s="257"/>
      <c r="GF210" s="257"/>
      <c r="GG210" s="257"/>
      <c r="GH210" s="257"/>
      <c r="GI210" s="257"/>
      <c r="GJ210" s="257"/>
      <c r="GK210" s="257"/>
      <c r="GL210" s="257"/>
      <c r="GM210" s="257"/>
      <c r="GN210" s="257"/>
      <c r="GO210" s="257"/>
      <c r="GP210" s="257"/>
      <c r="GQ210" s="257"/>
      <c r="GR210" s="257"/>
      <c r="GS210" s="257"/>
      <c r="GT210" s="257"/>
      <c r="GU210" s="257"/>
      <c r="GV210" s="257"/>
      <c r="GW210" s="257"/>
      <c r="GX210" s="257"/>
      <c r="GY210" s="257"/>
      <c r="GZ210" s="257"/>
      <c r="HA210" s="257"/>
      <c r="HB210" s="257"/>
      <c r="HC210" s="257"/>
      <c r="HD210" s="257"/>
      <c r="HE210" s="257"/>
      <c r="HF210" s="257"/>
      <c r="HG210" s="257"/>
      <c r="HH210" s="257"/>
      <c r="HI210" s="257"/>
      <c r="HJ210" s="257"/>
      <c r="HK210" s="257"/>
      <c r="HL210" s="257"/>
      <c r="HM210" s="257"/>
      <c r="HN210" s="257"/>
      <c r="HO210" s="257"/>
      <c r="HP210" s="257"/>
      <c r="HQ210" s="257"/>
      <c r="HR210" s="257"/>
      <c r="HS210" s="257"/>
      <c r="HT210" s="257"/>
      <c r="HU210" s="257"/>
      <c r="HV210" s="257"/>
      <c r="HW210" s="257"/>
      <c r="HX210" s="257"/>
      <c r="HY210" s="257"/>
      <c r="HZ210" s="257"/>
      <c r="IA210" s="257"/>
      <c r="IB210" s="257"/>
      <c r="IC210" s="257"/>
      <c r="ID210" s="257"/>
      <c r="IE210" s="257"/>
      <c r="IF210" s="257"/>
      <c r="IG210" s="257"/>
      <c r="IH210" s="257"/>
      <c r="II210" s="257"/>
      <c r="IJ210" s="257"/>
      <c r="IK210" s="257"/>
      <c r="IL210" s="257"/>
      <c r="IM210" s="257"/>
      <c r="IN210" s="257"/>
      <c r="IO210" s="257"/>
      <c r="IP210" s="257"/>
      <c r="IQ210" s="257"/>
      <c r="IR210" s="257"/>
      <c r="IS210" s="257"/>
      <c r="IT210" s="257"/>
      <c r="IU210" s="257"/>
      <c r="IV210" s="257">
        <v>0.05</v>
      </c>
      <c r="IW210" s="257"/>
      <c r="IX210" s="257"/>
      <c r="IY210" s="257"/>
      <c r="IZ210" s="257"/>
      <c r="JA210" s="257"/>
      <c r="JB210" s="257"/>
      <c r="JC210" s="257"/>
      <c r="JD210" s="257"/>
      <c r="JE210" s="257"/>
      <c r="JF210" s="257"/>
      <c r="JG210" s="257"/>
      <c r="JH210" s="257"/>
      <c r="JI210" s="257"/>
      <c r="JJ210" s="257"/>
      <c r="JK210" s="257"/>
      <c r="JL210" s="257"/>
      <c r="JM210" s="257"/>
      <c r="JN210" s="257"/>
      <c r="JO210" s="257"/>
      <c r="JP210" s="257"/>
      <c r="JQ210" s="257"/>
      <c r="JR210" s="257"/>
      <c r="JS210" s="257"/>
      <c r="JT210" s="257"/>
      <c r="JU210" s="257"/>
      <c r="JV210" s="257"/>
      <c r="JW210" s="257"/>
      <c r="JX210" s="257"/>
      <c r="JY210" s="257"/>
      <c r="JZ210" s="257"/>
      <c r="KA210" s="257"/>
      <c r="KB210" s="257"/>
      <c r="KC210" s="257"/>
      <c r="KD210" s="257"/>
      <c r="KE210" s="257"/>
      <c r="KF210" s="257"/>
      <c r="KG210" s="257"/>
      <c r="KH210" s="257"/>
      <c r="KI210" s="257"/>
      <c r="KJ210" s="257"/>
      <c r="KK210" s="257"/>
      <c r="KL210" s="257"/>
      <c r="KM210" s="257"/>
      <c r="KN210" s="257"/>
      <c r="KO210" s="257"/>
      <c r="KP210" s="257"/>
      <c r="KQ210" s="257"/>
      <c r="KR210" s="257"/>
      <c r="KS210" s="257"/>
      <c r="KT210" s="257"/>
      <c r="KU210" s="248" t="s">
        <v>746</v>
      </c>
    </row>
    <row r="211" spans="1:307" x14ac:dyDescent="0.15">
      <c r="A211" s="252" t="s">
        <v>279</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c r="FL211" s="257"/>
      <c r="FM211" s="257"/>
      <c r="FN211" s="257"/>
      <c r="FO211" s="257"/>
      <c r="FP211" s="257"/>
      <c r="FQ211" s="257"/>
      <c r="FR211" s="257"/>
      <c r="FS211" s="257"/>
      <c r="FT211" s="257"/>
      <c r="FU211" s="257"/>
      <c r="FV211" s="257"/>
      <c r="FW211" s="257"/>
      <c r="FX211" s="257"/>
      <c r="FY211" s="257"/>
      <c r="FZ211" s="257"/>
      <c r="GA211" s="257"/>
      <c r="GB211" s="257"/>
      <c r="GC211" s="257"/>
      <c r="GD211" s="257"/>
      <c r="GE211" s="257"/>
      <c r="GF211" s="257"/>
      <c r="GG211" s="257"/>
      <c r="GH211" s="257"/>
      <c r="GI211" s="257"/>
      <c r="GJ211" s="257"/>
      <c r="GK211" s="257"/>
      <c r="GL211" s="257"/>
      <c r="GM211" s="257"/>
      <c r="GN211" s="257"/>
      <c r="GO211" s="257"/>
      <c r="GP211" s="257"/>
      <c r="GQ211" s="257"/>
      <c r="GR211" s="257"/>
      <c r="GS211" s="257"/>
      <c r="GT211" s="257"/>
      <c r="GU211" s="257"/>
      <c r="GV211" s="257"/>
      <c r="GW211" s="257"/>
      <c r="GX211" s="257">
        <v>0.05</v>
      </c>
      <c r="GY211" s="257"/>
      <c r="GZ211" s="257"/>
      <c r="HA211" s="257"/>
      <c r="HB211" s="257"/>
      <c r="HC211" s="257"/>
      <c r="HD211" s="257"/>
      <c r="HE211" s="257"/>
      <c r="HF211" s="257"/>
      <c r="HG211" s="257"/>
      <c r="HH211" s="257"/>
      <c r="HI211" s="257"/>
      <c r="HJ211" s="257"/>
      <c r="HK211" s="257"/>
      <c r="HL211" s="257"/>
      <c r="HM211" s="257"/>
      <c r="HN211" s="257"/>
      <c r="HO211" s="257"/>
      <c r="HP211" s="257"/>
      <c r="HQ211" s="257"/>
      <c r="HR211" s="257"/>
      <c r="HS211" s="257"/>
      <c r="HT211" s="257"/>
      <c r="HU211" s="257"/>
      <c r="HV211" s="257"/>
      <c r="HW211" s="257"/>
      <c r="HX211" s="257">
        <v>7.0000000000000007E-2</v>
      </c>
      <c r="HY211" s="257"/>
      <c r="HZ211" s="257"/>
      <c r="IA211" s="257"/>
      <c r="IB211" s="257"/>
      <c r="IC211" s="257"/>
      <c r="ID211" s="257"/>
      <c r="IE211" s="257"/>
      <c r="IF211" s="257"/>
      <c r="IG211" s="257"/>
      <c r="IH211" s="257"/>
      <c r="II211" s="257"/>
      <c r="IJ211" s="257"/>
      <c r="IK211" s="257"/>
      <c r="IL211" s="257"/>
      <c r="IM211" s="257"/>
      <c r="IN211" s="257"/>
      <c r="IO211" s="257"/>
      <c r="IP211" s="257">
        <v>7.0000000000000007E-2</v>
      </c>
      <c r="IQ211" s="257"/>
      <c r="IR211" s="257"/>
      <c r="IS211" s="257"/>
      <c r="IT211" s="257">
        <v>7.0000000000000007E-2</v>
      </c>
      <c r="IU211" s="257"/>
      <c r="IV211" s="257"/>
      <c r="IW211" s="257"/>
      <c r="IX211" s="257"/>
      <c r="IY211" s="257"/>
      <c r="IZ211" s="257"/>
      <c r="JA211" s="257"/>
      <c r="JB211" s="257"/>
      <c r="JC211" s="257"/>
      <c r="JD211" s="257"/>
      <c r="JE211" s="257"/>
      <c r="JF211" s="257"/>
      <c r="JG211" s="257"/>
      <c r="JH211" s="257"/>
      <c r="JI211" s="257"/>
      <c r="JJ211" s="257"/>
      <c r="JK211" s="257"/>
      <c r="JL211" s="257"/>
      <c r="JM211" s="257"/>
      <c r="JN211" s="257"/>
      <c r="JO211" s="257"/>
      <c r="JP211" s="257"/>
      <c r="JQ211" s="257"/>
      <c r="JR211" s="257"/>
      <c r="JS211" s="257"/>
      <c r="JT211" s="257"/>
      <c r="JU211" s="257"/>
      <c r="JV211" s="257"/>
      <c r="JW211" s="257">
        <v>7.0000000000000007E-2</v>
      </c>
      <c r="JX211" s="257"/>
      <c r="JY211" s="257"/>
      <c r="JZ211" s="257"/>
      <c r="KA211" s="257"/>
      <c r="KB211" s="257"/>
      <c r="KC211" s="257">
        <v>7.0000000000000007E-2</v>
      </c>
      <c r="KD211" s="257"/>
      <c r="KE211" s="257"/>
      <c r="KF211" s="257"/>
      <c r="KG211" s="257"/>
      <c r="KH211" s="257"/>
      <c r="KI211" s="257"/>
      <c r="KJ211" s="257"/>
      <c r="KK211" s="257"/>
      <c r="KL211" s="257"/>
      <c r="KM211" s="257"/>
      <c r="KN211" s="257"/>
      <c r="KO211" s="257"/>
      <c r="KP211" s="257"/>
      <c r="KQ211" s="257"/>
      <c r="KR211" s="257"/>
      <c r="KS211" s="257"/>
      <c r="KT211" s="257"/>
      <c r="KU211" s="248" t="s">
        <v>746</v>
      </c>
    </row>
    <row r="212" spans="1:307" x14ac:dyDescent="0.15">
      <c r="A212" s="252" t="s">
        <v>280</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v>0.05</v>
      </c>
      <c r="EY212" s="257"/>
      <c r="EZ212" s="257"/>
      <c r="FA212" s="257"/>
      <c r="FB212" s="257"/>
      <c r="FC212" s="257"/>
      <c r="FD212" s="257"/>
      <c r="FE212" s="257"/>
      <c r="FF212" s="257"/>
      <c r="FG212" s="257"/>
      <c r="FH212" s="257"/>
      <c r="FI212" s="257"/>
      <c r="FJ212" s="257"/>
      <c r="FK212" s="257"/>
      <c r="FL212" s="257"/>
      <c r="FM212" s="257"/>
      <c r="FN212" s="257"/>
      <c r="FO212" s="257"/>
      <c r="FP212" s="257"/>
      <c r="FQ212" s="257"/>
      <c r="FR212" s="257"/>
      <c r="FS212" s="257"/>
      <c r="FT212" s="257"/>
      <c r="FU212" s="257"/>
      <c r="FV212" s="257"/>
      <c r="FW212" s="257"/>
      <c r="FX212" s="257"/>
      <c r="FY212" s="257"/>
      <c r="FZ212" s="257"/>
      <c r="GA212" s="257"/>
      <c r="GB212" s="257"/>
      <c r="GC212" s="257"/>
      <c r="GD212" s="257"/>
      <c r="GE212" s="257"/>
      <c r="GF212" s="257"/>
      <c r="GG212" s="257"/>
      <c r="GH212" s="257"/>
      <c r="GI212" s="257"/>
      <c r="GJ212" s="257"/>
      <c r="GK212" s="257"/>
      <c r="GL212" s="257"/>
      <c r="GM212" s="257"/>
      <c r="GN212" s="257"/>
      <c r="GO212" s="257"/>
      <c r="GP212" s="257"/>
      <c r="GQ212" s="257"/>
      <c r="GR212" s="257"/>
      <c r="GS212" s="257"/>
      <c r="GT212" s="257"/>
      <c r="GU212" s="257"/>
      <c r="GV212" s="257"/>
      <c r="GW212" s="257"/>
      <c r="GX212" s="257"/>
      <c r="GY212" s="257"/>
      <c r="GZ212" s="257">
        <v>7.0000000000000007E-2</v>
      </c>
      <c r="HA212" s="257"/>
      <c r="HB212" s="257"/>
      <c r="HC212" s="257"/>
      <c r="HD212" s="257"/>
      <c r="HE212" s="257"/>
      <c r="HF212" s="257"/>
      <c r="HG212" s="257"/>
      <c r="HH212" s="257"/>
      <c r="HI212" s="257"/>
      <c r="HJ212" s="257"/>
      <c r="HK212" s="257"/>
      <c r="HL212" s="257"/>
      <c r="HM212" s="257"/>
      <c r="HN212" s="257"/>
      <c r="HO212" s="257"/>
      <c r="HP212" s="257"/>
      <c r="HQ212" s="257"/>
      <c r="HR212" s="257"/>
      <c r="HS212" s="257"/>
      <c r="HT212" s="257"/>
      <c r="HU212" s="257"/>
      <c r="HV212" s="257"/>
      <c r="HW212" s="257"/>
      <c r="HX212" s="257"/>
      <c r="HY212" s="257"/>
      <c r="HZ212" s="257"/>
      <c r="IA212" s="257"/>
      <c r="IB212" s="257"/>
      <c r="IC212" s="257"/>
      <c r="ID212" s="257"/>
      <c r="IE212" s="257"/>
      <c r="IF212" s="257"/>
      <c r="IG212" s="257"/>
      <c r="IH212" s="257"/>
      <c r="II212" s="257"/>
      <c r="IJ212" s="257"/>
      <c r="IK212" s="257"/>
      <c r="IL212" s="257"/>
      <c r="IM212" s="257"/>
      <c r="IN212" s="257">
        <v>0.05</v>
      </c>
      <c r="IO212" s="257">
        <v>7.0000000000000007E-2</v>
      </c>
      <c r="IP212" s="257"/>
      <c r="IQ212" s="257"/>
      <c r="IR212" s="257"/>
      <c r="IS212" s="257"/>
      <c r="IT212" s="257"/>
      <c r="IU212" s="257"/>
      <c r="IV212" s="257"/>
      <c r="IW212" s="257"/>
      <c r="IX212" s="257"/>
      <c r="IY212" s="257"/>
      <c r="IZ212" s="257"/>
      <c r="JA212" s="257"/>
      <c r="JB212" s="257"/>
      <c r="JC212" s="257"/>
      <c r="JD212" s="257"/>
      <c r="JE212" s="257">
        <v>7.0000000000000007E-2</v>
      </c>
      <c r="JF212" s="257"/>
      <c r="JG212" s="257"/>
      <c r="JH212" s="257"/>
      <c r="JI212" s="257"/>
      <c r="JJ212" s="257"/>
      <c r="JK212" s="257"/>
      <c r="JL212" s="257"/>
      <c r="JM212" s="257"/>
      <c r="JN212" s="257"/>
      <c r="JO212" s="257"/>
      <c r="JP212" s="257"/>
      <c r="JQ212" s="257"/>
      <c r="JR212" s="257"/>
      <c r="JS212" s="257"/>
      <c r="JT212" s="257"/>
      <c r="JU212" s="257"/>
      <c r="JV212" s="257"/>
      <c r="JW212" s="257"/>
      <c r="JX212" s="257"/>
      <c r="JY212" s="257"/>
      <c r="JZ212" s="257"/>
      <c r="KA212" s="257"/>
      <c r="KB212" s="257"/>
      <c r="KC212" s="257"/>
      <c r="KD212" s="257"/>
      <c r="KE212" s="257"/>
      <c r="KF212" s="257"/>
      <c r="KG212" s="257"/>
      <c r="KH212" s="257"/>
      <c r="KI212" s="257"/>
      <c r="KJ212" s="257"/>
      <c r="KK212" s="257"/>
      <c r="KL212" s="257"/>
      <c r="KM212" s="257"/>
      <c r="KN212" s="257"/>
      <c r="KO212" s="257"/>
      <c r="KP212" s="257"/>
      <c r="KQ212" s="257"/>
      <c r="KR212" s="257"/>
      <c r="KS212" s="257"/>
      <c r="KT212" s="257"/>
      <c r="KU212" s="248" t="s">
        <v>746</v>
      </c>
    </row>
    <row r="213" spans="1:307" x14ac:dyDescent="0.15">
      <c r="A213" s="252" t="s">
        <v>281</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257"/>
      <c r="AO213" s="257"/>
      <c r="AP213" s="257"/>
      <c r="AQ213" s="257"/>
      <c r="AR213" s="257"/>
      <c r="AS213" s="257"/>
      <c r="AT213" s="257"/>
      <c r="AU213" s="257"/>
      <c r="AV213" s="257"/>
      <c r="AW213" s="257"/>
      <c r="AX213" s="257"/>
      <c r="AY213" s="257"/>
      <c r="AZ213" s="257"/>
      <c r="BA213" s="257"/>
      <c r="BB213" s="257"/>
      <c r="BC213" s="257"/>
      <c r="BD213" s="257"/>
      <c r="BE213" s="257"/>
      <c r="BF213" s="257"/>
      <c r="BG213" s="257"/>
      <c r="BH213" s="257"/>
      <c r="BI213" s="257"/>
      <c r="BJ213" s="257"/>
      <c r="BK213" s="257"/>
      <c r="BL213" s="257"/>
      <c r="BM213" s="257"/>
      <c r="BN213" s="257"/>
      <c r="BO213" s="257"/>
      <c r="BP213" s="257"/>
      <c r="BQ213" s="257"/>
      <c r="BR213" s="257"/>
      <c r="BS213" s="257"/>
      <c r="BT213" s="257"/>
      <c r="BU213" s="257"/>
      <c r="BV213" s="257"/>
      <c r="BW213" s="257"/>
      <c r="BX213" s="257"/>
      <c r="BY213" s="257"/>
      <c r="BZ213" s="257"/>
      <c r="CA213" s="257"/>
      <c r="CB213" s="257"/>
      <c r="CC213" s="257"/>
      <c r="CD213" s="257"/>
      <c r="CE213" s="257"/>
      <c r="CF213" s="257"/>
      <c r="CG213" s="257"/>
      <c r="CH213" s="257"/>
      <c r="CI213" s="257"/>
      <c r="CJ213" s="257"/>
      <c r="CK213" s="257"/>
      <c r="CL213" s="257"/>
      <c r="CM213" s="257"/>
      <c r="CN213" s="257"/>
      <c r="CO213" s="257"/>
      <c r="CP213" s="257"/>
      <c r="CQ213" s="257"/>
      <c r="CR213" s="257"/>
      <c r="CS213" s="257"/>
      <c r="CT213" s="257"/>
      <c r="CU213" s="257"/>
      <c r="CV213" s="257"/>
      <c r="CW213" s="257"/>
      <c r="CX213" s="257"/>
      <c r="CY213" s="257"/>
      <c r="CZ213" s="257"/>
      <c r="DA213" s="257"/>
      <c r="DB213" s="257"/>
      <c r="DC213" s="257"/>
      <c r="DD213" s="257"/>
      <c r="DE213" s="257"/>
      <c r="DF213" s="257"/>
      <c r="DG213" s="257"/>
      <c r="DH213" s="257"/>
      <c r="DI213" s="257"/>
      <c r="DJ213" s="257"/>
      <c r="DK213" s="257"/>
      <c r="DL213" s="257"/>
      <c r="DM213" s="257"/>
      <c r="DN213" s="257"/>
      <c r="DO213" s="257"/>
      <c r="DP213" s="257"/>
      <c r="DQ213" s="257"/>
      <c r="DR213" s="257"/>
      <c r="DS213" s="257"/>
      <c r="DT213" s="257"/>
      <c r="DU213" s="257"/>
      <c r="DV213" s="257"/>
      <c r="DW213" s="257"/>
      <c r="DX213" s="257"/>
      <c r="DY213" s="257"/>
      <c r="DZ213" s="257"/>
      <c r="EA213" s="257"/>
      <c r="EB213" s="257"/>
      <c r="EC213" s="257"/>
      <c r="ED213" s="257"/>
      <c r="EE213" s="257"/>
      <c r="EF213" s="257"/>
      <c r="EG213" s="257"/>
      <c r="EH213" s="257"/>
      <c r="EI213" s="257"/>
      <c r="EJ213" s="257"/>
      <c r="EK213" s="257"/>
      <c r="EL213" s="257"/>
      <c r="EM213" s="257"/>
      <c r="EN213" s="257"/>
      <c r="EO213" s="257"/>
      <c r="EP213" s="257"/>
      <c r="EQ213" s="257"/>
      <c r="ER213" s="257"/>
      <c r="ES213" s="257"/>
      <c r="ET213" s="257"/>
      <c r="EU213" s="257"/>
      <c r="EV213" s="257"/>
      <c r="EW213" s="257">
        <v>7.0000000000000007E-2</v>
      </c>
      <c r="EX213" s="257"/>
      <c r="EY213" s="257"/>
      <c r="EZ213" s="257"/>
      <c r="FA213" s="257"/>
      <c r="FB213" s="257"/>
      <c r="FC213" s="257"/>
      <c r="FD213" s="257"/>
      <c r="FE213" s="257"/>
      <c r="FF213" s="257"/>
      <c r="FG213" s="257"/>
      <c r="FH213" s="257"/>
      <c r="FI213" s="257"/>
      <c r="FJ213" s="257"/>
      <c r="FK213" s="257"/>
      <c r="FL213" s="257"/>
      <c r="FM213" s="257"/>
      <c r="FN213" s="257"/>
      <c r="FO213" s="257"/>
      <c r="FP213" s="257"/>
      <c r="FQ213" s="257"/>
      <c r="FR213" s="257"/>
      <c r="FS213" s="257"/>
      <c r="FT213" s="257"/>
      <c r="FU213" s="257"/>
      <c r="FV213" s="257"/>
      <c r="FW213" s="257"/>
      <c r="FX213" s="257"/>
      <c r="FY213" s="257"/>
      <c r="FZ213" s="257"/>
      <c r="GA213" s="257"/>
      <c r="GB213" s="257"/>
      <c r="GC213" s="257"/>
      <c r="GD213" s="257"/>
      <c r="GE213" s="257"/>
      <c r="GF213" s="257"/>
      <c r="GG213" s="257"/>
      <c r="GH213" s="257"/>
      <c r="GI213" s="257"/>
      <c r="GJ213" s="257"/>
      <c r="GK213" s="257"/>
      <c r="GL213" s="257"/>
      <c r="GM213" s="257"/>
      <c r="GN213" s="257"/>
      <c r="GO213" s="257"/>
      <c r="GP213" s="257"/>
      <c r="GQ213" s="257"/>
      <c r="GR213" s="257">
        <v>0.03</v>
      </c>
      <c r="GS213" s="257"/>
      <c r="GT213" s="257"/>
      <c r="GU213" s="257"/>
      <c r="GV213" s="257"/>
      <c r="GW213" s="257">
        <v>0.05</v>
      </c>
      <c r="GX213" s="257">
        <v>0.05</v>
      </c>
      <c r="GY213" s="257"/>
      <c r="GZ213" s="257"/>
      <c r="HA213" s="257"/>
      <c r="HB213" s="257"/>
      <c r="HC213" s="257"/>
      <c r="HD213" s="257"/>
      <c r="HE213" s="257"/>
      <c r="HF213" s="257"/>
      <c r="HG213" s="257"/>
      <c r="HH213" s="257"/>
      <c r="HI213" s="257"/>
      <c r="HJ213" s="257"/>
      <c r="HK213" s="257"/>
      <c r="HL213" s="257"/>
      <c r="HM213" s="257"/>
      <c r="HN213" s="257"/>
      <c r="HO213" s="257"/>
      <c r="HP213" s="257"/>
      <c r="HQ213" s="257"/>
      <c r="HR213" s="257"/>
      <c r="HS213" s="257"/>
      <c r="HT213" s="257"/>
      <c r="HU213" s="257"/>
      <c r="HV213" s="257">
        <v>0.05</v>
      </c>
      <c r="HW213" s="257"/>
      <c r="HX213" s="257"/>
      <c r="HY213" s="257"/>
      <c r="HZ213" s="257"/>
      <c r="IA213" s="257"/>
      <c r="IB213" s="257"/>
      <c r="IC213" s="257"/>
      <c r="ID213" s="257"/>
      <c r="IE213" s="257"/>
      <c r="IF213" s="257"/>
      <c r="IG213" s="257"/>
      <c r="IH213" s="257"/>
      <c r="II213" s="257"/>
      <c r="IJ213" s="257">
        <v>7.0000000000000007E-2</v>
      </c>
      <c r="IK213" s="257"/>
      <c r="IL213" s="257"/>
      <c r="IM213" s="257"/>
      <c r="IN213" s="257"/>
      <c r="IO213" s="257"/>
      <c r="IP213" s="257"/>
      <c r="IQ213" s="257"/>
      <c r="IR213" s="257"/>
      <c r="IS213" s="257"/>
      <c r="IT213" s="257"/>
      <c r="IU213" s="257"/>
      <c r="IV213" s="257"/>
      <c r="IW213" s="257"/>
      <c r="IX213" s="257"/>
      <c r="IY213" s="257"/>
      <c r="IZ213" s="257"/>
      <c r="JA213" s="257"/>
      <c r="JB213" s="257"/>
      <c r="JC213" s="257"/>
      <c r="JD213" s="257"/>
      <c r="JE213" s="257"/>
      <c r="JF213" s="257"/>
      <c r="JG213" s="257"/>
      <c r="JH213" s="257"/>
      <c r="JI213" s="257"/>
      <c r="JJ213" s="257"/>
      <c r="JK213" s="257"/>
      <c r="JL213" s="257"/>
      <c r="JM213" s="257"/>
      <c r="JN213" s="257"/>
      <c r="JO213" s="257"/>
      <c r="JP213" s="257"/>
      <c r="JQ213" s="257"/>
      <c r="JR213" s="257"/>
      <c r="JS213" s="257"/>
      <c r="JT213" s="257"/>
      <c r="JU213" s="257"/>
      <c r="JV213" s="257"/>
      <c r="JW213" s="257"/>
      <c r="JX213" s="257"/>
      <c r="JY213" s="257"/>
      <c r="JZ213" s="257"/>
      <c r="KA213" s="257"/>
      <c r="KB213" s="257"/>
      <c r="KC213" s="257"/>
      <c r="KD213" s="257"/>
      <c r="KE213" s="257"/>
      <c r="KF213" s="257"/>
      <c r="KG213" s="257"/>
      <c r="KH213" s="257"/>
      <c r="KI213" s="257"/>
      <c r="KJ213" s="257"/>
      <c r="KK213" s="257"/>
      <c r="KL213" s="257"/>
      <c r="KM213" s="257"/>
      <c r="KN213" s="257"/>
      <c r="KO213" s="257"/>
      <c r="KP213" s="257">
        <v>7.0000000000000007E-2</v>
      </c>
      <c r="KQ213" s="257"/>
      <c r="KR213" s="257"/>
      <c r="KS213" s="257"/>
      <c r="KT213" s="257"/>
      <c r="KU213" s="248" t="s">
        <v>746</v>
      </c>
    </row>
    <row r="214" spans="1:307" x14ac:dyDescent="0.15">
      <c r="A214" s="252" t="s">
        <v>282</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257"/>
      <c r="AO214" s="257"/>
      <c r="AP214" s="257"/>
      <c r="AQ214" s="257"/>
      <c r="AR214" s="257"/>
      <c r="AS214" s="257"/>
      <c r="AT214" s="257"/>
      <c r="AU214" s="257"/>
      <c r="AV214" s="257"/>
      <c r="AW214" s="257"/>
      <c r="AX214" s="257"/>
      <c r="AY214" s="257"/>
      <c r="AZ214" s="257"/>
      <c r="BA214" s="257"/>
      <c r="BB214" s="257"/>
      <c r="BC214" s="257"/>
      <c r="BD214" s="257"/>
      <c r="BE214" s="257"/>
      <c r="BF214" s="257"/>
      <c r="BG214" s="257"/>
      <c r="BH214" s="257"/>
      <c r="BI214" s="257"/>
      <c r="BJ214" s="257"/>
      <c r="BK214" s="257"/>
      <c r="BL214" s="257"/>
      <c r="BM214" s="257"/>
      <c r="BN214" s="257"/>
      <c r="BO214" s="257"/>
      <c r="BP214" s="257"/>
      <c r="BQ214" s="257"/>
      <c r="BR214" s="257"/>
      <c r="BS214" s="257"/>
      <c r="BT214" s="257"/>
      <c r="BU214" s="257"/>
      <c r="BV214" s="257"/>
      <c r="BW214" s="257"/>
      <c r="BX214" s="257"/>
      <c r="BY214" s="257"/>
      <c r="BZ214" s="257"/>
      <c r="CA214" s="257"/>
      <c r="CB214" s="257"/>
      <c r="CC214" s="257"/>
      <c r="CD214" s="257"/>
      <c r="CE214" s="257"/>
      <c r="CF214" s="257"/>
      <c r="CG214" s="257"/>
      <c r="CH214" s="257"/>
      <c r="CI214" s="257"/>
      <c r="CJ214" s="257"/>
      <c r="CK214" s="257"/>
      <c r="CL214" s="257"/>
      <c r="CM214" s="257"/>
      <c r="CN214" s="257"/>
      <c r="CO214" s="257"/>
      <c r="CP214" s="257"/>
      <c r="CQ214" s="257"/>
      <c r="CR214" s="257"/>
      <c r="CS214" s="257"/>
      <c r="CT214" s="257"/>
      <c r="CU214" s="257"/>
      <c r="CV214" s="257"/>
      <c r="CW214" s="257"/>
      <c r="CX214" s="257"/>
      <c r="CY214" s="257"/>
      <c r="CZ214" s="257"/>
      <c r="DA214" s="257"/>
      <c r="DB214" s="257"/>
      <c r="DC214" s="257"/>
      <c r="DD214" s="257"/>
      <c r="DE214" s="257"/>
      <c r="DF214" s="257"/>
      <c r="DG214" s="257"/>
      <c r="DH214" s="257"/>
      <c r="DI214" s="257"/>
      <c r="DJ214" s="257"/>
      <c r="DK214" s="257"/>
      <c r="DL214" s="257"/>
      <c r="DM214" s="257"/>
      <c r="DN214" s="257"/>
      <c r="DO214" s="257"/>
      <c r="DP214" s="257"/>
      <c r="DQ214" s="257"/>
      <c r="DR214" s="257"/>
      <c r="DS214" s="257"/>
      <c r="DT214" s="257"/>
      <c r="DU214" s="257"/>
      <c r="DV214" s="257"/>
      <c r="DW214" s="257"/>
      <c r="DX214" s="257"/>
      <c r="DY214" s="257"/>
      <c r="DZ214" s="257"/>
      <c r="EA214" s="257"/>
      <c r="EB214" s="257"/>
      <c r="EC214" s="257"/>
      <c r="ED214" s="257"/>
      <c r="EE214" s="257"/>
      <c r="EF214" s="257"/>
      <c r="EG214" s="257"/>
      <c r="EH214" s="257"/>
      <c r="EI214" s="257"/>
      <c r="EJ214" s="257"/>
      <c r="EK214" s="257"/>
      <c r="EL214" s="257"/>
      <c r="EM214" s="257"/>
      <c r="EN214" s="257"/>
      <c r="EO214" s="257"/>
      <c r="EP214" s="257"/>
      <c r="EQ214" s="257"/>
      <c r="ER214" s="257"/>
      <c r="ES214" s="257"/>
      <c r="ET214" s="257"/>
      <c r="EU214" s="257"/>
      <c r="EV214" s="257"/>
      <c r="EW214" s="257"/>
      <c r="EX214" s="257"/>
      <c r="EY214" s="257"/>
      <c r="EZ214" s="257"/>
      <c r="FA214" s="257"/>
      <c r="FB214" s="257"/>
      <c r="FC214" s="257"/>
      <c r="FD214" s="257"/>
      <c r="FE214" s="257"/>
      <c r="FF214" s="257"/>
      <c r="FG214" s="257"/>
      <c r="FH214" s="257"/>
      <c r="FI214" s="257"/>
      <c r="FJ214" s="257"/>
      <c r="FK214" s="257"/>
      <c r="FL214" s="257"/>
      <c r="FM214" s="257"/>
      <c r="FN214" s="257">
        <v>0.05</v>
      </c>
      <c r="FO214" s="257"/>
      <c r="FP214" s="257">
        <v>0.1</v>
      </c>
      <c r="FQ214" s="257"/>
      <c r="FR214" s="257"/>
      <c r="FS214" s="257"/>
      <c r="FT214" s="257"/>
      <c r="FU214" s="257"/>
      <c r="FV214" s="257"/>
      <c r="FW214" s="257"/>
      <c r="FX214" s="257"/>
      <c r="FY214" s="257"/>
      <c r="FZ214" s="257"/>
      <c r="GA214" s="257"/>
      <c r="GB214" s="257"/>
      <c r="GC214" s="257"/>
      <c r="GD214" s="257"/>
      <c r="GE214" s="257"/>
      <c r="GF214" s="257"/>
      <c r="GG214" s="257"/>
      <c r="GH214" s="257">
        <v>7.0000000000000007E-2</v>
      </c>
      <c r="GI214" s="257"/>
      <c r="GJ214" s="257"/>
      <c r="GK214" s="257"/>
      <c r="GL214" s="257"/>
      <c r="GM214" s="257"/>
      <c r="GN214" s="257"/>
      <c r="GO214" s="257"/>
      <c r="GP214" s="257"/>
      <c r="GQ214" s="257"/>
      <c r="GR214" s="257"/>
      <c r="GS214" s="257"/>
      <c r="GT214" s="257"/>
      <c r="GU214" s="257"/>
      <c r="GV214" s="257"/>
      <c r="GW214" s="257"/>
      <c r="GX214" s="257"/>
      <c r="GY214" s="257"/>
      <c r="GZ214" s="257"/>
      <c r="HA214" s="257"/>
      <c r="HB214" s="257"/>
      <c r="HC214" s="257"/>
      <c r="HD214" s="257"/>
      <c r="HE214" s="257"/>
      <c r="HF214" s="257"/>
      <c r="HG214" s="257"/>
      <c r="HH214" s="257"/>
      <c r="HI214" s="257"/>
      <c r="HJ214" s="257"/>
      <c r="HK214" s="257"/>
      <c r="HL214" s="257"/>
      <c r="HM214" s="257"/>
      <c r="HN214" s="257"/>
      <c r="HO214" s="257"/>
      <c r="HP214" s="257"/>
      <c r="HQ214" s="257"/>
      <c r="HR214" s="257"/>
      <c r="HS214" s="257"/>
      <c r="HT214" s="257"/>
      <c r="HU214" s="257"/>
      <c r="HV214" s="257"/>
      <c r="HW214" s="257"/>
      <c r="HX214" s="257">
        <v>7.0000000000000007E-2</v>
      </c>
      <c r="HY214" s="257"/>
      <c r="HZ214" s="257"/>
      <c r="IA214" s="257"/>
      <c r="IB214" s="257"/>
      <c r="IC214" s="257"/>
      <c r="ID214" s="257"/>
      <c r="IE214" s="257"/>
      <c r="IF214" s="257"/>
      <c r="IG214" s="257"/>
      <c r="IH214" s="257"/>
      <c r="II214" s="257"/>
      <c r="IJ214" s="257"/>
      <c r="IK214" s="257"/>
      <c r="IL214" s="257"/>
      <c r="IM214" s="257"/>
      <c r="IN214" s="257"/>
      <c r="IO214" s="257"/>
      <c r="IP214" s="257"/>
      <c r="IQ214" s="257"/>
      <c r="IR214" s="257"/>
      <c r="IS214" s="257"/>
      <c r="IT214" s="257"/>
      <c r="IU214" s="257"/>
      <c r="IV214" s="257"/>
      <c r="IW214" s="257"/>
      <c r="IX214" s="257"/>
      <c r="IY214" s="257"/>
      <c r="IZ214" s="257"/>
      <c r="JA214" s="257"/>
      <c r="JB214" s="257"/>
      <c r="JC214" s="257"/>
      <c r="JD214" s="257"/>
      <c r="JE214" s="257"/>
      <c r="JF214" s="257">
        <v>7.0000000000000007E-2</v>
      </c>
      <c r="JG214" s="257"/>
      <c r="JH214" s="257"/>
      <c r="JI214" s="257"/>
      <c r="JJ214" s="257"/>
      <c r="JK214" s="257"/>
      <c r="JL214" s="257"/>
      <c r="JM214" s="257"/>
      <c r="JN214" s="257"/>
      <c r="JO214" s="257"/>
      <c r="JP214" s="257"/>
      <c r="JQ214" s="257"/>
      <c r="JR214" s="257"/>
      <c r="JS214" s="257"/>
      <c r="JT214" s="257"/>
      <c r="JU214" s="257"/>
      <c r="JV214" s="257"/>
      <c r="JW214" s="257"/>
      <c r="JX214" s="257"/>
      <c r="JY214" s="257"/>
      <c r="JZ214" s="257"/>
      <c r="KA214" s="257"/>
      <c r="KB214" s="257"/>
      <c r="KC214" s="257"/>
      <c r="KD214" s="257"/>
      <c r="KE214" s="257"/>
      <c r="KF214" s="257"/>
      <c r="KG214" s="257"/>
      <c r="KH214" s="257"/>
      <c r="KI214" s="257"/>
      <c r="KJ214" s="257"/>
      <c r="KK214" s="257"/>
      <c r="KL214" s="257"/>
      <c r="KM214" s="257"/>
      <c r="KN214" s="257"/>
      <c r="KO214" s="257"/>
      <c r="KP214" s="257"/>
      <c r="KQ214" s="257"/>
      <c r="KR214" s="257"/>
      <c r="KS214" s="257"/>
      <c r="KT214" s="257"/>
      <c r="KU214" s="248" t="s">
        <v>746</v>
      </c>
    </row>
    <row r="215" spans="1:307" x14ac:dyDescent="0.15">
      <c r="A215" s="252" t="s">
        <v>283</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57"/>
      <c r="AW215" s="257"/>
      <c r="AX215" s="257"/>
      <c r="AY215" s="257"/>
      <c r="AZ215" s="257"/>
      <c r="BA215" s="257"/>
      <c r="BB215" s="257"/>
      <c r="BC215" s="257"/>
      <c r="BD215" s="257"/>
      <c r="BE215" s="257"/>
      <c r="BF215" s="257"/>
      <c r="BG215" s="257"/>
      <c r="BH215" s="257"/>
      <c r="BI215" s="257"/>
      <c r="BJ215" s="257"/>
      <c r="BK215" s="257"/>
      <c r="BL215" s="257"/>
      <c r="BM215" s="257"/>
      <c r="BN215" s="257"/>
      <c r="BO215" s="257"/>
      <c r="BP215" s="257"/>
      <c r="BQ215" s="257"/>
      <c r="BR215" s="257"/>
      <c r="BS215" s="257"/>
      <c r="BT215" s="257"/>
      <c r="BU215" s="257"/>
      <c r="BV215" s="257"/>
      <c r="BW215" s="257"/>
      <c r="BX215" s="257"/>
      <c r="BY215" s="257"/>
      <c r="BZ215" s="257"/>
      <c r="CA215" s="257"/>
      <c r="CB215" s="257"/>
      <c r="CC215" s="257"/>
      <c r="CD215" s="257"/>
      <c r="CE215" s="257"/>
      <c r="CF215" s="257"/>
      <c r="CG215" s="257"/>
      <c r="CH215" s="257"/>
      <c r="CI215" s="257"/>
      <c r="CJ215" s="257"/>
      <c r="CK215" s="257"/>
      <c r="CL215" s="257"/>
      <c r="CM215" s="257"/>
      <c r="CN215" s="257"/>
      <c r="CO215" s="257"/>
      <c r="CP215" s="257"/>
      <c r="CQ215" s="257"/>
      <c r="CR215" s="257"/>
      <c r="CS215" s="257"/>
      <c r="CT215" s="257"/>
      <c r="CU215" s="257"/>
      <c r="CV215" s="257"/>
      <c r="CW215" s="257"/>
      <c r="CX215" s="257"/>
      <c r="CY215" s="257"/>
      <c r="CZ215" s="257"/>
      <c r="DA215" s="257"/>
      <c r="DB215" s="257"/>
      <c r="DC215" s="257"/>
      <c r="DD215" s="257"/>
      <c r="DE215" s="257"/>
      <c r="DF215" s="257"/>
      <c r="DG215" s="257"/>
      <c r="DH215" s="257"/>
      <c r="DI215" s="257"/>
      <c r="DJ215" s="257"/>
      <c r="DK215" s="257"/>
      <c r="DL215" s="257"/>
      <c r="DM215" s="257"/>
      <c r="DN215" s="257"/>
      <c r="DO215" s="257"/>
      <c r="DP215" s="257"/>
      <c r="DQ215" s="257"/>
      <c r="DR215" s="257"/>
      <c r="DS215" s="257"/>
      <c r="DT215" s="257"/>
      <c r="DU215" s="257"/>
      <c r="DV215" s="257"/>
      <c r="DW215" s="257"/>
      <c r="DX215" s="257"/>
      <c r="DY215" s="257"/>
      <c r="DZ215" s="257"/>
      <c r="EA215" s="257"/>
      <c r="EB215" s="257"/>
      <c r="EC215" s="257"/>
      <c r="ED215" s="257"/>
      <c r="EE215" s="257"/>
      <c r="EF215" s="257"/>
      <c r="EG215" s="257"/>
      <c r="EH215" s="257"/>
      <c r="EI215" s="257"/>
      <c r="EJ215" s="257"/>
      <c r="EK215" s="257"/>
      <c r="EL215" s="257"/>
      <c r="EM215" s="257"/>
      <c r="EN215" s="257"/>
      <c r="EO215" s="257"/>
      <c r="EP215" s="257"/>
      <c r="EQ215" s="257"/>
      <c r="ER215" s="257"/>
      <c r="ES215" s="257"/>
      <c r="ET215" s="257"/>
      <c r="EU215" s="257"/>
      <c r="EV215" s="257"/>
      <c r="EW215" s="257"/>
      <c r="EX215" s="257"/>
      <c r="EY215" s="257"/>
      <c r="EZ215" s="257"/>
      <c r="FA215" s="257"/>
      <c r="FB215" s="257"/>
      <c r="FC215" s="257"/>
      <c r="FD215" s="257"/>
      <c r="FE215" s="257"/>
      <c r="FF215" s="257"/>
      <c r="FG215" s="257"/>
      <c r="FH215" s="257"/>
      <c r="FI215" s="257"/>
      <c r="FJ215" s="257"/>
      <c r="FK215" s="257"/>
      <c r="FL215" s="257"/>
      <c r="FM215" s="257"/>
      <c r="FN215" s="257"/>
      <c r="FO215" s="257"/>
      <c r="FP215" s="257"/>
      <c r="FQ215" s="257"/>
      <c r="FR215" s="257"/>
      <c r="FS215" s="257"/>
      <c r="FT215" s="257"/>
      <c r="FU215" s="257"/>
      <c r="FV215" s="257"/>
      <c r="FW215" s="257"/>
      <c r="FX215" s="257"/>
      <c r="FY215" s="257"/>
      <c r="FZ215" s="257"/>
      <c r="GA215" s="257"/>
      <c r="GB215" s="257"/>
      <c r="GC215" s="257"/>
      <c r="GD215" s="257"/>
      <c r="GE215" s="257"/>
      <c r="GF215" s="257"/>
      <c r="GG215" s="257"/>
      <c r="GH215" s="257"/>
      <c r="GI215" s="257"/>
      <c r="GJ215" s="257"/>
      <c r="GK215" s="257"/>
      <c r="GL215" s="257"/>
      <c r="GM215" s="257"/>
      <c r="GN215" s="257"/>
      <c r="GO215" s="257"/>
      <c r="GP215" s="257"/>
      <c r="GQ215" s="257"/>
      <c r="GR215" s="257"/>
      <c r="GS215" s="257"/>
      <c r="GT215" s="257"/>
      <c r="GU215" s="257"/>
      <c r="GV215" s="257"/>
      <c r="GW215" s="257"/>
      <c r="GX215" s="257"/>
      <c r="GY215" s="257"/>
      <c r="GZ215" s="257"/>
      <c r="HA215" s="257"/>
      <c r="HB215" s="257"/>
      <c r="HC215" s="257"/>
      <c r="HD215" s="257"/>
      <c r="HE215" s="257"/>
      <c r="HF215" s="257"/>
      <c r="HG215" s="257"/>
      <c r="HH215" s="257"/>
      <c r="HI215" s="257"/>
      <c r="HJ215" s="257"/>
      <c r="HK215" s="257"/>
      <c r="HL215" s="257"/>
      <c r="HM215" s="257"/>
      <c r="HN215" s="257"/>
      <c r="HO215" s="257"/>
      <c r="HP215" s="257"/>
      <c r="HQ215" s="257"/>
      <c r="HR215" s="257"/>
      <c r="HS215" s="257"/>
      <c r="HT215" s="257"/>
      <c r="HU215" s="257"/>
      <c r="HV215" s="257"/>
      <c r="HW215" s="257"/>
      <c r="HX215" s="257"/>
      <c r="HY215" s="257"/>
      <c r="HZ215" s="257"/>
      <c r="IA215" s="257"/>
      <c r="IB215" s="257"/>
      <c r="IC215" s="257"/>
      <c r="ID215" s="257"/>
      <c r="IE215" s="257"/>
      <c r="IF215" s="257"/>
      <c r="IG215" s="257"/>
      <c r="IH215" s="257"/>
      <c r="II215" s="257"/>
      <c r="IJ215" s="257"/>
      <c r="IK215" s="257"/>
      <c r="IL215" s="257"/>
      <c r="IM215" s="257"/>
      <c r="IN215" s="257"/>
      <c r="IO215" s="257">
        <v>7.0000000000000007E-2</v>
      </c>
      <c r="IP215" s="257"/>
      <c r="IQ215" s="257"/>
      <c r="IR215" s="257"/>
      <c r="IS215" s="257"/>
      <c r="IT215" s="257"/>
      <c r="IU215" s="257">
        <v>0.1</v>
      </c>
      <c r="IV215" s="257"/>
      <c r="IW215" s="257"/>
      <c r="IX215" s="257"/>
      <c r="IY215" s="257"/>
      <c r="IZ215" s="257"/>
      <c r="JA215" s="257"/>
      <c r="JB215" s="257"/>
      <c r="JC215" s="257"/>
      <c r="JD215" s="257"/>
      <c r="JE215" s="257">
        <v>7.0000000000000007E-2</v>
      </c>
      <c r="JF215" s="257"/>
      <c r="JG215" s="257"/>
      <c r="JH215" s="257"/>
      <c r="JI215" s="257"/>
      <c r="JJ215" s="257"/>
      <c r="JK215" s="257"/>
      <c r="JL215" s="257"/>
      <c r="JM215" s="257"/>
      <c r="JN215" s="257"/>
      <c r="JO215" s="257"/>
      <c r="JP215" s="257"/>
      <c r="JQ215" s="257"/>
      <c r="JR215" s="257"/>
      <c r="JS215" s="257"/>
      <c r="JT215" s="257"/>
      <c r="JU215" s="257"/>
      <c r="JV215" s="257"/>
      <c r="JW215" s="257"/>
      <c r="JX215" s="257"/>
      <c r="JY215" s="257"/>
      <c r="JZ215" s="257"/>
      <c r="KA215" s="257"/>
      <c r="KB215" s="257"/>
      <c r="KC215" s="257"/>
      <c r="KD215" s="257"/>
      <c r="KE215" s="257"/>
      <c r="KF215" s="257"/>
      <c r="KG215" s="257"/>
      <c r="KH215" s="257"/>
      <c r="KI215" s="257"/>
      <c r="KJ215" s="257"/>
      <c r="KK215" s="257"/>
      <c r="KL215" s="257"/>
      <c r="KM215" s="257"/>
      <c r="KN215" s="257"/>
      <c r="KO215" s="257"/>
      <c r="KP215" s="257"/>
      <c r="KQ215" s="257"/>
      <c r="KR215" s="257"/>
      <c r="KS215" s="257"/>
      <c r="KT215" s="257"/>
      <c r="KU215" s="248" t="s">
        <v>746</v>
      </c>
    </row>
    <row r="216" spans="1:307" x14ac:dyDescent="0.15">
      <c r="A216" s="252" t="s">
        <v>284</v>
      </c>
      <c r="B216" s="257"/>
      <c r="C216" s="257"/>
      <c r="D216" s="257"/>
      <c r="E216" s="257"/>
      <c r="F216" s="257"/>
      <c r="G216" s="257"/>
      <c r="H216" s="257"/>
      <c r="I216" s="257"/>
      <c r="J216" s="257"/>
      <c r="K216" s="257"/>
      <c r="L216" s="257"/>
      <c r="M216" s="257"/>
      <c r="N216" s="257"/>
      <c r="O216" s="257"/>
      <c r="P216" s="257"/>
      <c r="Q216" s="257"/>
      <c r="R216" s="257"/>
      <c r="S216" s="257">
        <v>0.05</v>
      </c>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257"/>
      <c r="AO216" s="257"/>
      <c r="AP216" s="257"/>
      <c r="AQ216" s="257"/>
      <c r="AR216" s="257"/>
      <c r="AS216" s="257"/>
      <c r="AT216" s="257"/>
      <c r="AU216" s="257"/>
      <c r="AV216" s="257"/>
      <c r="AW216" s="257"/>
      <c r="AX216" s="257"/>
      <c r="AY216" s="257"/>
      <c r="AZ216" s="257"/>
      <c r="BA216" s="257"/>
      <c r="BB216" s="257"/>
      <c r="BC216" s="257"/>
      <c r="BD216" s="257"/>
      <c r="BE216" s="257"/>
      <c r="BF216" s="257"/>
      <c r="BG216" s="257"/>
      <c r="BH216" s="257"/>
      <c r="BI216" s="257"/>
      <c r="BJ216" s="257"/>
      <c r="BK216" s="257"/>
      <c r="BL216" s="257"/>
      <c r="BM216" s="257"/>
      <c r="BN216" s="257"/>
      <c r="BO216" s="257"/>
      <c r="BP216" s="257"/>
      <c r="BQ216" s="257"/>
      <c r="BR216" s="257"/>
      <c r="BS216" s="257"/>
      <c r="BT216" s="257"/>
      <c r="BU216" s="257"/>
      <c r="BV216" s="257"/>
      <c r="BW216" s="257"/>
      <c r="BX216" s="257"/>
      <c r="BY216" s="257"/>
      <c r="BZ216" s="257"/>
      <c r="CA216" s="257"/>
      <c r="CB216" s="257">
        <v>0.1</v>
      </c>
      <c r="CC216" s="257"/>
      <c r="CD216" s="257"/>
      <c r="CE216" s="257"/>
      <c r="CF216" s="257"/>
      <c r="CG216" s="257"/>
      <c r="CH216" s="257"/>
      <c r="CI216" s="257"/>
      <c r="CJ216" s="257"/>
      <c r="CK216" s="257"/>
      <c r="CL216" s="257"/>
      <c r="CM216" s="257"/>
      <c r="CN216" s="257"/>
      <c r="CO216" s="257"/>
      <c r="CP216" s="257">
        <v>0.1</v>
      </c>
      <c r="CQ216" s="257"/>
      <c r="CR216" s="257"/>
      <c r="CS216" s="257"/>
      <c r="CT216" s="257"/>
      <c r="CU216" s="257"/>
      <c r="CV216" s="257"/>
      <c r="CW216" s="257"/>
      <c r="CX216" s="257"/>
      <c r="CY216" s="257"/>
      <c r="CZ216" s="257"/>
      <c r="DA216" s="257"/>
      <c r="DB216" s="257"/>
      <c r="DC216" s="257"/>
      <c r="DD216" s="257"/>
      <c r="DE216" s="257"/>
      <c r="DF216" s="257"/>
      <c r="DG216" s="257"/>
      <c r="DH216" s="257"/>
      <c r="DI216" s="257"/>
      <c r="DJ216" s="257"/>
      <c r="DK216" s="257"/>
      <c r="DL216" s="257"/>
      <c r="DM216" s="257"/>
      <c r="DN216" s="257"/>
      <c r="DO216" s="257"/>
      <c r="DP216" s="257"/>
      <c r="DQ216" s="257"/>
      <c r="DR216" s="257"/>
      <c r="DS216" s="257"/>
      <c r="DT216" s="257"/>
      <c r="DU216" s="257"/>
      <c r="DV216" s="257"/>
      <c r="DW216" s="257"/>
      <c r="DX216" s="257"/>
      <c r="DY216" s="257"/>
      <c r="DZ216" s="257"/>
      <c r="EA216" s="257"/>
      <c r="EB216" s="257"/>
      <c r="EC216" s="257"/>
      <c r="ED216" s="257"/>
      <c r="EE216" s="257"/>
      <c r="EF216" s="257"/>
      <c r="EG216" s="257"/>
      <c r="EH216" s="257"/>
      <c r="EI216" s="257"/>
      <c r="EJ216" s="257"/>
      <c r="EK216" s="257"/>
      <c r="EL216" s="257"/>
      <c r="EM216" s="257"/>
      <c r="EN216" s="257"/>
      <c r="EO216" s="257"/>
      <c r="EP216" s="257"/>
      <c r="EQ216" s="257"/>
      <c r="ER216" s="257"/>
      <c r="ES216" s="257"/>
      <c r="ET216" s="257"/>
      <c r="EU216" s="257"/>
      <c r="EV216" s="257"/>
      <c r="EW216" s="257"/>
      <c r="EX216" s="257"/>
      <c r="EY216" s="257"/>
      <c r="EZ216" s="257"/>
      <c r="FA216" s="257"/>
      <c r="FB216" s="257"/>
      <c r="FC216" s="257"/>
      <c r="FD216" s="257"/>
      <c r="FE216" s="257"/>
      <c r="FF216" s="257"/>
      <c r="FG216" s="257"/>
      <c r="FH216" s="257"/>
      <c r="FI216" s="257"/>
      <c r="FJ216" s="257"/>
      <c r="FK216" s="257"/>
      <c r="FL216" s="257"/>
      <c r="FM216" s="257"/>
      <c r="FN216" s="257"/>
      <c r="FO216" s="257"/>
      <c r="FP216" s="257"/>
      <c r="FQ216" s="257"/>
      <c r="FR216" s="257"/>
      <c r="FS216" s="257"/>
      <c r="FT216" s="257"/>
      <c r="FU216" s="257"/>
      <c r="FV216" s="257"/>
      <c r="FW216" s="257">
        <v>0.1</v>
      </c>
      <c r="FX216" s="257"/>
      <c r="FY216" s="257"/>
      <c r="FZ216" s="257"/>
      <c r="GA216" s="257"/>
      <c r="GB216" s="257"/>
      <c r="GC216" s="257"/>
      <c r="GD216" s="257"/>
      <c r="GE216" s="257"/>
      <c r="GF216" s="257"/>
      <c r="GG216" s="257"/>
      <c r="GH216" s="257"/>
      <c r="GI216" s="257"/>
      <c r="GJ216" s="257">
        <v>7.0000000000000007E-2</v>
      </c>
      <c r="GK216" s="257"/>
      <c r="GL216" s="257"/>
      <c r="GM216" s="257"/>
      <c r="GN216" s="257"/>
      <c r="GO216" s="257">
        <v>7.0000000000000007E-2</v>
      </c>
      <c r="GP216" s="257"/>
      <c r="GQ216" s="257"/>
      <c r="GR216" s="257"/>
      <c r="GS216" s="257"/>
      <c r="GT216" s="257"/>
      <c r="GU216" s="257"/>
      <c r="GV216" s="257"/>
      <c r="GW216" s="257"/>
      <c r="GX216" s="257"/>
      <c r="GY216" s="257"/>
      <c r="GZ216" s="257"/>
      <c r="HA216" s="257"/>
      <c r="HB216" s="257"/>
      <c r="HC216" s="257"/>
      <c r="HD216" s="257"/>
      <c r="HE216" s="257"/>
      <c r="HF216" s="257"/>
      <c r="HG216" s="257"/>
      <c r="HH216" s="257"/>
      <c r="HI216" s="257"/>
      <c r="HJ216" s="257"/>
      <c r="HK216" s="257"/>
      <c r="HL216" s="257"/>
      <c r="HM216" s="257"/>
      <c r="HN216" s="257"/>
      <c r="HO216" s="257"/>
      <c r="HP216" s="257"/>
      <c r="HQ216" s="257"/>
      <c r="HR216" s="257"/>
      <c r="HS216" s="257"/>
      <c r="HT216" s="257"/>
      <c r="HU216" s="257"/>
      <c r="HV216" s="257"/>
      <c r="HW216" s="257"/>
      <c r="HX216" s="257"/>
      <c r="HY216" s="257"/>
      <c r="HZ216" s="257"/>
      <c r="IA216" s="257"/>
      <c r="IB216" s="257"/>
      <c r="IC216" s="257"/>
      <c r="ID216" s="257"/>
      <c r="IE216" s="257"/>
      <c r="IF216" s="257"/>
      <c r="IG216" s="257"/>
      <c r="IH216" s="257"/>
      <c r="II216" s="257"/>
      <c r="IJ216" s="257"/>
      <c r="IK216" s="257"/>
      <c r="IL216" s="257"/>
      <c r="IM216" s="257"/>
      <c r="IN216" s="257"/>
      <c r="IO216" s="257"/>
      <c r="IP216" s="257"/>
      <c r="IQ216" s="257"/>
      <c r="IR216" s="257"/>
      <c r="IS216" s="257"/>
      <c r="IT216" s="257"/>
      <c r="IU216" s="257"/>
      <c r="IV216" s="257"/>
      <c r="IW216" s="257"/>
      <c r="IX216" s="257"/>
      <c r="IY216" s="257"/>
      <c r="IZ216" s="257"/>
      <c r="JA216" s="257"/>
      <c r="JB216" s="257"/>
      <c r="JC216" s="257"/>
      <c r="JD216" s="257"/>
      <c r="JE216" s="257"/>
      <c r="JF216" s="257"/>
      <c r="JG216" s="257"/>
      <c r="JH216" s="257"/>
      <c r="JI216" s="257"/>
      <c r="JJ216" s="257"/>
      <c r="JK216" s="257"/>
      <c r="JL216" s="257"/>
      <c r="JM216" s="257"/>
      <c r="JN216" s="257"/>
      <c r="JO216" s="257"/>
      <c r="JP216" s="257"/>
      <c r="JQ216" s="257"/>
      <c r="JR216" s="257"/>
      <c r="JS216" s="257"/>
      <c r="JT216" s="257"/>
      <c r="JU216" s="257"/>
      <c r="JV216" s="257"/>
      <c r="JW216" s="257"/>
      <c r="JX216" s="257"/>
      <c r="JY216" s="257"/>
      <c r="JZ216" s="257"/>
      <c r="KA216" s="257"/>
      <c r="KB216" s="257"/>
      <c r="KC216" s="257"/>
      <c r="KD216" s="257"/>
      <c r="KE216" s="257"/>
      <c r="KF216" s="257"/>
      <c r="KG216" s="257"/>
      <c r="KH216" s="257"/>
      <c r="KI216" s="257"/>
      <c r="KJ216" s="257"/>
      <c r="KK216" s="257"/>
      <c r="KL216" s="257"/>
      <c r="KM216" s="257"/>
      <c r="KN216" s="257"/>
      <c r="KO216" s="257"/>
      <c r="KP216" s="257"/>
      <c r="KQ216" s="257"/>
      <c r="KR216" s="257"/>
      <c r="KS216" s="257"/>
      <c r="KT216" s="257"/>
      <c r="KU216" s="248" t="s">
        <v>746</v>
      </c>
    </row>
    <row r="217" spans="1:307" x14ac:dyDescent="0.15">
      <c r="A217" s="252" t="s">
        <v>285</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7"/>
      <c r="DY217" s="257"/>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7"/>
      <c r="FL217" s="257"/>
      <c r="FM217" s="257"/>
      <c r="FN217" s="257"/>
      <c r="FO217" s="257"/>
      <c r="FP217" s="257"/>
      <c r="FQ217" s="257"/>
      <c r="FR217" s="257"/>
      <c r="FS217" s="257"/>
      <c r="FT217" s="257"/>
      <c r="FU217" s="257"/>
      <c r="FV217" s="257">
        <v>0.1</v>
      </c>
      <c r="FW217" s="257"/>
      <c r="FX217" s="257"/>
      <c r="FY217" s="257"/>
      <c r="FZ217" s="257"/>
      <c r="GA217" s="257"/>
      <c r="GB217" s="257"/>
      <c r="GC217" s="257"/>
      <c r="GD217" s="257"/>
      <c r="GE217" s="257"/>
      <c r="GF217" s="257"/>
      <c r="GG217" s="257"/>
      <c r="GH217" s="257"/>
      <c r="GI217" s="257"/>
      <c r="GJ217" s="257"/>
      <c r="GK217" s="257"/>
      <c r="GL217" s="257"/>
      <c r="GM217" s="257"/>
      <c r="GN217" s="257"/>
      <c r="GO217" s="257"/>
      <c r="GP217" s="257"/>
      <c r="GQ217" s="257"/>
      <c r="GR217" s="257"/>
      <c r="GS217" s="257"/>
      <c r="GT217" s="257"/>
      <c r="GU217" s="257"/>
      <c r="GV217" s="257"/>
      <c r="GW217" s="257"/>
      <c r="GX217" s="257"/>
      <c r="GY217" s="257"/>
      <c r="GZ217" s="257"/>
      <c r="HA217" s="257"/>
      <c r="HB217" s="257"/>
      <c r="HC217" s="257"/>
      <c r="HD217" s="257"/>
      <c r="HE217" s="257"/>
      <c r="HF217" s="257"/>
      <c r="HG217" s="257"/>
      <c r="HH217" s="257"/>
      <c r="HI217" s="257"/>
      <c r="HJ217" s="257"/>
      <c r="HK217" s="257"/>
      <c r="HL217" s="257"/>
      <c r="HM217" s="257"/>
      <c r="HN217" s="257"/>
      <c r="HO217" s="257"/>
      <c r="HP217" s="257"/>
      <c r="HQ217" s="257"/>
      <c r="HR217" s="257"/>
      <c r="HS217" s="257"/>
      <c r="HT217" s="257"/>
      <c r="HU217" s="257"/>
      <c r="HV217" s="257"/>
      <c r="HW217" s="257"/>
      <c r="HX217" s="257"/>
      <c r="HY217" s="257"/>
      <c r="HZ217" s="257"/>
      <c r="IA217" s="257"/>
      <c r="IB217" s="257"/>
      <c r="IC217" s="257"/>
      <c r="ID217" s="257"/>
      <c r="IE217" s="257"/>
      <c r="IF217" s="257"/>
      <c r="IG217" s="257"/>
      <c r="IH217" s="257"/>
      <c r="II217" s="257"/>
      <c r="IJ217" s="257"/>
      <c r="IK217" s="257"/>
      <c r="IL217" s="257"/>
      <c r="IM217" s="257"/>
      <c r="IN217" s="257"/>
      <c r="IO217" s="257"/>
      <c r="IP217" s="257"/>
      <c r="IQ217" s="257"/>
      <c r="IR217" s="257"/>
      <c r="IS217" s="257">
        <v>0.05</v>
      </c>
      <c r="IT217" s="257"/>
      <c r="IU217" s="257"/>
      <c r="IV217" s="257"/>
      <c r="IW217" s="257"/>
      <c r="IX217" s="257">
        <v>7.0000000000000007E-2</v>
      </c>
      <c r="IY217" s="257"/>
      <c r="IZ217" s="257"/>
      <c r="JA217" s="257"/>
      <c r="JB217" s="257"/>
      <c r="JC217" s="257"/>
      <c r="JD217" s="257"/>
      <c r="JE217" s="257"/>
      <c r="JF217" s="257"/>
      <c r="JG217" s="257"/>
      <c r="JH217" s="257"/>
      <c r="JI217" s="257"/>
      <c r="JJ217" s="257"/>
      <c r="JK217" s="257"/>
      <c r="JL217" s="257"/>
      <c r="JM217" s="257"/>
      <c r="JN217" s="257"/>
      <c r="JO217" s="257"/>
      <c r="JP217" s="257"/>
      <c r="JQ217" s="257"/>
      <c r="JR217" s="257"/>
      <c r="JS217" s="257"/>
      <c r="JT217" s="257"/>
      <c r="JU217" s="257"/>
      <c r="JV217" s="257"/>
      <c r="JW217" s="257"/>
      <c r="JX217" s="257"/>
      <c r="JY217" s="257"/>
      <c r="JZ217" s="257"/>
      <c r="KA217" s="257"/>
      <c r="KB217" s="257"/>
      <c r="KC217" s="257"/>
      <c r="KD217" s="257"/>
      <c r="KE217" s="257"/>
      <c r="KF217" s="257"/>
      <c r="KG217" s="257"/>
      <c r="KH217" s="257"/>
      <c r="KI217" s="257"/>
      <c r="KJ217" s="257"/>
      <c r="KK217" s="257"/>
      <c r="KL217" s="257"/>
      <c r="KM217" s="257"/>
      <c r="KN217" s="257"/>
      <c r="KO217" s="257"/>
      <c r="KP217" s="257"/>
      <c r="KQ217" s="257"/>
      <c r="KR217" s="257">
        <v>0.1</v>
      </c>
      <c r="KS217" s="257"/>
      <c r="KT217" s="257"/>
      <c r="KU217" s="248" t="s">
        <v>746</v>
      </c>
    </row>
    <row r="218" spans="1:307" x14ac:dyDescent="0.15">
      <c r="A218" s="252" t="s">
        <v>286</v>
      </c>
      <c r="B218" s="257"/>
      <c r="C218" s="257"/>
      <c r="D218" s="257"/>
      <c r="E218" s="257"/>
      <c r="F218" s="257"/>
      <c r="G218" s="257"/>
      <c r="H218" s="257"/>
      <c r="I218" s="257"/>
      <c r="J218" s="257"/>
      <c r="K218" s="257"/>
      <c r="L218" s="257"/>
      <c r="M218" s="257">
        <v>0.1</v>
      </c>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257"/>
      <c r="AO218" s="257"/>
      <c r="AP218" s="257"/>
      <c r="AQ218" s="257"/>
      <c r="AR218" s="257"/>
      <c r="AS218" s="257"/>
      <c r="AT218" s="257"/>
      <c r="AU218" s="257"/>
      <c r="AV218" s="257"/>
      <c r="AW218" s="257"/>
      <c r="AX218" s="257"/>
      <c r="AY218" s="257"/>
      <c r="AZ218" s="257"/>
      <c r="BA218" s="257"/>
      <c r="BB218" s="257"/>
      <c r="BC218" s="257"/>
      <c r="BD218" s="257"/>
      <c r="BE218" s="257"/>
      <c r="BF218" s="257"/>
      <c r="BG218" s="257"/>
      <c r="BH218" s="257"/>
      <c r="BI218" s="257"/>
      <c r="BJ218" s="257"/>
      <c r="BK218" s="257"/>
      <c r="BL218" s="257"/>
      <c r="BM218" s="257"/>
      <c r="BN218" s="257"/>
      <c r="BO218" s="257"/>
      <c r="BP218" s="257"/>
      <c r="BQ218" s="257"/>
      <c r="BR218" s="257"/>
      <c r="BS218" s="257"/>
      <c r="BT218" s="257"/>
      <c r="BU218" s="257"/>
      <c r="BV218" s="257"/>
      <c r="BW218" s="257"/>
      <c r="BX218" s="257"/>
      <c r="BY218" s="257"/>
      <c r="BZ218" s="257"/>
      <c r="CA218" s="257"/>
      <c r="CB218" s="257">
        <v>0.1</v>
      </c>
      <c r="CC218" s="257"/>
      <c r="CD218" s="257"/>
      <c r="CE218" s="257"/>
      <c r="CF218" s="257"/>
      <c r="CG218" s="257"/>
      <c r="CH218" s="257"/>
      <c r="CI218" s="257"/>
      <c r="CJ218" s="257"/>
      <c r="CK218" s="257"/>
      <c r="CL218" s="257"/>
      <c r="CM218" s="257"/>
      <c r="CN218" s="257"/>
      <c r="CO218" s="257"/>
      <c r="CP218" s="257"/>
      <c r="CQ218" s="257"/>
      <c r="CR218" s="257"/>
      <c r="CS218" s="257"/>
      <c r="CT218" s="257"/>
      <c r="CU218" s="257"/>
      <c r="CV218" s="257"/>
      <c r="CW218" s="257"/>
      <c r="CX218" s="257"/>
      <c r="CY218" s="257"/>
      <c r="CZ218" s="257"/>
      <c r="DA218" s="257"/>
      <c r="DB218" s="257"/>
      <c r="DC218" s="257"/>
      <c r="DD218" s="257"/>
      <c r="DE218" s="257"/>
      <c r="DF218" s="257"/>
      <c r="DG218" s="257"/>
      <c r="DH218" s="257"/>
      <c r="DI218" s="257"/>
      <c r="DJ218" s="257"/>
      <c r="DK218" s="257"/>
      <c r="DL218" s="257"/>
      <c r="DM218" s="257"/>
      <c r="DN218" s="257"/>
      <c r="DO218" s="257"/>
      <c r="DP218" s="257"/>
      <c r="DQ218" s="257"/>
      <c r="DR218" s="257"/>
      <c r="DS218" s="257"/>
      <c r="DT218" s="257"/>
      <c r="DU218" s="257"/>
      <c r="DV218" s="257"/>
      <c r="DW218" s="257"/>
      <c r="DX218" s="257"/>
      <c r="DY218" s="257"/>
      <c r="DZ218" s="257"/>
      <c r="EA218" s="257"/>
      <c r="EB218" s="257"/>
      <c r="EC218" s="257"/>
      <c r="ED218" s="257"/>
      <c r="EE218" s="257"/>
      <c r="EF218" s="257"/>
      <c r="EG218" s="257"/>
      <c r="EH218" s="257"/>
      <c r="EI218" s="257"/>
      <c r="EJ218" s="257"/>
      <c r="EK218" s="257"/>
      <c r="EL218" s="257"/>
      <c r="EM218" s="257"/>
      <c r="EN218" s="257"/>
      <c r="EO218" s="257"/>
      <c r="EP218" s="257"/>
      <c r="EQ218" s="257">
        <v>0.1</v>
      </c>
      <c r="ER218" s="257"/>
      <c r="ES218" s="257"/>
      <c r="ET218" s="257"/>
      <c r="EU218" s="257"/>
      <c r="EV218" s="257"/>
      <c r="EW218" s="257"/>
      <c r="EX218" s="257"/>
      <c r="EY218" s="257"/>
      <c r="EZ218" s="257"/>
      <c r="FA218" s="257"/>
      <c r="FB218" s="257"/>
      <c r="FC218" s="257"/>
      <c r="FD218" s="257"/>
      <c r="FE218" s="257"/>
      <c r="FF218" s="257"/>
      <c r="FG218" s="257"/>
      <c r="FH218" s="257"/>
      <c r="FI218" s="257"/>
      <c r="FJ218" s="257"/>
      <c r="FK218" s="257"/>
      <c r="FL218" s="257"/>
      <c r="FM218" s="257"/>
      <c r="FN218" s="257"/>
      <c r="FO218" s="257"/>
      <c r="FP218" s="257"/>
      <c r="FQ218" s="257"/>
      <c r="FR218" s="257"/>
      <c r="FS218" s="257"/>
      <c r="FT218" s="257"/>
      <c r="FU218" s="257"/>
      <c r="FV218" s="257"/>
      <c r="FW218" s="257"/>
      <c r="FX218" s="257"/>
      <c r="FY218" s="257"/>
      <c r="FZ218" s="257"/>
      <c r="GA218" s="257"/>
      <c r="GB218" s="257"/>
      <c r="GC218" s="257"/>
      <c r="GD218" s="257"/>
      <c r="GE218" s="257"/>
      <c r="GF218" s="257"/>
      <c r="GG218" s="257"/>
      <c r="GH218" s="257"/>
      <c r="GI218" s="257"/>
      <c r="GJ218" s="257"/>
      <c r="GK218" s="257"/>
      <c r="GL218" s="257"/>
      <c r="GM218" s="257"/>
      <c r="GN218" s="257"/>
      <c r="GO218" s="257">
        <v>7.0000000000000007E-2</v>
      </c>
      <c r="GP218" s="257"/>
      <c r="GQ218" s="257"/>
      <c r="GR218" s="257"/>
      <c r="GS218" s="257"/>
      <c r="GT218" s="257"/>
      <c r="GU218" s="257"/>
      <c r="GV218" s="257"/>
      <c r="GW218" s="257"/>
      <c r="GX218" s="257"/>
      <c r="GY218" s="257"/>
      <c r="GZ218" s="257"/>
      <c r="HA218" s="257"/>
      <c r="HB218" s="257"/>
      <c r="HC218" s="257"/>
      <c r="HD218" s="257"/>
      <c r="HE218" s="257"/>
      <c r="HF218" s="257"/>
      <c r="HG218" s="257"/>
      <c r="HH218" s="257"/>
      <c r="HI218" s="257"/>
      <c r="HJ218" s="257"/>
      <c r="HK218" s="257"/>
      <c r="HL218" s="257"/>
      <c r="HM218" s="257"/>
      <c r="HN218" s="257"/>
      <c r="HO218" s="257"/>
      <c r="HP218" s="257"/>
      <c r="HQ218" s="257"/>
      <c r="HR218" s="257"/>
      <c r="HS218" s="257">
        <v>7.0000000000000007E-2</v>
      </c>
      <c r="HT218" s="257"/>
      <c r="HU218" s="257"/>
      <c r="HV218" s="257"/>
      <c r="HW218" s="257"/>
      <c r="HX218" s="257"/>
      <c r="HY218" s="257"/>
      <c r="HZ218" s="257"/>
      <c r="IA218" s="257"/>
      <c r="IB218" s="257"/>
      <c r="IC218" s="257"/>
      <c r="ID218" s="257"/>
      <c r="IE218" s="257"/>
      <c r="IF218" s="257"/>
      <c r="IG218" s="257"/>
      <c r="IH218" s="257"/>
      <c r="II218" s="257"/>
      <c r="IJ218" s="257"/>
      <c r="IK218" s="257"/>
      <c r="IL218" s="257"/>
      <c r="IM218" s="257"/>
      <c r="IN218" s="257"/>
      <c r="IO218" s="257"/>
      <c r="IP218" s="257"/>
      <c r="IQ218" s="257"/>
      <c r="IR218" s="257"/>
      <c r="IS218" s="257">
        <v>0.05</v>
      </c>
      <c r="IT218" s="257"/>
      <c r="IU218" s="257"/>
      <c r="IV218" s="257"/>
      <c r="IW218" s="257"/>
      <c r="IX218" s="257">
        <v>7.0000000000000007E-2</v>
      </c>
      <c r="IY218" s="257"/>
      <c r="IZ218" s="257"/>
      <c r="JA218" s="257"/>
      <c r="JB218" s="257"/>
      <c r="JC218" s="257"/>
      <c r="JD218" s="257"/>
      <c r="JE218" s="257"/>
      <c r="JF218" s="257"/>
      <c r="JG218" s="257"/>
      <c r="JH218" s="257"/>
      <c r="JI218" s="257"/>
      <c r="JJ218" s="257"/>
      <c r="JK218" s="257"/>
      <c r="JL218" s="257"/>
      <c r="JM218" s="257"/>
      <c r="JN218" s="257"/>
      <c r="JO218" s="257"/>
      <c r="JP218" s="257"/>
      <c r="JQ218" s="257"/>
      <c r="JR218" s="257"/>
      <c r="JS218" s="257"/>
      <c r="JT218" s="257"/>
      <c r="JU218" s="257"/>
      <c r="JV218" s="257"/>
      <c r="JW218" s="257"/>
      <c r="JX218" s="257"/>
      <c r="JY218" s="257"/>
      <c r="JZ218" s="257"/>
      <c r="KA218" s="257"/>
      <c r="KB218" s="257"/>
      <c r="KC218" s="257"/>
      <c r="KD218" s="257"/>
      <c r="KE218" s="257"/>
      <c r="KF218" s="257"/>
      <c r="KG218" s="257"/>
      <c r="KH218" s="257"/>
      <c r="KI218" s="257"/>
      <c r="KJ218" s="257"/>
      <c r="KK218" s="257"/>
      <c r="KL218" s="257"/>
      <c r="KM218" s="257"/>
      <c r="KN218" s="257"/>
      <c r="KO218" s="257"/>
      <c r="KP218" s="257"/>
      <c r="KQ218" s="257"/>
      <c r="KR218" s="257"/>
      <c r="KS218" s="257"/>
      <c r="KT218" s="257"/>
      <c r="KU218" s="248" t="s">
        <v>746</v>
      </c>
    </row>
    <row r="219" spans="1:307" x14ac:dyDescent="0.15">
      <c r="A219" s="252" t="s">
        <v>287</v>
      </c>
      <c r="B219" s="257"/>
      <c r="C219" s="257"/>
      <c r="D219" s="257"/>
      <c r="E219" s="257"/>
      <c r="F219" s="257"/>
      <c r="G219" s="257"/>
      <c r="H219" s="257"/>
      <c r="I219" s="257"/>
      <c r="J219" s="257"/>
      <c r="K219" s="257"/>
      <c r="L219" s="257"/>
      <c r="M219" s="257">
        <v>0.1</v>
      </c>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7"/>
      <c r="BH219" s="257"/>
      <c r="BI219" s="257"/>
      <c r="BJ219" s="257"/>
      <c r="BK219" s="257"/>
      <c r="BL219" s="257"/>
      <c r="BM219" s="257"/>
      <c r="BN219" s="257"/>
      <c r="BO219" s="257"/>
      <c r="BP219" s="257"/>
      <c r="BQ219" s="257"/>
      <c r="BR219" s="257"/>
      <c r="BS219" s="257"/>
      <c r="BT219" s="257"/>
      <c r="BU219" s="257"/>
      <c r="BV219" s="257"/>
      <c r="BW219" s="257"/>
      <c r="BX219" s="257"/>
      <c r="BY219" s="257"/>
      <c r="BZ219" s="257"/>
      <c r="CA219" s="257"/>
      <c r="CB219" s="257"/>
      <c r="CC219" s="257"/>
      <c r="CD219" s="257"/>
      <c r="CE219" s="257"/>
      <c r="CF219" s="257"/>
      <c r="CG219" s="257"/>
      <c r="CH219" s="257"/>
      <c r="CI219" s="257"/>
      <c r="CJ219" s="257"/>
      <c r="CK219" s="257"/>
      <c r="CL219" s="257"/>
      <c r="CM219" s="257"/>
      <c r="CN219" s="257"/>
      <c r="CO219" s="257"/>
      <c r="CP219" s="257"/>
      <c r="CQ219" s="257"/>
      <c r="CR219" s="257"/>
      <c r="CS219" s="257"/>
      <c r="CT219" s="257"/>
      <c r="CU219" s="257"/>
      <c r="CV219" s="257"/>
      <c r="CW219" s="257"/>
      <c r="CX219" s="257"/>
      <c r="CY219" s="257"/>
      <c r="CZ219" s="257"/>
      <c r="DA219" s="257"/>
      <c r="DB219" s="257"/>
      <c r="DC219" s="257"/>
      <c r="DD219" s="257"/>
      <c r="DE219" s="257"/>
      <c r="DF219" s="257"/>
      <c r="DG219" s="257"/>
      <c r="DH219" s="257"/>
      <c r="DI219" s="257"/>
      <c r="DJ219" s="257"/>
      <c r="DK219" s="257"/>
      <c r="DL219" s="257"/>
      <c r="DM219" s="257"/>
      <c r="DN219" s="257"/>
      <c r="DO219" s="257"/>
      <c r="DP219" s="257"/>
      <c r="DQ219" s="257"/>
      <c r="DR219" s="257"/>
      <c r="DS219" s="257"/>
      <c r="DT219" s="257"/>
      <c r="DU219" s="257"/>
      <c r="DV219" s="257"/>
      <c r="DW219" s="257">
        <v>7.0000000000000007E-2</v>
      </c>
      <c r="DX219" s="257">
        <v>0.05</v>
      </c>
      <c r="DY219" s="257"/>
      <c r="DZ219" s="257"/>
      <c r="EA219" s="257"/>
      <c r="EB219" s="257"/>
      <c r="EC219" s="257"/>
      <c r="ED219" s="257"/>
      <c r="EE219" s="257"/>
      <c r="EF219" s="257"/>
      <c r="EG219" s="257"/>
      <c r="EH219" s="257"/>
      <c r="EI219" s="257"/>
      <c r="EJ219" s="257"/>
      <c r="EK219" s="257"/>
      <c r="EL219" s="257"/>
      <c r="EM219" s="257"/>
      <c r="EN219" s="257"/>
      <c r="EO219" s="257"/>
      <c r="EP219" s="257"/>
      <c r="EQ219" s="257"/>
      <c r="ER219" s="257"/>
      <c r="ES219" s="257"/>
      <c r="ET219" s="257"/>
      <c r="EU219" s="257"/>
      <c r="EV219" s="257"/>
      <c r="EW219" s="257"/>
      <c r="EX219" s="257"/>
      <c r="EY219" s="257"/>
      <c r="EZ219" s="257"/>
      <c r="FA219" s="257"/>
      <c r="FB219" s="257"/>
      <c r="FC219" s="257"/>
      <c r="FD219" s="257"/>
      <c r="FE219" s="257"/>
      <c r="FF219" s="257"/>
      <c r="FG219" s="257"/>
      <c r="FH219" s="257"/>
      <c r="FI219" s="257"/>
      <c r="FJ219" s="257"/>
      <c r="FK219" s="257"/>
      <c r="FL219" s="257"/>
      <c r="FM219" s="257"/>
      <c r="FN219" s="257"/>
      <c r="FO219" s="257"/>
      <c r="FP219" s="257"/>
      <c r="FQ219" s="257"/>
      <c r="FR219" s="257">
        <v>0.05</v>
      </c>
      <c r="FS219" s="257"/>
      <c r="FT219" s="257"/>
      <c r="FU219" s="257"/>
      <c r="FV219" s="257">
        <v>0.1</v>
      </c>
      <c r="FW219" s="257">
        <v>0.1</v>
      </c>
      <c r="FX219" s="257"/>
      <c r="FY219" s="257"/>
      <c r="FZ219" s="257"/>
      <c r="GA219" s="257"/>
      <c r="GB219" s="257"/>
      <c r="GC219" s="257"/>
      <c r="GD219" s="257"/>
      <c r="GE219" s="257">
        <v>0.1</v>
      </c>
      <c r="GF219" s="257"/>
      <c r="GG219" s="257"/>
      <c r="GH219" s="257"/>
      <c r="GI219" s="257">
        <v>0.1</v>
      </c>
      <c r="GJ219" s="257"/>
      <c r="GK219" s="257"/>
      <c r="GL219" s="257"/>
      <c r="GM219" s="257"/>
      <c r="GN219" s="257"/>
      <c r="GO219" s="257"/>
      <c r="GP219" s="257"/>
      <c r="GQ219" s="257"/>
      <c r="GR219" s="257"/>
      <c r="GS219" s="257"/>
      <c r="GT219" s="257"/>
      <c r="GU219" s="257"/>
      <c r="GV219" s="257"/>
      <c r="GW219" s="257"/>
      <c r="GX219" s="257"/>
      <c r="GY219" s="257"/>
      <c r="GZ219" s="257"/>
      <c r="HA219" s="257"/>
      <c r="HB219" s="257"/>
      <c r="HC219" s="257"/>
      <c r="HD219" s="257"/>
      <c r="HE219" s="257"/>
      <c r="HF219" s="257"/>
      <c r="HG219" s="257"/>
      <c r="HH219" s="257"/>
      <c r="HI219" s="257"/>
      <c r="HJ219" s="257"/>
      <c r="HK219" s="257"/>
      <c r="HL219" s="257"/>
      <c r="HM219" s="257"/>
      <c r="HN219" s="257"/>
      <c r="HO219" s="257"/>
      <c r="HP219" s="257"/>
      <c r="HQ219" s="257"/>
      <c r="HR219" s="257"/>
      <c r="HS219" s="257"/>
      <c r="HT219" s="257"/>
      <c r="HU219" s="257"/>
      <c r="HV219" s="257"/>
      <c r="HW219" s="257"/>
      <c r="HX219" s="257"/>
      <c r="HY219" s="257"/>
      <c r="HZ219" s="257"/>
      <c r="IA219" s="257"/>
      <c r="IB219" s="257"/>
      <c r="IC219" s="257"/>
      <c r="ID219" s="257"/>
      <c r="IE219" s="257"/>
      <c r="IF219" s="257"/>
      <c r="IG219" s="257"/>
      <c r="IH219" s="257"/>
      <c r="II219" s="257"/>
      <c r="IJ219" s="257"/>
      <c r="IK219" s="257"/>
      <c r="IL219" s="257"/>
      <c r="IM219" s="257"/>
      <c r="IN219" s="257"/>
      <c r="IO219" s="257"/>
      <c r="IP219" s="257"/>
      <c r="IQ219" s="257"/>
      <c r="IR219" s="257"/>
      <c r="IS219" s="257"/>
      <c r="IT219" s="257"/>
      <c r="IU219" s="257"/>
      <c r="IV219" s="257"/>
      <c r="IW219" s="257"/>
      <c r="IX219" s="257"/>
      <c r="IY219" s="257"/>
      <c r="IZ219" s="257"/>
      <c r="JA219" s="257"/>
      <c r="JB219" s="257"/>
      <c r="JC219" s="257"/>
      <c r="JD219" s="257"/>
      <c r="JE219" s="257"/>
      <c r="JF219" s="257"/>
      <c r="JG219" s="257"/>
      <c r="JH219" s="257"/>
      <c r="JI219" s="257"/>
      <c r="JJ219" s="257"/>
      <c r="JK219" s="257"/>
      <c r="JL219" s="257"/>
      <c r="JM219" s="257"/>
      <c r="JN219" s="257"/>
      <c r="JO219" s="257"/>
      <c r="JP219" s="257"/>
      <c r="JQ219" s="257"/>
      <c r="JR219" s="257"/>
      <c r="JS219" s="257"/>
      <c r="JT219" s="257"/>
      <c r="JU219" s="257"/>
      <c r="JV219" s="257"/>
      <c r="JW219" s="257"/>
      <c r="JX219" s="257"/>
      <c r="JY219" s="257"/>
      <c r="JZ219" s="257"/>
      <c r="KA219" s="257">
        <v>7.0000000000000007E-2</v>
      </c>
      <c r="KB219" s="257"/>
      <c r="KC219" s="257"/>
      <c r="KD219" s="257"/>
      <c r="KE219" s="257"/>
      <c r="KF219" s="257"/>
      <c r="KG219" s="257"/>
      <c r="KH219" s="257"/>
      <c r="KI219" s="257"/>
      <c r="KJ219" s="257"/>
      <c r="KK219" s="257"/>
      <c r="KL219" s="257"/>
      <c r="KM219" s="257"/>
      <c r="KN219" s="257"/>
      <c r="KO219" s="257"/>
      <c r="KP219" s="257"/>
      <c r="KQ219" s="257"/>
      <c r="KR219" s="257"/>
      <c r="KS219" s="257"/>
      <c r="KT219" s="257"/>
      <c r="KU219" s="248" t="s">
        <v>746</v>
      </c>
    </row>
    <row r="220" spans="1:307" x14ac:dyDescent="0.15">
      <c r="A220" s="252" t="s">
        <v>288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257"/>
      <c r="AO220" s="257"/>
      <c r="AP220" s="257"/>
      <c r="AQ220" s="257"/>
      <c r="AR220" s="257"/>
      <c r="AS220" s="257"/>
      <c r="AT220" s="257"/>
      <c r="AU220" s="257"/>
      <c r="AV220" s="257"/>
      <c r="AW220" s="257"/>
      <c r="AX220" s="257"/>
      <c r="AY220" s="257"/>
      <c r="AZ220" s="257"/>
      <c r="BA220" s="257"/>
      <c r="BB220" s="257"/>
      <c r="BC220" s="257"/>
      <c r="BD220" s="257"/>
      <c r="BE220" s="257"/>
      <c r="BF220" s="257"/>
      <c r="BG220" s="257"/>
      <c r="BH220" s="257"/>
      <c r="BI220" s="257"/>
      <c r="BJ220" s="257"/>
      <c r="BK220" s="257"/>
      <c r="BL220" s="257"/>
      <c r="BM220" s="257"/>
      <c r="BN220" s="257"/>
      <c r="BO220" s="257"/>
      <c r="BP220" s="257"/>
      <c r="BQ220" s="257"/>
      <c r="BR220" s="257"/>
      <c r="BS220" s="257"/>
      <c r="BT220" s="257"/>
      <c r="BU220" s="257"/>
      <c r="BV220" s="257"/>
      <c r="BW220" s="257"/>
      <c r="BX220" s="257"/>
      <c r="BY220" s="257"/>
      <c r="BZ220" s="257"/>
      <c r="CA220" s="257"/>
      <c r="CB220" s="257"/>
      <c r="CC220" s="257"/>
      <c r="CD220" s="257"/>
      <c r="CE220" s="257"/>
      <c r="CF220" s="257"/>
      <c r="CG220" s="257"/>
      <c r="CH220" s="257"/>
      <c r="CI220" s="257"/>
      <c r="CJ220" s="257"/>
      <c r="CK220" s="257"/>
      <c r="CL220" s="257"/>
      <c r="CM220" s="257"/>
      <c r="CN220" s="257"/>
      <c r="CO220" s="257">
        <v>7.0000000000000007E-2</v>
      </c>
      <c r="CP220" s="257"/>
      <c r="CQ220" s="257"/>
      <c r="CR220" s="257"/>
      <c r="CS220" s="257"/>
      <c r="CT220" s="257"/>
      <c r="CU220" s="257"/>
      <c r="CV220" s="257"/>
      <c r="CW220" s="257"/>
      <c r="CX220" s="257"/>
      <c r="CY220" s="257"/>
      <c r="CZ220" s="257"/>
      <c r="DA220" s="257"/>
      <c r="DB220" s="257"/>
      <c r="DC220" s="257"/>
      <c r="DD220" s="257"/>
      <c r="DE220" s="257"/>
      <c r="DF220" s="257"/>
      <c r="DG220" s="257"/>
      <c r="DH220" s="257"/>
      <c r="DI220" s="257"/>
      <c r="DJ220" s="257"/>
      <c r="DK220" s="257"/>
      <c r="DL220" s="257"/>
      <c r="DM220" s="257">
        <v>0.1</v>
      </c>
      <c r="DN220" s="257"/>
      <c r="DO220" s="257"/>
      <c r="DP220" s="257"/>
      <c r="DQ220" s="257"/>
      <c r="DR220" s="257"/>
      <c r="DS220" s="257"/>
      <c r="DT220" s="257"/>
      <c r="DU220" s="257"/>
      <c r="DV220" s="257"/>
      <c r="DW220" s="257"/>
      <c r="DX220" s="257"/>
      <c r="DY220" s="257"/>
      <c r="DZ220" s="257">
        <v>0.05</v>
      </c>
      <c r="EA220" s="257"/>
      <c r="EB220" s="257"/>
      <c r="EC220" s="257"/>
      <c r="ED220" s="257"/>
      <c r="EE220" s="257"/>
      <c r="EF220" s="257"/>
      <c r="EG220" s="257"/>
      <c r="EH220" s="257"/>
      <c r="EI220" s="257"/>
      <c r="EJ220" s="257"/>
      <c r="EK220" s="257"/>
      <c r="EL220" s="257"/>
      <c r="EM220" s="257"/>
      <c r="EN220" s="257"/>
      <c r="EO220" s="257"/>
      <c r="EP220" s="257"/>
      <c r="EQ220" s="257"/>
      <c r="ER220" s="257"/>
      <c r="ES220" s="257"/>
      <c r="ET220" s="257"/>
      <c r="EU220" s="257"/>
      <c r="EV220" s="257"/>
      <c r="EW220" s="257"/>
      <c r="EX220" s="257"/>
      <c r="EY220" s="257"/>
      <c r="EZ220" s="257"/>
      <c r="FA220" s="257"/>
      <c r="FB220" s="257"/>
      <c r="FC220" s="257"/>
      <c r="FD220" s="257"/>
      <c r="FE220" s="257"/>
      <c r="FF220" s="257"/>
      <c r="FG220" s="257"/>
      <c r="FH220" s="257"/>
      <c r="FI220" s="257"/>
      <c r="FJ220" s="257"/>
      <c r="FK220" s="257"/>
      <c r="FL220" s="257"/>
      <c r="FM220" s="257"/>
      <c r="FN220" s="257"/>
      <c r="FO220" s="257"/>
      <c r="FP220" s="257"/>
      <c r="FQ220" s="257"/>
      <c r="FR220" s="257"/>
      <c r="FS220" s="257"/>
      <c r="FT220" s="257"/>
      <c r="FU220" s="257"/>
      <c r="FV220" s="257"/>
      <c r="FW220" s="257"/>
      <c r="FX220" s="257"/>
      <c r="FY220" s="257"/>
      <c r="FZ220" s="257"/>
      <c r="GA220" s="257"/>
      <c r="GB220" s="257"/>
      <c r="GC220" s="257"/>
      <c r="GD220" s="257"/>
      <c r="GE220" s="257"/>
      <c r="GF220" s="257"/>
      <c r="GG220" s="257"/>
      <c r="GH220" s="257"/>
      <c r="GI220" s="257"/>
      <c r="GJ220" s="257"/>
      <c r="GK220" s="257"/>
      <c r="GL220" s="257"/>
      <c r="GM220" s="257"/>
      <c r="GN220" s="257"/>
      <c r="GO220" s="257"/>
      <c r="GP220" s="257"/>
      <c r="GQ220" s="257"/>
      <c r="GR220" s="257"/>
      <c r="GS220" s="257"/>
      <c r="GT220" s="257"/>
      <c r="GU220" s="257"/>
      <c r="GV220" s="257"/>
      <c r="GW220" s="257"/>
      <c r="GX220" s="257"/>
      <c r="GY220" s="257"/>
      <c r="GZ220" s="257"/>
      <c r="HA220" s="257"/>
      <c r="HB220" s="257"/>
      <c r="HC220" s="257"/>
      <c r="HD220" s="257"/>
      <c r="HE220" s="257"/>
      <c r="HF220" s="257"/>
      <c r="HG220" s="257"/>
      <c r="HH220" s="257"/>
      <c r="HI220" s="257"/>
      <c r="HJ220" s="257"/>
      <c r="HK220" s="257"/>
      <c r="HL220" s="257">
        <v>0.1</v>
      </c>
      <c r="HM220" s="257"/>
      <c r="HN220" s="257"/>
      <c r="HO220" s="257"/>
      <c r="HP220" s="257"/>
      <c r="HQ220" s="257"/>
      <c r="HR220" s="257"/>
      <c r="HS220" s="257">
        <v>7.0000000000000007E-2</v>
      </c>
      <c r="HT220" s="257"/>
      <c r="HU220" s="257"/>
      <c r="HV220" s="257"/>
      <c r="HW220" s="257"/>
      <c r="HX220" s="257"/>
      <c r="HY220" s="257"/>
      <c r="HZ220" s="257"/>
      <c r="IA220" s="257"/>
      <c r="IB220" s="257"/>
      <c r="IC220" s="257"/>
      <c r="ID220" s="257"/>
      <c r="IE220" s="257"/>
      <c r="IF220" s="257"/>
      <c r="IG220" s="257"/>
      <c r="IH220" s="257"/>
      <c r="II220" s="257"/>
      <c r="IJ220" s="257"/>
      <c r="IK220" s="257"/>
      <c r="IL220" s="257"/>
      <c r="IM220" s="257"/>
      <c r="IN220" s="257"/>
      <c r="IO220" s="257"/>
      <c r="IP220" s="257"/>
      <c r="IQ220" s="257"/>
      <c r="IR220" s="257"/>
      <c r="IS220" s="257"/>
      <c r="IT220" s="257"/>
      <c r="IU220" s="257"/>
      <c r="IV220" s="257"/>
      <c r="IW220" s="257"/>
      <c r="IX220" s="257"/>
      <c r="IY220" s="257"/>
      <c r="IZ220" s="257"/>
      <c r="JA220" s="257"/>
      <c r="JB220" s="257"/>
      <c r="JC220" s="257"/>
      <c r="JD220" s="257"/>
      <c r="JE220" s="257"/>
      <c r="JF220" s="257"/>
      <c r="JG220" s="257"/>
      <c r="JH220" s="257"/>
      <c r="JI220" s="257"/>
      <c r="JJ220" s="257"/>
      <c r="JK220" s="257"/>
      <c r="JL220" s="257"/>
      <c r="JM220" s="257"/>
      <c r="JN220" s="257"/>
      <c r="JO220" s="257"/>
      <c r="JP220" s="257"/>
      <c r="JQ220" s="257"/>
      <c r="JR220" s="257"/>
      <c r="JS220" s="257"/>
      <c r="JT220" s="257"/>
      <c r="JU220" s="257"/>
      <c r="JV220" s="257"/>
      <c r="JW220" s="257"/>
      <c r="JX220" s="257"/>
      <c r="JY220" s="257"/>
      <c r="JZ220" s="257"/>
      <c r="KA220" s="257">
        <v>0.05</v>
      </c>
      <c r="KB220" s="257"/>
      <c r="KC220" s="257"/>
      <c r="KD220" s="257"/>
      <c r="KE220" s="257"/>
      <c r="KF220" s="257"/>
      <c r="KG220" s="257"/>
      <c r="KH220" s="257"/>
      <c r="KI220" s="257"/>
      <c r="KJ220" s="257"/>
      <c r="KK220" s="257"/>
      <c r="KL220" s="257"/>
      <c r="KM220" s="257"/>
      <c r="KN220" s="257"/>
      <c r="KO220" s="257"/>
      <c r="KP220" s="257"/>
      <c r="KQ220" s="257"/>
      <c r="KR220" s="257">
        <v>0.05</v>
      </c>
      <c r="KS220" s="257"/>
      <c r="KT220" s="257"/>
      <c r="KU220" s="248" t="s">
        <v>746</v>
      </c>
    </row>
    <row r="221" spans="1:307" x14ac:dyDescent="0.15">
      <c r="A221" s="252" t="s">
        <v>289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257"/>
      <c r="AO221" s="257"/>
      <c r="AP221" s="257"/>
      <c r="AQ221" s="257"/>
      <c r="AR221" s="257"/>
      <c r="AS221" s="257"/>
      <c r="AT221" s="257"/>
      <c r="AU221" s="257"/>
      <c r="AV221" s="257"/>
      <c r="AW221" s="257"/>
      <c r="AX221" s="257"/>
      <c r="AY221" s="257"/>
      <c r="AZ221" s="257"/>
      <c r="BA221" s="257"/>
      <c r="BB221" s="257"/>
      <c r="BC221" s="257"/>
      <c r="BD221" s="257"/>
      <c r="BE221" s="257"/>
      <c r="BF221" s="257"/>
      <c r="BG221" s="257"/>
      <c r="BH221" s="257"/>
      <c r="BI221" s="257"/>
      <c r="BJ221" s="257"/>
      <c r="BK221" s="257"/>
      <c r="BL221" s="257"/>
      <c r="BM221" s="257"/>
      <c r="BN221" s="257"/>
      <c r="BO221" s="257"/>
      <c r="BP221" s="257"/>
      <c r="BQ221" s="257"/>
      <c r="BR221" s="257"/>
      <c r="BS221" s="257"/>
      <c r="BT221" s="257"/>
      <c r="BU221" s="257"/>
      <c r="BV221" s="257"/>
      <c r="BW221" s="257"/>
      <c r="BX221" s="257"/>
      <c r="BY221" s="257"/>
      <c r="BZ221" s="257"/>
      <c r="CA221" s="257"/>
      <c r="CB221" s="257"/>
      <c r="CC221" s="257"/>
      <c r="CD221" s="257"/>
      <c r="CE221" s="257"/>
      <c r="CF221" s="257"/>
      <c r="CG221" s="257"/>
      <c r="CH221" s="257"/>
      <c r="CI221" s="257"/>
      <c r="CJ221" s="257"/>
      <c r="CK221" s="257"/>
      <c r="CL221" s="257"/>
      <c r="CM221" s="257"/>
      <c r="CN221" s="257"/>
      <c r="CO221" s="257"/>
      <c r="CP221" s="257"/>
      <c r="CQ221" s="257"/>
      <c r="CR221" s="257"/>
      <c r="CS221" s="257"/>
      <c r="CT221" s="257"/>
      <c r="CU221" s="257"/>
      <c r="CV221" s="257"/>
      <c r="CW221" s="257"/>
      <c r="CX221" s="257"/>
      <c r="CY221" s="257"/>
      <c r="CZ221" s="257"/>
      <c r="DA221" s="257"/>
      <c r="DB221" s="257"/>
      <c r="DC221" s="257"/>
      <c r="DD221" s="257"/>
      <c r="DE221" s="257"/>
      <c r="DF221" s="257"/>
      <c r="DG221" s="257"/>
      <c r="DH221" s="257"/>
      <c r="DI221" s="257"/>
      <c r="DJ221" s="257"/>
      <c r="DK221" s="257"/>
      <c r="DL221" s="257"/>
      <c r="DM221" s="257"/>
      <c r="DN221" s="257"/>
      <c r="DO221" s="257"/>
      <c r="DP221" s="257"/>
      <c r="DQ221" s="257"/>
      <c r="DR221" s="257"/>
      <c r="DS221" s="257"/>
      <c r="DT221" s="257"/>
      <c r="DU221" s="257"/>
      <c r="DV221" s="257"/>
      <c r="DW221" s="257"/>
      <c r="DX221" s="257"/>
      <c r="DY221" s="257"/>
      <c r="DZ221" s="257"/>
      <c r="EA221" s="257"/>
      <c r="EB221" s="257"/>
      <c r="EC221" s="257"/>
      <c r="ED221" s="257"/>
      <c r="EE221" s="257"/>
      <c r="EF221" s="257"/>
      <c r="EG221" s="257"/>
      <c r="EH221" s="257"/>
      <c r="EI221" s="257"/>
      <c r="EJ221" s="257"/>
      <c r="EK221" s="257"/>
      <c r="EL221" s="257"/>
      <c r="EM221" s="257"/>
      <c r="EN221" s="257"/>
      <c r="EO221" s="257"/>
      <c r="EP221" s="257"/>
      <c r="EQ221" s="257"/>
      <c r="ER221" s="257"/>
      <c r="ES221" s="257"/>
      <c r="ET221" s="257"/>
      <c r="EU221" s="257"/>
      <c r="EV221" s="257"/>
      <c r="EW221" s="257"/>
      <c r="EX221" s="257"/>
      <c r="EY221" s="257"/>
      <c r="EZ221" s="257"/>
      <c r="FA221" s="257"/>
      <c r="FB221" s="257"/>
      <c r="FC221" s="257"/>
      <c r="FD221" s="257"/>
      <c r="FE221" s="257"/>
      <c r="FF221" s="257"/>
      <c r="FG221" s="257"/>
      <c r="FH221" s="257"/>
      <c r="FI221" s="257"/>
      <c r="FJ221" s="257"/>
      <c r="FK221" s="257"/>
      <c r="FL221" s="257"/>
      <c r="FM221" s="257"/>
      <c r="FN221" s="257"/>
      <c r="FO221" s="257"/>
      <c r="FP221" s="257"/>
      <c r="FQ221" s="257"/>
      <c r="FR221" s="257"/>
      <c r="FS221" s="257"/>
      <c r="FT221" s="257"/>
      <c r="FU221" s="257"/>
      <c r="FV221" s="257"/>
      <c r="FW221" s="257"/>
      <c r="FX221" s="257">
        <v>0.1</v>
      </c>
      <c r="FY221" s="257"/>
      <c r="FZ221" s="257"/>
      <c r="GA221" s="257"/>
      <c r="GB221" s="257"/>
      <c r="GC221" s="257"/>
      <c r="GD221" s="257"/>
      <c r="GE221" s="257"/>
      <c r="GF221" s="257"/>
      <c r="GG221" s="257"/>
      <c r="GH221" s="257"/>
      <c r="GI221" s="257"/>
      <c r="GJ221" s="257"/>
      <c r="GK221" s="257"/>
      <c r="GL221" s="257"/>
      <c r="GM221" s="257"/>
      <c r="GN221" s="257"/>
      <c r="GO221" s="257"/>
      <c r="GP221" s="257"/>
      <c r="GQ221" s="257"/>
      <c r="GR221" s="257"/>
      <c r="GS221" s="257"/>
      <c r="GT221" s="257"/>
      <c r="GU221" s="257"/>
      <c r="GV221" s="257"/>
      <c r="GW221" s="257"/>
      <c r="GX221" s="257"/>
      <c r="GY221" s="257"/>
      <c r="GZ221" s="257"/>
      <c r="HA221" s="257"/>
      <c r="HB221" s="257"/>
      <c r="HC221" s="257"/>
      <c r="HD221" s="257"/>
      <c r="HE221" s="257"/>
      <c r="HF221" s="257"/>
      <c r="HG221" s="257"/>
      <c r="HH221" s="257"/>
      <c r="HI221" s="257"/>
      <c r="HJ221" s="257"/>
      <c r="HK221" s="257"/>
      <c r="HL221" s="257"/>
      <c r="HM221" s="257"/>
      <c r="HN221" s="257"/>
      <c r="HO221" s="257"/>
      <c r="HP221" s="257"/>
      <c r="HQ221" s="257"/>
      <c r="HR221" s="257"/>
      <c r="HS221" s="257"/>
      <c r="HT221" s="257"/>
      <c r="HU221" s="257"/>
      <c r="HV221" s="257"/>
      <c r="HW221" s="257"/>
      <c r="HX221" s="257"/>
      <c r="HY221" s="257"/>
      <c r="HZ221" s="257"/>
      <c r="IA221" s="257"/>
      <c r="IB221" s="257"/>
      <c r="IC221" s="257"/>
      <c r="ID221" s="257"/>
      <c r="IE221" s="257"/>
      <c r="IF221" s="257"/>
      <c r="IG221" s="257"/>
      <c r="IH221" s="257"/>
      <c r="II221" s="257"/>
      <c r="IJ221" s="257"/>
      <c r="IK221" s="257"/>
      <c r="IL221" s="257"/>
      <c r="IM221" s="257"/>
      <c r="IN221" s="257"/>
      <c r="IO221" s="257"/>
      <c r="IP221" s="257"/>
      <c r="IQ221" s="257"/>
      <c r="IR221" s="257"/>
      <c r="IS221" s="257"/>
      <c r="IT221" s="257"/>
      <c r="IU221" s="257"/>
      <c r="IV221" s="257"/>
      <c r="IW221" s="257"/>
      <c r="IX221" s="257"/>
      <c r="IY221" s="257"/>
      <c r="IZ221" s="257"/>
      <c r="JA221" s="257"/>
      <c r="JB221" s="257"/>
      <c r="JC221" s="257"/>
      <c r="JD221" s="257"/>
      <c r="JE221" s="257"/>
      <c r="JF221" s="257"/>
      <c r="JG221" s="257"/>
      <c r="JH221" s="257"/>
      <c r="JI221" s="257"/>
      <c r="JJ221" s="257"/>
      <c r="JK221" s="257"/>
      <c r="JL221" s="257"/>
      <c r="JM221" s="257"/>
      <c r="JN221" s="257"/>
      <c r="JO221" s="257"/>
      <c r="JP221" s="257"/>
      <c r="JQ221" s="257"/>
      <c r="JR221" s="257"/>
      <c r="JS221" s="257"/>
      <c r="JT221" s="257"/>
      <c r="JU221" s="257"/>
      <c r="JV221" s="257"/>
      <c r="JW221" s="257"/>
      <c r="JX221" s="257"/>
      <c r="JY221" s="257"/>
      <c r="JZ221" s="257"/>
      <c r="KA221" s="257"/>
      <c r="KB221" s="257"/>
      <c r="KC221" s="257"/>
      <c r="KD221" s="257"/>
      <c r="KE221" s="257"/>
      <c r="KF221" s="257"/>
      <c r="KG221" s="257"/>
      <c r="KH221" s="257"/>
      <c r="KI221" s="257"/>
      <c r="KJ221" s="257"/>
      <c r="KK221" s="257"/>
      <c r="KL221" s="257"/>
      <c r="KM221" s="257"/>
      <c r="KN221" s="257"/>
      <c r="KO221" s="257"/>
      <c r="KP221" s="257"/>
      <c r="KQ221" s="257"/>
      <c r="KR221" s="257"/>
      <c r="KS221" s="257"/>
      <c r="KT221" s="257"/>
      <c r="KU221" s="248" t="s">
        <v>746</v>
      </c>
    </row>
    <row r="222" spans="1:307" x14ac:dyDescent="0.15">
      <c r="A222" s="252" t="s">
        <v>290</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257"/>
      <c r="AO222" s="257"/>
      <c r="AP222" s="257"/>
      <c r="AQ222" s="257"/>
      <c r="AR222" s="257"/>
      <c r="AS222" s="257"/>
      <c r="AT222" s="257"/>
      <c r="AU222" s="257"/>
      <c r="AV222" s="257"/>
      <c r="AW222" s="257"/>
      <c r="AX222" s="257"/>
      <c r="AY222" s="257"/>
      <c r="AZ222" s="257"/>
      <c r="BA222" s="257"/>
      <c r="BB222" s="257"/>
      <c r="BC222" s="257"/>
      <c r="BD222" s="257"/>
      <c r="BE222" s="257"/>
      <c r="BF222" s="257"/>
      <c r="BG222" s="257"/>
      <c r="BH222" s="257"/>
      <c r="BI222" s="257"/>
      <c r="BJ222" s="257"/>
      <c r="BK222" s="257"/>
      <c r="BL222" s="257"/>
      <c r="BM222" s="257"/>
      <c r="BN222" s="257"/>
      <c r="BO222" s="257"/>
      <c r="BP222" s="257"/>
      <c r="BQ222" s="257"/>
      <c r="BR222" s="257"/>
      <c r="BS222" s="257"/>
      <c r="BT222" s="257"/>
      <c r="BU222" s="257"/>
      <c r="BV222" s="257"/>
      <c r="BW222" s="257"/>
      <c r="BX222" s="257"/>
      <c r="BY222" s="257"/>
      <c r="BZ222" s="257"/>
      <c r="CA222" s="257"/>
      <c r="CB222" s="257"/>
      <c r="CC222" s="257"/>
      <c r="CD222" s="257"/>
      <c r="CE222" s="257"/>
      <c r="CF222" s="257"/>
      <c r="CG222" s="257"/>
      <c r="CH222" s="257"/>
      <c r="CI222" s="257"/>
      <c r="CJ222" s="257"/>
      <c r="CK222" s="257"/>
      <c r="CL222" s="257"/>
      <c r="CM222" s="257"/>
      <c r="CN222" s="257"/>
      <c r="CO222" s="257"/>
      <c r="CP222" s="257"/>
      <c r="CQ222" s="257"/>
      <c r="CR222" s="257"/>
      <c r="CS222" s="257"/>
      <c r="CT222" s="257"/>
      <c r="CU222" s="257"/>
      <c r="CV222" s="257"/>
      <c r="CW222" s="257"/>
      <c r="CX222" s="257"/>
      <c r="CY222" s="257"/>
      <c r="CZ222" s="257"/>
      <c r="DA222" s="257"/>
      <c r="DB222" s="257"/>
      <c r="DC222" s="257"/>
      <c r="DD222" s="257"/>
      <c r="DE222" s="257"/>
      <c r="DF222" s="257"/>
      <c r="DG222" s="257"/>
      <c r="DH222" s="257"/>
      <c r="DI222" s="257"/>
      <c r="DJ222" s="257"/>
      <c r="DK222" s="257"/>
      <c r="DL222" s="257"/>
      <c r="DM222" s="257"/>
      <c r="DN222" s="257"/>
      <c r="DO222" s="257"/>
      <c r="DP222" s="257"/>
      <c r="DQ222" s="257"/>
      <c r="DR222" s="257"/>
      <c r="DS222" s="257"/>
      <c r="DT222" s="257"/>
      <c r="DU222" s="257"/>
      <c r="DV222" s="257"/>
      <c r="DW222" s="257"/>
      <c r="DX222" s="257"/>
      <c r="DY222" s="257"/>
      <c r="DZ222" s="257"/>
      <c r="EA222" s="257"/>
      <c r="EB222" s="257"/>
      <c r="EC222" s="257"/>
      <c r="ED222" s="257"/>
      <c r="EE222" s="257"/>
      <c r="EF222" s="257"/>
      <c r="EG222" s="257"/>
      <c r="EH222" s="257"/>
      <c r="EI222" s="257"/>
      <c r="EJ222" s="257"/>
      <c r="EK222" s="257"/>
      <c r="EL222" s="257"/>
      <c r="EM222" s="257"/>
      <c r="EN222" s="257"/>
      <c r="EO222" s="257"/>
      <c r="EP222" s="257"/>
      <c r="EQ222" s="257"/>
      <c r="ER222" s="257"/>
      <c r="ES222" s="257"/>
      <c r="ET222" s="257"/>
      <c r="EU222" s="257"/>
      <c r="EV222" s="257"/>
      <c r="EW222" s="257"/>
      <c r="EX222" s="257"/>
      <c r="EY222" s="257"/>
      <c r="EZ222" s="257"/>
      <c r="FA222" s="257"/>
      <c r="FB222" s="257"/>
      <c r="FC222" s="257"/>
      <c r="FD222" s="257"/>
      <c r="FE222" s="257"/>
      <c r="FF222" s="257"/>
      <c r="FG222" s="257"/>
      <c r="FH222" s="257"/>
      <c r="FI222" s="257"/>
      <c r="FJ222" s="257"/>
      <c r="FK222" s="257"/>
      <c r="FL222" s="257"/>
      <c r="FM222" s="257"/>
      <c r="FN222" s="257"/>
      <c r="FO222" s="257"/>
      <c r="FP222" s="257"/>
      <c r="FQ222" s="257"/>
      <c r="FR222" s="257"/>
      <c r="FS222" s="257"/>
      <c r="FT222" s="257"/>
      <c r="FU222" s="257"/>
      <c r="FV222" s="257"/>
      <c r="FW222" s="257"/>
      <c r="FX222" s="257"/>
      <c r="FY222" s="257"/>
      <c r="FZ222" s="257"/>
      <c r="GA222" s="257"/>
      <c r="GB222" s="257"/>
      <c r="GC222" s="257"/>
      <c r="GD222" s="257"/>
      <c r="GE222" s="257"/>
      <c r="GF222" s="257"/>
      <c r="GG222" s="257"/>
      <c r="GH222" s="257"/>
      <c r="GI222" s="257"/>
      <c r="GJ222" s="257"/>
      <c r="GK222" s="257"/>
      <c r="GL222" s="257"/>
      <c r="GM222" s="257"/>
      <c r="GN222" s="257"/>
      <c r="GO222" s="257"/>
      <c r="GP222" s="257"/>
      <c r="GQ222" s="257"/>
      <c r="GR222" s="257"/>
      <c r="GS222" s="257"/>
      <c r="GT222" s="257"/>
      <c r="GU222" s="257"/>
      <c r="GV222" s="257"/>
      <c r="GW222" s="257"/>
      <c r="GX222" s="257"/>
      <c r="GY222" s="257"/>
      <c r="GZ222" s="257"/>
      <c r="HA222" s="257"/>
      <c r="HB222" s="257"/>
      <c r="HC222" s="257"/>
      <c r="HD222" s="257"/>
      <c r="HE222" s="257"/>
      <c r="HF222" s="257"/>
      <c r="HG222" s="257"/>
      <c r="HH222" s="257"/>
      <c r="HI222" s="257"/>
      <c r="HJ222" s="257"/>
      <c r="HK222" s="257"/>
      <c r="HL222" s="257"/>
      <c r="HM222" s="257"/>
      <c r="HN222" s="257"/>
      <c r="HO222" s="257"/>
      <c r="HP222" s="257"/>
      <c r="HQ222" s="257"/>
      <c r="HR222" s="257"/>
      <c r="HS222" s="257"/>
      <c r="HT222" s="257"/>
      <c r="HU222" s="257"/>
      <c r="HV222" s="257"/>
      <c r="HW222" s="257"/>
      <c r="HX222" s="257"/>
      <c r="HY222" s="257"/>
      <c r="HZ222" s="257"/>
      <c r="IA222" s="257"/>
      <c r="IB222" s="257"/>
      <c r="IC222" s="257"/>
      <c r="ID222" s="257"/>
      <c r="IE222" s="257"/>
      <c r="IF222" s="257"/>
      <c r="IG222" s="257"/>
      <c r="IH222" s="257"/>
      <c r="II222" s="257"/>
      <c r="IJ222" s="257"/>
      <c r="IK222" s="257"/>
      <c r="IL222" s="257"/>
      <c r="IM222" s="257"/>
      <c r="IN222" s="257"/>
      <c r="IO222" s="257"/>
      <c r="IP222" s="257"/>
      <c r="IQ222" s="257"/>
      <c r="IR222" s="257"/>
      <c r="IS222" s="257"/>
      <c r="IT222" s="257"/>
      <c r="IU222" s="257"/>
      <c r="IV222" s="257"/>
      <c r="IW222" s="257"/>
      <c r="IX222" s="257"/>
      <c r="IY222" s="257"/>
      <c r="IZ222" s="257"/>
      <c r="JA222" s="257"/>
      <c r="JB222" s="257"/>
      <c r="JC222" s="257"/>
      <c r="JD222" s="257"/>
      <c r="JE222" s="257"/>
      <c r="JF222" s="257"/>
      <c r="JG222" s="257"/>
      <c r="JH222" s="257"/>
      <c r="JI222" s="257"/>
      <c r="JJ222" s="257"/>
      <c r="JK222" s="257"/>
      <c r="JL222" s="257"/>
      <c r="JM222" s="257"/>
      <c r="JN222" s="257"/>
      <c r="JO222" s="257"/>
      <c r="JP222" s="257"/>
      <c r="JQ222" s="257"/>
      <c r="JR222" s="257"/>
      <c r="JS222" s="257"/>
      <c r="JT222" s="257"/>
      <c r="JU222" s="257"/>
      <c r="JV222" s="257"/>
      <c r="JW222" s="257"/>
      <c r="JX222" s="257"/>
      <c r="JY222" s="257"/>
      <c r="JZ222" s="257"/>
      <c r="KA222" s="257">
        <v>0.1</v>
      </c>
      <c r="KB222" s="257"/>
      <c r="KC222" s="257"/>
      <c r="KD222" s="257"/>
      <c r="KE222" s="257"/>
      <c r="KF222" s="257"/>
      <c r="KG222" s="257"/>
      <c r="KH222" s="257"/>
      <c r="KI222" s="257"/>
      <c r="KJ222" s="257"/>
      <c r="KK222" s="257"/>
      <c r="KL222" s="257">
        <v>0.05</v>
      </c>
      <c r="KM222" s="257"/>
      <c r="KN222" s="257"/>
      <c r="KO222" s="257"/>
      <c r="KP222" s="257"/>
      <c r="KQ222" s="257"/>
      <c r="KR222" s="257"/>
      <c r="KS222" s="257"/>
      <c r="KT222" s="257"/>
      <c r="KU222" s="248" t="s">
        <v>746</v>
      </c>
    </row>
    <row r="223" spans="1:307" x14ac:dyDescent="0.15">
      <c r="A223" s="252" t="s">
        <v>291</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7"/>
      <c r="BH223" s="257"/>
      <c r="BI223" s="257"/>
      <c r="BJ223" s="257"/>
      <c r="BK223" s="257"/>
      <c r="BL223" s="257"/>
      <c r="BM223" s="257"/>
      <c r="BN223" s="257"/>
      <c r="BO223" s="257"/>
      <c r="BP223" s="257"/>
      <c r="BQ223" s="257"/>
      <c r="BR223" s="257"/>
      <c r="BS223" s="257"/>
      <c r="BT223" s="257"/>
      <c r="BU223" s="257"/>
      <c r="BV223" s="257"/>
      <c r="BW223" s="257"/>
      <c r="BX223" s="257"/>
      <c r="BY223" s="257"/>
      <c r="BZ223" s="257"/>
      <c r="CA223" s="257"/>
      <c r="CB223" s="257"/>
      <c r="CC223" s="257"/>
      <c r="CD223" s="257"/>
      <c r="CE223" s="257"/>
      <c r="CF223" s="257"/>
      <c r="CG223" s="257"/>
      <c r="CH223" s="257"/>
      <c r="CI223" s="257"/>
      <c r="CJ223" s="257"/>
      <c r="CK223" s="257"/>
      <c r="CL223" s="257"/>
      <c r="CM223" s="257"/>
      <c r="CN223" s="257"/>
      <c r="CO223" s="257"/>
      <c r="CP223" s="257"/>
      <c r="CQ223" s="257"/>
      <c r="CR223" s="257"/>
      <c r="CS223" s="257"/>
      <c r="CT223" s="257"/>
      <c r="CU223" s="257"/>
      <c r="CV223" s="257"/>
      <c r="CW223" s="257"/>
      <c r="CX223" s="257"/>
      <c r="CY223" s="257"/>
      <c r="CZ223" s="257"/>
      <c r="DA223" s="257"/>
      <c r="DB223" s="257"/>
      <c r="DC223" s="257"/>
      <c r="DD223" s="257"/>
      <c r="DE223" s="257"/>
      <c r="DF223" s="257"/>
      <c r="DG223" s="257"/>
      <c r="DH223" s="257"/>
      <c r="DI223" s="257"/>
      <c r="DJ223" s="257"/>
      <c r="DK223" s="257"/>
      <c r="DL223" s="257"/>
      <c r="DM223" s="257"/>
      <c r="DN223" s="257"/>
      <c r="DO223" s="257"/>
      <c r="DP223" s="257"/>
      <c r="DQ223" s="257"/>
      <c r="DR223" s="257"/>
      <c r="DS223" s="257"/>
      <c r="DT223" s="257"/>
      <c r="DU223" s="257"/>
      <c r="DV223" s="257"/>
      <c r="DW223" s="257"/>
      <c r="DX223" s="257"/>
      <c r="DY223" s="257"/>
      <c r="DZ223" s="257"/>
      <c r="EA223" s="257"/>
      <c r="EB223" s="257"/>
      <c r="EC223" s="257"/>
      <c r="ED223" s="257"/>
      <c r="EE223" s="257"/>
      <c r="EF223" s="257"/>
      <c r="EG223" s="257"/>
      <c r="EH223" s="257"/>
      <c r="EI223" s="257"/>
      <c r="EJ223" s="257"/>
      <c r="EK223" s="257"/>
      <c r="EL223" s="257"/>
      <c r="EM223" s="257"/>
      <c r="EN223" s="257"/>
      <c r="EO223" s="257"/>
      <c r="EP223" s="257"/>
      <c r="EQ223" s="257"/>
      <c r="ER223" s="257"/>
      <c r="ES223" s="257"/>
      <c r="ET223" s="257"/>
      <c r="EU223" s="257"/>
      <c r="EV223" s="257"/>
      <c r="EW223" s="257"/>
      <c r="EX223" s="257"/>
      <c r="EY223" s="257"/>
      <c r="EZ223" s="257"/>
      <c r="FA223" s="257"/>
      <c r="FB223" s="257"/>
      <c r="FC223" s="257"/>
      <c r="FD223" s="257"/>
      <c r="FE223" s="257"/>
      <c r="FF223" s="257"/>
      <c r="FG223" s="257"/>
      <c r="FH223" s="257"/>
      <c r="FI223" s="257"/>
      <c r="FJ223" s="257"/>
      <c r="FK223" s="257"/>
      <c r="FL223" s="257"/>
      <c r="FM223" s="257"/>
      <c r="FN223" s="257"/>
      <c r="FO223" s="257"/>
      <c r="FP223" s="257"/>
      <c r="FQ223" s="257"/>
      <c r="FR223" s="257"/>
      <c r="FS223" s="257"/>
      <c r="FT223" s="257"/>
      <c r="FU223" s="257"/>
      <c r="FV223" s="257"/>
      <c r="FW223" s="257"/>
      <c r="FX223" s="257"/>
      <c r="FY223" s="257"/>
      <c r="FZ223" s="257"/>
      <c r="GA223" s="257"/>
      <c r="GB223" s="257"/>
      <c r="GC223" s="257"/>
      <c r="GD223" s="257"/>
      <c r="GE223" s="257"/>
      <c r="GF223" s="257"/>
      <c r="GG223" s="257"/>
      <c r="GH223" s="257"/>
      <c r="GI223" s="257"/>
      <c r="GJ223" s="257"/>
      <c r="GK223" s="257"/>
      <c r="GL223" s="257"/>
      <c r="GM223" s="257"/>
      <c r="GN223" s="257"/>
      <c r="GO223" s="257"/>
      <c r="GP223" s="257"/>
      <c r="GQ223" s="257"/>
      <c r="GR223" s="257"/>
      <c r="GS223" s="257"/>
      <c r="GT223" s="257"/>
      <c r="GU223" s="257"/>
      <c r="GV223" s="257"/>
      <c r="GW223" s="257"/>
      <c r="GX223" s="257"/>
      <c r="GY223" s="257"/>
      <c r="GZ223" s="257"/>
      <c r="HA223" s="257"/>
      <c r="HB223" s="257"/>
      <c r="HC223" s="257"/>
      <c r="HD223" s="257"/>
      <c r="HE223" s="257"/>
      <c r="HF223" s="257"/>
      <c r="HG223" s="257"/>
      <c r="HH223" s="257"/>
      <c r="HI223" s="257"/>
      <c r="HJ223" s="257"/>
      <c r="HK223" s="257"/>
      <c r="HL223" s="257"/>
      <c r="HM223" s="257"/>
      <c r="HN223" s="257"/>
      <c r="HO223" s="257"/>
      <c r="HP223" s="257"/>
      <c r="HQ223" s="257"/>
      <c r="HR223" s="257"/>
      <c r="HS223" s="257"/>
      <c r="HT223" s="257"/>
      <c r="HU223" s="257"/>
      <c r="HV223" s="257"/>
      <c r="HW223" s="257"/>
      <c r="HX223" s="257"/>
      <c r="HY223" s="257"/>
      <c r="HZ223" s="257"/>
      <c r="IA223" s="257"/>
      <c r="IB223" s="257"/>
      <c r="IC223" s="257"/>
      <c r="ID223" s="257"/>
      <c r="IE223" s="257"/>
      <c r="IF223" s="257"/>
      <c r="IG223" s="257"/>
      <c r="IH223" s="257"/>
      <c r="II223" s="257"/>
      <c r="IJ223" s="257"/>
      <c r="IK223" s="257"/>
      <c r="IL223" s="257"/>
      <c r="IM223" s="257"/>
      <c r="IN223" s="257"/>
      <c r="IO223" s="257"/>
      <c r="IP223" s="257"/>
      <c r="IQ223" s="257"/>
      <c r="IR223" s="257"/>
      <c r="IS223" s="257"/>
      <c r="IT223" s="257"/>
      <c r="IU223" s="257"/>
      <c r="IV223" s="257"/>
      <c r="IW223" s="257"/>
      <c r="IX223" s="257"/>
      <c r="IY223" s="257"/>
      <c r="IZ223" s="257"/>
      <c r="JA223" s="257"/>
      <c r="JB223" s="257"/>
      <c r="JC223" s="257"/>
      <c r="JD223" s="257"/>
      <c r="JE223" s="257"/>
      <c r="JF223" s="257"/>
      <c r="JG223" s="257"/>
      <c r="JH223" s="257"/>
      <c r="JI223" s="257"/>
      <c r="JJ223" s="257"/>
      <c r="JK223" s="257"/>
      <c r="JL223" s="257"/>
      <c r="JM223" s="257"/>
      <c r="JN223" s="257"/>
      <c r="JO223" s="257"/>
      <c r="JP223" s="257"/>
      <c r="JQ223" s="257"/>
      <c r="JR223" s="257"/>
      <c r="JS223" s="257"/>
      <c r="JT223" s="257"/>
      <c r="JU223" s="257"/>
      <c r="JV223" s="257"/>
      <c r="JW223" s="257"/>
      <c r="JX223" s="257"/>
      <c r="JY223" s="257"/>
      <c r="JZ223" s="257"/>
      <c r="KA223" s="257"/>
      <c r="KB223" s="257"/>
      <c r="KC223" s="257"/>
      <c r="KD223" s="257"/>
      <c r="KE223" s="257"/>
      <c r="KF223" s="257"/>
      <c r="KG223" s="257"/>
      <c r="KH223" s="257"/>
      <c r="KI223" s="257"/>
      <c r="KJ223" s="257"/>
      <c r="KK223" s="257"/>
      <c r="KL223" s="257"/>
      <c r="KM223" s="257"/>
      <c r="KN223" s="257"/>
      <c r="KO223" s="257"/>
      <c r="KP223" s="257"/>
      <c r="KQ223" s="257"/>
      <c r="KR223" s="257"/>
      <c r="KS223" s="257"/>
      <c r="KT223" s="257"/>
      <c r="KU223" s="248" t="s">
        <v>746</v>
      </c>
    </row>
    <row r="224" spans="1:307" x14ac:dyDescent="0.15">
      <c r="A224" s="252" t="s">
        <v>292</v>
      </c>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7"/>
      <c r="BH224" s="257"/>
      <c r="BI224" s="257"/>
      <c r="BJ224" s="257"/>
      <c r="BK224" s="257">
        <v>7.0000000000000007E-2</v>
      </c>
      <c r="BL224" s="257"/>
      <c r="BM224" s="257"/>
      <c r="BN224" s="257"/>
      <c r="BO224" s="257"/>
      <c r="BP224" s="257"/>
      <c r="BQ224" s="257"/>
      <c r="BR224" s="257"/>
      <c r="BS224" s="257"/>
      <c r="BT224" s="257"/>
      <c r="BU224" s="257"/>
      <c r="BV224" s="257"/>
      <c r="BW224" s="257"/>
      <c r="BX224" s="257"/>
      <c r="BY224" s="257"/>
      <c r="BZ224" s="257"/>
      <c r="CA224" s="257"/>
      <c r="CB224" s="257"/>
      <c r="CC224" s="257"/>
      <c r="CD224" s="257"/>
      <c r="CE224" s="257"/>
      <c r="CF224" s="257"/>
      <c r="CG224" s="257"/>
      <c r="CH224" s="257"/>
      <c r="CI224" s="257"/>
      <c r="CJ224" s="257"/>
      <c r="CK224" s="257"/>
      <c r="CL224" s="257"/>
      <c r="CM224" s="257"/>
      <c r="CN224" s="257"/>
      <c r="CO224" s="257"/>
      <c r="CP224" s="257"/>
      <c r="CQ224" s="257"/>
      <c r="CR224" s="257"/>
      <c r="CS224" s="257"/>
      <c r="CT224" s="257"/>
      <c r="CU224" s="257"/>
      <c r="CV224" s="257"/>
      <c r="CW224" s="257"/>
      <c r="CX224" s="257"/>
      <c r="CY224" s="257"/>
      <c r="CZ224" s="257"/>
      <c r="DA224" s="257"/>
      <c r="DB224" s="257"/>
      <c r="DC224" s="257"/>
      <c r="DD224" s="257"/>
      <c r="DE224" s="257"/>
      <c r="DF224" s="257"/>
      <c r="DG224" s="257"/>
      <c r="DH224" s="257"/>
      <c r="DI224" s="257"/>
      <c r="DJ224" s="257"/>
      <c r="DK224" s="257"/>
      <c r="DL224" s="257"/>
      <c r="DM224" s="257"/>
      <c r="DN224" s="257"/>
      <c r="DO224" s="257"/>
      <c r="DP224" s="257"/>
      <c r="DQ224" s="257"/>
      <c r="DR224" s="257"/>
      <c r="DS224" s="257"/>
      <c r="DT224" s="257"/>
      <c r="DU224" s="257"/>
      <c r="DV224" s="257"/>
      <c r="DW224" s="257"/>
      <c r="DX224" s="257"/>
      <c r="DY224" s="257"/>
      <c r="DZ224" s="257"/>
      <c r="EA224" s="257"/>
      <c r="EB224" s="257"/>
      <c r="EC224" s="257"/>
      <c r="ED224" s="257"/>
      <c r="EE224" s="257"/>
      <c r="EF224" s="257"/>
      <c r="EG224" s="257"/>
      <c r="EH224" s="257"/>
      <c r="EI224" s="257"/>
      <c r="EJ224" s="257"/>
      <c r="EK224" s="257"/>
      <c r="EL224" s="257"/>
      <c r="EM224" s="257"/>
      <c r="EN224" s="257"/>
      <c r="EO224" s="257"/>
      <c r="EP224" s="257"/>
      <c r="EQ224" s="257"/>
      <c r="ER224" s="257"/>
      <c r="ES224" s="257"/>
      <c r="ET224" s="257"/>
      <c r="EU224" s="257"/>
      <c r="EV224" s="257"/>
      <c r="EW224" s="257"/>
      <c r="EX224" s="257"/>
      <c r="EY224" s="257"/>
      <c r="EZ224" s="257"/>
      <c r="FA224" s="257"/>
      <c r="FB224" s="257"/>
      <c r="FC224" s="257"/>
      <c r="FD224" s="257"/>
      <c r="FE224" s="257"/>
      <c r="FF224" s="257"/>
      <c r="FG224" s="257"/>
      <c r="FH224" s="257"/>
      <c r="FI224" s="257"/>
      <c r="FJ224" s="257"/>
      <c r="FK224" s="257"/>
      <c r="FL224" s="257"/>
      <c r="FM224" s="257"/>
      <c r="FN224" s="257">
        <v>0.05</v>
      </c>
      <c r="FO224" s="257"/>
      <c r="FP224" s="257"/>
      <c r="FQ224" s="257"/>
      <c r="FR224" s="257"/>
      <c r="FS224" s="257"/>
      <c r="FT224" s="257"/>
      <c r="FU224" s="257"/>
      <c r="FV224" s="257"/>
      <c r="FW224" s="257"/>
      <c r="FX224" s="257"/>
      <c r="FY224" s="257"/>
      <c r="FZ224" s="257"/>
      <c r="GA224" s="257"/>
      <c r="GB224" s="257"/>
      <c r="GC224" s="257"/>
      <c r="GD224" s="257"/>
      <c r="GE224" s="257"/>
      <c r="GF224" s="257"/>
      <c r="GG224" s="257"/>
      <c r="GH224" s="257"/>
      <c r="GI224" s="257"/>
      <c r="GJ224" s="257"/>
      <c r="GK224" s="257"/>
      <c r="GL224" s="257"/>
      <c r="GM224" s="257"/>
      <c r="GN224" s="257"/>
      <c r="GO224" s="257"/>
      <c r="GP224" s="257"/>
      <c r="GQ224" s="257"/>
      <c r="GR224" s="257"/>
      <c r="GS224" s="257"/>
      <c r="GT224" s="257"/>
      <c r="GU224" s="257"/>
      <c r="GV224" s="257"/>
      <c r="GW224" s="257">
        <v>0.03</v>
      </c>
      <c r="GX224" s="257"/>
      <c r="GY224" s="257"/>
      <c r="GZ224" s="257"/>
      <c r="HA224" s="257"/>
      <c r="HB224" s="257"/>
      <c r="HC224" s="257"/>
      <c r="HD224" s="257"/>
      <c r="HE224" s="257"/>
      <c r="HF224" s="257"/>
      <c r="HG224" s="257"/>
      <c r="HH224" s="257"/>
      <c r="HI224" s="257"/>
      <c r="HJ224" s="257"/>
      <c r="HK224" s="257"/>
      <c r="HL224" s="257"/>
      <c r="HM224" s="257"/>
      <c r="HN224" s="257"/>
      <c r="HO224" s="257"/>
      <c r="HP224" s="257"/>
      <c r="HQ224" s="257"/>
      <c r="HR224" s="257"/>
      <c r="HS224" s="257"/>
      <c r="HT224" s="257"/>
      <c r="HU224" s="257"/>
      <c r="HV224" s="257"/>
      <c r="HW224" s="257"/>
      <c r="HX224" s="257"/>
      <c r="HY224" s="257"/>
      <c r="HZ224" s="257"/>
      <c r="IA224" s="257"/>
      <c r="IB224" s="257"/>
      <c r="IC224" s="257"/>
      <c r="ID224" s="257"/>
      <c r="IE224" s="257"/>
      <c r="IF224" s="257"/>
      <c r="IG224" s="257"/>
      <c r="IH224" s="257"/>
      <c r="II224" s="257"/>
      <c r="IJ224" s="257"/>
      <c r="IK224" s="257"/>
      <c r="IL224" s="257"/>
      <c r="IM224" s="257"/>
      <c r="IN224" s="257"/>
      <c r="IO224" s="257"/>
      <c r="IP224" s="257"/>
      <c r="IQ224" s="257"/>
      <c r="IR224" s="257"/>
      <c r="IS224" s="257"/>
      <c r="IT224" s="257"/>
      <c r="IU224" s="257"/>
      <c r="IV224" s="257"/>
      <c r="IW224" s="257"/>
      <c r="IX224" s="257"/>
      <c r="IY224" s="257">
        <v>0.03</v>
      </c>
      <c r="IZ224" s="257"/>
      <c r="JA224" s="257"/>
      <c r="JB224" s="257"/>
      <c r="JC224" s="257"/>
      <c r="JD224" s="257"/>
      <c r="JE224" s="257"/>
      <c r="JF224" s="257"/>
      <c r="JG224" s="257"/>
      <c r="JH224" s="257"/>
      <c r="JI224" s="257"/>
      <c r="JJ224" s="257"/>
      <c r="JK224" s="257"/>
      <c r="JL224" s="257"/>
      <c r="JM224" s="257"/>
      <c r="JN224" s="257"/>
      <c r="JO224" s="257"/>
      <c r="JP224" s="257"/>
      <c r="JQ224" s="257"/>
      <c r="JR224" s="257"/>
      <c r="JS224" s="257"/>
      <c r="JT224" s="257"/>
      <c r="JU224" s="257"/>
      <c r="JV224" s="257"/>
      <c r="JW224" s="257"/>
      <c r="JX224" s="257"/>
      <c r="JY224" s="257">
        <v>0.1</v>
      </c>
      <c r="JZ224" s="257"/>
      <c r="KA224" s="257"/>
      <c r="KB224" s="257"/>
      <c r="KC224" s="257"/>
      <c r="KD224" s="257"/>
      <c r="KE224" s="257"/>
      <c r="KF224" s="257"/>
      <c r="KG224" s="257"/>
      <c r="KH224" s="257"/>
      <c r="KI224" s="257"/>
      <c r="KJ224" s="257"/>
      <c r="KK224" s="257"/>
      <c r="KL224" s="257"/>
      <c r="KM224" s="257"/>
      <c r="KN224" s="257"/>
      <c r="KO224" s="257"/>
      <c r="KP224" s="257"/>
      <c r="KQ224" s="257"/>
      <c r="KR224" s="257"/>
      <c r="KS224" s="257"/>
      <c r="KT224" s="257"/>
      <c r="KU224" s="248" t="s">
        <v>746</v>
      </c>
    </row>
    <row r="225" spans="1:307" x14ac:dyDescent="0.15">
      <c r="A225" s="252" t="s">
        <v>293</v>
      </c>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7"/>
      <c r="BH225" s="257"/>
      <c r="BI225" s="257"/>
      <c r="BJ225" s="257"/>
      <c r="BK225" s="257"/>
      <c r="BL225" s="257"/>
      <c r="BM225" s="257"/>
      <c r="BN225" s="257"/>
      <c r="BO225" s="257"/>
      <c r="BP225" s="257"/>
      <c r="BQ225" s="257"/>
      <c r="BR225" s="257"/>
      <c r="BS225" s="257"/>
      <c r="BT225" s="257"/>
      <c r="BU225" s="257"/>
      <c r="BV225" s="257"/>
      <c r="BW225" s="257"/>
      <c r="BX225" s="257"/>
      <c r="BY225" s="257"/>
      <c r="BZ225" s="257"/>
      <c r="CA225" s="257"/>
      <c r="CB225" s="257"/>
      <c r="CC225" s="257"/>
      <c r="CD225" s="257"/>
      <c r="CE225" s="257"/>
      <c r="CF225" s="257"/>
      <c r="CG225" s="257"/>
      <c r="CH225" s="257"/>
      <c r="CI225" s="257"/>
      <c r="CJ225" s="257"/>
      <c r="CK225" s="257"/>
      <c r="CL225" s="257"/>
      <c r="CM225" s="257"/>
      <c r="CN225" s="257"/>
      <c r="CO225" s="257"/>
      <c r="CP225" s="257"/>
      <c r="CQ225" s="257"/>
      <c r="CR225" s="257"/>
      <c r="CS225" s="257"/>
      <c r="CT225" s="257"/>
      <c r="CU225" s="257"/>
      <c r="CV225" s="257"/>
      <c r="CW225" s="257"/>
      <c r="CX225" s="257"/>
      <c r="CY225" s="257"/>
      <c r="CZ225" s="257"/>
      <c r="DA225" s="257"/>
      <c r="DB225" s="257"/>
      <c r="DC225" s="257"/>
      <c r="DD225" s="257"/>
      <c r="DE225" s="257"/>
      <c r="DF225" s="257"/>
      <c r="DG225" s="257"/>
      <c r="DH225" s="257"/>
      <c r="DI225" s="257"/>
      <c r="DJ225" s="257"/>
      <c r="DK225" s="257"/>
      <c r="DL225" s="257"/>
      <c r="DM225" s="257"/>
      <c r="DN225" s="257"/>
      <c r="DO225" s="257"/>
      <c r="DP225" s="257"/>
      <c r="DQ225" s="257"/>
      <c r="DR225" s="257"/>
      <c r="DS225" s="257"/>
      <c r="DT225" s="257"/>
      <c r="DU225" s="257"/>
      <c r="DV225" s="257"/>
      <c r="DW225" s="257"/>
      <c r="DX225" s="257"/>
      <c r="DY225" s="257"/>
      <c r="DZ225" s="257"/>
      <c r="EA225" s="257"/>
      <c r="EB225" s="257"/>
      <c r="EC225" s="257"/>
      <c r="ED225" s="257"/>
      <c r="EE225" s="257"/>
      <c r="EF225" s="257"/>
      <c r="EG225" s="257"/>
      <c r="EH225" s="257"/>
      <c r="EI225" s="257"/>
      <c r="EJ225" s="257"/>
      <c r="EK225" s="257"/>
      <c r="EL225" s="257"/>
      <c r="EM225" s="257"/>
      <c r="EN225" s="257"/>
      <c r="EO225" s="257"/>
      <c r="EP225" s="257"/>
      <c r="EQ225" s="257"/>
      <c r="ER225" s="257"/>
      <c r="ES225" s="257"/>
      <c r="ET225" s="257"/>
      <c r="EU225" s="257"/>
      <c r="EV225" s="257"/>
      <c r="EW225" s="257"/>
      <c r="EX225" s="257"/>
      <c r="EY225" s="257"/>
      <c r="EZ225" s="257"/>
      <c r="FA225" s="257"/>
      <c r="FB225" s="257"/>
      <c r="FC225" s="257"/>
      <c r="FD225" s="257"/>
      <c r="FE225" s="257"/>
      <c r="FF225" s="257"/>
      <c r="FG225" s="257"/>
      <c r="FH225" s="257"/>
      <c r="FI225" s="257"/>
      <c r="FJ225" s="257"/>
      <c r="FK225" s="257"/>
      <c r="FL225" s="257"/>
      <c r="FM225" s="257"/>
      <c r="FN225" s="257"/>
      <c r="FO225" s="257"/>
      <c r="FP225" s="257"/>
      <c r="FQ225" s="257"/>
      <c r="FR225" s="257"/>
      <c r="FS225" s="257"/>
      <c r="FT225" s="257"/>
      <c r="FU225" s="257"/>
      <c r="FV225" s="257"/>
      <c r="FW225" s="257"/>
      <c r="FX225" s="257"/>
      <c r="FY225" s="257"/>
      <c r="FZ225" s="257"/>
      <c r="GA225" s="257"/>
      <c r="GB225" s="257"/>
      <c r="GC225" s="257"/>
      <c r="GD225" s="257"/>
      <c r="GE225" s="257"/>
      <c r="GF225" s="257"/>
      <c r="GG225" s="257"/>
      <c r="GH225" s="257"/>
      <c r="GI225" s="257"/>
      <c r="GJ225" s="257"/>
      <c r="GK225" s="257"/>
      <c r="GL225" s="257"/>
      <c r="GM225" s="257"/>
      <c r="GN225" s="257"/>
      <c r="GO225" s="257"/>
      <c r="GP225" s="257"/>
      <c r="GQ225" s="257"/>
      <c r="GR225" s="257"/>
      <c r="GS225" s="257"/>
      <c r="GT225" s="257"/>
      <c r="GU225" s="257"/>
      <c r="GV225" s="257"/>
      <c r="GW225" s="257"/>
      <c r="GX225" s="257"/>
      <c r="GY225" s="257"/>
      <c r="GZ225" s="257"/>
      <c r="HA225" s="257"/>
      <c r="HB225" s="257"/>
      <c r="HC225" s="257"/>
      <c r="HD225" s="257"/>
      <c r="HE225" s="257"/>
      <c r="HF225" s="257"/>
      <c r="HG225" s="257"/>
      <c r="HH225" s="257"/>
      <c r="HI225" s="257"/>
      <c r="HJ225" s="257"/>
      <c r="HK225" s="257"/>
      <c r="HL225" s="257"/>
      <c r="HM225" s="257"/>
      <c r="HN225" s="257"/>
      <c r="HO225" s="257"/>
      <c r="HP225" s="257"/>
      <c r="HQ225" s="257"/>
      <c r="HR225" s="257"/>
      <c r="HS225" s="257"/>
      <c r="HT225" s="257"/>
      <c r="HU225" s="257"/>
      <c r="HV225" s="257"/>
      <c r="HW225" s="257"/>
      <c r="HX225" s="257"/>
      <c r="HY225" s="257"/>
      <c r="HZ225" s="257"/>
      <c r="IA225" s="257"/>
      <c r="IB225" s="257"/>
      <c r="IC225" s="257"/>
      <c r="ID225" s="257"/>
      <c r="IE225" s="257"/>
      <c r="IF225" s="257"/>
      <c r="IG225" s="257"/>
      <c r="IH225" s="257"/>
      <c r="II225" s="257"/>
      <c r="IJ225" s="257"/>
      <c r="IK225" s="257"/>
      <c r="IL225" s="257"/>
      <c r="IM225" s="257"/>
      <c r="IN225" s="257"/>
      <c r="IO225" s="257"/>
      <c r="IP225" s="257"/>
      <c r="IQ225" s="257"/>
      <c r="IR225" s="257"/>
      <c r="IS225" s="257"/>
      <c r="IT225" s="257"/>
      <c r="IU225" s="257"/>
      <c r="IV225" s="257"/>
      <c r="IW225" s="257"/>
      <c r="IX225" s="257"/>
      <c r="IY225" s="257"/>
      <c r="IZ225" s="257"/>
      <c r="JA225" s="257"/>
      <c r="JB225" s="257"/>
      <c r="JC225" s="257"/>
      <c r="JD225" s="257"/>
      <c r="JE225" s="257"/>
      <c r="JF225" s="257"/>
      <c r="JG225" s="257"/>
      <c r="JH225" s="257"/>
      <c r="JI225" s="257"/>
      <c r="JJ225" s="257"/>
      <c r="JK225" s="257"/>
      <c r="JL225" s="257"/>
      <c r="JM225" s="257"/>
      <c r="JN225" s="257"/>
      <c r="JO225" s="257"/>
      <c r="JP225" s="257"/>
      <c r="JQ225" s="257"/>
      <c r="JR225" s="257"/>
      <c r="JS225" s="257"/>
      <c r="JT225" s="257"/>
      <c r="JU225" s="257"/>
      <c r="JV225" s="257"/>
      <c r="JW225" s="257"/>
      <c r="JX225" s="257"/>
      <c r="JY225" s="257"/>
      <c r="JZ225" s="257"/>
      <c r="KA225" s="257"/>
      <c r="KB225" s="257"/>
      <c r="KC225" s="257"/>
      <c r="KD225" s="257"/>
      <c r="KE225" s="257"/>
      <c r="KF225" s="257"/>
      <c r="KG225" s="257"/>
      <c r="KH225" s="257"/>
      <c r="KI225" s="257"/>
      <c r="KJ225" s="257"/>
      <c r="KK225" s="257"/>
      <c r="KL225" s="257"/>
      <c r="KM225" s="257"/>
      <c r="KN225" s="257"/>
      <c r="KO225" s="257"/>
      <c r="KP225" s="257"/>
      <c r="KQ225" s="257"/>
      <c r="KR225" s="257"/>
      <c r="KS225" s="257"/>
      <c r="KT225" s="257"/>
      <c r="KU225" s="248" t="s">
        <v>746</v>
      </c>
    </row>
    <row r="226" spans="1:307" x14ac:dyDescent="0.15">
      <c r="A226" s="252" t="s">
        <v>294</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257"/>
      <c r="AO226" s="257"/>
      <c r="AP226" s="257"/>
      <c r="AQ226" s="257"/>
      <c r="AR226" s="257"/>
      <c r="AS226" s="257"/>
      <c r="AT226" s="257"/>
      <c r="AU226" s="257"/>
      <c r="AV226" s="257"/>
      <c r="AW226" s="257"/>
      <c r="AX226" s="257"/>
      <c r="AY226" s="257"/>
      <c r="AZ226" s="257"/>
      <c r="BA226" s="257"/>
      <c r="BB226" s="257"/>
      <c r="BC226" s="257"/>
      <c r="BD226" s="257"/>
      <c r="BE226" s="257"/>
      <c r="BF226" s="257"/>
      <c r="BG226" s="257"/>
      <c r="BH226" s="257"/>
      <c r="BI226" s="257"/>
      <c r="BJ226" s="257"/>
      <c r="BK226" s="257"/>
      <c r="BL226" s="257"/>
      <c r="BM226" s="257"/>
      <c r="BN226" s="257"/>
      <c r="BO226" s="257"/>
      <c r="BP226" s="257"/>
      <c r="BQ226" s="257"/>
      <c r="BR226" s="257"/>
      <c r="BS226" s="257"/>
      <c r="BT226" s="257"/>
      <c r="BU226" s="257"/>
      <c r="BV226" s="257"/>
      <c r="BW226" s="257"/>
      <c r="BX226" s="257"/>
      <c r="BY226" s="257"/>
      <c r="BZ226" s="257"/>
      <c r="CA226" s="257"/>
      <c r="CB226" s="257"/>
      <c r="CC226" s="257"/>
      <c r="CD226" s="257"/>
      <c r="CE226" s="257"/>
      <c r="CF226" s="257"/>
      <c r="CG226" s="257"/>
      <c r="CH226" s="257"/>
      <c r="CI226" s="257"/>
      <c r="CJ226" s="257"/>
      <c r="CK226" s="257"/>
      <c r="CL226" s="257"/>
      <c r="CM226" s="257"/>
      <c r="CN226" s="257"/>
      <c r="CO226" s="257"/>
      <c r="CP226" s="257"/>
      <c r="CQ226" s="257"/>
      <c r="CR226" s="257"/>
      <c r="CS226" s="257"/>
      <c r="CT226" s="257"/>
      <c r="CU226" s="257"/>
      <c r="CV226" s="257"/>
      <c r="CW226" s="257"/>
      <c r="CX226" s="257"/>
      <c r="CY226" s="257"/>
      <c r="CZ226" s="257"/>
      <c r="DA226" s="257"/>
      <c r="DB226" s="257"/>
      <c r="DC226" s="257"/>
      <c r="DD226" s="257"/>
      <c r="DE226" s="257"/>
      <c r="DF226" s="257"/>
      <c r="DG226" s="257"/>
      <c r="DH226" s="257"/>
      <c r="DI226" s="257"/>
      <c r="DJ226" s="257"/>
      <c r="DK226" s="257"/>
      <c r="DL226" s="257"/>
      <c r="DM226" s="257"/>
      <c r="DN226" s="257"/>
      <c r="DO226" s="257"/>
      <c r="DP226" s="257"/>
      <c r="DQ226" s="257"/>
      <c r="DR226" s="257"/>
      <c r="DS226" s="257"/>
      <c r="DT226" s="257"/>
      <c r="DU226" s="257"/>
      <c r="DV226" s="257"/>
      <c r="DW226" s="257"/>
      <c r="DX226" s="257"/>
      <c r="DY226" s="257"/>
      <c r="DZ226" s="257"/>
      <c r="EA226" s="257"/>
      <c r="EB226" s="257"/>
      <c r="EC226" s="257"/>
      <c r="ED226" s="257"/>
      <c r="EE226" s="257"/>
      <c r="EF226" s="257"/>
      <c r="EG226" s="257"/>
      <c r="EH226" s="257"/>
      <c r="EI226" s="257"/>
      <c r="EJ226" s="257"/>
      <c r="EK226" s="257"/>
      <c r="EL226" s="257"/>
      <c r="EM226" s="257"/>
      <c r="EN226" s="257"/>
      <c r="EO226" s="257"/>
      <c r="EP226" s="257"/>
      <c r="EQ226" s="257"/>
      <c r="ER226" s="257"/>
      <c r="ES226" s="257"/>
      <c r="ET226" s="257"/>
      <c r="EU226" s="257"/>
      <c r="EV226" s="257"/>
      <c r="EW226" s="257"/>
      <c r="EX226" s="257"/>
      <c r="EY226" s="257"/>
      <c r="EZ226" s="257"/>
      <c r="FA226" s="257"/>
      <c r="FB226" s="257"/>
      <c r="FC226" s="257"/>
      <c r="FD226" s="257"/>
      <c r="FE226" s="257"/>
      <c r="FF226" s="257"/>
      <c r="FG226" s="257"/>
      <c r="FH226" s="257"/>
      <c r="FI226" s="257"/>
      <c r="FJ226" s="257"/>
      <c r="FK226" s="257"/>
      <c r="FL226" s="257"/>
      <c r="FM226" s="257"/>
      <c r="FN226" s="257"/>
      <c r="FO226" s="257"/>
      <c r="FP226" s="257"/>
      <c r="FQ226" s="257"/>
      <c r="FR226" s="257"/>
      <c r="FS226" s="257"/>
      <c r="FT226" s="257"/>
      <c r="FU226" s="257"/>
      <c r="FV226" s="257"/>
      <c r="FW226" s="257"/>
      <c r="FX226" s="257"/>
      <c r="FY226" s="257"/>
      <c r="FZ226" s="257"/>
      <c r="GA226" s="257"/>
      <c r="GB226" s="257"/>
      <c r="GC226" s="257"/>
      <c r="GD226" s="257"/>
      <c r="GE226" s="257"/>
      <c r="GF226" s="257"/>
      <c r="GG226" s="257"/>
      <c r="GH226" s="257"/>
      <c r="GI226" s="257"/>
      <c r="GJ226" s="257"/>
      <c r="GK226" s="257"/>
      <c r="GL226" s="257"/>
      <c r="GM226" s="257"/>
      <c r="GN226" s="257"/>
      <c r="GO226" s="257"/>
      <c r="GP226" s="257"/>
      <c r="GQ226" s="257"/>
      <c r="GR226" s="257"/>
      <c r="GS226" s="257"/>
      <c r="GT226" s="257"/>
      <c r="GU226" s="257"/>
      <c r="GV226" s="257"/>
      <c r="GW226" s="257"/>
      <c r="GX226" s="257"/>
      <c r="GY226" s="257"/>
      <c r="GZ226" s="257"/>
      <c r="HA226" s="257"/>
      <c r="HB226" s="257"/>
      <c r="HC226" s="257"/>
      <c r="HD226" s="257"/>
      <c r="HE226" s="257"/>
      <c r="HF226" s="257"/>
      <c r="HG226" s="257"/>
      <c r="HH226" s="257"/>
      <c r="HI226" s="257"/>
      <c r="HJ226" s="257"/>
      <c r="HK226" s="257"/>
      <c r="HL226" s="257"/>
      <c r="HM226" s="257"/>
      <c r="HN226" s="257"/>
      <c r="HO226" s="257"/>
      <c r="HP226" s="257"/>
      <c r="HQ226" s="257"/>
      <c r="HR226" s="257"/>
      <c r="HS226" s="257"/>
      <c r="HT226" s="257"/>
      <c r="HU226" s="257"/>
      <c r="HV226" s="257"/>
      <c r="HW226" s="257"/>
      <c r="HX226" s="257"/>
      <c r="HY226" s="257"/>
      <c r="HZ226" s="257"/>
      <c r="IA226" s="257"/>
      <c r="IB226" s="257"/>
      <c r="IC226" s="257"/>
      <c r="ID226" s="257"/>
      <c r="IE226" s="257"/>
      <c r="IF226" s="257"/>
      <c r="IG226" s="257"/>
      <c r="IH226" s="257"/>
      <c r="II226" s="257"/>
      <c r="IJ226" s="257"/>
      <c r="IK226" s="257"/>
      <c r="IL226" s="257"/>
      <c r="IM226" s="257"/>
      <c r="IN226" s="257"/>
      <c r="IO226" s="257"/>
      <c r="IP226" s="257"/>
      <c r="IQ226" s="257"/>
      <c r="IR226" s="257"/>
      <c r="IS226" s="257"/>
      <c r="IT226" s="257"/>
      <c r="IU226" s="257"/>
      <c r="IV226" s="257"/>
      <c r="IW226" s="257"/>
      <c r="IX226" s="257"/>
      <c r="IY226" s="257"/>
      <c r="IZ226" s="257"/>
      <c r="JA226" s="257"/>
      <c r="JB226" s="257"/>
      <c r="JC226" s="257"/>
      <c r="JD226" s="257"/>
      <c r="JE226" s="257"/>
      <c r="JF226" s="257"/>
      <c r="JG226" s="257"/>
      <c r="JH226" s="257"/>
      <c r="JI226" s="257"/>
      <c r="JJ226" s="257"/>
      <c r="JK226" s="257"/>
      <c r="JL226" s="257"/>
      <c r="JM226" s="257"/>
      <c r="JN226" s="257"/>
      <c r="JO226" s="257"/>
      <c r="JP226" s="257"/>
      <c r="JQ226" s="257"/>
      <c r="JR226" s="257"/>
      <c r="JS226" s="257"/>
      <c r="JT226" s="257">
        <v>0.05</v>
      </c>
      <c r="JU226" s="257"/>
      <c r="JV226" s="257"/>
      <c r="JW226" s="257"/>
      <c r="JX226" s="257"/>
      <c r="JY226" s="257"/>
      <c r="JZ226" s="257"/>
      <c r="KA226" s="257"/>
      <c r="KB226" s="257"/>
      <c r="KC226" s="257"/>
      <c r="KD226" s="257"/>
      <c r="KE226" s="257"/>
      <c r="KF226" s="257"/>
      <c r="KG226" s="257"/>
      <c r="KH226" s="257"/>
      <c r="KI226" s="257"/>
      <c r="KJ226" s="257"/>
      <c r="KK226" s="257"/>
      <c r="KL226" s="257"/>
      <c r="KM226" s="257"/>
      <c r="KN226" s="257"/>
      <c r="KO226" s="257"/>
      <c r="KP226" s="257"/>
      <c r="KQ226" s="257"/>
      <c r="KR226" s="257"/>
      <c r="KS226" s="257"/>
      <c r="KT226" s="257"/>
      <c r="KU226" s="248" t="s">
        <v>746</v>
      </c>
    </row>
    <row r="227" spans="1:307" x14ac:dyDescent="0.15">
      <c r="A227" s="252" t="s">
        <v>295</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257"/>
      <c r="AO227" s="257"/>
      <c r="AP227" s="257"/>
      <c r="AQ227" s="257"/>
      <c r="AR227" s="257"/>
      <c r="AS227" s="257"/>
      <c r="AT227" s="257"/>
      <c r="AU227" s="257"/>
      <c r="AV227" s="257"/>
      <c r="AW227" s="257"/>
      <c r="AX227" s="257"/>
      <c r="AY227" s="257"/>
      <c r="AZ227" s="257"/>
      <c r="BA227" s="257"/>
      <c r="BB227" s="257"/>
      <c r="BC227" s="257"/>
      <c r="BD227" s="257"/>
      <c r="BE227" s="257"/>
      <c r="BF227" s="257"/>
      <c r="BG227" s="257"/>
      <c r="BH227" s="257"/>
      <c r="BI227" s="257"/>
      <c r="BJ227" s="257"/>
      <c r="BK227" s="257"/>
      <c r="BL227" s="257"/>
      <c r="BM227" s="257"/>
      <c r="BN227" s="257"/>
      <c r="BO227" s="257"/>
      <c r="BP227" s="257"/>
      <c r="BQ227" s="257"/>
      <c r="BR227" s="257"/>
      <c r="BS227" s="257"/>
      <c r="BT227" s="257"/>
      <c r="BU227" s="257"/>
      <c r="BV227" s="257"/>
      <c r="BW227" s="257"/>
      <c r="BX227" s="257"/>
      <c r="BY227" s="257"/>
      <c r="BZ227" s="257"/>
      <c r="CA227" s="257"/>
      <c r="CB227" s="257"/>
      <c r="CC227" s="257"/>
      <c r="CD227" s="257"/>
      <c r="CE227" s="257"/>
      <c r="CF227" s="257"/>
      <c r="CG227" s="257"/>
      <c r="CH227" s="257"/>
      <c r="CI227" s="257"/>
      <c r="CJ227" s="257"/>
      <c r="CK227" s="257"/>
      <c r="CL227" s="257"/>
      <c r="CM227" s="257"/>
      <c r="CN227" s="257"/>
      <c r="CO227" s="257"/>
      <c r="CP227" s="257"/>
      <c r="CQ227" s="257"/>
      <c r="CR227" s="257"/>
      <c r="CS227" s="257"/>
      <c r="CT227" s="257"/>
      <c r="CU227" s="257"/>
      <c r="CV227" s="257"/>
      <c r="CW227" s="257"/>
      <c r="CX227" s="257"/>
      <c r="CY227" s="257"/>
      <c r="CZ227" s="257"/>
      <c r="DA227" s="257"/>
      <c r="DB227" s="257"/>
      <c r="DC227" s="257"/>
      <c r="DD227" s="257"/>
      <c r="DE227" s="257"/>
      <c r="DF227" s="257"/>
      <c r="DG227" s="257"/>
      <c r="DH227" s="257"/>
      <c r="DI227" s="257"/>
      <c r="DJ227" s="257"/>
      <c r="DK227" s="257"/>
      <c r="DL227" s="257"/>
      <c r="DM227" s="257"/>
      <c r="DN227" s="257"/>
      <c r="DO227" s="257"/>
      <c r="DP227" s="257"/>
      <c r="DQ227" s="257"/>
      <c r="DR227" s="257"/>
      <c r="DS227" s="257"/>
      <c r="DT227" s="257"/>
      <c r="DU227" s="257"/>
      <c r="DV227" s="257">
        <v>0.05</v>
      </c>
      <c r="DW227" s="257"/>
      <c r="DX227" s="257"/>
      <c r="DY227" s="257"/>
      <c r="DZ227" s="257"/>
      <c r="EA227" s="257"/>
      <c r="EB227" s="257"/>
      <c r="EC227" s="257"/>
      <c r="ED227" s="257"/>
      <c r="EE227" s="257"/>
      <c r="EF227" s="257"/>
      <c r="EG227" s="257"/>
      <c r="EH227" s="257"/>
      <c r="EI227" s="257"/>
      <c r="EJ227" s="257"/>
      <c r="EK227" s="257"/>
      <c r="EL227" s="257"/>
      <c r="EM227" s="257"/>
      <c r="EN227" s="257"/>
      <c r="EO227" s="257"/>
      <c r="EP227" s="257"/>
      <c r="EQ227" s="257"/>
      <c r="ER227" s="257"/>
      <c r="ES227" s="257"/>
      <c r="ET227" s="257"/>
      <c r="EU227" s="257"/>
      <c r="EV227" s="257"/>
      <c r="EW227" s="257"/>
      <c r="EX227" s="257"/>
      <c r="EY227" s="257"/>
      <c r="EZ227" s="257"/>
      <c r="FA227" s="257"/>
      <c r="FB227" s="257"/>
      <c r="FC227" s="257"/>
      <c r="FD227" s="257"/>
      <c r="FE227" s="257"/>
      <c r="FF227" s="257"/>
      <c r="FG227" s="257"/>
      <c r="FH227" s="257"/>
      <c r="FI227" s="257"/>
      <c r="FJ227" s="257"/>
      <c r="FK227" s="257"/>
      <c r="FL227" s="257"/>
      <c r="FM227" s="257"/>
      <c r="FN227" s="257"/>
      <c r="FO227" s="257"/>
      <c r="FP227" s="257"/>
      <c r="FQ227" s="257"/>
      <c r="FR227" s="257"/>
      <c r="FS227" s="257"/>
      <c r="FT227" s="257"/>
      <c r="FU227" s="257"/>
      <c r="FV227" s="257"/>
      <c r="FW227" s="257"/>
      <c r="FX227" s="257"/>
      <c r="FY227" s="257"/>
      <c r="FZ227" s="257"/>
      <c r="GA227" s="257"/>
      <c r="GB227" s="257"/>
      <c r="GC227" s="257"/>
      <c r="GD227" s="257"/>
      <c r="GE227" s="257"/>
      <c r="GF227" s="257"/>
      <c r="GG227" s="257"/>
      <c r="GH227" s="257"/>
      <c r="GI227" s="257"/>
      <c r="GJ227" s="257"/>
      <c r="GK227" s="257"/>
      <c r="GL227" s="257"/>
      <c r="GM227" s="257"/>
      <c r="GN227" s="257"/>
      <c r="GO227" s="257"/>
      <c r="GP227" s="257"/>
      <c r="GQ227" s="257"/>
      <c r="GR227" s="257"/>
      <c r="GS227" s="257"/>
      <c r="GT227" s="257"/>
      <c r="GU227" s="257"/>
      <c r="GV227" s="257"/>
      <c r="GW227" s="257"/>
      <c r="GX227" s="257"/>
      <c r="GY227" s="257"/>
      <c r="GZ227" s="257"/>
      <c r="HA227" s="257"/>
      <c r="HB227" s="257"/>
      <c r="HC227" s="257"/>
      <c r="HD227" s="257"/>
      <c r="HE227" s="257"/>
      <c r="HF227" s="257"/>
      <c r="HG227" s="257"/>
      <c r="HH227" s="257"/>
      <c r="HI227" s="257"/>
      <c r="HJ227" s="257"/>
      <c r="HK227" s="257"/>
      <c r="HL227" s="257"/>
      <c r="HM227" s="257"/>
      <c r="HN227" s="257"/>
      <c r="HO227" s="257"/>
      <c r="HP227" s="257"/>
      <c r="HQ227" s="257"/>
      <c r="HR227" s="257"/>
      <c r="HS227" s="257"/>
      <c r="HT227" s="257"/>
      <c r="HU227" s="257"/>
      <c r="HV227" s="257"/>
      <c r="HW227" s="257"/>
      <c r="HX227" s="257"/>
      <c r="HY227" s="257"/>
      <c r="HZ227" s="257"/>
      <c r="IA227" s="257"/>
      <c r="IB227" s="257"/>
      <c r="IC227" s="257"/>
      <c r="ID227" s="257"/>
      <c r="IE227" s="257"/>
      <c r="IF227" s="257"/>
      <c r="IG227" s="257"/>
      <c r="IH227" s="257"/>
      <c r="II227" s="257"/>
      <c r="IJ227" s="257"/>
      <c r="IK227" s="257"/>
      <c r="IL227" s="257"/>
      <c r="IM227" s="257"/>
      <c r="IN227" s="257"/>
      <c r="IO227" s="257"/>
      <c r="IP227" s="257"/>
      <c r="IQ227" s="257"/>
      <c r="IR227" s="257"/>
      <c r="IS227" s="257"/>
      <c r="IT227" s="257"/>
      <c r="IU227" s="257"/>
      <c r="IV227" s="257"/>
      <c r="IW227" s="257"/>
      <c r="IX227" s="257"/>
      <c r="IY227" s="257"/>
      <c r="IZ227" s="257"/>
      <c r="JA227" s="257"/>
      <c r="JB227" s="257"/>
      <c r="JC227" s="257"/>
      <c r="JD227" s="257"/>
      <c r="JE227" s="257"/>
      <c r="JF227" s="257"/>
      <c r="JG227" s="257"/>
      <c r="JH227" s="257"/>
      <c r="JI227" s="257"/>
      <c r="JJ227" s="257"/>
      <c r="JK227" s="257"/>
      <c r="JL227" s="257"/>
      <c r="JM227" s="257"/>
      <c r="JN227" s="257"/>
      <c r="JO227" s="257"/>
      <c r="JP227" s="257"/>
      <c r="JQ227" s="257"/>
      <c r="JR227" s="257"/>
      <c r="JS227" s="257"/>
      <c r="JT227" s="257"/>
      <c r="JU227" s="257"/>
      <c r="JV227" s="257"/>
      <c r="JW227" s="257"/>
      <c r="JX227" s="257"/>
      <c r="JY227" s="257"/>
      <c r="JZ227" s="257"/>
      <c r="KA227" s="257"/>
      <c r="KB227" s="257"/>
      <c r="KC227" s="257"/>
      <c r="KD227" s="257"/>
      <c r="KE227" s="257"/>
      <c r="KF227" s="257"/>
      <c r="KG227" s="257"/>
      <c r="KH227" s="257"/>
      <c r="KI227" s="257"/>
      <c r="KJ227" s="257"/>
      <c r="KK227" s="257"/>
      <c r="KL227" s="257"/>
      <c r="KM227" s="257"/>
      <c r="KN227" s="257">
        <v>0.05</v>
      </c>
      <c r="KO227" s="257"/>
      <c r="KP227" s="257"/>
      <c r="KQ227" s="257"/>
      <c r="KR227" s="257"/>
      <c r="KS227" s="257"/>
      <c r="KT227" s="257"/>
      <c r="KU227" s="248" t="s">
        <v>746</v>
      </c>
    </row>
    <row r="228" spans="1:307" x14ac:dyDescent="0.15">
      <c r="A228" s="252" t="s">
        <v>296</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7"/>
      <c r="BH228" s="257"/>
      <c r="BI228" s="257"/>
      <c r="BJ228" s="257"/>
      <c r="BK228" s="257"/>
      <c r="BL228" s="257"/>
      <c r="BM228" s="257"/>
      <c r="BN228" s="257"/>
      <c r="BO228" s="257"/>
      <c r="BP228" s="257"/>
      <c r="BQ228" s="257"/>
      <c r="BR228" s="257"/>
      <c r="BS228" s="257"/>
      <c r="BT228" s="257"/>
      <c r="BU228" s="257"/>
      <c r="BV228" s="257"/>
      <c r="BW228" s="257"/>
      <c r="BX228" s="257"/>
      <c r="BY228" s="257"/>
      <c r="BZ228" s="257"/>
      <c r="CA228" s="257"/>
      <c r="CB228" s="257"/>
      <c r="CC228" s="257"/>
      <c r="CD228" s="257"/>
      <c r="CE228" s="257"/>
      <c r="CF228" s="257"/>
      <c r="CG228" s="257"/>
      <c r="CH228" s="257"/>
      <c r="CI228" s="257"/>
      <c r="CJ228" s="257"/>
      <c r="CK228" s="257"/>
      <c r="CL228" s="257"/>
      <c r="CM228" s="257"/>
      <c r="CN228" s="257"/>
      <c r="CO228" s="257"/>
      <c r="CP228" s="257"/>
      <c r="CQ228" s="257"/>
      <c r="CR228" s="257"/>
      <c r="CS228" s="257"/>
      <c r="CT228" s="257"/>
      <c r="CU228" s="257"/>
      <c r="CV228" s="257"/>
      <c r="CW228" s="257"/>
      <c r="CX228" s="257"/>
      <c r="CY228" s="257"/>
      <c r="CZ228" s="257"/>
      <c r="DA228" s="257"/>
      <c r="DB228" s="257"/>
      <c r="DC228" s="257"/>
      <c r="DD228" s="257"/>
      <c r="DE228" s="257"/>
      <c r="DF228" s="257"/>
      <c r="DG228" s="257"/>
      <c r="DH228" s="257"/>
      <c r="DI228" s="257"/>
      <c r="DJ228" s="257"/>
      <c r="DK228" s="257"/>
      <c r="DL228" s="257"/>
      <c r="DM228" s="257"/>
      <c r="DN228" s="257"/>
      <c r="DO228" s="257"/>
      <c r="DP228" s="257"/>
      <c r="DQ228" s="257"/>
      <c r="DR228" s="257"/>
      <c r="DS228" s="257"/>
      <c r="DT228" s="257"/>
      <c r="DU228" s="257"/>
      <c r="DV228" s="257"/>
      <c r="DW228" s="257"/>
      <c r="DX228" s="257"/>
      <c r="DY228" s="257"/>
      <c r="DZ228" s="257"/>
      <c r="EA228" s="257"/>
      <c r="EB228" s="257"/>
      <c r="EC228" s="257"/>
      <c r="ED228" s="257"/>
      <c r="EE228" s="257"/>
      <c r="EF228" s="257"/>
      <c r="EG228" s="257"/>
      <c r="EH228" s="257"/>
      <c r="EI228" s="257"/>
      <c r="EJ228" s="257"/>
      <c r="EK228" s="257"/>
      <c r="EL228" s="257"/>
      <c r="EM228" s="257"/>
      <c r="EN228" s="257"/>
      <c r="EO228" s="257"/>
      <c r="EP228" s="257"/>
      <c r="EQ228" s="257"/>
      <c r="ER228" s="257"/>
      <c r="ES228" s="257"/>
      <c r="ET228" s="257"/>
      <c r="EU228" s="257"/>
      <c r="EV228" s="257"/>
      <c r="EW228" s="257"/>
      <c r="EX228" s="257"/>
      <c r="EY228" s="257"/>
      <c r="EZ228" s="257"/>
      <c r="FA228" s="257"/>
      <c r="FB228" s="257"/>
      <c r="FC228" s="257"/>
      <c r="FD228" s="257"/>
      <c r="FE228" s="257"/>
      <c r="FF228" s="257"/>
      <c r="FG228" s="257"/>
      <c r="FH228" s="257"/>
      <c r="FI228" s="257"/>
      <c r="FJ228" s="257"/>
      <c r="FK228" s="257"/>
      <c r="FL228" s="257"/>
      <c r="FM228" s="257"/>
      <c r="FN228" s="257"/>
      <c r="FO228" s="257"/>
      <c r="FP228" s="257"/>
      <c r="FQ228" s="257"/>
      <c r="FR228" s="257"/>
      <c r="FS228" s="257"/>
      <c r="FT228" s="257"/>
      <c r="FU228" s="257"/>
      <c r="FV228" s="257"/>
      <c r="FW228" s="257"/>
      <c r="FX228" s="257"/>
      <c r="FY228" s="257"/>
      <c r="FZ228" s="257"/>
      <c r="GA228" s="257"/>
      <c r="GB228" s="257"/>
      <c r="GC228" s="257"/>
      <c r="GD228" s="257"/>
      <c r="GE228" s="257"/>
      <c r="GF228" s="257"/>
      <c r="GG228" s="257"/>
      <c r="GH228" s="257"/>
      <c r="GI228" s="257"/>
      <c r="GJ228" s="257"/>
      <c r="GK228" s="257"/>
      <c r="GL228" s="257"/>
      <c r="GM228" s="257"/>
      <c r="GN228" s="257"/>
      <c r="GO228" s="257"/>
      <c r="GP228" s="257"/>
      <c r="GQ228" s="257"/>
      <c r="GR228" s="257"/>
      <c r="GS228" s="257"/>
      <c r="GT228" s="257"/>
      <c r="GU228" s="257"/>
      <c r="GV228" s="257"/>
      <c r="GW228" s="257"/>
      <c r="GX228" s="257"/>
      <c r="GY228" s="257"/>
      <c r="GZ228" s="257"/>
      <c r="HA228" s="257"/>
      <c r="HB228" s="257"/>
      <c r="HC228" s="257"/>
      <c r="HD228" s="257"/>
      <c r="HE228" s="257"/>
      <c r="HF228" s="257"/>
      <c r="HG228" s="257"/>
      <c r="HH228" s="257"/>
      <c r="HI228" s="257"/>
      <c r="HJ228" s="257"/>
      <c r="HK228" s="257"/>
      <c r="HL228" s="257"/>
      <c r="HM228" s="257"/>
      <c r="HN228" s="257"/>
      <c r="HO228" s="257"/>
      <c r="HP228" s="257"/>
      <c r="HQ228" s="257"/>
      <c r="HR228" s="257"/>
      <c r="HS228" s="257"/>
      <c r="HT228" s="257"/>
      <c r="HU228" s="257"/>
      <c r="HV228" s="257"/>
      <c r="HW228" s="257"/>
      <c r="HX228" s="257"/>
      <c r="HY228" s="257"/>
      <c r="HZ228" s="257"/>
      <c r="IA228" s="257"/>
      <c r="IB228" s="257"/>
      <c r="IC228" s="257"/>
      <c r="ID228" s="257"/>
      <c r="IE228" s="257"/>
      <c r="IF228" s="257"/>
      <c r="IG228" s="257"/>
      <c r="IH228" s="257"/>
      <c r="II228" s="257"/>
      <c r="IJ228" s="257"/>
      <c r="IK228" s="257"/>
      <c r="IL228" s="257"/>
      <c r="IM228" s="257"/>
      <c r="IN228" s="257"/>
      <c r="IO228" s="257"/>
      <c r="IP228" s="257"/>
      <c r="IQ228" s="257"/>
      <c r="IR228" s="257"/>
      <c r="IS228" s="257"/>
      <c r="IT228" s="257"/>
      <c r="IU228" s="257"/>
      <c r="IV228" s="257"/>
      <c r="IW228" s="257"/>
      <c r="IX228" s="257"/>
      <c r="IY228" s="257"/>
      <c r="IZ228" s="257"/>
      <c r="JA228" s="257"/>
      <c r="JB228" s="257"/>
      <c r="JC228" s="257"/>
      <c r="JD228" s="257"/>
      <c r="JE228" s="257"/>
      <c r="JF228" s="257"/>
      <c r="JG228" s="257"/>
      <c r="JH228" s="257"/>
      <c r="JI228" s="257"/>
      <c r="JJ228" s="257"/>
      <c r="JK228" s="257"/>
      <c r="JL228" s="257"/>
      <c r="JM228" s="257"/>
      <c r="JN228" s="257"/>
      <c r="JO228" s="257"/>
      <c r="JP228" s="257"/>
      <c r="JQ228" s="257"/>
      <c r="JR228" s="257"/>
      <c r="JS228" s="257"/>
      <c r="JT228" s="257"/>
      <c r="JU228" s="257"/>
      <c r="JV228" s="257"/>
      <c r="JW228" s="257"/>
      <c r="JX228" s="257"/>
      <c r="JY228" s="257"/>
      <c r="JZ228" s="257"/>
      <c r="KA228" s="257"/>
      <c r="KB228" s="257"/>
      <c r="KC228" s="257"/>
      <c r="KD228" s="257"/>
      <c r="KE228" s="257"/>
      <c r="KF228" s="257"/>
      <c r="KG228" s="257"/>
      <c r="KH228" s="257"/>
      <c r="KI228" s="257"/>
      <c r="KJ228" s="257"/>
      <c r="KK228" s="257"/>
      <c r="KL228" s="257"/>
      <c r="KM228" s="257"/>
      <c r="KN228" s="257"/>
      <c r="KO228" s="257"/>
      <c r="KP228" s="257"/>
      <c r="KQ228" s="257"/>
      <c r="KR228" s="257"/>
      <c r="KS228" s="257"/>
      <c r="KT228" s="257"/>
      <c r="KU228" s="248" t="s">
        <v>746</v>
      </c>
    </row>
    <row r="229" spans="1:307" x14ac:dyDescent="0.15">
      <c r="A229" s="252" t="s">
        <v>297</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257"/>
      <c r="AO229" s="257"/>
      <c r="AP229" s="257"/>
      <c r="AQ229" s="257"/>
      <c r="AR229" s="257"/>
      <c r="AS229" s="257"/>
      <c r="AT229" s="257"/>
      <c r="AU229" s="257"/>
      <c r="AV229" s="257"/>
      <c r="AW229" s="257"/>
      <c r="AX229" s="257"/>
      <c r="AY229" s="257"/>
      <c r="AZ229" s="257"/>
      <c r="BA229" s="257"/>
      <c r="BB229" s="257"/>
      <c r="BC229" s="257"/>
      <c r="BD229" s="257"/>
      <c r="BE229" s="257"/>
      <c r="BF229" s="257"/>
      <c r="BG229" s="257"/>
      <c r="BH229" s="257"/>
      <c r="BI229" s="257"/>
      <c r="BJ229" s="257"/>
      <c r="BK229" s="257"/>
      <c r="BL229" s="257"/>
      <c r="BM229" s="257"/>
      <c r="BN229" s="257"/>
      <c r="BO229" s="257"/>
      <c r="BP229" s="257"/>
      <c r="BQ229" s="257"/>
      <c r="BR229" s="257"/>
      <c r="BS229" s="257"/>
      <c r="BT229" s="257"/>
      <c r="BU229" s="257"/>
      <c r="BV229" s="257"/>
      <c r="BW229" s="257"/>
      <c r="BX229" s="257"/>
      <c r="BY229" s="257"/>
      <c r="BZ229" s="257"/>
      <c r="CA229" s="257"/>
      <c r="CB229" s="257"/>
      <c r="CC229" s="257"/>
      <c r="CD229" s="257"/>
      <c r="CE229" s="257"/>
      <c r="CF229" s="257"/>
      <c r="CG229" s="257"/>
      <c r="CH229" s="257"/>
      <c r="CI229" s="257"/>
      <c r="CJ229" s="257"/>
      <c r="CK229" s="257"/>
      <c r="CL229" s="257"/>
      <c r="CM229" s="257"/>
      <c r="CN229" s="257"/>
      <c r="CO229" s="257"/>
      <c r="CP229" s="257"/>
      <c r="CQ229" s="257"/>
      <c r="CR229" s="257"/>
      <c r="CS229" s="257"/>
      <c r="CT229" s="257"/>
      <c r="CU229" s="257"/>
      <c r="CV229" s="257"/>
      <c r="CW229" s="257"/>
      <c r="CX229" s="257"/>
      <c r="CY229" s="257"/>
      <c r="CZ229" s="257"/>
      <c r="DA229" s="257"/>
      <c r="DB229" s="257"/>
      <c r="DC229" s="257"/>
      <c r="DD229" s="257"/>
      <c r="DE229" s="257"/>
      <c r="DF229" s="257"/>
      <c r="DG229" s="257"/>
      <c r="DH229" s="257"/>
      <c r="DI229" s="257"/>
      <c r="DJ229" s="257"/>
      <c r="DK229" s="257"/>
      <c r="DL229" s="257"/>
      <c r="DM229" s="257"/>
      <c r="DN229" s="257"/>
      <c r="DO229" s="257">
        <v>0.05</v>
      </c>
      <c r="DP229" s="257"/>
      <c r="DQ229" s="257"/>
      <c r="DR229" s="257"/>
      <c r="DS229" s="257"/>
      <c r="DT229" s="257"/>
      <c r="DU229" s="257"/>
      <c r="DV229" s="257">
        <v>7.0000000000000007E-2</v>
      </c>
      <c r="DW229" s="257"/>
      <c r="DX229" s="257"/>
      <c r="DY229" s="257"/>
      <c r="DZ229" s="257"/>
      <c r="EA229" s="257"/>
      <c r="EB229" s="257"/>
      <c r="EC229" s="257"/>
      <c r="ED229" s="257"/>
      <c r="EE229" s="257"/>
      <c r="EF229" s="257"/>
      <c r="EG229" s="257"/>
      <c r="EH229" s="257"/>
      <c r="EI229" s="257"/>
      <c r="EJ229" s="257"/>
      <c r="EK229" s="257"/>
      <c r="EL229" s="257"/>
      <c r="EM229" s="257"/>
      <c r="EN229" s="257"/>
      <c r="EO229" s="257"/>
      <c r="EP229" s="257"/>
      <c r="EQ229" s="257"/>
      <c r="ER229" s="257"/>
      <c r="ES229" s="257"/>
      <c r="ET229" s="257"/>
      <c r="EU229" s="257"/>
      <c r="EV229" s="257"/>
      <c r="EW229" s="257"/>
      <c r="EX229" s="257"/>
      <c r="EY229" s="257"/>
      <c r="EZ229" s="257"/>
      <c r="FA229" s="257"/>
      <c r="FB229" s="257"/>
      <c r="FC229" s="257"/>
      <c r="FD229" s="257"/>
      <c r="FE229" s="257"/>
      <c r="FF229" s="257"/>
      <c r="FG229" s="257"/>
      <c r="FH229" s="257"/>
      <c r="FI229" s="257"/>
      <c r="FJ229" s="257"/>
      <c r="FK229" s="257"/>
      <c r="FL229" s="257"/>
      <c r="FM229" s="257"/>
      <c r="FN229" s="257"/>
      <c r="FO229" s="257"/>
      <c r="FP229" s="257"/>
      <c r="FQ229" s="257"/>
      <c r="FR229" s="257"/>
      <c r="FS229" s="257"/>
      <c r="FT229" s="257"/>
      <c r="FU229" s="257"/>
      <c r="FV229" s="257"/>
      <c r="FW229" s="257"/>
      <c r="FX229" s="257"/>
      <c r="FY229" s="257"/>
      <c r="FZ229" s="257"/>
      <c r="GA229" s="257"/>
      <c r="GB229" s="257"/>
      <c r="GC229" s="257"/>
      <c r="GD229" s="257"/>
      <c r="GE229" s="257"/>
      <c r="GF229" s="257"/>
      <c r="GG229" s="257"/>
      <c r="GH229" s="257"/>
      <c r="GI229" s="257"/>
      <c r="GJ229" s="257"/>
      <c r="GK229" s="257"/>
      <c r="GL229" s="257"/>
      <c r="GM229" s="257"/>
      <c r="GN229" s="257"/>
      <c r="GO229" s="257"/>
      <c r="GP229" s="257"/>
      <c r="GQ229" s="257"/>
      <c r="GR229" s="257"/>
      <c r="GS229" s="257"/>
      <c r="GT229" s="257"/>
      <c r="GU229" s="257"/>
      <c r="GV229" s="257"/>
      <c r="GW229" s="257"/>
      <c r="GX229" s="257"/>
      <c r="GY229" s="257"/>
      <c r="GZ229" s="257"/>
      <c r="HA229" s="257"/>
      <c r="HB229" s="257"/>
      <c r="HC229" s="257"/>
      <c r="HD229" s="257"/>
      <c r="HE229" s="257"/>
      <c r="HF229" s="257"/>
      <c r="HG229" s="257"/>
      <c r="HH229" s="257"/>
      <c r="HI229" s="257"/>
      <c r="HJ229" s="257"/>
      <c r="HK229" s="257"/>
      <c r="HL229" s="257"/>
      <c r="HM229" s="257"/>
      <c r="HN229" s="257"/>
      <c r="HO229" s="257"/>
      <c r="HP229" s="257"/>
      <c r="HQ229" s="257"/>
      <c r="HR229" s="257"/>
      <c r="HS229" s="257"/>
      <c r="HT229" s="257"/>
      <c r="HU229" s="257"/>
      <c r="HV229" s="257"/>
      <c r="HW229" s="257"/>
      <c r="HX229" s="257"/>
      <c r="HY229" s="257"/>
      <c r="HZ229" s="257"/>
      <c r="IA229" s="257"/>
      <c r="IB229" s="257"/>
      <c r="IC229" s="257"/>
      <c r="ID229" s="257"/>
      <c r="IE229" s="257"/>
      <c r="IF229" s="257"/>
      <c r="IG229" s="257"/>
      <c r="IH229" s="257"/>
      <c r="II229" s="257"/>
      <c r="IJ229" s="257"/>
      <c r="IK229" s="257"/>
      <c r="IL229" s="257"/>
      <c r="IM229" s="257"/>
      <c r="IN229" s="257">
        <v>0.05</v>
      </c>
      <c r="IO229" s="257"/>
      <c r="IP229" s="257"/>
      <c r="IQ229" s="257"/>
      <c r="IR229" s="257"/>
      <c r="IS229" s="257"/>
      <c r="IT229" s="257"/>
      <c r="IU229" s="257"/>
      <c r="IV229" s="257"/>
      <c r="IW229" s="257"/>
      <c r="IX229" s="257"/>
      <c r="IY229" s="257"/>
      <c r="IZ229" s="257"/>
      <c r="JA229" s="257"/>
      <c r="JB229" s="257"/>
      <c r="JC229" s="257"/>
      <c r="JD229" s="257"/>
      <c r="JE229" s="257"/>
      <c r="JF229" s="257"/>
      <c r="JG229" s="257"/>
      <c r="JH229" s="257"/>
      <c r="JI229" s="257"/>
      <c r="JJ229" s="257"/>
      <c r="JK229" s="257"/>
      <c r="JL229" s="257"/>
      <c r="JM229" s="257"/>
      <c r="JN229" s="257"/>
      <c r="JO229" s="257"/>
      <c r="JP229" s="257"/>
      <c r="JQ229" s="257"/>
      <c r="JR229" s="257"/>
      <c r="JS229" s="257"/>
      <c r="JT229" s="257"/>
      <c r="JU229" s="257"/>
      <c r="JV229" s="257"/>
      <c r="JW229" s="257"/>
      <c r="JX229" s="257"/>
      <c r="JY229" s="257"/>
      <c r="JZ229" s="257"/>
      <c r="KA229" s="257"/>
      <c r="KB229" s="257"/>
      <c r="KC229" s="257"/>
      <c r="KD229" s="257"/>
      <c r="KE229" s="257"/>
      <c r="KF229" s="257"/>
      <c r="KG229" s="257"/>
      <c r="KH229" s="257"/>
      <c r="KI229" s="257"/>
      <c r="KJ229" s="257"/>
      <c r="KK229" s="257"/>
      <c r="KL229" s="257"/>
      <c r="KM229" s="257"/>
      <c r="KN229" s="257"/>
      <c r="KO229" s="257"/>
      <c r="KP229" s="257"/>
      <c r="KQ229" s="257"/>
      <c r="KR229" s="257"/>
      <c r="KS229" s="257"/>
      <c r="KT229" s="257"/>
      <c r="KU229" s="248" t="s">
        <v>746</v>
      </c>
    </row>
    <row r="230" spans="1:307" x14ac:dyDescent="0.15">
      <c r="A230" s="252" t="s">
        <v>298</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7"/>
      <c r="BH230" s="257"/>
      <c r="BI230" s="257"/>
      <c r="BJ230" s="257"/>
      <c r="BK230" s="257"/>
      <c r="BL230" s="257"/>
      <c r="BM230" s="257"/>
      <c r="BN230" s="257"/>
      <c r="BO230" s="257"/>
      <c r="BP230" s="257"/>
      <c r="BQ230" s="257"/>
      <c r="BR230" s="257"/>
      <c r="BS230" s="257"/>
      <c r="BT230" s="257"/>
      <c r="BU230" s="257"/>
      <c r="BV230" s="257"/>
      <c r="BW230" s="257"/>
      <c r="BX230" s="257"/>
      <c r="BY230" s="257"/>
      <c r="BZ230" s="257"/>
      <c r="CA230" s="257"/>
      <c r="CB230" s="257"/>
      <c r="CC230" s="257"/>
      <c r="CD230" s="257"/>
      <c r="CE230" s="257"/>
      <c r="CF230" s="257"/>
      <c r="CG230" s="257"/>
      <c r="CH230" s="257"/>
      <c r="CI230" s="257"/>
      <c r="CJ230" s="257"/>
      <c r="CK230" s="257"/>
      <c r="CL230" s="257"/>
      <c r="CM230" s="257"/>
      <c r="CN230" s="257"/>
      <c r="CO230" s="257"/>
      <c r="CP230" s="257"/>
      <c r="CQ230" s="257"/>
      <c r="CR230" s="257"/>
      <c r="CS230" s="257"/>
      <c r="CT230" s="257"/>
      <c r="CU230" s="257"/>
      <c r="CV230" s="257"/>
      <c r="CW230" s="257"/>
      <c r="CX230" s="257"/>
      <c r="CY230" s="257"/>
      <c r="CZ230" s="257"/>
      <c r="DA230" s="257"/>
      <c r="DB230" s="257"/>
      <c r="DC230" s="257"/>
      <c r="DD230" s="257"/>
      <c r="DE230" s="257"/>
      <c r="DF230" s="257"/>
      <c r="DG230" s="257"/>
      <c r="DH230" s="257"/>
      <c r="DI230" s="257"/>
      <c r="DJ230" s="257"/>
      <c r="DK230" s="257"/>
      <c r="DL230" s="257"/>
      <c r="DM230" s="257"/>
      <c r="DN230" s="257"/>
      <c r="DO230" s="257"/>
      <c r="DP230" s="257"/>
      <c r="DQ230" s="257"/>
      <c r="DR230" s="257"/>
      <c r="DS230" s="257"/>
      <c r="DT230" s="257"/>
      <c r="DU230" s="257"/>
      <c r="DV230" s="257"/>
      <c r="DW230" s="257"/>
      <c r="DX230" s="257"/>
      <c r="DY230" s="257">
        <v>7.0000000000000007E-2</v>
      </c>
      <c r="DZ230" s="257"/>
      <c r="EA230" s="257"/>
      <c r="EB230" s="257"/>
      <c r="EC230" s="257"/>
      <c r="ED230" s="257"/>
      <c r="EE230" s="257"/>
      <c r="EF230" s="257"/>
      <c r="EG230" s="257"/>
      <c r="EH230" s="257"/>
      <c r="EI230" s="257"/>
      <c r="EJ230" s="257"/>
      <c r="EK230" s="257"/>
      <c r="EL230" s="257"/>
      <c r="EM230" s="257"/>
      <c r="EN230" s="257"/>
      <c r="EO230" s="257"/>
      <c r="EP230" s="257"/>
      <c r="EQ230" s="257"/>
      <c r="ER230" s="257"/>
      <c r="ES230" s="257"/>
      <c r="ET230" s="257"/>
      <c r="EU230" s="257"/>
      <c r="EV230" s="257"/>
      <c r="EW230" s="257"/>
      <c r="EX230" s="257">
        <v>0.1</v>
      </c>
      <c r="EY230" s="257"/>
      <c r="EZ230" s="257"/>
      <c r="FA230" s="257"/>
      <c r="FB230" s="257"/>
      <c r="FC230" s="257"/>
      <c r="FD230" s="257"/>
      <c r="FE230" s="257"/>
      <c r="FF230" s="257"/>
      <c r="FG230" s="257"/>
      <c r="FH230" s="257"/>
      <c r="FI230" s="257"/>
      <c r="FJ230" s="257"/>
      <c r="FK230" s="257"/>
      <c r="FL230" s="257"/>
      <c r="FM230" s="257"/>
      <c r="FN230" s="257"/>
      <c r="FO230" s="257"/>
      <c r="FP230" s="257"/>
      <c r="FQ230" s="257"/>
      <c r="FR230" s="257"/>
      <c r="FS230" s="257"/>
      <c r="FT230" s="257"/>
      <c r="FU230" s="257"/>
      <c r="FV230" s="257"/>
      <c r="FW230" s="257"/>
      <c r="FX230" s="257"/>
      <c r="FY230" s="257"/>
      <c r="FZ230" s="257"/>
      <c r="GA230" s="257"/>
      <c r="GB230" s="257"/>
      <c r="GC230" s="257"/>
      <c r="GD230" s="257"/>
      <c r="GE230" s="257"/>
      <c r="GF230" s="257"/>
      <c r="GG230" s="257"/>
      <c r="GH230" s="257"/>
      <c r="GI230" s="257"/>
      <c r="GJ230" s="257"/>
      <c r="GK230" s="257"/>
      <c r="GL230" s="257"/>
      <c r="GM230" s="257"/>
      <c r="GN230" s="257"/>
      <c r="GO230" s="257"/>
      <c r="GP230" s="257"/>
      <c r="GQ230" s="257"/>
      <c r="GR230" s="257"/>
      <c r="GS230" s="257"/>
      <c r="GT230" s="257"/>
      <c r="GU230" s="257"/>
      <c r="GV230" s="257"/>
      <c r="GW230" s="257"/>
      <c r="GX230" s="257"/>
      <c r="GY230" s="257"/>
      <c r="GZ230" s="257"/>
      <c r="HA230" s="257"/>
      <c r="HB230" s="257"/>
      <c r="HC230" s="257"/>
      <c r="HD230" s="257"/>
      <c r="HE230" s="257"/>
      <c r="HF230" s="257"/>
      <c r="HG230" s="257"/>
      <c r="HH230" s="257"/>
      <c r="HI230" s="257"/>
      <c r="HJ230" s="257"/>
      <c r="HK230" s="257"/>
      <c r="HL230" s="257"/>
      <c r="HM230" s="257"/>
      <c r="HN230" s="257"/>
      <c r="HO230" s="257"/>
      <c r="HP230" s="257"/>
      <c r="HQ230" s="257"/>
      <c r="HR230" s="257"/>
      <c r="HS230" s="257"/>
      <c r="HT230" s="257"/>
      <c r="HU230" s="257"/>
      <c r="HV230" s="257"/>
      <c r="HW230" s="257"/>
      <c r="HX230" s="257"/>
      <c r="HY230" s="257"/>
      <c r="HZ230" s="257"/>
      <c r="IA230" s="257"/>
      <c r="IB230" s="257"/>
      <c r="IC230" s="257"/>
      <c r="ID230" s="257"/>
      <c r="IE230" s="257"/>
      <c r="IF230" s="257"/>
      <c r="IG230" s="257"/>
      <c r="IH230" s="257"/>
      <c r="II230" s="257"/>
      <c r="IJ230" s="257"/>
      <c r="IK230" s="257"/>
      <c r="IL230" s="257"/>
      <c r="IM230" s="257"/>
      <c r="IN230" s="257"/>
      <c r="IO230" s="257"/>
      <c r="IP230" s="257"/>
      <c r="IQ230" s="257"/>
      <c r="IR230" s="257"/>
      <c r="IS230" s="257"/>
      <c r="IT230" s="257"/>
      <c r="IU230" s="257"/>
      <c r="IV230" s="257"/>
      <c r="IW230" s="257"/>
      <c r="IX230" s="257"/>
      <c r="IY230" s="257"/>
      <c r="IZ230" s="257"/>
      <c r="JA230" s="257"/>
      <c r="JB230" s="257"/>
      <c r="JC230" s="257"/>
      <c r="JD230" s="257"/>
      <c r="JE230" s="257"/>
      <c r="JF230" s="257"/>
      <c r="JG230" s="257"/>
      <c r="JH230" s="257"/>
      <c r="JI230" s="257"/>
      <c r="JJ230" s="257"/>
      <c r="JK230" s="257"/>
      <c r="JL230" s="257"/>
      <c r="JM230" s="257"/>
      <c r="JN230" s="257"/>
      <c r="JO230" s="257"/>
      <c r="JP230" s="257"/>
      <c r="JQ230" s="257"/>
      <c r="JR230" s="257"/>
      <c r="JS230" s="257"/>
      <c r="JT230" s="257"/>
      <c r="JU230" s="257"/>
      <c r="JV230" s="257"/>
      <c r="JW230" s="257">
        <v>0.05</v>
      </c>
      <c r="JX230" s="257"/>
      <c r="JY230" s="257"/>
      <c r="JZ230" s="257"/>
      <c r="KA230" s="257"/>
      <c r="KB230" s="257"/>
      <c r="KC230" s="257"/>
      <c r="KD230" s="257"/>
      <c r="KE230" s="257"/>
      <c r="KF230" s="257"/>
      <c r="KG230" s="257"/>
      <c r="KH230" s="257"/>
      <c r="KI230" s="257"/>
      <c r="KJ230" s="257"/>
      <c r="KK230" s="257"/>
      <c r="KL230" s="257"/>
      <c r="KM230" s="257"/>
      <c r="KN230" s="257"/>
      <c r="KO230" s="257"/>
      <c r="KP230" s="257"/>
      <c r="KQ230" s="257"/>
      <c r="KR230" s="257"/>
      <c r="KS230" s="257"/>
      <c r="KT230" s="257"/>
      <c r="KU230" s="248" t="s">
        <v>746</v>
      </c>
    </row>
    <row r="231" spans="1:307" x14ac:dyDescent="0.15">
      <c r="A231" s="252" t="s">
        <v>299</v>
      </c>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257"/>
      <c r="AO231" s="257"/>
      <c r="AP231" s="257"/>
      <c r="AQ231" s="257"/>
      <c r="AR231" s="257"/>
      <c r="AS231" s="257"/>
      <c r="AT231" s="257"/>
      <c r="AU231" s="257"/>
      <c r="AV231" s="257"/>
      <c r="AW231" s="257"/>
      <c r="AX231" s="257"/>
      <c r="AY231" s="257"/>
      <c r="AZ231" s="257"/>
      <c r="BA231" s="257"/>
      <c r="BB231" s="257"/>
      <c r="BC231" s="257"/>
      <c r="BD231" s="257"/>
      <c r="BE231" s="257"/>
      <c r="BF231" s="257"/>
      <c r="BG231" s="257"/>
      <c r="BH231" s="257"/>
      <c r="BI231" s="257"/>
      <c r="BJ231" s="257"/>
      <c r="BK231" s="257"/>
      <c r="BL231" s="257"/>
      <c r="BM231" s="257"/>
      <c r="BN231" s="257"/>
      <c r="BO231" s="257"/>
      <c r="BP231" s="257"/>
      <c r="BQ231" s="257"/>
      <c r="BR231" s="257"/>
      <c r="BS231" s="257"/>
      <c r="BT231" s="257"/>
      <c r="BU231" s="257"/>
      <c r="BV231" s="257"/>
      <c r="BW231" s="257"/>
      <c r="BX231" s="257"/>
      <c r="BY231" s="257"/>
      <c r="BZ231" s="257"/>
      <c r="CA231" s="257"/>
      <c r="CB231" s="257"/>
      <c r="CC231" s="257"/>
      <c r="CD231" s="257"/>
      <c r="CE231" s="257">
        <v>7.0000000000000007E-2</v>
      </c>
      <c r="CF231" s="257"/>
      <c r="CG231" s="257"/>
      <c r="CH231" s="257"/>
      <c r="CI231" s="257"/>
      <c r="CJ231" s="257"/>
      <c r="CK231" s="257"/>
      <c r="CL231" s="257"/>
      <c r="CM231" s="257"/>
      <c r="CN231" s="257"/>
      <c r="CO231" s="257"/>
      <c r="CP231" s="257"/>
      <c r="CQ231" s="257"/>
      <c r="CR231" s="257"/>
      <c r="CS231" s="257"/>
      <c r="CT231" s="257"/>
      <c r="CU231" s="257"/>
      <c r="CV231" s="257"/>
      <c r="CW231" s="257"/>
      <c r="CX231" s="257"/>
      <c r="CY231" s="257"/>
      <c r="CZ231" s="257"/>
      <c r="DA231" s="257"/>
      <c r="DB231" s="257"/>
      <c r="DC231" s="257"/>
      <c r="DD231" s="257"/>
      <c r="DE231" s="257"/>
      <c r="DF231" s="257"/>
      <c r="DG231" s="257"/>
      <c r="DH231" s="257"/>
      <c r="DI231" s="257"/>
      <c r="DJ231" s="257"/>
      <c r="DK231" s="257"/>
      <c r="DL231" s="257"/>
      <c r="DM231" s="257"/>
      <c r="DN231" s="257"/>
      <c r="DO231" s="257"/>
      <c r="DP231" s="257"/>
      <c r="DQ231" s="257"/>
      <c r="DR231" s="257"/>
      <c r="DS231" s="257"/>
      <c r="DT231" s="257"/>
      <c r="DU231" s="257"/>
      <c r="DV231" s="257"/>
      <c r="DW231" s="257"/>
      <c r="DX231" s="257"/>
      <c r="DY231" s="257"/>
      <c r="DZ231" s="257"/>
      <c r="EA231" s="257"/>
      <c r="EB231" s="257"/>
      <c r="EC231" s="257"/>
      <c r="ED231" s="257"/>
      <c r="EE231" s="257"/>
      <c r="EF231" s="257"/>
      <c r="EG231" s="257"/>
      <c r="EH231" s="257"/>
      <c r="EI231" s="257"/>
      <c r="EJ231" s="257"/>
      <c r="EK231" s="257"/>
      <c r="EL231" s="257"/>
      <c r="EM231" s="257"/>
      <c r="EN231" s="257"/>
      <c r="EO231" s="257"/>
      <c r="EP231" s="257"/>
      <c r="EQ231" s="257"/>
      <c r="ER231" s="257"/>
      <c r="ES231" s="257"/>
      <c r="ET231" s="257"/>
      <c r="EU231" s="257"/>
      <c r="EV231" s="257"/>
      <c r="EW231" s="257"/>
      <c r="EX231" s="257"/>
      <c r="EY231" s="257"/>
      <c r="EZ231" s="257"/>
      <c r="FA231" s="257"/>
      <c r="FB231" s="257"/>
      <c r="FC231" s="257"/>
      <c r="FD231" s="257"/>
      <c r="FE231" s="257"/>
      <c r="FF231" s="257"/>
      <c r="FG231" s="257"/>
      <c r="FH231" s="257"/>
      <c r="FI231" s="257"/>
      <c r="FJ231" s="257"/>
      <c r="FK231" s="257"/>
      <c r="FL231" s="257"/>
      <c r="FM231" s="257"/>
      <c r="FN231" s="257"/>
      <c r="FO231" s="257"/>
      <c r="FP231" s="257"/>
      <c r="FQ231" s="257"/>
      <c r="FR231" s="257"/>
      <c r="FS231" s="257">
        <v>0.04</v>
      </c>
      <c r="FT231" s="257">
        <v>0.04</v>
      </c>
      <c r="FU231" s="257"/>
      <c r="FV231" s="257"/>
      <c r="FW231" s="257"/>
      <c r="FX231" s="257"/>
      <c r="FY231" s="257"/>
      <c r="FZ231" s="257"/>
      <c r="GA231" s="257"/>
      <c r="GB231" s="257"/>
      <c r="GC231" s="257"/>
      <c r="GD231" s="257"/>
      <c r="GE231" s="257"/>
      <c r="GF231" s="257"/>
      <c r="GG231" s="257"/>
      <c r="GH231" s="257"/>
      <c r="GI231" s="257"/>
      <c r="GJ231" s="257"/>
      <c r="GK231" s="257"/>
      <c r="GL231" s="257"/>
      <c r="GM231" s="257"/>
      <c r="GN231" s="257"/>
      <c r="GO231" s="257"/>
      <c r="GP231" s="257"/>
      <c r="GQ231" s="257"/>
      <c r="GR231" s="257"/>
      <c r="GS231" s="257"/>
      <c r="GT231" s="257"/>
      <c r="GU231" s="257"/>
      <c r="GV231" s="257"/>
      <c r="GW231" s="257"/>
      <c r="GX231" s="257"/>
      <c r="GY231" s="257"/>
      <c r="GZ231" s="257"/>
      <c r="HA231" s="257"/>
      <c r="HB231" s="257"/>
      <c r="HC231" s="257"/>
      <c r="HD231" s="257"/>
      <c r="HE231" s="257"/>
      <c r="HF231" s="257"/>
      <c r="HG231" s="257"/>
      <c r="HH231" s="257"/>
      <c r="HI231" s="257"/>
      <c r="HJ231" s="257"/>
      <c r="HK231" s="257"/>
      <c r="HL231" s="257"/>
      <c r="HM231" s="257"/>
      <c r="HN231" s="257"/>
      <c r="HO231" s="257"/>
      <c r="HP231" s="257"/>
      <c r="HQ231" s="257"/>
      <c r="HR231" s="257"/>
      <c r="HS231" s="257"/>
      <c r="HT231" s="257"/>
      <c r="HU231" s="257"/>
      <c r="HV231" s="257"/>
      <c r="HW231" s="257"/>
      <c r="HX231" s="257"/>
      <c r="HY231" s="257"/>
      <c r="HZ231" s="257"/>
      <c r="IA231" s="257"/>
      <c r="IB231" s="257"/>
      <c r="IC231" s="257"/>
      <c r="ID231" s="257"/>
      <c r="IE231" s="257"/>
      <c r="IF231" s="257"/>
      <c r="IG231" s="257"/>
      <c r="IH231" s="257"/>
      <c r="II231" s="257"/>
      <c r="IJ231" s="257"/>
      <c r="IK231" s="257"/>
      <c r="IL231" s="257"/>
      <c r="IM231" s="257"/>
      <c r="IN231" s="257"/>
      <c r="IO231" s="257"/>
      <c r="IP231" s="257"/>
      <c r="IQ231" s="257"/>
      <c r="IR231" s="257"/>
      <c r="IS231" s="257"/>
      <c r="IT231" s="257"/>
      <c r="IU231" s="257"/>
      <c r="IV231" s="257"/>
      <c r="IW231" s="257"/>
      <c r="IX231" s="257"/>
      <c r="IY231" s="257"/>
      <c r="IZ231" s="257"/>
      <c r="JA231" s="257"/>
      <c r="JB231" s="257"/>
      <c r="JC231" s="257"/>
      <c r="JD231" s="257"/>
      <c r="JE231" s="257"/>
      <c r="JF231" s="257">
        <v>0.03</v>
      </c>
      <c r="JG231" s="257"/>
      <c r="JH231" s="257"/>
      <c r="JI231" s="257"/>
      <c r="JJ231" s="257"/>
      <c r="JK231" s="257"/>
      <c r="JL231" s="257"/>
      <c r="JM231" s="257"/>
      <c r="JN231" s="257"/>
      <c r="JO231" s="257"/>
      <c r="JP231" s="257"/>
      <c r="JQ231" s="257"/>
      <c r="JR231" s="257"/>
      <c r="JS231" s="257"/>
      <c r="JT231" s="257"/>
      <c r="JU231" s="257"/>
      <c r="JV231" s="257"/>
      <c r="JW231" s="257"/>
      <c r="JX231" s="257"/>
      <c r="JY231" s="257"/>
      <c r="JZ231" s="257"/>
      <c r="KA231" s="257"/>
      <c r="KB231" s="257"/>
      <c r="KC231" s="257"/>
      <c r="KD231" s="257"/>
      <c r="KE231" s="257"/>
      <c r="KF231" s="257"/>
      <c r="KG231" s="257"/>
      <c r="KH231" s="257"/>
      <c r="KI231" s="257"/>
      <c r="KJ231" s="257"/>
      <c r="KK231" s="257"/>
      <c r="KL231" s="257"/>
      <c r="KM231" s="257"/>
      <c r="KN231" s="257"/>
      <c r="KO231" s="257"/>
      <c r="KP231" s="257"/>
      <c r="KQ231" s="257"/>
      <c r="KR231" s="257"/>
      <c r="KS231" s="257"/>
      <c r="KT231" s="257"/>
      <c r="KU231" s="248" t="s">
        <v>746</v>
      </c>
    </row>
    <row r="232" spans="1:307" x14ac:dyDescent="0.15">
      <c r="A232" s="252" t="s">
        <v>300</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257"/>
      <c r="AO232" s="257"/>
      <c r="AP232" s="257"/>
      <c r="AQ232" s="257"/>
      <c r="AR232" s="257"/>
      <c r="AS232" s="257"/>
      <c r="AT232" s="257"/>
      <c r="AU232" s="257"/>
      <c r="AV232" s="257"/>
      <c r="AW232" s="257"/>
      <c r="AX232" s="257"/>
      <c r="AY232" s="257"/>
      <c r="AZ232" s="257"/>
      <c r="BA232" s="257"/>
      <c r="BB232" s="257"/>
      <c r="BC232" s="257"/>
      <c r="BD232" s="257"/>
      <c r="BE232" s="257"/>
      <c r="BF232" s="257"/>
      <c r="BG232" s="257"/>
      <c r="BH232" s="257"/>
      <c r="BI232" s="257"/>
      <c r="BJ232" s="257"/>
      <c r="BK232" s="257"/>
      <c r="BL232" s="257"/>
      <c r="BM232" s="257"/>
      <c r="BN232" s="257"/>
      <c r="BO232" s="257"/>
      <c r="BP232" s="257"/>
      <c r="BQ232" s="257"/>
      <c r="BR232" s="257"/>
      <c r="BS232" s="257"/>
      <c r="BT232" s="257"/>
      <c r="BU232" s="257"/>
      <c r="BV232" s="257"/>
      <c r="BW232" s="257"/>
      <c r="BX232" s="257"/>
      <c r="BY232" s="257"/>
      <c r="BZ232" s="257"/>
      <c r="CA232" s="257"/>
      <c r="CB232" s="257"/>
      <c r="CC232" s="257"/>
      <c r="CD232" s="257"/>
      <c r="CE232" s="257"/>
      <c r="CF232" s="257"/>
      <c r="CG232" s="257"/>
      <c r="CH232" s="257"/>
      <c r="CI232" s="257"/>
      <c r="CJ232" s="257"/>
      <c r="CK232" s="257"/>
      <c r="CL232" s="257"/>
      <c r="CM232" s="257"/>
      <c r="CN232" s="257"/>
      <c r="CO232" s="257"/>
      <c r="CP232" s="257"/>
      <c r="CQ232" s="257"/>
      <c r="CR232" s="257"/>
      <c r="CS232" s="257"/>
      <c r="CT232" s="257"/>
      <c r="CU232" s="257"/>
      <c r="CV232" s="257"/>
      <c r="CW232" s="257"/>
      <c r="CX232" s="257"/>
      <c r="CY232" s="257"/>
      <c r="CZ232" s="257"/>
      <c r="DA232" s="257"/>
      <c r="DB232" s="257"/>
      <c r="DC232" s="257"/>
      <c r="DD232" s="257"/>
      <c r="DE232" s="257"/>
      <c r="DF232" s="257"/>
      <c r="DG232" s="257"/>
      <c r="DH232" s="257"/>
      <c r="DI232" s="257"/>
      <c r="DJ232" s="257"/>
      <c r="DK232" s="257"/>
      <c r="DL232" s="257"/>
      <c r="DM232" s="257"/>
      <c r="DN232" s="257"/>
      <c r="DO232" s="257"/>
      <c r="DP232" s="257"/>
      <c r="DQ232" s="257"/>
      <c r="DR232" s="257"/>
      <c r="DS232" s="257"/>
      <c r="DT232" s="257"/>
      <c r="DU232" s="257"/>
      <c r="DV232" s="257"/>
      <c r="DW232" s="257"/>
      <c r="DX232" s="257"/>
      <c r="DY232" s="257"/>
      <c r="DZ232" s="257"/>
      <c r="EA232" s="257"/>
      <c r="EB232" s="257"/>
      <c r="EC232" s="257"/>
      <c r="ED232" s="257"/>
      <c r="EE232" s="257"/>
      <c r="EF232" s="257"/>
      <c r="EG232" s="257"/>
      <c r="EH232" s="257"/>
      <c r="EI232" s="257"/>
      <c r="EJ232" s="257"/>
      <c r="EK232" s="257"/>
      <c r="EL232" s="257"/>
      <c r="EM232" s="257"/>
      <c r="EN232" s="257"/>
      <c r="EO232" s="257"/>
      <c r="EP232" s="257"/>
      <c r="EQ232" s="257"/>
      <c r="ER232" s="257"/>
      <c r="ES232" s="257"/>
      <c r="ET232" s="257"/>
      <c r="EU232" s="257"/>
      <c r="EV232" s="257"/>
      <c r="EW232" s="257"/>
      <c r="EX232" s="257"/>
      <c r="EY232" s="257"/>
      <c r="EZ232" s="257"/>
      <c r="FA232" s="257"/>
      <c r="FB232" s="257"/>
      <c r="FC232" s="257"/>
      <c r="FD232" s="257"/>
      <c r="FE232" s="257"/>
      <c r="FF232" s="257"/>
      <c r="FG232" s="257"/>
      <c r="FH232" s="257"/>
      <c r="FI232" s="257"/>
      <c r="FJ232" s="257"/>
      <c r="FK232" s="257"/>
      <c r="FL232" s="257"/>
      <c r="FM232" s="257"/>
      <c r="FN232" s="257"/>
      <c r="FO232" s="257"/>
      <c r="FP232" s="257"/>
      <c r="FQ232" s="257"/>
      <c r="FR232" s="257"/>
      <c r="FS232" s="257"/>
      <c r="FT232" s="257"/>
      <c r="FU232" s="257"/>
      <c r="FV232" s="257"/>
      <c r="FW232" s="257"/>
      <c r="FX232" s="257"/>
      <c r="FY232" s="257"/>
      <c r="FZ232" s="257"/>
      <c r="GA232" s="257"/>
      <c r="GB232" s="257"/>
      <c r="GC232" s="257"/>
      <c r="GD232" s="257"/>
      <c r="GE232" s="257"/>
      <c r="GF232" s="257"/>
      <c r="GG232" s="257"/>
      <c r="GH232" s="257"/>
      <c r="GI232" s="257"/>
      <c r="GJ232" s="257"/>
      <c r="GK232" s="257"/>
      <c r="GL232" s="257"/>
      <c r="GM232" s="257"/>
      <c r="GN232" s="257"/>
      <c r="GO232" s="257"/>
      <c r="GP232" s="257"/>
      <c r="GQ232" s="257"/>
      <c r="GR232" s="257"/>
      <c r="GS232" s="257"/>
      <c r="GT232" s="257"/>
      <c r="GU232" s="257"/>
      <c r="GV232" s="257"/>
      <c r="GW232" s="257"/>
      <c r="GX232" s="257"/>
      <c r="GY232" s="257"/>
      <c r="GZ232" s="257"/>
      <c r="HA232" s="257"/>
      <c r="HB232" s="257"/>
      <c r="HC232" s="257"/>
      <c r="HD232" s="257"/>
      <c r="HE232" s="257"/>
      <c r="HF232" s="257"/>
      <c r="HG232" s="257"/>
      <c r="HH232" s="257"/>
      <c r="HI232" s="257"/>
      <c r="HJ232" s="257"/>
      <c r="HK232" s="257"/>
      <c r="HL232" s="257"/>
      <c r="HM232" s="257"/>
      <c r="HN232" s="257"/>
      <c r="HO232" s="257"/>
      <c r="HP232" s="257"/>
      <c r="HQ232" s="257"/>
      <c r="HR232" s="257"/>
      <c r="HS232" s="257"/>
      <c r="HT232" s="257"/>
      <c r="HU232" s="257"/>
      <c r="HV232" s="257"/>
      <c r="HW232" s="257"/>
      <c r="HX232" s="257"/>
      <c r="HY232" s="257"/>
      <c r="HZ232" s="257"/>
      <c r="IA232" s="257"/>
      <c r="IB232" s="257"/>
      <c r="IC232" s="257"/>
      <c r="ID232" s="257"/>
      <c r="IE232" s="257"/>
      <c r="IF232" s="257"/>
      <c r="IG232" s="257"/>
      <c r="IH232" s="257"/>
      <c r="II232" s="257"/>
      <c r="IJ232" s="257"/>
      <c r="IK232" s="257"/>
      <c r="IL232" s="257"/>
      <c r="IM232" s="257"/>
      <c r="IN232" s="257"/>
      <c r="IO232" s="257"/>
      <c r="IP232" s="257"/>
      <c r="IQ232" s="257"/>
      <c r="IR232" s="257"/>
      <c r="IS232" s="257"/>
      <c r="IT232" s="257"/>
      <c r="IU232" s="257"/>
      <c r="IV232" s="257"/>
      <c r="IW232" s="257"/>
      <c r="IX232" s="257"/>
      <c r="IY232" s="257"/>
      <c r="IZ232" s="257"/>
      <c r="JA232" s="257"/>
      <c r="JB232" s="257"/>
      <c r="JC232" s="257"/>
      <c r="JD232" s="257"/>
      <c r="JE232" s="257"/>
      <c r="JF232" s="257"/>
      <c r="JG232" s="257"/>
      <c r="JH232" s="257"/>
      <c r="JI232" s="257"/>
      <c r="JJ232" s="257"/>
      <c r="JK232" s="257"/>
      <c r="JL232" s="257"/>
      <c r="JM232" s="257"/>
      <c r="JN232" s="257"/>
      <c r="JO232" s="257"/>
      <c r="JP232" s="257"/>
      <c r="JQ232" s="257"/>
      <c r="JR232" s="257"/>
      <c r="JS232" s="257"/>
      <c r="JT232" s="257"/>
      <c r="JU232" s="257"/>
      <c r="JV232" s="257"/>
      <c r="JW232" s="257"/>
      <c r="JX232" s="257"/>
      <c r="JY232" s="257"/>
      <c r="JZ232" s="257"/>
      <c r="KA232" s="257"/>
      <c r="KB232" s="257"/>
      <c r="KC232" s="257"/>
      <c r="KD232" s="257"/>
      <c r="KE232" s="257"/>
      <c r="KF232" s="257"/>
      <c r="KG232" s="257"/>
      <c r="KH232" s="257"/>
      <c r="KI232" s="257"/>
      <c r="KJ232" s="257"/>
      <c r="KK232" s="257"/>
      <c r="KL232" s="257"/>
      <c r="KM232" s="257"/>
      <c r="KN232" s="257"/>
      <c r="KO232" s="257"/>
      <c r="KP232" s="257"/>
      <c r="KQ232" s="257"/>
      <c r="KR232" s="257"/>
      <c r="KS232" s="257"/>
      <c r="KT232" s="257"/>
      <c r="KU232" s="248" t="s">
        <v>746</v>
      </c>
    </row>
    <row r="233" spans="1:307" x14ac:dyDescent="0.15">
      <c r="A233" s="252" t="s">
        <v>301</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257"/>
      <c r="AO233" s="257"/>
      <c r="AP233" s="257"/>
      <c r="AQ233" s="257"/>
      <c r="AR233" s="257"/>
      <c r="AS233" s="257"/>
      <c r="AT233" s="257"/>
      <c r="AU233" s="257"/>
      <c r="AV233" s="257"/>
      <c r="AW233" s="257"/>
      <c r="AX233" s="257"/>
      <c r="AY233" s="257"/>
      <c r="AZ233" s="257"/>
      <c r="BA233" s="257"/>
      <c r="BB233" s="257"/>
      <c r="BC233" s="257"/>
      <c r="BD233" s="257"/>
      <c r="BE233" s="257"/>
      <c r="BF233" s="257"/>
      <c r="BG233" s="257"/>
      <c r="BH233" s="257"/>
      <c r="BI233" s="257"/>
      <c r="BJ233" s="257"/>
      <c r="BK233" s="257"/>
      <c r="BL233" s="257"/>
      <c r="BM233" s="257"/>
      <c r="BN233" s="257"/>
      <c r="BO233" s="257"/>
      <c r="BP233" s="257"/>
      <c r="BQ233" s="257"/>
      <c r="BR233" s="257"/>
      <c r="BS233" s="257"/>
      <c r="BT233" s="257"/>
      <c r="BU233" s="257"/>
      <c r="BV233" s="257"/>
      <c r="BW233" s="257"/>
      <c r="BX233" s="257"/>
      <c r="BY233" s="257"/>
      <c r="BZ233" s="257"/>
      <c r="CA233" s="257"/>
      <c r="CB233" s="257"/>
      <c r="CC233" s="257"/>
      <c r="CD233" s="257"/>
      <c r="CE233" s="257"/>
      <c r="CF233" s="257"/>
      <c r="CG233" s="257"/>
      <c r="CH233" s="257"/>
      <c r="CI233" s="257"/>
      <c r="CJ233" s="257"/>
      <c r="CK233" s="257"/>
      <c r="CL233" s="257"/>
      <c r="CM233" s="257"/>
      <c r="CN233" s="257"/>
      <c r="CO233" s="257"/>
      <c r="CP233" s="257"/>
      <c r="CQ233" s="257"/>
      <c r="CR233" s="257"/>
      <c r="CS233" s="257"/>
      <c r="CT233" s="257"/>
      <c r="CU233" s="257"/>
      <c r="CV233" s="257"/>
      <c r="CW233" s="257"/>
      <c r="CX233" s="257"/>
      <c r="CY233" s="257"/>
      <c r="CZ233" s="257"/>
      <c r="DA233" s="257"/>
      <c r="DB233" s="257"/>
      <c r="DC233" s="257"/>
      <c r="DD233" s="257"/>
      <c r="DE233" s="257"/>
      <c r="DF233" s="257"/>
      <c r="DG233" s="257"/>
      <c r="DH233" s="257"/>
      <c r="DI233" s="257"/>
      <c r="DJ233" s="257"/>
      <c r="DK233" s="257"/>
      <c r="DL233" s="257"/>
      <c r="DM233" s="257"/>
      <c r="DN233" s="257"/>
      <c r="DO233" s="257"/>
      <c r="DP233" s="257"/>
      <c r="DQ233" s="257"/>
      <c r="DR233" s="257"/>
      <c r="DS233" s="257"/>
      <c r="DT233" s="257"/>
      <c r="DU233" s="257"/>
      <c r="DV233" s="257"/>
      <c r="DW233" s="257"/>
      <c r="DX233" s="257"/>
      <c r="DY233" s="257"/>
      <c r="DZ233" s="257"/>
      <c r="EA233" s="257"/>
      <c r="EB233" s="257"/>
      <c r="EC233" s="257"/>
      <c r="ED233" s="257"/>
      <c r="EE233" s="257"/>
      <c r="EF233" s="257"/>
      <c r="EG233" s="257"/>
      <c r="EH233" s="257"/>
      <c r="EI233" s="257"/>
      <c r="EJ233" s="257"/>
      <c r="EK233" s="257"/>
      <c r="EL233" s="257"/>
      <c r="EM233" s="257"/>
      <c r="EN233" s="257"/>
      <c r="EO233" s="257"/>
      <c r="EP233" s="257"/>
      <c r="EQ233" s="257"/>
      <c r="ER233" s="257"/>
      <c r="ES233" s="257"/>
      <c r="ET233" s="257"/>
      <c r="EU233" s="257"/>
      <c r="EV233" s="257"/>
      <c r="EW233" s="257"/>
      <c r="EX233" s="257"/>
      <c r="EY233" s="257"/>
      <c r="EZ233" s="257"/>
      <c r="FA233" s="257"/>
      <c r="FB233" s="257"/>
      <c r="FC233" s="257"/>
      <c r="FD233" s="257"/>
      <c r="FE233" s="257"/>
      <c r="FF233" s="257"/>
      <c r="FG233" s="257"/>
      <c r="FH233" s="257"/>
      <c r="FI233" s="257"/>
      <c r="FJ233" s="257"/>
      <c r="FK233" s="257"/>
      <c r="FL233" s="257"/>
      <c r="FM233" s="257"/>
      <c r="FN233" s="257"/>
      <c r="FO233" s="257"/>
      <c r="FP233" s="257"/>
      <c r="FQ233" s="257"/>
      <c r="FR233" s="257"/>
      <c r="FS233" s="257"/>
      <c r="FT233" s="257"/>
      <c r="FU233" s="257"/>
      <c r="FV233" s="257"/>
      <c r="FW233" s="257"/>
      <c r="FX233" s="257"/>
      <c r="FY233" s="257"/>
      <c r="FZ233" s="257"/>
      <c r="GA233" s="257"/>
      <c r="GB233" s="257"/>
      <c r="GC233" s="257"/>
      <c r="GD233" s="257"/>
      <c r="GE233" s="257"/>
      <c r="GF233" s="257"/>
      <c r="GG233" s="257"/>
      <c r="GH233" s="257"/>
      <c r="GI233" s="257"/>
      <c r="GJ233" s="257"/>
      <c r="GK233" s="257"/>
      <c r="GL233" s="257"/>
      <c r="GM233" s="257"/>
      <c r="GN233" s="257"/>
      <c r="GO233" s="257"/>
      <c r="GP233" s="257"/>
      <c r="GQ233" s="257"/>
      <c r="GR233" s="257"/>
      <c r="GS233" s="257"/>
      <c r="GT233" s="257"/>
      <c r="GU233" s="257"/>
      <c r="GV233" s="257"/>
      <c r="GW233" s="257"/>
      <c r="GX233" s="257"/>
      <c r="GY233" s="257"/>
      <c r="GZ233" s="257"/>
      <c r="HA233" s="257"/>
      <c r="HB233" s="257"/>
      <c r="HC233" s="257"/>
      <c r="HD233" s="257"/>
      <c r="HE233" s="257"/>
      <c r="HF233" s="257"/>
      <c r="HG233" s="257"/>
      <c r="HH233" s="257"/>
      <c r="HI233" s="257"/>
      <c r="HJ233" s="257"/>
      <c r="HK233" s="257"/>
      <c r="HL233" s="257"/>
      <c r="HM233" s="257"/>
      <c r="HN233" s="257"/>
      <c r="HO233" s="257"/>
      <c r="HP233" s="257"/>
      <c r="HQ233" s="257"/>
      <c r="HR233" s="257"/>
      <c r="HS233" s="257"/>
      <c r="HT233" s="257"/>
      <c r="HU233" s="257"/>
      <c r="HV233" s="257"/>
      <c r="HW233" s="257"/>
      <c r="HX233" s="257"/>
      <c r="HY233" s="257"/>
      <c r="HZ233" s="257"/>
      <c r="IA233" s="257"/>
      <c r="IB233" s="257"/>
      <c r="IC233" s="257"/>
      <c r="ID233" s="257"/>
      <c r="IE233" s="257"/>
      <c r="IF233" s="257"/>
      <c r="IG233" s="257"/>
      <c r="IH233" s="257"/>
      <c r="II233" s="257"/>
      <c r="IJ233" s="257"/>
      <c r="IK233" s="257"/>
      <c r="IL233" s="257"/>
      <c r="IM233" s="257"/>
      <c r="IN233" s="257"/>
      <c r="IO233" s="257"/>
      <c r="IP233" s="257"/>
      <c r="IQ233" s="257"/>
      <c r="IR233" s="257"/>
      <c r="IS233" s="257"/>
      <c r="IT233" s="257"/>
      <c r="IU233" s="257"/>
      <c r="IV233" s="257"/>
      <c r="IW233" s="257"/>
      <c r="IX233" s="257"/>
      <c r="IY233" s="257"/>
      <c r="IZ233" s="257"/>
      <c r="JA233" s="257"/>
      <c r="JB233" s="257"/>
      <c r="JC233" s="257"/>
      <c r="JD233" s="257"/>
      <c r="JE233" s="257"/>
      <c r="JF233" s="257"/>
      <c r="JG233" s="257"/>
      <c r="JH233" s="257"/>
      <c r="JI233" s="257"/>
      <c r="JJ233" s="257"/>
      <c r="JK233" s="257"/>
      <c r="JL233" s="257"/>
      <c r="JM233" s="257"/>
      <c r="JN233" s="257"/>
      <c r="JO233" s="257"/>
      <c r="JP233" s="257"/>
      <c r="JQ233" s="257"/>
      <c r="JR233" s="257"/>
      <c r="JS233" s="257"/>
      <c r="JT233" s="257"/>
      <c r="JU233" s="257"/>
      <c r="JV233" s="257"/>
      <c r="JW233" s="257"/>
      <c r="JX233" s="257"/>
      <c r="JY233" s="257"/>
      <c r="JZ233" s="257"/>
      <c r="KA233" s="257"/>
      <c r="KB233" s="257"/>
      <c r="KC233" s="257"/>
      <c r="KD233" s="257"/>
      <c r="KE233" s="257"/>
      <c r="KF233" s="257"/>
      <c r="KG233" s="257"/>
      <c r="KH233" s="257"/>
      <c r="KI233" s="257"/>
      <c r="KJ233" s="257"/>
      <c r="KK233" s="257"/>
      <c r="KL233" s="257"/>
      <c r="KM233" s="257"/>
      <c r="KN233" s="257"/>
      <c r="KO233" s="257"/>
      <c r="KP233" s="257"/>
      <c r="KQ233" s="257"/>
      <c r="KR233" s="257"/>
      <c r="KS233" s="257"/>
      <c r="KT233" s="257"/>
      <c r="KU233" s="248" t="s">
        <v>746</v>
      </c>
    </row>
    <row r="234" spans="1:307" x14ac:dyDescent="0.15">
      <c r="A234" s="252" t="s">
        <v>302</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7"/>
      <c r="CB234" s="257"/>
      <c r="CC234" s="257"/>
      <c r="CD234" s="257"/>
      <c r="CE234" s="257"/>
      <c r="CF234" s="257"/>
      <c r="CG234" s="257"/>
      <c r="CH234" s="257"/>
      <c r="CI234" s="257"/>
      <c r="CJ234" s="257"/>
      <c r="CK234" s="257"/>
      <c r="CL234" s="257"/>
      <c r="CM234" s="257"/>
      <c r="CN234" s="257"/>
      <c r="CO234" s="257"/>
      <c r="CP234" s="257"/>
      <c r="CQ234" s="257"/>
      <c r="CR234" s="257"/>
      <c r="CS234" s="257"/>
      <c r="CT234" s="257"/>
      <c r="CU234" s="257"/>
      <c r="CV234" s="257"/>
      <c r="CW234" s="257"/>
      <c r="CX234" s="257"/>
      <c r="CY234" s="257"/>
      <c r="CZ234" s="257"/>
      <c r="DA234" s="257"/>
      <c r="DB234" s="257"/>
      <c r="DC234" s="257"/>
      <c r="DD234" s="257"/>
      <c r="DE234" s="257"/>
      <c r="DF234" s="257"/>
      <c r="DG234" s="257"/>
      <c r="DH234" s="257"/>
      <c r="DI234" s="257"/>
      <c r="DJ234" s="257"/>
      <c r="DK234" s="257"/>
      <c r="DL234" s="257"/>
      <c r="DM234" s="257"/>
      <c r="DN234" s="257"/>
      <c r="DO234" s="257"/>
      <c r="DP234" s="257"/>
      <c r="DQ234" s="257"/>
      <c r="DR234" s="257"/>
      <c r="DS234" s="257"/>
      <c r="DT234" s="257"/>
      <c r="DU234" s="257"/>
      <c r="DV234" s="257"/>
      <c r="DW234" s="257"/>
      <c r="DX234" s="257"/>
      <c r="DY234" s="257">
        <v>7.0000000000000007E-2</v>
      </c>
      <c r="DZ234" s="257"/>
      <c r="EA234" s="257"/>
      <c r="EB234" s="257"/>
      <c r="EC234" s="257"/>
      <c r="ED234" s="257"/>
      <c r="EE234" s="257"/>
      <c r="EF234" s="257"/>
      <c r="EG234" s="257"/>
      <c r="EH234" s="257"/>
      <c r="EI234" s="257"/>
      <c r="EJ234" s="257"/>
      <c r="EK234" s="257"/>
      <c r="EL234" s="257"/>
      <c r="EM234" s="257"/>
      <c r="EN234" s="257"/>
      <c r="EO234" s="257"/>
      <c r="EP234" s="257"/>
      <c r="EQ234" s="257"/>
      <c r="ER234" s="257"/>
      <c r="ES234" s="257"/>
      <c r="ET234" s="257"/>
      <c r="EU234" s="257"/>
      <c r="EV234" s="257"/>
      <c r="EW234" s="257"/>
      <c r="EX234" s="257"/>
      <c r="EY234" s="257"/>
      <c r="EZ234" s="257"/>
      <c r="FA234" s="257"/>
      <c r="FB234" s="257"/>
      <c r="FC234" s="257"/>
      <c r="FD234" s="257"/>
      <c r="FE234" s="257"/>
      <c r="FF234" s="257"/>
      <c r="FG234" s="257"/>
      <c r="FH234" s="257"/>
      <c r="FI234" s="257"/>
      <c r="FJ234" s="257"/>
      <c r="FK234" s="257"/>
      <c r="FL234" s="257"/>
      <c r="FM234" s="257"/>
      <c r="FN234" s="257"/>
      <c r="FO234" s="257"/>
      <c r="FP234" s="257"/>
      <c r="FQ234" s="257"/>
      <c r="FR234" s="257"/>
      <c r="FS234" s="257"/>
      <c r="FT234" s="257"/>
      <c r="FU234" s="257"/>
      <c r="FV234" s="257"/>
      <c r="FW234" s="257"/>
      <c r="FX234" s="257"/>
      <c r="FY234" s="257"/>
      <c r="FZ234" s="257"/>
      <c r="GA234" s="257"/>
      <c r="GB234" s="257"/>
      <c r="GC234" s="257"/>
      <c r="GD234" s="257"/>
      <c r="GE234" s="257"/>
      <c r="GF234" s="257"/>
      <c r="GG234" s="257"/>
      <c r="GH234" s="257"/>
      <c r="GI234" s="257"/>
      <c r="GJ234" s="257"/>
      <c r="GK234" s="257"/>
      <c r="GL234" s="257"/>
      <c r="GM234" s="257"/>
      <c r="GN234" s="257"/>
      <c r="GO234" s="257"/>
      <c r="GP234" s="257"/>
      <c r="GQ234" s="257"/>
      <c r="GR234" s="257"/>
      <c r="GS234" s="257"/>
      <c r="GT234" s="257"/>
      <c r="GU234" s="257"/>
      <c r="GV234" s="257"/>
      <c r="GW234" s="257"/>
      <c r="GX234" s="257"/>
      <c r="GY234" s="257"/>
      <c r="GZ234" s="257"/>
      <c r="HA234" s="257"/>
      <c r="HB234" s="257"/>
      <c r="HC234" s="257"/>
      <c r="HD234" s="257"/>
      <c r="HE234" s="257"/>
      <c r="HF234" s="257"/>
      <c r="HG234" s="257"/>
      <c r="HH234" s="257"/>
      <c r="HI234" s="257"/>
      <c r="HJ234" s="257"/>
      <c r="HK234" s="257"/>
      <c r="HL234" s="257"/>
      <c r="HM234" s="257"/>
      <c r="HN234" s="257"/>
      <c r="HO234" s="257"/>
      <c r="HP234" s="257"/>
      <c r="HQ234" s="257"/>
      <c r="HR234" s="257"/>
      <c r="HS234" s="257"/>
      <c r="HT234" s="257"/>
      <c r="HU234" s="257"/>
      <c r="HV234" s="257"/>
      <c r="HW234" s="257"/>
      <c r="HX234" s="257"/>
      <c r="HY234" s="257"/>
      <c r="HZ234" s="257"/>
      <c r="IA234" s="257"/>
      <c r="IB234" s="257"/>
      <c r="IC234" s="257"/>
      <c r="ID234" s="257"/>
      <c r="IE234" s="257"/>
      <c r="IF234" s="257"/>
      <c r="IG234" s="257"/>
      <c r="IH234" s="257"/>
      <c r="II234" s="257"/>
      <c r="IJ234" s="257"/>
      <c r="IK234" s="257"/>
      <c r="IL234" s="257"/>
      <c r="IM234" s="257"/>
      <c r="IN234" s="257"/>
      <c r="IO234" s="257"/>
      <c r="IP234" s="257"/>
      <c r="IQ234" s="257"/>
      <c r="IR234" s="257"/>
      <c r="IS234" s="257"/>
      <c r="IT234" s="257"/>
      <c r="IU234" s="257"/>
      <c r="IV234" s="257"/>
      <c r="IW234" s="257"/>
      <c r="IX234" s="257"/>
      <c r="IY234" s="257"/>
      <c r="IZ234" s="257"/>
      <c r="JA234" s="257"/>
      <c r="JB234" s="257"/>
      <c r="JC234" s="257"/>
      <c r="JD234" s="257"/>
      <c r="JE234" s="257"/>
      <c r="JF234" s="257"/>
      <c r="JG234" s="257"/>
      <c r="JH234" s="257"/>
      <c r="JI234" s="257"/>
      <c r="JJ234" s="257"/>
      <c r="JK234" s="257"/>
      <c r="JL234" s="257"/>
      <c r="JM234" s="257"/>
      <c r="JN234" s="257"/>
      <c r="JO234" s="257"/>
      <c r="JP234" s="257"/>
      <c r="JQ234" s="257"/>
      <c r="JR234" s="257"/>
      <c r="JS234" s="257"/>
      <c r="JT234" s="257"/>
      <c r="JU234" s="257"/>
      <c r="JV234" s="257"/>
      <c r="JW234" s="257"/>
      <c r="JX234" s="257"/>
      <c r="JY234" s="257"/>
      <c r="JZ234" s="257"/>
      <c r="KA234" s="257"/>
      <c r="KB234" s="257"/>
      <c r="KC234" s="257"/>
      <c r="KD234" s="257"/>
      <c r="KE234" s="257"/>
      <c r="KF234" s="257"/>
      <c r="KG234" s="257"/>
      <c r="KH234" s="257"/>
      <c r="KI234" s="257"/>
      <c r="KJ234" s="257"/>
      <c r="KK234" s="257"/>
      <c r="KL234" s="257"/>
      <c r="KM234" s="257"/>
      <c r="KN234" s="257"/>
      <c r="KO234" s="257"/>
      <c r="KP234" s="257">
        <v>0.05</v>
      </c>
      <c r="KQ234" s="257"/>
      <c r="KR234" s="257"/>
      <c r="KS234" s="257"/>
      <c r="KT234" s="257"/>
      <c r="KU234" s="248" t="s">
        <v>746</v>
      </c>
    </row>
    <row r="235" spans="1:307" x14ac:dyDescent="0.15">
      <c r="A235" s="252" t="s">
        <v>303</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257"/>
      <c r="AO235" s="257"/>
      <c r="AP235" s="257"/>
      <c r="AQ235" s="257"/>
      <c r="AR235" s="257"/>
      <c r="AS235" s="257"/>
      <c r="AT235" s="257"/>
      <c r="AU235" s="257"/>
      <c r="AV235" s="257"/>
      <c r="AW235" s="257"/>
      <c r="AX235" s="257"/>
      <c r="AY235" s="257"/>
      <c r="AZ235" s="257"/>
      <c r="BA235" s="257"/>
      <c r="BB235" s="257"/>
      <c r="BC235" s="257"/>
      <c r="BD235" s="257"/>
      <c r="BE235" s="257"/>
      <c r="BF235" s="257"/>
      <c r="BG235" s="257"/>
      <c r="BH235" s="257"/>
      <c r="BI235" s="257"/>
      <c r="BJ235" s="257"/>
      <c r="BK235" s="257"/>
      <c r="BL235" s="257"/>
      <c r="BM235" s="257"/>
      <c r="BN235" s="257"/>
      <c r="BO235" s="257"/>
      <c r="BP235" s="257"/>
      <c r="BQ235" s="257"/>
      <c r="BR235" s="257"/>
      <c r="BS235" s="257"/>
      <c r="BT235" s="257"/>
      <c r="BU235" s="257"/>
      <c r="BV235" s="257"/>
      <c r="BW235" s="257"/>
      <c r="BX235" s="257"/>
      <c r="BY235" s="257"/>
      <c r="BZ235" s="257"/>
      <c r="CA235" s="257"/>
      <c r="CB235" s="257"/>
      <c r="CC235" s="257"/>
      <c r="CD235" s="257"/>
      <c r="CE235" s="257"/>
      <c r="CF235" s="257"/>
      <c r="CG235" s="257"/>
      <c r="CH235" s="257"/>
      <c r="CI235" s="257"/>
      <c r="CJ235" s="257"/>
      <c r="CK235" s="257"/>
      <c r="CL235" s="257"/>
      <c r="CM235" s="257"/>
      <c r="CN235" s="257"/>
      <c r="CO235" s="257"/>
      <c r="CP235" s="257"/>
      <c r="CQ235" s="257"/>
      <c r="CR235" s="257"/>
      <c r="CS235" s="257"/>
      <c r="CT235" s="257"/>
      <c r="CU235" s="257"/>
      <c r="CV235" s="257"/>
      <c r="CW235" s="257"/>
      <c r="CX235" s="257"/>
      <c r="CY235" s="257"/>
      <c r="CZ235" s="257"/>
      <c r="DA235" s="257"/>
      <c r="DB235" s="257"/>
      <c r="DC235" s="257"/>
      <c r="DD235" s="257"/>
      <c r="DE235" s="257"/>
      <c r="DF235" s="257"/>
      <c r="DG235" s="257"/>
      <c r="DH235" s="257"/>
      <c r="DI235" s="257"/>
      <c r="DJ235" s="257"/>
      <c r="DK235" s="257"/>
      <c r="DL235" s="257"/>
      <c r="DM235" s="257"/>
      <c r="DN235" s="257"/>
      <c r="DO235" s="257"/>
      <c r="DP235" s="257"/>
      <c r="DQ235" s="257"/>
      <c r="DR235" s="257"/>
      <c r="DS235" s="257"/>
      <c r="DT235" s="257"/>
      <c r="DU235" s="257"/>
      <c r="DV235" s="257"/>
      <c r="DW235" s="257"/>
      <c r="DX235" s="257"/>
      <c r="DY235" s="257"/>
      <c r="DZ235" s="257"/>
      <c r="EA235" s="257"/>
      <c r="EB235" s="257"/>
      <c r="EC235" s="257"/>
      <c r="ED235" s="257"/>
      <c r="EE235" s="257"/>
      <c r="EF235" s="257"/>
      <c r="EG235" s="257"/>
      <c r="EH235" s="257"/>
      <c r="EI235" s="257"/>
      <c r="EJ235" s="257"/>
      <c r="EK235" s="257"/>
      <c r="EL235" s="257"/>
      <c r="EM235" s="257"/>
      <c r="EN235" s="257"/>
      <c r="EO235" s="257"/>
      <c r="EP235" s="257"/>
      <c r="EQ235" s="257"/>
      <c r="ER235" s="257"/>
      <c r="ES235" s="257"/>
      <c r="ET235" s="257"/>
      <c r="EU235" s="257"/>
      <c r="EV235" s="257"/>
      <c r="EW235" s="257"/>
      <c r="EX235" s="257"/>
      <c r="EY235" s="257"/>
      <c r="EZ235" s="257"/>
      <c r="FA235" s="257"/>
      <c r="FB235" s="257"/>
      <c r="FC235" s="257"/>
      <c r="FD235" s="257"/>
      <c r="FE235" s="257"/>
      <c r="FF235" s="257"/>
      <c r="FG235" s="257"/>
      <c r="FH235" s="257"/>
      <c r="FI235" s="257"/>
      <c r="FJ235" s="257"/>
      <c r="FK235" s="257"/>
      <c r="FL235" s="257"/>
      <c r="FM235" s="257"/>
      <c r="FN235" s="257"/>
      <c r="FO235" s="257"/>
      <c r="FP235" s="257"/>
      <c r="FQ235" s="257"/>
      <c r="FR235" s="257"/>
      <c r="FS235" s="257"/>
      <c r="FT235" s="257"/>
      <c r="FU235" s="257"/>
      <c r="FV235" s="257"/>
      <c r="FW235" s="257"/>
      <c r="FX235" s="257"/>
      <c r="FY235" s="257"/>
      <c r="FZ235" s="257"/>
      <c r="GA235" s="257"/>
      <c r="GB235" s="257"/>
      <c r="GC235" s="257"/>
      <c r="GD235" s="257"/>
      <c r="GE235" s="257"/>
      <c r="GF235" s="257"/>
      <c r="GG235" s="257"/>
      <c r="GH235" s="257"/>
      <c r="GI235" s="257"/>
      <c r="GJ235" s="257"/>
      <c r="GK235" s="257"/>
      <c r="GL235" s="257"/>
      <c r="GM235" s="257"/>
      <c r="GN235" s="257"/>
      <c r="GO235" s="257"/>
      <c r="GP235" s="257"/>
      <c r="GQ235" s="257"/>
      <c r="GR235" s="257"/>
      <c r="GS235" s="257"/>
      <c r="GT235" s="257"/>
      <c r="GU235" s="257"/>
      <c r="GV235" s="257"/>
      <c r="GW235" s="257"/>
      <c r="GX235" s="257"/>
      <c r="GY235" s="257"/>
      <c r="GZ235" s="257"/>
      <c r="HA235" s="257"/>
      <c r="HB235" s="257"/>
      <c r="HC235" s="257"/>
      <c r="HD235" s="257"/>
      <c r="HE235" s="257"/>
      <c r="HF235" s="257"/>
      <c r="HG235" s="257"/>
      <c r="HH235" s="257"/>
      <c r="HI235" s="257"/>
      <c r="HJ235" s="257"/>
      <c r="HK235" s="257"/>
      <c r="HL235" s="257"/>
      <c r="HM235" s="257"/>
      <c r="HN235" s="257"/>
      <c r="HO235" s="257"/>
      <c r="HP235" s="257"/>
      <c r="HQ235" s="257"/>
      <c r="HR235" s="257"/>
      <c r="HS235" s="257"/>
      <c r="HT235" s="257"/>
      <c r="HU235" s="257"/>
      <c r="HV235" s="257"/>
      <c r="HW235" s="257"/>
      <c r="HX235" s="257"/>
      <c r="HY235" s="257"/>
      <c r="HZ235" s="257"/>
      <c r="IA235" s="257"/>
      <c r="IB235" s="257"/>
      <c r="IC235" s="257"/>
      <c r="ID235" s="257"/>
      <c r="IE235" s="257"/>
      <c r="IF235" s="257"/>
      <c r="IG235" s="257"/>
      <c r="IH235" s="257"/>
      <c r="II235" s="257"/>
      <c r="IJ235" s="257"/>
      <c r="IK235" s="257"/>
      <c r="IL235" s="257"/>
      <c r="IM235" s="257"/>
      <c r="IN235" s="257"/>
      <c r="IO235" s="257"/>
      <c r="IP235" s="257"/>
      <c r="IQ235" s="257"/>
      <c r="IR235" s="257"/>
      <c r="IS235" s="257"/>
      <c r="IT235" s="257"/>
      <c r="IU235" s="257"/>
      <c r="IV235" s="257"/>
      <c r="IW235" s="257"/>
      <c r="IX235" s="257"/>
      <c r="IY235" s="257"/>
      <c r="IZ235" s="257"/>
      <c r="JA235" s="257"/>
      <c r="JB235" s="257"/>
      <c r="JC235" s="257"/>
      <c r="JD235" s="257"/>
      <c r="JE235" s="257"/>
      <c r="JF235" s="257"/>
      <c r="JG235" s="257"/>
      <c r="JH235" s="257"/>
      <c r="JI235" s="257"/>
      <c r="JJ235" s="257"/>
      <c r="JK235" s="257"/>
      <c r="JL235" s="257"/>
      <c r="JM235" s="257"/>
      <c r="JN235" s="257"/>
      <c r="JO235" s="257"/>
      <c r="JP235" s="257"/>
      <c r="JQ235" s="257"/>
      <c r="JR235" s="257"/>
      <c r="JS235" s="257"/>
      <c r="JT235" s="257"/>
      <c r="JU235" s="257"/>
      <c r="JV235" s="257"/>
      <c r="JW235" s="257"/>
      <c r="JX235" s="257"/>
      <c r="JY235" s="257"/>
      <c r="JZ235" s="257"/>
      <c r="KA235" s="257"/>
      <c r="KB235" s="257"/>
      <c r="KC235" s="257"/>
      <c r="KD235" s="257"/>
      <c r="KE235" s="257"/>
      <c r="KF235" s="257"/>
      <c r="KG235" s="257"/>
      <c r="KH235" s="257"/>
      <c r="KI235" s="257"/>
      <c r="KJ235" s="257"/>
      <c r="KK235" s="257"/>
      <c r="KL235" s="257"/>
      <c r="KM235" s="257"/>
      <c r="KN235" s="257"/>
      <c r="KO235" s="257"/>
      <c r="KP235" s="257"/>
      <c r="KQ235" s="257"/>
      <c r="KR235" s="257"/>
      <c r="KS235" s="257"/>
      <c r="KT235" s="257"/>
      <c r="KU235" s="248" t="s">
        <v>746</v>
      </c>
    </row>
    <row r="236" spans="1:307" x14ac:dyDescent="0.15">
      <c r="A236" s="252" t="s">
        <v>304</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257"/>
      <c r="AO236" s="257"/>
      <c r="AP236" s="257"/>
      <c r="AQ236" s="257"/>
      <c r="AR236" s="257"/>
      <c r="AS236" s="257"/>
      <c r="AT236" s="257"/>
      <c r="AU236" s="257"/>
      <c r="AV236" s="257"/>
      <c r="AW236" s="257"/>
      <c r="AX236" s="257"/>
      <c r="AY236" s="257"/>
      <c r="AZ236" s="257"/>
      <c r="BA236" s="257"/>
      <c r="BB236" s="257"/>
      <c r="BC236" s="257"/>
      <c r="BD236" s="257"/>
      <c r="BE236" s="257"/>
      <c r="BF236" s="257"/>
      <c r="BG236" s="257"/>
      <c r="BH236" s="257"/>
      <c r="BI236" s="257"/>
      <c r="BJ236" s="257"/>
      <c r="BK236" s="257"/>
      <c r="BL236" s="257"/>
      <c r="BM236" s="257"/>
      <c r="BN236" s="257"/>
      <c r="BO236" s="257"/>
      <c r="BP236" s="257"/>
      <c r="BQ236" s="257"/>
      <c r="BR236" s="257"/>
      <c r="BS236" s="257"/>
      <c r="BT236" s="257"/>
      <c r="BU236" s="257"/>
      <c r="BV236" s="257"/>
      <c r="BW236" s="257"/>
      <c r="BX236" s="257"/>
      <c r="BY236" s="257"/>
      <c r="BZ236" s="257"/>
      <c r="CA236" s="257"/>
      <c r="CB236" s="257"/>
      <c r="CC236" s="257"/>
      <c r="CD236" s="257"/>
      <c r="CE236" s="257"/>
      <c r="CF236" s="257"/>
      <c r="CG236" s="257"/>
      <c r="CH236" s="257"/>
      <c r="CI236" s="257"/>
      <c r="CJ236" s="257"/>
      <c r="CK236" s="257"/>
      <c r="CL236" s="257"/>
      <c r="CM236" s="257"/>
      <c r="CN236" s="257"/>
      <c r="CO236" s="257"/>
      <c r="CP236" s="257"/>
      <c r="CQ236" s="257"/>
      <c r="CR236" s="257"/>
      <c r="CS236" s="257"/>
      <c r="CT236" s="257"/>
      <c r="CU236" s="257"/>
      <c r="CV236" s="257"/>
      <c r="CW236" s="257"/>
      <c r="CX236" s="257"/>
      <c r="CY236" s="257"/>
      <c r="CZ236" s="257"/>
      <c r="DA236" s="257"/>
      <c r="DB236" s="257"/>
      <c r="DC236" s="257"/>
      <c r="DD236" s="257"/>
      <c r="DE236" s="257"/>
      <c r="DF236" s="257"/>
      <c r="DG236" s="257"/>
      <c r="DH236" s="257"/>
      <c r="DI236" s="257"/>
      <c r="DJ236" s="257"/>
      <c r="DK236" s="257"/>
      <c r="DL236" s="257"/>
      <c r="DM236" s="257"/>
      <c r="DN236" s="257"/>
      <c r="DO236" s="257"/>
      <c r="DP236" s="257"/>
      <c r="DQ236" s="257"/>
      <c r="DR236" s="257"/>
      <c r="DS236" s="257"/>
      <c r="DT236" s="257"/>
      <c r="DU236" s="257"/>
      <c r="DV236" s="257"/>
      <c r="DW236" s="257"/>
      <c r="DX236" s="257"/>
      <c r="DY236" s="257"/>
      <c r="DZ236" s="257"/>
      <c r="EA236" s="257"/>
      <c r="EB236" s="257"/>
      <c r="EC236" s="257"/>
      <c r="ED236" s="257"/>
      <c r="EE236" s="257"/>
      <c r="EF236" s="257"/>
      <c r="EG236" s="257"/>
      <c r="EH236" s="257"/>
      <c r="EI236" s="257"/>
      <c r="EJ236" s="257"/>
      <c r="EK236" s="257"/>
      <c r="EL236" s="257"/>
      <c r="EM236" s="257"/>
      <c r="EN236" s="257"/>
      <c r="EO236" s="257"/>
      <c r="EP236" s="257"/>
      <c r="EQ236" s="257"/>
      <c r="ER236" s="257"/>
      <c r="ES236" s="257"/>
      <c r="ET236" s="257"/>
      <c r="EU236" s="257"/>
      <c r="EV236" s="257"/>
      <c r="EW236" s="257"/>
      <c r="EX236" s="257"/>
      <c r="EY236" s="257"/>
      <c r="EZ236" s="257"/>
      <c r="FA236" s="257"/>
      <c r="FB236" s="257"/>
      <c r="FC236" s="257"/>
      <c r="FD236" s="257"/>
      <c r="FE236" s="257"/>
      <c r="FF236" s="257"/>
      <c r="FG236" s="257"/>
      <c r="FH236" s="257"/>
      <c r="FI236" s="257"/>
      <c r="FJ236" s="257"/>
      <c r="FK236" s="257"/>
      <c r="FL236" s="257"/>
      <c r="FM236" s="257"/>
      <c r="FN236" s="257"/>
      <c r="FO236" s="257"/>
      <c r="FP236" s="257"/>
      <c r="FQ236" s="257"/>
      <c r="FR236" s="257"/>
      <c r="FS236" s="257"/>
      <c r="FT236" s="257"/>
      <c r="FU236" s="257"/>
      <c r="FV236" s="257"/>
      <c r="FW236" s="257"/>
      <c r="FX236" s="257"/>
      <c r="FY236" s="257"/>
      <c r="FZ236" s="257"/>
      <c r="GA236" s="257"/>
      <c r="GB236" s="257"/>
      <c r="GC236" s="257"/>
      <c r="GD236" s="257"/>
      <c r="GE236" s="257"/>
      <c r="GF236" s="257"/>
      <c r="GG236" s="257"/>
      <c r="GH236" s="257"/>
      <c r="GI236" s="257"/>
      <c r="GJ236" s="257"/>
      <c r="GK236" s="257"/>
      <c r="GL236" s="257"/>
      <c r="GM236" s="257"/>
      <c r="GN236" s="257"/>
      <c r="GO236" s="257"/>
      <c r="GP236" s="257"/>
      <c r="GQ236" s="257"/>
      <c r="GR236" s="257"/>
      <c r="GS236" s="257"/>
      <c r="GT236" s="257"/>
      <c r="GU236" s="257"/>
      <c r="GV236" s="257"/>
      <c r="GW236" s="257"/>
      <c r="GX236" s="257"/>
      <c r="GY236" s="257"/>
      <c r="GZ236" s="257"/>
      <c r="HA236" s="257"/>
      <c r="HB236" s="257"/>
      <c r="HC236" s="257"/>
      <c r="HD236" s="257"/>
      <c r="HE236" s="257"/>
      <c r="HF236" s="257"/>
      <c r="HG236" s="257"/>
      <c r="HH236" s="257"/>
      <c r="HI236" s="257"/>
      <c r="HJ236" s="257"/>
      <c r="HK236" s="257"/>
      <c r="HL236" s="257"/>
      <c r="HM236" s="257"/>
      <c r="HN236" s="257"/>
      <c r="HO236" s="257"/>
      <c r="HP236" s="257"/>
      <c r="HQ236" s="257"/>
      <c r="HR236" s="257"/>
      <c r="HS236" s="257"/>
      <c r="HT236" s="257"/>
      <c r="HU236" s="257"/>
      <c r="HV236" s="257"/>
      <c r="HW236" s="257"/>
      <c r="HX236" s="257"/>
      <c r="HY236" s="257"/>
      <c r="HZ236" s="257"/>
      <c r="IA236" s="257"/>
      <c r="IB236" s="257"/>
      <c r="IC236" s="257"/>
      <c r="ID236" s="257"/>
      <c r="IE236" s="257"/>
      <c r="IF236" s="257"/>
      <c r="IG236" s="257"/>
      <c r="IH236" s="257"/>
      <c r="II236" s="257"/>
      <c r="IJ236" s="257"/>
      <c r="IK236" s="257"/>
      <c r="IL236" s="257"/>
      <c r="IM236" s="257"/>
      <c r="IN236" s="257"/>
      <c r="IO236" s="257"/>
      <c r="IP236" s="257"/>
      <c r="IQ236" s="257"/>
      <c r="IR236" s="257"/>
      <c r="IS236" s="257"/>
      <c r="IT236" s="257"/>
      <c r="IU236" s="257"/>
      <c r="IV236" s="257"/>
      <c r="IW236" s="257"/>
      <c r="IX236" s="257"/>
      <c r="IY236" s="257"/>
      <c r="IZ236" s="257"/>
      <c r="JA236" s="257"/>
      <c r="JB236" s="257"/>
      <c r="JC236" s="257"/>
      <c r="JD236" s="257"/>
      <c r="JE236" s="257"/>
      <c r="JF236" s="257"/>
      <c r="JG236" s="257"/>
      <c r="JH236" s="257"/>
      <c r="JI236" s="257"/>
      <c r="JJ236" s="257"/>
      <c r="JK236" s="257"/>
      <c r="JL236" s="257"/>
      <c r="JM236" s="257"/>
      <c r="JN236" s="257"/>
      <c r="JO236" s="257"/>
      <c r="JP236" s="257"/>
      <c r="JQ236" s="257"/>
      <c r="JR236" s="257"/>
      <c r="JS236" s="257"/>
      <c r="JT236" s="257"/>
      <c r="JU236" s="257"/>
      <c r="JV236" s="257"/>
      <c r="JW236" s="257"/>
      <c r="JX236" s="257"/>
      <c r="JY236" s="257"/>
      <c r="JZ236" s="257"/>
      <c r="KA236" s="257"/>
      <c r="KB236" s="257"/>
      <c r="KC236" s="257"/>
      <c r="KD236" s="257"/>
      <c r="KE236" s="257"/>
      <c r="KF236" s="257"/>
      <c r="KG236" s="257"/>
      <c r="KH236" s="257"/>
      <c r="KI236" s="257"/>
      <c r="KJ236" s="257"/>
      <c r="KK236" s="257"/>
      <c r="KL236" s="257"/>
      <c r="KM236" s="257"/>
      <c r="KN236" s="257"/>
      <c r="KO236" s="257"/>
      <c r="KP236" s="257"/>
      <c r="KQ236" s="257"/>
      <c r="KR236" s="257"/>
      <c r="KS236" s="257"/>
      <c r="KT236" s="257"/>
      <c r="KU236" s="248" t="s">
        <v>746</v>
      </c>
    </row>
    <row r="237" spans="1:307" x14ac:dyDescent="0.15">
      <c r="A237" s="252" t="s">
        <v>305</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257"/>
      <c r="AO237" s="257"/>
      <c r="AP237" s="257">
        <v>7.0000000000000007E-2</v>
      </c>
      <c r="AQ237" s="257">
        <v>0.1</v>
      </c>
      <c r="AR237" s="257"/>
      <c r="AS237" s="257">
        <v>7.0000000000000007E-2</v>
      </c>
      <c r="AT237" s="257"/>
      <c r="AU237" s="257"/>
      <c r="AV237" s="257"/>
      <c r="AW237" s="257"/>
      <c r="AX237" s="257">
        <v>7.0000000000000007E-2</v>
      </c>
      <c r="AY237" s="257"/>
      <c r="AZ237" s="257"/>
      <c r="BA237" s="257"/>
      <c r="BB237" s="257"/>
      <c r="BC237" s="257"/>
      <c r="BD237" s="257"/>
      <c r="BE237" s="257">
        <v>7.0000000000000007E-2</v>
      </c>
      <c r="BF237" s="257"/>
      <c r="BG237" s="257"/>
      <c r="BH237" s="257"/>
      <c r="BI237" s="257"/>
      <c r="BJ237" s="257"/>
      <c r="BK237" s="257"/>
      <c r="BL237" s="257"/>
      <c r="BM237" s="257"/>
      <c r="BN237" s="257"/>
      <c r="BO237" s="257"/>
      <c r="BP237" s="257"/>
      <c r="BQ237" s="257"/>
      <c r="BR237" s="257"/>
      <c r="BS237" s="257"/>
      <c r="BT237" s="257"/>
      <c r="BU237" s="257"/>
      <c r="BV237" s="257"/>
      <c r="BW237" s="257"/>
      <c r="BX237" s="257">
        <v>7.0000000000000007E-2</v>
      </c>
      <c r="BY237" s="257"/>
      <c r="BZ237" s="257"/>
      <c r="CA237" s="257"/>
      <c r="CB237" s="257"/>
      <c r="CC237" s="257"/>
      <c r="CD237" s="257"/>
      <c r="CE237" s="257"/>
      <c r="CF237" s="257"/>
      <c r="CG237" s="257"/>
      <c r="CH237" s="257"/>
      <c r="CI237" s="257"/>
      <c r="CJ237" s="257"/>
      <c r="CK237" s="257"/>
      <c r="CL237" s="257"/>
      <c r="CM237" s="257"/>
      <c r="CN237" s="257"/>
      <c r="CO237" s="257"/>
      <c r="CP237" s="257"/>
      <c r="CQ237" s="257"/>
      <c r="CR237" s="257"/>
      <c r="CS237" s="257"/>
      <c r="CT237" s="257"/>
      <c r="CU237" s="257"/>
      <c r="CV237" s="257"/>
      <c r="CW237" s="257"/>
      <c r="CX237" s="257"/>
      <c r="CY237" s="257"/>
      <c r="CZ237" s="257"/>
      <c r="DA237" s="257"/>
      <c r="DB237" s="257"/>
      <c r="DC237" s="257"/>
      <c r="DD237" s="257"/>
      <c r="DE237" s="257"/>
      <c r="DF237" s="257"/>
      <c r="DG237" s="257"/>
      <c r="DH237" s="257"/>
      <c r="DI237" s="257"/>
      <c r="DJ237" s="257"/>
      <c r="DK237" s="257"/>
      <c r="DL237" s="257"/>
      <c r="DM237" s="257">
        <v>7.0000000000000007E-2</v>
      </c>
      <c r="DN237" s="257"/>
      <c r="DO237" s="257"/>
      <c r="DP237" s="257"/>
      <c r="DQ237" s="257"/>
      <c r="DR237" s="257"/>
      <c r="DS237" s="257"/>
      <c r="DT237" s="257"/>
      <c r="DU237" s="257"/>
      <c r="DV237" s="257"/>
      <c r="DW237" s="257">
        <v>0.05</v>
      </c>
      <c r="DX237" s="257">
        <v>7.0000000000000007E-2</v>
      </c>
      <c r="DY237" s="257"/>
      <c r="DZ237" s="257"/>
      <c r="EA237" s="257"/>
      <c r="EB237" s="257"/>
      <c r="EC237" s="257">
        <v>0.1</v>
      </c>
      <c r="ED237" s="257"/>
      <c r="EE237" s="257"/>
      <c r="EF237" s="257"/>
      <c r="EG237" s="257"/>
      <c r="EH237" s="257"/>
      <c r="EI237" s="257"/>
      <c r="EJ237" s="257"/>
      <c r="EK237" s="257"/>
      <c r="EL237" s="257"/>
      <c r="EM237" s="257"/>
      <c r="EN237" s="257"/>
      <c r="EO237" s="257"/>
      <c r="EP237" s="257"/>
      <c r="EQ237" s="257"/>
      <c r="ER237" s="257">
        <v>7.0000000000000007E-2</v>
      </c>
      <c r="ES237" s="257"/>
      <c r="ET237" s="257">
        <v>0.05</v>
      </c>
      <c r="EU237" s="257"/>
      <c r="EV237" s="257"/>
      <c r="EW237" s="257"/>
      <c r="EX237" s="257"/>
      <c r="EY237" s="257"/>
      <c r="EZ237" s="257"/>
      <c r="FA237" s="257"/>
      <c r="FB237" s="257"/>
      <c r="FC237" s="257"/>
      <c r="FD237" s="257"/>
      <c r="FE237" s="257"/>
      <c r="FF237" s="257"/>
      <c r="FG237" s="257"/>
      <c r="FH237" s="257"/>
      <c r="FI237" s="257"/>
      <c r="FJ237" s="257"/>
      <c r="FK237" s="257"/>
      <c r="FL237" s="257"/>
      <c r="FM237" s="257"/>
      <c r="FN237" s="257"/>
      <c r="FO237" s="257">
        <v>0.1</v>
      </c>
      <c r="FP237" s="257"/>
      <c r="FQ237" s="257"/>
      <c r="FR237" s="257">
        <v>7.0000000000000007E-2</v>
      </c>
      <c r="FS237" s="257"/>
      <c r="FT237" s="257"/>
      <c r="FU237" s="257"/>
      <c r="FV237" s="257"/>
      <c r="FW237" s="257"/>
      <c r="FX237" s="257"/>
      <c r="FY237" s="257"/>
      <c r="FZ237" s="257"/>
      <c r="GA237" s="257"/>
      <c r="GB237" s="257"/>
      <c r="GC237" s="257"/>
      <c r="GD237" s="257"/>
      <c r="GE237" s="257">
        <v>0.1</v>
      </c>
      <c r="GF237" s="257"/>
      <c r="GG237" s="257"/>
      <c r="GH237" s="257"/>
      <c r="GI237" s="257">
        <v>0.1</v>
      </c>
      <c r="GJ237" s="257"/>
      <c r="GK237" s="257"/>
      <c r="GL237" s="257"/>
      <c r="GM237" s="257"/>
      <c r="GN237" s="257">
        <v>7.0000000000000007E-2</v>
      </c>
      <c r="GO237" s="257"/>
      <c r="GP237" s="257"/>
      <c r="GQ237" s="257"/>
      <c r="GR237" s="257"/>
      <c r="GS237" s="257"/>
      <c r="GT237" s="257">
        <v>7.0000000000000007E-2</v>
      </c>
      <c r="GU237" s="257"/>
      <c r="GV237" s="257"/>
      <c r="GW237" s="257"/>
      <c r="GX237" s="257"/>
      <c r="GY237" s="257"/>
      <c r="GZ237" s="257"/>
      <c r="HA237" s="257"/>
      <c r="HB237" s="257"/>
      <c r="HC237" s="257"/>
      <c r="HD237" s="257"/>
      <c r="HE237" s="257"/>
      <c r="HF237" s="257"/>
      <c r="HG237" s="257"/>
      <c r="HH237" s="257"/>
      <c r="HI237" s="257"/>
      <c r="HJ237" s="257"/>
      <c r="HK237" s="257"/>
      <c r="HL237" s="257"/>
      <c r="HM237" s="257"/>
      <c r="HN237" s="257"/>
      <c r="HO237" s="257"/>
      <c r="HP237" s="257"/>
      <c r="HQ237" s="257">
        <v>7.0000000000000007E-2</v>
      </c>
      <c r="HR237" s="257"/>
      <c r="HS237" s="257"/>
      <c r="HT237" s="257"/>
      <c r="HU237" s="257"/>
      <c r="HV237" s="257"/>
      <c r="HW237" s="257"/>
      <c r="HX237" s="257"/>
      <c r="HY237" s="257">
        <v>0.1</v>
      </c>
      <c r="HZ237" s="257"/>
      <c r="IA237" s="257"/>
      <c r="IB237" s="257"/>
      <c r="IC237" s="257"/>
      <c r="ID237" s="257"/>
      <c r="IE237" s="257"/>
      <c r="IF237" s="257"/>
      <c r="IG237" s="257"/>
      <c r="IH237" s="257"/>
      <c r="II237" s="257"/>
      <c r="IJ237" s="257"/>
      <c r="IK237" s="257"/>
      <c r="IL237" s="257"/>
      <c r="IM237" s="257"/>
      <c r="IN237" s="257"/>
      <c r="IO237" s="257"/>
      <c r="IP237" s="257"/>
      <c r="IQ237" s="257"/>
      <c r="IR237" s="257"/>
      <c r="IS237" s="257"/>
      <c r="IT237" s="257"/>
      <c r="IU237" s="257"/>
      <c r="IV237" s="257"/>
      <c r="IW237" s="257"/>
      <c r="IX237" s="257"/>
      <c r="IY237" s="257"/>
      <c r="IZ237" s="257"/>
      <c r="JA237" s="257"/>
      <c r="JB237" s="257"/>
      <c r="JC237" s="257"/>
      <c r="JD237" s="257">
        <v>0.05</v>
      </c>
      <c r="JE237" s="257"/>
      <c r="JF237" s="257"/>
      <c r="JG237" s="257"/>
      <c r="JH237" s="257"/>
      <c r="JI237" s="257"/>
      <c r="JJ237" s="257"/>
      <c r="JK237" s="257"/>
      <c r="JL237" s="257"/>
      <c r="JM237" s="257">
        <v>0.1</v>
      </c>
      <c r="JN237" s="257"/>
      <c r="JO237" s="257"/>
      <c r="JP237" s="257"/>
      <c r="JQ237" s="257"/>
      <c r="JR237" s="257"/>
      <c r="JS237" s="257"/>
      <c r="JT237" s="257"/>
      <c r="JU237" s="257"/>
      <c r="JV237" s="257"/>
      <c r="JW237" s="257"/>
      <c r="JX237" s="257"/>
      <c r="JY237" s="257"/>
      <c r="JZ237" s="257"/>
      <c r="KA237" s="257"/>
      <c r="KB237" s="257"/>
      <c r="KC237" s="257"/>
      <c r="KD237" s="257"/>
      <c r="KE237" s="257"/>
      <c r="KF237" s="257"/>
      <c r="KG237" s="257">
        <v>7.0000000000000007E-2</v>
      </c>
      <c r="KH237" s="257"/>
      <c r="KI237" s="257"/>
      <c r="KJ237" s="257"/>
      <c r="KK237" s="257"/>
      <c r="KL237" s="257"/>
      <c r="KM237" s="257">
        <v>0.05</v>
      </c>
      <c r="KN237" s="257"/>
      <c r="KO237" s="257"/>
      <c r="KP237" s="257"/>
      <c r="KQ237" s="257">
        <v>0.05</v>
      </c>
      <c r="KR237" s="257"/>
      <c r="KS237" s="257"/>
      <c r="KT237" s="257"/>
      <c r="KU237" s="248" t="s">
        <v>746</v>
      </c>
    </row>
    <row r="238" spans="1:307" x14ac:dyDescent="0.15">
      <c r="A238" s="252" t="s">
        <v>306</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257"/>
      <c r="AO238" s="257"/>
      <c r="AP238" s="257"/>
      <c r="AQ238" s="257"/>
      <c r="AR238" s="257"/>
      <c r="AS238" s="257"/>
      <c r="AT238" s="257"/>
      <c r="AU238" s="257"/>
      <c r="AV238" s="257"/>
      <c r="AW238" s="257"/>
      <c r="AX238" s="257"/>
      <c r="AY238" s="257"/>
      <c r="AZ238" s="257"/>
      <c r="BA238" s="257"/>
      <c r="BB238" s="257"/>
      <c r="BC238" s="257"/>
      <c r="BD238" s="257"/>
      <c r="BE238" s="257"/>
      <c r="BF238" s="257"/>
      <c r="BG238" s="257"/>
      <c r="BH238" s="257"/>
      <c r="BI238" s="257"/>
      <c r="BJ238" s="257"/>
      <c r="BK238" s="257"/>
      <c r="BL238" s="257"/>
      <c r="BM238" s="257"/>
      <c r="BN238" s="257"/>
      <c r="BO238" s="257"/>
      <c r="BP238" s="257"/>
      <c r="BQ238" s="257"/>
      <c r="BR238" s="257"/>
      <c r="BS238" s="257"/>
      <c r="BT238" s="257"/>
      <c r="BU238" s="257"/>
      <c r="BV238" s="257"/>
      <c r="BW238" s="257"/>
      <c r="BX238" s="257"/>
      <c r="BY238" s="257"/>
      <c r="BZ238" s="257"/>
      <c r="CA238" s="257"/>
      <c r="CB238" s="257"/>
      <c r="CC238" s="257"/>
      <c r="CD238" s="257"/>
      <c r="CE238" s="257"/>
      <c r="CF238" s="257"/>
      <c r="CG238" s="257"/>
      <c r="CH238" s="257"/>
      <c r="CI238" s="257"/>
      <c r="CJ238" s="257"/>
      <c r="CK238" s="257"/>
      <c r="CL238" s="257"/>
      <c r="CM238" s="257"/>
      <c r="CN238" s="257"/>
      <c r="CO238" s="257"/>
      <c r="CP238" s="257"/>
      <c r="CQ238" s="257"/>
      <c r="CR238" s="257"/>
      <c r="CS238" s="257"/>
      <c r="CT238" s="257"/>
      <c r="CU238" s="257"/>
      <c r="CV238" s="257"/>
      <c r="CW238" s="257"/>
      <c r="CX238" s="257"/>
      <c r="CY238" s="257"/>
      <c r="CZ238" s="257"/>
      <c r="DA238" s="257"/>
      <c r="DB238" s="257"/>
      <c r="DC238" s="257"/>
      <c r="DD238" s="257"/>
      <c r="DE238" s="257"/>
      <c r="DF238" s="257"/>
      <c r="DG238" s="257"/>
      <c r="DH238" s="257"/>
      <c r="DI238" s="257"/>
      <c r="DJ238" s="257"/>
      <c r="DK238" s="257"/>
      <c r="DL238" s="257"/>
      <c r="DM238" s="257"/>
      <c r="DN238" s="257"/>
      <c r="DO238" s="257"/>
      <c r="DP238" s="257"/>
      <c r="DQ238" s="257"/>
      <c r="DR238" s="257"/>
      <c r="DS238" s="257"/>
      <c r="DT238" s="257"/>
      <c r="DU238" s="257"/>
      <c r="DV238" s="257"/>
      <c r="DW238" s="257"/>
      <c r="DX238" s="257"/>
      <c r="DY238" s="257"/>
      <c r="DZ238" s="257"/>
      <c r="EA238" s="257"/>
      <c r="EB238" s="257"/>
      <c r="EC238" s="257"/>
      <c r="ED238" s="257"/>
      <c r="EE238" s="257"/>
      <c r="EF238" s="257"/>
      <c r="EG238" s="257"/>
      <c r="EH238" s="257"/>
      <c r="EI238" s="257"/>
      <c r="EJ238" s="257"/>
      <c r="EK238" s="257"/>
      <c r="EL238" s="257"/>
      <c r="EM238" s="257"/>
      <c r="EN238" s="257"/>
      <c r="EO238" s="257"/>
      <c r="EP238" s="257"/>
      <c r="EQ238" s="257"/>
      <c r="ER238" s="257"/>
      <c r="ES238" s="257"/>
      <c r="ET238" s="257"/>
      <c r="EU238" s="257"/>
      <c r="EV238" s="257"/>
      <c r="EW238" s="257"/>
      <c r="EX238" s="257"/>
      <c r="EY238" s="257"/>
      <c r="EZ238" s="257"/>
      <c r="FA238" s="257"/>
      <c r="FB238" s="257"/>
      <c r="FC238" s="257"/>
      <c r="FD238" s="257"/>
      <c r="FE238" s="257"/>
      <c r="FF238" s="257"/>
      <c r="FG238" s="257"/>
      <c r="FH238" s="257"/>
      <c r="FI238" s="257"/>
      <c r="FJ238" s="257"/>
      <c r="FK238" s="257"/>
      <c r="FL238" s="257"/>
      <c r="FM238" s="257"/>
      <c r="FN238" s="257"/>
      <c r="FO238" s="257"/>
      <c r="FP238" s="257"/>
      <c r="FQ238" s="257"/>
      <c r="FR238" s="257"/>
      <c r="FS238" s="257"/>
      <c r="FT238" s="257"/>
      <c r="FU238" s="257"/>
      <c r="FV238" s="257"/>
      <c r="FW238" s="257"/>
      <c r="FX238" s="257"/>
      <c r="FY238" s="257"/>
      <c r="FZ238" s="257"/>
      <c r="GA238" s="257"/>
      <c r="GB238" s="257"/>
      <c r="GC238" s="257"/>
      <c r="GD238" s="257"/>
      <c r="GE238" s="257"/>
      <c r="GF238" s="257"/>
      <c r="GG238" s="257"/>
      <c r="GH238" s="257"/>
      <c r="GI238" s="257"/>
      <c r="GJ238" s="257"/>
      <c r="GK238" s="257"/>
      <c r="GL238" s="257"/>
      <c r="GM238" s="257"/>
      <c r="GN238" s="257"/>
      <c r="GO238" s="257"/>
      <c r="GP238" s="257"/>
      <c r="GQ238" s="257"/>
      <c r="GR238" s="257"/>
      <c r="GS238" s="257"/>
      <c r="GT238" s="257"/>
      <c r="GU238" s="257"/>
      <c r="GV238" s="257"/>
      <c r="GW238" s="257"/>
      <c r="GX238" s="257"/>
      <c r="GY238" s="257"/>
      <c r="GZ238" s="257"/>
      <c r="HA238" s="257"/>
      <c r="HB238" s="257"/>
      <c r="HC238" s="257"/>
      <c r="HD238" s="257"/>
      <c r="HE238" s="257"/>
      <c r="HF238" s="257"/>
      <c r="HG238" s="257"/>
      <c r="HH238" s="257"/>
      <c r="HI238" s="257"/>
      <c r="HJ238" s="257"/>
      <c r="HK238" s="257"/>
      <c r="HL238" s="257"/>
      <c r="HM238" s="257"/>
      <c r="HN238" s="257"/>
      <c r="HO238" s="257"/>
      <c r="HP238" s="257"/>
      <c r="HQ238" s="257"/>
      <c r="HR238" s="257"/>
      <c r="HS238" s="257"/>
      <c r="HT238" s="257"/>
      <c r="HU238" s="257"/>
      <c r="HV238" s="257"/>
      <c r="HW238" s="257"/>
      <c r="HX238" s="257"/>
      <c r="HY238" s="257"/>
      <c r="HZ238" s="257"/>
      <c r="IA238" s="257"/>
      <c r="IB238" s="257"/>
      <c r="IC238" s="257"/>
      <c r="ID238" s="257"/>
      <c r="IE238" s="257"/>
      <c r="IF238" s="257"/>
      <c r="IG238" s="257"/>
      <c r="IH238" s="257"/>
      <c r="II238" s="257"/>
      <c r="IJ238" s="257"/>
      <c r="IK238" s="257"/>
      <c r="IL238" s="257"/>
      <c r="IM238" s="257"/>
      <c r="IN238" s="257"/>
      <c r="IO238" s="257"/>
      <c r="IP238" s="257"/>
      <c r="IQ238" s="257"/>
      <c r="IR238" s="257"/>
      <c r="IS238" s="257"/>
      <c r="IT238" s="257"/>
      <c r="IU238" s="257"/>
      <c r="IV238" s="257"/>
      <c r="IW238" s="257"/>
      <c r="IX238" s="257"/>
      <c r="IY238" s="257"/>
      <c r="IZ238" s="257"/>
      <c r="JA238" s="257"/>
      <c r="JB238" s="257"/>
      <c r="JC238" s="257"/>
      <c r="JD238" s="257"/>
      <c r="JE238" s="257"/>
      <c r="JF238" s="257"/>
      <c r="JG238" s="257"/>
      <c r="JH238" s="257"/>
      <c r="JI238" s="257"/>
      <c r="JJ238" s="257"/>
      <c r="JK238" s="257"/>
      <c r="JL238" s="257"/>
      <c r="JM238" s="257"/>
      <c r="JN238" s="257"/>
      <c r="JO238" s="257"/>
      <c r="JP238" s="257"/>
      <c r="JQ238" s="257"/>
      <c r="JR238" s="257"/>
      <c r="JS238" s="257"/>
      <c r="JT238" s="257"/>
      <c r="JU238" s="257"/>
      <c r="JV238" s="257"/>
      <c r="JW238" s="257"/>
      <c r="JX238" s="257"/>
      <c r="JY238" s="257"/>
      <c r="JZ238" s="257"/>
      <c r="KA238" s="257"/>
      <c r="KB238" s="257"/>
      <c r="KC238" s="257"/>
      <c r="KD238" s="257"/>
      <c r="KE238" s="257"/>
      <c r="KF238" s="257"/>
      <c r="KG238" s="257"/>
      <c r="KH238" s="257"/>
      <c r="KI238" s="257"/>
      <c r="KJ238" s="257"/>
      <c r="KK238" s="257"/>
      <c r="KL238" s="257"/>
      <c r="KM238" s="257"/>
      <c r="KN238" s="257"/>
      <c r="KO238" s="257"/>
      <c r="KP238" s="257"/>
      <c r="KQ238" s="257"/>
      <c r="KR238" s="257"/>
      <c r="KS238" s="257"/>
      <c r="KT238" s="257"/>
      <c r="KU238" s="248" t="s">
        <v>746</v>
      </c>
    </row>
    <row r="239" spans="1:307" x14ac:dyDescent="0.15">
      <c r="A239" s="252" t="s">
        <v>307</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257"/>
      <c r="BP239" s="257"/>
      <c r="BQ239" s="257"/>
      <c r="BR239" s="257"/>
      <c r="BS239" s="257"/>
      <c r="BT239" s="257"/>
      <c r="BU239" s="257"/>
      <c r="BV239" s="257"/>
      <c r="BW239" s="257"/>
      <c r="BX239" s="257"/>
      <c r="BY239" s="257"/>
      <c r="BZ239" s="257"/>
      <c r="CA239" s="257"/>
      <c r="CB239" s="257"/>
      <c r="CC239" s="257"/>
      <c r="CD239" s="257"/>
      <c r="CE239" s="257"/>
      <c r="CF239" s="257"/>
      <c r="CG239" s="257"/>
      <c r="CH239" s="257"/>
      <c r="CI239" s="257"/>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257"/>
      <c r="ET239" s="257"/>
      <c r="EU239" s="257"/>
      <c r="EV239" s="257"/>
      <c r="EW239" s="257"/>
      <c r="EX239" s="257"/>
      <c r="EY239" s="257"/>
      <c r="EZ239" s="257"/>
      <c r="FA239" s="257"/>
      <c r="FB239" s="257"/>
      <c r="FC239" s="257"/>
      <c r="FD239" s="257"/>
      <c r="FE239" s="257"/>
      <c r="FF239" s="257"/>
      <c r="FG239" s="257"/>
      <c r="FH239" s="257"/>
      <c r="FI239" s="257"/>
      <c r="FJ239" s="257"/>
      <c r="FK239" s="257"/>
      <c r="FL239" s="257"/>
      <c r="FM239" s="257"/>
      <c r="FN239" s="257"/>
      <c r="FO239" s="257"/>
      <c r="FP239" s="257"/>
      <c r="FQ239" s="257"/>
      <c r="FR239" s="257"/>
      <c r="FS239" s="257"/>
      <c r="FT239" s="257"/>
      <c r="FU239" s="257"/>
      <c r="FV239" s="257"/>
      <c r="FW239" s="257"/>
      <c r="FX239" s="257"/>
      <c r="FY239" s="257"/>
      <c r="FZ239" s="257"/>
      <c r="GA239" s="257"/>
      <c r="GB239" s="257"/>
      <c r="GC239" s="257"/>
      <c r="GD239" s="257"/>
      <c r="GE239" s="257"/>
      <c r="GF239" s="257"/>
      <c r="GG239" s="257"/>
      <c r="GH239" s="257"/>
      <c r="GI239" s="257"/>
      <c r="GJ239" s="257"/>
      <c r="GK239" s="257"/>
      <c r="GL239" s="257"/>
      <c r="GM239" s="257"/>
      <c r="GN239" s="257"/>
      <c r="GO239" s="257"/>
      <c r="GP239" s="257"/>
      <c r="GQ239" s="257"/>
      <c r="GR239" s="257"/>
      <c r="GS239" s="257"/>
      <c r="GT239" s="257"/>
      <c r="GU239" s="257"/>
      <c r="GV239" s="257"/>
      <c r="GW239" s="257"/>
      <c r="GX239" s="257"/>
      <c r="GY239" s="257"/>
      <c r="GZ239" s="257"/>
      <c r="HA239" s="257"/>
      <c r="HB239" s="257"/>
      <c r="HC239" s="257"/>
      <c r="HD239" s="257"/>
      <c r="HE239" s="257"/>
      <c r="HF239" s="257"/>
      <c r="HG239" s="257"/>
      <c r="HH239" s="257"/>
      <c r="HI239" s="257"/>
      <c r="HJ239" s="257"/>
      <c r="HK239" s="257"/>
      <c r="HL239" s="257"/>
      <c r="HM239" s="257"/>
      <c r="HN239" s="257"/>
      <c r="HO239" s="257"/>
      <c r="HP239" s="257"/>
      <c r="HQ239" s="257"/>
      <c r="HR239" s="257"/>
      <c r="HS239" s="257"/>
      <c r="HT239" s="257"/>
      <c r="HU239" s="257"/>
      <c r="HV239" s="257"/>
      <c r="HW239" s="257"/>
      <c r="HX239" s="257"/>
      <c r="HY239" s="257"/>
      <c r="HZ239" s="257"/>
      <c r="IA239" s="257"/>
      <c r="IB239" s="257"/>
      <c r="IC239" s="257"/>
      <c r="ID239" s="257"/>
      <c r="IE239" s="257"/>
      <c r="IF239" s="257"/>
      <c r="IG239" s="257"/>
      <c r="IH239" s="257"/>
      <c r="II239" s="257"/>
      <c r="IJ239" s="257"/>
      <c r="IK239" s="257"/>
      <c r="IL239" s="257"/>
      <c r="IM239" s="257"/>
      <c r="IN239" s="257"/>
      <c r="IO239" s="257"/>
      <c r="IP239" s="257"/>
      <c r="IQ239" s="257"/>
      <c r="IR239" s="257"/>
      <c r="IS239" s="257"/>
      <c r="IT239" s="257"/>
      <c r="IU239" s="257"/>
      <c r="IV239" s="257"/>
      <c r="IW239" s="257"/>
      <c r="IX239" s="257"/>
      <c r="IY239" s="257"/>
      <c r="IZ239" s="257"/>
      <c r="JA239" s="257"/>
      <c r="JB239" s="257"/>
      <c r="JC239" s="257"/>
      <c r="JD239" s="257"/>
      <c r="JE239" s="257"/>
      <c r="JF239" s="257"/>
      <c r="JG239" s="257"/>
      <c r="JH239" s="257"/>
      <c r="JI239" s="257"/>
      <c r="JJ239" s="257"/>
      <c r="JK239" s="257"/>
      <c r="JL239" s="257"/>
      <c r="JM239" s="257"/>
      <c r="JN239" s="257"/>
      <c r="JO239" s="257"/>
      <c r="JP239" s="257"/>
      <c r="JQ239" s="257"/>
      <c r="JR239" s="257"/>
      <c r="JS239" s="257"/>
      <c r="JT239" s="257"/>
      <c r="JU239" s="257"/>
      <c r="JV239" s="257"/>
      <c r="JW239" s="257"/>
      <c r="JX239" s="257"/>
      <c r="JY239" s="257"/>
      <c r="JZ239" s="257"/>
      <c r="KA239" s="257"/>
      <c r="KB239" s="257"/>
      <c r="KC239" s="257"/>
      <c r="KD239" s="257"/>
      <c r="KE239" s="257"/>
      <c r="KF239" s="257"/>
      <c r="KG239" s="257"/>
      <c r="KH239" s="257"/>
      <c r="KI239" s="257"/>
      <c r="KJ239" s="257"/>
      <c r="KK239" s="257">
        <v>7.0000000000000007E-2</v>
      </c>
      <c r="KL239" s="257"/>
      <c r="KM239" s="257"/>
      <c r="KN239" s="257"/>
      <c r="KO239" s="257"/>
      <c r="KP239" s="257"/>
      <c r="KQ239" s="257"/>
      <c r="KR239" s="257"/>
      <c r="KS239" s="257"/>
      <c r="KT239" s="257"/>
      <c r="KU239" s="248" t="s">
        <v>746</v>
      </c>
    </row>
    <row r="240" spans="1:307" x14ac:dyDescent="0.15">
      <c r="A240" s="252" t="s">
        <v>308</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257"/>
      <c r="AO240" s="257"/>
      <c r="AP240" s="257"/>
      <c r="AQ240" s="257"/>
      <c r="AR240" s="257"/>
      <c r="AS240" s="257"/>
      <c r="AT240" s="257"/>
      <c r="AU240" s="257"/>
      <c r="AV240" s="257"/>
      <c r="AW240" s="257"/>
      <c r="AX240" s="257">
        <v>0.1</v>
      </c>
      <c r="AY240" s="257"/>
      <c r="AZ240" s="257"/>
      <c r="BA240" s="257"/>
      <c r="BB240" s="257"/>
      <c r="BC240" s="257"/>
      <c r="BD240" s="257"/>
      <c r="BE240" s="257"/>
      <c r="BF240" s="257"/>
      <c r="BG240" s="257"/>
      <c r="BH240" s="257"/>
      <c r="BI240" s="257"/>
      <c r="BJ240" s="257"/>
      <c r="BK240" s="257"/>
      <c r="BL240" s="257"/>
      <c r="BM240" s="257"/>
      <c r="BN240" s="257"/>
      <c r="BO240" s="257"/>
      <c r="BP240" s="257"/>
      <c r="BQ240" s="257"/>
      <c r="BR240" s="257"/>
      <c r="BS240" s="257"/>
      <c r="BT240" s="257"/>
      <c r="BU240" s="257"/>
      <c r="BV240" s="257"/>
      <c r="BW240" s="257"/>
      <c r="BX240" s="257"/>
      <c r="BY240" s="257"/>
      <c r="BZ240" s="257"/>
      <c r="CA240" s="257"/>
      <c r="CB240" s="257"/>
      <c r="CC240" s="257"/>
      <c r="CD240" s="257"/>
      <c r="CE240" s="257"/>
      <c r="CF240" s="257"/>
      <c r="CG240" s="257"/>
      <c r="CH240" s="257"/>
      <c r="CI240" s="257"/>
      <c r="CJ240" s="257"/>
      <c r="CK240" s="257"/>
      <c r="CL240" s="257"/>
      <c r="CM240" s="257"/>
      <c r="CN240" s="257"/>
      <c r="CO240" s="257"/>
      <c r="CP240" s="257"/>
      <c r="CQ240" s="257"/>
      <c r="CR240" s="257">
        <v>0.15</v>
      </c>
      <c r="CS240" s="257"/>
      <c r="CT240" s="257"/>
      <c r="CU240" s="257"/>
      <c r="CV240" s="257"/>
      <c r="CW240" s="257"/>
      <c r="CX240" s="257"/>
      <c r="CY240" s="257"/>
      <c r="CZ240" s="257"/>
      <c r="DA240" s="257"/>
      <c r="DB240" s="257"/>
      <c r="DC240" s="257"/>
      <c r="DD240" s="257"/>
      <c r="DE240" s="257"/>
      <c r="DF240" s="257"/>
      <c r="DG240" s="257"/>
      <c r="DH240" s="257"/>
      <c r="DI240" s="257"/>
      <c r="DJ240" s="257"/>
      <c r="DK240" s="257"/>
      <c r="DL240" s="257"/>
      <c r="DM240" s="257"/>
      <c r="DN240" s="257"/>
      <c r="DO240" s="257"/>
      <c r="DP240" s="257"/>
      <c r="DQ240" s="257"/>
      <c r="DR240" s="257"/>
      <c r="DS240" s="257"/>
      <c r="DT240" s="257"/>
      <c r="DU240" s="257"/>
      <c r="DV240" s="257"/>
      <c r="DW240" s="257"/>
      <c r="DX240" s="257"/>
      <c r="DY240" s="257"/>
      <c r="DZ240" s="257"/>
      <c r="EA240" s="257"/>
      <c r="EB240" s="257"/>
      <c r="EC240" s="257"/>
      <c r="ED240" s="257"/>
      <c r="EE240" s="257"/>
      <c r="EF240" s="257"/>
      <c r="EG240" s="257"/>
      <c r="EH240" s="257"/>
      <c r="EI240" s="257"/>
      <c r="EJ240" s="257"/>
      <c r="EK240" s="257"/>
      <c r="EL240" s="257"/>
      <c r="EM240" s="257"/>
      <c r="EN240" s="257"/>
      <c r="EO240" s="257"/>
      <c r="EP240" s="257"/>
      <c r="EQ240" s="257"/>
      <c r="ER240" s="257"/>
      <c r="ES240" s="257"/>
      <c r="ET240" s="257"/>
      <c r="EU240" s="257"/>
      <c r="EV240" s="257"/>
      <c r="EW240" s="257"/>
      <c r="EX240" s="257"/>
      <c r="EY240" s="257"/>
      <c r="EZ240" s="257"/>
      <c r="FA240" s="257"/>
      <c r="FB240" s="257"/>
      <c r="FC240" s="257"/>
      <c r="FD240" s="257"/>
      <c r="FE240" s="257"/>
      <c r="FF240" s="257"/>
      <c r="FG240" s="257"/>
      <c r="FH240" s="257"/>
      <c r="FI240" s="257"/>
      <c r="FJ240" s="257"/>
      <c r="FK240" s="257"/>
      <c r="FL240" s="257"/>
      <c r="FM240" s="257"/>
      <c r="FN240" s="257"/>
      <c r="FO240" s="257"/>
      <c r="FP240" s="257"/>
      <c r="FQ240" s="257"/>
      <c r="FR240" s="257"/>
      <c r="FS240" s="257"/>
      <c r="FT240" s="257"/>
      <c r="FU240" s="257"/>
      <c r="FV240" s="257"/>
      <c r="FW240" s="257"/>
      <c r="FX240" s="257"/>
      <c r="FY240" s="257"/>
      <c r="FZ240" s="257"/>
      <c r="GA240" s="257"/>
      <c r="GB240" s="257">
        <v>0.15</v>
      </c>
      <c r="GC240" s="257">
        <v>0.15</v>
      </c>
      <c r="GD240" s="257"/>
      <c r="GE240" s="257"/>
      <c r="GF240" s="257"/>
      <c r="GG240" s="257"/>
      <c r="GH240" s="257"/>
      <c r="GI240" s="257"/>
      <c r="GJ240" s="257"/>
      <c r="GK240" s="257"/>
      <c r="GL240" s="257"/>
      <c r="GM240" s="257"/>
      <c r="GN240" s="257"/>
      <c r="GO240" s="257"/>
      <c r="GP240" s="257"/>
      <c r="GQ240" s="257"/>
      <c r="GR240" s="257"/>
      <c r="GS240" s="257"/>
      <c r="GT240" s="257"/>
      <c r="GU240" s="257"/>
      <c r="GV240" s="257"/>
      <c r="GW240" s="257"/>
      <c r="GX240" s="257"/>
      <c r="GY240" s="257"/>
      <c r="GZ240" s="257"/>
      <c r="HA240" s="257"/>
      <c r="HB240" s="257"/>
      <c r="HC240" s="257"/>
      <c r="HD240" s="257"/>
      <c r="HE240" s="257"/>
      <c r="HF240" s="257"/>
      <c r="HG240" s="257"/>
      <c r="HH240" s="257"/>
      <c r="HI240" s="257"/>
      <c r="HJ240" s="257"/>
      <c r="HK240" s="257"/>
      <c r="HL240" s="257"/>
      <c r="HM240" s="257"/>
      <c r="HN240" s="257"/>
      <c r="HO240" s="257"/>
      <c r="HP240" s="257"/>
      <c r="HQ240" s="257"/>
      <c r="HR240" s="257"/>
      <c r="HS240" s="257"/>
      <c r="HT240" s="257"/>
      <c r="HU240" s="257"/>
      <c r="HV240" s="257"/>
      <c r="HW240" s="257"/>
      <c r="HX240" s="257"/>
      <c r="HY240" s="257"/>
      <c r="HZ240" s="257"/>
      <c r="IA240" s="257"/>
      <c r="IB240" s="257"/>
      <c r="IC240" s="257"/>
      <c r="ID240" s="257"/>
      <c r="IE240" s="257"/>
      <c r="IF240" s="257"/>
      <c r="IG240" s="257"/>
      <c r="IH240" s="257"/>
      <c r="II240" s="257"/>
      <c r="IJ240" s="257"/>
      <c r="IK240" s="257"/>
      <c r="IL240" s="257"/>
      <c r="IM240" s="257"/>
      <c r="IN240" s="257"/>
      <c r="IO240" s="257"/>
      <c r="IP240" s="257"/>
      <c r="IQ240" s="257"/>
      <c r="IR240" s="257"/>
      <c r="IS240" s="257"/>
      <c r="IT240" s="257"/>
      <c r="IU240" s="257"/>
      <c r="IV240" s="257"/>
      <c r="IW240" s="257"/>
      <c r="IX240" s="257"/>
      <c r="IY240" s="257"/>
      <c r="IZ240" s="257"/>
      <c r="JA240" s="257"/>
      <c r="JB240" s="257"/>
      <c r="JC240" s="257"/>
      <c r="JD240" s="257"/>
      <c r="JE240" s="257"/>
      <c r="JF240" s="257"/>
      <c r="JG240" s="257"/>
      <c r="JH240" s="257"/>
      <c r="JI240" s="257"/>
      <c r="JJ240" s="257"/>
      <c r="JK240" s="257"/>
      <c r="JL240" s="257"/>
      <c r="JM240" s="257"/>
      <c r="JN240" s="257"/>
      <c r="JO240" s="257"/>
      <c r="JP240" s="257"/>
      <c r="JQ240" s="257"/>
      <c r="JR240" s="257"/>
      <c r="JS240" s="257"/>
      <c r="JT240" s="257"/>
      <c r="JU240" s="257"/>
      <c r="JV240" s="257"/>
      <c r="JW240" s="257"/>
      <c r="JX240" s="257"/>
      <c r="JY240" s="257"/>
      <c r="JZ240" s="257"/>
      <c r="KA240" s="257"/>
      <c r="KB240" s="257"/>
      <c r="KC240" s="257"/>
      <c r="KD240" s="257"/>
      <c r="KE240" s="257"/>
      <c r="KF240" s="257"/>
      <c r="KG240" s="257"/>
      <c r="KH240" s="257"/>
      <c r="KI240" s="257"/>
      <c r="KJ240" s="257"/>
      <c r="KK240" s="257"/>
      <c r="KL240" s="257"/>
      <c r="KM240" s="257"/>
      <c r="KN240" s="257"/>
      <c r="KO240" s="257"/>
      <c r="KP240" s="257"/>
      <c r="KQ240" s="257"/>
      <c r="KR240" s="257"/>
      <c r="KS240" s="257"/>
      <c r="KT240" s="257"/>
      <c r="KU240" s="248" t="s">
        <v>746</v>
      </c>
    </row>
    <row r="241" spans="1:307" x14ac:dyDescent="0.15">
      <c r="A241" s="252" t="s">
        <v>309</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257"/>
      <c r="AO241" s="257"/>
      <c r="AP241" s="257"/>
      <c r="AQ241" s="257"/>
      <c r="AR241" s="257"/>
      <c r="AS241" s="257"/>
      <c r="AT241" s="257"/>
      <c r="AU241" s="257"/>
      <c r="AV241" s="257"/>
      <c r="AW241" s="257"/>
      <c r="AX241" s="257"/>
      <c r="AY241" s="257"/>
      <c r="AZ241" s="257"/>
      <c r="BA241" s="257"/>
      <c r="BB241" s="257"/>
      <c r="BC241" s="257"/>
      <c r="BD241" s="257"/>
      <c r="BE241" s="257"/>
      <c r="BF241" s="257"/>
      <c r="BG241" s="257"/>
      <c r="BH241" s="257"/>
      <c r="BI241" s="257"/>
      <c r="BJ241" s="257"/>
      <c r="BK241" s="257"/>
      <c r="BL241" s="257"/>
      <c r="BM241" s="257"/>
      <c r="BN241" s="257"/>
      <c r="BO241" s="257"/>
      <c r="BP241" s="257"/>
      <c r="BQ241" s="257"/>
      <c r="BR241" s="257"/>
      <c r="BS241" s="257"/>
      <c r="BT241" s="257"/>
      <c r="BU241" s="257"/>
      <c r="BV241" s="257"/>
      <c r="BW241" s="257"/>
      <c r="BX241" s="257"/>
      <c r="BY241" s="257"/>
      <c r="BZ241" s="257"/>
      <c r="CA241" s="257"/>
      <c r="CB241" s="257"/>
      <c r="CC241" s="257"/>
      <c r="CD241" s="257"/>
      <c r="CE241" s="257"/>
      <c r="CF241" s="257"/>
      <c r="CG241" s="257"/>
      <c r="CH241" s="257"/>
      <c r="CI241" s="257"/>
      <c r="CJ241" s="257"/>
      <c r="CK241" s="257"/>
      <c r="CL241" s="257"/>
      <c r="CM241" s="257"/>
      <c r="CN241" s="257"/>
      <c r="CO241" s="257"/>
      <c r="CP241" s="257"/>
      <c r="CQ241" s="257"/>
      <c r="CR241" s="257"/>
      <c r="CS241" s="257"/>
      <c r="CT241" s="257"/>
      <c r="CU241" s="257"/>
      <c r="CV241" s="257"/>
      <c r="CW241" s="257"/>
      <c r="CX241" s="257"/>
      <c r="CY241" s="257"/>
      <c r="CZ241" s="257"/>
      <c r="DA241" s="257"/>
      <c r="DB241" s="257"/>
      <c r="DC241" s="257"/>
      <c r="DD241" s="257"/>
      <c r="DE241" s="257"/>
      <c r="DF241" s="257"/>
      <c r="DG241" s="257"/>
      <c r="DH241" s="257"/>
      <c r="DI241" s="257"/>
      <c r="DJ241" s="257"/>
      <c r="DK241" s="257"/>
      <c r="DL241" s="257"/>
      <c r="DM241" s="257"/>
      <c r="DN241" s="257"/>
      <c r="DO241" s="257"/>
      <c r="DP241" s="257"/>
      <c r="DQ241" s="257"/>
      <c r="DR241" s="257"/>
      <c r="DS241" s="257"/>
      <c r="DT241" s="257"/>
      <c r="DU241" s="257"/>
      <c r="DV241" s="257"/>
      <c r="DW241" s="257"/>
      <c r="DX241" s="257"/>
      <c r="DY241" s="257"/>
      <c r="DZ241" s="257"/>
      <c r="EA241" s="257"/>
      <c r="EB241" s="257"/>
      <c r="EC241" s="257"/>
      <c r="ED241" s="257"/>
      <c r="EE241" s="257"/>
      <c r="EF241" s="257"/>
      <c r="EG241" s="257"/>
      <c r="EH241" s="257"/>
      <c r="EI241" s="257"/>
      <c r="EJ241" s="257"/>
      <c r="EK241" s="257"/>
      <c r="EL241" s="257"/>
      <c r="EM241" s="257"/>
      <c r="EN241" s="257"/>
      <c r="EO241" s="257"/>
      <c r="EP241" s="257"/>
      <c r="EQ241" s="257"/>
      <c r="ER241" s="257"/>
      <c r="ES241" s="257"/>
      <c r="ET241" s="257"/>
      <c r="EU241" s="257"/>
      <c r="EV241" s="257"/>
      <c r="EW241" s="257"/>
      <c r="EX241" s="257"/>
      <c r="EY241" s="257"/>
      <c r="EZ241" s="257"/>
      <c r="FA241" s="257"/>
      <c r="FB241" s="257"/>
      <c r="FC241" s="257"/>
      <c r="FD241" s="257"/>
      <c r="FE241" s="257"/>
      <c r="FF241" s="257"/>
      <c r="FG241" s="257"/>
      <c r="FH241" s="257"/>
      <c r="FI241" s="257"/>
      <c r="FJ241" s="257"/>
      <c r="FK241" s="257"/>
      <c r="FL241" s="257"/>
      <c r="FM241" s="257"/>
      <c r="FN241" s="257"/>
      <c r="FO241" s="257"/>
      <c r="FP241" s="257"/>
      <c r="FQ241" s="257"/>
      <c r="FR241" s="257"/>
      <c r="FS241" s="257"/>
      <c r="FT241" s="257"/>
      <c r="FU241" s="257"/>
      <c r="FV241" s="257"/>
      <c r="FW241" s="257"/>
      <c r="FX241" s="257"/>
      <c r="FY241" s="257"/>
      <c r="FZ241" s="257"/>
      <c r="GA241" s="257"/>
      <c r="GB241" s="257"/>
      <c r="GC241" s="257"/>
      <c r="GD241" s="257"/>
      <c r="GE241" s="257"/>
      <c r="GF241" s="257"/>
      <c r="GG241" s="257"/>
      <c r="GH241" s="257"/>
      <c r="GI241" s="257"/>
      <c r="GJ241" s="257"/>
      <c r="GK241" s="257"/>
      <c r="GL241" s="257"/>
      <c r="GM241" s="257"/>
      <c r="GN241" s="257"/>
      <c r="GO241" s="257"/>
      <c r="GP241" s="257"/>
      <c r="GQ241" s="257"/>
      <c r="GR241" s="257"/>
      <c r="GS241" s="257"/>
      <c r="GT241" s="257"/>
      <c r="GU241" s="257"/>
      <c r="GV241" s="257"/>
      <c r="GW241" s="257"/>
      <c r="GX241" s="257"/>
      <c r="GY241" s="257"/>
      <c r="GZ241" s="257"/>
      <c r="HA241" s="257"/>
      <c r="HB241" s="257"/>
      <c r="HC241" s="257"/>
      <c r="HD241" s="257"/>
      <c r="HE241" s="257"/>
      <c r="HF241" s="257"/>
      <c r="HG241" s="257"/>
      <c r="HH241" s="257"/>
      <c r="HI241" s="257"/>
      <c r="HJ241" s="257"/>
      <c r="HK241" s="257"/>
      <c r="HL241" s="257"/>
      <c r="HM241" s="257"/>
      <c r="HN241" s="257"/>
      <c r="HO241" s="257"/>
      <c r="HP241" s="257"/>
      <c r="HQ241" s="257"/>
      <c r="HR241" s="257"/>
      <c r="HS241" s="257"/>
      <c r="HT241" s="257"/>
      <c r="HU241" s="257"/>
      <c r="HV241" s="257"/>
      <c r="HW241" s="257"/>
      <c r="HX241" s="257"/>
      <c r="HY241" s="257"/>
      <c r="HZ241" s="257"/>
      <c r="IA241" s="257"/>
      <c r="IB241" s="257"/>
      <c r="IC241" s="257"/>
      <c r="ID241" s="257"/>
      <c r="IE241" s="257"/>
      <c r="IF241" s="257"/>
      <c r="IG241" s="257"/>
      <c r="IH241" s="257"/>
      <c r="II241" s="257"/>
      <c r="IJ241" s="257"/>
      <c r="IK241" s="257"/>
      <c r="IL241" s="257"/>
      <c r="IM241" s="257"/>
      <c r="IN241" s="257"/>
      <c r="IO241" s="257"/>
      <c r="IP241" s="257"/>
      <c r="IQ241" s="257"/>
      <c r="IR241" s="257"/>
      <c r="IS241" s="257"/>
      <c r="IT241" s="257"/>
      <c r="IU241" s="257"/>
      <c r="IV241" s="257"/>
      <c r="IW241" s="257"/>
      <c r="IX241" s="257"/>
      <c r="IY241" s="257"/>
      <c r="IZ241" s="257"/>
      <c r="JA241" s="257"/>
      <c r="JB241" s="257"/>
      <c r="JC241" s="257"/>
      <c r="JD241" s="257">
        <v>0.06</v>
      </c>
      <c r="JE241" s="257"/>
      <c r="JF241" s="257"/>
      <c r="JG241" s="257"/>
      <c r="JH241" s="257"/>
      <c r="JI241" s="257"/>
      <c r="JJ241" s="257"/>
      <c r="JK241" s="257"/>
      <c r="JL241" s="257"/>
      <c r="JM241" s="257"/>
      <c r="JN241" s="257"/>
      <c r="JO241" s="257"/>
      <c r="JP241" s="257"/>
      <c r="JQ241" s="257"/>
      <c r="JR241" s="257"/>
      <c r="JS241" s="257"/>
      <c r="JT241" s="257"/>
      <c r="JU241" s="257"/>
      <c r="JV241" s="257"/>
      <c r="JW241" s="257"/>
      <c r="JX241" s="257"/>
      <c r="JY241" s="257"/>
      <c r="JZ241" s="257"/>
      <c r="KA241" s="257"/>
      <c r="KB241" s="257"/>
      <c r="KC241" s="257"/>
      <c r="KD241" s="257"/>
      <c r="KE241" s="257"/>
      <c r="KF241" s="257"/>
      <c r="KG241" s="257"/>
      <c r="KH241" s="257"/>
      <c r="KI241" s="257"/>
      <c r="KJ241" s="257"/>
      <c r="KK241" s="257"/>
      <c r="KL241" s="257"/>
      <c r="KM241" s="257"/>
      <c r="KN241" s="257"/>
      <c r="KO241" s="257"/>
      <c r="KP241" s="257"/>
      <c r="KQ241" s="257"/>
      <c r="KR241" s="257"/>
      <c r="KS241" s="257"/>
      <c r="KT241" s="257"/>
      <c r="KU241" s="248" t="s">
        <v>746</v>
      </c>
    </row>
    <row r="242" spans="1:307" x14ac:dyDescent="0.15">
      <c r="A242" s="252" t="s">
        <v>310</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257"/>
      <c r="AO242" s="257"/>
      <c r="AP242" s="257"/>
      <c r="AQ242" s="257"/>
      <c r="AR242" s="257"/>
      <c r="AS242" s="257"/>
      <c r="AT242" s="257"/>
      <c r="AU242" s="257"/>
      <c r="AV242" s="257"/>
      <c r="AW242" s="257"/>
      <c r="AX242" s="257"/>
      <c r="AY242" s="257"/>
      <c r="AZ242" s="257"/>
      <c r="BA242" s="257"/>
      <c r="BB242" s="257"/>
      <c r="BC242" s="257"/>
      <c r="BD242" s="257"/>
      <c r="BE242" s="257"/>
      <c r="BF242" s="257"/>
      <c r="BG242" s="257"/>
      <c r="BH242" s="257"/>
      <c r="BI242" s="257"/>
      <c r="BJ242" s="257"/>
      <c r="BK242" s="257"/>
      <c r="BL242" s="257"/>
      <c r="BM242" s="257"/>
      <c r="BN242" s="257"/>
      <c r="BO242" s="257"/>
      <c r="BP242" s="257"/>
      <c r="BQ242" s="257"/>
      <c r="BR242" s="257"/>
      <c r="BS242" s="257"/>
      <c r="BT242" s="257"/>
      <c r="BU242" s="257"/>
      <c r="BV242" s="257"/>
      <c r="BW242" s="257"/>
      <c r="BX242" s="257"/>
      <c r="BY242" s="257"/>
      <c r="BZ242" s="257"/>
      <c r="CA242" s="257"/>
      <c r="CB242" s="257"/>
      <c r="CC242" s="257"/>
      <c r="CD242" s="257"/>
      <c r="CE242" s="257"/>
      <c r="CF242" s="257"/>
      <c r="CG242" s="257"/>
      <c r="CH242" s="257"/>
      <c r="CI242" s="257"/>
      <c r="CJ242" s="257"/>
      <c r="CK242" s="257"/>
      <c r="CL242" s="257"/>
      <c r="CM242" s="257"/>
      <c r="CN242" s="257"/>
      <c r="CO242" s="257"/>
      <c r="CP242" s="257"/>
      <c r="CQ242" s="257"/>
      <c r="CR242" s="257"/>
      <c r="CS242" s="257"/>
      <c r="CT242" s="257"/>
      <c r="CU242" s="257"/>
      <c r="CV242" s="257"/>
      <c r="CW242" s="257"/>
      <c r="CX242" s="257"/>
      <c r="CY242" s="257"/>
      <c r="CZ242" s="257"/>
      <c r="DA242" s="257"/>
      <c r="DB242" s="257"/>
      <c r="DC242" s="257"/>
      <c r="DD242" s="257"/>
      <c r="DE242" s="257"/>
      <c r="DF242" s="257"/>
      <c r="DG242" s="257"/>
      <c r="DH242" s="257"/>
      <c r="DI242" s="257"/>
      <c r="DJ242" s="257"/>
      <c r="DK242" s="257"/>
      <c r="DL242" s="257"/>
      <c r="DM242" s="257"/>
      <c r="DN242" s="257"/>
      <c r="DO242" s="257"/>
      <c r="DP242" s="257"/>
      <c r="DQ242" s="257"/>
      <c r="DR242" s="257"/>
      <c r="DS242" s="257"/>
      <c r="DT242" s="257"/>
      <c r="DU242" s="257"/>
      <c r="DV242" s="257"/>
      <c r="DW242" s="257"/>
      <c r="DX242" s="257"/>
      <c r="DY242" s="257"/>
      <c r="DZ242" s="257"/>
      <c r="EA242" s="257"/>
      <c r="EB242" s="257"/>
      <c r="EC242" s="257"/>
      <c r="ED242" s="257"/>
      <c r="EE242" s="257"/>
      <c r="EF242" s="257"/>
      <c r="EG242" s="257"/>
      <c r="EH242" s="257"/>
      <c r="EI242" s="257"/>
      <c r="EJ242" s="257"/>
      <c r="EK242" s="257"/>
      <c r="EL242" s="257"/>
      <c r="EM242" s="257"/>
      <c r="EN242" s="257"/>
      <c r="EO242" s="257"/>
      <c r="EP242" s="257"/>
      <c r="EQ242" s="257"/>
      <c r="ER242" s="257"/>
      <c r="ES242" s="257"/>
      <c r="ET242" s="257"/>
      <c r="EU242" s="257"/>
      <c r="EV242" s="257"/>
      <c r="EW242" s="257"/>
      <c r="EX242" s="257"/>
      <c r="EY242" s="257"/>
      <c r="EZ242" s="257"/>
      <c r="FA242" s="257"/>
      <c r="FB242" s="257"/>
      <c r="FC242" s="257"/>
      <c r="FD242" s="257"/>
      <c r="FE242" s="257"/>
      <c r="FF242" s="257"/>
      <c r="FG242" s="257"/>
      <c r="FH242" s="257"/>
      <c r="FI242" s="257"/>
      <c r="FJ242" s="257"/>
      <c r="FK242" s="257"/>
      <c r="FL242" s="257"/>
      <c r="FM242" s="257"/>
      <c r="FN242" s="257"/>
      <c r="FO242" s="257"/>
      <c r="FP242" s="257"/>
      <c r="FQ242" s="257"/>
      <c r="FR242" s="257"/>
      <c r="FS242" s="257"/>
      <c r="FT242" s="257"/>
      <c r="FU242" s="257"/>
      <c r="FV242" s="257"/>
      <c r="FW242" s="257"/>
      <c r="FX242" s="257"/>
      <c r="FY242" s="257"/>
      <c r="FZ242" s="257"/>
      <c r="GA242" s="257"/>
      <c r="GB242" s="257"/>
      <c r="GC242" s="257"/>
      <c r="GD242" s="257"/>
      <c r="GE242" s="257"/>
      <c r="GF242" s="257"/>
      <c r="GG242" s="257"/>
      <c r="GH242" s="257"/>
      <c r="GI242" s="257"/>
      <c r="GJ242" s="257"/>
      <c r="GK242" s="257"/>
      <c r="GL242" s="257"/>
      <c r="GM242" s="257"/>
      <c r="GN242" s="257"/>
      <c r="GO242" s="257"/>
      <c r="GP242" s="257"/>
      <c r="GQ242" s="257"/>
      <c r="GR242" s="257"/>
      <c r="GS242" s="257"/>
      <c r="GT242" s="257"/>
      <c r="GU242" s="257"/>
      <c r="GV242" s="257"/>
      <c r="GW242" s="257"/>
      <c r="GX242" s="257"/>
      <c r="GY242" s="257"/>
      <c r="GZ242" s="257"/>
      <c r="HA242" s="257"/>
      <c r="HB242" s="257"/>
      <c r="HC242" s="257"/>
      <c r="HD242" s="257"/>
      <c r="HE242" s="257"/>
      <c r="HF242" s="257"/>
      <c r="HG242" s="257"/>
      <c r="HH242" s="257"/>
      <c r="HI242" s="257"/>
      <c r="HJ242" s="257"/>
      <c r="HK242" s="257"/>
      <c r="HL242" s="257"/>
      <c r="HM242" s="257"/>
      <c r="HN242" s="257"/>
      <c r="HO242" s="257"/>
      <c r="HP242" s="257"/>
      <c r="HQ242" s="257"/>
      <c r="HR242" s="257"/>
      <c r="HS242" s="257"/>
      <c r="HT242" s="257"/>
      <c r="HU242" s="257"/>
      <c r="HV242" s="257"/>
      <c r="HW242" s="257"/>
      <c r="HX242" s="257"/>
      <c r="HY242" s="257"/>
      <c r="HZ242" s="257"/>
      <c r="IA242" s="257"/>
      <c r="IB242" s="257"/>
      <c r="IC242" s="257"/>
      <c r="ID242" s="257"/>
      <c r="IE242" s="257"/>
      <c r="IF242" s="257"/>
      <c r="IG242" s="257"/>
      <c r="IH242" s="257"/>
      <c r="II242" s="257"/>
      <c r="IJ242" s="257"/>
      <c r="IK242" s="257"/>
      <c r="IL242" s="257"/>
      <c r="IM242" s="257"/>
      <c r="IN242" s="257"/>
      <c r="IO242" s="257"/>
      <c r="IP242" s="257"/>
      <c r="IQ242" s="257"/>
      <c r="IR242" s="257"/>
      <c r="IS242" s="257"/>
      <c r="IT242" s="257"/>
      <c r="IU242" s="257"/>
      <c r="IV242" s="257"/>
      <c r="IW242" s="257"/>
      <c r="IX242" s="257"/>
      <c r="IY242" s="257"/>
      <c r="IZ242" s="257"/>
      <c r="JA242" s="257"/>
      <c r="JB242" s="257"/>
      <c r="JC242" s="257"/>
      <c r="JD242" s="257"/>
      <c r="JE242" s="257"/>
      <c r="JF242" s="257"/>
      <c r="JG242" s="257"/>
      <c r="JH242" s="257"/>
      <c r="JI242" s="257"/>
      <c r="JJ242" s="257"/>
      <c r="JK242" s="257"/>
      <c r="JL242" s="257"/>
      <c r="JM242" s="257"/>
      <c r="JN242" s="257"/>
      <c r="JO242" s="257"/>
      <c r="JP242" s="257"/>
      <c r="JQ242" s="257"/>
      <c r="JR242" s="257"/>
      <c r="JS242" s="257"/>
      <c r="JT242" s="257"/>
      <c r="JU242" s="257"/>
      <c r="JV242" s="257"/>
      <c r="JW242" s="257"/>
      <c r="JX242" s="257"/>
      <c r="JY242" s="257"/>
      <c r="JZ242" s="257"/>
      <c r="KA242" s="257"/>
      <c r="KB242" s="257"/>
      <c r="KC242" s="257"/>
      <c r="KD242" s="257"/>
      <c r="KE242" s="257"/>
      <c r="KF242" s="257"/>
      <c r="KG242" s="257"/>
      <c r="KH242" s="257"/>
      <c r="KI242" s="257"/>
      <c r="KJ242" s="257"/>
      <c r="KK242" s="257"/>
      <c r="KL242" s="257"/>
      <c r="KM242" s="257"/>
      <c r="KN242" s="257"/>
      <c r="KO242" s="257"/>
      <c r="KP242" s="257"/>
      <c r="KQ242" s="257"/>
      <c r="KR242" s="257"/>
      <c r="KS242" s="257"/>
      <c r="KT242" s="257"/>
      <c r="KU242" s="248" t="s">
        <v>746</v>
      </c>
    </row>
    <row r="243" spans="1:307" x14ac:dyDescent="0.15">
      <c r="A243" s="252" t="s">
        <v>311</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257"/>
      <c r="AO243" s="257"/>
      <c r="AP243" s="257"/>
      <c r="AQ243" s="257"/>
      <c r="AR243" s="257"/>
      <c r="AS243" s="257"/>
      <c r="AT243" s="257"/>
      <c r="AU243" s="257"/>
      <c r="AV243" s="257"/>
      <c r="AW243" s="257"/>
      <c r="AX243" s="257"/>
      <c r="AY243" s="257"/>
      <c r="AZ243" s="257"/>
      <c r="BA243" s="257"/>
      <c r="BB243" s="257"/>
      <c r="BC243" s="257"/>
      <c r="BD243" s="257"/>
      <c r="BE243" s="257"/>
      <c r="BF243" s="257"/>
      <c r="BG243" s="257"/>
      <c r="BH243" s="257"/>
      <c r="BI243" s="257"/>
      <c r="BJ243" s="257"/>
      <c r="BK243" s="257"/>
      <c r="BL243" s="257"/>
      <c r="BM243" s="257"/>
      <c r="BN243" s="257"/>
      <c r="BO243" s="257"/>
      <c r="BP243" s="257"/>
      <c r="BQ243" s="257"/>
      <c r="BR243" s="257"/>
      <c r="BS243" s="257"/>
      <c r="BT243" s="257"/>
      <c r="BU243" s="257"/>
      <c r="BV243" s="257"/>
      <c r="BW243" s="257"/>
      <c r="BX243" s="257"/>
      <c r="BY243" s="257"/>
      <c r="BZ243" s="257"/>
      <c r="CA243" s="257"/>
      <c r="CB243" s="257"/>
      <c r="CC243" s="257"/>
      <c r="CD243" s="257"/>
      <c r="CE243" s="257"/>
      <c r="CF243" s="257"/>
      <c r="CG243" s="257"/>
      <c r="CH243" s="257"/>
      <c r="CI243" s="257"/>
      <c r="CJ243" s="257"/>
      <c r="CK243" s="257"/>
      <c r="CL243" s="257"/>
      <c r="CM243" s="257"/>
      <c r="CN243" s="257"/>
      <c r="CO243" s="257"/>
      <c r="CP243" s="257"/>
      <c r="CQ243" s="257"/>
      <c r="CR243" s="257"/>
      <c r="CS243" s="257"/>
      <c r="CT243" s="257"/>
      <c r="CU243" s="257"/>
      <c r="CV243" s="257"/>
      <c r="CW243" s="257"/>
      <c r="CX243" s="257"/>
      <c r="CY243" s="257"/>
      <c r="CZ243" s="257"/>
      <c r="DA243" s="257"/>
      <c r="DB243" s="257"/>
      <c r="DC243" s="257"/>
      <c r="DD243" s="257"/>
      <c r="DE243" s="257"/>
      <c r="DF243" s="257"/>
      <c r="DG243" s="257"/>
      <c r="DH243" s="257"/>
      <c r="DI243" s="257"/>
      <c r="DJ243" s="257"/>
      <c r="DK243" s="257"/>
      <c r="DL243" s="257"/>
      <c r="DM243" s="257"/>
      <c r="DN243" s="257"/>
      <c r="DO243" s="257"/>
      <c r="DP243" s="257"/>
      <c r="DQ243" s="257"/>
      <c r="DR243" s="257"/>
      <c r="DS243" s="257"/>
      <c r="DT243" s="257"/>
      <c r="DU243" s="257"/>
      <c r="DV243" s="257"/>
      <c r="DW243" s="257"/>
      <c r="DX243" s="257"/>
      <c r="DY243" s="257"/>
      <c r="DZ243" s="257"/>
      <c r="EA243" s="257"/>
      <c r="EB243" s="257"/>
      <c r="EC243" s="257"/>
      <c r="ED243" s="257"/>
      <c r="EE243" s="257"/>
      <c r="EF243" s="257"/>
      <c r="EG243" s="257"/>
      <c r="EH243" s="257"/>
      <c r="EI243" s="257"/>
      <c r="EJ243" s="257"/>
      <c r="EK243" s="257"/>
      <c r="EL243" s="257"/>
      <c r="EM243" s="257"/>
      <c r="EN243" s="257"/>
      <c r="EO243" s="257"/>
      <c r="EP243" s="257"/>
      <c r="EQ243" s="257"/>
      <c r="ER243" s="257"/>
      <c r="ES243" s="257"/>
      <c r="ET243" s="257"/>
      <c r="EU243" s="257"/>
      <c r="EV243" s="257"/>
      <c r="EW243" s="257"/>
      <c r="EX243" s="257"/>
      <c r="EY243" s="257"/>
      <c r="EZ243" s="257"/>
      <c r="FA243" s="257"/>
      <c r="FB243" s="257"/>
      <c r="FC243" s="257"/>
      <c r="FD243" s="257"/>
      <c r="FE243" s="257"/>
      <c r="FF243" s="257"/>
      <c r="FG243" s="257"/>
      <c r="FH243" s="257"/>
      <c r="FI243" s="257"/>
      <c r="FJ243" s="257"/>
      <c r="FK243" s="257"/>
      <c r="FL243" s="257"/>
      <c r="FM243" s="257"/>
      <c r="FN243" s="257"/>
      <c r="FO243" s="257"/>
      <c r="FP243" s="257"/>
      <c r="FQ243" s="257"/>
      <c r="FR243" s="257"/>
      <c r="FS243" s="257"/>
      <c r="FT243" s="257"/>
      <c r="FU243" s="257"/>
      <c r="FV243" s="257"/>
      <c r="FW243" s="257"/>
      <c r="FX243" s="257"/>
      <c r="FY243" s="257"/>
      <c r="FZ243" s="257"/>
      <c r="GA243" s="257"/>
      <c r="GB243" s="257"/>
      <c r="GC243" s="257"/>
      <c r="GD243" s="257"/>
      <c r="GE243" s="257"/>
      <c r="GF243" s="257"/>
      <c r="GG243" s="257"/>
      <c r="GH243" s="257"/>
      <c r="GI243" s="257"/>
      <c r="GJ243" s="257"/>
      <c r="GK243" s="257"/>
      <c r="GL243" s="257"/>
      <c r="GM243" s="257"/>
      <c r="GN243" s="257"/>
      <c r="GO243" s="257"/>
      <c r="GP243" s="257"/>
      <c r="GQ243" s="257"/>
      <c r="GR243" s="257"/>
      <c r="GS243" s="257"/>
      <c r="GT243" s="257"/>
      <c r="GU243" s="257"/>
      <c r="GV243" s="257"/>
      <c r="GW243" s="257"/>
      <c r="GX243" s="257"/>
      <c r="GY243" s="257"/>
      <c r="GZ243" s="257"/>
      <c r="HA243" s="257"/>
      <c r="HB243" s="257"/>
      <c r="HC243" s="257"/>
      <c r="HD243" s="257"/>
      <c r="HE243" s="257"/>
      <c r="HF243" s="257"/>
      <c r="HG243" s="257"/>
      <c r="HH243" s="257"/>
      <c r="HI243" s="257"/>
      <c r="HJ243" s="257"/>
      <c r="HK243" s="257"/>
      <c r="HL243" s="257"/>
      <c r="HM243" s="257"/>
      <c r="HN243" s="257"/>
      <c r="HO243" s="257"/>
      <c r="HP243" s="257"/>
      <c r="HQ243" s="257"/>
      <c r="HR243" s="257"/>
      <c r="HS243" s="257"/>
      <c r="HT243" s="257"/>
      <c r="HU243" s="257"/>
      <c r="HV243" s="257"/>
      <c r="HW243" s="257"/>
      <c r="HX243" s="257"/>
      <c r="HY243" s="257"/>
      <c r="HZ243" s="257"/>
      <c r="IA243" s="257"/>
      <c r="IB243" s="257"/>
      <c r="IC243" s="257"/>
      <c r="ID243" s="257"/>
      <c r="IE243" s="257"/>
      <c r="IF243" s="257"/>
      <c r="IG243" s="257"/>
      <c r="IH243" s="257"/>
      <c r="II243" s="257"/>
      <c r="IJ243" s="257"/>
      <c r="IK243" s="257"/>
      <c r="IL243" s="257"/>
      <c r="IM243" s="257"/>
      <c r="IN243" s="257"/>
      <c r="IO243" s="257"/>
      <c r="IP243" s="257"/>
      <c r="IQ243" s="257"/>
      <c r="IR243" s="257"/>
      <c r="IS243" s="257"/>
      <c r="IT243" s="257"/>
      <c r="IU243" s="257"/>
      <c r="IV243" s="257"/>
      <c r="IW243" s="257"/>
      <c r="IX243" s="257"/>
      <c r="IY243" s="257"/>
      <c r="IZ243" s="257"/>
      <c r="JA243" s="257"/>
      <c r="JB243" s="257"/>
      <c r="JC243" s="257"/>
      <c r="JD243" s="257"/>
      <c r="JE243" s="257"/>
      <c r="JF243" s="257"/>
      <c r="JG243" s="257"/>
      <c r="JH243" s="257"/>
      <c r="JI243" s="257"/>
      <c r="JJ243" s="257"/>
      <c r="JK243" s="257"/>
      <c r="JL243" s="257"/>
      <c r="JM243" s="257"/>
      <c r="JN243" s="257"/>
      <c r="JO243" s="257"/>
      <c r="JP243" s="257"/>
      <c r="JQ243" s="257"/>
      <c r="JR243" s="257"/>
      <c r="JS243" s="257"/>
      <c r="JT243" s="257"/>
      <c r="JU243" s="257"/>
      <c r="JV243" s="257"/>
      <c r="JW243" s="257"/>
      <c r="JX243" s="257"/>
      <c r="JY243" s="257"/>
      <c r="JZ243" s="257"/>
      <c r="KA243" s="257"/>
      <c r="KB243" s="257"/>
      <c r="KC243" s="257"/>
      <c r="KD243" s="257"/>
      <c r="KE243" s="257"/>
      <c r="KF243" s="257"/>
      <c r="KG243" s="257"/>
      <c r="KH243" s="257"/>
      <c r="KI243" s="257"/>
      <c r="KJ243" s="257"/>
      <c r="KK243" s="257"/>
      <c r="KL243" s="257"/>
      <c r="KM243" s="257"/>
      <c r="KN243" s="257"/>
      <c r="KO243" s="257"/>
      <c r="KP243" s="257"/>
      <c r="KQ243" s="257"/>
      <c r="KR243" s="257"/>
      <c r="KS243" s="257"/>
      <c r="KT243" s="257"/>
      <c r="KU243" s="248" t="s">
        <v>746</v>
      </c>
    </row>
    <row r="244" spans="1:307" x14ac:dyDescent="0.15">
      <c r="A244" s="252" t="s">
        <v>312</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257"/>
      <c r="AO244" s="257"/>
      <c r="AP244" s="257"/>
      <c r="AQ244" s="257"/>
      <c r="AR244" s="257"/>
      <c r="AS244" s="257"/>
      <c r="AT244" s="257"/>
      <c r="AU244" s="257"/>
      <c r="AV244" s="257"/>
      <c r="AW244" s="257"/>
      <c r="AX244" s="257"/>
      <c r="AY244" s="257"/>
      <c r="AZ244" s="257"/>
      <c r="BA244" s="257"/>
      <c r="BB244" s="257"/>
      <c r="BC244" s="257"/>
      <c r="BD244" s="257"/>
      <c r="BE244" s="257"/>
      <c r="BF244" s="257"/>
      <c r="BG244" s="257"/>
      <c r="BH244" s="257"/>
      <c r="BI244" s="257"/>
      <c r="BJ244" s="257"/>
      <c r="BK244" s="257"/>
      <c r="BL244" s="257"/>
      <c r="BM244" s="257"/>
      <c r="BN244" s="257"/>
      <c r="BO244" s="257"/>
      <c r="BP244" s="257"/>
      <c r="BQ244" s="257"/>
      <c r="BR244" s="257"/>
      <c r="BS244" s="257"/>
      <c r="BT244" s="257"/>
      <c r="BU244" s="257"/>
      <c r="BV244" s="257"/>
      <c r="BW244" s="257"/>
      <c r="BX244" s="257"/>
      <c r="BY244" s="257"/>
      <c r="BZ244" s="257"/>
      <c r="CA244" s="257"/>
      <c r="CB244" s="257"/>
      <c r="CC244" s="257"/>
      <c r="CD244" s="257"/>
      <c r="CE244" s="257"/>
      <c r="CF244" s="257"/>
      <c r="CG244" s="257"/>
      <c r="CH244" s="257"/>
      <c r="CI244" s="257"/>
      <c r="CJ244" s="257"/>
      <c r="CK244" s="257"/>
      <c r="CL244" s="257"/>
      <c r="CM244" s="257"/>
      <c r="CN244" s="257"/>
      <c r="CO244" s="257"/>
      <c r="CP244" s="257"/>
      <c r="CQ244" s="257"/>
      <c r="CR244" s="257"/>
      <c r="CS244" s="257"/>
      <c r="CT244" s="257"/>
      <c r="CU244" s="257"/>
      <c r="CV244" s="257"/>
      <c r="CW244" s="257"/>
      <c r="CX244" s="257"/>
      <c r="CY244" s="257"/>
      <c r="CZ244" s="257"/>
      <c r="DA244" s="257"/>
      <c r="DB244" s="257"/>
      <c r="DC244" s="257"/>
      <c r="DD244" s="257"/>
      <c r="DE244" s="257"/>
      <c r="DF244" s="257"/>
      <c r="DG244" s="257"/>
      <c r="DH244" s="257"/>
      <c r="DI244" s="257"/>
      <c r="DJ244" s="257"/>
      <c r="DK244" s="257"/>
      <c r="DL244" s="257"/>
      <c r="DM244" s="257"/>
      <c r="DN244" s="257"/>
      <c r="DO244" s="257"/>
      <c r="DP244" s="257"/>
      <c r="DQ244" s="257"/>
      <c r="DR244" s="257"/>
      <c r="DS244" s="257"/>
      <c r="DT244" s="257"/>
      <c r="DU244" s="257"/>
      <c r="DV244" s="257"/>
      <c r="DW244" s="257"/>
      <c r="DX244" s="257"/>
      <c r="DY244" s="257"/>
      <c r="DZ244" s="257"/>
      <c r="EA244" s="257"/>
      <c r="EB244" s="257"/>
      <c r="EC244" s="257"/>
      <c r="ED244" s="257"/>
      <c r="EE244" s="257"/>
      <c r="EF244" s="257"/>
      <c r="EG244" s="257"/>
      <c r="EH244" s="257"/>
      <c r="EI244" s="257"/>
      <c r="EJ244" s="257"/>
      <c r="EK244" s="257"/>
      <c r="EL244" s="257"/>
      <c r="EM244" s="257"/>
      <c r="EN244" s="257"/>
      <c r="EO244" s="257"/>
      <c r="EP244" s="257"/>
      <c r="EQ244" s="257"/>
      <c r="ER244" s="257"/>
      <c r="ES244" s="257"/>
      <c r="ET244" s="257"/>
      <c r="EU244" s="257"/>
      <c r="EV244" s="257"/>
      <c r="EW244" s="257"/>
      <c r="EX244" s="257"/>
      <c r="EY244" s="257"/>
      <c r="EZ244" s="257"/>
      <c r="FA244" s="257"/>
      <c r="FB244" s="257"/>
      <c r="FC244" s="257"/>
      <c r="FD244" s="257"/>
      <c r="FE244" s="257"/>
      <c r="FF244" s="257"/>
      <c r="FG244" s="257"/>
      <c r="FH244" s="257"/>
      <c r="FI244" s="257"/>
      <c r="FJ244" s="257"/>
      <c r="FK244" s="257"/>
      <c r="FL244" s="257"/>
      <c r="FM244" s="257"/>
      <c r="FN244" s="257"/>
      <c r="FO244" s="257"/>
      <c r="FP244" s="257"/>
      <c r="FQ244" s="257"/>
      <c r="FR244" s="257"/>
      <c r="FS244" s="257"/>
      <c r="FT244" s="257"/>
      <c r="FU244" s="257"/>
      <c r="FV244" s="257"/>
      <c r="FW244" s="257"/>
      <c r="FX244" s="257"/>
      <c r="FY244" s="257"/>
      <c r="FZ244" s="257"/>
      <c r="GA244" s="257"/>
      <c r="GB244" s="257"/>
      <c r="GC244" s="257"/>
      <c r="GD244" s="257"/>
      <c r="GE244" s="257"/>
      <c r="GF244" s="257"/>
      <c r="GG244" s="257"/>
      <c r="GH244" s="257"/>
      <c r="GI244" s="257"/>
      <c r="GJ244" s="257"/>
      <c r="GK244" s="257"/>
      <c r="GL244" s="257"/>
      <c r="GM244" s="257"/>
      <c r="GN244" s="257"/>
      <c r="GO244" s="257"/>
      <c r="GP244" s="257"/>
      <c r="GQ244" s="257"/>
      <c r="GR244" s="257"/>
      <c r="GS244" s="257"/>
      <c r="GT244" s="257"/>
      <c r="GU244" s="257"/>
      <c r="GV244" s="257"/>
      <c r="GW244" s="257"/>
      <c r="GX244" s="257"/>
      <c r="GY244" s="257"/>
      <c r="GZ244" s="257"/>
      <c r="HA244" s="257"/>
      <c r="HB244" s="257"/>
      <c r="HC244" s="257"/>
      <c r="HD244" s="257"/>
      <c r="HE244" s="257"/>
      <c r="HF244" s="257"/>
      <c r="HG244" s="257"/>
      <c r="HH244" s="257"/>
      <c r="HI244" s="257"/>
      <c r="HJ244" s="257"/>
      <c r="HK244" s="257"/>
      <c r="HL244" s="257"/>
      <c r="HM244" s="257"/>
      <c r="HN244" s="257"/>
      <c r="HO244" s="257"/>
      <c r="HP244" s="257"/>
      <c r="HQ244" s="257"/>
      <c r="HR244" s="257"/>
      <c r="HS244" s="257"/>
      <c r="HT244" s="257"/>
      <c r="HU244" s="257"/>
      <c r="HV244" s="257"/>
      <c r="HW244" s="257"/>
      <c r="HX244" s="257"/>
      <c r="HY244" s="257"/>
      <c r="HZ244" s="257"/>
      <c r="IA244" s="257"/>
      <c r="IB244" s="257"/>
      <c r="IC244" s="257"/>
      <c r="ID244" s="257"/>
      <c r="IE244" s="257"/>
      <c r="IF244" s="257"/>
      <c r="IG244" s="257"/>
      <c r="IH244" s="257"/>
      <c r="II244" s="257"/>
      <c r="IJ244" s="257"/>
      <c r="IK244" s="257"/>
      <c r="IL244" s="257"/>
      <c r="IM244" s="257"/>
      <c r="IN244" s="257"/>
      <c r="IO244" s="257"/>
      <c r="IP244" s="257"/>
      <c r="IQ244" s="257"/>
      <c r="IR244" s="257"/>
      <c r="IS244" s="257"/>
      <c r="IT244" s="257"/>
      <c r="IU244" s="257"/>
      <c r="IV244" s="257"/>
      <c r="IW244" s="257"/>
      <c r="IX244" s="257"/>
      <c r="IY244" s="257"/>
      <c r="IZ244" s="257"/>
      <c r="JA244" s="257"/>
      <c r="JB244" s="257"/>
      <c r="JC244" s="257"/>
      <c r="JD244" s="257"/>
      <c r="JE244" s="257"/>
      <c r="JF244" s="257"/>
      <c r="JG244" s="257"/>
      <c r="JH244" s="257"/>
      <c r="JI244" s="257"/>
      <c r="JJ244" s="257"/>
      <c r="JK244" s="257"/>
      <c r="JL244" s="257"/>
      <c r="JM244" s="257"/>
      <c r="JN244" s="257"/>
      <c r="JO244" s="257"/>
      <c r="JP244" s="257"/>
      <c r="JQ244" s="257"/>
      <c r="JR244" s="257"/>
      <c r="JS244" s="257"/>
      <c r="JT244" s="257"/>
      <c r="JU244" s="257"/>
      <c r="JV244" s="257"/>
      <c r="JW244" s="257"/>
      <c r="JX244" s="257"/>
      <c r="JY244" s="257"/>
      <c r="JZ244" s="257"/>
      <c r="KA244" s="257"/>
      <c r="KB244" s="257"/>
      <c r="KC244" s="257"/>
      <c r="KD244" s="257"/>
      <c r="KE244" s="257"/>
      <c r="KF244" s="257"/>
      <c r="KG244" s="257"/>
      <c r="KH244" s="257"/>
      <c r="KI244" s="257"/>
      <c r="KJ244" s="257"/>
      <c r="KK244" s="257"/>
      <c r="KL244" s="257"/>
      <c r="KM244" s="257"/>
      <c r="KN244" s="257"/>
      <c r="KO244" s="257"/>
      <c r="KP244" s="257"/>
      <c r="KQ244" s="257"/>
      <c r="KR244" s="257"/>
      <c r="KS244" s="257"/>
      <c r="KT244" s="257"/>
      <c r="KU244" s="248" t="s">
        <v>746</v>
      </c>
    </row>
    <row r="245" spans="1:307" x14ac:dyDescent="0.15">
      <c r="A245" s="252" t="s">
        <v>313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257"/>
      <c r="AO245" s="257"/>
      <c r="AP245" s="257"/>
      <c r="AQ245" s="257"/>
      <c r="AR245" s="257"/>
      <c r="AS245" s="257"/>
      <c r="AT245" s="257"/>
      <c r="AU245" s="257"/>
      <c r="AV245" s="257"/>
      <c r="AW245" s="257"/>
      <c r="AX245" s="257"/>
      <c r="AY245" s="257"/>
      <c r="AZ245" s="257"/>
      <c r="BA245" s="257"/>
      <c r="BB245" s="257"/>
      <c r="BC245" s="257"/>
      <c r="BD245" s="257"/>
      <c r="BE245" s="257"/>
      <c r="BF245" s="257"/>
      <c r="BG245" s="257"/>
      <c r="BH245" s="257"/>
      <c r="BI245" s="257"/>
      <c r="BJ245" s="257"/>
      <c r="BK245" s="257"/>
      <c r="BL245" s="257"/>
      <c r="BM245" s="257"/>
      <c r="BN245" s="257"/>
      <c r="BO245" s="257"/>
      <c r="BP245" s="257"/>
      <c r="BQ245" s="257"/>
      <c r="BR245" s="257"/>
      <c r="BS245" s="257"/>
      <c r="BT245" s="257"/>
      <c r="BU245" s="257"/>
      <c r="BV245" s="257"/>
      <c r="BW245" s="257"/>
      <c r="BX245" s="257"/>
      <c r="BY245" s="257"/>
      <c r="BZ245" s="257"/>
      <c r="CA245" s="257"/>
      <c r="CB245" s="257"/>
      <c r="CC245" s="257"/>
      <c r="CD245" s="257"/>
      <c r="CE245" s="257"/>
      <c r="CF245" s="257"/>
      <c r="CG245" s="257"/>
      <c r="CH245" s="257"/>
      <c r="CI245" s="257"/>
      <c r="CJ245" s="257"/>
      <c r="CK245" s="257"/>
      <c r="CL245" s="257"/>
      <c r="CM245" s="257"/>
      <c r="CN245" s="257"/>
      <c r="CO245" s="257"/>
      <c r="CP245" s="257"/>
      <c r="CQ245" s="257"/>
      <c r="CR245" s="257"/>
      <c r="CS245" s="257"/>
      <c r="CT245" s="257"/>
      <c r="CU245" s="257"/>
      <c r="CV245" s="257"/>
      <c r="CW245" s="257"/>
      <c r="CX245" s="257"/>
      <c r="CY245" s="257"/>
      <c r="CZ245" s="257"/>
      <c r="DA245" s="257"/>
      <c r="DB245" s="257"/>
      <c r="DC245" s="257"/>
      <c r="DD245" s="257"/>
      <c r="DE245" s="257"/>
      <c r="DF245" s="257"/>
      <c r="DG245" s="257"/>
      <c r="DH245" s="257"/>
      <c r="DI245" s="257"/>
      <c r="DJ245" s="257"/>
      <c r="DK245" s="257"/>
      <c r="DL245" s="257"/>
      <c r="DM245" s="257"/>
      <c r="DN245" s="257"/>
      <c r="DO245" s="257"/>
      <c r="DP245" s="257"/>
      <c r="DQ245" s="257"/>
      <c r="DR245" s="257"/>
      <c r="DS245" s="257"/>
      <c r="DT245" s="257"/>
      <c r="DU245" s="257"/>
      <c r="DV245" s="257"/>
      <c r="DW245" s="257"/>
      <c r="DX245" s="257"/>
      <c r="DY245" s="257"/>
      <c r="DZ245" s="257"/>
      <c r="EA245" s="257"/>
      <c r="EB245" s="257"/>
      <c r="EC245" s="257"/>
      <c r="ED245" s="257"/>
      <c r="EE245" s="257"/>
      <c r="EF245" s="257"/>
      <c r="EG245" s="257"/>
      <c r="EH245" s="257"/>
      <c r="EI245" s="257"/>
      <c r="EJ245" s="257"/>
      <c r="EK245" s="257"/>
      <c r="EL245" s="257"/>
      <c r="EM245" s="257"/>
      <c r="EN245" s="257"/>
      <c r="EO245" s="257"/>
      <c r="EP245" s="257"/>
      <c r="EQ245" s="257"/>
      <c r="ER245" s="257"/>
      <c r="ES245" s="257"/>
      <c r="ET245" s="257"/>
      <c r="EU245" s="257"/>
      <c r="EV245" s="257"/>
      <c r="EW245" s="257"/>
      <c r="EX245" s="257"/>
      <c r="EY245" s="257"/>
      <c r="EZ245" s="257"/>
      <c r="FA245" s="257"/>
      <c r="FB245" s="257"/>
      <c r="FC245" s="257"/>
      <c r="FD245" s="257"/>
      <c r="FE245" s="257"/>
      <c r="FF245" s="257"/>
      <c r="FG245" s="257"/>
      <c r="FH245" s="257"/>
      <c r="FI245" s="257"/>
      <c r="FJ245" s="257"/>
      <c r="FK245" s="257"/>
      <c r="FL245" s="257"/>
      <c r="FM245" s="257"/>
      <c r="FN245" s="257"/>
      <c r="FO245" s="257"/>
      <c r="FP245" s="257"/>
      <c r="FQ245" s="257"/>
      <c r="FR245" s="257"/>
      <c r="FS245" s="257"/>
      <c r="FT245" s="257"/>
      <c r="FU245" s="257"/>
      <c r="FV245" s="257"/>
      <c r="FW245" s="257"/>
      <c r="FX245" s="257"/>
      <c r="FY245" s="257"/>
      <c r="FZ245" s="257"/>
      <c r="GA245" s="257"/>
      <c r="GB245" s="257"/>
      <c r="GC245" s="257"/>
      <c r="GD245" s="257"/>
      <c r="GE245" s="257"/>
      <c r="GF245" s="257"/>
      <c r="GG245" s="257"/>
      <c r="GH245" s="257"/>
      <c r="GI245" s="257"/>
      <c r="GJ245" s="257"/>
      <c r="GK245" s="257"/>
      <c r="GL245" s="257"/>
      <c r="GM245" s="257"/>
      <c r="GN245" s="257"/>
      <c r="GO245" s="257"/>
      <c r="GP245" s="257"/>
      <c r="GQ245" s="257"/>
      <c r="GR245" s="257"/>
      <c r="GS245" s="257"/>
      <c r="GT245" s="257"/>
      <c r="GU245" s="257"/>
      <c r="GV245" s="257"/>
      <c r="GW245" s="257"/>
      <c r="GX245" s="257"/>
      <c r="GY245" s="257"/>
      <c r="GZ245" s="257"/>
      <c r="HA245" s="257"/>
      <c r="HB245" s="257"/>
      <c r="HC245" s="257"/>
      <c r="HD245" s="257"/>
      <c r="HE245" s="257"/>
      <c r="HF245" s="257"/>
      <c r="HG245" s="257"/>
      <c r="HH245" s="257"/>
      <c r="HI245" s="257"/>
      <c r="HJ245" s="257"/>
      <c r="HK245" s="257"/>
      <c r="HL245" s="257"/>
      <c r="HM245" s="257"/>
      <c r="HN245" s="257"/>
      <c r="HO245" s="257"/>
      <c r="HP245" s="257"/>
      <c r="HQ245" s="257"/>
      <c r="HR245" s="257"/>
      <c r="HS245" s="257"/>
      <c r="HT245" s="257"/>
      <c r="HU245" s="257"/>
      <c r="HV245" s="257"/>
      <c r="HW245" s="257"/>
      <c r="HX245" s="257"/>
      <c r="HY245" s="257"/>
      <c r="HZ245" s="257"/>
      <c r="IA245" s="257"/>
      <c r="IB245" s="257"/>
      <c r="IC245" s="257"/>
      <c r="ID245" s="257"/>
      <c r="IE245" s="257"/>
      <c r="IF245" s="257"/>
      <c r="IG245" s="257"/>
      <c r="IH245" s="257"/>
      <c r="II245" s="257"/>
      <c r="IJ245" s="257"/>
      <c r="IK245" s="257"/>
      <c r="IL245" s="257"/>
      <c r="IM245" s="257"/>
      <c r="IN245" s="257"/>
      <c r="IO245" s="257"/>
      <c r="IP245" s="257"/>
      <c r="IQ245" s="257"/>
      <c r="IR245" s="257"/>
      <c r="IS245" s="257"/>
      <c r="IT245" s="257"/>
      <c r="IU245" s="257"/>
      <c r="IV245" s="257"/>
      <c r="IW245" s="257"/>
      <c r="IX245" s="257"/>
      <c r="IY245" s="257"/>
      <c r="IZ245" s="257"/>
      <c r="JA245" s="257"/>
      <c r="JB245" s="257"/>
      <c r="JC245" s="257"/>
      <c r="JD245" s="257"/>
      <c r="JE245" s="257"/>
      <c r="JF245" s="257"/>
      <c r="JG245" s="257"/>
      <c r="JH245" s="257"/>
      <c r="JI245" s="257"/>
      <c r="JJ245" s="257"/>
      <c r="JK245" s="257"/>
      <c r="JL245" s="257"/>
      <c r="JM245" s="257"/>
      <c r="JN245" s="257"/>
      <c r="JO245" s="257"/>
      <c r="JP245" s="257"/>
      <c r="JQ245" s="257"/>
      <c r="JR245" s="257"/>
      <c r="JS245" s="257"/>
      <c r="JT245" s="257"/>
      <c r="JU245" s="257"/>
      <c r="JV245" s="257"/>
      <c r="JW245" s="257"/>
      <c r="JX245" s="257"/>
      <c r="JY245" s="257"/>
      <c r="JZ245" s="257"/>
      <c r="KA245" s="257"/>
      <c r="KB245" s="257"/>
      <c r="KC245" s="257"/>
      <c r="KD245" s="257"/>
      <c r="KE245" s="257"/>
      <c r="KF245" s="257"/>
      <c r="KG245" s="257"/>
      <c r="KH245" s="257"/>
      <c r="KI245" s="257"/>
      <c r="KJ245" s="257"/>
      <c r="KK245" s="257"/>
      <c r="KL245" s="257"/>
      <c r="KM245" s="257"/>
      <c r="KN245" s="257"/>
      <c r="KO245" s="257"/>
      <c r="KP245" s="257"/>
      <c r="KQ245" s="257"/>
      <c r="KR245" s="257"/>
      <c r="KS245" s="257"/>
      <c r="KT245" s="257"/>
      <c r="KU245" s="248" t="s">
        <v>746</v>
      </c>
    </row>
    <row r="246" spans="1:307" x14ac:dyDescent="0.15">
      <c r="A246" s="252" t="s">
        <v>314</v>
      </c>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257"/>
      <c r="AO246" s="257"/>
      <c r="AP246" s="257"/>
      <c r="AQ246" s="257"/>
      <c r="AR246" s="257"/>
      <c r="AS246" s="257"/>
      <c r="AT246" s="257"/>
      <c r="AU246" s="257"/>
      <c r="AV246" s="257"/>
      <c r="AW246" s="257"/>
      <c r="AX246" s="257"/>
      <c r="AY246" s="257"/>
      <c r="AZ246" s="257"/>
      <c r="BA246" s="257"/>
      <c r="BB246" s="257"/>
      <c r="BC246" s="257"/>
      <c r="BD246" s="257"/>
      <c r="BE246" s="257"/>
      <c r="BF246" s="257"/>
      <c r="BG246" s="257"/>
      <c r="BH246" s="257"/>
      <c r="BI246" s="257"/>
      <c r="BJ246" s="257"/>
      <c r="BK246" s="257"/>
      <c r="BL246" s="257"/>
      <c r="BM246" s="257"/>
      <c r="BN246" s="257"/>
      <c r="BO246" s="257"/>
      <c r="BP246" s="257"/>
      <c r="BQ246" s="257"/>
      <c r="BR246" s="257"/>
      <c r="BS246" s="257"/>
      <c r="BT246" s="257"/>
      <c r="BU246" s="257"/>
      <c r="BV246" s="257"/>
      <c r="BW246" s="257"/>
      <c r="BX246" s="257"/>
      <c r="BY246" s="257"/>
      <c r="BZ246" s="257"/>
      <c r="CA246" s="257"/>
      <c r="CB246" s="257"/>
      <c r="CC246" s="257"/>
      <c r="CD246" s="257"/>
      <c r="CE246" s="257"/>
      <c r="CF246" s="257"/>
      <c r="CG246" s="257"/>
      <c r="CH246" s="257"/>
      <c r="CI246" s="257"/>
      <c r="CJ246" s="257"/>
      <c r="CK246" s="257"/>
      <c r="CL246" s="257"/>
      <c r="CM246" s="257"/>
      <c r="CN246" s="257"/>
      <c r="CO246" s="257"/>
      <c r="CP246" s="257"/>
      <c r="CQ246" s="257"/>
      <c r="CR246" s="257"/>
      <c r="CS246" s="257"/>
      <c r="CT246" s="257"/>
      <c r="CU246" s="257"/>
      <c r="CV246" s="257"/>
      <c r="CW246" s="257"/>
      <c r="CX246" s="257"/>
      <c r="CY246" s="257"/>
      <c r="CZ246" s="257"/>
      <c r="DA246" s="257"/>
      <c r="DB246" s="257"/>
      <c r="DC246" s="257"/>
      <c r="DD246" s="257"/>
      <c r="DE246" s="257"/>
      <c r="DF246" s="257"/>
      <c r="DG246" s="257"/>
      <c r="DH246" s="257"/>
      <c r="DI246" s="257"/>
      <c r="DJ246" s="257"/>
      <c r="DK246" s="257"/>
      <c r="DL246" s="257"/>
      <c r="DM246" s="257"/>
      <c r="DN246" s="257"/>
      <c r="DO246" s="257"/>
      <c r="DP246" s="257"/>
      <c r="DQ246" s="257"/>
      <c r="DR246" s="257"/>
      <c r="DS246" s="257"/>
      <c r="DT246" s="257"/>
      <c r="DU246" s="257"/>
      <c r="DV246" s="257"/>
      <c r="DW246" s="257"/>
      <c r="DX246" s="257"/>
      <c r="DY246" s="257"/>
      <c r="DZ246" s="257"/>
      <c r="EA246" s="257"/>
      <c r="EB246" s="257"/>
      <c r="EC246" s="257"/>
      <c r="ED246" s="257"/>
      <c r="EE246" s="257"/>
      <c r="EF246" s="257"/>
      <c r="EG246" s="257"/>
      <c r="EH246" s="257"/>
      <c r="EI246" s="257"/>
      <c r="EJ246" s="257"/>
      <c r="EK246" s="257"/>
      <c r="EL246" s="257"/>
      <c r="EM246" s="257"/>
      <c r="EN246" s="257"/>
      <c r="EO246" s="257"/>
      <c r="EP246" s="257"/>
      <c r="EQ246" s="257"/>
      <c r="ER246" s="257"/>
      <c r="ES246" s="257"/>
      <c r="ET246" s="257"/>
      <c r="EU246" s="257"/>
      <c r="EV246" s="257"/>
      <c r="EW246" s="257"/>
      <c r="EX246" s="257"/>
      <c r="EY246" s="257"/>
      <c r="EZ246" s="257"/>
      <c r="FA246" s="257"/>
      <c r="FB246" s="257"/>
      <c r="FC246" s="257"/>
      <c r="FD246" s="257"/>
      <c r="FE246" s="257"/>
      <c r="FF246" s="257"/>
      <c r="FG246" s="257"/>
      <c r="FH246" s="257"/>
      <c r="FI246" s="257"/>
      <c r="FJ246" s="257"/>
      <c r="FK246" s="257"/>
      <c r="FL246" s="257"/>
      <c r="FM246" s="257"/>
      <c r="FN246" s="257"/>
      <c r="FO246" s="257"/>
      <c r="FP246" s="257"/>
      <c r="FQ246" s="257"/>
      <c r="FR246" s="257"/>
      <c r="FS246" s="257"/>
      <c r="FT246" s="257"/>
      <c r="FU246" s="257"/>
      <c r="FV246" s="257"/>
      <c r="FW246" s="257"/>
      <c r="FX246" s="257"/>
      <c r="FY246" s="257"/>
      <c r="FZ246" s="257"/>
      <c r="GA246" s="257"/>
      <c r="GB246" s="257"/>
      <c r="GC246" s="257"/>
      <c r="GD246" s="257"/>
      <c r="GE246" s="257"/>
      <c r="GF246" s="257"/>
      <c r="GG246" s="257"/>
      <c r="GH246" s="257"/>
      <c r="GI246" s="257"/>
      <c r="GJ246" s="257"/>
      <c r="GK246" s="257"/>
      <c r="GL246" s="257"/>
      <c r="GM246" s="257"/>
      <c r="GN246" s="257"/>
      <c r="GO246" s="257"/>
      <c r="GP246" s="257"/>
      <c r="GQ246" s="257"/>
      <c r="GR246" s="257"/>
      <c r="GS246" s="257"/>
      <c r="GT246" s="257"/>
      <c r="GU246" s="257"/>
      <c r="GV246" s="257"/>
      <c r="GW246" s="257"/>
      <c r="GX246" s="257"/>
      <c r="GY246" s="257"/>
      <c r="GZ246" s="257"/>
      <c r="HA246" s="257"/>
      <c r="HB246" s="257"/>
      <c r="HC246" s="257"/>
      <c r="HD246" s="257"/>
      <c r="HE246" s="257"/>
      <c r="HF246" s="257"/>
      <c r="HG246" s="257"/>
      <c r="HH246" s="257"/>
      <c r="HI246" s="257"/>
      <c r="HJ246" s="257"/>
      <c r="HK246" s="257"/>
      <c r="HL246" s="257"/>
      <c r="HM246" s="257"/>
      <c r="HN246" s="257"/>
      <c r="HO246" s="257"/>
      <c r="HP246" s="257"/>
      <c r="HQ246" s="257"/>
      <c r="HR246" s="257"/>
      <c r="HS246" s="257"/>
      <c r="HT246" s="257"/>
      <c r="HU246" s="257"/>
      <c r="HV246" s="257"/>
      <c r="HW246" s="257"/>
      <c r="HX246" s="257"/>
      <c r="HY246" s="257"/>
      <c r="HZ246" s="257"/>
      <c r="IA246" s="257"/>
      <c r="IB246" s="257"/>
      <c r="IC246" s="257"/>
      <c r="ID246" s="257"/>
      <c r="IE246" s="257"/>
      <c r="IF246" s="257"/>
      <c r="IG246" s="257"/>
      <c r="IH246" s="257"/>
      <c r="II246" s="257"/>
      <c r="IJ246" s="257"/>
      <c r="IK246" s="257"/>
      <c r="IL246" s="257"/>
      <c r="IM246" s="257"/>
      <c r="IN246" s="257"/>
      <c r="IO246" s="257"/>
      <c r="IP246" s="257"/>
      <c r="IQ246" s="257"/>
      <c r="IR246" s="257"/>
      <c r="IS246" s="257"/>
      <c r="IT246" s="257"/>
      <c r="IU246" s="257"/>
      <c r="IV246" s="257"/>
      <c r="IW246" s="257"/>
      <c r="IX246" s="257"/>
      <c r="IY246" s="257"/>
      <c r="IZ246" s="257"/>
      <c r="JA246" s="257"/>
      <c r="JB246" s="257"/>
      <c r="JC246" s="257"/>
      <c r="JD246" s="257"/>
      <c r="JE246" s="257"/>
      <c r="JF246" s="257"/>
      <c r="JG246" s="257"/>
      <c r="JH246" s="257"/>
      <c r="JI246" s="257"/>
      <c r="JJ246" s="257"/>
      <c r="JK246" s="257"/>
      <c r="JL246" s="257"/>
      <c r="JM246" s="257"/>
      <c r="JN246" s="257"/>
      <c r="JO246" s="257"/>
      <c r="JP246" s="257"/>
      <c r="JQ246" s="257"/>
      <c r="JR246" s="257"/>
      <c r="JS246" s="257"/>
      <c r="JT246" s="257"/>
      <c r="JU246" s="257"/>
      <c r="JV246" s="257"/>
      <c r="JW246" s="257"/>
      <c r="JX246" s="257"/>
      <c r="JY246" s="257"/>
      <c r="JZ246" s="257"/>
      <c r="KA246" s="257"/>
      <c r="KB246" s="257"/>
      <c r="KC246" s="257"/>
      <c r="KD246" s="257"/>
      <c r="KE246" s="257"/>
      <c r="KF246" s="257"/>
      <c r="KG246" s="257"/>
      <c r="KH246" s="257"/>
      <c r="KI246" s="257"/>
      <c r="KJ246" s="257"/>
      <c r="KK246" s="257"/>
      <c r="KL246" s="257"/>
      <c r="KM246" s="257"/>
      <c r="KN246" s="257"/>
      <c r="KO246" s="257"/>
      <c r="KP246" s="257"/>
      <c r="KQ246" s="257"/>
      <c r="KR246" s="257"/>
      <c r="KS246" s="257"/>
      <c r="KT246" s="257"/>
      <c r="KU246" s="248" t="s">
        <v>746</v>
      </c>
    </row>
    <row r="247" spans="1:307" x14ac:dyDescent="0.15">
      <c r="A247" s="252" t="s">
        <v>315</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257"/>
      <c r="AO247" s="257"/>
      <c r="AP247" s="257"/>
      <c r="AQ247" s="257"/>
      <c r="AR247" s="257"/>
      <c r="AS247" s="257"/>
      <c r="AT247" s="257"/>
      <c r="AU247" s="257"/>
      <c r="AV247" s="257"/>
      <c r="AW247" s="257"/>
      <c r="AX247" s="257"/>
      <c r="AY247" s="257"/>
      <c r="AZ247" s="257"/>
      <c r="BA247" s="257"/>
      <c r="BB247" s="257"/>
      <c r="BC247" s="257"/>
      <c r="BD247" s="257"/>
      <c r="BE247" s="257"/>
      <c r="BF247" s="257"/>
      <c r="BG247" s="257"/>
      <c r="BH247" s="257"/>
      <c r="BI247" s="257"/>
      <c r="BJ247" s="257"/>
      <c r="BK247" s="257"/>
      <c r="BL247" s="257"/>
      <c r="BM247" s="257"/>
      <c r="BN247" s="257"/>
      <c r="BO247" s="257"/>
      <c r="BP247" s="257"/>
      <c r="BQ247" s="257"/>
      <c r="BR247" s="257"/>
      <c r="BS247" s="257"/>
      <c r="BT247" s="257"/>
      <c r="BU247" s="257"/>
      <c r="BV247" s="257"/>
      <c r="BW247" s="257"/>
      <c r="BX247" s="257"/>
      <c r="BY247" s="257"/>
      <c r="BZ247" s="257"/>
      <c r="CA247" s="257"/>
      <c r="CB247" s="257"/>
      <c r="CC247" s="257"/>
      <c r="CD247" s="257"/>
      <c r="CE247" s="257"/>
      <c r="CF247" s="257"/>
      <c r="CG247" s="257"/>
      <c r="CH247" s="257"/>
      <c r="CI247" s="257"/>
      <c r="CJ247" s="257"/>
      <c r="CK247" s="257"/>
      <c r="CL247" s="257"/>
      <c r="CM247" s="257"/>
      <c r="CN247" s="257"/>
      <c r="CO247" s="257"/>
      <c r="CP247" s="257"/>
      <c r="CQ247" s="257"/>
      <c r="CR247" s="257"/>
      <c r="CS247" s="257"/>
      <c r="CT247" s="257"/>
      <c r="CU247" s="257"/>
      <c r="CV247" s="257"/>
      <c r="CW247" s="257"/>
      <c r="CX247" s="257"/>
      <c r="CY247" s="257"/>
      <c r="CZ247" s="257"/>
      <c r="DA247" s="257"/>
      <c r="DB247" s="257"/>
      <c r="DC247" s="257"/>
      <c r="DD247" s="257"/>
      <c r="DE247" s="257"/>
      <c r="DF247" s="257"/>
      <c r="DG247" s="257"/>
      <c r="DH247" s="257"/>
      <c r="DI247" s="257"/>
      <c r="DJ247" s="257"/>
      <c r="DK247" s="257"/>
      <c r="DL247" s="257"/>
      <c r="DM247" s="257"/>
      <c r="DN247" s="257"/>
      <c r="DO247" s="257"/>
      <c r="DP247" s="257"/>
      <c r="DQ247" s="257"/>
      <c r="DR247" s="257"/>
      <c r="DS247" s="257"/>
      <c r="DT247" s="257"/>
      <c r="DU247" s="257"/>
      <c r="DV247" s="257"/>
      <c r="DW247" s="257"/>
      <c r="DX247" s="257"/>
      <c r="DY247" s="257"/>
      <c r="DZ247" s="257"/>
      <c r="EA247" s="257"/>
      <c r="EB247" s="257"/>
      <c r="EC247" s="257"/>
      <c r="ED247" s="257"/>
      <c r="EE247" s="257"/>
      <c r="EF247" s="257"/>
      <c r="EG247" s="257"/>
      <c r="EH247" s="257"/>
      <c r="EI247" s="257"/>
      <c r="EJ247" s="257"/>
      <c r="EK247" s="257"/>
      <c r="EL247" s="257"/>
      <c r="EM247" s="257"/>
      <c r="EN247" s="257"/>
      <c r="EO247" s="257"/>
      <c r="EP247" s="257"/>
      <c r="EQ247" s="257"/>
      <c r="ER247" s="257"/>
      <c r="ES247" s="257"/>
      <c r="ET247" s="257"/>
      <c r="EU247" s="257"/>
      <c r="EV247" s="257"/>
      <c r="EW247" s="257"/>
      <c r="EX247" s="257"/>
      <c r="EY247" s="257"/>
      <c r="EZ247" s="257"/>
      <c r="FA247" s="257"/>
      <c r="FB247" s="257"/>
      <c r="FC247" s="257"/>
      <c r="FD247" s="257"/>
      <c r="FE247" s="257"/>
      <c r="FF247" s="257"/>
      <c r="FG247" s="257"/>
      <c r="FH247" s="257"/>
      <c r="FI247" s="257"/>
      <c r="FJ247" s="257"/>
      <c r="FK247" s="257"/>
      <c r="FL247" s="257"/>
      <c r="FM247" s="257"/>
      <c r="FN247" s="257"/>
      <c r="FO247" s="257"/>
      <c r="FP247" s="257"/>
      <c r="FQ247" s="257"/>
      <c r="FR247" s="257"/>
      <c r="FS247" s="257"/>
      <c r="FT247" s="257"/>
      <c r="FU247" s="257"/>
      <c r="FV247" s="257"/>
      <c r="FW247" s="257"/>
      <c r="FX247" s="257"/>
      <c r="FY247" s="257"/>
      <c r="FZ247" s="257"/>
      <c r="GA247" s="257"/>
      <c r="GB247" s="257"/>
      <c r="GC247" s="257"/>
      <c r="GD247" s="257"/>
      <c r="GE247" s="257"/>
      <c r="GF247" s="257"/>
      <c r="GG247" s="257"/>
      <c r="GH247" s="257"/>
      <c r="GI247" s="257"/>
      <c r="GJ247" s="257"/>
      <c r="GK247" s="257"/>
      <c r="GL247" s="257"/>
      <c r="GM247" s="257"/>
      <c r="GN247" s="257"/>
      <c r="GO247" s="257"/>
      <c r="GP247" s="257"/>
      <c r="GQ247" s="257"/>
      <c r="GR247" s="257"/>
      <c r="GS247" s="257"/>
      <c r="GT247" s="257"/>
      <c r="GU247" s="257"/>
      <c r="GV247" s="257"/>
      <c r="GW247" s="257"/>
      <c r="GX247" s="257"/>
      <c r="GY247" s="257"/>
      <c r="GZ247" s="257"/>
      <c r="HA247" s="257"/>
      <c r="HB247" s="257"/>
      <c r="HC247" s="257"/>
      <c r="HD247" s="257"/>
      <c r="HE247" s="257"/>
      <c r="HF247" s="257"/>
      <c r="HG247" s="257"/>
      <c r="HH247" s="257"/>
      <c r="HI247" s="257"/>
      <c r="HJ247" s="257"/>
      <c r="HK247" s="257"/>
      <c r="HL247" s="257"/>
      <c r="HM247" s="257"/>
      <c r="HN247" s="257"/>
      <c r="HO247" s="257"/>
      <c r="HP247" s="257"/>
      <c r="HQ247" s="257"/>
      <c r="HR247" s="257"/>
      <c r="HS247" s="257"/>
      <c r="HT247" s="257"/>
      <c r="HU247" s="257"/>
      <c r="HV247" s="257"/>
      <c r="HW247" s="257"/>
      <c r="HX247" s="257"/>
      <c r="HY247" s="257"/>
      <c r="HZ247" s="257"/>
      <c r="IA247" s="257"/>
      <c r="IB247" s="257"/>
      <c r="IC247" s="257"/>
      <c r="ID247" s="257"/>
      <c r="IE247" s="257"/>
      <c r="IF247" s="257"/>
      <c r="IG247" s="257"/>
      <c r="IH247" s="257"/>
      <c r="II247" s="257"/>
      <c r="IJ247" s="257"/>
      <c r="IK247" s="257"/>
      <c r="IL247" s="257"/>
      <c r="IM247" s="257"/>
      <c r="IN247" s="257"/>
      <c r="IO247" s="257"/>
      <c r="IP247" s="257"/>
      <c r="IQ247" s="257"/>
      <c r="IR247" s="257"/>
      <c r="IS247" s="257"/>
      <c r="IT247" s="257"/>
      <c r="IU247" s="257"/>
      <c r="IV247" s="257"/>
      <c r="IW247" s="257"/>
      <c r="IX247" s="257"/>
      <c r="IY247" s="257"/>
      <c r="IZ247" s="257"/>
      <c r="JA247" s="257"/>
      <c r="JB247" s="257"/>
      <c r="JC247" s="257"/>
      <c r="JD247" s="257"/>
      <c r="JE247" s="257"/>
      <c r="JF247" s="257"/>
      <c r="JG247" s="257"/>
      <c r="JH247" s="257"/>
      <c r="JI247" s="257"/>
      <c r="JJ247" s="257"/>
      <c r="JK247" s="257"/>
      <c r="JL247" s="257"/>
      <c r="JM247" s="257"/>
      <c r="JN247" s="257"/>
      <c r="JO247" s="257"/>
      <c r="JP247" s="257"/>
      <c r="JQ247" s="257"/>
      <c r="JR247" s="257"/>
      <c r="JS247" s="257"/>
      <c r="JT247" s="257"/>
      <c r="JU247" s="257"/>
      <c r="JV247" s="257"/>
      <c r="JW247" s="257"/>
      <c r="JX247" s="257"/>
      <c r="JY247" s="257"/>
      <c r="JZ247" s="257"/>
      <c r="KA247" s="257"/>
      <c r="KB247" s="257"/>
      <c r="KC247" s="257"/>
      <c r="KD247" s="257"/>
      <c r="KE247" s="257"/>
      <c r="KF247" s="257"/>
      <c r="KG247" s="257"/>
      <c r="KH247" s="257"/>
      <c r="KI247" s="257"/>
      <c r="KJ247" s="257"/>
      <c r="KK247" s="257"/>
      <c r="KL247" s="257"/>
      <c r="KM247" s="257"/>
      <c r="KN247" s="257"/>
      <c r="KO247" s="257"/>
      <c r="KP247" s="257"/>
      <c r="KQ247" s="257"/>
      <c r="KR247" s="257"/>
      <c r="KS247" s="257"/>
      <c r="KT247" s="257"/>
      <c r="KU247" s="248" t="s">
        <v>746</v>
      </c>
    </row>
    <row r="248" spans="1:307" x14ac:dyDescent="0.15">
      <c r="A248" s="252" t="s">
        <v>316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257"/>
      <c r="AO248" s="257"/>
      <c r="AP248" s="257"/>
      <c r="AQ248" s="257"/>
      <c r="AR248" s="257"/>
      <c r="AS248" s="257"/>
      <c r="AT248" s="257"/>
      <c r="AU248" s="257"/>
      <c r="AV248" s="257"/>
      <c r="AW248" s="257"/>
      <c r="AX248" s="257"/>
      <c r="AY248" s="257"/>
      <c r="AZ248" s="257"/>
      <c r="BA248" s="257"/>
      <c r="BB248" s="257"/>
      <c r="BC248" s="257"/>
      <c r="BD248" s="257"/>
      <c r="BE248" s="257"/>
      <c r="BF248" s="257"/>
      <c r="BG248" s="257"/>
      <c r="BH248" s="257"/>
      <c r="BI248" s="257"/>
      <c r="BJ248" s="257"/>
      <c r="BK248" s="257"/>
      <c r="BL248" s="257"/>
      <c r="BM248" s="257"/>
      <c r="BN248" s="257"/>
      <c r="BO248" s="257"/>
      <c r="BP248" s="257"/>
      <c r="BQ248" s="257"/>
      <c r="BR248" s="257"/>
      <c r="BS248" s="257"/>
      <c r="BT248" s="257"/>
      <c r="BU248" s="257"/>
      <c r="BV248" s="257"/>
      <c r="BW248" s="257"/>
      <c r="BX248" s="257"/>
      <c r="BY248" s="257"/>
      <c r="BZ248" s="257"/>
      <c r="CA248" s="257"/>
      <c r="CB248" s="257"/>
      <c r="CC248" s="257"/>
      <c r="CD248" s="257"/>
      <c r="CE248" s="257"/>
      <c r="CF248" s="257"/>
      <c r="CG248" s="257"/>
      <c r="CH248" s="257"/>
      <c r="CI248" s="257"/>
      <c r="CJ248" s="257"/>
      <c r="CK248" s="257"/>
      <c r="CL248" s="257"/>
      <c r="CM248" s="257"/>
      <c r="CN248" s="257"/>
      <c r="CO248" s="257"/>
      <c r="CP248" s="257"/>
      <c r="CQ248" s="257"/>
      <c r="CR248" s="257"/>
      <c r="CS248" s="257"/>
      <c r="CT248" s="257"/>
      <c r="CU248" s="257"/>
      <c r="CV248" s="257"/>
      <c r="CW248" s="257"/>
      <c r="CX248" s="257"/>
      <c r="CY248" s="257"/>
      <c r="CZ248" s="257"/>
      <c r="DA248" s="257"/>
      <c r="DB248" s="257"/>
      <c r="DC248" s="257"/>
      <c r="DD248" s="257"/>
      <c r="DE248" s="257"/>
      <c r="DF248" s="257"/>
      <c r="DG248" s="257"/>
      <c r="DH248" s="257"/>
      <c r="DI248" s="257"/>
      <c r="DJ248" s="257"/>
      <c r="DK248" s="257"/>
      <c r="DL248" s="257"/>
      <c r="DM248" s="257"/>
      <c r="DN248" s="257"/>
      <c r="DO248" s="257"/>
      <c r="DP248" s="257"/>
      <c r="DQ248" s="257"/>
      <c r="DR248" s="257"/>
      <c r="DS248" s="257"/>
      <c r="DT248" s="257"/>
      <c r="DU248" s="257"/>
      <c r="DV248" s="257"/>
      <c r="DW248" s="257"/>
      <c r="DX248" s="257"/>
      <c r="DY248" s="257"/>
      <c r="DZ248" s="257"/>
      <c r="EA248" s="257"/>
      <c r="EB248" s="257"/>
      <c r="EC248" s="257"/>
      <c r="ED248" s="257"/>
      <c r="EE248" s="257"/>
      <c r="EF248" s="257"/>
      <c r="EG248" s="257"/>
      <c r="EH248" s="257"/>
      <c r="EI248" s="257"/>
      <c r="EJ248" s="257"/>
      <c r="EK248" s="257"/>
      <c r="EL248" s="257"/>
      <c r="EM248" s="257"/>
      <c r="EN248" s="257"/>
      <c r="EO248" s="257"/>
      <c r="EP248" s="257"/>
      <c r="EQ248" s="257"/>
      <c r="ER248" s="257"/>
      <c r="ES248" s="257"/>
      <c r="ET248" s="257"/>
      <c r="EU248" s="257"/>
      <c r="EV248" s="257"/>
      <c r="EW248" s="257"/>
      <c r="EX248" s="257"/>
      <c r="EY248" s="257"/>
      <c r="EZ248" s="257"/>
      <c r="FA248" s="257"/>
      <c r="FB248" s="257"/>
      <c r="FC248" s="257"/>
      <c r="FD248" s="257"/>
      <c r="FE248" s="257"/>
      <c r="FF248" s="257"/>
      <c r="FG248" s="257"/>
      <c r="FH248" s="257"/>
      <c r="FI248" s="257"/>
      <c r="FJ248" s="257"/>
      <c r="FK248" s="257"/>
      <c r="FL248" s="257"/>
      <c r="FM248" s="257"/>
      <c r="FN248" s="257"/>
      <c r="FO248" s="257"/>
      <c r="FP248" s="257"/>
      <c r="FQ248" s="257"/>
      <c r="FR248" s="257"/>
      <c r="FS248" s="257"/>
      <c r="FT248" s="257"/>
      <c r="FU248" s="257"/>
      <c r="FV248" s="257"/>
      <c r="FW248" s="257"/>
      <c r="FX248" s="257"/>
      <c r="FY248" s="257"/>
      <c r="FZ248" s="257"/>
      <c r="GA248" s="257"/>
      <c r="GB248" s="257"/>
      <c r="GC248" s="257"/>
      <c r="GD248" s="257"/>
      <c r="GE248" s="257"/>
      <c r="GF248" s="257"/>
      <c r="GG248" s="257"/>
      <c r="GH248" s="257"/>
      <c r="GI248" s="257"/>
      <c r="GJ248" s="257"/>
      <c r="GK248" s="257"/>
      <c r="GL248" s="257"/>
      <c r="GM248" s="257"/>
      <c r="GN248" s="257"/>
      <c r="GO248" s="257"/>
      <c r="GP248" s="257"/>
      <c r="GQ248" s="257"/>
      <c r="GR248" s="257"/>
      <c r="GS248" s="257"/>
      <c r="GT248" s="257"/>
      <c r="GU248" s="257"/>
      <c r="GV248" s="257"/>
      <c r="GW248" s="257"/>
      <c r="GX248" s="257"/>
      <c r="GY248" s="257"/>
      <c r="GZ248" s="257"/>
      <c r="HA248" s="257"/>
      <c r="HB248" s="257"/>
      <c r="HC248" s="257"/>
      <c r="HD248" s="257"/>
      <c r="HE248" s="257"/>
      <c r="HF248" s="257"/>
      <c r="HG248" s="257"/>
      <c r="HH248" s="257"/>
      <c r="HI248" s="257"/>
      <c r="HJ248" s="257"/>
      <c r="HK248" s="257"/>
      <c r="HL248" s="257"/>
      <c r="HM248" s="257"/>
      <c r="HN248" s="257"/>
      <c r="HO248" s="257"/>
      <c r="HP248" s="257"/>
      <c r="HQ248" s="257"/>
      <c r="HR248" s="257"/>
      <c r="HS248" s="257"/>
      <c r="HT248" s="257"/>
      <c r="HU248" s="257"/>
      <c r="HV248" s="257"/>
      <c r="HW248" s="257"/>
      <c r="HX248" s="257"/>
      <c r="HY248" s="257"/>
      <c r="HZ248" s="257"/>
      <c r="IA248" s="257"/>
      <c r="IB248" s="257"/>
      <c r="IC248" s="257"/>
      <c r="ID248" s="257"/>
      <c r="IE248" s="257"/>
      <c r="IF248" s="257"/>
      <c r="IG248" s="257"/>
      <c r="IH248" s="257"/>
      <c r="II248" s="257"/>
      <c r="IJ248" s="257"/>
      <c r="IK248" s="257"/>
      <c r="IL248" s="257"/>
      <c r="IM248" s="257"/>
      <c r="IN248" s="257"/>
      <c r="IO248" s="257"/>
      <c r="IP248" s="257"/>
      <c r="IQ248" s="257"/>
      <c r="IR248" s="257"/>
      <c r="IS248" s="257"/>
      <c r="IT248" s="257"/>
      <c r="IU248" s="257"/>
      <c r="IV248" s="257"/>
      <c r="IW248" s="257"/>
      <c r="IX248" s="257"/>
      <c r="IY248" s="257"/>
      <c r="IZ248" s="257"/>
      <c r="JA248" s="257"/>
      <c r="JB248" s="257"/>
      <c r="JC248" s="257"/>
      <c r="JD248" s="257"/>
      <c r="JE248" s="257"/>
      <c r="JF248" s="257"/>
      <c r="JG248" s="257"/>
      <c r="JH248" s="257"/>
      <c r="JI248" s="257"/>
      <c r="JJ248" s="257"/>
      <c r="JK248" s="257"/>
      <c r="JL248" s="257"/>
      <c r="JM248" s="257"/>
      <c r="JN248" s="257"/>
      <c r="JO248" s="257"/>
      <c r="JP248" s="257"/>
      <c r="JQ248" s="257"/>
      <c r="JR248" s="257"/>
      <c r="JS248" s="257"/>
      <c r="JT248" s="257"/>
      <c r="JU248" s="257"/>
      <c r="JV248" s="257"/>
      <c r="JW248" s="257"/>
      <c r="JX248" s="257"/>
      <c r="JY248" s="257"/>
      <c r="JZ248" s="257"/>
      <c r="KA248" s="257"/>
      <c r="KB248" s="257"/>
      <c r="KC248" s="257"/>
      <c r="KD248" s="257"/>
      <c r="KE248" s="257"/>
      <c r="KF248" s="257"/>
      <c r="KG248" s="257"/>
      <c r="KH248" s="257"/>
      <c r="KI248" s="257"/>
      <c r="KJ248" s="257"/>
      <c r="KK248" s="257"/>
      <c r="KL248" s="257"/>
      <c r="KM248" s="257"/>
      <c r="KN248" s="257"/>
      <c r="KO248" s="257"/>
      <c r="KP248" s="257"/>
      <c r="KQ248" s="257"/>
      <c r="KR248" s="257"/>
      <c r="KS248" s="257"/>
      <c r="KT248" s="257"/>
      <c r="KU248" s="248" t="s">
        <v>746</v>
      </c>
    </row>
    <row r="249" spans="1:307" x14ac:dyDescent="0.15">
      <c r="A249" s="252" t="s">
        <v>317</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257"/>
      <c r="AO249" s="257"/>
      <c r="AP249" s="257"/>
      <c r="AQ249" s="257"/>
      <c r="AR249" s="257"/>
      <c r="AS249" s="257"/>
      <c r="AT249" s="257"/>
      <c r="AU249" s="257"/>
      <c r="AV249" s="257"/>
      <c r="AW249" s="257"/>
      <c r="AX249" s="257"/>
      <c r="AY249" s="257"/>
      <c r="AZ249" s="257"/>
      <c r="BA249" s="257"/>
      <c r="BB249" s="257"/>
      <c r="BC249" s="257"/>
      <c r="BD249" s="257"/>
      <c r="BE249" s="257"/>
      <c r="BF249" s="257"/>
      <c r="BG249" s="257"/>
      <c r="BH249" s="257"/>
      <c r="BI249" s="257"/>
      <c r="BJ249" s="257"/>
      <c r="BK249" s="257"/>
      <c r="BL249" s="257"/>
      <c r="BM249" s="257"/>
      <c r="BN249" s="257"/>
      <c r="BO249" s="257"/>
      <c r="BP249" s="257"/>
      <c r="BQ249" s="257"/>
      <c r="BR249" s="257"/>
      <c r="BS249" s="257"/>
      <c r="BT249" s="257"/>
      <c r="BU249" s="257"/>
      <c r="BV249" s="257"/>
      <c r="BW249" s="257"/>
      <c r="BX249" s="257"/>
      <c r="BY249" s="257"/>
      <c r="BZ249" s="257"/>
      <c r="CA249" s="257"/>
      <c r="CB249" s="257"/>
      <c r="CC249" s="257"/>
      <c r="CD249" s="257"/>
      <c r="CE249" s="257"/>
      <c r="CF249" s="257"/>
      <c r="CG249" s="257"/>
      <c r="CH249" s="257"/>
      <c r="CI249" s="257"/>
      <c r="CJ249" s="257"/>
      <c r="CK249" s="257"/>
      <c r="CL249" s="257"/>
      <c r="CM249" s="257"/>
      <c r="CN249" s="257"/>
      <c r="CO249" s="257"/>
      <c r="CP249" s="257"/>
      <c r="CQ249" s="257"/>
      <c r="CR249" s="257"/>
      <c r="CS249" s="257"/>
      <c r="CT249" s="257"/>
      <c r="CU249" s="257"/>
      <c r="CV249" s="257"/>
      <c r="CW249" s="257"/>
      <c r="CX249" s="257"/>
      <c r="CY249" s="257"/>
      <c r="CZ249" s="257"/>
      <c r="DA249" s="257"/>
      <c r="DB249" s="257"/>
      <c r="DC249" s="257"/>
      <c r="DD249" s="257"/>
      <c r="DE249" s="257"/>
      <c r="DF249" s="257"/>
      <c r="DG249" s="257"/>
      <c r="DH249" s="257"/>
      <c r="DI249" s="257"/>
      <c r="DJ249" s="257"/>
      <c r="DK249" s="257"/>
      <c r="DL249" s="257"/>
      <c r="DM249" s="257"/>
      <c r="DN249" s="257"/>
      <c r="DO249" s="257"/>
      <c r="DP249" s="257"/>
      <c r="DQ249" s="257"/>
      <c r="DR249" s="257"/>
      <c r="DS249" s="257"/>
      <c r="DT249" s="257"/>
      <c r="DU249" s="257"/>
      <c r="DV249" s="257"/>
      <c r="DW249" s="257"/>
      <c r="DX249" s="257"/>
      <c r="DY249" s="257"/>
      <c r="DZ249" s="257"/>
      <c r="EA249" s="257"/>
      <c r="EB249" s="257"/>
      <c r="EC249" s="257"/>
      <c r="ED249" s="257"/>
      <c r="EE249" s="257"/>
      <c r="EF249" s="257"/>
      <c r="EG249" s="257"/>
      <c r="EH249" s="257"/>
      <c r="EI249" s="257"/>
      <c r="EJ249" s="257"/>
      <c r="EK249" s="257"/>
      <c r="EL249" s="257"/>
      <c r="EM249" s="257"/>
      <c r="EN249" s="257"/>
      <c r="EO249" s="257"/>
      <c r="EP249" s="257"/>
      <c r="EQ249" s="257"/>
      <c r="ER249" s="257"/>
      <c r="ES249" s="257"/>
      <c r="ET249" s="257"/>
      <c r="EU249" s="257"/>
      <c r="EV249" s="257"/>
      <c r="EW249" s="257"/>
      <c r="EX249" s="257"/>
      <c r="EY249" s="257"/>
      <c r="EZ249" s="257"/>
      <c r="FA249" s="257"/>
      <c r="FB249" s="257"/>
      <c r="FC249" s="257"/>
      <c r="FD249" s="257"/>
      <c r="FE249" s="257"/>
      <c r="FF249" s="257"/>
      <c r="FG249" s="257"/>
      <c r="FH249" s="257"/>
      <c r="FI249" s="257"/>
      <c r="FJ249" s="257"/>
      <c r="FK249" s="257"/>
      <c r="FL249" s="257"/>
      <c r="FM249" s="257"/>
      <c r="FN249" s="257"/>
      <c r="FO249" s="257"/>
      <c r="FP249" s="257"/>
      <c r="FQ249" s="257"/>
      <c r="FR249" s="257"/>
      <c r="FS249" s="257"/>
      <c r="FT249" s="257"/>
      <c r="FU249" s="257"/>
      <c r="FV249" s="257"/>
      <c r="FW249" s="257"/>
      <c r="FX249" s="257"/>
      <c r="FY249" s="257"/>
      <c r="FZ249" s="257"/>
      <c r="GA249" s="257"/>
      <c r="GB249" s="257"/>
      <c r="GC249" s="257"/>
      <c r="GD249" s="257"/>
      <c r="GE249" s="257"/>
      <c r="GF249" s="257"/>
      <c r="GG249" s="257"/>
      <c r="GH249" s="257"/>
      <c r="GI249" s="257"/>
      <c r="GJ249" s="257"/>
      <c r="GK249" s="257"/>
      <c r="GL249" s="257"/>
      <c r="GM249" s="257"/>
      <c r="GN249" s="257"/>
      <c r="GO249" s="257"/>
      <c r="GP249" s="257"/>
      <c r="GQ249" s="257"/>
      <c r="GR249" s="257"/>
      <c r="GS249" s="257"/>
      <c r="GT249" s="257"/>
      <c r="GU249" s="257"/>
      <c r="GV249" s="257"/>
      <c r="GW249" s="257"/>
      <c r="GX249" s="257"/>
      <c r="GY249" s="257"/>
      <c r="GZ249" s="257"/>
      <c r="HA249" s="257"/>
      <c r="HB249" s="257"/>
      <c r="HC249" s="257"/>
      <c r="HD249" s="257"/>
      <c r="HE249" s="257"/>
      <c r="HF249" s="257"/>
      <c r="HG249" s="257"/>
      <c r="HH249" s="257"/>
      <c r="HI249" s="257"/>
      <c r="HJ249" s="257"/>
      <c r="HK249" s="257"/>
      <c r="HL249" s="257"/>
      <c r="HM249" s="257"/>
      <c r="HN249" s="257"/>
      <c r="HO249" s="257"/>
      <c r="HP249" s="257"/>
      <c r="HQ249" s="257"/>
      <c r="HR249" s="257"/>
      <c r="HS249" s="257"/>
      <c r="HT249" s="257"/>
      <c r="HU249" s="257"/>
      <c r="HV249" s="257"/>
      <c r="HW249" s="257"/>
      <c r="HX249" s="257"/>
      <c r="HY249" s="257"/>
      <c r="HZ249" s="257"/>
      <c r="IA249" s="257"/>
      <c r="IB249" s="257"/>
      <c r="IC249" s="257"/>
      <c r="ID249" s="257"/>
      <c r="IE249" s="257"/>
      <c r="IF249" s="257"/>
      <c r="IG249" s="257"/>
      <c r="IH249" s="257"/>
      <c r="II249" s="257"/>
      <c r="IJ249" s="257"/>
      <c r="IK249" s="257"/>
      <c r="IL249" s="257"/>
      <c r="IM249" s="257"/>
      <c r="IN249" s="257"/>
      <c r="IO249" s="257"/>
      <c r="IP249" s="257"/>
      <c r="IQ249" s="257"/>
      <c r="IR249" s="257"/>
      <c r="IS249" s="257"/>
      <c r="IT249" s="257"/>
      <c r="IU249" s="257"/>
      <c r="IV249" s="257"/>
      <c r="IW249" s="257"/>
      <c r="IX249" s="257"/>
      <c r="IY249" s="257"/>
      <c r="IZ249" s="257"/>
      <c r="JA249" s="257"/>
      <c r="JB249" s="257"/>
      <c r="JC249" s="257"/>
      <c r="JD249" s="257"/>
      <c r="JE249" s="257"/>
      <c r="JF249" s="257"/>
      <c r="JG249" s="257"/>
      <c r="JH249" s="257"/>
      <c r="JI249" s="257"/>
      <c r="JJ249" s="257"/>
      <c r="JK249" s="257"/>
      <c r="JL249" s="257"/>
      <c r="JM249" s="257"/>
      <c r="JN249" s="257"/>
      <c r="JO249" s="257"/>
      <c r="JP249" s="257"/>
      <c r="JQ249" s="257"/>
      <c r="JR249" s="257"/>
      <c r="JS249" s="257"/>
      <c r="JT249" s="257"/>
      <c r="JU249" s="257"/>
      <c r="JV249" s="257"/>
      <c r="JW249" s="257"/>
      <c r="JX249" s="257"/>
      <c r="JY249" s="257"/>
      <c r="JZ249" s="257"/>
      <c r="KA249" s="257"/>
      <c r="KB249" s="257"/>
      <c r="KC249" s="257"/>
      <c r="KD249" s="257"/>
      <c r="KE249" s="257"/>
      <c r="KF249" s="257"/>
      <c r="KG249" s="257"/>
      <c r="KH249" s="257"/>
      <c r="KI249" s="257"/>
      <c r="KJ249" s="257"/>
      <c r="KK249" s="257"/>
      <c r="KL249" s="257"/>
      <c r="KM249" s="257"/>
      <c r="KN249" s="257"/>
      <c r="KO249" s="257"/>
      <c r="KP249" s="257"/>
      <c r="KQ249" s="257"/>
      <c r="KR249" s="257"/>
      <c r="KS249" s="257"/>
      <c r="KT249" s="257"/>
      <c r="KU249" s="248" t="s">
        <v>746</v>
      </c>
    </row>
    <row r="250" spans="1:307" x14ac:dyDescent="0.15">
      <c r="A250" s="252" t="s">
        <v>318</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257"/>
      <c r="AO250" s="257"/>
      <c r="AP250" s="257"/>
      <c r="AQ250" s="257"/>
      <c r="AR250" s="257"/>
      <c r="AS250" s="257"/>
      <c r="AT250" s="257"/>
      <c r="AU250" s="257"/>
      <c r="AV250" s="257"/>
      <c r="AW250" s="257"/>
      <c r="AX250" s="257"/>
      <c r="AY250" s="257"/>
      <c r="AZ250" s="257"/>
      <c r="BA250" s="257"/>
      <c r="BB250" s="257"/>
      <c r="BC250" s="257"/>
      <c r="BD250" s="257"/>
      <c r="BE250" s="257"/>
      <c r="BF250" s="257"/>
      <c r="BG250" s="257"/>
      <c r="BH250" s="257"/>
      <c r="BI250" s="257"/>
      <c r="BJ250" s="257"/>
      <c r="BK250" s="257"/>
      <c r="BL250" s="257"/>
      <c r="BM250" s="257"/>
      <c r="BN250" s="257"/>
      <c r="BO250" s="257"/>
      <c r="BP250" s="257"/>
      <c r="BQ250" s="257"/>
      <c r="BR250" s="257"/>
      <c r="BS250" s="257"/>
      <c r="BT250" s="257"/>
      <c r="BU250" s="257"/>
      <c r="BV250" s="257"/>
      <c r="BW250" s="257"/>
      <c r="BX250" s="257"/>
      <c r="BY250" s="257"/>
      <c r="BZ250" s="257"/>
      <c r="CA250" s="257"/>
      <c r="CB250" s="257"/>
      <c r="CC250" s="257"/>
      <c r="CD250" s="257"/>
      <c r="CE250" s="257"/>
      <c r="CF250" s="257"/>
      <c r="CG250" s="257"/>
      <c r="CH250" s="257"/>
      <c r="CI250" s="257"/>
      <c r="CJ250" s="257"/>
      <c r="CK250" s="257"/>
      <c r="CL250" s="257"/>
      <c r="CM250" s="257"/>
      <c r="CN250" s="257"/>
      <c r="CO250" s="257"/>
      <c r="CP250" s="257"/>
      <c r="CQ250" s="257"/>
      <c r="CR250" s="257"/>
      <c r="CS250" s="257"/>
      <c r="CT250" s="257"/>
      <c r="CU250" s="257"/>
      <c r="CV250" s="257"/>
      <c r="CW250" s="257"/>
      <c r="CX250" s="257"/>
      <c r="CY250" s="257"/>
      <c r="CZ250" s="257"/>
      <c r="DA250" s="257"/>
      <c r="DB250" s="257"/>
      <c r="DC250" s="257"/>
      <c r="DD250" s="257"/>
      <c r="DE250" s="257"/>
      <c r="DF250" s="257"/>
      <c r="DG250" s="257"/>
      <c r="DH250" s="257"/>
      <c r="DI250" s="257"/>
      <c r="DJ250" s="257"/>
      <c r="DK250" s="257"/>
      <c r="DL250" s="257"/>
      <c r="DM250" s="257"/>
      <c r="DN250" s="257"/>
      <c r="DO250" s="257"/>
      <c r="DP250" s="257"/>
      <c r="DQ250" s="257"/>
      <c r="DR250" s="257"/>
      <c r="DS250" s="257"/>
      <c r="DT250" s="257"/>
      <c r="DU250" s="257"/>
      <c r="DV250" s="257"/>
      <c r="DW250" s="257"/>
      <c r="DX250" s="257"/>
      <c r="DY250" s="257"/>
      <c r="DZ250" s="257"/>
      <c r="EA250" s="257"/>
      <c r="EB250" s="257"/>
      <c r="EC250" s="257"/>
      <c r="ED250" s="257"/>
      <c r="EE250" s="257"/>
      <c r="EF250" s="257"/>
      <c r="EG250" s="257"/>
      <c r="EH250" s="257"/>
      <c r="EI250" s="257"/>
      <c r="EJ250" s="257"/>
      <c r="EK250" s="257"/>
      <c r="EL250" s="257"/>
      <c r="EM250" s="257"/>
      <c r="EN250" s="257"/>
      <c r="EO250" s="257"/>
      <c r="EP250" s="257"/>
      <c r="EQ250" s="257"/>
      <c r="ER250" s="257"/>
      <c r="ES250" s="257"/>
      <c r="ET250" s="257"/>
      <c r="EU250" s="257"/>
      <c r="EV250" s="257"/>
      <c r="EW250" s="257"/>
      <c r="EX250" s="257"/>
      <c r="EY250" s="257"/>
      <c r="EZ250" s="257"/>
      <c r="FA250" s="257"/>
      <c r="FB250" s="257"/>
      <c r="FC250" s="257"/>
      <c r="FD250" s="257"/>
      <c r="FE250" s="257"/>
      <c r="FF250" s="257"/>
      <c r="FG250" s="257"/>
      <c r="FH250" s="257"/>
      <c r="FI250" s="257"/>
      <c r="FJ250" s="257"/>
      <c r="FK250" s="257"/>
      <c r="FL250" s="257"/>
      <c r="FM250" s="257"/>
      <c r="FN250" s="257"/>
      <c r="FO250" s="257"/>
      <c r="FP250" s="257"/>
      <c r="FQ250" s="257"/>
      <c r="FR250" s="257"/>
      <c r="FS250" s="257"/>
      <c r="FT250" s="257"/>
      <c r="FU250" s="257"/>
      <c r="FV250" s="257"/>
      <c r="FW250" s="257"/>
      <c r="FX250" s="257"/>
      <c r="FY250" s="257"/>
      <c r="FZ250" s="257"/>
      <c r="GA250" s="257"/>
      <c r="GB250" s="257"/>
      <c r="GC250" s="257"/>
      <c r="GD250" s="257"/>
      <c r="GE250" s="257"/>
      <c r="GF250" s="257"/>
      <c r="GG250" s="257"/>
      <c r="GH250" s="257"/>
      <c r="GI250" s="257"/>
      <c r="GJ250" s="257"/>
      <c r="GK250" s="257"/>
      <c r="GL250" s="257"/>
      <c r="GM250" s="257"/>
      <c r="GN250" s="257"/>
      <c r="GO250" s="257"/>
      <c r="GP250" s="257"/>
      <c r="GQ250" s="257"/>
      <c r="GR250" s="257"/>
      <c r="GS250" s="257"/>
      <c r="GT250" s="257"/>
      <c r="GU250" s="257"/>
      <c r="GV250" s="257"/>
      <c r="GW250" s="257"/>
      <c r="GX250" s="257"/>
      <c r="GY250" s="257"/>
      <c r="GZ250" s="257"/>
      <c r="HA250" s="257"/>
      <c r="HB250" s="257"/>
      <c r="HC250" s="257"/>
      <c r="HD250" s="257"/>
      <c r="HE250" s="257"/>
      <c r="HF250" s="257"/>
      <c r="HG250" s="257"/>
      <c r="HH250" s="257"/>
      <c r="HI250" s="257"/>
      <c r="HJ250" s="257"/>
      <c r="HK250" s="257"/>
      <c r="HL250" s="257"/>
      <c r="HM250" s="257"/>
      <c r="HN250" s="257"/>
      <c r="HO250" s="257"/>
      <c r="HP250" s="257"/>
      <c r="HQ250" s="257"/>
      <c r="HR250" s="257"/>
      <c r="HS250" s="257"/>
      <c r="HT250" s="257"/>
      <c r="HU250" s="257"/>
      <c r="HV250" s="257"/>
      <c r="HW250" s="257"/>
      <c r="HX250" s="257"/>
      <c r="HY250" s="257"/>
      <c r="HZ250" s="257"/>
      <c r="IA250" s="257"/>
      <c r="IB250" s="257"/>
      <c r="IC250" s="257"/>
      <c r="ID250" s="257"/>
      <c r="IE250" s="257"/>
      <c r="IF250" s="257"/>
      <c r="IG250" s="257"/>
      <c r="IH250" s="257"/>
      <c r="II250" s="257"/>
      <c r="IJ250" s="257"/>
      <c r="IK250" s="257"/>
      <c r="IL250" s="257"/>
      <c r="IM250" s="257"/>
      <c r="IN250" s="257"/>
      <c r="IO250" s="257"/>
      <c r="IP250" s="257"/>
      <c r="IQ250" s="257"/>
      <c r="IR250" s="257"/>
      <c r="IS250" s="257"/>
      <c r="IT250" s="257"/>
      <c r="IU250" s="257"/>
      <c r="IV250" s="257"/>
      <c r="IW250" s="257"/>
      <c r="IX250" s="257"/>
      <c r="IY250" s="257"/>
      <c r="IZ250" s="257"/>
      <c r="JA250" s="257"/>
      <c r="JB250" s="257"/>
      <c r="JC250" s="257"/>
      <c r="JD250" s="257"/>
      <c r="JE250" s="257"/>
      <c r="JF250" s="257"/>
      <c r="JG250" s="257"/>
      <c r="JH250" s="257"/>
      <c r="JI250" s="257"/>
      <c r="JJ250" s="257"/>
      <c r="JK250" s="257"/>
      <c r="JL250" s="257"/>
      <c r="JM250" s="257"/>
      <c r="JN250" s="257"/>
      <c r="JO250" s="257"/>
      <c r="JP250" s="257"/>
      <c r="JQ250" s="257"/>
      <c r="JR250" s="257"/>
      <c r="JS250" s="257"/>
      <c r="JT250" s="257"/>
      <c r="JU250" s="257"/>
      <c r="JV250" s="257"/>
      <c r="JW250" s="257"/>
      <c r="JX250" s="257"/>
      <c r="JY250" s="257"/>
      <c r="JZ250" s="257"/>
      <c r="KA250" s="257"/>
      <c r="KB250" s="257"/>
      <c r="KC250" s="257"/>
      <c r="KD250" s="257"/>
      <c r="KE250" s="257"/>
      <c r="KF250" s="257"/>
      <c r="KG250" s="257"/>
      <c r="KH250" s="257"/>
      <c r="KI250" s="257"/>
      <c r="KJ250" s="257"/>
      <c r="KK250" s="257"/>
      <c r="KL250" s="257"/>
      <c r="KM250" s="257"/>
      <c r="KN250" s="257"/>
      <c r="KO250" s="257"/>
      <c r="KP250" s="257"/>
      <c r="KQ250" s="257"/>
      <c r="KR250" s="257"/>
      <c r="KS250" s="257"/>
      <c r="KT250" s="257"/>
      <c r="KU250" s="248" t="s">
        <v>746</v>
      </c>
    </row>
    <row r="251" spans="1:307" x14ac:dyDescent="0.15">
      <c r="A251" s="252" t="s">
        <v>319</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257"/>
      <c r="AO251" s="257"/>
      <c r="AP251" s="257"/>
      <c r="AQ251" s="257"/>
      <c r="AR251" s="257"/>
      <c r="AS251" s="257"/>
      <c r="AT251" s="257"/>
      <c r="AU251" s="257"/>
      <c r="AV251" s="257"/>
      <c r="AW251" s="257"/>
      <c r="AX251" s="257"/>
      <c r="AY251" s="257"/>
      <c r="AZ251" s="257"/>
      <c r="BA251" s="257"/>
      <c r="BB251" s="257"/>
      <c r="BC251" s="257"/>
      <c r="BD251" s="257"/>
      <c r="BE251" s="257"/>
      <c r="BF251" s="257"/>
      <c r="BG251" s="257"/>
      <c r="BH251" s="257"/>
      <c r="BI251" s="257"/>
      <c r="BJ251" s="257"/>
      <c r="BK251" s="257"/>
      <c r="BL251" s="257"/>
      <c r="BM251" s="257"/>
      <c r="BN251" s="257"/>
      <c r="BO251" s="257"/>
      <c r="BP251" s="257"/>
      <c r="BQ251" s="257"/>
      <c r="BR251" s="257"/>
      <c r="BS251" s="257"/>
      <c r="BT251" s="257"/>
      <c r="BU251" s="257"/>
      <c r="BV251" s="257"/>
      <c r="BW251" s="257"/>
      <c r="BX251" s="257"/>
      <c r="BY251" s="257"/>
      <c r="BZ251" s="257"/>
      <c r="CA251" s="257"/>
      <c r="CB251" s="257"/>
      <c r="CC251" s="257"/>
      <c r="CD251" s="257"/>
      <c r="CE251" s="257"/>
      <c r="CF251" s="257"/>
      <c r="CG251" s="257"/>
      <c r="CH251" s="257"/>
      <c r="CI251" s="257"/>
      <c r="CJ251" s="257"/>
      <c r="CK251" s="257"/>
      <c r="CL251" s="257"/>
      <c r="CM251" s="257"/>
      <c r="CN251" s="257"/>
      <c r="CO251" s="257"/>
      <c r="CP251" s="257"/>
      <c r="CQ251" s="257"/>
      <c r="CR251" s="257"/>
      <c r="CS251" s="257"/>
      <c r="CT251" s="257"/>
      <c r="CU251" s="257"/>
      <c r="CV251" s="257"/>
      <c r="CW251" s="257"/>
      <c r="CX251" s="257"/>
      <c r="CY251" s="257"/>
      <c r="CZ251" s="257"/>
      <c r="DA251" s="257"/>
      <c r="DB251" s="257"/>
      <c r="DC251" s="257"/>
      <c r="DD251" s="257"/>
      <c r="DE251" s="257"/>
      <c r="DF251" s="257"/>
      <c r="DG251" s="257"/>
      <c r="DH251" s="257"/>
      <c r="DI251" s="257"/>
      <c r="DJ251" s="257"/>
      <c r="DK251" s="257"/>
      <c r="DL251" s="257"/>
      <c r="DM251" s="257"/>
      <c r="DN251" s="257"/>
      <c r="DO251" s="257"/>
      <c r="DP251" s="257"/>
      <c r="DQ251" s="257"/>
      <c r="DR251" s="257"/>
      <c r="DS251" s="257"/>
      <c r="DT251" s="257"/>
      <c r="DU251" s="257"/>
      <c r="DV251" s="257"/>
      <c r="DW251" s="257"/>
      <c r="DX251" s="257"/>
      <c r="DY251" s="257"/>
      <c r="DZ251" s="257"/>
      <c r="EA251" s="257"/>
      <c r="EB251" s="257"/>
      <c r="EC251" s="257"/>
      <c r="ED251" s="257"/>
      <c r="EE251" s="257"/>
      <c r="EF251" s="257"/>
      <c r="EG251" s="257"/>
      <c r="EH251" s="257"/>
      <c r="EI251" s="257"/>
      <c r="EJ251" s="257"/>
      <c r="EK251" s="257"/>
      <c r="EL251" s="257"/>
      <c r="EM251" s="257"/>
      <c r="EN251" s="257"/>
      <c r="EO251" s="257"/>
      <c r="EP251" s="257"/>
      <c r="EQ251" s="257"/>
      <c r="ER251" s="257"/>
      <c r="ES251" s="257"/>
      <c r="ET251" s="257"/>
      <c r="EU251" s="257"/>
      <c r="EV251" s="257"/>
      <c r="EW251" s="257"/>
      <c r="EX251" s="257"/>
      <c r="EY251" s="257"/>
      <c r="EZ251" s="257"/>
      <c r="FA251" s="257"/>
      <c r="FB251" s="257"/>
      <c r="FC251" s="257"/>
      <c r="FD251" s="257"/>
      <c r="FE251" s="257"/>
      <c r="FF251" s="257"/>
      <c r="FG251" s="257"/>
      <c r="FH251" s="257"/>
      <c r="FI251" s="257"/>
      <c r="FJ251" s="257"/>
      <c r="FK251" s="257"/>
      <c r="FL251" s="257"/>
      <c r="FM251" s="257"/>
      <c r="FN251" s="257"/>
      <c r="FO251" s="257"/>
      <c r="FP251" s="257"/>
      <c r="FQ251" s="257"/>
      <c r="FR251" s="257"/>
      <c r="FS251" s="257"/>
      <c r="FT251" s="257"/>
      <c r="FU251" s="257"/>
      <c r="FV251" s="257"/>
      <c r="FW251" s="257"/>
      <c r="FX251" s="257"/>
      <c r="FY251" s="257"/>
      <c r="FZ251" s="257"/>
      <c r="GA251" s="257"/>
      <c r="GB251" s="257"/>
      <c r="GC251" s="257"/>
      <c r="GD251" s="257"/>
      <c r="GE251" s="257"/>
      <c r="GF251" s="257"/>
      <c r="GG251" s="257"/>
      <c r="GH251" s="257"/>
      <c r="GI251" s="257"/>
      <c r="GJ251" s="257"/>
      <c r="GK251" s="257"/>
      <c r="GL251" s="257"/>
      <c r="GM251" s="257"/>
      <c r="GN251" s="257"/>
      <c r="GO251" s="257"/>
      <c r="GP251" s="257"/>
      <c r="GQ251" s="257"/>
      <c r="GR251" s="257"/>
      <c r="GS251" s="257"/>
      <c r="GT251" s="257"/>
      <c r="GU251" s="257"/>
      <c r="GV251" s="257"/>
      <c r="GW251" s="257"/>
      <c r="GX251" s="257"/>
      <c r="GY251" s="257"/>
      <c r="GZ251" s="257"/>
      <c r="HA251" s="257"/>
      <c r="HB251" s="257"/>
      <c r="HC251" s="257"/>
      <c r="HD251" s="257"/>
      <c r="HE251" s="257"/>
      <c r="HF251" s="257"/>
      <c r="HG251" s="257"/>
      <c r="HH251" s="257"/>
      <c r="HI251" s="257"/>
      <c r="HJ251" s="257"/>
      <c r="HK251" s="257"/>
      <c r="HL251" s="257"/>
      <c r="HM251" s="257"/>
      <c r="HN251" s="257"/>
      <c r="HO251" s="257"/>
      <c r="HP251" s="257"/>
      <c r="HQ251" s="257"/>
      <c r="HR251" s="257"/>
      <c r="HS251" s="257"/>
      <c r="HT251" s="257"/>
      <c r="HU251" s="257"/>
      <c r="HV251" s="257"/>
      <c r="HW251" s="257"/>
      <c r="HX251" s="257"/>
      <c r="HY251" s="257"/>
      <c r="HZ251" s="257"/>
      <c r="IA251" s="257"/>
      <c r="IB251" s="257"/>
      <c r="IC251" s="257"/>
      <c r="ID251" s="257"/>
      <c r="IE251" s="257"/>
      <c r="IF251" s="257"/>
      <c r="IG251" s="257"/>
      <c r="IH251" s="257"/>
      <c r="II251" s="257"/>
      <c r="IJ251" s="257"/>
      <c r="IK251" s="257"/>
      <c r="IL251" s="257"/>
      <c r="IM251" s="257"/>
      <c r="IN251" s="257"/>
      <c r="IO251" s="257"/>
      <c r="IP251" s="257"/>
      <c r="IQ251" s="257"/>
      <c r="IR251" s="257"/>
      <c r="IS251" s="257"/>
      <c r="IT251" s="257"/>
      <c r="IU251" s="257"/>
      <c r="IV251" s="257"/>
      <c r="IW251" s="257"/>
      <c r="IX251" s="257"/>
      <c r="IY251" s="257"/>
      <c r="IZ251" s="257"/>
      <c r="JA251" s="257"/>
      <c r="JB251" s="257"/>
      <c r="JC251" s="257"/>
      <c r="JD251" s="257"/>
      <c r="JE251" s="257"/>
      <c r="JF251" s="257"/>
      <c r="JG251" s="257"/>
      <c r="JH251" s="257"/>
      <c r="JI251" s="257"/>
      <c r="JJ251" s="257"/>
      <c r="JK251" s="257"/>
      <c r="JL251" s="257"/>
      <c r="JM251" s="257"/>
      <c r="JN251" s="257"/>
      <c r="JO251" s="257"/>
      <c r="JP251" s="257"/>
      <c r="JQ251" s="257"/>
      <c r="JR251" s="257"/>
      <c r="JS251" s="257"/>
      <c r="JT251" s="257"/>
      <c r="JU251" s="257"/>
      <c r="JV251" s="257"/>
      <c r="JW251" s="257"/>
      <c r="JX251" s="257"/>
      <c r="JY251" s="257"/>
      <c r="JZ251" s="257"/>
      <c r="KA251" s="257"/>
      <c r="KB251" s="257"/>
      <c r="KC251" s="257"/>
      <c r="KD251" s="257"/>
      <c r="KE251" s="257"/>
      <c r="KF251" s="257"/>
      <c r="KG251" s="257"/>
      <c r="KH251" s="257"/>
      <c r="KI251" s="257"/>
      <c r="KJ251" s="257"/>
      <c r="KK251" s="257"/>
      <c r="KL251" s="257"/>
      <c r="KM251" s="257"/>
      <c r="KN251" s="257"/>
      <c r="KO251" s="257"/>
      <c r="KP251" s="257"/>
      <c r="KQ251" s="257"/>
      <c r="KR251" s="257"/>
      <c r="KS251" s="257"/>
      <c r="KT251" s="257"/>
      <c r="KU251" s="248" t="s">
        <v>746</v>
      </c>
    </row>
    <row r="252" spans="1:307" x14ac:dyDescent="0.15">
      <c r="A252" s="252" t="s">
        <v>320</v>
      </c>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257"/>
      <c r="AO252" s="257"/>
      <c r="AP252" s="257"/>
      <c r="AQ252" s="257"/>
      <c r="AR252" s="257"/>
      <c r="AS252" s="257"/>
      <c r="AT252" s="257"/>
      <c r="AU252" s="257"/>
      <c r="AV252" s="257"/>
      <c r="AW252" s="257"/>
      <c r="AX252" s="257"/>
      <c r="AY252" s="257"/>
      <c r="AZ252" s="257"/>
      <c r="BA252" s="257"/>
      <c r="BB252" s="257"/>
      <c r="BC252" s="257"/>
      <c r="BD252" s="257"/>
      <c r="BE252" s="257"/>
      <c r="BF252" s="257"/>
      <c r="BG252" s="257"/>
      <c r="BH252" s="257"/>
      <c r="BI252" s="257"/>
      <c r="BJ252" s="257"/>
      <c r="BK252" s="257"/>
      <c r="BL252" s="257"/>
      <c r="BM252" s="257"/>
      <c r="BN252" s="257"/>
      <c r="BO252" s="257"/>
      <c r="BP252" s="257"/>
      <c r="BQ252" s="257"/>
      <c r="BR252" s="257"/>
      <c r="BS252" s="257"/>
      <c r="BT252" s="257"/>
      <c r="BU252" s="257"/>
      <c r="BV252" s="257"/>
      <c r="BW252" s="257"/>
      <c r="BX252" s="257"/>
      <c r="BY252" s="257"/>
      <c r="BZ252" s="257"/>
      <c r="CA252" s="257"/>
      <c r="CB252" s="257"/>
      <c r="CC252" s="257"/>
      <c r="CD252" s="257"/>
      <c r="CE252" s="257"/>
      <c r="CF252" s="257"/>
      <c r="CG252" s="257"/>
      <c r="CH252" s="257"/>
      <c r="CI252" s="257"/>
      <c r="CJ252" s="257"/>
      <c r="CK252" s="257"/>
      <c r="CL252" s="257"/>
      <c r="CM252" s="257"/>
      <c r="CN252" s="257"/>
      <c r="CO252" s="257"/>
      <c r="CP252" s="257"/>
      <c r="CQ252" s="257"/>
      <c r="CR252" s="257"/>
      <c r="CS252" s="257"/>
      <c r="CT252" s="257"/>
      <c r="CU252" s="257"/>
      <c r="CV252" s="257"/>
      <c r="CW252" s="257"/>
      <c r="CX252" s="257"/>
      <c r="CY252" s="257"/>
      <c r="CZ252" s="257"/>
      <c r="DA252" s="257"/>
      <c r="DB252" s="257"/>
      <c r="DC252" s="257"/>
      <c r="DD252" s="257"/>
      <c r="DE252" s="257"/>
      <c r="DF252" s="257"/>
      <c r="DG252" s="257"/>
      <c r="DH252" s="257"/>
      <c r="DI252" s="257"/>
      <c r="DJ252" s="257"/>
      <c r="DK252" s="257"/>
      <c r="DL252" s="257"/>
      <c r="DM252" s="257"/>
      <c r="DN252" s="257"/>
      <c r="DO252" s="257"/>
      <c r="DP252" s="257"/>
      <c r="DQ252" s="257"/>
      <c r="DR252" s="257"/>
      <c r="DS252" s="257"/>
      <c r="DT252" s="257"/>
      <c r="DU252" s="257"/>
      <c r="DV252" s="257"/>
      <c r="DW252" s="257"/>
      <c r="DX252" s="257"/>
      <c r="DY252" s="257"/>
      <c r="DZ252" s="257"/>
      <c r="EA252" s="257"/>
      <c r="EB252" s="257"/>
      <c r="EC252" s="257"/>
      <c r="ED252" s="257"/>
      <c r="EE252" s="257"/>
      <c r="EF252" s="257"/>
      <c r="EG252" s="257"/>
      <c r="EH252" s="257"/>
      <c r="EI252" s="257"/>
      <c r="EJ252" s="257"/>
      <c r="EK252" s="257"/>
      <c r="EL252" s="257"/>
      <c r="EM252" s="257"/>
      <c r="EN252" s="257"/>
      <c r="EO252" s="257"/>
      <c r="EP252" s="257"/>
      <c r="EQ252" s="257"/>
      <c r="ER252" s="257"/>
      <c r="ES252" s="257"/>
      <c r="ET252" s="257"/>
      <c r="EU252" s="257"/>
      <c r="EV252" s="257"/>
      <c r="EW252" s="257"/>
      <c r="EX252" s="257"/>
      <c r="EY252" s="257"/>
      <c r="EZ252" s="257"/>
      <c r="FA252" s="257"/>
      <c r="FB252" s="257"/>
      <c r="FC252" s="257"/>
      <c r="FD252" s="257"/>
      <c r="FE252" s="257"/>
      <c r="FF252" s="257"/>
      <c r="FG252" s="257"/>
      <c r="FH252" s="257"/>
      <c r="FI252" s="257"/>
      <c r="FJ252" s="257"/>
      <c r="FK252" s="257"/>
      <c r="FL252" s="257"/>
      <c r="FM252" s="257"/>
      <c r="FN252" s="257"/>
      <c r="FO252" s="257"/>
      <c r="FP252" s="257"/>
      <c r="FQ252" s="257"/>
      <c r="FR252" s="257"/>
      <c r="FS252" s="257"/>
      <c r="FT252" s="257"/>
      <c r="FU252" s="257"/>
      <c r="FV252" s="257"/>
      <c r="FW252" s="257"/>
      <c r="FX252" s="257"/>
      <c r="FY252" s="257"/>
      <c r="FZ252" s="257"/>
      <c r="GA252" s="257"/>
      <c r="GB252" s="257"/>
      <c r="GC252" s="257"/>
      <c r="GD252" s="257"/>
      <c r="GE252" s="257"/>
      <c r="GF252" s="257"/>
      <c r="GG252" s="257"/>
      <c r="GH252" s="257"/>
      <c r="GI252" s="257"/>
      <c r="GJ252" s="257"/>
      <c r="GK252" s="257"/>
      <c r="GL252" s="257"/>
      <c r="GM252" s="257"/>
      <c r="GN252" s="257"/>
      <c r="GO252" s="257"/>
      <c r="GP252" s="257"/>
      <c r="GQ252" s="257"/>
      <c r="GR252" s="257"/>
      <c r="GS252" s="257"/>
      <c r="GT252" s="257"/>
      <c r="GU252" s="257"/>
      <c r="GV252" s="257"/>
      <c r="GW252" s="257"/>
      <c r="GX252" s="257"/>
      <c r="GY252" s="257"/>
      <c r="GZ252" s="257"/>
      <c r="HA252" s="257"/>
      <c r="HB252" s="257"/>
      <c r="HC252" s="257"/>
      <c r="HD252" s="257"/>
      <c r="HE252" s="257"/>
      <c r="HF252" s="257"/>
      <c r="HG252" s="257"/>
      <c r="HH252" s="257"/>
      <c r="HI252" s="257"/>
      <c r="HJ252" s="257"/>
      <c r="HK252" s="257"/>
      <c r="HL252" s="257"/>
      <c r="HM252" s="257"/>
      <c r="HN252" s="257"/>
      <c r="HO252" s="257"/>
      <c r="HP252" s="257"/>
      <c r="HQ252" s="257"/>
      <c r="HR252" s="257"/>
      <c r="HS252" s="257"/>
      <c r="HT252" s="257"/>
      <c r="HU252" s="257"/>
      <c r="HV252" s="257"/>
      <c r="HW252" s="257"/>
      <c r="HX252" s="257"/>
      <c r="HY252" s="257"/>
      <c r="HZ252" s="257"/>
      <c r="IA252" s="257"/>
      <c r="IB252" s="257"/>
      <c r="IC252" s="257"/>
      <c r="ID252" s="257"/>
      <c r="IE252" s="257"/>
      <c r="IF252" s="257"/>
      <c r="IG252" s="257"/>
      <c r="IH252" s="257"/>
      <c r="II252" s="257"/>
      <c r="IJ252" s="257"/>
      <c r="IK252" s="257"/>
      <c r="IL252" s="257"/>
      <c r="IM252" s="257"/>
      <c r="IN252" s="257"/>
      <c r="IO252" s="257"/>
      <c r="IP252" s="257"/>
      <c r="IQ252" s="257"/>
      <c r="IR252" s="257"/>
      <c r="IS252" s="257"/>
      <c r="IT252" s="257"/>
      <c r="IU252" s="257"/>
      <c r="IV252" s="257"/>
      <c r="IW252" s="257"/>
      <c r="IX252" s="257"/>
      <c r="IY252" s="257"/>
      <c r="IZ252" s="257"/>
      <c r="JA252" s="257"/>
      <c r="JB252" s="257"/>
      <c r="JC252" s="257"/>
      <c r="JD252" s="257"/>
      <c r="JE252" s="257"/>
      <c r="JF252" s="257"/>
      <c r="JG252" s="257"/>
      <c r="JH252" s="257"/>
      <c r="JI252" s="257"/>
      <c r="JJ252" s="257"/>
      <c r="JK252" s="257"/>
      <c r="JL252" s="257"/>
      <c r="JM252" s="257"/>
      <c r="JN252" s="257"/>
      <c r="JO252" s="257"/>
      <c r="JP252" s="257"/>
      <c r="JQ252" s="257"/>
      <c r="JR252" s="257"/>
      <c r="JS252" s="257"/>
      <c r="JT252" s="257"/>
      <c r="JU252" s="257"/>
      <c r="JV252" s="257"/>
      <c r="JW252" s="257"/>
      <c r="JX252" s="257"/>
      <c r="JY252" s="257"/>
      <c r="JZ252" s="257"/>
      <c r="KA252" s="257"/>
      <c r="KB252" s="257"/>
      <c r="KC252" s="257"/>
      <c r="KD252" s="257"/>
      <c r="KE252" s="257"/>
      <c r="KF252" s="257"/>
      <c r="KG252" s="257"/>
      <c r="KH252" s="257"/>
      <c r="KI252" s="257"/>
      <c r="KJ252" s="257"/>
      <c r="KK252" s="257"/>
      <c r="KL252" s="257"/>
      <c r="KM252" s="257"/>
      <c r="KN252" s="257"/>
      <c r="KO252" s="257"/>
      <c r="KP252" s="257"/>
      <c r="KQ252" s="257"/>
      <c r="KR252" s="257"/>
      <c r="KS252" s="257"/>
      <c r="KT252" s="257"/>
      <c r="KU252" s="248" t="s">
        <v>746</v>
      </c>
    </row>
    <row r="253" spans="1:307" x14ac:dyDescent="0.15">
      <c r="A253" s="252" t="s">
        <v>321</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7"/>
      <c r="BH253" s="257"/>
      <c r="BI253" s="257"/>
      <c r="BJ253" s="257"/>
      <c r="BK253" s="257"/>
      <c r="BL253" s="257"/>
      <c r="BM253" s="257"/>
      <c r="BN253" s="257"/>
      <c r="BO253" s="257"/>
      <c r="BP253" s="257"/>
      <c r="BQ253" s="257"/>
      <c r="BR253" s="257"/>
      <c r="BS253" s="257"/>
      <c r="BT253" s="257"/>
      <c r="BU253" s="257"/>
      <c r="BV253" s="257"/>
      <c r="BW253" s="257"/>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c r="CR253" s="257"/>
      <c r="CS253" s="257"/>
      <c r="CT253" s="257"/>
      <c r="CU253" s="257"/>
      <c r="CV253" s="257"/>
      <c r="CW253" s="257"/>
      <c r="CX253" s="257"/>
      <c r="CY253" s="257"/>
      <c r="CZ253" s="257"/>
      <c r="DA253" s="257"/>
      <c r="DB253" s="257"/>
      <c r="DC253" s="257"/>
      <c r="DD253" s="257"/>
      <c r="DE253" s="257"/>
      <c r="DF253" s="257"/>
      <c r="DG253" s="257"/>
      <c r="DH253" s="257"/>
      <c r="DI253" s="257"/>
      <c r="DJ253" s="257"/>
      <c r="DK253" s="257"/>
      <c r="DL253" s="257"/>
      <c r="DM253" s="257"/>
      <c r="DN253" s="257"/>
      <c r="DO253" s="257"/>
      <c r="DP253" s="257"/>
      <c r="DQ253" s="257"/>
      <c r="DR253" s="257"/>
      <c r="DS253" s="257"/>
      <c r="DT253" s="257"/>
      <c r="DU253" s="257"/>
      <c r="DV253" s="257"/>
      <c r="DW253" s="257"/>
      <c r="DX253" s="257"/>
      <c r="DY253" s="257"/>
      <c r="DZ253" s="257"/>
      <c r="EA253" s="257"/>
      <c r="EB253" s="257"/>
      <c r="EC253" s="257"/>
      <c r="ED253" s="257"/>
      <c r="EE253" s="257"/>
      <c r="EF253" s="257"/>
      <c r="EG253" s="257"/>
      <c r="EH253" s="257"/>
      <c r="EI253" s="257"/>
      <c r="EJ253" s="257"/>
      <c r="EK253" s="257"/>
      <c r="EL253" s="257"/>
      <c r="EM253" s="257"/>
      <c r="EN253" s="257"/>
      <c r="EO253" s="257"/>
      <c r="EP253" s="257"/>
      <c r="EQ253" s="257"/>
      <c r="ER253" s="257"/>
      <c r="ES253" s="257"/>
      <c r="ET253" s="257"/>
      <c r="EU253" s="257"/>
      <c r="EV253" s="257"/>
      <c r="EW253" s="257"/>
      <c r="EX253" s="257"/>
      <c r="EY253" s="257"/>
      <c r="EZ253" s="257"/>
      <c r="FA253" s="257"/>
      <c r="FB253" s="257"/>
      <c r="FC253" s="257"/>
      <c r="FD253" s="257"/>
      <c r="FE253" s="257"/>
      <c r="FF253" s="257"/>
      <c r="FG253" s="257"/>
      <c r="FH253" s="257"/>
      <c r="FI253" s="257"/>
      <c r="FJ253" s="257"/>
      <c r="FK253" s="257"/>
      <c r="FL253" s="257"/>
      <c r="FM253" s="257"/>
      <c r="FN253" s="257"/>
      <c r="FO253" s="257"/>
      <c r="FP253" s="257"/>
      <c r="FQ253" s="257"/>
      <c r="FR253" s="257"/>
      <c r="FS253" s="257"/>
      <c r="FT253" s="257"/>
      <c r="FU253" s="257"/>
      <c r="FV253" s="257"/>
      <c r="FW253" s="257"/>
      <c r="FX253" s="257"/>
      <c r="FY253" s="257"/>
      <c r="FZ253" s="257"/>
      <c r="GA253" s="257"/>
      <c r="GB253" s="257"/>
      <c r="GC253" s="257"/>
      <c r="GD253" s="257"/>
      <c r="GE253" s="257"/>
      <c r="GF253" s="257"/>
      <c r="GG253" s="257"/>
      <c r="GH253" s="257"/>
      <c r="GI253" s="257"/>
      <c r="GJ253" s="257"/>
      <c r="GK253" s="257"/>
      <c r="GL253" s="257"/>
      <c r="GM253" s="257"/>
      <c r="GN253" s="257"/>
      <c r="GO253" s="257"/>
      <c r="GP253" s="257"/>
      <c r="GQ253" s="257"/>
      <c r="GR253" s="257"/>
      <c r="GS253" s="257"/>
      <c r="GT253" s="257"/>
      <c r="GU253" s="257"/>
      <c r="GV253" s="257"/>
      <c r="GW253" s="257"/>
      <c r="GX253" s="257"/>
      <c r="GY253" s="257"/>
      <c r="GZ253" s="257"/>
      <c r="HA253" s="257"/>
      <c r="HB253" s="257"/>
      <c r="HC253" s="257"/>
      <c r="HD253" s="257"/>
      <c r="HE253" s="257"/>
      <c r="HF253" s="257"/>
      <c r="HG253" s="257"/>
      <c r="HH253" s="257"/>
      <c r="HI253" s="257"/>
      <c r="HJ253" s="257"/>
      <c r="HK253" s="257"/>
      <c r="HL253" s="257"/>
      <c r="HM253" s="257"/>
      <c r="HN253" s="257"/>
      <c r="HO253" s="257"/>
      <c r="HP253" s="257"/>
      <c r="HQ253" s="257"/>
      <c r="HR253" s="257"/>
      <c r="HS253" s="257"/>
      <c r="HT253" s="257"/>
      <c r="HU253" s="257"/>
      <c r="HV253" s="257"/>
      <c r="HW253" s="257"/>
      <c r="HX253" s="257"/>
      <c r="HY253" s="257"/>
      <c r="HZ253" s="257"/>
      <c r="IA253" s="257"/>
      <c r="IB253" s="257"/>
      <c r="IC253" s="257"/>
      <c r="ID253" s="257"/>
      <c r="IE253" s="257"/>
      <c r="IF253" s="257"/>
      <c r="IG253" s="257"/>
      <c r="IH253" s="257"/>
      <c r="II253" s="257"/>
      <c r="IJ253" s="257"/>
      <c r="IK253" s="257"/>
      <c r="IL253" s="257"/>
      <c r="IM253" s="257"/>
      <c r="IN253" s="257"/>
      <c r="IO253" s="257"/>
      <c r="IP253" s="257"/>
      <c r="IQ253" s="257"/>
      <c r="IR253" s="257"/>
      <c r="IS253" s="257"/>
      <c r="IT253" s="257"/>
      <c r="IU253" s="257"/>
      <c r="IV253" s="257"/>
      <c r="IW253" s="257"/>
      <c r="IX253" s="257"/>
      <c r="IY253" s="257"/>
      <c r="IZ253" s="257"/>
      <c r="JA253" s="257"/>
      <c r="JB253" s="257"/>
      <c r="JC253" s="257"/>
      <c r="JD253" s="257"/>
      <c r="JE253" s="257"/>
      <c r="JF253" s="257"/>
      <c r="JG253" s="257"/>
      <c r="JH253" s="257"/>
      <c r="JI253" s="257"/>
      <c r="JJ253" s="257"/>
      <c r="JK253" s="257"/>
      <c r="JL253" s="257"/>
      <c r="JM253" s="257"/>
      <c r="JN253" s="257"/>
      <c r="JO253" s="257"/>
      <c r="JP253" s="257"/>
      <c r="JQ253" s="257"/>
      <c r="JR253" s="257"/>
      <c r="JS253" s="257"/>
      <c r="JT253" s="257"/>
      <c r="JU253" s="257"/>
      <c r="JV253" s="257"/>
      <c r="JW253" s="257"/>
      <c r="JX253" s="257"/>
      <c r="JY253" s="257"/>
      <c r="JZ253" s="257"/>
      <c r="KA253" s="257"/>
      <c r="KB253" s="257"/>
      <c r="KC253" s="257"/>
      <c r="KD253" s="257"/>
      <c r="KE253" s="257"/>
      <c r="KF253" s="257"/>
      <c r="KG253" s="257"/>
      <c r="KH253" s="257"/>
      <c r="KI253" s="257"/>
      <c r="KJ253" s="257"/>
      <c r="KK253" s="257"/>
      <c r="KL253" s="257"/>
      <c r="KM253" s="257"/>
      <c r="KN253" s="257"/>
      <c r="KO253" s="257"/>
      <c r="KP253" s="257"/>
      <c r="KQ253" s="257"/>
      <c r="KR253" s="257"/>
      <c r="KS253" s="257"/>
      <c r="KT253" s="257"/>
      <c r="KU253" s="248" t="s">
        <v>746</v>
      </c>
    </row>
    <row r="254" spans="1:307" x14ac:dyDescent="0.15">
      <c r="A254" s="252" t="s">
        <v>322</v>
      </c>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257"/>
      <c r="AO254" s="257"/>
      <c r="AP254" s="257"/>
      <c r="AQ254" s="257"/>
      <c r="AR254" s="257"/>
      <c r="AS254" s="257"/>
      <c r="AT254" s="257"/>
      <c r="AU254" s="257"/>
      <c r="AV254" s="257"/>
      <c r="AW254" s="257"/>
      <c r="AX254" s="257"/>
      <c r="AY254" s="257"/>
      <c r="AZ254" s="257"/>
      <c r="BA254" s="257"/>
      <c r="BB254" s="257"/>
      <c r="BC254" s="257"/>
      <c r="BD254" s="257"/>
      <c r="BE254" s="257"/>
      <c r="BF254" s="257"/>
      <c r="BG254" s="257"/>
      <c r="BH254" s="257"/>
      <c r="BI254" s="257"/>
      <c r="BJ254" s="257"/>
      <c r="BK254" s="257"/>
      <c r="BL254" s="257"/>
      <c r="BM254" s="257"/>
      <c r="BN254" s="257"/>
      <c r="BO254" s="257"/>
      <c r="BP254" s="257"/>
      <c r="BQ254" s="257"/>
      <c r="BR254" s="257"/>
      <c r="BS254" s="257"/>
      <c r="BT254" s="257"/>
      <c r="BU254" s="257"/>
      <c r="BV254" s="257"/>
      <c r="BW254" s="257"/>
      <c r="BX254" s="257"/>
      <c r="BY254" s="257"/>
      <c r="BZ254" s="257"/>
      <c r="CA254" s="257"/>
      <c r="CB254" s="257"/>
      <c r="CC254" s="257"/>
      <c r="CD254" s="257"/>
      <c r="CE254" s="257"/>
      <c r="CF254" s="257"/>
      <c r="CG254" s="257"/>
      <c r="CH254" s="257"/>
      <c r="CI254" s="257"/>
      <c r="CJ254" s="257"/>
      <c r="CK254" s="257"/>
      <c r="CL254" s="257"/>
      <c r="CM254" s="257"/>
      <c r="CN254" s="257"/>
      <c r="CO254" s="257"/>
      <c r="CP254" s="257"/>
      <c r="CQ254" s="257"/>
      <c r="CR254" s="257"/>
      <c r="CS254" s="257"/>
      <c r="CT254" s="257"/>
      <c r="CU254" s="257"/>
      <c r="CV254" s="257"/>
      <c r="CW254" s="257"/>
      <c r="CX254" s="257"/>
      <c r="CY254" s="257"/>
      <c r="CZ254" s="257"/>
      <c r="DA254" s="257"/>
      <c r="DB254" s="257"/>
      <c r="DC254" s="257"/>
      <c r="DD254" s="257"/>
      <c r="DE254" s="257"/>
      <c r="DF254" s="257"/>
      <c r="DG254" s="257"/>
      <c r="DH254" s="257"/>
      <c r="DI254" s="257"/>
      <c r="DJ254" s="257"/>
      <c r="DK254" s="257"/>
      <c r="DL254" s="257"/>
      <c r="DM254" s="257"/>
      <c r="DN254" s="257"/>
      <c r="DO254" s="257"/>
      <c r="DP254" s="257"/>
      <c r="DQ254" s="257"/>
      <c r="DR254" s="257"/>
      <c r="DS254" s="257"/>
      <c r="DT254" s="257"/>
      <c r="DU254" s="257"/>
      <c r="DV254" s="257"/>
      <c r="DW254" s="257"/>
      <c r="DX254" s="257"/>
      <c r="DY254" s="257"/>
      <c r="DZ254" s="257"/>
      <c r="EA254" s="257"/>
      <c r="EB254" s="257"/>
      <c r="EC254" s="257"/>
      <c r="ED254" s="257"/>
      <c r="EE254" s="257"/>
      <c r="EF254" s="257"/>
      <c r="EG254" s="257"/>
      <c r="EH254" s="257"/>
      <c r="EI254" s="257"/>
      <c r="EJ254" s="257"/>
      <c r="EK254" s="257"/>
      <c r="EL254" s="257"/>
      <c r="EM254" s="257"/>
      <c r="EN254" s="257"/>
      <c r="EO254" s="257"/>
      <c r="EP254" s="257"/>
      <c r="EQ254" s="257"/>
      <c r="ER254" s="257"/>
      <c r="ES254" s="257"/>
      <c r="ET254" s="257"/>
      <c r="EU254" s="257"/>
      <c r="EV254" s="257"/>
      <c r="EW254" s="257"/>
      <c r="EX254" s="257"/>
      <c r="EY254" s="257"/>
      <c r="EZ254" s="257"/>
      <c r="FA254" s="257"/>
      <c r="FB254" s="257"/>
      <c r="FC254" s="257"/>
      <c r="FD254" s="257"/>
      <c r="FE254" s="257"/>
      <c r="FF254" s="257"/>
      <c r="FG254" s="257"/>
      <c r="FH254" s="257"/>
      <c r="FI254" s="257"/>
      <c r="FJ254" s="257"/>
      <c r="FK254" s="257"/>
      <c r="FL254" s="257"/>
      <c r="FM254" s="257"/>
      <c r="FN254" s="257"/>
      <c r="FO254" s="257"/>
      <c r="FP254" s="257"/>
      <c r="FQ254" s="257"/>
      <c r="FR254" s="257"/>
      <c r="FS254" s="257"/>
      <c r="FT254" s="257"/>
      <c r="FU254" s="257"/>
      <c r="FV254" s="257"/>
      <c r="FW254" s="257"/>
      <c r="FX254" s="257"/>
      <c r="FY254" s="257"/>
      <c r="FZ254" s="257"/>
      <c r="GA254" s="257"/>
      <c r="GB254" s="257"/>
      <c r="GC254" s="257"/>
      <c r="GD254" s="257"/>
      <c r="GE254" s="257"/>
      <c r="GF254" s="257"/>
      <c r="GG254" s="257"/>
      <c r="GH254" s="257"/>
      <c r="GI254" s="257"/>
      <c r="GJ254" s="257"/>
      <c r="GK254" s="257"/>
      <c r="GL254" s="257"/>
      <c r="GM254" s="257"/>
      <c r="GN254" s="257"/>
      <c r="GO254" s="257"/>
      <c r="GP254" s="257"/>
      <c r="GQ254" s="257"/>
      <c r="GR254" s="257"/>
      <c r="GS254" s="257"/>
      <c r="GT254" s="257"/>
      <c r="GU254" s="257"/>
      <c r="GV254" s="257"/>
      <c r="GW254" s="257"/>
      <c r="GX254" s="257"/>
      <c r="GY254" s="257"/>
      <c r="GZ254" s="257"/>
      <c r="HA254" s="257"/>
      <c r="HB254" s="257"/>
      <c r="HC254" s="257"/>
      <c r="HD254" s="257"/>
      <c r="HE254" s="257"/>
      <c r="HF254" s="257"/>
      <c r="HG254" s="257"/>
      <c r="HH254" s="257"/>
      <c r="HI254" s="257"/>
      <c r="HJ254" s="257"/>
      <c r="HK254" s="257"/>
      <c r="HL254" s="257"/>
      <c r="HM254" s="257"/>
      <c r="HN254" s="257"/>
      <c r="HO254" s="257"/>
      <c r="HP254" s="257"/>
      <c r="HQ254" s="257"/>
      <c r="HR254" s="257"/>
      <c r="HS254" s="257"/>
      <c r="HT254" s="257"/>
      <c r="HU254" s="257"/>
      <c r="HV254" s="257"/>
      <c r="HW254" s="257"/>
      <c r="HX254" s="257"/>
      <c r="HY254" s="257"/>
      <c r="HZ254" s="257"/>
      <c r="IA254" s="257"/>
      <c r="IB254" s="257"/>
      <c r="IC254" s="257"/>
      <c r="ID254" s="257"/>
      <c r="IE254" s="257"/>
      <c r="IF254" s="257"/>
      <c r="IG254" s="257"/>
      <c r="IH254" s="257"/>
      <c r="II254" s="257"/>
      <c r="IJ254" s="257"/>
      <c r="IK254" s="257"/>
      <c r="IL254" s="257"/>
      <c r="IM254" s="257"/>
      <c r="IN254" s="257"/>
      <c r="IO254" s="257"/>
      <c r="IP254" s="257"/>
      <c r="IQ254" s="257"/>
      <c r="IR254" s="257"/>
      <c r="IS254" s="257"/>
      <c r="IT254" s="257"/>
      <c r="IU254" s="257"/>
      <c r="IV254" s="257"/>
      <c r="IW254" s="257"/>
      <c r="IX254" s="257"/>
      <c r="IY254" s="257"/>
      <c r="IZ254" s="257"/>
      <c r="JA254" s="257"/>
      <c r="JB254" s="257"/>
      <c r="JC254" s="257"/>
      <c r="JD254" s="257"/>
      <c r="JE254" s="257"/>
      <c r="JF254" s="257"/>
      <c r="JG254" s="257"/>
      <c r="JH254" s="257"/>
      <c r="JI254" s="257"/>
      <c r="JJ254" s="257"/>
      <c r="JK254" s="257"/>
      <c r="JL254" s="257"/>
      <c r="JM254" s="257"/>
      <c r="JN254" s="257"/>
      <c r="JO254" s="257"/>
      <c r="JP254" s="257"/>
      <c r="JQ254" s="257"/>
      <c r="JR254" s="257"/>
      <c r="JS254" s="257"/>
      <c r="JT254" s="257"/>
      <c r="JU254" s="257"/>
      <c r="JV254" s="257"/>
      <c r="JW254" s="257"/>
      <c r="JX254" s="257"/>
      <c r="JY254" s="257"/>
      <c r="JZ254" s="257"/>
      <c r="KA254" s="257"/>
      <c r="KB254" s="257"/>
      <c r="KC254" s="257"/>
      <c r="KD254" s="257"/>
      <c r="KE254" s="257"/>
      <c r="KF254" s="257"/>
      <c r="KG254" s="257"/>
      <c r="KH254" s="257"/>
      <c r="KI254" s="257"/>
      <c r="KJ254" s="257"/>
      <c r="KK254" s="257"/>
      <c r="KL254" s="257"/>
      <c r="KM254" s="257"/>
      <c r="KN254" s="257"/>
      <c r="KO254" s="257"/>
      <c r="KP254" s="257"/>
      <c r="KQ254" s="257"/>
      <c r="KR254" s="257"/>
      <c r="KS254" s="257">
        <v>0.2</v>
      </c>
      <c r="KT254" s="257"/>
      <c r="KU254" s="248" t="s">
        <v>746</v>
      </c>
    </row>
    <row r="255" spans="1:307" x14ac:dyDescent="0.15">
      <c r="A255" s="252" t="s">
        <v>323</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257"/>
      <c r="AO255" s="257"/>
      <c r="AP255" s="257"/>
      <c r="AQ255" s="257"/>
      <c r="AR255" s="257"/>
      <c r="AS255" s="257"/>
      <c r="AT255" s="257"/>
      <c r="AU255" s="257"/>
      <c r="AV255" s="257"/>
      <c r="AW255" s="257"/>
      <c r="AX255" s="257"/>
      <c r="AY255" s="257"/>
      <c r="AZ255" s="257"/>
      <c r="BA255" s="257"/>
      <c r="BB255" s="257"/>
      <c r="BC255" s="257"/>
      <c r="BD255" s="257"/>
      <c r="BE255" s="257"/>
      <c r="BF255" s="257"/>
      <c r="BG255" s="257"/>
      <c r="BH255" s="257"/>
      <c r="BI255" s="257"/>
      <c r="BJ255" s="257"/>
      <c r="BK255" s="257"/>
      <c r="BL255" s="257"/>
      <c r="BM255" s="257"/>
      <c r="BN255" s="257"/>
      <c r="BO255" s="257"/>
      <c r="BP255" s="257"/>
      <c r="BQ255" s="257"/>
      <c r="BR255" s="257"/>
      <c r="BS255" s="257"/>
      <c r="BT255" s="257"/>
      <c r="BU255" s="257"/>
      <c r="BV255" s="257"/>
      <c r="BW255" s="257"/>
      <c r="BX255" s="257"/>
      <c r="BY255" s="257"/>
      <c r="BZ255" s="257"/>
      <c r="CA255" s="257"/>
      <c r="CB255" s="257"/>
      <c r="CC255" s="257"/>
      <c r="CD255" s="257"/>
      <c r="CE255" s="257"/>
      <c r="CF255" s="257"/>
      <c r="CG255" s="257"/>
      <c r="CH255" s="257"/>
      <c r="CI255" s="257"/>
      <c r="CJ255" s="257"/>
      <c r="CK255" s="257"/>
      <c r="CL255" s="257"/>
      <c r="CM255" s="257"/>
      <c r="CN255" s="257"/>
      <c r="CO255" s="257"/>
      <c r="CP255" s="257"/>
      <c r="CQ255" s="257"/>
      <c r="CR255" s="257"/>
      <c r="CS255" s="257"/>
      <c r="CT255" s="257"/>
      <c r="CU255" s="257"/>
      <c r="CV255" s="257"/>
      <c r="CW255" s="257"/>
      <c r="CX255" s="257"/>
      <c r="CY255" s="257"/>
      <c r="CZ255" s="257"/>
      <c r="DA255" s="257"/>
      <c r="DB255" s="257"/>
      <c r="DC255" s="257"/>
      <c r="DD255" s="257"/>
      <c r="DE255" s="257"/>
      <c r="DF255" s="257"/>
      <c r="DG255" s="257"/>
      <c r="DH255" s="257"/>
      <c r="DI255" s="257"/>
      <c r="DJ255" s="257"/>
      <c r="DK255" s="257"/>
      <c r="DL255" s="257"/>
      <c r="DM255" s="257"/>
      <c r="DN255" s="257"/>
      <c r="DO255" s="257"/>
      <c r="DP255" s="257"/>
      <c r="DQ255" s="257"/>
      <c r="DR255" s="257"/>
      <c r="DS255" s="257"/>
      <c r="DT255" s="257"/>
      <c r="DU255" s="257"/>
      <c r="DV255" s="257"/>
      <c r="DW255" s="257"/>
      <c r="DX255" s="257"/>
      <c r="DY255" s="257"/>
      <c r="DZ255" s="257"/>
      <c r="EA255" s="257"/>
      <c r="EB255" s="257"/>
      <c r="EC255" s="257"/>
      <c r="ED255" s="257"/>
      <c r="EE255" s="257"/>
      <c r="EF255" s="257"/>
      <c r="EG255" s="257"/>
      <c r="EH255" s="257"/>
      <c r="EI255" s="257"/>
      <c r="EJ255" s="257"/>
      <c r="EK255" s="257"/>
      <c r="EL255" s="257"/>
      <c r="EM255" s="257"/>
      <c r="EN255" s="257"/>
      <c r="EO255" s="257"/>
      <c r="EP255" s="257"/>
      <c r="EQ255" s="257"/>
      <c r="ER255" s="257"/>
      <c r="ES255" s="257"/>
      <c r="ET255" s="257"/>
      <c r="EU255" s="257"/>
      <c r="EV255" s="257"/>
      <c r="EW255" s="257"/>
      <c r="EX255" s="257"/>
      <c r="EY255" s="257"/>
      <c r="EZ255" s="257"/>
      <c r="FA255" s="257"/>
      <c r="FB255" s="257"/>
      <c r="FC255" s="257"/>
      <c r="FD255" s="257"/>
      <c r="FE255" s="257"/>
      <c r="FF255" s="257"/>
      <c r="FG255" s="257"/>
      <c r="FH255" s="257"/>
      <c r="FI255" s="257"/>
      <c r="FJ255" s="257"/>
      <c r="FK255" s="257"/>
      <c r="FL255" s="257"/>
      <c r="FM255" s="257"/>
      <c r="FN255" s="257"/>
      <c r="FO255" s="257"/>
      <c r="FP255" s="257"/>
      <c r="FQ255" s="257"/>
      <c r="FR255" s="257"/>
      <c r="FS255" s="257"/>
      <c r="FT255" s="257"/>
      <c r="FU255" s="257"/>
      <c r="FV255" s="257"/>
      <c r="FW255" s="257"/>
      <c r="FX255" s="257"/>
      <c r="FY255" s="257"/>
      <c r="FZ255" s="257"/>
      <c r="GA255" s="257"/>
      <c r="GB255" s="257"/>
      <c r="GC255" s="257"/>
      <c r="GD255" s="257"/>
      <c r="GE255" s="257"/>
      <c r="GF255" s="257"/>
      <c r="GG255" s="257"/>
      <c r="GH255" s="257"/>
      <c r="GI255" s="257"/>
      <c r="GJ255" s="257"/>
      <c r="GK255" s="257"/>
      <c r="GL255" s="257"/>
      <c r="GM255" s="257"/>
      <c r="GN255" s="257"/>
      <c r="GO255" s="257"/>
      <c r="GP255" s="257"/>
      <c r="GQ255" s="257"/>
      <c r="GR255" s="257"/>
      <c r="GS255" s="257"/>
      <c r="GT255" s="257"/>
      <c r="GU255" s="257"/>
      <c r="GV255" s="257"/>
      <c r="GW255" s="257"/>
      <c r="GX255" s="257"/>
      <c r="GY255" s="257"/>
      <c r="GZ255" s="257"/>
      <c r="HA255" s="257"/>
      <c r="HB255" s="257"/>
      <c r="HC255" s="257"/>
      <c r="HD255" s="257"/>
      <c r="HE255" s="257"/>
      <c r="HF255" s="257"/>
      <c r="HG255" s="257"/>
      <c r="HH255" s="257"/>
      <c r="HI255" s="257"/>
      <c r="HJ255" s="257"/>
      <c r="HK255" s="257"/>
      <c r="HL255" s="257"/>
      <c r="HM255" s="257"/>
      <c r="HN255" s="257"/>
      <c r="HO255" s="257"/>
      <c r="HP255" s="257"/>
      <c r="HQ255" s="257"/>
      <c r="HR255" s="257"/>
      <c r="HS255" s="257"/>
      <c r="HT255" s="257"/>
      <c r="HU255" s="257"/>
      <c r="HV255" s="257"/>
      <c r="HW255" s="257"/>
      <c r="HX255" s="257"/>
      <c r="HY255" s="257"/>
      <c r="HZ255" s="257"/>
      <c r="IA255" s="257"/>
      <c r="IB255" s="257"/>
      <c r="IC255" s="257"/>
      <c r="ID255" s="257"/>
      <c r="IE255" s="257"/>
      <c r="IF255" s="257"/>
      <c r="IG255" s="257"/>
      <c r="IH255" s="257"/>
      <c r="II255" s="257"/>
      <c r="IJ255" s="257"/>
      <c r="IK255" s="257"/>
      <c r="IL255" s="257"/>
      <c r="IM255" s="257"/>
      <c r="IN255" s="257"/>
      <c r="IO255" s="257"/>
      <c r="IP255" s="257"/>
      <c r="IQ255" s="257"/>
      <c r="IR255" s="257"/>
      <c r="IS255" s="257"/>
      <c r="IT255" s="257"/>
      <c r="IU255" s="257"/>
      <c r="IV255" s="257"/>
      <c r="IW255" s="257"/>
      <c r="IX255" s="257"/>
      <c r="IY255" s="257"/>
      <c r="IZ255" s="257"/>
      <c r="JA255" s="257"/>
      <c r="JB255" s="257"/>
      <c r="JC255" s="257"/>
      <c r="JD255" s="257"/>
      <c r="JE255" s="257"/>
      <c r="JF255" s="257"/>
      <c r="JG255" s="257"/>
      <c r="JH255" s="257"/>
      <c r="JI255" s="257"/>
      <c r="JJ255" s="257"/>
      <c r="JK255" s="257"/>
      <c r="JL255" s="257"/>
      <c r="JM255" s="257"/>
      <c r="JN255" s="257"/>
      <c r="JO255" s="257"/>
      <c r="JP255" s="257"/>
      <c r="JQ255" s="257"/>
      <c r="JR255" s="257"/>
      <c r="JS255" s="257"/>
      <c r="JT255" s="257"/>
      <c r="JU255" s="257"/>
      <c r="JV255" s="257"/>
      <c r="JW255" s="257"/>
      <c r="JX255" s="257"/>
      <c r="JY255" s="257"/>
      <c r="JZ255" s="257"/>
      <c r="KA255" s="257"/>
      <c r="KB255" s="257"/>
      <c r="KC255" s="257"/>
      <c r="KD255" s="257"/>
      <c r="KE255" s="257"/>
      <c r="KF255" s="257"/>
      <c r="KG255" s="257"/>
      <c r="KH255" s="257"/>
      <c r="KI255" s="257"/>
      <c r="KJ255" s="257"/>
      <c r="KK255" s="257"/>
      <c r="KL255" s="257"/>
      <c r="KM255" s="257"/>
      <c r="KN255" s="257"/>
      <c r="KO255" s="257"/>
      <c r="KP255" s="257"/>
      <c r="KQ255" s="257"/>
      <c r="KR255" s="257"/>
      <c r="KS255" s="257"/>
      <c r="KT255" s="257"/>
      <c r="KU255" s="248" t="s">
        <v>746</v>
      </c>
    </row>
    <row r="256" spans="1:307" x14ac:dyDescent="0.15">
      <c r="A256" s="252" t="s">
        <v>324</v>
      </c>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7"/>
      <c r="BH256" s="257"/>
      <c r="BI256" s="257"/>
      <c r="BJ256" s="257"/>
      <c r="BK256" s="257"/>
      <c r="BL256" s="257"/>
      <c r="BM256" s="257"/>
      <c r="BN256" s="257"/>
      <c r="BO256" s="257"/>
      <c r="BP256" s="257"/>
      <c r="BQ256" s="257"/>
      <c r="BR256" s="257"/>
      <c r="BS256" s="257"/>
      <c r="BT256" s="257"/>
      <c r="BU256" s="257"/>
      <c r="BV256" s="257"/>
      <c r="BW256" s="257"/>
      <c r="BX256" s="257"/>
      <c r="BY256" s="257"/>
      <c r="BZ256" s="257"/>
      <c r="CA256" s="257"/>
      <c r="CB256" s="257"/>
      <c r="CC256" s="257"/>
      <c r="CD256" s="257"/>
      <c r="CE256" s="257"/>
      <c r="CF256" s="257"/>
      <c r="CG256" s="257"/>
      <c r="CH256" s="257"/>
      <c r="CI256" s="257"/>
      <c r="CJ256" s="257"/>
      <c r="CK256" s="257"/>
      <c r="CL256" s="257"/>
      <c r="CM256" s="257"/>
      <c r="CN256" s="257"/>
      <c r="CO256" s="257"/>
      <c r="CP256" s="257"/>
      <c r="CQ256" s="257"/>
      <c r="CR256" s="257"/>
      <c r="CS256" s="257"/>
      <c r="CT256" s="257"/>
      <c r="CU256" s="257"/>
      <c r="CV256" s="257"/>
      <c r="CW256" s="257"/>
      <c r="CX256" s="257"/>
      <c r="CY256" s="257"/>
      <c r="CZ256" s="257"/>
      <c r="DA256" s="257"/>
      <c r="DB256" s="257"/>
      <c r="DC256" s="257"/>
      <c r="DD256" s="257"/>
      <c r="DE256" s="257"/>
      <c r="DF256" s="257"/>
      <c r="DG256" s="257"/>
      <c r="DH256" s="257"/>
      <c r="DI256" s="257"/>
      <c r="DJ256" s="257"/>
      <c r="DK256" s="257"/>
      <c r="DL256" s="257"/>
      <c r="DM256" s="257"/>
      <c r="DN256" s="257"/>
      <c r="DO256" s="257"/>
      <c r="DP256" s="257"/>
      <c r="DQ256" s="257"/>
      <c r="DR256" s="257"/>
      <c r="DS256" s="257"/>
      <c r="DT256" s="257"/>
      <c r="DU256" s="257"/>
      <c r="DV256" s="257"/>
      <c r="DW256" s="257"/>
      <c r="DX256" s="257"/>
      <c r="DY256" s="257"/>
      <c r="DZ256" s="257"/>
      <c r="EA256" s="257"/>
      <c r="EB256" s="257"/>
      <c r="EC256" s="257"/>
      <c r="ED256" s="257"/>
      <c r="EE256" s="257"/>
      <c r="EF256" s="257"/>
      <c r="EG256" s="257"/>
      <c r="EH256" s="257"/>
      <c r="EI256" s="257"/>
      <c r="EJ256" s="257"/>
      <c r="EK256" s="257"/>
      <c r="EL256" s="257"/>
      <c r="EM256" s="257"/>
      <c r="EN256" s="257"/>
      <c r="EO256" s="257"/>
      <c r="EP256" s="257"/>
      <c r="EQ256" s="257"/>
      <c r="ER256" s="257"/>
      <c r="ES256" s="257"/>
      <c r="ET256" s="257"/>
      <c r="EU256" s="257"/>
      <c r="EV256" s="257"/>
      <c r="EW256" s="257"/>
      <c r="EX256" s="257"/>
      <c r="EY256" s="257"/>
      <c r="EZ256" s="257"/>
      <c r="FA256" s="257"/>
      <c r="FB256" s="257"/>
      <c r="FC256" s="257"/>
      <c r="FD256" s="257"/>
      <c r="FE256" s="257"/>
      <c r="FF256" s="257"/>
      <c r="FG256" s="257"/>
      <c r="FH256" s="257"/>
      <c r="FI256" s="257"/>
      <c r="FJ256" s="257"/>
      <c r="FK256" s="257"/>
      <c r="FL256" s="257"/>
      <c r="FM256" s="257"/>
      <c r="FN256" s="257"/>
      <c r="FO256" s="257"/>
      <c r="FP256" s="257"/>
      <c r="FQ256" s="257"/>
      <c r="FR256" s="257"/>
      <c r="FS256" s="257"/>
      <c r="FT256" s="257"/>
      <c r="FU256" s="257"/>
      <c r="FV256" s="257"/>
      <c r="FW256" s="257"/>
      <c r="FX256" s="257"/>
      <c r="FY256" s="257"/>
      <c r="FZ256" s="257"/>
      <c r="GA256" s="257"/>
      <c r="GB256" s="257"/>
      <c r="GC256" s="257"/>
      <c r="GD256" s="257"/>
      <c r="GE256" s="257"/>
      <c r="GF256" s="257"/>
      <c r="GG256" s="257"/>
      <c r="GH256" s="257"/>
      <c r="GI256" s="257"/>
      <c r="GJ256" s="257"/>
      <c r="GK256" s="257"/>
      <c r="GL256" s="257"/>
      <c r="GM256" s="257"/>
      <c r="GN256" s="257"/>
      <c r="GO256" s="257"/>
      <c r="GP256" s="257"/>
      <c r="GQ256" s="257"/>
      <c r="GR256" s="257"/>
      <c r="GS256" s="257"/>
      <c r="GT256" s="257"/>
      <c r="GU256" s="257"/>
      <c r="GV256" s="257"/>
      <c r="GW256" s="257"/>
      <c r="GX256" s="257"/>
      <c r="GY256" s="257"/>
      <c r="GZ256" s="257"/>
      <c r="HA256" s="257"/>
      <c r="HB256" s="257"/>
      <c r="HC256" s="257"/>
      <c r="HD256" s="257"/>
      <c r="HE256" s="257"/>
      <c r="HF256" s="257"/>
      <c r="HG256" s="257"/>
      <c r="HH256" s="257"/>
      <c r="HI256" s="257"/>
      <c r="HJ256" s="257"/>
      <c r="HK256" s="257"/>
      <c r="HL256" s="257"/>
      <c r="HM256" s="257"/>
      <c r="HN256" s="257"/>
      <c r="HO256" s="257"/>
      <c r="HP256" s="257"/>
      <c r="HQ256" s="257"/>
      <c r="HR256" s="257"/>
      <c r="HS256" s="257"/>
      <c r="HT256" s="257"/>
      <c r="HU256" s="257"/>
      <c r="HV256" s="257"/>
      <c r="HW256" s="257"/>
      <c r="HX256" s="257"/>
      <c r="HY256" s="257"/>
      <c r="HZ256" s="257"/>
      <c r="IA256" s="257"/>
      <c r="IB256" s="257"/>
      <c r="IC256" s="257"/>
      <c r="ID256" s="257"/>
      <c r="IE256" s="257"/>
      <c r="IF256" s="257"/>
      <c r="IG256" s="257"/>
      <c r="IH256" s="257"/>
      <c r="II256" s="257"/>
      <c r="IJ256" s="257"/>
      <c r="IK256" s="257"/>
      <c r="IL256" s="257"/>
      <c r="IM256" s="257"/>
      <c r="IN256" s="257"/>
      <c r="IO256" s="257"/>
      <c r="IP256" s="257"/>
      <c r="IQ256" s="257"/>
      <c r="IR256" s="257"/>
      <c r="IS256" s="257"/>
      <c r="IT256" s="257"/>
      <c r="IU256" s="257"/>
      <c r="IV256" s="257"/>
      <c r="IW256" s="257"/>
      <c r="IX256" s="257"/>
      <c r="IY256" s="257"/>
      <c r="IZ256" s="257"/>
      <c r="JA256" s="257"/>
      <c r="JB256" s="257"/>
      <c r="JC256" s="257"/>
      <c r="JD256" s="257"/>
      <c r="JE256" s="257"/>
      <c r="JF256" s="257"/>
      <c r="JG256" s="257"/>
      <c r="JH256" s="257"/>
      <c r="JI256" s="257"/>
      <c r="JJ256" s="257"/>
      <c r="JK256" s="257"/>
      <c r="JL256" s="257"/>
      <c r="JM256" s="257"/>
      <c r="JN256" s="257"/>
      <c r="JO256" s="257"/>
      <c r="JP256" s="257"/>
      <c r="JQ256" s="257"/>
      <c r="JR256" s="257"/>
      <c r="JS256" s="257"/>
      <c r="JT256" s="257"/>
      <c r="JU256" s="257"/>
      <c r="JV256" s="257"/>
      <c r="JW256" s="257"/>
      <c r="JX256" s="257"/>
      <c r="JY256" s="257"/>
      <c r="JZ256" s="257"/>
      <c r="KA256" s="257"/>
      <c r="KB256" s="257"/>
      <c r="KC256" s="257"/>
      <c r="KD256" s="257"/>
      <c r="KE256" s="257"/>
      <c r="KF256" s="257"/>
      <c r="KG256" s="257"/>
      <c r="KH256" s="257"/>
      <c r="KI256" s="257"/>
      <c r="KJ256" s="257"/>
      <c r="KK256" s="257"/>
      <c r="KL256" s="257"/>
      <c r="KM256" s="257"/>
      <c r="KN256" s="257"/>
      <c r="KO256" s="257"/>
      <c r="KP256" s="257"/>
      <c r="KQ256" s="257"/>
      <c r="KR256" s="257"/>
      <c r="KS256" s="257"/>
      <c r="KT256" s="257"/>
      <c r="KU256" s="248" t="s">
        <v>746</v>
      </c>
    </row>
    <row r="257" spans="1:307" x14ac:dyDescent="0.15">
      <c r="A257" s="252" t="s">
        <v>325</v>
      </c>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257"/>
      <c r="AO257" s="257"/>
      <c r="AP257" s="257"/>
      <c r="AQ257" s="257"/>
      <c r="AR257" s="257"/>
      <c r="AS257" s="257"/>
      <c r="AT257" s="257"/>
      <c r="AU257" s="257"/>
      <c r="AV257" s="257"/>
      <c r="AW257" s="257"/>
      <c r="AX257" s="257"/>
      <c r="AY257" s="257"/>
      <c r="AZ257" s="257"/>
      <c r="BA257" s="257"/>
      <c r="BB257" s="257"/>
      <c r="BC257" s="257"/>
      <c r="BD257" s="257"/>
      <c r="BE257" s="257"/>
      <c r="BF257" s="257"/>
      <c r="BG257" s="257"/>
      <c r="BH257" s="257"/>
      <c r="BI257" s="257"/>
      <c r="BJ257" s="257"/>
      <c r="BK257" s="257"/>
      <c r="BL257" s="257"/>
      <c r="BM257" s="257"/>
      <c r="BN257" s="257"/>
      <c r="BO257" s="257"/>
      <c r="BP257" s="257"/>
      <c r="BQ257" s="257"/>
      <c r="BR257" s="257"/>
      <c r="BS257" s="257"/>
      <c r="BT257" s="257"/>
      <c r="BU257" s="257"/>
      <c r="BV257" s="257"/>
      <c r="BW257" s="257"/>
      <c r="BX257" s="257"/>
      <c r="BY257" s="257"/>
      <c r="BZ257" s="257"/>
      <c r="CA257" s="257"/>
      <c r="CB257" s="257"/>
      <c r="CC257" s="257"/>
      <c r="CD257" s="257"/>
      <c r="CE257" s="257"/>
      <c r="CF257" s="257"/>
      <c r="CG257" s="257"/>
      <c r="CH257" s="257"/>
      <c r="CI257" s="257"/>
      <c r="CJ257" s="257"/>
      <c r="CK257" s="257"/>
      <c r="CL257" s="257"/>
      <c r="CM257" s="257"/>
      <c r="CN257" s="257"/>
      <c r="CO257" s="257"/>
      <c r="CP257" s="257"/>
      <c r="CQ257" s="257"/>
      <c r="CR257" s="257"/>
      <c r="CS257" s="257"/>
      <c r="CT257" s="257"/>
      <c r="CU257" s="257"/>
      <c r="CV257" s="257"/>
      <c r="CW257" s="257"/>
      <c r="CX257" s="257"/>
      <c r="CY257" s="257"/>
      <c r="CZ257" s="257"/>
      <c r="DA257" s="257"/>
      <c r="DB257" s="257"/>
      <c r="DC257" s="257"/>
      <c r="DD257" s="257"/>
      <c r="DE257" s="257"/>
      <c r="DF257" s="257"/>
      <c r="DG257" s="257"/>
      <c r="DH257" s="257"/>
      <c r="DI257" s="257"/>
      <c r="DJ257" s="257"/>
      <c r="DK257" s="257"/>
      <c r="DL257" s="257"/>
      <c r="DM257" s="257"/>
      <c r="DN257" s="257"/>
      <c r="DO257" s="257"/>
      <c r="DP257" s="257"/>
      <c r="DQ257" s="257"/>
      <c r="DR257" s="257"/>
      <c r="DS257" s="257"/>
      <c r="DT257" s="257"/>
      <c r="DU257" s="257"/>
      <c r="DV257" s="257"/>
      <c r="DW257" s="257"/>
      <c r="DX257" s="257"/>
      <c r="DY257" s="257"/>
      <c r="DZ257" s="257"/>
      <c r="EA257" s="257"/>
      <c r="EB257" s="257"/>
      <c r="EC257" s="257"/>
      <c r="ED257" s="257"/>
      <c r="EE257" s="257"/>
      <c r="EF257" s="257"/>
      <c r="EG257" s="257"/>
      <c r="EH257" s="257"/>
      <c r="EI257" s="257"/>
      <c r="EJ257" s="257"/>
      <c r="EK257" s="257"/>
      <c r="EL257" s="257"/>
      <c r="EM257" s="257"/>
      <c r="EN257" s="257"/>
      <c r="EO257" s="257"/>
      <c r="EP257" s="257"/>
      <c r="EQ257" s="257"/>
      <c r="ER257" s="257"/>
      <c r="ES257" s="257"/>
      <c r="ET257" s="257"/>
      <c r="EU257" s="257"/>
      <c r="EV257" s="257"/>
      <c r="EW257" s="257"/>
      <c r="EX257" s="257"/>
      <c r="EY257" s="257"/>
      <c r="EZ257" s="257"/>
      <c r="FA257" s="257"/>
      <c r="FB257" s="257"/>
      <c r="FC257" s="257"/>
      <c r="FD257" s="257"/>
      <c r="FE257" s="257"/>
      <c r="FF257" s="257"/>
      <c r="FG257" s="257"/>
      <c r="FH257" s="257"/>
      <c r="FI257" s="257"/>
      <c r="FJ257" s="257"/>
      <c r="FK257" s="257"/>
      <c r="FL257" s="257"/>
      <c r="FM257" s="257"/>
      <c r="FN257" s="257"/>
      <c r="FO257" s="257"/>
      <c r="FP257" s="257"/>
      <c r="FQ257" s="257"/>
      <c r="FR257" s="257"/>
      <c r="FS257" s="257"/>
      <c r="FT257" s="257"/>
      <c r="FU257" s="257"/>
      <c r="FV257" s="257"/>
      <c r="FW257" s="257"/>
      <c r="FX257" s="257"/>
      <c r="FY257" s="257"/>
      <c r="FZ257" s="257"/>
      <c r="GA257" s="257"/>
      <c r="GB257" s="257"/>
      <c r="GC257" s="257"/>
      <c r="GD257" s="257"/>
      <c r="GE257" s="257"/>
      <c r="GF257" s="257"/>
      <c r="GG257" s="257"/>
      <c r="GH257" s="257"/>
      <c r="GI257" s="257"/>
      <c r="GJ257" s="257"/>
      <c r="GK257" s="257"/>
      <c r="GL257" s="257"/>
      <c r="GM257" s="257"/>
      <c r="GN257" s="257"/>
      <c r="GO257" s="257"/>
      <c r="GP257" s="257"/>
      <c r="GQ257" s="257"/>
      <c r="GR257" s="257"/>
      <c r="GS257" s="257"/>
      <c r="GT257" s="257"/>
      <c r="GU257" s="257"/>
      <c r="GV257" s="257"/>
      <c r="GW257" s="257"/>
      <c r="GX257" s="257"/>
      <c r="GY257" s="257"/>
      <c r="GZ257" s="257"/>
      <c r="HA257" s="257"/>
      <c r="HB257" s="257"/>
      <c r="HC257" s="257"/>
      <c r="HD257" s="257"/>
      <c r="HE257" s="257"/>
      <c r="HF257" s="257"/>
      <c r="HG257" s="257"/>
      <c r="HH257" s="257"/>
      <c r="HI257" s="257"/>
      <c r="HJ257" s="257"/>
      <c r="HK257" s="257"/>
      <c r="HL257" s="257"/>
      <c r="HM257" s="257"/>
      <c r="HN257" s="257"/>
      <c r="HO257" s="257"/>
      <c r="HP257" s="257"/>
      <c r="HQ257" s="257"/>
      <c r="HR257" s="257"/>
      <c r="HS257" s="257"/>
      <c r="HT257" s="257"/>
      <c r="HU257" s="257"/>
      <c r="HV257" s="257"/>
      <c r="HW257" s="257"/>
      <c r="HX257" s="257"/>
      <c r="HY257" s="257"/>
      <c r="HZ257" s="257"/>
      <c r="IA257" s="257"/>
      <c r="IB257" s="257"/>
      <c r="IC257" s="257"/>
      <c r="ID257" s="257"/>
      <c r="IE257" s="257"/>
      <c r="IF257" s="257"/>
      <c r="IG257" s="257"/>
      <c r="IH257" s="257"/>
      <c r="II257" s="257"/>
      <c r="IJ257" s="257"/>
      <c r="IK257" s="257"/>
      <c r="IL257" s="257"/>
      <c r="IM257" s="257"/>
      <c r="IN257" s="257"/>
      <c r="IO257" s="257"/>
      <c r="IP257" s="257"/>
      <c r="IQ257" s="257"/>
      <c r="IR257" s="257"/>
      <c r="IS257" s="257"/>
      <c r="IT257" s="257"/>
      <c r="IU257" s="257"/>
      <c r="IV257" s="257"/>
      <c r="IW257" s="257"/>
      <c r="IX257" s="257"/>
      <c r="IY257" s="257"/>
      <c r="IZ257" s="257"/>
      <c r="JA257" s="257"/>
      <c r="JB257" s="257"/>
      <c r="JC257" s="257"/>
      <c r="JD257" s="257"/>
      <c r="JE257" s="257"/>
      <c r="JF257" s="257"/>
      <c r="JG257" s="257"/>
      <c r="JH257" s="257"/>
      <c r="JI257" s="257"/>
      <c r="JJ257" s="257"/>
      <c r="JK257" s="257"/>
      <c r="JL257" s="257"/>
      <c r="JM257" s="257"/>
      <c r="JN257" s="257"/>
      <c r="JO257" s="257"/>
      <c r="JP257" s="257"/>
      <c r="JQ257" s="257"/>
      <c r="JR257" s="257"/>
      <c r="JS257" s="257"/>
      <c r="JT257" s="257"/>
      <c r="JU257" s="257"/>
      <c r="JV257" s="257"/>
      <c r="JW257" s="257"/>
      <c r="JX257" s="257"/>
      <c r="JY257" s="257"/>
      <c r="JZ257" s="257"/>
      <c r="KA257" s="257"/>
      <c r="KB257" s="257"/>
      <c r="KC257" s="257"/>
      <c r="KD257" s="257"/>
      <c r="KE257" s="257"/>
      <c r="KF257" s="257"/>
      <c r="KG257" s="257"/>
      <c r="KH257" s="257"/>
      <c r="KI257" s="257"/>
      <c r="KJ257" s="257"/>
      <c r="KK257" s="257"/>
      <c r="KL257" s="257"/>
      <c r="KM257" s="257"/>
      <c r="KN257" s="257"/>
      <c r="KO257" s="257"/>
      <c r="KP257" s="257"/>
      <c r="KQ257" s="257"/>
      <c r="KR257" s="257"/>
      <c r="KS257" s="257"/>
      <c r="KT257" s="257"/>
      <c r="KU257" s="248" t="s">
        <v>746</v>
      </c>
    </row>
    <row r="258" spans="1:307" x14ac:dyDescent="0.15">
      <c r="A258" s="252" t="s">
        <v>326</v>
      </c>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257"/>
      <c r="AO258" s="257"/>
      <c r="AP258" s="257"/>
      <c r="AQ258" s="257"/>
      <c r="AR258" s="257"/>
      <c r="AS258" s="257"/>
      <c r="AT258" s="257"/>
      <c r="AU258" s="257"/>
      <c r="AV258" s="257"/>
      <c r="AW258" s="257"/>
      <c r="AX258" s="257"/>
      <c r="AY258" s="257"/>
      <c r="AZ258" s="257"/>
      <c r="BA258" s="257"/>
      <c r="BB258" s="257"/>
      <c r="BC258" s="257"/>
      <c r="BD258" s="257"/>
      <c r="BE258" s="257"/>
      <c r="BF258" s="257"/>
      <c r="BG258" s="257"/>
      <c r="BH258" s="257"/>
      <c r="BI258" s="257"/>
      <c r="BJ258" s="257"/>
      <c r="BK258" s="257"/>
      <c r="BL258" s="257"/>
      <c r="BM258" s="257"/>
      <c r="BN258" s="257"/>
      <c r="BO258" s="257"/>
      <c r="BP258" s="257"/>
      <c r="BQ258" s="257"/>
      <c r="BR258" s="257"/>
      <c r="BS258" s="257"/>
      <c r="BT258" s="257"/>
      <c r="BU258" s="257"/>
      <c r="BV258" s="257"/>
      <c r="BW258" s="257"/>
      <c r="BX258" s="257"/>
      <c r="BY258" s="257"/>
      <c r="BZ258" s="257"/>
      <c r="CA258" s="257"/>
      <c r="CB258" s="257"/>
      <c r="CC258" s="257"/>
      <c r="CD258" s="257"/>
      <c r="CE258" s="257"/>
      <c r="CF258" s="257"/>
      <c r="CG258" s="257"/>
      <c r="CH258" s="257"/>
      <c r="CI258" s="257"/>
      <c r="CJ258" s="257"/>
      <c r="CK258" s="257"/>
      <c r="CL258" s="257"/>
      <c r="CM258" s="257"/>
      <c r="CN258" s="257"/>
      <c r="CO258" s="257"/>
      <c r="CP258" s="257"/>
      <c r="CQ258" s="257"/>
      <c r="CR258" s="257"/>
      <c r="CS258" s="257"/>
      <c r="CT258" s="257"/>
      <c r="CU258" s="257"/>
      <c r="CV258" s="257"/>
      <c r="CW258" s="257"/>
      <c r="CX258" s="257"/>
      <c r="CY258" s="257"/>
      <c r="CZ258" s="257"/>
      <c r="DA258" s="257"/>
      <c r="DB258" s="257"/>
      <c r="DC258" s="257"/>
      <c r="DD258" s="257"/>
      <c r="DE258" s="257"/>
      <c r="DF258" s="257"/>
      <c r="DG258" s="257"/>
      <c r="DH258" s="257"/>
      <c r="DI258" s="257"/>
      <c r="DJ258" s="257"/>
      <c r="DK258" s="257"/>
      <c r="DL258" s="257"/>
      <c r="DM258" s="257"/>
      <c r="DN258" s="257"/>
      <c r="DO258" s="257"/>
      <c r="DP258" s="257"/>
      <c r="DQ258" s="257"/>
      <c r="DR258" s="257"/>
      <c r="DS258" s="257"/>
      <c r="DT258" s="257"/>
      <c r="DU258" s="257"/>
      <c r="DV258" s="257"/>
      <c r="DW258" s="257"/>
      <c r="DX258" s="257"/>
      <c r="DY258" s="257"/>
      <c r="DZ258" s="257"/>
      <c r="EA258" s="257"/>
      <c r="EB258" s="257"/>
      <c r="EC258" s="257"/>
      <c r="ED258" s="257"/>
      <c r="EE258" s="257"/>
      <c r="EF258" s="257"/>
      <c r="EG258" s="257"/>
      <c r="EH258" s="257"/>
      <c r="EI258" s="257"/>
      <c r="EJ258" s="257"/>
      <c r="EK258" s="257"/>
      <c r="EL258" s="257"/>
      <c r="EM258" s="257"/>
      <c r="EN258" s="257"/>
      <c r="EO258" s="257"/>
      <c r="EP258" s="257"/>
      <c r="EQ258" s="257"/>
      <c r="ER258" s="257"/>
      <c r="ES258" s="257"/>
      <c r="ET258" s="257"/>
      <c r="EU258" s="257"/>
      <c r="EV258" s="257"/>
      <c r="EW258" s="257"/>
      <c r="EX258" s="257"/>
      <c r="EY258" s="257"/>
      <c r="EZ258" s="257"/>
      <c r="FA258" s="257"/>
      <c r="FB258" s="257"/>
      <c r="FC258" s="257"/>
      <c r="FD258" s="257"/>
      <c r="FE258" s="257"/>
      <c r="FF258" s="257"/>
      <c r="FG258" s="257"/>
      <c r="FH258" s="257"/>
      <c r="FI258" s="257"/>
      <c r="FJ258" s="257"/>
      <c r="FK258" s="257"/>
      <c r="FL258" s="257"/>
      <c r="FM258" s="257"/>
      <c r="FN258" s="257"/>
      <c r="FO258" s="257"/>
      <c r="FP258" s="257"/>
      <c r="FQ258" s="257"/>
      <c r="FR258" s="257"/>
      <c r="FS258" s="257"/>
      <c r="FT258" s="257"/>
      <c r="FU258" s="257"/>
      <c r="FV258" s="257"/>
      <c r="FW258" s="257"/>
      <c r="FX258" s="257"/>
      <c r="FY258" s="257"/>
      <c r="FZ258" s="257"/>
      <c r="GA258" s="257"/>
      <c r="GB258" s="257"/>
      <c r="GC258" s="257"/>
      <c r="GD258" s="257"/>
      <c r="GE258" s="257"/>
      <c r="GF258" s="257"/>
      <c r="GG258" s="257"/>
      <c r="GH258" s="257"/>
      <c r="GI258" s="257"/>
      <c r="GJ258" s="257"/>
      <c r="GK258" s="257"/>
      <c r="GL258" s="257"/>
      <c r="GM258" s="257"/>
      <c r="GN258" s="257"/>
      <c r="GO258" s="257"/>
      <c r="GP258" s="257"/>
      <c r="GQ258" s="257"/>
      <c r="GR258" s="257"/>
      <c r="GS258" s="257"/>
      <c r="GT258" s="257"/>
      <c r="GU258" s="257"/>
      <c r="GV258" s="257"/>
      <c r="GW258" s="257"/>
      <c r="GX258" s="257"/>
      <c r="GY258" s="257"/>
      <c r="GZ258" s="257"/>
      <c r="HA258" s="257"/>
      <c r="HB258" s="257"/>
      <c r="HC258" s="257"/>
      <c r="HD258" s="257"/>
      <c r="HE258" s="257"/>
      <c r="HF258" s="257"/>
      <c r="HG258" s="257"/>
      <c r="HH258" s="257"/>
      <c r="HI258" s="257"/>
      <c r="HJ258" s="257"/>
      <c r="HK258" s="257"/>
      <c r="HL258" s="257"/>
      <c r="HM258" s="257"/>
      <c r="HN258" s="257"/>
      <c r="HO258" s="257"/>
      <c r="HP258" s="257"/>
      <c r="HQ258" s="257"/>
      <c r="HR258" s="257"/>
      <c r="HS258" s="257"/>
      <c r="HT258" s="257"/>
      <c r="HU258" s="257"/>
      <c r="HV258" s="257"/>
      <c r="HW258" s="257"/>
      <c r="HX258" s="257"/>
      <c r="HY258" s="257"/>
      <c r="HZ258" s="257"/>
      <c r="IA258" s="257"/>
      <c r="IB258" s="257"/>
      <c r="IC258" s="257"/>
      <c r="ID258" s="257"/>
      <c r="IE258" s="257"/>
      <c r="IF258" s="257"/>
      <c r="IG258" s="257"/>
      <c r="IH258" s="257"/>
      <c r="II258" s="257"/>
      <c r="IJ258" s="257"/>
      <c r="IK258" s="257"/>
      <c r="IL258" s="257"/>
      <c r="IM258" s="257"/>
      <c r="IN258" s="257"/>
      <c r="IO258" s="257"/>
      <c r="IP258" s="257"/>
      <c r="IQ258" s="257"/>
      <c r="IR258" s="257"/>
      <c r="IS258" s="257"/>
      <c r="IT258" s="257"/>
      <c r="IU258" s="257"/>
      <c r="IV258" s="257"/>
      <c r="IW258" s="257"/>
      <c r="IX258" s="257"/>
      <c r="IY258" s="257"/>
      <c r="IZ258" s="257"/>
      <c r="JA258" s="257"/>
      <c r="JB258" s="257"/>
      <c r="JC258" s="257"/>
      <c r="JD258" s="257"/>
      <c r="JE258" s="257"/>
      <c r="JF258" s="257"/>
      <c r="JG258" s="257"/>
      <c r="JH258" s="257"/>
      <c r="JI258" s="257"/>
      <c r="JJ258" s="257"/>
      <c r="JK258" s="257"/>
      <c r="JL258" s="257"/>
      <c r="JM258" s="257"/>
      <c r="JN258" s="257"/>
      <c r="JO258" s="257"/>
      <c r="JP258" s="257"/>
      <c r="JQ258" s="257"/>
      <c r="JR258" s="257"/>
      <c r="JS258" s="257"/>
      <c r="JT258" s="257"/>
      <c r="JU258" s="257"/>
      <c r="JV258" s="257"/>
      <c r="JW258" s="257"/>
      <c r="JX258" s="257"/>
      <c r="JY258" s="257"/>
      <c r="JZ258" s="257"/>
      <c r="KA258" s="257"/>
      <c r="KB258" s="257"/>
      <c r="KC258" s="257"/>
      <c r="KD258" s="257"/>
      <c r="KE258" s="257"/>
      <c r="KF258" s="257"/>
      <c r="KG258" s="257"/>
      <c r="KH258" s="257"/>
      <c r="KI258" s="257"/>
      <c r="KJ258" s="257"/>
      <c r="KK258" s="257"/>
      <c r="KL258" s="257"/>
      <c r="KM258" s="257"/>
      <c r="KN258" s="257"/>
      <c r="KO258" s="257"/>
      <c r="KP258" s="257"/>
      <c r="KQ258" s="257"/>
      <c r="KR258" s="257"/>
      <c r="KS258" s="257"/>
      <c r="KT258" s="257"/>
      <c r="KU258" s="248" t="s">
        <v>746</v>
      </c>
    </row>
    <row r="259" spans="1:307" x14ac:dyDescent="0.15">
      <c r="A259" s="252" t="s">
        <v>327</v>
      </c>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c r="DM259" s="257"/>
      <c r="DN259" s="257"/>
      <c r="DO259" s="257"/>
      <c r="DP259" s="257"/>
      <c r="DQ259" s="257"/>
      <c r="DR259" s="257"/>
      <c r="DS259" s="257"/>
      <c r="DT259" s="257"/>
      <c r="DU259" s="257"/>
      <c r="DV259" s="257"/>
      <c r="DW259" s="257"/>
      <c r="DX259" s="257"/>
      <c r="DY259" s="257"/>
      <c r="DZ259" s="257"/>
      <c r="EA259" s="257"/>
      <c r="EB259" s="257"/>
      <c r="EC259" s="257"/>
      <c r="ED259" s="257"/>
      <c r="EE259" s="257"/>
      <c r="EF259" s="257"/>
      <c r="EG259" s="257"/>
      <c r="EH259" s="257"/>
      <c r="EI259" s="257"/>
      <c r="EJ259" s="257"/>
      <c r="EK259" s="257"/>
      <c r="EL259" s="257"/>
      <c r="EM259" s="257"/>
      <c r="EN259" s="257"/>
      <c r="EO259" s="257"/>
      <c r="EP259" s="257"/>
      <c r="EQ259" s="257"/>
      <c r="ER259" s="257"/>
      <c r="ES259" s="257"/>
      <c r="ET259" s="257"/>
      <c r="EU259" s="257"/>
      <c r="EV259" s="257"/>
      <c r="EW259" s="257"/>
      <c r="EX259" s="257"/>
      <c r="EY259" s="257"/>
      <c r="EZ259" s="257"/>
      <c r="FA259" s="257"/>
      <c r="FB259" s="257"/>
      <c r="FC259" s="257"/>
      <c r="FD259" s="257"/>
      <c r="FE259" s="257"/>
      <c r="FF259" s="257"/>
      <c r="FG259" s="257"/>
      <c r="FH259" s="257"/>
      <c r="FI259" s="257"/>
      <c r="FJ259" s="257"/>
      <c r="FK259" s="257"/>
      <c r="FL259" s="257"/>
      <c r="FM259" s="257"/>
      <c r="FN259" s="257"/>
      <c r="FO259" s="257"/>
      <c r="FP259" s="257"/>
      <c r="FQ259" s="257"/>
      <c r="FR259" s="257"/>
      <c r="FS259" s="257"/>
      <c r="FT259" s="257"/>
      <c r="FU259" s="257"/>
      <c r="FV259" s="257"/>
      <c r="FW259" s="257"/>
      <c r="FX259" s="257"/>
      <c r="FY259" s="257"/>
      <c r="FZ259" s="257"/>
      <c r="GA259" s="257"/>
      <c r="GB259" s="257"/>
      <c r="GC259" s="257"/>
      <c r="GD259" s="257"/>
      <c r="GE259" s="257"/>
      <c r="GF259" s="257"/>
      <c r="GG259" s="257"/>
      <c r="GH259" s="257"/>
      <c r="GI259" s="257"/>
      <c r="GJ259" s="257"/>
      <c r="GK259" s="257"/>
      <c r="GL259" s="257"/>
      <c r="GM259" s="257"/>
      <c r="GN259" s="257"/>
      <c r="GO259" s="257"/>
      <c r="GP259" s="257"/>
      <c r="GQ259" s="257"/>
      <c r="GR259" s="257"/>
      <c r="GS259" s="257"/>
      <c r="GT259" s="257"/>
      <c r="GU259" s="257"/>
      <c r="GV259" s="257"/>
      <c r="GW259" s="257"/>
      <c r="GX259" s="257"/>
      <c r="GY259" s="257"/>
      <c r="GZ259" s="257"/>
      <c r="HA259" s="257"/>
      <c r="HB259" s="257"/>
      <c r="HC259" s="257"/>
      <c r="HD259" s="257"/>
      <c r="HE259" s="257"/>
      <c r="HF259" s="257"/>
      <c r="HG259" s="257"/>
      <c r="HH259" s="257"/>
      <c r="HI259" s="257"/>
      <c r="HJ259" s="257"/>
      <c r="HK259" s="257"/>
      <c r="HL259" s="257"/>
      <c r="HM259" s="257"/>
      <c r="HN259" s="257"/>
      <c r="HO259" s="257"/>
      <c r="HP259" s="257"/>
      <c r="HQ259" s="257"/>
      <c r="HR259" s="257"/>
      <c r="HS259" s="257"/>
      <c r="HT259" s="257"/>
      <c r="HU259" s="257"/>
      <c r="HV259" s="257"/>
      <c r="HW259" s="257"/>
      <c r="HX259" s="257"/>
      <c r="HY259" s="257"/>
      <c r="HZ259" s="257"/>
      <c r="IA259" s="257"/>
      <c r="IB259" s="257"/>
      <c r="IC259" s="257"/>
      <c r="ID259" s="257"/>
      <c r="IE259" s="257"/>
      <c r="IF259" s="257"/>
      <c r="IG259" s="257"/>
      <c r="IH259" s="257"/>
      <c r="II259" s="257"/>
      <c r="IJ259" s="257"/>
      <c r="IK259" s="257"/>
      <c r="IL259" s="257"/>
      <c r="IM259" s="257"/>
      <c r="IN259" s="257"/>
      <c r="IO259" s="257"/>
      <c r="IP259" s="257"/>
      <c r="IQ259" s="257"/>
      <c r="IR259" s="257"/>
      <c r="IS259" s="257"/>
      <c r="IT259" s="257"/>
      <c r="IU259" s="257"/>
      <c r="IV259" s="257"/>
      <c r="IW259" s="257"/>
      <c r="IX259" s="257"/>
      <c r="IY259" s="257"/>
      <c r="IZ259" s="257"/>
      <c r="JA259" s="257"/>
      <c r="JB259" s="257"/>
      <c r="JC259" s="257"/>
      <c r="JD259" s="257"/>
      <c r="JE259" s="257"/>
      <c r="JF259" s="257"/>
      <c r="JG259" s="257"/>
      <c r="JH259" s="257"/>
      <c r="JI259" s="257"/>
      <c r="JJ259" s="257"/>
      <c r="JK259" s="257"/>
      <c r="JL259" s="257"/>
      <c r="JM259" s="257"/>
      <c r="JN259" s="257"/>
      <c r="JO259" s="257"/>
      <c r="JP259" s="257"/>
      <c r="JQ259" s="257"/>
      <c r="JR259" s="257"/>
      <c r="JS259" s="257"/>
      <c r="JT259" s="257"/>
      <c r="JU259" s="257"/>
      <c r="JV259" s="257"/>
      <c r="JW259" s="257"/>
      <c r="JX259" s="257"/>
      <c r="JY259" s="257"/>
      <c r="JZ259" s="257"/>
      <c r="KA259" s="257"/>
      <c r="KB259" s="257"/>
      <c r="KC259" s="257"/>
      <c r="KD259" s="257"/>
      <c r="KE259" s="257"/>
      <c r="KF259" s="257"/>
      <c r="KG259" s="257"/>
      <c r="KH259" s="257"/>
      <c r="KI259" s="257"/>
      <c r="KJ259" s="257"/>
      <c r="KK259" s="257"/>
      <c r="KL259" s="257"/>
      <c r="KM259" s="257"/>
      <c r="KN259" s="257"/>
      <c r="KO259" s="257"/>
      <c r="KP259" s="257"/>
      <c r="KQ259" s="257"/>
      <c r="KR259" s="257"/>
      <c r="KS259" s="257"/>
      <c r="KT259" s="257"/>
      <c r="KU259" s="248" t="s">
        <v>746</v>
      </c>
    </row>
    <row r="260" spans="1:307" x14ac:dyDescent="0.15">
      <c r="A260" s="252" t="s">
        <v>328</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7"/>
      <c r="BH260" s="257"/>
      <c r="BI260" s="257"/>
      <c r="BJ260" s="257"/>
      <c r="BK260" s="257"/>
      <c r="BL260" s="257"/>
      <c r="BM260" s="257"/>
      <c r="BN260" s="257"/>
      <c r="BO260" s="257"/>
      <c r="BP260" s="257"/>
      <c r="BQ260" s="257"/>
      <c r="BR260" s="257"/>
      <c r="BS260" s="257"/>
      <c r="BT260" s="257"/>
      <c r="BU260" s="257"/>
      <c r="BV260" s="257"/>
      <c r="BW260" s="257"/>
      <c r="BX260" s="257"/>
      <c r="BY260" s="257"/>
      <c r="BZ260" s="257"/>
      <c r="CA260" s="257"/>
      <c r="CB260" s="257"/>
      <c r="CC260" s="257"/>
      <c r="CD260" s="257"/>
      <c r="CE260" s="257"/>
      <c r="CF260" s="257"/>
      <c r="CG260" s="257"/>
      <c r="CH260" s="257"/>
      <c r="CI260" s="257"/>
      <c r="CJ260" s="257"/>
      <c r="CK260" s="257"/>
      <c r="CL260" s="257"/>
      <c r="CM260" s="257"/>
      <c r="CN260" s="257"/>
      <c r="CO260" s="257"/>
      <c r="CP260" s="257"/>
      <c r="CQ260" s="257"/>
      <c r="CR260" s="257"/>
      <c r="CS260" s="257"/>
      <c r="CT260" s="257"/>
      <c r="CU260" s="257"/>
      <c r="CV260" s="257"/>
      <c r="CW260" s="257"/>
      <c r="CX260" s="257"/>
      <c r="CY260" s="257"/>
      <c r="CZ260" s="257"/>
      <c r="DA260" s="257"/>
      <c r="DB260" s="257"/>
      <c r="DC260" s="257"/>
      <c r="DD260" s="257"/>
      <c r="DE260" s="257"/>
      <c r="DF260" s="257"/>
      <c r="DG260" s="257"/>
      <c r="DH260" s="257"/>
      <c r="DI260" s="257"/>
      <c r="DJ260" s="257"/>
      <c r="DK260" s="257"/>
      <c r="DL260" s="257"/>
      <c r="DM260" s="257"/>
      <c r="DN260" s="257"/>
      <c r="DO260" s="257"/>
      <c r="DP260" s="257"/>
      <c r="DQ260" s="257"/>
      <c r="DR260" s="257"/>
      <c r="DS260" s="257"/>
      <c r="DT260" s="257"/>
      <c r="DU260" s="257"/>
      <c r="DV260" s="257"/>
      <c r="DW260" s="257"/>
      <c r="DX260" s="257"/>
      <c r="DY260" s="257"/>
      <c r="DZ260" s="257"/>
      <c r="EA260" s="257"/>
      <c r="EB260" s="257"/>
      <c r="EC260" s="257"/>
      <c r="ED260" s="257"/>
      <c r="EE260" s="257"/>
      <c r="EF260" s="257"/>
      <c r="EG260" s="257"/>
      <c r="EH260" s="257"/>
      <c r="EI260" s="257"/>
      <c r="EJ260" s="257"/>
      <c r="EK260" s="257"/>
      <c r="EL260" s="257"/>
      <c r="EM260" s="257"/>
      <c r="EN260" s="257"/>
      <c r="EO260" s="257"/>
      <c r="EP260" s="257"/>
      <c r="EQ260" s="257"/>
      <c r="ER260" s="257"/>
      <c r="ES260" s="257"/>
      <c r="ET260" s="257"/>
      <c r="EU260" s="257"/>
      <c r="EV260" s="257"/>
      <c r="EW260" s="257"/>
      <c r="EX260" s="257"/>
      <c r="EY260" s="257"/>
      <c r="EZ260" s="257"/>
      <c r="FA260" s="257"/>
      <c r="FB260" s="257"/>
      <c r="FC260" s="257"/>
      <c r="FD260" s="257"/>
      <c r="FE260" s="257"/>
      <c r="FF260" s="257"/>
      <c r="FG260" s="257"/>
      <c r="FH260" s="257"/>
      <c r="FI260" s="257"/>
      <c r="FJ260" s="257"/>
      <c r="FK260" s="257"/>
      <c r="FL260" s="257"/>
      <c r="FM260" s="257"/>
      <c r="FN260" s="257"/>
      <c r="FO260" s="257"/>
      <c r="FP260" s="257"/>
      <c r="FQ260" s="257"/>
      <c r="FR260" s="257"/>
      <c r="FS260" s="257"/>
      <c r="FT260" s="257"/>
      <c r="FU260" s="257"/>
      <c r="FV260" s="257"/>
      <c r="FW260" s="257"/>
      <c r="FX260" s="257"/>
      <c r="FY260" s="257"/>
      <c r="FZ260" s="257"/>
      <c r="GA260" s="257"/>
      <c r="GB260" s="257"/>
      <c r="GC260" s="257"/>
      <c r="GD260" s="257"/>
      <c r="GE260" s="257"/>
      <c r="GF260" s="257"/>
      <c r="GG260" s="257"/>
      <c r="GH260" s="257"/>
      <c r="GI260" s="257"/>
      <c r="GJ260" s="257"/>
      <c r="GK260" s="257"/>
      <c r="GL260" s="257"/>
      <c r="GM260" s="257"/>
      <c r="GN260" s="257"/>
      <c r="GO260" s="257"/>
      <c r="GP260" s="257"/>
      <c r="GQ260" s="257"/>
      <c r="GR260" s="257"/>
      <c r="GS260" s="257"/>
      <c r="GT260" s="257"/>
      <c r="GU260" s="257"/>
      <c r="GV260" s="257"/>
      <c r="GW260" s="257"/>
      <c r="GX260" s="257"/>
      <c r="GY260" s="257"/>
      <c r="GZ260" s="257"/>
      <c r="HA260" s="257"/>
      <c r="HB260" s="257"/>
      <c r="HC260" s="257"/>
      <c r="HD260" s="257"/>
      <c r="HE260" s="257"/>
      <c r="HF260" s="257"/>
      <c r="HG260" s="257"/>
      <c r="HH260" s="257"/>
      <c r="HI260" s="257"/>
      <c r="HJ260" s="257"/>
      <c r="HK260" s="257"/>
      <c r="HL260" s="257"/>
      <c r="HM260" s="257"/>
      <c r="HN260" s="257"/>
      <c r="HO260" s="257"/>
      <c r="HP260" s="257"/>
      <c r="HQ260" s="257"/>
      <c r="HR260" s="257"/>
      <c r="HS260" s="257"/>
      <c r="HT260" s="257"/>
      <c r="HU260" s="257"/>
      <c r="HV260" s="257"/>
      <c r="HW260" s="257"/>
      <c r="HX260" s="257"/>
      <c r="HY260" s="257"/>
      <c r="HZ260" s="257"/>
      <c r="IA260" s="257"/>
      <c r="IB260" s="257"/>
      <c r="IC260" s="257"/>
      <c r="ID260" s="257"/>
      <c r="IE260" s="257"/>
      <c r="IF260" s="257"/>
      <c r="IG260" s="257"/>
      <c r="IH260" s="257"/>
      <c r="II260" s="257"/>
      <c r="IJ260" s="257"/>
      <c r="IK260" s="257"/>
      <c r="IL260" s="257"/>
      <c r="IM260" s="257"/>
      <c r="IN260" s="257"/>
      <c r="IO260" s="257"/>
      <c r="IP260" s="257"/>
      <c r="IQ260" s="257"/>
      <c r="IR260" s="257"/>
      <c r="IS260" s="257"/>
      <c r="IT260" s="257"/>
      <c r="IU260" s="257"/>
      <c r="IV260" s="257"/>
      <c r="IW260" s="257"/>
      <c r="IX260" s="257"/>
      <c r="IY260" s="257"/>
      <c r="IZ260" s="257"/>
      <c r="JA260" s="257"/>
      <c r="JB260" s="257"/>
      <c r="JC260" s="257"/>
      <c r="JD260" s="257"/>
      <c r="JE260" s="257"/>
      <c r="JF260" s="257"/>
      <c r="JG260" s="257"/>
      <c r="JH260" s="257"/>
      <c r="JI260" s="257"/>
      <c r="JJ260" s="257"/>
      <c r="JK260" s="257"/>
      <c r="JL260" s="257"/>
      <c r="JM260" s="257"/>
      <c r="JN260" s="257"/>
      <c r="JO260" s="257"/>
      <c r="JP260" s="257"/>
      <c r="JQ260" s="257"/>
      <c r="JR260" s="257"/>
      <c r="JS260" s="257"/>
      <c r="JT260" s="257"/>
      <c r="JU260" s="257"/>
      <c r="JV260" s="257"/>
      <c r="JW260" s="257"/>
      <c r="JX260" s="257"/>
      <c r="JY260" s="257"/>
      <c r="JZ260" s="257"/>
      <c r="KA260" s="257"/>
      <c r="KB260" s="257"/>
      <c r="KC260" s="257"/>
      <c r="KD260" s="257"/>
      <c r="KE260" s="257"/>
      <c r="KF260" s="257"/>
      <c r="KG260" s="257"/>
      <c r="KH260" s="257"/>
      <c r="KI260" s="257"/>
      <c r="KJ260" s="257"/>
      <c r="KK260" s="257"/>
      <c r="KL260" s="257"/>
      <c r="KM260" s="257"/>
      <c r="KN260" s="257"/>
      <c r="KO260" s="257"/>
      <c r="KP260" s="257"/>
      <c r="KQ260" s="257"/>
      <c r="KR260" s="257"/>
      <c r="KS260" s="257"/>
      <c r="KT260" s="257"/>
      <c r="KU260" s="248" t="s">
        <v>746</v>
      </c>
    </row>
    <row r="261" spans="1:307" x14ac:dyDescent="0.15">
      <c r="A261" s="252" t="s">
        <v>329</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257"/>
      <c r="AO261" s="257"/>
      <c r="AP261" s="257"/>
      <c r="AQ261" s="257"/>
      <c r="AR261" s="257"/>
      <c r="AS261" s="257"/>
      <c r="AT261" s="257"/>
      <c r="AU261" s="257"/>
      <c r="AV261" s="257"/>
      <c r="AW261" s="257"/>
      <c r="AX261" s="257"/>
      <c r="AY261" s="257"/>
      <c r="AZ261" s="257"/>
      <c r="BA261" s="257"/>
      <c r="BB261" s="257"/>
      <c r="BC261" s="257"/>
      <c r="BD261" s="257"/>
      <c r="BE261" s="257"/>
      <c r="BF261" s="257"/>
      <c r="BG261" s="257"/>
      <c r="BH261" s="257"/>
      <c r="BI261" s="257"/>
      <c r="BJ261" s="257"/>
      <c r="BK261" s="257"/>
      <c r="BL261" s="257"/>
      <c r="BM261" s="257"/>
      <c r="BN261" s="257"/>
      <c r="BO261" s="257"/>
      <c r="BP261" s="257"/>
      <c r="BQ261" s="257"/>
      <c r="BR261" s="257"/>
      <c r="BS261" s="257"/>
      <c r="BT261" s="257"/>
      <c r="BU261" s="257"/>
      <c r="BV261" s="257"/>
      <c r="BW261" s="257"/>
      <c r="BX261" s="257"/>
      <c r="BY261" s="257"/>
      <c r="BZ261" s="257"/>
      <c r="CA261" s="257"/>
      <c r="CB261" s="257"/>
      <c r="CC261" s="257"/>
      <c r="CD261" s="257"/>
      <c r="CE261" s="257"/>
      <c r="CF261" s="257"/>
      <c r="CG261" s="257"/>
      <c r="CH261" s="257"/>
      <c r="CI261" s="257"/>
      <c r="CJ261" s="257"/>
      <c r="CK261" s="257"/>
      <c r="CL261" s="257"/>
      <c r="CM261" s="257"/>
      <c r="CN261" s="257"/>
      <c r="CO261" s="257"/>
      <c r="CP261" s="257"/>
      <c r="CQ261" s="257"/>
      <c r="CR261" s="257"/>
      <c r="CS261" s="257"/>
      <c r="CT261" s="257"/>
      <c r="CU261" s="257"/>
      <c r="CV261" s="257"/>
      <c r="CW261" s="257"/>
      <c r="CX261" s="257"/>
      <c r="CY261" s="257"/>
      <c r="CZ261" s="257"/>
      <c r="DA261" s="257"/>
      <c r="DB261" s="257"/>
      <c r="DC261" s="257"/>
      <c r="DD261" s="257"/>
      <c r="DE261" s="257"/>
      <c r="DF261" s="257"/>
      <c r="DG261" s="257"/>
      <c r="DH261" s="257"/>
      <c r="DI261" s="257"/>
      <c r="DJ261" s="257"/>
      <c r="DK261" s="257"/>
      <c r="DL261" s="257"/>
      <c r="DM261" s="257"/>
      <c r="DN261" s="257"/>
      <c r="DO261" s="257"/>
      <c r="DP261" s="257"/>
      <c r="DQ261" s="257"/>
      <c r="DR261" s="257"/>
      <c r="DS261" s="257"/>
      <c r="DT261" s="257"/>
      <c r="DU261" s="257"/>
      <c r="DV261" s="257"/>
      <c r="DW261" s="257"/>
      <c r="DX261" s="257"/>
      <c r="DY261" s="257"/>
      <c r="DZ261" s="257"/>
      <c r="EA261" s="257"/>
      <c r="EB261" s="257"/>
      <c r="EC261" s="257"/>
      <c r="ED261" s="257"/>
      <c r="EE261" s="257"/>
      <c r="EF261" s="257"/>
      <c r="EG261" s="257"/>
      <c r="EH261" s="257"/>
      <c r="EI261" s="257"/>
      <c r="EJ261" s="257"/>
      <c r="EK261" s="257"/>
      <c r="EL261" s="257"/>
      <c r="EM261" s="257"/>
      <c r="EN261" s="257"/>
      <c r="EO261" s="257"/>
      <c r="EP261" s="257"/>
      <c r="EQ261" s="257"/>
      <c r="ER261" s="257"/>
      <c r="ES261" s="257"/>
      <c r="ET261" s="257"/>
      <c r="EU261" s="257"/>
      <c r="EV261" s="257"/>
      <c r="EW261" s="257"/>
      <c r="EX261" s="257"/>
      <c r="EY261" s="257"/>
      <c r="EZ261" s="257"/>
      <c r="FA261" s="257"/>
      <c r="FB261" s="257"/>
      <c r="FC261" s="257"/>
      <c r="FD261" s="257"/>
      <c r="FE261" s="257"/>
      <c r="FF261" s="257"/>
      <c r="FG261" s="257"/>
      <c r="FH261" s="257"/>
      <c r="FI261" s="257"/>
      <c r="FJ261" s="257"/>
      <c r="FK261" s="257"/>
      <c r="FL261" s="257"/>
      <c r="FM261" s="257"/>
      <c r="FN261" s="257"/>
      <c r="FO261" s="257"/>
      <c r="FP261" s="257"/>
      <c r="FQ261" s="257"/>
      <c r="FR261" s="257"/>
      <c r="FS261" s="257"/>
      <c r="FT261" s="257"/>
      <c r="FU261" s="257"/>
      <c r="FV261" s="257"/>
      <c r="FW261" s="257"/>
      <c r="FX261" s="257"/>
      <c r="FY261" s="257"/>
      <c r="FZ261" s="257"/>
      <c r="GA261" s="257"/>
      <c r="GB261" s="257"/>
      <c r="GC261" s="257"/>
      <c r="GD261" s="257"/>
      <c r="GE261" s="257"/>
      <c r="GF261" s="257"/>
      <c r="GG261" s="257"/>
      <c r="GH261" s="257"/>
      <c r="GI261" s="257"/>
      <c r="GJ261" s="257"/>
      <c r="GK261" s="257"/>
      <c r="GL261" s="257"/>
      <c r="GM261" s="257"/>
      <c r="GN261" s="257"/>
      <c r="GO261" s="257"/>
      <c r="GP261" s="257"/>
      <c r="GQ261" s="257"/>
      <c r="GR261" s="257"/>
      <c r="GS261" s="257"/>
      <c r="GT261" s="257"/>
      <c r="GU261" s="257"/>
      <c r="GV261" s="257"/>
      <c r="GW261" s="257"/>
      <c r="GX261" s="257"/>
      <c r="GY261" s="257"/>
      <c r="GZ261" s="257"/>
      <c r="HA261" s="257"/>
      <c r="HB261" s="257"/>
      <c r="HC261" s="257"/>
      <c r="HD261" s="257"/>
      <c r="HE261" s="257"/>
      <c r="HF261" s="257"/>
      <c r="HG261" s="257"/>
      <c r="HH261" s="257"/>
      <c r="HI261" s="257"/>
      <c r="HJ261" s="257"/>
      <c r="HK261" s="257"/>
      <c r="HL261" s="257"/>
      <c r="HM261" s="257"/>
      <c r="HN261" s="257"/>
      <c r="HO261" s="257"/>
      <c r="HP261" s="257"/>
      <c r="HQ261" s="257"/>
      <c r="HR261" s="257"/>
      <c r="HS261" s="257"/>
      <c r="HT261" s="257"/>
      <c r="HU261" s="257"/>
      <c r="HV261" s="257"/>
      <c r="HW261" s="257"/>
      <c r="HX261" s="257"/>
      <c r="HY261" s="257"/>
      <c r="HZ261" s="257"/>
      <c r="IA261" s="257"/>
      <c r="IB261" s="257"/>
      <c r="IC261" s="257"/>
      <c r="ID261" s="257"/>
      <c r="IE261" s="257"/>
      <c r="IF261" s="257"/>
      <c r="IG261" s="257"/>
      <c r="IH261" s="257"/>
      <c r="II261" s="257"/>
      <c r="IJ261" s="257"/>
      <c r="IK261" s="257"/>
      <c r="IL261" s="257"/>
      <c r="IM261" s="257"/>
      <c r="IN261" s="257"/>
      <c r="IO261" s="257"/>
      <c r="IP261" s="257"/>
      <c r="IQ261" s="257"/>
      <c r="IR261" s="257"/>
      <c r="IS261" s="257"/>
      <c r="IT261" s="257"/>
      <c r="IU261" s="257"/>
      <c r="IV261" s="257"/>
      <c r="IW261" s="257"/>
      <c r="IX261" s="257"/>
      <c r="IY261" s="257"/>
      <c r="IZ261" s="257"/>
      <c r="JA261" s="257"/>
      <c r="JB261" s="257"/>
      <c r="JC261" s="257"/>
      <c r="JD261" s="257"/>
      <c r="JE261" s="257"/>
      <c r="JF261" s="257"/>
      <c r="JG261" s="257"/>
      <c r="JH261" s="257"/>
      <c r="JI261" s="257"/>
      <c r="JJ261" s="257"/>
      <c r="JK261" s="257"/>
      <c r="JL261" s="257"/>
      <c r="JM261" s="257"/>
      <c r="JN261" s="257"/>
      <c r="JO261" s="257"/>
      <c r="JP261" s="257"/>
      <c r="JQ261" s="257"/>
      <c r="JR261" s="257"/>
      <c r="JS261" s="257"/>
      <c r="JT261" s="257"/>
      <c r="JU261" s="257"/>
      <c r="JV261" s="257"/>
      <c r="JW261" s="257"/>
      <c r="JX261" s="257"/>
      <c r="JY261" s="257"/>
      <c r="JZ261" s="257"/>
      <c r="KA261" s="257"/>
      <c r="KB261" s="257"/>
      <c r="KC261" s="257"/>
      <c r="KD261" s="257"/>
      <c r="KE261" s="257"/>
      <c r="KF261" s="257"/>
      <c r="KG261" s="257"/>
      <c r="KH261" s="257"/>
      <c r="KI261" s="257"/>
      <c r="KJ261" s="257"/>
      <c r="KK261" s="257"/>
      <c r="KL261" s="257"/>
      <c r="KM261" s="257"/>
      <c r="KN261" s="257"/>
      <c r="KO261" s="257"/>
      <c r="KP261" s="257"/>
      <c r="KQ261" s="257"/>
      <c r="KR261" s="257"/>
      <c r="KS261" s="257"/>
      <c r="KT261" s="257"/>
      <c r="KU261" s="248" t="s">
        <v>746</v>
      </c>
    </row>
    <row r="262" spans="1:307" x14ac:dyDescent="0.15">
      <c r="A262" s="252" t="s">
        <v>330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257"/>
      <c r="AO262" s="257"/>
      <c r="AP262" s="257"/>
      <c r="AQ262" s="257"/>
      <c r="AR262" s="257"/>
      <c r="AS262" s="257"/>
      <c r="AT262" s="257"/>
      <c r="AU262" s="257"/>
      <c r="AV262" s="257"/>
      <c r="AW262" s="257"/>
      <c r="AX262" s="257"/>
      <c r="AY262" s="257"/>
      <c r="AZ262" s="257"/>
      <c r="BA262" s="257"/>
      <c r="BB262" s="257"/>
      <c r="BC262" s="257"/>
      <c r="BD262" s="257"/>
      <c r="BE262" s="257"/>
      <c r="BF262" s="257"/>
      <c r="BG262" s="257"/>
      <c r="BH262" s="257"/>
      <c r="BI262" s="257"/>
      <c r="BJ262" s="257"/>
      <c r="BK262" s="257"/>
      <c r="BL262" s="257"/>
      <c r="BM262" s="257"/>
      <c r="BN262" s="257"/>
      <c r="BO262" s="257"/>
      <c r="BP262" s="257"/>
      <c r="BQ262" s="257"/>
      <c r="BR262" s="257"/>
      <c r="BS262" s="257"/>
      <c r="BT262" s="257"/>
      <c r="BU262" s="257"/>
      <c r="BV262" s="257"/>
      <c r="BW262" s="257"/>
      <c r="BX262" s="257"/>
      <c r="BY262" s="257"/>
      <c r="BZ262" s="257"/>
      <c r="CA262" s="257"/>
      <c r="CB262" s="257"/>
      <c r="CC262" s="257"/>
      <c r="CD262" s="257"/>
      <c r="CE262" s="257"/>
      <c r="CF262" s="257"/>
      <c r="CG262" s="257"/>
      <c r="CH262" s="257"/>
      <c r="CI262" s="257"/>
      <c r="CJ262" s="257"/>
      <c r="CK262" s="257"/>
      <c r="CL262" s="257"/>
      <c r="CM262" s="257"/>
      <c r="CN262" s="257"/>
      <c r="CO262" s="257"/>
      <c r="CP262" s="257"/>
      <c r="CQ262" s="257"/>
      <c r="CR262" s="257"/>
      <c r="CS262" s="257"/>
      <c r="CT262" s="257"/>
      <c r="CU262" s="257"/>
      <c r="CV262" s="257"/>
      <c r="CW262" s="257"/>
      <c r="CX262" s="257"/>
      <c r="CY262" s="257"/>
      <c r="CZ262" s="257"/>
      <c r="DA262" s="257"/>
      <c r="DB262" s="257"/>
      <c r="DC262" s="257"/>
      <c r="DD262" s="257"/>
      <c r="DE262" s="257"/>
      <c r="DF262" s="257"/>
      <c r="DG262" s="257"/>
      <c r="DH262" s="257"/>
      <c r="DI262" s="257"/>
      <c r="DJ262" s="257"/>
      <c r="DK262" s="257"/>
      <c r="DL262" s="257"/>
      <c r="DM262" s="257"/>
      <c r="DN262" s="257"/>
      <c r="DO262" s="257"/>
      <c r="DP262" s="257"/>
      <c r="DQ262" s="257"/>
      <c r="DR262" s="257"/>
      <c r="DS262" s="257"/>
      <c r="DT262" s="257"/>
      <c r="DU262" s="257"/>
      <c r="DV262" s="257"/>
      <c r="DW262" s="257"/>
      <c r="DX262" s="257"/>
      <c r="DY262" s="257"/>
      <c r="DZ262" s="257"/>
      <c r="EA262" s="257"/>
      <c r="EB262" s="257"/>
      <c r="EC262" s="257"/>
      <c r="ED262" s="257"/>
      <c r="EE262" s="257"/>
      <c r="EF262" s="257"/>
      <c r="EG262" s="257"/>
      <c r="EH262" s="257"/>
      <c r="EI262" s="257"/>
      <c r="EJ262" s="257"/>
      <c r="EK262" s="257"/>
      <c r="EL262" s="257"/>
      <c r="EM262" s="257"/>
      <c r="EN262" s="257"/>
      <c r="EO262" s="257"/>
      <c r="EP262" s="257"/>
      <c r="EQ262" s="257"/>
      <c r="ER262" s="257"/>
      <c r="ES262" s="257"/>
      <c r="ET262" s="257"/>
      <c r="EU262" s="257"/>
      <c r="EV262" s="257"/>
      <c r="EW262" s="257"/>
      <c r="EX262" s="257"/>
      <c r="EY262" s="257"/>
      <c r="EZ262" s="257"/>
      <c r="FA262" s="257"/>
      <c r="FB262" s="257"/>
      <c r="FC262" s="257"/>
      <c r="FD262" s="257"/>
      <c r="FE262" s="257"/>
      <c r="FF262" s="257"/>
      <c r="FG262" s="257"/>
      <c r="FH262" s="257"/>
      <c r="FI262" s="257"/>
      <c r="FJ262" s="257"/>
      <c r="FK262" s="257"/>
      <c r="FL262" s="257"/>
      <c r="FM262" s="257"/>
      <c r="FN262" s="257"/>
      <c r="FO262" s="257"/>
      <c r="FP262" s="257"/>
      <c r="FQ262" s="257"/>
      <c r="FR262" s="257"/>
      <c r="FS262" s="257"/>
      <c r="FT262" s="257"/>
      <c r="FU262" s="257"/>
      <c r="FV262" s="257"/>
      <c r="FW262" s="257"/>
      <c r="FX262" s="257"/>
      <c r="FY262" s="257"/>
      <c r="FZ262" s="257"/>
      <c r="GA262" s="257"/>
      <c r="GB262" s="257"/>
      <c r="GC262" s="257"/>
      <c r="GD262" s="257"/>
      <c r="GE262" s="257"/>
      <c r="GF262" s="257"/>
      <c r="GG262" s="257"/>
      <c r="GH262" s="257"/>
      <c r="GI262" s="257"/>
      <c r="GJ262" s="257"/>
      <c r="GK262" s="257"/>
      <c r="GL262" s="257"/>
      <c r="GM262" s="257"/>
      <c r="GN262" s="257"/>
      <c r="GO262" s="257"/>
      <c r="GP262" s="257"/>
      <c r="GQ262" s="257"/>
      <c r="GR262" s="257"/>
      <c r="GS262" s="257"/>
      <c r="GT262" s="257"/>
      <c r="GU262" s="257"/>
      <c r="GV262" s="257"/>
      <c r="GW262" s="257"/>
      <c r="GX262" s="257"/>
      <c r="GY262" s="257"/>
      <c r="GZ262" s="257"/>
      <c r="HA262" s="257"/>
      <c r="HB262" s="257"/>
      <c r="HC262" s="257"/>
      <c r="HD262" s="257"/>
      <c r="HE262" s="257"/>
      <c r="HF262" s="257"/>
      <c r="HG262" s="257"/>
      <c r="HH262" s="257"/>
      <c r="HI262" s="257"/>
      <c r="HJ262" s="257"/>
      <c r="HK262" s="257"/>
      <c r="HL262" s="257"/>
      <c r="HM262" s="257"/>
      <c r="HN262" s="257"/>
      <c r="HO262" s="257"/>
      <c r="HP262" s="257"/>
      <c r="HQ262" s="257"/>
      <c r="HR262" s="257"/>
      <c r="HS262" s="257"/>
      <c r="HT262" s="257"/>
      <c r="HU262" s="257"/>
      <c r="HV262" s="257"/>
      <c r="HW262" s="257"/>
      <c r="HX262" s="257"/>
      <c r="HY262" s="257"/>
      <c r="HZ262" s="257"/>
      <c r="IA262" s="257"/>
      <c r="IB262" s="257"/>
      <c r="IC262" s="257"/>
      <c r="ID262" s="257"/>
      <c r="IE262" s="257"/>
      <c r="IF262" s="257"/>
      <c r="IG262" s="257"/>
      <c r="IH262" s="257"/>
      <c r="II262" s="257"/>
      <c r="IJ262" s="257"/>
      <c r="IK262" s="257"/>
      <c r="IL262" s="257"/>
      <c r="IM262" s="257"/>
      <c r="IN262" s="257"/>
      <c r="IO262" s="257"/>
      <c r="IP262" s="257"/>
      <c r="IQ262" s="257"/>
      <c r="IR262" s="257"/>
      <c r="IS262" s="257"/>
      <c r="IT262" s="257"/>
      <c r="IU262" s="257"/>
      <c r="IV262" s="257"/>
      <c r="IW262" s="257"/>
      <c r="IX262" s="257"/>
      <c r="IY262" s="257"/>
      <c r="IZ262" s="257"/>
      <c r="JA262" s="257"/>
      <c r="JB262" s="257"/>
      <c r="JC262" s="257"/>
      <c r="JD262" s="257"/>
      <c r="JE262" s="257"/>
      <c r="JF262" s="257"/>
      <c r="JG262" s="257"/>
      <c r="JH262" s="257"/>
      <c r="JI262" s="257"/>
      <c r="JJ262" s="257"/>
      <c r="JK262" s="257"/>
      <c r="JL262" s="257"/>
      <c r="JM262" s="257"/>
      <c r="JN262" s="257"/>
      <c r="JO262" s="257"/>
      <c r="JP262" s="257"/>
      <c r="JQ262" s="257"/>
      <c r="JR262" s="257"/>
      <c r="JS262" s="257"/>
      <c r="JT262" s="257"/>
      <c r="JU262" s="257"/>
      <c r="JV262" s="257"/>
      <c r="JW262" s="257"/>
      <c r="JX262" s="257"/>
      <c r="JY262" s="257"/>
      <c r="JZ262" s="257"/>
      <c r="KA262" s="257"/>
      <c r="KB262" s="257"/>
      <c r="KC262" s="257"/>
      <c r="KD262" s="257"/>
      <c r="KE262" s="257"/>
      <c r="KF262" s="257"/>
      <c r="KG262" s="257"/>
      <c r="KH262" s="257"/>
      <c r="KI262" s="257"/>
      <c r="KJ262" s="257"/>
      <c r="KK262" s="257"/>
      <c r="KL262" s="257"/>
      <c r="KM262" s="257"/>
      <c r="KN262" s="257"/>
      <c r="KO262" s="257"/>
      <c r="KP262" s="257"/>
      <c r="KQ262" s="257"/>
      <c r="KR262" s="257"/>
      <c r="KS262" s="257"/>
      <c r="KT262" s="257"/>
      <c r="KU262" s="248" t="s">
        <v>746</v>
      </c>
    </row>
    <row r="263" spans="1:307" x14ac:dyDescent="0.15">
      <c r="A263" s="252" t="s">
        <v>331</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257"/>
      <c r="AO263" s="257"/>
      <c r="AP263" s="257"/>
      <c r="AQ263" s="257"/>
      <c r="AR263" s="257"/>
      <c r="AS263" s="257"/>
      <c r="AT263" s="257"/>
      <c r="AU263" s="257"/>
      <c r="AV263" s="257"/>
      <c r="AW263" s="257"/>
      <c r="AX263" s="257"/>
      <c r="AY263" s="257"/>
      <c r="AZ263" s="257"/>
      <c r="BA263" s="257"/>
      <c r="BB263" s="257"/>
      <c r="BC263" s="257"/>
      <c r="BD263" s="257"/>
      <c r="BE263" s="257"/>
      <c r="BF263" s="257"/>
      <c r="BG263" s="257"/>
      <c r="BH263" s="257"/>
      <c r="BI263" s="257"/>
      <c r="BJ263" s="257"/>
      <c r="BK263" s="257"/>
      <c r="BL263" s="257"/>
      <c r="BM263" s="257"/>
      <c r="BN263" s="257"/>
      <c r="BO263" s="257"/>
      <c r="BP263" s="257"/>
      <c r="BQ263" s="257"/>
      <c r="BR263" s="257"/>
      <c r="BS263" s="257"/>
      <c r="BT263" s="257"/>
      <c r="BU263" s="257"/>
      <c r="BV263" s="257"/>
      <c r="BW263" s="257"/>
      <c r="BX263" s="257"/>
      <c r="BY263" s="257"/>
      <c r="BZ263" s="257"/>
      <c r="CA263" s="257"/>
      <c r="CB263" s="257"/>
      <c r="CC263" s="257"/>
      <c r="CD263" s="257"/>
      <c r="CE263" s="257"/>
      <c r="CF263" s="257"/>
      <c r="CG263" s="257"/>
      <c r="CH263" s="257"/>
      <c r="CI263" s="257"/>
      <c r="CJ263" s="257"/>
      <c r="CK263" s="257"/>
      <c r="CL263" s="257"/>
      <c r="CM263" s="257"/>
      <c r="CN263" s="257"/>
      <c r="CO263" s="257"/>
      <c r="CP263" s="257"/>
      <c r="CQ263" s="257"/>
      <c r="CR263" s="257"/>
      <c r="CS263" s="257"/>
      <c r="CT263" s="257"/>
      <c r="CU263" s="257"/>
      <c r="CV263" s="257"/>
      <c r="CW263" s="257"/>
      <c r="CX263" s="257"/>
      <c r="CY263" s="257"/>
      <c r="CZ263" s="257"/>
      <c r="DA263" s="257"/>
      <c r="DB263" s="257"/>
      <c r="DC263" s="257"/>
      <c r="DD263" s="257"/>
      <c r="DE263" s="257"/>
      <c r="DF263" s="257"/>
      <c r="DG263" s="257"/>
      <c r="DH263" s="257"/>
      <c r="DI263" s="257"/>
      <c r="DJ263" s="257"/>
      <c r="DK263" s="257"/>
      <c r="DL263" s="257"/>
      <c r="DM263" s="257"/>
      <c r="DN263" s="257"/>
      <c r="DO263" s="257"/>
      <c r="DP263" s="257"/>
      <c r="DQ263" s="257"/>
      <c r="DR263" s="257"/>
      <c r="DS263" s="257"/>
      <c r="DT263" s="257"/>
      <c r="DU263" s="257"/>
      <c r="DV263" s="257"/>
      <c r="DW263" s="257"/>
      <c r="DX263" s="257"/>
      <c r="DY263" s="257"/>
      <c r="DZ263" s="257"/>
      <c r="EA263" s="257"/>
      <c r="EB263" s="257"/>
      <c r="EC263" s="257"/>
      <c r="ED263" s="257"/>
      <c r="EE263" s="257"/>
      <c r="EF263" s="257"/>
      <c r="EG263" s="257"/>
      <c r="EH263" s="257"/>
      <c r="EI263" s="257"/>
      <c r="EJ263" s="257"/>
      <c r="EK263" s="257"/>
      <c r="EL263" s="257"/>
      <c r="EM263" s="257"/>
      <c r="EN263" s="257"/>
      <c r="EO263" s="257"/>
      <c r="EP263" s="257"/>
      <c r="EQ263" s="257"/>
      <c r="ER263" s="257"/>
      <c r="ES263" s="257"/>
      <c r="ET263" s="257"/>
      <c r="EU263" s="257"/>
      <c r="EV263" s="257"/>
      <c r="EW263" s="257"/>
      <c r="EX263" s="257"/>
      <c r="EY263" s="257"/>
      <c r="EZ263" s="257"/>
      <c r="FA263" s="257"/>
      <c r="FB263" s="257"/>
      <c r="FC263" s="257"/>
      <c r="FD263" s="257"/>
      <c r="FE263" s="257"/>
      <c r="FF263" s="257"/>
      <c r="FG263" s="257"/>
      <c r="FH263" s="257"/>
      <c r="FI263" s="257"/>
      <c r="FJ263" s="257"/>
      <c r="FK263" s="257"/>
      <c r="FL263" s="257"/>
      <c r="FM263" s="257"/>
      <c r="FN263" s="257"/>
      <c r="FO263" s="257"/>
      <c r="FP263" s="257"/>
      <c r="FQ263" s="257"/>
      <c r="FR263" s="257"/>
      <c r="FS263" s="257"/>
      <c r="FT263" s="257"/>
      <c r="FU263" s="257"/>
      <c r="FV263" s="257"/>
      <c r="FW263" s="257"/>
      <c r="FX263" s="257"/>
      <c r="FY263" s="257"/>
      <c r="FZ263" s="257"/>
      <c r="GA263" s="257"/>
      <c r="GB263" s="257"/>
      <c r="GC263" s="257"/>
      <c r="GD263" s="257"/>
      <c r="GE263" s="257"/>
      <c r="GF263" s="257"/>
      <c r="GG263" s="257"/>
      <c r="GH263" s="257"/>
      <c r="GI263" s="257"/>
      <c r="GJ263" s="257"/>
      <c r="GK263" s="257"/>
      <c r="GL263" s="257"/>
      <c r="GM263" s="257"/>
      <c r="GN263" s="257"/>
      <c r="GO263" s="257"/>
      <c r="GP263" s="257"/>
      <c r="GQ263" s="257"/>
      <c r="GR263" s="257"/>
      <c r="GS263" s="257"/>
      <c r="GT263" s="257"/>
      <c r="GU263" s="257"/>
      <c r="GV263" s="257"/>
      <c r="GW263" s="257"/>
      <c r="GX263" s="257"/>
      <c r="GY263" s="257"/>
      <c r="GZ263" s="257"/>
      <c r="HA263" s="257"/>
      <c r="HB263" s="257"/>
      <c r="HC263" s="257"/>
      <c r="HD263" s="257"/>
      <c r="HE263" s="257"/>
      <c r="HF263" s="257"/>
      <c r="HG263" s="257"/>
      <c r="HH263" s="257"/>
      <c r="HI263" s="257"/>
      <c r="HJ263" s="257"/>
      <c r="HK263" s="257"/>
      <c r="HL263" s="257"/>
      <c r="HM263" s="257"/>
      <c r="HN263" s="257"/>
      <c r="HO263" s="257"/>
      <c r="HP263" s="257"/>
      <c r="HQ263" s="257"/>
      <c r="HR263" s="257"/>
      <c r="HS263" s="257"/>
      <c r="HT263" s="257"/>
      <c r="HU263" s="257"/>
      <c r="HV263" s="257"/>
      <c r="HW263" s="257"/>
      <c r="HX263" s="257"/>
      <c r="HY263" s="257"/>
      <c r="HZ263" s="257"/>
      <c r="IA263" s="257"/>
      <c r="IB263" s="257"/>
      <c r="IC263" s="257"/>
      <c r="ID263" s="257"/>
      <c r="IE263" s="257"/>
      <c r="IF263" s="257"/>
      <c r="IG263" s="257"/>
      <c r="IH263" s="257"/>
      <c r="II263" s="257"/>
      <c r="IJ263" s="257"/>
      <c r="IK263" s="257"/>
      <c r="IL263" s="257"/>
      <c r="IM263" s="257"/>
      <c r="IN263" s="257"/>
      <c r="IO263" s="257"/>
      <c r="IP263" s="257"/>
      <c r="IQ263" s="257"/>
      <c r="IR263" s="257"/>
      <c r="IS263" s="257"/>
      <c r="IT263" s="257"/>
      <c r="IU263" s="257"/>
      <c r="IV263" s="257"/>
      <c r="IW263" s="257"/>
      <c r="IX263" s="257"/>
      <c r="IY263" s="257"/>
      <c r="IZ263" s="257"/>
      <c r="JA263" s="257"/>
      <c r="JB263" s="257"/>
      <c r="JC263" s="257"/>
      <c r="JD263" s="257"/>
      <c r="JE263" s="257"/>
      <c r="JF263" s="257"/>
      <c r="JG263" s="257"/>
      <c r="JH263" s="257"/>
      <c r="JI263" s="257"/>
      <c r="JJ263" s="257"/>
      <c r="JK263" s="257"/>
      <c r="JL263" s="257"/>
      <c r="JM263" s="257"/>
      <c r="JN263" s="257"/>
      <c r="JO263" s="257"/>
      <c r="JP263" s="257"/>
      <c r="JQ263" s="257"/>
      <c r="JR263" s="257"/>
      <c r="JS263" s="257"/>
      <c r="JT263" s="257"/>
      <c r="JU263" s="257"/>
      <c r="JV263" s="257"/>
      <c r="JW263" s="257"/>
      <c r="JX263" s="257"/>
      <c r="JY263" s="257"/>
      <c r="JZ263" s="257"/>
      <c r="KA263" s="257"/>
      <c r="KB263" s="257"/>
      <c r="KC263" s="257"/>
      <c r="KD263" s="257"/>
      <c r="KE263" s="257"/>
      <c r="KF263" s="257"/>
      <c r="KG263" s="257"/>
      <c r="KH263" s="257"/>
      <c r="KI263" s="257"/>
      <c r="KJ263" s="257"/>
      <c r="KK263" s="257"/>
      <c r="KL263" s="257"/>
      <c r="KM263" s="257"/>
      <c r="KN263" s="257"/>
      <c r="KO263" s="257"/>
      <c r="KP263" s="257"/>
      <c r="KQ263" s="257"/>
      <c r="KR263" s="257"/>
      <c r="KS263" s="257"/>
      <c r="KT263" s="257"/>
      <c r="KU263" s="248" t="s">
        <v>746</v>
      </c>
    </row>
    <row r="264" spans="1:307" x14ac:dyDescent="0.15">
      <c r="A264" s="252" t="s">
        <v>332</v>
      </c>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c r="DM264" s="255"/>
      <c r="DN264" s="255"/>
      <c r="DO264" s="255"/>
      <c r="DP264" s="255"/>
      <c r="DQ264" s="255"/>
      <c r="DR264" s="255"/>
      <c r="DS264" s="255"/>
      <c r="DT264" s="255"/>
      <c r="DU264" s="255"/>
      <c r="DV264" s="255"/>
      <c r="DW264" s="255"/>
      <c r="DX264" s="255"/>
      <c r="DY264" s="255"/>
      <c r="DZ264" s="255"/>
      <c r="EA264" s="255"/>
      <c r="EB264" s="255"/>
      <c r="EC264" s="255"/>
      <c r="ED264" s="255"/>
      <c r="EE264" s="255"/>
      <c r="EF264" s="255"/>
      <c r="EG264" s="255"/>
      <c r="EH264" s="255"/>
      <c r="EI264" s="255"/>
      <c r="EJ264" s="255"/>
      <c r="EK264" s="255"/>
      <c r="EL264" s="255"/>
      <c r="EM264" s="255"/>
      <c r="EN264" s="255"/>
      <c r="EO264" s="255"/>
      <c r="EP264" s="255"/>
      <c r="EQ264" s="255"/>
      <c r="ER264" s="255"/>
      <c r="ES264" s="255"/>
      <c r="ET264" s="255"/>
      <c r="EU264" s="255"/>
      <c r="EV264" s="255"/>
      <c r="EW264" s="255"/>
      <c r="EX264" s="255"/>
      <c r="EY264" s="255"/>
      <c r="EZ264" s="255"/>
      <c r="FA264" s="255"/>
      <c r="FB264" s="255"/>
      <c r="FC264" s="255"/>
      <c r="FD264" s="255"/>
      <c r="FE264" s="255"/>
      <c r="FF264" s="255"/>
      <c r="FG264" s="255"/>
      <c r="FH264" s="255"/>
      <c r="FI264" s="255"/>
      <c r="FJ264" s="255"/>
      <c r="FK264" s="255"/>
      <c r="FL264" s="255"/>
      <c r="FM264" s="255"/>
      <c r="FN264" s="255"/>
      <c r="FO264" s="255"/>
      <c r="FP264" s="255"/>
      <c r="FQ264" s="255"/>
      <c r="FR264" s="255"/>
      <c r="FS264" s="255"/>
      <c r="FT264" s="255"/>
      <c r="FU264" s="255"/>
      <c r="FV264" s="255"/>
      <c r="FW264" s="255"/>
      <c r="FX264" s="255"/>
      <c r="FY264" s="255"/>
      <c r="FZ264" s="255"/>
      <c r="GA264" s="255"/>
      <c r="GB264" s="255"/>
      <c r="GC264" s="255"/>
      <c r="GD264" s="255"/>
      <c r="GE264" s="255"/>
      <c r="GF264" s="255"/>
      <c r="GG264" s="255"/>
      <c r="GH264" s="255"/>
      <c r="GI264" s="255"/>
      <c r="GJ264" s="255"/>
      <c r="GK264" s="255"/>
      <c r="GL264" s="255"/>
      <c r="GM264" s="255"/>
      <c r="GN264" s="255"/>
      <c r="GO264" s="255"/>
      <c r="GP264" s="255"/>
      <c r="GQ264" s="255"/>
      <c r="GR264" s="255"/>
      <c r="GS264" s="255"/>
      <c r="GT264" s="255"/>
      <c r="GU264" s="255"/>
      <c r="GV264" s="255"/>
      <c r="GW264" s="255"/>
      <c r="GX264" s="255"/>
      <c r="GY264" s="255"/>
      <c r="GZ264" s="255"/>
      <c r="HA264" s="255"/>
      <c r="HB264" s="255"/>
      <c r="HC264" s="255"/>
      <c r="HD264" s="255"/>
      <c r="HE264" s="255"/>
      <c r="HF264" s="255"/>
      <c r="HG264" s="255"/>
      <c r="HH264" s="255"/>
      <c r="HI264" s="255"/>
      <c r="HJ264" s="255"/>
      <c r="HK264" s="255"/>
      <c r="HL264" s="255"/>
      <c r="HM264" s="255"/>
      <c r="HN264" s="255"/>
      <c r="HO264" s="255"/>
      <c r="HP264" s="255"/>
      <c r="HQ264" s="255"/>
      <c r="HR264" s="255"/>
      <c r="HS264" s="255"/>
      <c r="HT264" s="255"/>
      <c r="HU264" s="255"/>
      <c r="HV264" s="255"/>
      <c r="HW264" s="255"/>
      <c r="HX264" s="255"/>
      <c r="HY264" s="255"/>
      <c r="HZ264" s="255"/>
      <c r="IA264" s="255"/>
      <c r="IB264" s="255"/>
      <c r="IC264" s="255"/>
      <c r="ID264" s="255"/>
      <c r="IE264" s="255"/>
      <c r="IF264" s="255"/>
      <c r="IG264" s="255"/>
      <c r="IH264" s="255"/>
      <c r="II264" s="255"/>
      <c r="IJ264" s="255"/>
      <c r="IK264" s="255"/>
      <c r="IL264" s="255"/>
      <c r="IM264" s="255"/>
      <c r="IN264" s="255"/>
      <c r="IO264" s="255"/>
      <c r="IP264" s="255"/>
      <c r="IQ264" s="255"/>
      <c r="IR264" s="255"/>
      <c r="IS264" s="255"/>
      <c r="IT264" s="255"/>
      <c r="IU264" s="255"/>
      <c r="IV264" s="255"/>
      <c r="IW264" s="255"/>
      <c r="IX264" s="255"/>
      <c r="IY264" s="255"/>
      <c r="IZ264" s="255"/>
      <c r="JA264" s="255"/>
      <c r="JB264" s="255"/>
      <c r="JC264" s="255"/>
      <c r="JD264" s="255"/>
      <c r="JE264" s="255"/>
      <c r="JF264" s="255"/>
      <c r="JG264" s="255"/>
      <c r="JH264" s="255"/>
      <c r="JI264" s="255"/>
      <c r="JJ264" s="255"/>
      <c r="JK264" s="255"/>
      <c r="JL264" s="255"/>
      <c r="JM264" s="255"/>
      <c r="JN264" s="255"/>
      <c r="JO264" s="255"/>
      <c r="JP264" s="255"/>
      <c r="JQ264" s="255"/>
      <c r="JR264" s="255"/>
      <c r="JS264" s="255"/>
      <c r="JT264" s="255"/>
      <c r="JU264" s="255"/>
      <c r="JV264" s="255"/>
      <c r="JW264" s="255"/>
      <c r="JX264" s="255"/>
      <c r="JY264" s="255"/>
      <c r="JZ264" s="255"/>
      <c r="KA264" s="255"/>
      <c r="KB264" s="255"/>
      <c r="KC264" s="255"/>
      <c r="KD264" s="255"/>
      <c r="KE264" s="255"/>
      <c r="KF264" s="255"/>
      <c r="KG264" s="255"/>
      <c r="KH264" s="255"/>
      <c r="KI264" s="255"/>
      <c r="KJ264" s="255"/>
      <c r="KK264" s="255"/>
      <c r="KL264" s="255"/>
      <c r="KM264" s="255"/>
      <c r="KN264" s="255"/>
      <c r="KO264" s="255"/>
      <c r="KP264" s="255"/>
      <c r="KQ264" s="255"/>
      <c r="KR264" s="255"/>
      <c r="KS264" s="255"/>
      <c r="KT264" s="255"/>
      <c r="KU264" s="248" t="s">
        <v>746</v>
      </c>
    </row>
    <row r="265" spans="1:307" x14ac:dyDescent="0.15">
      <c r="A265" s="252" t="s">
        <v>333</v>
      </c>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c r="DM265" s="255"/>
      <c r="DN265" s="255"/>
      <c r="DO265" s="255"/>
      <c r="DP265" s="255"/>
      <c r="DQ265" s="255"/>
      <c r="DR265" s="255"/>
      <c r="DS265" s="255"/>
      <c r="DT265" s="255"/>
      <c r="DU265" s="255"/>
      <c r="DV265" s="255"/>
      <c r="DW265" s="255"/>
      <c r="DX265" s="255"/>
      <c r="DY265" s="255"/>
      <c r="DZ265" s="255"/>
      <c r="EA265" s="255"/>
      <c r="EB265" s="255"/>
      <c r="EC265" s="255"/>
      <c r="ED265" s="255"/>
      <c r="EE265" s="255"/>
      <c r="EF265" s="255"/>
      <c r="EG265" s="255"/>
      <c r="EH265" s="255"/>
      <c r="EI265" s="255"/>
      <c r="EJ265" s="255"/>
      <c r="EK265" s="255"/>
      <c r="EL265" s="255"/>
      <c r="EM265" s="255"/>
      <c r="EN265" s="255"/>
      <c r="EO265" s="255"/>
      <c r="EP265" s="255"/>
      <c r="EQ265" s="255"/>
      <c r="ER265" s="255"/>
      <c r="ES265" s="255"/>
      <c r="ET265" s="255"/>
      <c r="EU265" s="255"/>
      <c r="EV265" s="255"/>
      <c r="EW265" s="255"/>
      <c r="EX265" s="255"/>
      <c r="EY265" s="255"/>
      <c r="EZ265" s="255"/>
      <c r="FA265" s="255"/>
      <c r="FB265" s="255"/>
      <c r="FC265" s="255"/>
      <c r="FD265" s="255"/>
      <c r="FE265" s="255"/>
      <c r="FF265" s="255"/>
      <c r="FG265" s="255"/>
      <c r="FH265" s="255"/>
      <c r="FI265" s="255"/>
      <c r="FJ265" s="255"/>
      <c r="FK265" s="255"/>
      <c r="FL265" s="255"/>
      <c r="FM265" s="255"/>
      <c r="FN265" s="255"/>
      <c r="FO265" s="255"/>
      <c r="FP265" s="255"/>
      <c r="FQ265" s="255"/>
      <c r="FR265" s="255"/>
      <c r="FS265" s="255"/>
      <c r="FT265" s="255"/>
      <c r="FU265" s="255"/>
      <c r="FV265" s="255"/>
      <c r="FW265" s="255"/>
      <c r="FX265" s="255"/>
      <c r="FY265" s="255"/>
      <c r="FZ265" s="255"/>
      <c r="GA265" s="255"/>
      <c r="GB265" s="255"/>
      <c r="GC265" s="255"/>
      <c r="GD265" s="255">
        <v>18</v>
      </c>
      <c r="GE265" s="255"/>
      <c r="GF265" s="255"/>
      <c r="GG265" s="255"/>
      <c r="GH265" s="255"/>
      <c r="GI265" s="255"/>
      <c r="GJ265" s="255"/>
      <c r="GK265" s="255"/>
      <c r="GL265" s="255"/>
      <c r="GM265" s="255"/>
      <c r="GN265" s="255"/>
      <c r="GO265" s="255"/>
      <c r="GP265" s="255"/>
      <c r="GQ265" s="255"/>
      <c r="GR265" s="255"/>
      <c r="GS265" s="255"/>
      <c r="GT265" s="255"/>
      <c r="GU265" s="255"/>
      <c r="GV265" s="255"/>
      <c r="GW265" s="255"/>
      <c r="GX265" s="255"/>
      <c r="GY265" s="255"/>
      <c r="GZ265" s="255"/>
      <c r="HA265" s="255"/>
      <c r="HB265" s="255"/>
      <c r="HC265" s="255"/>
      <c r="HD265" s="255"/>
      <c r="HE265" s="255"/>
      <c r="HF265" s="255"/>
      <c r="HG265" s="255"/>
      <c r="HH265" s="255"/>
      <c r="HI265" s="255"/>
      <c r="HJ265" s="255"/>
      <c r="HK265" s="255"/>
      <c r="HL265" s="255"/>
      <c r="HM265" s="255"/>
      <c r="HN265" s="255"/>
      <c r="HO265" s="255"/>
      <c r="HP265" s="255"/>
      <c r="HQ265" s="255"/>
      <c r="HR265" s="255"/>
      <c r="HS265" s="255"/>
      <c r="HT265" s="255"/>
      <c r="HU265" s="255"/>
      <c r="HV265" s="255"/>
      <c r="HW265" s="255"/>
      <c r="HX265" s="255"/>
      <c r="HY265" s="255"/>
      <c r="HZ265" s="255"/>
      <c r="IA265" s="255"/>
      <c r="IB265" s="255"/>
      <c r="IC265" s="255"/>
      <c r="ID265" s="255"/>
      <c r="IE265" s="255"/>
      <c r="IF265" s="255"/>
      <c r="IG265" s="255"/>
      <c r="IH265" s="255"/>
      <c r="II265" s="255"/>
      <c r="IJ265" s="255"/>
      <c r="IK265" s="255"/>
      <c r="IL265" s="255"/>
      <c r="IM265" s="255"/>
      <c r="IN265" s="255"/>
      <c r="IO265" s="255"/>
      <c r="IP265" s="255"/>
      <c r="IQ265" s="255"/>
      <c r="IR265" s="255"/>
      <c r="IS265" s="255"/>
      <c r="IT265" s="255"/>
      <c r="IU265" s="255"/>
      <c r="IV265" s="255"/>
      <c r="IW265" s="255"/>
      <c r="IX265" s="255"/>
      <c r="IY265" s="255"/>
      <c r="IZ265" s="255"/>
      <c r="JA265" s="255"/>
      <c r="JB265" s="255"/>
      <c r="JC265" s="255"/>
      <c r="JD265" s="255"/>
      <c r="JE265" s="255"/>
      <c r="JF265" s="255"/>
      <c r="JG265" s="255"/>
      <c r="JH265" s="255"/>
      <c r="JI265" s="255"/>
      <c r="JJ265" s="255"/>
      <c r="JK265" s="255"/>
      <c r="JL265" s="255"/>
      <c r="JM265" s="255"/>
      <c r="JN265" s="255"/>
      <c r="JO265" s="255"/>
      <c r="JP265" s="255"/>
      <c r="JQ265" s="255"/>
      <c r="JR265" s="255"/>
      <c r="JS265" s="255"/>
      <c r="JT265" s="255"/>
      <c r="JU265" s="255"/>
      <c r="JV265" s="255"/>
      <c r="JW265" s="255"/>
      <c r="JX265" s="255"/>
      <c r="JY265" s="255"/>
      <c r="JZ265" s="255"/>
      <c r="KA265" s="255"/>
      <c r="KB265" s="255"/>
      <c r="KC265" s="255"/>
      <c r="KD265" s="255"/>
      <c r="KE265" s="255"/>
      <c r="KF265" s="255"/>
      <c r="KG265" s="255"/>
      <c r="KH265" s="255"/>
      <c r="KI265" s="255"/>
      <c r="KJ265" s="255"/>
      <c r="KK265" s="255"/>
      <c r="KL265" s="255"/>
      <c r="KM265" s="255"/>
      <c r="KN265" s="255"/>
      <c r="KO265" s="255"/>
      <c r="KP265" s="255"/>
      <c r="KQ265" s="255"/>
      <c r="KR265" s="255"/>
      <c r="KS265" s="255"/>
      <c r="KT265" s="255"/>
      <c r="KU265" s="248" t="s">
        <v>746</v>
      </c>
    </row>
    <row r="266" spans="1:307" x14ac:dyDescent="0.15">
      <c r="A266" s="252" t="s">
        <v>129</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257"/>
      <c r="AO266" s="257"/>
      <c r="AP266" s="257"/>
      <c r="AQ266" s="257"/>
      <c r="AR266" s="257"/>
      <c r="AS266" s="257"/>
      <c r="AT266" s="257"/>
      <c r="AU266" s="257"/>
      <c r="AV266" s="257"/>
      <c r="AW266" s="257"/>
      <c r="AX266" s="257"/>
      <c r="AY266" s="257"/>
      <c r="AZ266" s="257"/>
      <c r="BA266" s="257"/>
      <c r="BB266" s="257"/>
      <c r="BC266" s="257"/>
      <c r="BD266" s="257"/>
      <c r="BE266" s="257"/>
      <c r="BF266" s="257"/>
      <c r="BG266" s="257"/>
      <c r="BH266" s="257">
        <v>0.02</v>
      </c>
      <c r="BI266" s="257"/>
      <c r="BJ266" s="257"/>
      <c r="BK266" s="257"/>
      <c r="BL266" s="257"/>
      <c r="BM266" s="257"/>
      <c r="BN266" s="257"/>
      <c r="BO266" s="257"/>
      <c r="BP266" s="257"/>
      <c r="BQ266" s="257"/>
      <c r="BR266" s="257"/>
      <c r="BS266" s="257"/>
      <c r="BT266" s="257"/>
      <c r="BU266" s="257"/>
      <c r="BV266" s="257"/>
      <c r="BW266" s="257"/>
      <c r="BX266" s="257"/>
      <c r="BY266" s="257"/>
      <c r="BZ266" s="257"/>
      <c r="CA266" s="257"/>
      <c r="CB266" s="257"/>
      <c r="CC266" s="257"/>
      <c r="CD266" s="257"/>
      <c r="CE266" s="257"/>
      <c r="CF266" s="257"/>
      <c r="CG266" s="257"/>
      <c r="CH266" s="257"/>
      <c r="CI266" s="257"/>
      <c r="CJ266" s="257"/>
      <c r="CK266" s="257"/>
      <c r="CL266" s="257"/>
      <c r="CM266" s="257"/>
      <c r="CN266" s="257"/>
      <c r="CO266" s="257"/>
      <c r="CP266" s="257"/>
      <c r="CQ266" s="257"/>
      <c r="CR266" s="257"/>
      <c r="CS266" s="257"/>
      <c r="CT266" s="257"/>
      <c r="CU266" s="257"/>
      <c r="CV266" s="257"/>
      <c r="CW266" s="257"/>
      <c r="CX266" s="257"/>
      <c r="CY266" s="257"/>
      <c r="CZ266" s="257"/>
      <c r="DA266" s="257"/>
      <c r="DB266" s="257"/>
      <c r="DC266" s="257"/>
      <c r="DD266" s="257"/>
      <c r="DE266" s="257"/>
      <c r="DF266" s="257"/>
      <c r="DG266" s="257"/>
      <c r="DH266" s="257"/>
      <c r="DI266" s="257"/>
      <c r="DJ266" s="257"/>
      <c r="DK266" s="257"/>
      <c r="DL266" s="257"/>
      <c r="DM266" s="257"/>
      <c r="DN266" s="257"/>
      <c r="DO266" s="257"/>
      <c r="DP266" s="257"/>
      <c r="DQ266" s="257"/>
      <c r="DR266" s="257"/>
      <c r="DS266" s="257"/>
      <c r="DT266" s="257">
        <v>0.02</v>
      </c>
      <c r="DU266" s="257"/>
      <c r="DV266" s="257"/>
      <c r="DW266" s="257"/>
      <c r="DX266" s="257"/>
      <c r="DY266" s="257"/>
      <c r="DZ266" s="257"/>
      <c r="EA266" s="257"/>
      <c r="EB266" s="257"/>
      <c r="EC266" s="257"/>
      <c r="ED266" s="257"/>
      <c r="EE266" s="257"/>
      <c r="EF266" s="257"/>
      <c r="EG266" s="257"/>
      <c r="EH266" s="257"/>
      <c r="EI266" s="257"/>
      <c r="EJ266" s="257"/>
      <c r="EK266" s="257"/>
      <c r="EL266" s="257"/>
      <c r="EM266" s="257"/>
      <c r="EN266" s="257"/>
      <c r="EO266" s="257"/>
      <c r="EP266" s="257"/>
      <c r="EQ266" s="257"/>
      <c r="ER266" s="257"/>
      <c r="ES266" s="257"/>
      <c r="ET266" s="257"/>
      <c r="EU266" s="257"/>
      <c r="EV266" s="257"/>
      <c r="EW266" s="257"/>
      <c r="EX266" s="257"/>
      <c r="EY266" s="257"/>
      <c r="EZ266" s="257"/>
      <c r="FA266" s="257"/>
      <c r="FB266" s="257"/>
      <c r="FC266" s="257"/>
      <c r="FD266" s="257"/>
      <c r="FE266" s="257"/>
      <c r="FF266" s="257"/>
      <c r="FG266" s="257"/>
      <c r="FH266" s="257"/>
      <c r="FI266" s="257"/>
      <c r="FJ266" s="257"/>
      <c r="FK266" s="257"/>
      <c r="FL266" s="257"/>
      <c r="FM266" s="257"/>
      <c r="FN266" s="257"/>
      <c r="FO266" s="257"/>
      <c r="FP266" s="257"/>
      <c r="FQ266" s="257"/>
      <c r="FR266" s="257"/>
      <c r="FS266" s="257"/>
      <c r="FT266" s="257"/>
      <c r="FU266" s="257">
        <v>0.03</v>
      </c>
      <c r="FV266" s="257"/>
      <c r="FW266" s="257"/>
      <c r="FX266" s="257"/>
      <c r="FY266" s="257">
        <v>0.03</v>
      </c>
      <c r="FZ266" s="257"/>
      <c r="GA266" s="257"/>
      <c r="GB266" s="257"/>
      <c r="GC266" s="257"/>
      <c r="GD266" s="257"/>
      <c r="GE266" s="257"/>
      <c r="GF266" s="257"/>
      <c r="GG266" s="257"/>
      <c r="GH266" s="257"/>
      <c r="GI266" s="257"/>
      <c r="GJ266" s="257"/>
      <c r="GK266" s="257"/>
      <c r="GL266" s="257"/>
      <c r="GM266" s="257"/>
      <c r="GN266" s="257"/>
      <c r="GO266" s="257"/>
      <c r="GP266" s="257"/>
      <c r="GQ266" s="257"/>
      <c r="GR266" s="257"/>
      <c r="GS266" s="257"/>
      <c r="GT266" s="257"/>
      <c r="GU266" s="257"/>
      <c r="GV266" s="257"/>
      <c r="GW266" s="257"/>
      <c r="GX266" s="257"/>
      <c r="GY266" s="257"/>
      <c r="GZ266" s="257"/>
      <c r="HA266" s="257"/>
      <c r="HB266" s="257"/>
      <c r="HC266" s="257"/>
      <c r="HD266" s="257"/>
      <c r="HE266" s="257"/>
      <c r="HF266" s="257"/>
      <c r="HG266" s="257"/>
      <c r="HH266" s="257"/>
      <c r="HI266" s="257"/>
      <c r="HJ266" s="257"/>
      <c r="HK266" s="257"/>
      <c r="HL266" s="257"/>
      <c r="HM266" s="257"/>
      <c r="HN266" s="257"/>
      <c r="HO266" s="257"/>
      <c r="HP266" s="257"/>
      <c r="HQ266" s="257"/>
      <c r="HR266" s="257"/>
      <c r="HS266" s="257"/>
      <c r="HT266" s="257"/>
      <c r="HU266" s="257"/>
      <c r="HV266" s="257"/>
      <c r="HW266" s="257"/>
      <c r="HX266" s="257"/>
      <c r="HY266" s="257"/>
      <c r="HZ266" s="257"/>
      <c r="IA266" s="257"/>
      <c r="IB266" s="257"/>
      <c r="IC266" s="257"/>
      <c r="ID266" s="257"/>
      <c r="IE266" s="257"/>
      <c r="IF266" s="257"/>
      <c r="IG266" s="257"/>
      <c r="IH266" s="257"/>
      <c r="II266" s="257"/>
      <c r="IJ266" s="257"/>
      <c r="IK266" s="257"/>
      <c r="IL266" s="257"/>
      <c r="IM266" s="257"/>
      <c r="IN266" s="257"/>
      <c r="IO266" s="257"/>
      <c r="IP266" s="257"/>
      <c r="IQ266" s="257"/>
      <c r="IR266" s="257"/>
      <c r="IS266" s="257"/>
      <c r="IT266" s="257"/>
      <c r="IU266" s="257"/>
      <c r="IV266" s="257"/>
      <c r="IW266" s="257"/>
      <c r="IX266" s="257"/>
      <c r="IY266" s="257"/>
      <c r="IZ266" s="257"/>
      <c r="JA266" s="257"/>
      <c r="JB266" s="257"/>
      <c r="JC266" s="257"/>
      <c r="JD266" s="257"/>
      <c r="JE266" s="257"/>
      <c r="JF266" s="257"/>
      <c r="JG266" s="257"/>
      <c r="JH266" s="257"/>
      <c r="JI266" s="257"/>
      <c r="JJ266" s="257"/>
      <c r="JK266" s="257"/>
      <c r="JL266" s="257"/>
      <c r="JM266" s="257"/>
      <c r="JN266" s="257"/>
      <c r="JO266" s="257"/>
      <c r="JP266" s="257"/>
      <c r="JQ266" s="257"/>
      <c r="JR266" s="257"/>
      <c r="JS266" s="257"/>
      <c r="JT266" s="257"/>
      <c r="JU266" s="257"/>
      <c r="JV266" s="257"/>
      <c r="JW266" s="257"/>
      <c r="JX266" s="257"/>
      <c r="JY266" s="257"/>
      <c r="JZ266" s="257"/>
      <c r="KA266" s="257"/>
      <c r="KB266" s="257"/>
      <c r="KC266" s="257"/>
      <c r="KD266" s="257"/>
      <c r="KE266" s="257"/>
      <c r="KF266" s="257"/>
      <c r="KG266" s="257"/>
      <c r="KH266" s="257"/>
      <c r="KI266" s="257"/>
      <c r="KJ266" s="257"/>
      <c r="KK266" s="257"/>
      <c r="KL266" s="257"/>
      <c r="KM266" s="257">
        <v>0.02</v>
      </c>
      <c r="KN266" s="257"/>
      <c r="KO266" s="257"/>
      <c r="KP266" s="257"/>
      <c r="KQ266" s="257"/>
      <c r="KR266" s="257"/>
      <c r="KS266" s="257"/>
      <c r="KT266" s="257"/>
      <c r="KU266" s="248" t="s">
        <v>746</v>
      </c>
    </row>
    <row r="267" spans="1:307" x14ac:dyDescent="0.15">
      <c r="A267" s="252" t="s">
        <v>130</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257"/>
      <c r="AO267" s="257"/>
      <c r="AP267" s="257"/>
      <c r="AQ267" s="257"/>
      <c r="AR267" s="257"/>
      <c r="AS267" s="257"/>
      <c r="AT267" s="257"/>
      <c r="AU267" s="257"/>
      <c r="AV267" s="257"/>
      <c r="AW267" s="257"/>
      <c r="AX267" s="257"/>
      <c r="AY267" s="257"/>
      <c r="AZ267" s="257"/>
      <c r="BA267" s="257"/>
      <c r="BB267" s="257"/>
      <c r="BC267" s="257"/>
      <c r="BD267" s="257"/>
      <c r="BE267" s="257"/>
      <c r="BF267" s="257"/>
      <c r="BG267" s="257"/>
      <c r="BH267" s="257"/>
      <c r="BI267" s="257"/>
      <c r="BJ267" s="257"/>
      <c r="BK267" s="257"/>
      <c r="BL267" s="257"/>
      <c r="BM267" s="257"/>
      <c r="BN267" s="257"/>
      <c r="BO267" s="257"/>
      <c r="BP267" s="257"/>
      <c r="BQ267" s="257"/>
      <c r="BR267" s="257"/>
      <c r="BS267" s="257"/>
      <c r="BT267" s="257"/>
      <c r="BU267" s="257"/>
      <c r="BV267" s="257"/>
      <c r="BW267" s="257"/>
      <c r="BX267" s="257"/>
      <c r="BY267" s="257"/>
      <c r="BZ267" s="257"/>
      <c r="CA267" s="257"/>
      <c r="CB267" s="257"/>
      <c r="CC267" s="257"/>
      <c r="CD267" s="257"/>
      <c r="CE267" s="257"/>
      <c r="CF267" s="257"/>
      <c r="CG267" s="257"/>
      <c r="CH267" s="257"/>
      <c r="CI267" s="257"/>
      <c r="CJ267" s="257"/>
      <c r="CK267" s="257"/>
      <c r="CL267" s="257"/>
      <c r="CM267" s="257"/>
      <c r="CN267" s="257"/>
      <c r="CO267" s="257"/>
      <c r="CP267" s="257"/>
      <c r="CQ267" s="257"/>
      <c r="CR267" s="257"/>
      <c r="CS267" s="257"/>
      <c r="CT267" s="257"/>
      <c r="CU267" s="257"/>
      <c r="CV267" s="257"/>
      <c r="CW267" s="257"/>
      <c r="CX267" s="257"/>
      <c r="CY267" s="257"/>
      <c r="CZ267" s="257"/>
      <c r="DA267" s="257"/>
      <c r="DB267" s="257"/>
      <c r="DC267" s="257"/>
      <c r="DD267" s="257"/>
      <c r="DE267" s="257"/>
      <c r="DF267" s="257"/>
      <c r="DG267" s="257"/>
      <c r="DH267" s="257"/>
      <c r="DI267" s="257"/>
      <c r="DJ267" s="257"/>
      <c r="DK267" s="257"/>
      <c r="DL267" s="257"/>
      <c r="DM267" s="257"/>
      <c r="DN267" s="257"/>
      <c r="DO267" s="257"/>
      <c r="DP267" s="257"/>
      <c r="DQ267" s="257"/>
      <c r="DR267" s="257"/>
      <c r="DS267" s="257"/>
      <c r="DT267" s="257"/>
      <c r="DU267" s="257"/>
      <c r="DV267" s="257"/>
      <c r="DW267" s="257"/>
      <c r="DX267" s="257"/>
      <c r="DY267" s="257"/>
      <c r="DZ267" s="257"/>
      <c r="EA267" s="257"/>
      <c r="EB267" s="257"/>
      <c r="EC267" s="257"/>
      <c r="ED267" s="257"/>
      <c r="EE267" s="257"/>
      <c r="EF267" s="257"/>
      <c r="EG267" s="257"/>
      <c r="EH267" s="257"/>
      <c r="EI267" s="257"/>
      <c r="EJ267" s="257"/>
      <c r="EK267" s="257"/>
      <c r="EL267" s="257"/>
      <c r="EM267" s="257"/>
      <c r="EN267" s="257"/>
      <c r="EO267" s="257"/>
      <c r="EP267" s="257"/>
      <c r="EQ267" s="257"/>
      <c r="ER267" s="257"/>
      <c r="ES267" s="257"/>
      <c r="ET267" s="257"/>
      <c r="EU267" s="257"/>
      <c r="EV267" s="257"/>
      <c r="EW267" s="257"/>
      <c r="EX267" s="257"/>
      <c r="EY267" s="257"/>
      <c r="EZ267" s="257"/>
      <c r="FA267" s="257"/>
      <c r="FB267" s="257"/>
      <c r="FC267" s="257"/>
      <c r="FD267" s="257"/>
      <c r="FE267" s="257"/>
      <c r="FF267" s="257"/>
      <c r="FG267" s="257"/>
      <c r="FH267" s="257"/>
      <c r="FI267" s="257"/>
      <c r="FJ267" s="257"/>
      <c r="FK267" s="257"/>
      <c r="FL267" s="257"/>
      <c r="FM267" s="257"/>
      <c r="FN267" s="257"/>
      <c r="FO267" s="257"/>
      <c r="FP267" s="257"/>
      <c r="FQ267" s="257"/>
      <c r="FR267" s="257"/>
      <c r="FS267" s="257"/>
      <c r="FT267" s="257"/>
      <c r="FU267" s="257"/>
      <c r="FV267" s="257"/>
      <c r="FW267" s="257"/>
      <c r="FX267" s="257"/>
      <c r="FY267" s="257"/>
      <c r="FZ267" s="257"/>
      <c r="GA267" s="257"/>
      <c r="GB267" s="257"/>
      <c r="GC267" s="257"/>
      <c r="GD267" s="257"/>
      <c r="GE267" s="257"/>
      <c r="GF267" s="257"/>
      <c r="GG267" s="257"/>
      <c r="GH267" s="257"/>
      <c r="GI267" s="257"/>
      <c r="GJ267" s="257"/>
      <c r="GK267" s="257"/>
      <c r="GL267" s="257"/>
      <c r="GM267" s="257"/>
      <c r="GN267" s="257"/>
      <c r="GO267" s="257"/>
      <c r="GP267" s="257"/>
      <c r="GQ267" s="257"/>
      <c r="GR267" s="257"/>
      <c r="GS267" s="257"/>
      <c r="GT267" s="257"/>
      <c r="GU267" s="257"/>
      <c r="GV267" s="257"/>
      <c r="GW267" s="257"/>
      <c r="GX267" s="257"/>
      <c r="GY267" s="257"/>
      <c r="GZ267" s="257"/>
      <c r="HA267" s="257"/>
      <c r="HB267" s="257"/>
      <c r="HC267" s="257"/>
      <c r="HD267" s="257"/>
      <c r="HE267" s="257"/>
      <c r="HF267" s="257"/>
      <c r="HG267" s="257"/>
      <c r="HH267" s="257"/>
      <c r="HI267" s="257"/>
      <c r="HJ267" s="257"/>
      <c r="HK267" s="257"/>
      <c r="HL267" s="257"/>
      <c r="HM267" s="257"/>
      <c r="HN267" s="257"/>
      <c r="HO267" s="257"/>
      <c r="HP267" s="257"/>
      <c r="HQ267" s="257"/>
      <c r="HR267" s="257"/>
      <c r="HS267" s="257"/>
      <c r="HT267" s="257"/>
      <c r="HU267" s="257"/>
      <c r="HV267" s="257"/>
      <c r="HW267" s="257"/>
      <c r="HX267" s="257"/>
      <c r="HY267" s="257"/>
      <c r="HZ267" s="257"/>
      <c r="IA267" s="257"/>
      <c r="IB267" s="257"/>
      <c r="IC267" s="257"/>
      <c r="ID267" s="257"/>
      <c r="IE267" s="257"/>
      <c r="IF267" s="257"/>
      <c r="IG267" s="257"/>
      <c r="IH267" s="257"/>
      <c r="II267" s="257"/>
      <c r="IJ267" s="257"/>
      <c r="IK267" s="257"/>
      <c r="IL267" s="257"/>
      <c r="IM267" s="257"/>
      <c r="IN267" s="257"/>
      <c r="IO267" s="257"/>
      <c r="IP267" s="257"/>
      <c r="IQ267" s="257"/>
      <c r="IR267" s="257"/>
      <c r="IS267" s="257"/>
      <c r="IT267" s="257"/>
      <c r="IU267" s="257"/>
      <c r="IV267" s="257"/>
      <c r="IW267" s="257"/>
      <c r="IX267" s="257"/>
      <c r="IY267" s="257"/>
      <c r="IZ267" s="257"/>
      <c r="JA267" s="257"/>
      <c r="JB267" s="257"/>
      <c r="JC267" s="257"/>
      <c r="JD267" s="257"/>
      <c r="JE267" s="257"/>
      <c r="JF267" s="257"/>
      <c r="JG267" s="257"/>
      <c r="JH267" s="257"/>
      <c r="JI267" s="257"/>
      <c r="JJ267" s="257"/>
      <c r="JK267" s="257"/>
      <c r="JL267" s="257"/>
      <c r="JM267" s="257"/>
      <c r="JN267" s="257"/>
      <c r="JO267" s="257"/>
      <c r="JP267" s="257"/>
      <c r="JQ267" s="257"/>
      <c r="JR267" s="257"/>
      <c r="JS267" s="257"/>
      <c r="JT267" s="257"/>
      <c r="JU267" s="257"/>
      <c r="JV267" s="257"/>
      <c r="JW267" s="257"/>
      <c r="JX267" s="257"/>
      <c r="JY267" s="257"/>
      <c r="JZ267" s="257"/>
      <c r="KA267" s="257"/>
      <c r="KB267" s="257"/>
      <c r="KC267" s="257"/>
      <c r="KD267" s="257"/>
      <c r="KE267" s="257"/>
      <c r="KF267" s="257"/>
      <c r="KG267" s="257"/>
      <c r="KH267" s="257"/>
      <c r="KI267" s="257"/>
      <c r="KJ267" s="257"/>
      <c r="KK267" s="257"/>
      <c r="KL267" s="257"/>
      <c r="KM267" s="257"/>
      <c r="KN267" s="257"/>
      <c r="KO267" s="257"/>
      <c r="KP267" s="257"/>
      <c r="KQ267" s="257"/>
      <c r="KR267" s="257"/>
      <c r="KS267" s="257"/>
      <c r="KT267" s="257"/>
      <c r="KU267" s="248" t="s">
        <v>746</v>
      </c>
    </row>
    <row r="268" spans="1:307" x14ac:dyDescent="0.15">
      <c r="A268" s="252" t="s">
        <v>334</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v>7</v>
      </c>
      <c r="BF268" s="255"/>
      <c r="BG268" s="255"/>
      <c r="BH268" s="255"/>
      <c r="BI268" s="255"/>
      <c r="BJ268" s="255">
        <v>7</v>
      </c>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c r="DM268" s="255"/>
      <c r="DN268" s="255"/>
      <c r="DO268" s="255"/>
      <c r="DP268" s="255"/>
      <c r="DQ268" s="255"/>
      <c r="DR268" s="255"/>
      <c r="DS268" s="255"/>
      <c r="DT268" s="255"/>
      <c r="DU268" s="255"/>
      <c r="DV268" s="255"/>
      <c r="DW268" s="255"/>
      <c r="DX268" s="255"/>
      <c r="DY268" s="255"/>
      <c r="DZ268" s="255"/>
      <c r="EA268" s="255"/>
      <c r="EB268" s="255"/>
      <c r="EC268" s="255"/>
      <c r="ED268" s="255"/>
      <c r="EE268" s="255"/>
      <c r="EF268" s="255"/>
      <c r="EG268" s="255"/>
      <c r="EH268" s="255"/>
      <c r="EI268" s="255"/>
      <c r="EJ268" s="255"/>
      <c r="EK268" s="255"/>
      <c r="EL268" s="255"/>
      <c r="EM268" s="255"/>
      <c r="EN268" s="255"/>
      <c r="EO268" s="255"/>
      <c r="EP268" s="255"/>
      <c r="EQ268" s="255"/>
      <c r="ER268" s="255"/>
      <c r="ES268" s="255"/>
      <c r="ET268" s="255"/>
      <c r="EU268" s="255"/>
      <c r="EV268" s="255"/>
      <c r="EW268" s="255"/>
      <c r="EX268" s="255"/>
      <c r="EY268" s="255"/>
      <c r="EZ268" s="255"/>
      <c r="FA268" s="255"/>
      <c r="FB268" s="255"/>
      <c r="FC268" s="255"/>
      <c r="FD268" s="255"/>
      <c r="FE268" s="255"/>
      <c r="FF268" s="255"/>
      <c r="FG268" s="255"/>
      <c r="FH268" s="255"/>
      <c r="FI268" s="255"/>
      <c r="FJ268" s="255"/>
      <c r="FK268" s="255"/>
      <c r="FL268" s="255"/>
      <c r="FM268" s="255"/>
      <c r="FN268" s="255"/>
      <c r="FO268" s="255">
        <v>6</v>
      </c>
      <c r="FP268" s="255"/>
      <c r="FQ268" s="255"/>
      <c r="FR268" s="255"/>
      <c r="FS268" s="255"/>
      <c r="FT268" s="255"/>
      <c r="FU268" s="255"/>
      <c r="FV268" s="255"/>
      <c r="FW268" s="255"/>
      <c r="FX268" s="255"/>
      <c r="FY268" s="255"/>
      <c r="FZ268" s="255">
        <v>10</v>
      </c>
      <c r="GA268" s="255"/>
      <c r="GB268" s="255"/>
      <c r="GC268" s="255"/>
      <c r="GD268" s="255"/>
      <c r="GE268" s="255"/>
      <c r="GF268" s="255"/>
      <c r="GG268" s="255"/>
      <c r="GH268" s="255"/>
      <c r="GI268" s="255"/>
      <c r="GJ268" s="255"/>
      <c r="GK268" s="255"/>
      <c r="GL268" s="255"/>
      <c r="GM268" s="255"/>
      <c r="GN268" s="255"/>
      <c r="GO268" s="255"/>
      <c r="GP268" s="255"/>
      <c r="GQ268" s="255"/>
      <c r="GR268" s="255"/>
      <c r="GS268" s="255"/>
      <c r="GT268" s="255"/>
      <c r="GU268" s="255"/>
      <c r="GV268" s="255"/>
      <c r="GW268" s="255"/>
      <c r="GX268" s="255"/>
      <c r="GY268" s="255"/>
      <c r="GZ268" s="255"/>
      <c r="HA268" s="255"/>
      <c r="HB268" s="255"/>
      <c r="HC268" s="255"/>
      <c r="HD268" s="255"/>
      <c r="HE268" s="255"/>
      <c r="HF268" s="255"/>
      <c r="HG268" s="255"/>
      <c r="HH268" s="255"/>
      <c r="HI268" s="255"/>
      <c r="HJ268" s="255"/>
      <c r="HK268" s="255"/>
      <c r="HL268" s="255"/>
      <c r="HM268" s="255"/>
      <c r="HN268" s="255"/>
      <c r="HO268" s="255"/>
      <c r="HP268" s="255"/>
      <c r="HQ268" s="255"/>
      <c r="HR268" s="255"/>
      <c r="HS268" s="255"/>
      <c r="HT268" s="255"/>
      <c r="HU268" s="255"/>
      <c r="HV268" s="255"/>
      <c r="HW268" s="255"/>
      <c r="HX268" s="255"/>
      <c r="HY268" s="255"/>
      <c r="HZ268" s="255"/>
      <c r="IA268" s="255"/>
      <c r="IB268" s="255"/>
      <c r="IC268" s="255"/>
      <c r="ID268" s="255"/>
      <c r="IE268" s="255"/>
      <c r="IF268" s="255"/>
      <c r="IG268" s="255"/>
      <c r="IH268" s="255"/>
      <c r="II268" s="255"/>
      <c r="IJ268" s="255"/>
      <c r="IK268" s="255"/>
      <c r="IL268" s="255"/>
      <c r="IM268" s="255"/>
      <c r="IN268" s="255"/>
      <c r="IO268" s="255"/>
      <c r="IP268" s="255"/>
      <c r="IQ268" s="255"/>
      <c r="IR268" s="255"/>
      <c r="IS268" s="255"/>
      <c r="IT268" s="255"/>
      <c r="IU268" s="255"/>
      <c r="IV268" s="255"/>
      <c r="IW268" s="255"/>
      <c r="IX268" s="255"/>
      <c r="IY268" s="255"/>
      <c r="IZ268" s="255"/>
      <c r="JA268" s="255"/>
      <c r="JB268" s="255"/>
      <c r="JC268" s="255"/>
      <c r="JD268" s="255"/>
      <c r="JE268" s="255"/>
      <c r="JF268" s="255"/>
      <c r="JG268" s="255"/>
      <c r="JH268" s="255"/>
      <c r="JI268" s="255"/>
      <c r="JJ268" s="255"/>
      <c r="JK268" s="255"/>
      <c r="JL268" s="255"/>
      <c r="JM268" s="255"/>
      <c r="JN268" s="255"/>
      <c r="JO268" s="255"/>
      <c r="JP268" s="255"/>
      <c r="JQ268" s="255"/>
      <c r="JR268" s="255"/>
      <c r="JS268" s="255"/>
      <c r="JT268" s="255"/>
      <c r="JU268" s="255"/>
      <c r="JV268" s="255"/>
      <c r="JW268" s="255"/>
      <c r="JX268" s="255"/>
      <c r="JY268" s="255"/>
      <c r="JZ268" s="255"/>
      <c r="KA268" s="255"/>
      <c r="KB268" s="255"/>
      <c r="KC268" s="255"/>
      <c r="KD268" s="255"/>
      <c r="KE268" s="255"/>
      <c r="KF268" s="255"/>
      <c r="KG268" s="255"/>
      <c r="KH268" s="255"/>
      <c r="KI268" s="255"/>
      <c r="KJ268" s="255"/>
      <c r="KK268" s="255"/>
      <c r="KL268" s="255"/>
      <c r="KM268" s="255"/>
      <c r="KN268" s="255"/>
      <c r="KO268" s="255"/>
      <c r="KP268" s="255"/>
      <c r="KQ268" s="255"/>
      <c r="KR268" s="255"/>
      <c r="KS268" s="255"/>
      <c r="KT268" s="255"/>
      <c r="KU268" s="248" t="s">
        <v>746</v>
      </c>
    </row>
    <row r="269" spans="1:307" x14ac:dyDescent="0.15">
      <c r="A269" s="252" t="s">
        <v>335</v>
      </c>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v>3</v>
      </c>
      <c r="BE269" s="255"/>
      <c r="BF269" s="255"/>
      <c r="BG269" s="255"/>
      <c r="BH269" s="255"/>
      <c r="BI269" s="255"/>
      <c r="BJ269" s="255">
        <v>4</v>
      </c>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v>4</v>
      </c>
      <c r="DM269" s="255"/>
      <c r="DN269" s="255"/>
      <c r="DO269" s="255"/>
      <c r="DP269" s="255"/>
      <c r="DQ269" s="255"/>
      <c r="DR269" s="255"/>
      <c r="DS269" s="255"/>
      <c r="DT269" s="255"/>
      <c r="DU269" s="255"/>
      <c r="DV269" s="255"/>
      <c r="DW269" s="255"/>
      <c r="DX269" s="255"/>
      <c r="DY269" s="255"/>
      <c r="DZ269" s="255"/>
      <c r="EA269" s="255"/>
      <c r="EB269" s="255"/>
      <c r="EC269" s="255"/>
      <c r="ED269" s="255"/>
      <c r="EE269" s="255"/>
      <c r="EF269" s="255"/>
      <c r="EG269" s="255"/>
      <c r="EH269" s="255"/>
      <c r="EI269" s="255"/>
      <c r="EJ269" s="255"/>
      <c r="EK269" s="255"/>
      <c r="EL269" s="255"/>
      <c r="EM269" s="255"/>
      <c r="EN269" s="255"/>
      <c r="EO269" s="255"/>
      <c r="EP269" s="255"/>
      <c r="EQ269" s="255"/>
      <c r="ER269" s="255"/>
      <c r="ES269" s="255"/>
      <c r="ET269" s="255"/>
      <c r="EU269" s="255"/>
      <c r="EV269" s="255"/>
      <c r="EW269" s="255"/>
      <c r="EX269" s="255"/>
      <c r="EY269" s="255"/>
      <c r="EZ269" s="255"/>
      <c r="FA269" s="255"/>
      <c r="FB269" s="255"/>
      <c r="FC269" s="255"/>
      <c r="FD269" s="255"/>
      <c r="FE269" s="255"/>
      <c r="FF269" s="255"/>
      <c r="FG269" s="255"/>
      <c r="FH269" s="255"/>
      <c r="FI269" s="255"/>
      <c r="FJ269" s="255"/>
      <c r="FK269" s="255"/>
      <c r="FL269" s="255"/>
      <c r="FM269" s="255"/>
      <c r="FN269" s="255"/>
      <c r="FO269" s="255"/>
      <c r="FP269" s="255"/>
      <c r="FQ269" s="255">
        <v>6</v>
      </c>
      <c r="FR269" s="255"/>
      <c r="FS269" s="255"/>
      <c r="FT269" s="255"/>
      <c r="FU269" s="255"/>
      <c r="FV269" s="255"/>
      <c r="FW269" s="255"/>
      <c r="FX269" s="255"/>
      <c r="FY269" s="255"/>
      <c r="FZ269" s="255"/>
      <c r="GA269" s="255"/>
      <c r="GB269" s="255"/>
      <c r="GC269" s="255"/>
      <c r="GD269" s="255"/>
      <c r="GE269" s="255"/>
      <c r="GF269" s="255"/>
      <c r="GG269" s="255"/>
      <c r="GH269" s="255"/>
      <c r="GI269" s="255"/>
      <c r="GJ269" s="255"/>
      <c r="GK269" s="255"/>
      <c r="GL269" s="255"/>
      <c r="GM269" s="255"/>
      <c r="GN269" s="255"/>
      <c r="GO269" s="255"/>
      <c r="GP269" s="255"/>
      <c r="GQ269" s="255"/>
      <c r="GR269" s="255"/>
      <c r="GS269" s="255"/>
      <c r="GT269" s="255"/>
      <c r="GU269" s="255"/>
      <c r="GV269" s="255"/>
      <c r="GW269" s="255"/>
      <c r="GX269" s="255"/>
      <c r="GY269" s="255"/>
      <c r="GZ269" s="255"/>
      <c r="HA269" s="255"/>
      <c r="HB269" s="255"/>
      <c r="HC269" s="255"/>
      <c r="HD269" s="255"/>
      <c r="HE269" s="255"/>
      <c r="HF269" s="255"/>
      <c r="HG269" s="255"/>
      <c r="HH269" s="255"/>
      <c r="HI269" s="255"/>
      <c r="HJ269" s="255"/>
      <c r="HK269" s="255"/>
      <c r="HL269" s="255"/>
      <c r="HM269" s="255"/>
      <c r="HN269" s="255"/>
      <c r="HO269" s="255"/>
      <c r="HP269" s="255"/>
      <c r="HQ269" s="255"/>
      <c r="HR269" s="255"/>
      <c r="HS269" s="255"/>
      <c r="HT269" s="255"/>
      <c r="HU269" s="255"/>
      <c r="HV269" s="255"/>
      <c r="HW269" s="255"/>
      <c r="HX269" s="255"/>
      <c r="HY269" s="255"/>
      <c r="HZ269" s="255"/>
      <c r="IA269" s="255"/>
      <c r="IB269" s="255"/>
      <c r="IC269" s="255"/>
      <c r="ID269" s="255"/>
      <c r="IE269" s="255"/>
      <c r="IF269" s="255"/>
      <c r="IG269" s="255"/>
      <c r="IH269" s="255"/>
      <c r="II269" s="255"/>
      <c r="IJ269" s="255"/>
      <c r="IK269" s="255"/>
      <c r="IL269" s="255"/>
      <c r="IM269" s="255"/>
      <c r="IN269" s="255"/>
      <c r="IO269" s="255"/>
      <c r="IP269" s="255"/>
      <c r="IQ269" s="255"/>
      <c r="IR269" s="255"/>
      <c r="IS269" s="255"/>
      <c r="IT269" s="255"/>
      <c r="IU269" s="255"/>
      <c r="IV269" s="255"/>
      <c r="IW269" s="255"/>
      <c r="IX269" s="255"/>
      <c r="IY269" s="255"/>
      <c r="IZ269" s="255"/>
      <c r="JA269" s="255"/>
      <c r="JB269" s="255"/>
      <c r="JC269" s="255"/>
      <c r="JD269" s="255"/>
      <c r="JE269" s="255"/>
      <c r="JF269" s="255"/>
      <c r="JG269" s="255"/>
      <c r="JH269" s="255"/>
      <c r="JI269" s="255"/>
      <c r="JJ269" s="255"/>
      <c r="JK269" s="255"/>
      <c r="JL269" s="255"/>
      <c r="JM269" s="255"/>
      <c r="JN269" s="255"/>
      <c r="JO269" s="255"/>
      <c r="JP269" s="255"/>
      <c r="JQ269" s="255"/>
      <c r="JR269" s="255"/>
      <c r="JS269" s="255"/>
      <c r="JT269" s="255"/>
      <c r="JU269" s="255"/>
      <c r="JV269" s="255"/>
      <c r="JW269" s="255"/>
      <c r="JX269" s="255"/>
      <c r="JY269" s="255"/>
      <c r="JZ269" s="255"/>
      <c r="KA269" s="255"/>
      <c r="KB269" s="255"/>
      <c r="KC269" s="255"/>
      <c r="KD269" s="255"/>
      <c r="KE269" s="255"/>
      <c r="KF269" s="255"/>
      <c r="KG269" s="255"/>
      <c r="KH269" s="255"/>
      <c r="KI269" s="255"/>
      <c r="KJ269" s="255"/>
      <c r="KK269" s="255"/>
      <c r="KL269" s="255"/>
      <c r="KM269" s="255"/>
      <c r="KN269" s="255"/>
      <c r="KO269" s="255"/>
      <c r="KP269" s="255"/>
      <c r="KQ269" s="255"/>
      <c r="KR269" s="255"/>
      <c r="KS269" s="255"/>
      <c r="KT269" s="255"/>
      <c r="KU269" s="248" t="s">
        <v>746</v>
      </c>
    </row>
    <row r="270" spans="1:307" x14ac:dyDescent="0.15">
      <c r="A270" s="252" t="s">
        <v>336</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c r="DM270" s="255"/>
      <c r="DN270" s="255"/>
      <c r="DO270" s="255"/>
      <c r="DP270" s="255"/>
      <c r="DQ270" s="255"/>
      <c r="DR270" s="255"/>
      <c r="DS270" s="255"/>
      <c r="DT270" s="255"/>
      <c r="DU270" s="255"/>
      <c r="DV270" s="255"/>
      <c r="DW270" s="255"/>
      <c r="DX270" s="255"/>
      <c r="DY270" s="255"/>
      <c r="DZ270" s="255"/>
      <c r="EA270" s="255"/>
      <c r="EB270" s="255"/>
      <c r="EC270" s="255"/>
      <c r="ED270" s="255"/>
      <c r="EE270" s="255"/>
      <c r="EF270" s="255"/>
      <c r="EG270" s="255"/>
      <c r="EH270" s="255"/>
      <c r="EI270" s="255"/>
      <c r="EJ270" s="255"/>
      <c r="EK270" s="255"/>
      <c r="EL270" s="255"/>
      <c r="EM270" s="255"/>
      <c r="EN270" s="255"/>
      <c r="EO270" s="255"/>
      <c r="EP270" s="255"/>
      <c r="EQ270" s="255"/>
      <c r="ER270" s="255"/>
      <c r="ES270" s="255"/>
      <c r="ET270" s="255"/>
      <c r="EU270" s="255"/>
      <c r="EV270" s="255"/>
      <c r="EW270" s="255"/>
      <c r="EX270" s="255"/>
      <c r="EY270" s="255"/>
      <c r="EZ270" s="255"/>
      <c r="FA270" s="255"/>
      <c r="FB270" s="255"/>
      <c r="FC270" s="255"/>
      <c r="FD270" s="255"/>
      <c r="FE270" s="255"/>
      <c r="FF270" s="255"/>
      <c r="FG270" s="255"/>
      <c r="FH270" s="255"/>
      <c r="FI270" s="255"/>
      <c r="FJ270" s="255"/>
      <c r="FK270" s="255"/>
      <c r="FL270" s="255"/>
      <c r="FM270" s="255"/>
      <c r="FN270" s="255"/>
      <c r="FO270" s="255"/>
      <c r="FP270" s="255"/>
      <c r="FQ270" s="255"/>
      <c r="FR270" s="255"/>
      <c r="FS270" s="255"/>
      <c r="FT270" s="255"/>
      <c r="FU270" s="255"/>
      <c r="FV270" s="255"/>
      <c r="FW270" s="255"/>
      <c r="FX270" s="255"/>
      <c r="FY270" s="255"/>
      <c r="FZ270" s="255"/>
      <c r="GA270" s="255"/>
      <c r="GB270" s="255"/>
      <c r="GC270" s="255"/>
      <c r="GD270" s="255"/>
      <c r="GE270" s="255"/>
      <c r="GF270" s="255"/>
      <c r="GG270" s="255"/>
      <c r="GH270" s="255"/>
      <c r="GI270" s="255"/>
      <c r="GJ270" s="255"/>
      <c r="GK270" s="255"/>
      <c r="GL270" s="255"/>
      <c r="GM270" s="255"/>
      <c r="GN270" s="255"/>
      <c r="GO270" s="255"/>
      <c r="GP270" s="255"/>
      <c r="GQ270" s="255"/>
      <c r="GR270" s="255"/>
      <c r="GS270" s="255"/>
      <c r="GT270" s="255"/>
      <c r="GU270" s="255"/>
      <c r="GV270" s="255"/>
      <c r="GW270" s="255"/>
      <c r="GX270" s="255"/>
      <c r="GY270" s="255"/>
      <c r="GZ270" s="255"/>
      <c r="HA270" s="255"/>
      <c r="HB270" s="255"/>
      <c r="HC270" s="255"/>
      <c r="HD270" s="255"/>
      <c r="HE270" s="255"/>
      <c r="HF270" s="255"/>
      <c r="HG270" s="255"/>
      <c r="HH270" s="255"/>
      <c r="HI270" s="255"/>
      <c r="HJ270" s="255"/>
      <c r="HK270" s="255"/>
      <c r="HL270" s="255"/>
      <c r="HM270" s="255"/>
      <c r="HN270" s="255"/>
      <c r="HO270" s="255"/>
      <c r="HP270" s="255"/>
      <c r="HQ270" s="255"/>
      <c r="HR270" s="255"/>
      <c r="HS270" s="255"/>
      <c r="HT270" s="255"/>
      <c r="HU270" s="255"/>
      <c r="HV270" s="255"/>
      <c r="HW270" s="255"/>
      <c r="HX270" s="255"/>
      <c r="HY270" s="255"/>
      <c r="HZ270" s="255"/>
      <c r="IA270" s="255"/>
      <c r="IB270" s="255"/>
      <c r="IC270" s="255"/>
      <c r="ID270" s="255"/>
      <c r="IE270" s="255"/>
      <c r="IF270" s="255"/>
      <c r="IG270" s="255"/>
      <c r="IH270" s="255"/>
      <c r="II270" s="255"/>
      <c r="IJ270" s="255"/>
      <c r="IK270" s="255"/>
      <c r="IL270" s="255"/>
      <c r="IM270" s="255"/>
      <c r="IN270" s="255"/>
      <c r="IO270" s="255"/>
      <c r="IP270" s="255"/>
      <c r="IQ270" s="255"/>
      <c r="IR270" s="255"/>
      <c r="IS270" s="255"/>
      <c r="IT270" s="255"/>
      <c r="IU270" s="255"/>
      <c r="IV270" s="255"/>
      <c r="IW270" s="255"/>
      <c r="IX270" s="255"/>
      <c r="IY270" s="255"/>
      <c r="IZ270" s="255"/>
      <c r="JA270" s="255"/>
      <c r="JB270" s="255"/>
      <c r="JC270" s="255"/>
      <c r="JD270" s="255"/>
      <c r="JE270" s="255"/>
      <c r="JF270" s="255"/>
      <c r="JG270" s="255"/>
      <c r="JH270" s="255"/>
      <c r="JI270" s="255"/>
      <c r="JJ270" s="255"/>
      <c r="JK270" s="255"/>
      <c r="JL270" s="255"/>
      <c r="JM270" s="255"/>
      <c r="JN270" s="255"/>
      <c r="JO270" s="255"/>
      <c r="JP270" s="255"/>
      <c r="JQ270" s="255"/>
      <c r="JR270" s="255"/>
      <c r="JS270" s="255"/>
      <c r="JT270" s="255">
        <v>20</v>
      </c>
      <c r="JU270" s="255"/>
      <c r="JV270" s="255"/>
      <c r="JW270" s="255"/>
      <c r="JX270" s="255"/>
      <c r="JY270" s="255"/>
      <c r="JZ270" s="255"/>
      <c r="KA270" s="255"/>
      <c r="KB270" s="255"/>
      <c r="KC270" s="255"/>
      <c r="KD270" s="255"/>
      <c r="KE270" s="255"/>
      <c r="KF270" s="255"/>
      <c r="KG270" s="255"/>
      <c r="KH270" s="255"/>
      <c r="KI270" s="255"/>
      <c r="KJ270" s="255"/>
      <c r="KK270" s="255"/>
      <c r="KL270" s="255"/>
      <c r="KM270" s="255"/>
      <c r="KN270" s="255"/>
      <c r="KO270" s="255"/>
      <c r="KP270" s="255"/>
      <c r="KQ270" s="255"/>
      <c r="KR270" s="255"/>
      <c r="KS270" s="255"/>
      <c r="KT270" s="255"/>
      <c r="KU270" s="248" t="s">
        <v>746</v>
      </c>
    </row>
    <row r="271" spans="1:307" x14ac:dyDescent="0.15">
      <c r="A271" s="252" t="s">
        <v>337</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c r="DM271" s="255"/>
      <c r="DN271" s="255"/>
      <c r="DO271" s="255"/>
      <c r="DP271" s="255"/>
      <c r="DQ271" s="255"/>
      <c r="DR271" s="255"/>
      <c r="DS271" s="255"/>
      <c r="DT271" s="255"/>
      <c r="DU271" s="255"/>
      <c r="DV271" s="255"/>
      <c r="DW271" s="255"/>
      <c r="DX271" s="255"/>
      <c r="DY271" s="255"/>
      <c r="DZ271" s="255"/>
      <c r="EA271" s="255"/>
      <c r="EB271" s="255"/>
      <c r="EC271" s="255"/>
      <c r="ED271" s="255"/>
      <c r="EE271" s="255"/>
      <c r="EF271" s="255"/>
      <c r="EG271" s="255"/>
      <c r="EH271" s="255"/>
      <c r="EI271" s="255"/>
      <c r="EJ271" s="255"/>
      <c r="EK271" s="255"/>
      <c r="EL271" s="255"/>
      <c r="EM271" s="255"/>
      <c r="EN271" s="255"/>
      <c r="EO271" s="255"/>
      <c r="EP271" s="255"/>
      <c r="EQ271" s="255"/>
      <c r="ER271" s="255"/>
      <c r="ES271" s="255"/>
      <c r="ET271" s="255"/>
      <c r="EU271" s="255"/>
      <c r="EV271" s="255"/>
      <c r="EW271" s="255"/>
      <c r="EX271" s="255"/>
      <c r="EY271" s="255"/>
      <c r="EZ271" s="255"/>
      <c r="FA271" s="255"/>
      <c r="FB271" s="255"/>
      <c r="FC271" s="255"/>
      <c r="FD271" s="255"/>
      <c r="FE271" s="255"/>
      <c r="FF271" s="255"/>
      <c r="FG271" s="255"/>
      <c r="FH271" s="255"/>
      <c r="FI271" s="255"/>
      <c r="FJ271" s="255"/>
      <c r="FK271" s="255"/>
      <c r="FL271" s="255"/>
      <c r="FM271" s="255"/>
      <c r="FN271" s="255"/>
      <c r="FO271" s="255"/>
      <c r="FP271" s="255"/>
      <c r="FQ271" s="255"/>
      <c r="FR271" s="255"/>
      <c r="FS271" s="255"/>
      <c r="FT271" s="255"/>
      <c r="FU271" s="255"/>
      <c r="FV271" s="255"/>
      <c r="FW271" s="255"/>
      <c r="FX271" s="255"/>
      <c r="FY271" s="255"/>
      <c r="FZ271" s="255"/>
      <c r="GA271" s="255">
        <v>6</v>
      </c>
      <c r="GB271" s="255"/>
      <c r="GC271" s="255"/>
      <c r="GD271" s="255"/>
      <c r="GE271" s="255"/>
      <c r="GF271" s="255"/>
      <c r="GG271" s="255"/>
      <c r="GH271" s="255"/>
      <c r="GI271" s="255"/>
      <c r="GJ271" s="255"/>
      <c r="GK271" s="255"/>
      <c r="GL271" s="255"/>
      <c r="GM271" s="255"/>
      <c r="GN271" s="255"/>
      <c r="GO271" s="255"/>
      <c r="GP271" s="255"/>
      <c r="GQ271" s="255"/>
      <c r="GR271" s="255"/>
      <c r="GS271" s="255"/>
      <c r="GT271" s="255"/>
      <c r="GU271" s="255"/>
      <c r="GV271" s="255"/>
      <c r="GW271" s="255"/>
      <c r="GX271" s="255"/>
      <c r="GY271" s="255"/>
      <c r="GZ271" s="255"/>
      <c r="HA271" s="255"/>
      <c r="HB271" s="255"/>
      <c r="HC271" s="255"/>
      <c r="HD271" s="255"/>
      <c r="HE271" s="255"/>
      <c r="HF271" s="255"/>
      <c r="HG271" s="255"/>
      <c r="HH271" s="255"/>
      <c r="HI271" s="255"/>
      <c r="HJ271" s="255"/>
      <c r="HK271" s="255"/>
      <c r="HL271" s="255"/>
      <c r="HM271" s="255"/>
      <c r="HN271" s="255"/>
      <c r="HO271" s="255"/>
      <c r="HP271" s="255"/>
      <c r="HQ271" s="255"/>
      <c r="HR271" s="255"/>
      <c r="HS271" s="255"/>
      <c r="HT271" s="255"/>
      <c r="HU271" s="255"/>
      <c r="HV271" s="255"/>
      <c r="HW271" s="255"/>
      <c r="HX271" s="255"/>
      <c r="HY271" s="255"/>
      <c r="HZ271" s="255"/>
      <c r="IA271" s="255"/>
      <c r="IB271" s="255"/>
      <c r="IC271" s="255"/>
      <c r="ID271" s="255"/>
      <c r="IE271" s="255"/>
      <c r="IF271" s="255"/>
      <c r="IG271" s="255"/>
      <c r="IH271" s="255"/>
      <c r="II271" s="255"/>
      <c r="IJ271" s="255"/>
      <c r="IK271" s="255"/>
      <c r="IL271" s="255"/>
      <c r="IM271" s="255"/>
      <c r="IN271" s="255"/>
      <c r="IO271" s="255"/>
      <c r="IP271" s="255"/>
      <c r="IQ271" s="255"/>
      <c r="IR271" s="255"/>
      <c r="IS271" s="255"/>
      <c r="IT271" s="255"/>
      <c r="IU271" s="255"/>
      <c r="IV271" s="255"/>
      <c r="IW271" s="255"/>
      <c r="IX271" s="255"/>
      <c r="IY271" s="255"/>
      <c r="IZ271" s="255"/>
      <c r="JA271" s="255"/>
      <c r="JB271" s="255"/>
      <c r="JC271" s="255"/>
      <c r="JD271" s="255"/>
      <c r="JE271" s="255"/>
      <c r="JF271" s="255"/>
      <c r="JG271" s="255"/>
      <c r="JH271" s="255"/>
      <c r="JI271" s="255"/>
      <c r="JJ271" s="255"/>
      <c r="JK271" s="255"/>
      <c r="JL271" s="255"/>
      <c r="JM271" s="255"/>
      <c r="JN271" s="255"/>
      <c r="JO271" s="255"/>
      <c r="JP271" s="255"/>
      <c r="JQ271" s="255"/>
      <c r="JR271" s="255"/>
      <c r="JS271" s="255"/>
      <c r="JT271" s="255"/>
      <c r="JU271" s="255"/>
      <c r="JV271" s="255"/>
      <c r="JW271" s="255"/>
      <c r="JX271" s="255"/>
      <c r="JY271" s="255"/>
      <c r="JZ271" s="255"/>
      <c r="KA271" s="255"/>
      <c r="KB271" s="255"/>
      <c r="KC271" s="255"/>
      <c r="KD271" s="255"/>
      <c r="KE271" s="255"/>
      <c r="KF271" s="255"/>
      <c r="KG271" s="255"/>
      <c r="KH271" s="255"/>
      <c r="KI271" s="255"/>
      <c r="KJ271" s="255"/>
      <c r="KK271" s="255"/>
      <c r="KL271" s="255"/>
      <c r="KM271" s="255"/>
      <c r="KN271" s="255"/>
      <c r="KO271" s="255"/>
      <c r="KP271" s="255"/>
      <c r="KQ271" s="255"/>
      <c r="KR271" s="255"/>
      <c r="KS271" s="255"/>
      <c r="KT271" s="255"/>
      <c r="KU271" s="248" t="s">
        <v>746</v>
      </c>
    </row>
    <row r="272" spans="1:307" x14ac:dyDescent="0.15">
      <c r="A272" s="252" t="s">
        <v>1245</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7"/>
      <c r="BB272" s="257"/>
      <c r="BC272" s="257"/>
      <c r="BD272" s="257"/>
      <c r="BE272" s="257"/>
      <c r="BF272" s="257"/>
      <c r="BG272" s="257"/>
      <c r="BH272" s="257"/>
      <c r="BI272" s="257"/>
      <c r="BJ272" s="257"/>
      <c r="BK272" s="257"/>
      <c r="BL272" s="257"/>
      <c r="BM272" s="257"/>
      <c r="BN272" s="257"/>
      <c r="BO272" s="257"/>
      <c r="BP272" s="257"/>
      <c r="BQ272" s="257"/>
      <c r="BR272" s="257"/>
      <c r="BS272" s="257"/>
      <c r="BT272" s="257"/>
      <c r="BU272" s="257"/>
      <c r="BV272" s="257"/>
      <c r="BW272" s="257"/>
      <c r="BX272" s="257"/>
      <c r="BY272" s="257"/>
      <c r="BZ272" s="257"/>
      <c r="CA272" s="257"/>
      <c r="CB272" s="257"/>
      <c r="CC272" s="257"/>
      <c r="CD272" s="257"/>
      <c r="CE272" s="257"/>
      <c r="CF272" s="257"/>
      <c r="CG272" s="257"/>
      <c r="CH272" s="257"/>
      <c r="CI272" s="257"/>
      <c r="CJ272" s="257"/>
      <c r="CK272" s="257"/>
      <c r="CL272" s="257"/>
      <c r="CM272" s="257"/>
      <c r="CN272" s="257"/>
      <c r="CO272" s="257"/>
      <c r="CP272" s="257"/>
      <c r="CQ272" s="257"/>
      <c r="CR272" s="257"/>
      <c r="CS272" s="257"/>
      <c r="CT272" s="257"/>
      <c r="CU272" s="257"/>
      <c r="CV272" s="257"/>
      <c r="CW272" s="257"/>
      <c r="CX272" s="257"/>
      <c r="CY272" s="257"/>
      <c r="CZ272" s="257"/>
      <c r="DA272" s="257"/>
      <c r="DB272" s="257"/>
      <c r="DC272" s="257"/>
      <c r="DD272" s="257"/>
      <c r="DE272" s="257"/>
      <c r="DF272" s="257"/>
      <c r="DG272" s="257"/>
      <c r="DH272" s="257"/>
      <c r="DI272" s="257"/>
      <c r="DJ272" s="257"/>
      <c r="DK272" s="257"/>
      <c r="DL272" s="257"/>
      <c r="DM272" s="257"/>
      <c r="DN272" s="257"/>
      <c r="DO272" s="257"/>
      <c r="DP272" s="257"/>
      <c r="DQ272" s="257"/>
      <c r="DR272" s="257"/>
      <c r="DS272" s="257"/>
      <c r="DT272" s="257"/>
      <c r="DU272" s="257"/>
      <c r="DV272" s="257"/>
      <c r="DW272" s="257"/>
      <c r="DX272" s="257"/>
      <c r="DY272" s="257"/>
      <c r="DZ272" s="257"/>
      <c r="EA272" s="257"/>
      <c r="EB272" s="257"/>
      <c r="EC272" s="257"/>
      <c r="ED272" s="257"/>
      <c r="EE272" s="257"/>
      <c r="EF272" s="257"/>
      <c r="EG272" s="257"/>
      <c r="EH272" s="257"/>
      <c r="EI272" s="257"/>
      <c r="EJ272" s="257"/>
      <c r="EK272" s="257"/>
      <c r="EL272" s="257"/>
      <c r="EM272" s="257"/>
      <c r="EN272" s="257"/>
      <c r="EO272" s="257"/>
      <c r="EP272" s="257"/>
      <c r="EQ272" s="257"/>
      <c r="ER272" s="257"/>
      <c r="ES272" s="257"/>
      <c r="ET272" s="257"/>
      <c r="EU272" s="257"/>
      <c r="EV272" s="257"/>
      <c r="EW272" s="257"/>
      <c r="EX272" s="257"/>
      <c r="EY272" s="257"/>
      <c r="EZ272" s="257"/>
      <c r="FA272" s="257"/>
      <c r="FB272" s="257"/>
      <c r="FC272" s="257"/>
      <c r="FD272" s="257"/>
      <c r="FE272" s="257"/>
      <c r="FF272" s="257"/>
      <c r="FG272" s="257"/>
      <c r="FH272" s="257"/>
      <c r="FI272" s="257"/>
      <c r="FJ272" s="257"/>
      <c r="FK272" s="257"/>
      <c r="FL272" s="257"/>
      <c r="FM272" s="257"/>
      <c r="FN272" s="257"/>
      <c r="FO272" s="257"/>
      <c r="FP272" s="257"/>
      <c r="FQ272" s="257"/>
      <c r="FR272" s="257"/>
      <c r="FS272" s="257"/>
      <c r="FT272" s="257"/>
      <c r="FU272" s="257"/>
      <c r="FV272" s="257"/>
      <c r="FW272" s="257"/>
      <c r="FX272" s="257"/>
      <c r="FY272" s="257"/>
      <c r="FZ272" s="257"/>
      <c r="GA272" s="257"/>
      <c r="GB272" s="257"/>
      <c r="GC272" s="257"/>
      <c r="GD272" s="257"/>
      <c r="GE272" s="257"/>
      <c r="GF272" s="257"/>
      <c r="GG272" s="257"/>
      <c r="GH272" s="257"/>
      <c r="GI272" s="257"/>
      <c r="GJ272" s="257"/>
      <c r="GK272" s="257"/>
      <c r="GL272" s="257"/>
      <c r="GM272" s="257"/>
      <c r="GN272" s="257"/>
      <c r="GO272" s="257"/>
      <c r="GP272" s="257"/>
      <c r="GQ272" s="257"/>
      <c r="GR272" s="257"/>
      <c r="GS272" s="257"/>
      <c r="GT272" s="257"/>
      <c r="GU272" s="257"/>
      <c r="GV272" s="257"/>
      <c r="GW272" s="257"/>
      <c r="GX272" s="257"/>
      <c r="GY272" s="257"/>
      <c r="GZ272" s="257"/>
      <c r="HA272" s="257"/>
      <c r="HB272" s="257"/>
      <c r="HC272" s="257"/>
      <c r="HD272" s="257"/>
      <c r="HE272" s="257"/>
      <c r="HF272" s="257"/>
      <c r="HG272" s="257"/>
      <c r="HH272" s="257"/>
      <c r="HI272" s="257"/>
      <c r="HJ272" s="257"/>
      <c r="HK272" s="257"/>
      <c r="HL272" s="257"/>
      <c r="HM272" s="257"/>
      <c r="HN272" s="257"/>
      <c r="HO272" s="257"/>
      <c r="HP272" s="257"/>
      <c r="HQ272" s="257"/>
      <c r="HR272" s="257"/>
      <c r="HS272" s="257"/>
      <c r="HT272" s="257"/>
      <c r="HU272" s="257"/>
      <c r="HV272" s="257"/>
      <c r="HW272" s="257"/>
      <c r="HX272" s="257"/>
      <c r="HY272" s="257"/>
      <c r="HZ272" s="257"/>
      <c r="IA272" s="257"/>
      <c r="IB272" s="257"/>
      <c r="IC272" s="257"/>
      <c r="ID272" s="257"/>
      <c r="IE272" s="257"/>
      <c r="IF272" s="257"/>
      <c r="IG272" s="257"/>
      <c r="IH272" s="257"/>
      <c r="II272" s="257"/>
      <c r="IJ272" s="257"/>
      <c r="IK272" s="257"/>
      <c r="IL272" s="257"/>
      <c r="IM272" s="257"/>
      <c r="IN272" s="257"/>
      <c r="IO272" s="257"/>
      <c r="IP272" s="257"/>
      <c r="IQ272" s="257"/>
      <c r="IR272" s="257"/>
      <c r="IS272" s="257"/>
      <c r="IT272" s="257"/>
      <c r="IU272" s="257"/>
      <c r="IV272" s="257"/>
      <c r="IW272" s="257"/>
      <c r="IX272" s="257"/>
      <c r="IY272" s="257"/>
      <c r="IZ272" s="257"/>
      <c r="JA272" s="257"/>
      <c r="JB272" s="257"/>
      <c r="JC272" s="257"/>
      <c r="JD272" s="257"/>
      <c r="JE272" s="257"/>
      <c r="JF272" s="257"/>
      <c r="JG272" s="257"/>
      <c r="JH272" s="257"/>
      <c r="JI272" s="257"/>
      <c r="JJ272" s="257"/>
      <c r="JK272" s="257"/>
      <c r="JL272" s="257"/>
      <c r="JM272" s="257"/>
      <c r="JN272" s="257"/>
      <c r="JO272" s="257"/>
      <c r="JP272" s="257"/>
      <c r="JQ272" s="257"/>
      <c r="JR272" s="257"/>
      <c r="JS272" s="257"/>
      <c r="JT272" s="257"/>
      <c r="JU272" s="257"/>
      <c r="JV272" s="257"/>
      <c r="JW272" s="257"/>
      <c r="JX272" s="257"/>
      <c r="JY272" s="257"/>
      <c r="JZ272" s="257"/>
      <c r="KA272" s="257"/>
      <c r="KB272" s="257"/>
      <c r="KC272" s="257"/>
      <c r="KD272" s="257"/>
      <c r="KE272" s="257"/>
      <c r="KF272" s="257"/>
      <c r="KG272" s="257"/>
      <c r="KH272" s="257"/>
      <c r="KI272" s="257"/>
      <c r="KJ272" s="257"/>
      <c r="KK272" s="257"/>
      <c r="KL272" s="257"/>
      <c r="KM272" s="257"/>
      <c r="KN272" s="257"/>
      <c r="KO272" s="257"/>
      <c r="KP272" s="257"/>
      <c r="KQ272" s="257"/>
      <c r="KR272" s="257"/>
      <c r="KS272" s="257"/>
      <c r="KT272" s="257"/>
      <c r="KU272" s="248" t="s">
        <v>746</v>
      </c>
    </row>
    <row r="273" spans="1:307" x14ac:dyDescent="0.15">
      <c r="A273" s="252" t="s">
        <v>1246</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7"/>
      <c r="BB273" s="257"/>
      <c r="BC273" s="257"/>
      <c r="BD273" s="257"/>
      <c r="BE273" s="257"/>
      <c r="BF273" s="257"/>
      <c r="BG273" s="257"/>
      <c r="BH273" s="257"/>
      <c r="BI273" s="257"/>
      <c r="BJ273" s="257"/>
      <c r="BK273" s="257"/>
      <c r="BL273" s="257"/>
      <c r="BM273" s="257"/>
      <c r="BN273" s="257"/>
      <c r="BO273" s="257"/>
      <c r="BP273" s="257"/>
      <c r="BQ273" s="257"/>
      <c r="BR273" s="257"/>
      <c r="BS273" s="257"/>
      <c r="BT273" s="257"/>
      <c r="BU273" s="257"/>
      <c r="BV273" s="257"/>
      <c r="BW273" s="257"/>
      <c r="BX273" s="257"/>
      <c r="BY273" s="257"/>
      <c r="BZ273" s="257"/>
      <c r="CA273" s="257"/>
      <c r="CB273" s="257"/>
      <c r="CC273" s="257"/>
      <c r="CD273" s="257"/>
      <c r="CE273" s="257"/>
      <c r="CF273" s="257"/>
      <c r="CG273" s="257"/>
      <c r="CH273" s="257"/>
      <c r="CI273" s="257"/>
      <c r="CJ273" s="257"/>
      <c r="CK273" s="257"/>
      <c r="CL273" s="257"/>
      <c r="CM273" s="257"/>
      <c r="CN273" s="257"/>
      <c r="CO273" s="257"/>
      <c r="CP273" s="257"/>
      <c r="CQ273" s="257"/>
      <c r="CR273" s="257"/>
      <c r="CS273" s="257"/>
      <c r="CT273" s="257"/>
      <c r="CU273" s="257"/>
      <c r="CV273" s="257"/>
      <c r="CW273" s="257"/>
      <c r="CX273" s="257"/>
      <c r="CY273" s="257"/>
      <c r="CZ273" s="257"/>
      <c r="DA273" s="257"/>
      <c r="DB273" s="257"/>
      <c r="DC273" s="257"/>
      <c r="DD273" s="257"/>
      <c r="DE273" s="257"/>
      <c r="DF273" s="257"/>
      <c r="DG273" s="257"/>
      <c r="DH273" s="257"/>
      <c r="DI273" s="257"/>
      <c r="DJ273" s="257"/>
      <c r="DK273" s="257"/>
      <c r="DL273" s="257"/>
      <c r="DM273" s="257"/>
      <c r="DN273" s="257"/>
      <c r="DO273" s="257"/>
      <c r="DP273" s="257"/>
      <c r="DQ273" s="257"/>
      <c r="DR273" s="257"/>
      <c r="DS273" s="257"/>
      <c r="DT273" s="257"/>
      <c r="DU273" s="257"/>
      <c r="DV273" s="257"/>
      <c r="DW273" s="257"/>
      <c r="DX273" s="257"/>
      <c r="DY273" s="257"/>
      <c r="DZ273" s="257"/>
      <c r="EA273" s="257"/>
      <c r="EB273" s="257"/>
      <c r="EC273" s="257"/>
      <c r="ED273" s="257"/>
      <c r="EE273" s="257"/>
      <c r="EF273" s="257"/>
      <c r="EG273" s="257"/>
      <c r="EH273" s="257"/>
      <c r="EI273" s="257"/>
      <c r="EJ273" s="257"/>
      <c r="EK273" s="257"/>
      <c r="EL273" s="257"/>
      <c r="EM273" s="257"/>
      <c r="EN273" s="257"/>
      <c r="EO273" s="257"/>
      <c r="EP273" s="257"/>
      <c r="EQ273" s="257"/>
      <c r="ER273" s="257"/>
      <c r="ES273" s="257"/>
      <c r="ET273" s="257"/>
      <c r="EU273" s="257"/>
      <c r="EV273" s="257"/>
      <c r="EW273" s="257"/>
      <c r="EX273" s="257"/>
      <c r="EY273" s="257"/>
      <c r="EZ273" s="257"/>
      <c r="FA273" s="257"/>
      <c r="FB273" s="257"/>
      <c r="FC273" s="257"/>
      <c r="FD273" s="257"/>
      <c r="FE273" s="257"/>
      <c r="FF273" s="257"/>
      <c r="FG273" s="257"/>
      <c r="FH273" s="257"/>
      <c r="FI273" s="257"/>
      <c r="FJ273" s="257"/>
      <c r="FK273" s="257"/>
      <c r="FL273" s="257"/>
      <c r="FM273" s="257"/>
      <c r="FN273" s="257"/>
      <c r="FO273" s="257"/>
      <c r="FP273" s="257"/>
      <c r="FQ273" s="257"/>
      <c r="FR273" s="257"/>
      <c r="FS273" s="257"/>
      <c r="FT273" s="257"/>
      <c r="FU273" s="257"/>
      <c r="FV273" s="257"/>
      <c r="FW273" s="257"/>
      <c r="FX273" s="257"/>
      <c r="FY273" s="257"/>
      <c r="FZ273" s="257"/>
      <c r="GA273" s="257"/>
      <c r="GB273" s="257"/>
      <c r="GC273" s="257"/>
      <c r="GD273" s="257"/>
      <c r="GE273" s="257"/>
      <c r="GF273" s="257"/>
      <c r="GG273" s="257"/>
      <c r="GH273" s="257"/>
      <c r="GI273" s="257"/>
      <c r="GJ273" s="257"/>
      <c r="GK273" s="257"/>
      <c r="GL273" s="257"/>
      <c r="GM273" s="257"/>
      <c r="GN273" s="257"/>
      <c r="GO273" s="257"/>
      <c r="GP273" s="257"/>
      <c r="GQ273" s="257"/>
      <c r="GR273" s="257"/>
      <c r="GS273" s="257"/>
      <c r="GT273" s="257"/>
      <c r="GU273" s="257"/>
      <c r="GV273" s="257"/>
      <c r="GW273" s="257"/>
      <c r="GX273" s="257"/>
      <c r="GY273" s="257"/>
      <c r="GZ273" s="257"/>
      <c r="HA273" s="257"/>
      <c r="HB273" s="257"/>
      <c r="HC273" s="257"/>
      <c r="HD273" s="257"/>
      <c r="HE273" s="257"/>
      <c r="HF273" s="257"/>
      <c r="HG273" s="257"/>
      <c r="HH273" s="257"/>
      <c r="HI273" s="257"/>
      <c r="HJ273" s="257"/>
      <c r="HK273" s="257"/>
      <c r="HL273" s="257"/>
      <c r="HM273" s="257"/>
      <c r="HN273" s="257"/>
      <c r="HO273" s="257"/>
      <c r="HP273" s="257"/>
      <c r="HQ273" s="257"/>
      <c r="HR273" s="257"/>
      <c r="HS273" s="257"/>
      <c r="HT273" s="257"/>
      <c r="HU273" s="257"/>
      <c r="HV273" s="257"/>
      <c r="HW273" s="257"/>
      <c r="HX273" s="257"/>
      <c r="HY273" s="257"/>
      <c r="HZ273" s="257"/>
      <c r="IA273" s="257"/>
      <c r="IB273" s="257"/>
      <c r="IC273" s="257"/>
      <c r="ID273" s="257"/>
      <c r="IE273" s="257"/>
      <c r="IF273" s="257"/>
      <c r="IG273" s="257"/>
      <c r="IH273" s="257"/>
      <c r="II273" s="257"/>
      <c r="IJ273" s="257"/>
      <c r="IK273" s="257"/>
      <c r="IL273" s="257"/>
      <c r="IM273" s="257"/>
      <c r="IN273" s="257"/>
      <c r="IO273" s="257"/>
      <c r="IP273" s="257"/>
      <c r="IQ273" s="257"/>
      <c r="IR273" s="257"/>
      <c r="IS273" s="257"/>
      <c r="IT273" s="257"/>
      <c r="IU273" s="257"/>
      <c r="IV273" s="257"/>
      <c r="IW273" s="257"/>
      <c r="IX273" s="257"/>
      <c r="IY273" s="257"/>
      <c r="IZ273" s="257"/>
      <c r="JA273" s="257"/>
      <c r="JB273" s="257"/>
      <c r="JC273" s="257"/>
      <c r="JD273" s="257"/>
      <c r="JE273" s="257"/>
      <c r="JF273" s="257"/>
      <c r="JG273" s="257"/>
      <c r="JH273" s="257"/>
      <c r="JI273" s="257"/>
      <c r="JJ273" s="257"/>
      <c r="JK273" s="257"/>
      <c r="JL273" s="257"/>
      <c r="JM273" s="257"/>
      <c r="JN273" s="257"/>
      <c r="JO273" s="257"/>
      <c r="JP273" s="257"/>
      <c r="JQ273" s="257"/>
      <c r="JR273" s="257"/>
      <c r="JS273" s="257"/>
      <c r="JT273" s="257"/>
      <c r="JU273" s="257"/>
      <c r="JV273" s="257"/>
      <c r="JW273" s="257"/>
      <c r="JX273" s="257"/>
      <c r="JY273" s="257"/>
      <c r="JZ273" s="257"/>
      <c r="KA273" s="257"/>
      <c r="KB273" s="257"/>
      <c r="KC273" s="257"/>
      <c r="KD273" s="257"/>
      <c r="KE273" s="257"/>
      <c r="KF273" s="257"/>
      <c r="KG273" s="257"/>
      <c r="KH273" s="257"/>
      <c r="KI273" s="257"/>
      <c r="KJ273" s="257"/>
      <c r="KK273" s="257"/>
      <c r="KL273" s="257"/>
      <c r="KM273" s="257"/>
      <c r="KN273" s="257"/>
      <c r="KO273" s="257"/>
      <c r="KP273" s="257"/>
      <c r="KQ273" s="257"/>
      <c r="KR273" s="257"/>
      <c r="KS273" s="257"/>
      <c r="KT273" s="257"/>
      <c r="KU273" s="248" t="s">
        <v>746</v>
      </c>
    </row>
    <row r="274" spans="1:307" x14ac:dyDescent="0.15">
      <c r="A274" s="252" t="s">
        <v>1247</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7"/>
      <c r="BB274" s="257"/>
      <c r="BC274" s="257"/>
      <c r="BD274" s="257"/>
      <c r="BE274" s="257"/>
      <c r="BF274" s="257"/>
      <c r="BG274" s="257"/>
      <c r="BH274" s="257"/>
      <c r="BI274" s="257"/>
      <c r="BJ274" s="257"/>
      <c r="BK274" s="257"/>
      <c r="BL274" s="257"/>
      <c r="BM274" s="257"/>
      <c r="BN274" s="257"/>
      <c r="BO274" s="257"/>
      <c r="BP274" s="257"/>
      <c r="BQ274" s="257"/>
      <c r="BR274" s="257"/>
      <c r="BS274" s="257"/>
      <c r="BT274" s="257"/>
      <c r="BU274" s="257"/>
      <c r="BV274" s="257"/>
      <c r="BW274" s="257"/>
      <c r="BX274" s="257"/>
      <c r="BY274" s="257"/>
      <c r="BZ274" s="257"/>
      <c r="CA274" s="257"/>
      <c r="CB274" s="257"/>
      <c r="CC274" s="257"/>
      <c r="CD274" s="257"/>
      <c r="CE274" s="257"/>
      <c r="CF274" s="257"/>
      <c r="CG274" s="257"/>
      <c r="CH274" s="257"/>
      <c r="CI274" s="257"/>
      <c r="CJ274" s="257"/>
      <c r="CK274" s="257"/>
      <c r="CL274" s="257"/>
      <c r="CM274" s="257"/>
      <c r="CN274" s="257"/>
      <c r="CO274" s="257"/>
      <c r="CP274" s="257"/>
      <c r="CQ274" s="257"/>
      <c r="CR274" s="257"/>
      <c r="CS274" s="257"/>
      <c r="CT274" s="257"/>
      <c r="CU274" s="257"/>
      <c r="CV274" s="257"/>
      <c r="CW274" s="257"/>
      <c r="CX274" s="257"/>
      <c r="CY274" s="257"/>
      <c r="CZ274" s="257"/>
      <c r="DA274" s="257"/>
      <c r="DB274" s="257"/>
      <c r="DC274" s="257"/>
      <c r="DD274" s="257"/>
      <c r="DE274" s="257"/>
      <c r="DF274" s="257"/>
      <c r="DG274" s="257"/>
      <c r="DH274" s="257"/>
      <c r="DI274" s="257"/>
      <c r="DJ274" s="257"/>
      <c r="DK274" s="257"/>
      <c r="DL274" s="257"/>
      <c r="DM274" s="257"/>
      <c r="DN274" s="257"/>
      <c r="DO274" s="257"/>
      <c r="DP274" s="257"/>
      <c r="DQ274" s="257"/>
      <c r="DR274" s="257"/>
      <c r="DS274" s="257"/>
      <c r="DT274" s="257"/>
      <c r="DU274" s="257"/>
      <c r="DV274" s="257"/>
      <c r="DW274" s="257"/>
      <c r="DX274" s="257"/>
      <c r="DY274" s="257"/>
      <c r="DZ274" s="257"/>
      <c r="EA274" s="257"/>
      <c r="EB274" s="257"/>
      <c r="EC274" s="257"/>
      <c r="ED274" s="257"/>
      <c r="EE274" s="257"/>
      <c r="EF274" s="257"/>
      <c r="EG274" s="257"/>
      <c r="EH274" s="257"/>
      <c r="EI274" s="257"/>
      <c r="EJ274" s="257"/>
      <c r="EK274" s="257"/>
      <c r="EL274" s="257"/>
      <c r="EM274" s="257"/>
      <c r="EN274" s="257"/>
      <c r="EO274" s="257"/>
      <c r="EP274" s="257"/>
      <c r="EQ274" s="257"/>
      <c r="ER274" s="257"/>
      <c r="ES274" s="257"/>
      <c r="ET274" s="257"/>
      <c r="EU274" s="257"/>
      <c r="EV274" s="257"/>
      <c r="EW274" s="257"/>
      <c r="EX274" s="257"/>
      <c r="EY274" s="257"/>
      <c r="EZ274" s="257"/>
      <c r="FA274" s="257"/>
      <c r="FB274" s="257"/>
      <c r="FC274" s="257"/>
      <c r="FD274" s="257"/>
      <c r="FE274" s="257"/>
      <c r="FF274" s="257"/>
      <c r="FG274" s="257"/>
      <c r="FH274" s="257"/>
      <c r="FI274" s="257"/>
      <c r="FJ274" s="257"/>
      <c r="FK274" s="257"/>
      <c r="FL274" s="257"/>
      <c r="FM274" s="257"/>
      <c r="FN274" s="257"/>
      <c r="FO274" s="257"/>
      <c r="FP274" s="257"/>
      <c r="FQ274" s="257"/>
      <c r="FR274" s="257"/>
      <c r="FS274" s="257"/>
      <c r="FT274" s="257"/>
      <c r="FU274" s="257"/>
      <c r="FV274" s="257"/>
      <c r="FW274" s="257"/>
      <c r="FX274" s="257"/>
      <c r="FY274" s="257"/>
      <c r="FZ274" s="257"/>
      <c r="GA274" s="257"/>
      <c r="GB274" s="257"/>
      <c r="GC274" s="257"/>
      <c r="GD274" s="257"/>
      <c r="GE274" s="257"/>
      <c r="GF274" s="257"/>
      <c r="GG274" s="257"/>
      <c r="GH274" s="257"/>
      <c r="GI274" s="257"/>
      <c r="GJ274" s="257"/>
      <c r="GK274" s="257"/>
      <c r="GL274" s="257"/>
      <c r="GM274" s="257"/>
      <c r="GN274" s="257"/>
      <c r="GO274" s="257"/>
      <c r="GP274" s="257"/>
      <c r="GQ274" s="257"/>
      <c r="GR274" s="257"/>
      <c r="GS274" s="257"/>
      <c r="GT274" s="257"/>
      <c r="GU274" s="257"/>
      <c r="GV274" s="257"/>
      <c r="GW274" s="257"/>
      <c r="GX274" s="257"/>
      <c r="GY274" s="257"/>
      <c r="GZ274" s="257"/>
      <c r="HA274" s="257"/>
      <c r="HB274" s="257"/>
      <c r="HC274" s="257"/>
      <c r="HD274" s="257"/>
      <c r="HE274" s="257"/>
      <c r="HF274" s="257"/>
      <c r="HG274" s="257"/>
      <c r="HH274" s="257"/>
      <c r="HI274" s="257"/>
      <c r="HJ274" s="257"/>
      <c r="HK274" s="257"/>
      <c r="HL274" s="257"/>
      <c r="HM274" s="257"/>
      <c r="HN274" s="257"/>
      <c r="HO274" s="257"/>
      <c r="HP274" s="257"/>
      <c r="HQ274" s="257"/>
      <c r="HR274" s="257"/>
      <c r="HS274" s="257"/>
      <c r="HT274" s="257"/>
      <c r="HU274" s="257"/>
      <c r="HV274" s="257"/>
      <c r="HW274" s="257"/>
      <c r="HX274" s="257"/>
      <c r="HY274" s="257"/>
      <c r="HZ274" s="257"/>
      <c r="IA274" s="257"/>
      <c r="IB274" s="257"/>
      <c r="IC274" s="257"/>
      <c r="ID274" s="257"/>
      <c r="IE274" s="257"/>
      <c r="IF274" s="257"/>
      <c r="IG274" s="257"/>
      <c r="IH274" s="257"/>
      <c r="II274" s="257"/>
      <c r="IJ274" s="257"/>
      <c r="IK274" s="257"/>
      <c r="IL274" s="257"/>
      <c r="IM274" s="257"/>
      <c r="IN274" s="257"/>
      <c r="IO274" s="257"/>
      <c r="IP274" s="257"/>
      <c r="IQ274" s="257"/>
      <c r="IR274" s="257"/>
      <c r="IS274" s="257"/>
      <c r="IT274" s="257"/>
      <c r="IU274" s="257"/>
      <c r="IV274" s="257"/>
      <c r="IW274" s="257"/>
      <c r="IX274" s="257"/>
      <c r="IY274" s="257"/>
      <c r="IZ274" s="257"/>
      <c r="JA274" s="257"/>
      <c r="JB274" s="257"/>
      <c r="JC274" s="257"/>
      <c r="JD274" s="257"/>
      <c r="JE274" s="257"/>
      <c r="JF274" s="257"/>
      <c r="JG274" s="257"/>
      <c r="JH274" s="257"/>
      <c r="JI274" s="257"/>
      <c r="JJ274" s="257"/>
      <c r="JK274" s="257"/>
      <c r="JL274" s="257"/>
      <c r="JM274" s="257"/>
      <c r="JN274" s="257"/>
      <c r="JO274" s="257"/>
      <c r="JP274" s="257"/>
      <c r="JQ274" s="257"/>
      <c r="JR274" s="257"/>
      <c r="JS274" s="257"/>
      <c r="JT274" s="257"/>
      <c r="JU274" s="257"/>
      <c r="JV274" s="257"/>
      <c r="JW274" s="257"/>
      <c r="JX274" s="257"/>
      <c r="JY274" s="257"/>
      <c r="JZ274" s="257"/>
      <c r="KA274" s="257"/>
      <c r="KB274" s="257"/>
      <c r="KC274" s="257"/>
      <c r="KD274" s="257"/>
      <c r="KE274" s="257"/>
      <c r="KF274" s="257"/>
      <c r="KG274" s="257"/>
      <c r="KH274" s="257"/>
      <c r="KI274" s="257"/>
      <c r="KJ274" s="257"/>
      <c r="KK274" s="257"/>
      <c r="KL274" s="257"/>
      <c r="KM274" s="257"/>
      <c r="KN274" s="257"/>
      <c r="KO274" s="257"/>
      <c r="KP274" s="257"/>
      <c r="KQ274" s="257"/>
      <c r="KR274" s="257"/>
      <c r="KS274" s="257"/>
      <c r="KT274" s="257"/>
      <c r="KU274" s="248" t="s">
        <v>746</v>
      </c>
    </row>
    <row r="275" spans="1:307" x14ac:dyDescent="0.15">
      <c r="A275" s="252" t="s">
        <v>1248</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7"/>
      <c r="BB275" s="257"/>
      <c r="BC275" s="257"/>
      <c r="BD275" s="257"/>
      <c r="BE275" s="257"/>
      <c r="BF275" s="257"/>
      <c r="BG275" s="257"/>
      <c r="BH275" s="257"/>
      <c r="BI275" s="257"/>
      <c r="BJ275" s="257"/>
      <c r="BK275" s="257"/>
      <c r="BL275" s="257"/>
      <c r="BM275" s="257"/>
      <c r="BN275" s="257"/>
      <c r="BO275" s="257"/>
      <c r="BP275" s="257"/>
      <c r="BQ275" s="257"/>
      <c r="BR275" s="257"/>
      <c r="BS275" s="257"/>
      <c r="BT275" s="257"/>
      <c r="BU275" s="257"/>
      <c r="BV275" s="257"/>
      <c r="BW275" s="257"/>
      <c r="BX275" s="257"/>
      <c r="BY275" s="257"/>
      <c r="BZ275" s="257"/>
      <c r="CA275" s="257"/>
      <c r="CB275" s="257"/>
      <c r="CC275" s="257"/>
      <c r="CD275" s="257"/>
      <c r="CE275" s="257"/>
      <c r="CF275" s="257"/>
      <c r="CG275" s="257"/>
      <c r="CH275" s="257"/>
      <c r="CI275" s="257"/>
      <c r="CJ275" s="257"/>
      <c r="CK275" s="257"/>
      <c r="CL275" s="257"/>
      <c r="CM275" s="257"/>
      <c r="CN275" s="257"/>
      <c r="CO275" s="257"/>
      <c r="CP275" s="257"/>
      <c r="CQ275" s="257"/>
      <c r="CR275" s="257"/>
      <c r="CS275" s="257"/>
      <c r="CT275" s="257"/>
      <c r="CU275" s="257"/>
      <c r="CV275" s="257"/>
      <c r="CW275" s="257"/>
      <c r="CX275" s="257"/>
      <c r="CY275" s="257"/>
      <c r="CZ275" s="257"/>
      <c r="DA275" s="257"/>
      <c r="DB275" s="257"/>
      <c r="DC275" s="257"/>
      <c r="DD275" s="257"/>
      <c r="DE275" s="257"/>
      <c r="DF275" s="257"/>
      <c r="DG275" s="257"/>
      <c r="DH275" s="257"/>
      <c r="DI275" s="257"/>
      <c r="DJ275" s="257"/>
      <c r="DK275" s="257"/>
      <c r="DL275" s="257"/>
      <c r="DM275" s="257"/>
      <c r="DN275" s="257"/>
      <c r="DO275" s="257"/>
      <c r="DP275" s="257"/>
      <c r="DQ275" s="257"/>
      <c r="DR275" s="257"/>
      <c r="DS275" s="257"/>
      <c r="DT275" s="257"/>
      <c r="DU275" s="257"/>
      <c r="DV275" s="257"/>
      <c r="DW275" s="257"/>
      <c r="DX275" s="257"/>
      <c r="DY275" s="257"/>
      <c r="DZ275" s="257"/>
      <c r="EA275" s="257"/>
      <c r="EB275" s="257"/>
      <c r="EC275" s="257"/>
      <c r="ED275" s="257"/>
      <c r="EE275" s="257"/>
      <c r="EF275" s="257"/>
      <c r="EG275" s="257"/>
      <c r="EH275" s="257"/>
      <c r="EI275" s="257"/>
      <c r="EJ275" s="257"/>
      <c r="EK275" s="257"/>
      <c r="EL275" s="257"/>
      <c r="EM275" s="257"/>
      <c r="EN275" s="257"/>
      <c r="EO275" s="257"/>
      <c r="EP275" s="257"/>
      <c r="EQ275" s="257"/>
      <c r="ER275" s="257"/>
      <c r="ES275" s="257"/>
      <c r="ET275" s="257"/>
      <c r="EU275" s="257"/>
      <c r="EV275" s="257"/>
      <c r="EW275" s="257"/>
      <c r="EX275" s="257"/>
      <c r="EY275" s="257"/>
      <c r="EZ275" s="257"/>
      <c r="FA275" s="257"/>
      <c r="FB275" s="257"/>
      <c r="FC275" s="257"/>
      <c r="FD275" s="257"/>
      <c r="FE275" s="257"/>
      <c r="FF275" s="257"/>
      <c r="FG275" s="257"/>
      <c r="FH275" s="257"/>
      <c r="FI275" s="257"/>
      <c r="FJ275" s="257"/>
      <c r="FK275" s="257"/>
      <c r="FL275" s="257"/>
      <c r="FM275" s="257"/>
      <c r="FN275" s="257"/>
      <c r="FO275" s="257"/>
      <c r="FP275" s="257"/>
      <c r="FQ275" s="257"/>
      <c r="FR275" s="257"/>
      <c r="FS275" s="257"/>
      <c r="FT275" s="257"/>
      <c r="FU275" s="257"/>
      <c r="FV275" s="257"/>
      <c r="FW275" s="257"/>
      <c r="FX275" s="257"/>
      <c r="FY275" s="257"/>
      <c r="FZ275" s="257"/>
      <c r="GA275" s="257"/>
      <c r="GB275" s="257"/>
      <c r="GC275" s="257"/>
      <c r="GD275" s="257"/>
      <c r="GE275" s="257"/>
      <c r="GF275" s="257"/>
      <c r="GG275" s="257"/>
      <c r="GH275" s="257"/>
      <c r="GI275" s="257"/>
      <c r="GJ275" s="257"/>
      <c r="GK275" s="257"/>
      <c r="GL275" s="257"/>
      <c r="GM275" s="257"/>
      <c r="GN275" s="257"/>
      <c r="GO275" s="257"/>
      <c r="GP275" s="257"/>
      <c r="GQ275" s="257"/>
      <c r="GR275" s="257"/>
      <c r="GS275" s="257"/>
      <c r="GT275" s="257"/>
      <c r="GU275" s="257"/>
      <c r="GV275" s="257"/>
      <c r="GW275" s="257"/>
      <c r="GX275" s="257"/>
      <c r="GY275" s="257"/>
      <c r="GZ275" s="257"/>
      <c r="HA275" s="257"/>
      <c r="HB275" s="257"/>
      <c r="HC275" s="257"/>
      <c r="HD275" s="257"/>
      <c r="HE275" s="257"/>
      <c r="HF275" s="257"/>
      <c r="HG275" s="257"/>
      <c r="HH275" s="257"/>
      <c r="HI275" s="257"/>
      <c r="HJ275" s="257"/>
      <c r="HK275" s="257"/>
      <c r="HL275" s="257"/>
      <c r="HM275" s="257"/>
      <c r="HN275" s="257"/>
      <c r="HO275" s="257"/>
      <c r="HP275" s="257"/>
      <c r="HQ275" s="257"/>
      <c r="HR275" s="257"/>
      <c r="HS275" s="257"/>
      <c r="HT275" s="257"/>
      <c r="HU275" s="257"/>
      <c r="HV275" s="257"/>
      <c r="HW275" s="257"/>
      <c r="HX275" s="257"/>
      <c r="HY275" s="257">
        <v>0.05</v>
      </c>
      <c r="HZ275" s="257"/>
      <c r="IA275" s="257"/>
      <c r="IB275" s="257"/>
      <c r="IC275" s="257"/>
      <c r="ID275" s="257"/>
      <c r="IE275" s="257"/>
      <c r="IF275" s="257"/>
      <c r="IG275" s="257"/>
      <c r="IH275" s="257"/>
      <c r="II275" s="257"/>
      <c r="IJ275" s="257"/>
      <c r="IK275" s="257"/>
      <c r="IL275" s="257"/>
      <c r="IM275" s="257"/>
      <c r="IN275" s="257"/>
      <c r="IO275" s="257"/>
      <c r="IP275" s="257"/>
      <c r="IQ275" s="257"/>
      <c r="IR275" s="257"/>
      <c r="IS275" s="257"/>
      <c r="IT275" s="257"/>
      <c r="IU275" s="257"/>
      <c r="IV275" s="257"/>
      <c r="IW275" s="257"/>
      <c r="IX275" s="257"/>
      <c r="IY275" s="257"/>
      <c r="IZ275" s="257"/>
      <c r="JA275" s="257"/>
      <c r="JB275" s="257"/>
      <c r="JC275" s="257"/>
      <c r="JD275" s="257"/>
      <c r="JE275" s="257"/>
      <c r="JF275" s="257"/>
      <c r="JG275" s="257"/>
      <c r="JH275" s="257"/>
      <c r="JI275" s="257"/>
      <c r="JJ275" s="257"/>
      <c r="JK275" s="257"/>
      <c r="JL275" s="257"/>
      <c r="JM275" s="257"/>
      <c r="JN275" s="257"/>
      <c r="JO275" s="257"/>
      <c r="JP275" s="257"/>
      <c r="JQ275" s="257"/>
      <c r="JR275" s="257"/>
      <c r="JS275" s="257"/>
      <c r="JT275" s="257"/>
      <c r="JU275" s="257"/>
      <c r="JV275" s="257"/>
      <c r="JW275" s="257"/>
      <c r="JX275" s="257"/>
      <c r="JY275" s="257"/>
      <c r="JZ275" s="257"/>
      <c r="KA275" s="257"/>
      <c r="KB275" s="257"/>
      <c r="KC275" s="257"/>
      <c r="KD275" s="257"/>
      <c r="KE275" s="257"/>
      <c r="KF275" s="257"/>
      <c r="KG275" s="257"/>
      <c r="KH275" s="257"/>
      <c r="KI275" s="257"/>
      <c r="KJ275" s="257"/>
      <c r="KK275" s="257"/>
      <c r="KL275" s="257"/>
      <c r="KM275" s="257"/>
      <c r="KN275" s="257"/>
      <c r="KO275" s="257"/>
      <c r="KP275" s="257"/>
      <c r="KQ275" s="257"/>
      <c r="KR275" s="257"/>
      <c r="KS275" s="257"/>
      <c r="KT275" s="257"/>
      <c r="KU275" s="248" t="s">
        <v>746</v>
      </c>
    </row>
    <row r="276" spans="1:307" x14ac:dyDescent="0.15">
      <c r="A276" s="252" t="s">
        <v>1249</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7"/>
      <c r="BB276" s="257"/>
      <c r="BC276" s="257"/>
      <c r="BD276" s="257"/>
      <c r="BE276" s="257"/>
      <c r="BF276" s="257"/>
      <c r="BG276" s="257"/>
      <c r="BH276" s="257"/>
      <c r="BI276" s="257"/>
      <c r="BJ276" s="257"/>
      <c r="BK276" s="257"/>
      <c r="BL276" s="257"/>
      <c r="BM276" s="257"/>
      <c r="BN276" s="257"/>
      <c r="BO276" s="257"/>
      <c r="BP276" s="257"/>
      <c r="BQ276" s="257"/>
      <c r="BR276" s="257"/>
      <c r="BS276" s="257"/>
      <c r="BT276" s="257"/>
      <c r="BU276" s="257"/>
      <c r="BV276" s="257"/>
      <c r="BW276" s="257"/>
      <c r="BX276" s="257"/>
      <c r="BY276" s="257"/>
      <c r="BZ276" s="257"/>
      <c r="CA276" s="257"/>
      <c r="CB276" s="257"/>
      <c r="CC276" s="257"/>
      <c r="CD276" s="257"/>
      <c r="CE276" s="257"/>
      <c r="CF276" s="257"/>
      <c r="CG276" s="257"/>
      <c r="CH276" s="257"/>
      <c r="CI276" s="257"/>
      <c r="CJ276" s="257"/>
      <c r="CK276" s="257"/>
      <c r="CL276" s="257"/>
      <c r="CM276" s="257"/>
      <c r="CN276" s="257"/>
      <c r="CO276" s="257"/>
      <c r="CP276" s="257"/>
      <c r="CQ276" s="257"/>
      <c r="CR276" s="257"/>
      <c r="CS276" s="257"/>
      <c r="CT276" s="257"/>
      <c r="CU276" s="257"/>
      <c r="CV276" s="257"/>
      <c r="CW276" s="257"/>
      <c r="CX276" s="257"/>
      <c r="CY276" s="257"/>
      <c r="CZ276" s="257"/>
      <c r="DA276" s="257"/>
      <c r="DB276" s="257"/>
      <c r="DC276" s="257"/>
      <c r="DD276" s="257"/>
      <c r="DE276" s="257"/>
      <c r="DF276" s="257"/>
      <c r="DG276" s="257"/>
      <c r="DH276" s="257"/>
      <c r="DI276" s="257"/>
      <c r="DJ276" s="257"/>
      <c r="DK276" s="257"/>
      <c r="DL276" s="257"/>
      <c r="DM276" s="257"/>
      <c r="DN276" s="257"/>
      <c r="DO276" s="257"/>
      <c r="DP276" s="257"/>
      <c r="DQ276" s="257"/>
      <c r="DR276" s="257"/>
      <c r="DS276" s="257"/>
      <c r="DT276" s="257"/>
      <c r="DU276" s="257"/>
      <c r="DV276" s="257"/>
      <c r="DW276" s="257"/>
      <c r="DX276" s="257"/>
      <c r="DY276" s="257"/>
      <c r="DZ276" s="257"/>
      <c r="EA276" s="257"/>
      <c r="EB276" s="257"/>
      <c r="EC276" s="257"/>
      <c r="ED276" s="257"/>
      <c r="EE276" s="257"/>
      <c r="EF276" s="257"/>
      <c r="EG276" s="257"/>
      <c r="EH276" s="257"/>
      <c r="EI276" s="257"/>
      <c r="EJ276" s="257"/>
      <c r="EK276" s="257"/>
      <c r="EL276" s="257"/>
      <c r="EM276" s="257"/>
      <c r="EN276" s="257"/>
      <c r="EO276" s="257"/>
      <c r="EP276" s="257"/>
      <c r="EQ276" s="257"/>
      <c r="ER276" s="257">
        <v>0.05</v>
      </c>
      <c r="ES276" s="257"/>
      <c r="ET276" s="257"/>
      <c r="EU276" s="257"/>
      <c r="EV276" s="257"/>
      <c r="EW276" s="257"/>
      <c r="EX276" s="257"/>
      <c r="EY276" s="257"/>
      <c r="EZ276" s="257"/>
      <c r="FA276" s="257"/>
      <c r="FB276" s="257"/>
      <c r="FC276" s="257"/>
      <c r="FD276" s="257"/>
      <c r="FE276" s="257"/>
      <c r="FF276" s="257"/>
      <c r="FG276" s="257"/>
      <c r="FH276" s="257"/>
      <c r="FI276" s="257"/>
      <c r="FJ276" s="257"/>
      <c r="FK276" s="257"/>
      <c r="FL276" s="257"/>
      <c r="FM276" s="257"/>
      <c r="FN276" s="257"/>
      <c r="FO276" s="257"/>
      <c r="FP276" s="257"/>
      <c r="FQ276" s="257"/>
      <c r="FR276" s="257"/>
      <c r="FS276" s="257"/>
      <c r="FT276" s="257"/>
      <c r="FU276" s="257"/>
      <c r="FV276" s="257"/>
      <c r="FW276" s="257"/>
      <c r="FX276" s="257"/>
      <c r="FY276" s="257"/>
      <c r="FZ276" s="257"/>
      <c r="GA276" s="257"/>
      <c r="GB276" s="257"/>
      <c r="GC276" s="257"/>
      <c r="GD276" s="257"/>
      <c r="GE276" s="257"/>
      <c r="GF276" s="257"/>
      <c r="GG276" s="257"/>
      <c r="GH276" s="257"/>
      <c r="GI276" s="257"/>
      <c r="GJ276" s="257"/>
      <c r="GK276" s="257"/>
      <c r="GL276" s="257"/>
      <c r="GM276" s="257"/>
      <c r="GN276" s="257"/>
      <c r="GO276" s="257"/>
      <c r="GP276" s="257"/>
      <c r="GQ276" s="257"/>
      <c r="GR276" s="257"/>
      <c r="GS276" s="257"/>
      <c r="GT276" s="257"/>
      <c r="GU276" s="257"/>
      <c r="GV276" s="257"/>
      <c r="GW276" s="257"/>
      <c r="GX276" s="257"/>
      <c r="GY276" s="257"/>
      <c r="GZ276" s="257"/>
      <c r="HA276" s="257"/>
      <c r="HB276" s="257"/>
      <c r="HC276" s="257"/>
      <c r="HD276" s="257"/>
      <c r="HE276" s="257"/>
      <c r="HF276" s="257"/>
      <c r="HG276" s="257"/>
      <c r="HH276" s="257"/>
      <c r="HI276" s="257"/>
      <c r="HJ276" s="257"/>
      <c r="HK276" s="257"/>
      <c r="HL276" s="257"/>
      <c r="HM276" s="257"/>
      <c r="HN276" s="257"/>
      <c r="HO276" s="257"/>
      <c r="HP276" s="257"/>
      <c r="HQ276" s="257"/>
      <c r="HR276" s="257"/>
      <c r="HS276" s="257"/>
      <c r="HT276" s="257"/>
      <c r="HU276" s="257"/>
      <c r="HV276" s="257"/>
      <c r="HW276" s="257"/>
      <c r="HX276" s="257"/>
      <c r="HY276" s="257"/>
      <c r="HZ276" s="257"/>
      <c r="IA276" s="257"/>
      <c r="IB276" s="257"/>
      <c r="IC276" s="257"/>
      <c r="ID276" s="257"/>
      <c r="IE276" s="257"/>
      <c r="IF276" s="257"/>
      <c r="IG276" s="257"/>
      <c r="IH276" s="257"/>
      <c r="II276" s="257"/>
      <c r="IJ276" s="257"/>
      <c r="IK276" s="257"/>
      <c r="IL276" s="257"/>
      <c r="IM276" s="257"/>
      <c r="IN276" s="257"/>
      <c r="IO276" s="257"/>
      <c r="IP276" s="257"/>
      <c r="IQ276" s="257"/>
      <c r="IR276" s="257"/>
      <c r="IS276" s="257"/>
      <c r="IT276" s="257"/>
      <c r="IU276" s="257"/>
      <c r="IV276" s="257"/>
      <c r="IW276" s="257"/>
      <c r="IX276" s="257"/>
      <c r="IY276" s="257"/>
      <c r="IZ276" s="257"/>
      <c r="JA276" s="257"/>
      <c r="JB276" s="257"/>
      <c r="JC276" s="257"/>
      <c r="JD276" s="257"/>
      <c r="JE276" s="257"/>
      <c r="JF276" s="257"/>
      <c r="JG276" s="257"/>
      <c r="JH276" s="257"/>
      <c r="JI276" s="257"/>
      <c r="JJ276" s="257"/>
      <c r="JK276" s="257"/>
      <c r="JL276" s="257"/>
      <c r="JM276" s="257"/>
      <c r="JN276" s="257"/>
      <c r="JO276" s="257"/>
      <c r="JP276" s="257"/>
      <c r="JQ276" s="257"/>
      <c r="JR276" s="257"/>
      <c r="JS276" s="257"/>
      <c r="JT276" s="257"/>
      <c r="JU276" s="257"/>
      <c r="JV276" s="257"/>
      <c r="JW276" s="257"/>
      <c r="JX276" s="257"/>
      <c r="JY276" s="257"/>
      <c r="JZ276" s="257"/>
      <c r="KA276" s="257"/>
      <c r="KB276" s="257"/>
      <c r="KC276" s="257"/>
      <c r="KD276" s="257"/>
      <c r="KE276" s="257"/>
      <c r="KF276" s="257"/>
      <c r="KG276" s="257"/>
      <c r="KH276" s="257"/>
      <c r="KI276" s="257"/>
      <c r="KJ276" s="257"/>
      <c r="KK276" s="257"/>
      <c r="KL276" s="257"/>
      <c r="KM276" s="257"/>
      <c r="KN276" s="257"/>
      <c r="KO276" s="257"/>
      <c r="KP276" s="257"/>
      <c r="KQ276" s="257"/>
      <c r="KR276" s="257"/>
      <c r="KS276" s="257"/>
      <c r="KT276" s="257"/>
      <c r="KU276" s="248" t="s">
        <v>746</v>
      </c>
    </row>
    <row r="277" spans="1:307" x14ac:dyDescent="0.15">
      <c r="A277" s="252" t="s">
        <v>1250</v>
      </c>
      <c r="B277" s="257"/>
      <c r="C277" s="257"/>
      <c r="D277" s="257"/>
      <c r="E277" s="257"/>
      <c r="F277" s="257"/>
      <c r="G277" s="257"/>
      <c r="H277" s="257"/>
      <c r="I277" s="257"/>
      <c r="J277" s="257"/>
      <c r="K277" s="257"/>
      <c r="L277" s="257"/>
      <c r="M277" s="257"/>
      <c r="N277" s="257"/>
      <c r="O277" s="257"/>
      <c r="P277" s="257"/>
      <c r="Q277" s="257"/>
      <c r="R277" s="257"/>
      <c r="S277" s="257"/>
      <c r="T277" s="257"/>
      <c r="U277" s="257"/>
      <c r="V277" s="257">
        <v>0.1</v>
      </c>
      <c r="W277" s="257"/>
      <c r="X277" s="257"/>
      <c r="Y277" s="257">
        <v>7.0000000000000007E-2</v>
      </c>
      <c r="Z277" s="257"/>
      <c r="AA277" s="257"/>
      <c r="AB277" s="257"/>
      <c r="AC277" s="257"/>
      <c r="AD277" s="257"/>
      <c r="AE277" s="257"/>
      <c r="AF277" s="257"/>
      <c r="AG277" s="257"/>
      <c r="AH277" s="257"/>
      <c r="AI277" s="257"/>
      <c r="AJ277" s="257"/>
      <c r="AK277" s="257"/>
      <c r="AL277" s="257"/>
      <c r="AM277" s="257"/>
      <c r="AN277" s="257"/>
      <c r="AO277" s="257"/>
      <c r="AP277" s="257">
        <v>0.1</v>
      </c>
      <c r="AQ277" s="257"/>
      <c r="AR277" s="257"/>
      <c r="AS277" s="257"/>
      <c r="AT277" s="257"/>
      <c r="AU277" s="257"/>
      <c r="AV277" s="257"/>
      <c r="AW277" s="257"/>
      <c r="AX277" s="257"/>
      <c r="AY277" s="257"/>
      <c r="AZ277" s="257"/>
      <c r="BA277" s="257"/>
      <c r="BB277" s="257"/>
      <c r="BC277" s="257"/>
      <c r="BD277" s="257"/>
      <c r="BE277" s="257">
        <v>0.05</v>
      </c>
      <c r="BF277" s="257"/>
      <c r="BG277" s="257"/>
      <c r="BH277" s="257"/>
      <c r="BI277" s="257"/>
      <c r="BJ277" s="257"/>
      <c r="BK277" s="257"/>
      <c r="BL277" s="257"/>
      <c r="BM277" s="257"/>
      <c r="BN277" s="257"/>
      <c r="BO277" s="257"/>
      <c r="BP277" s="257"/>
      <c r="BQ277" s="257"/>
      <c r="BR277" s="257"/>
      <c r="BS277" s="257"/>
      <c r="BT277" s="257"/>
      <c r="BU277" s="257"/>
      <c r="BV277" s="257"/>
      <c r="BW277" s="257"/>
      <c r="BX277" s="257"/>
      <c r="BY277" s="257"/>
      <c r="BZ277" s="257"/>
      <c r="CA277" s="257"/>
      <c r="CB277" s="257"/>
      <c r="CC277" s="257"/>
      <c r="CD277" s="257"/>
      <c r="CE277" s="257"/>
      <c r="CF277" s="257"/>
      <c r="CG277" s="257"/>
      <c r="CH277" s="257"/>
      <c r="CI277" s="257"/>
      <c r="CJ277" s="257"/>
      <c r="CK277" s="257"/>
      <c r="CL277" s="257"/>
      <c r="CM277" s="257"/>
      <c r="CN277" s="257"/>
      <c r="CO277" s="257">
        <v>0.1</v>
      </c>
      <c r="CP277" s="257"/>
      <c r="CQ277" s="257"/>
      <c r="CR277" s="257"/>
      <c r="CS277" s="257"/>
      <c r="CT277" s="257"/>
      <c r="CU277" s="257"/>
      <c r="CV277" s="257"/>
      <c r="CW277" s="257"/>
      <c r="CX277" s="257"/>
      <c r="CY277" s="257"/>
      <c r="CZ277" s="257"/>
      <c r="DA277" s="257"/>
      <c r="DB277" s="257"/>
      <c r="DC277" s="257"/>
      <c r="DD277" s="257"/>
      <c r="DE277" s="257"/>
      <c r="DF277" s="257"/>
      <c r="DG277" s="257"/>
      <c r="DH277" s="257"/>
      <c r="DI277" s="257"/>
      <c r="DJ277" s="257"/>
      <c r="DK277" s="257"/>
      <c r="DL277" s="257"/>
      <c r="DM277" s="257"/>
      <c r="DN277" s="257"/>
      <c r="DO277" s="257"/>
      <c r="DP277" s="257"/>
      <c r="DQ277" s="257"/>
      <c r="DR277" s="257"/>
      <c r="DS277" s="257"/>
      <c r="DT277" s="257"/>
      <c r="DU277" s="257"/>
      <c r="DV277" s="257"/>
      <c r="DW277" s="257"/>
      <c r="DX277" s="257"/>
      <c r="DY277" s="257"/>
      <c r="DZ277" s="257"/>
      <c r="EA277" s="257"/>
      <c r="EB277" s="257"/>
      <c r="EC277" s="257"/>
      <c r="ED277" s="257"/>
      <c r="EE277" s="257"/>
      <c r="EF277" s="257"/>
      <c r="EG277" s="257"/>
      <c r="EH277" s="257"/>
      <c r="EI277" s="257"/>
      <c r="EJ277" s="257"/>
      <c r="EK277" s="257"/>
      <c r="EL277" s="257">
        <v>0.05</v>
      </c>
      <c r="EM277" s="257"/>
      <c r="EN277" s="257"/>
      <c r="EO277" s="257"/>
      <c r="EP277" s="257"/>
      <c r="EQ277" s="257"/>
      <c r="ER277" s="257">
        <v>0.1</v>
      </c>
      <c r="ES277" s="257"/>
      <c r="ET277" s="257"/>
      <c r="EU277" s="257"/>
      <c r="EV277" s="257"/>
      <c r="EW277" s="257"/>
      <c r="EX277" s="257"/>
      <c r="EY277" s="257"/>
      <c r="EZ277" s="257"/>
      <c r="FA277" s="257"/>
      <c r="FB277" s="257"/>
      <c r="FC277" s="257"/>
      <c r="FD277" s="257"/>
      <c r="FE277" s="257"/>
      <c r="FF277" s="257"/>
      <c r="FG277" s="257"/>
      <c r="FH277" s="257"/>
      <c r="FI277" s="257"/>
      <c r="FJ277" s="257"/>
      <c r="FK277" s="257"/>
      <c r="FL277" s="257"/>
      <c r="FM277" s="257"/>
      <c r="FN277" s="257"/>
      <c r="FO277" s="257"/>
      <c r="FP277" s="257"/>
      <c r="FQ277" s="257"/>
      <c r="FR277" s="257"/>
      <c r="FS277" s="257"/>
      <c r="FT277" s="257"/>
      <c r="FU277" s="257"/>
      <c r="FV277" s="257"/>
      <c r="FW277" s="257"/>
      <c r="FX277" s="257"/>
      <c r="FY277" s="257"/>
      <c r="FZ277" s="257"/>
      <c r="GA277" s="257"/>
      <c r="GB277" s="257"/>
      <c r="GC277" s="257"/>
      <c r="GD277" s="257"/>
      <c r="GE277" s="257"/>
      <c r="GF277" s="257"/>
      <c r="GG277" s="257"/>
      <c r="GH277" s="257"/>
      <c r="GI277" s="257"/>
      <c r="GJ277" s="257"/>
      <c r="GK277" s="257"/>
      <c r="GL277" s="257"/>
      <c r="GM277" s="257"/>
      <c r="GN277" s="257"/>
      <c r="GO277" s="257"/>
      <c r="GP277" s="257"/>
      <c r="GQ277" s="257"/>
      <c r="GR277" s="257"/>
      <c r="GS277" s="257"/>
      <c r="GT277" s="257">
        <v>0.05</v>
      </c>
      <c r="GU277" s="257"/>
      <c r="GV277" s="257"/>
      <c r="GW277" s="257"/>
      <c r="GX277" s="257"/>
      <c r="GY277" s="257"/>
      <c r="GZ277" s="257"/>
      <c r="HA277" s="257"/>
      <c r="HB277" s="257"/>
      <c r="HC277" s="257"/>
      <c r="HD277" s="257"/>
      <c r="HE277" s="257"/>
      <c r="HF277" s="257"/>
      <c r="HG277" s="257"/>
      <c r="HH277" s="257"/>
      <c r="HI277" s="257"/>
      <c r="HJ277" s="257"/>
      <c r="HK277" s="257"/>
      <c r="HL277" s="257"/>
      <c r="HM277" s="257"/>
      <c r="HN277" s="257"/>
      <c r="HO277" s="257"/>
      <c r="HP277" s="257"/>
      <c r="HQ277" s="257"/>
      <c r="HR277" s="257"/>
      <c r="HS277" s="257"/>
      <c r="HT277" s="257"/>
      <c r="HU277" s="257"/>
      <c r="HV277" s="257"/>
      <c r="HW277" s="257"/>
      <c r="HX277" s="257"/>
      <c r="HY277" s="257"/>
      <c r="HZ277" s="257"/>
      <c r="IA277" s="257"/>
      <c r="IB277" s="257"/>
      <c r="IC277" s="257"/>
      <c r="ID277" s="257"/>
      <c r="IE277" s="257"/>
      <c r="IF277" s="257"/>
      <c r="IG277" s="257"/>
      <c r="IH277" s="257"/>
      <c r="II277" s="257"/>
      <c r="IJ277" s="257"/>
      <c r="IK277" s="257"/>
      <c r="IL277" s="257"/>
      <c r="IM277" s="257"/>
      <c r="IN277" s="257"/>
      <c r="IO277" s="257"/>
      <c r="IP277" s="257"/>
      <c r="IQ277" s="257"/>
      <c r="IR277" s="257"/>
      <c r="IS277" s="257"/>
      <c r="IT277" s="257"/>
      <c r="IU277" s="257"/>
      <c r="IV277" s="257"/>
      <c r="IW277" s="257"/>
      <c r="IX277" s="257"/>
      <c r="IY277" s="257"/>
      <c r="IZ277" s="257"/>
      <c r="JA277" s="257"/>
      <c r="JB277" s="257"/>
      <c r="JC277" s="257"/>
      <c r="JD277" s="257"/>
      <c r="JE277" s="257"/>
      <c r="JF277" s="257"/>
      <c r="JG277" s="257"/>
      <c r="JH277" s="257"/>
      <c r="JI277" s="257"/>
      <c r="JJ277" s="257"/>
      <c r="JK277" s="257"/>
      <c r="JL277" s="257"/>
      <c r="JM277" s="257"/>
      <c r="JN277" s="257"/>
      <c r="JO277" s="257"/>
      <c r="JP277" s="257"/>
      <c r="JQ277" s="257"/>
      <c r="JR277" s="257"/>
      <c r="JS277" s="257"/>
      <c r="JT277" s="257"/>
      <c r="JU277" s="257"/>
      <c r="JV277" s="257"/>
      <c r="JW277" s="257"/>
      <c r="JX277" s="257"/>
      <c r="JY277" s="257"/>
      <c r="JZ277" s="257"/>
      <c r="KA277" s="257"/>
      <c r="KB277" s="257"/>
      <c r="KC277" s="257"/>
      <c r="KD277" s="257"/>
      <c r="KE277" s="257"/>
      <c r="KF277" s="257"/>
      <c r="KG277" s="257"/>
      <c r="KH277" s="257"/>
      <c r="KI277" s="257"/>
      <c r="KJ277" s="257"/>
      <c r="KK277" s="257"/>
      <c r="KL277" s="257"/>
      <c r="KM277" s="257"/>
      <c r="KN277" s="257"/>
      <c r="KO277" s="257"/>
      <c r="KP277" s="257"/>
      <c r="KQ277" s="257"/>
      <c r="KR277" s="257"/>
      <c r="KS277" s="257"/>
      <c r="KT277" s="257"/>
      <c r="KU277" s="248" t="s">
        <v>746</v>
      </c>
    </row>
    <row r="278" spans="1:307" x14ac:dyDescent="0.15">
      <c r="A278" s="252" t="s">
        <v>1251</v>
      </c>
      <c r="B278" s="257"/>
      <c r="C278" s="257"/>
      <c r="D278" s="257"/>
      <c r="E278" s="257"/>
      <c r="F278" s="257"/>
      <c r="G278" s="257"/>
      <c r="H278" s="257"/>
      <c r="I278" s="257"/>
      <c r="J278" s="257"/>
      <c r="K278" s="257"/>
      <c r="L278" s="257"/>
      <c r="M278" s="257"/>
      <c r="N278" s="257">
        <v>0.1</v>
      </c>
      <c r="O278" s="257"/>
      <c r="P278" s="257"/>
      <c r="Q278" s="257"/>
      <c r="R278" s="257"/>
      <c r="S278" s="257">
        <v>0.05</v>
      </c>
      <c r="T278" s="257"/>
      <c r="U278" s="257"/>
      <c r="V278" s="257"/>
      <c r="W278" s="257"/>
      <c r="X278" s="257">
        <v>0.03</v>
      </c>
      <c r="Y278" s="257"/>
      <c r="Z278" s="257"/>
      <c r="AA278" s="257"/>
      <c r="AB278" s="257"/>
      <c r="AC278" s="257"/>
      <c r="AD278" s="257"/>
      <c r="AE278" s="257"/>
      <c r="AF278" s="257"/>
      <c r="AG278" s="257"/>
      <c r="AH278" s="257"/>
      <c r="AI278" s="257"/>
      <c r="AJ278" s="257"/>
      <c r="AK278" s="257"/>
      <c r="AL278" s="257"/>
      <c r="AM278" s="257"/>
      <c r="AN278" s="257"/>
      <c r="AO278" s="257"/>
      <c r="AP278" s="257"/>
      <c r="AQ278" s="257">
        <v>0.1</v>
      </c>
      <c r="AR278" s="257"/>
      <c r="AS278" s="257"/>
      <c r="AT278" s="257"/>
      <c r="AU278" s="257">
        <v>7.0000000000000007E-2</v>
      </c>
      <c r="AV278" s="257"/>
      <c r="AW278" s="257"/>
      <c r="AX278" s="257"/>
      <c r="AY278" s="257"/>
      <c r="AZ278" s="257"/>
      <c r="BA278" s="257"/>
      <c r="BB278" s="257"/>
      <c r="BC278" s="257"/>
      <c r="BD278" s="257"/>
      <c r="BE278" s="257"/>
      <c r="BF278" s="257"/>
      <c r="BG278" s="257"/>
      <c r="BH278" s="257"/>
      <c r="BI278" s="257"/>
      <c r="BJ278" s="257"/>
      <c r="BK278" s="257"/>
      <c r="BL278" s="257"/>
      <c r="BM278" s="257"/>
      <c r="BN278" s="257"/>
      <c r="BO278" s="257"/>
      <c r="BP278" s="257"/>
      <c r="BQ278" s="257"/>
      <c r="BR278" s="257"/>
      <c r="BS278" s="257"/>
      <c r="BT278" s="257"/>
      <c r="BU278" s="257"/>
      <c r="BV278" s="257"/>
      <c r="BW278" s="257"/>
      <c r="BX278" s="257"/>
      <c r="BY278" s="257"/>
      <c r="BZ278" s="257">
        <v>0.03</v>
      </c>
      <c r="CA278" s="257"/>
      <c r="CB278" s="257"/>
      <c r="CC278" s="257"/>
      <c r="CD278" s="257"/>
      <c r="CE278" s="257"/>
      <c r="CF278" s="257"/>
      <c r="CG278" s="257"/>
      <c r="CH278" s="257"/>
      <c r="CI278" s="257"/>
      <c r="CJ278" s="257"/>
      <c r="CK278" s="257"/>
      <c r="CL278" s="257"/>
      <c r="CM278" s="257"/>
      <c r="CN278" s="257"/>
      <c r="CO278" s="257"/>
      <c r="CP278" s="257">
        <v>0.1</v>
      </c>
      <c r="CQ278" s="257"/>
      <c r="CR278" s="257"/>
      <c r="CS278" s="257"/>
      <c r="CT278" s="257"/>
      <c r="CU278" s="257"/>
      <c r="CV278" s="257"/>
      <c r="CW278" s="257"/>
      <c r="CX278" s="257"/>
      <c r="CY278" s="257"/>
      <c r="CZ278" s="257">
        <v>0.05</v>
      </c>
      <c r="DA278" s="257"/>
      <c r="DB278" s="257">
        <v>0.1</v>
      </c>
      <c r="DC278" s="257"/>
      <c r="DD278" s="257"/>
      <c r="DE278" s="257"/>
      <c r="DF278" s="257"/>
      <c r="DG278" s="257"/>
      <c r="DH278" s="257"/>
      <c r="DI278" s="257"/>
      <c r="DJ278" s="257"/>
      <c r="DK278" s="257"/>
      <c r="DL278" s="257"/>
      <c r="DM278" s="257"/>
      <c r="DN278" s="257"/>
      <c r="DO278" s="257"/>
      <c r="DP278" s="257"/>
      <c r="DQ278" s="257"/>
      <c r="DR278" s="257">
        <v>0.03</v>
      </c>
      <c r="DS278" s="257"/>
      <c r="DT278" s="257"/>
      <c r="DU278" s="257"/>
      <c r="DV278" s="257"/>
      <c r="DW278" s="257"/>
      <c r="DX278" s="257"/>
      <c r="DY278" s="257"/>
      <c r="DZ278" s="257"/>
      <c r="EA278" s="257">
        <v>0.05</v>
      </c>
      <c r="EB278" s="257"/>
      <c r="EC278" s="257"/>
      <c r="ED278" s="257">
        <v>0.03</v>
      </c>
      <c r="EE278" s="257"/>
      <c r="EF278" s="257"/>
      <c r="EG278" s="257"/>
      <c r="EH278" s="257"/>
      <c r="EI278" s="257"/>
      <c r="EJ278" s="257"/>
      <c r="EK278" s="257"/>
      <c r="EL278" s="257"/>
      <c r="EM278" s="257"/>
      <c r="EN278" s="257"/>
      <c r="EO278" s="257"/>
      <c r="EP278" s="257"/>
      <c r="EQ278" s="257"/>
      <c r="ER278" s="257"/>
      <c r="ES278" s="257"/>
      <c r="ET278" s="257"/>
      <c r="EU278" s="257"/>
      <c r="EV278" s="257"/>
      <c r="EW278" s="257"/>
      <c r="EX278" s="257"/>
      <c r="EY278" s="257"/>
      <c r="EZ278" s="257"/>
      <c r="FA278" s="257"/>
      <c r="FB278" s="257"/>
      <c r="FC278" s="257"/>
      <c r="FD278" s="257"/>
      <c r="FE278" s="257"/>
      <c r="FF278" s="257"/>
      <c r="FG278" s="257"/>
      <c r="FH278" s="257"/>
      <c r="FI278" s="257"/>
      <c r="FJ278" s="257"/>
      <c r="FK278" s="257"/>
      <c r="FL278" s="257"/>
      <c r="FM278" s="257">
        <v>0.05</v>
      </c>
      <c r="FN278" s="257"/>
      <c r="FO278" s="257"/>
      <c r="FP278" s="257">
        <v>0.1</v>
      </c>
      <c r="FQ278" s="257"/>
      <c r="FR278" s="257"/>
      <c r="FS278" s="257"/>
      <c r="FT278" s="257"/>
      <c r="FU278" s="257"/>
      <c r="FV278" s="257"/>
      <c r="FW278" s="257"/>
      <c r="FX278" s="257"/>
      <c r="FY278" s="257">
        <v>0.05</v>
      </c>
      <c r="FZ278" s="257"/>
      <c r="GA278" s="257">
        <v>7.0000000000000007E-2</v>
      </c>
      <c r="GB278" s="257">
        <v>7.0000000000000007E-2</v>
      </c>
      <c r="GC278" s="257"/>
      <c r="GD278" s="257"/>
      <c r="GE278" s="257"/>
      <c r="GF278" s="257"/>
      <c r="GG278" s="257"/>
      <c r="GH278" s="257"/>
      <c r="GI278" s="257"/>
      <c r="GJ278" s="257"/>
      <c r="GK278" s="257"/>
      <c r="GL278" s="257"/>
      <c r="GM278" s="257"/>
      <c r="GN278" s="257"/>
      <c r="GO278" s="257"/>
      <c r="GP278" s="257"/>
      <c r="GQ278" s="257"/>
      <c r="GR278" s="257"/>
      <c r="GS278" s="257"/>
      <c r="GT278" s="257"/>
      <c r="GU278" s="257"/>
      <c r="GV278" s="257"/>
      <c r="GW278" s="257"/>
      <c r="GX278" s="257"/>
      <c r="GY278" s="257"/>
      <c r="GZ278" s="257"/>
      <c r="HA278" s="257"/>
      <c r="HB278" s="257"/>
      <c r="HC278" s="257"/>
      <c r="HD278" s="257"/>
      <c r="HE278" s="257"/>
      <c r="HF278" s="257"/>
      <c r="HG278" s="257"/>
      <c r="HH278" s="257"/>
      <c r="HI278" s="257"/>
      <c r="HJ278" s="257"/>
      <c r="HK278" s="257"/>
      <c r="HL278" s="257"/>
      <c r="HM278" s="257"/>
      <c r="HN278" s="257"/>
      <c r="HO278" s="257"/>
      <c r="HP278" s="257"/>
      <c r="HQ278" s="257"/>
      <c r="HR278" s="257"/>
      <c r="HS278" s="257"/>
      <c r="HT278" s="257"/>
      <c r="HU278" s="257"/>
      <c r="HV278" s="257"/>
      <c r="HW278" s="257"/>
      <c r="HX278" s="257"/>
      <c r="HY278" s="257"/>
      <c r="HZ278" s="257"/>
      <c r="IA278" s="257"/>
      <c r="IB278" s="257"/>
      <c r="IC278" s="257"/>
      <c r="ID278" s="257"/>
      <c r="IE278" s="257"/>
      <c r="IF278" s="257"/>
      <c r="IG278" s="257"/>
      <c r="IH278" s="257"/>
      <c r="II278" s="257"/>
      <c r="IJ278" s="257"/>
      <c r="IK278" s="257"/>
      <c r="IL278" s="257"/>
      <c r="IM278" s="257"/>
      <c r="IN278" s="257"/>
      <c r="IO278" s="257"/>
      <c r="IP278" s="257"/>
      <c r="IQ278" s="257"/>
      <c r="IR278" s="257"/>
      <c r="IS278" s="257"/>
      <c r="IT278" s="257"/>
      <c r="IU278" s="257"/>
      <c r="IV278" s="257"/>
      <c r="IW278" s="257"/>
      <c r="IX278" s="257"/>
      <c r="IY278" s="257"/>
      <c r="IZ278" s="257"/>
      <c r="JA278" s="257"/>
      <c r="JB278" s="257"/>
      <c r="JC278" s="257"/>
      <c r="JD278" s="257"/>
      <c r="JE278" s="257">
        <v>7.0000000000000007E-2</v>
      </c>
      <c r="JF278" s="257"/>
      <c r="JG278" s="257"/>
      <c r="JH278" s="257"/>
      <c r="JI278" s="257"/>
      <c r="JJ278" s="257"/>
      <c r="JK278" s="257"/>
      <c r="JL278" s="257"/>
      <c r="JM278" s="257"/>
      <c r="JN278" s="257"/>
      <c r="JO278" s="257"/>
      <c r="JP278" s="257"/>
      <c r="JQ278" s="257"/>
      <c r="JR278" s="257"/>
      <c r="JS278" s="257"/>
      <c r="JT278" s="257"/>
      <c r="JU278" s="257"/>
      <c r="JV278" s="257"/>
      <c r="JW278" s="257"/>
      <c r="JX278" s="257"/>
      <c r="JY278" s="257"/>
      <c r="JZ278" s="257"/>
      <c r="KA278" s="257"/>
      <c r="KB278" s="257"/>
      <c r="KC278" s="257"/>
      <c r="KD278" s="257"/>
      <c r="KE278" s="257"/>
      <c r="KF278" s="257"/>
      <c r="KG278" s="257"/>
      <c r="KH278" s="257"/>
      <c r="KI278" s="257"/>
      <c r="KJ278" s="257"/>
      <c r="KK278" s="257"/>
      <c r="KL278" s="257"/>
      <c r="KM278" s="257"/>
      <c r="KN278" s="257"/>
      <c r="KO278" s="257"/>
      <c r="KP278" s="257">
        <v>0.05</v>
      </c>
      <c r="KQ278" s="257"/>
      <c r="KR278" s="257"/>
      <c r="KS278" s="257"/>
      <c r="KT278" s="257"/>
      <c r="KU278" s="248" t="s">
        <v>746</v>
      </c>
    </row>
    <row r="279" spans="1:307" x14ac:dyDescent="0.15">
      <c r="A279" s="252" t="s">
        <v>1252</v>
      </c>
      <c r="B279" s="257"/>
      <c r="C279" s="257"/>
      <c r="D279" s="257"/>
      <c r="E279" s="257"/>
      <c r="F279" s="257"/>
      <c r="G279" s="257"/>
      <c r="H279" s="257"/>
      <c r="I279" s="257"/>
      <c r="J279" s="257"/>
      <c r="K279" s="257"/>
      <c r="L279" s="257"/>
      <c r="M279" s="257"/>
      <c r="N279" s="257">
        <v>0.1</v>
      </c>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v>7.0000000000000007E-2</v>
      </c>
      <c r="AY279" s="257"/>
      <c r="AZ279" s="257"/>
      <c r="BA279" s="257"/>
      <c r="BB279" s="257"/>
      <c r="BC279" s="257"/>
      <c r="BD279" s="257"/>
      <c r="BE279" s="257"/>
      <c r="BF279" s="257"/>
      <c r="BG279" s="257"/>
      <c r="BH279" s="257"/>
      <c r="BI279" s="257"/>
      <c r="BJ279" s="257"/>
      <c r="BK279" s="257"/>
      <c r="BL279" s="257"/>
      <c r="BM279" s="257"/>
      <c r="BN279" s="257"/>
      <c r="BO279" s="257"/>
      <c r="BP279" s="257"/>
      <c r="BQ279" s="257"/>
      <c r="BR279" s="257"/>
      <c r="BS279" s="257"/>
      <c r="BT279" s="257"/>
      <c r="BU279" s="257"/>
      <c r="BV279" s="257"/>
      <c r="BW279" s="257"/>
      <c r="BX279" s="257"/>
      <c r="BY279" s="257"/>
      <c r="BZ279" s="257"/>
      <c r="CA279" s="257"/>
      <c r="CB279" s="257"/>
      <c r="CC279" s="257"/>
      <c r="CD279" s="257"/>
      <c r="CE279" s="257"/>
      <c r="CF279" s="257"/>
      <c r="CG279" s="257"/>
      <c r="CH279" s="257"/>
      <c r="CI279" s="257"/>
      <c r="CJ279" s="257"/>
      <c r="CK279" s="257"/>
      <c r="CL279" s="257"/>
      <c r="CM279" s="257">
        <v>7.0000000000000007E-2</v>
      </c>
      <c r="CN279" s="257"/>
      <c r="CO279" s="257"/>
      <c r="CP279" s="257"/>
      <c r="CQ279" s="257"/>
      <c r="CR279" s="257"/>
      <c r="CS279" s="257"/>
      <c r="CT279" s="257"/>
      <c r="CU279" s="257"/>
      <c r="CV279" s="257"/>
      <c r="CW279" s="257"/>
      <c r="CX279" s="257"/>
      <c r="CY279" s="257"/>
      <c r="CZ279" s="257"/>
      <c r="DA279" s="257"/>
      <c r="DB279" s="257"/>
      <c r="DC279" s="257"/>
      <c r="DD279" s="257"/>
      <c r="DE279" s="257"/>
      <c r="DF279" s="257"/>
      <c r="DG279" s="257">
        <v>0.03</v>
      </c>
      <c r="DH279" s="257"/>
      <c r="DI279" s="257"/>
      <c r="DJ279" s="257"/>
      <c r="DK279" s="257"/>
      <c r="DL279" s="257"/>
      <c r="DM279" s="257"/>
      <c r="DN279" s="257"/>
      <c r="DO279" s="257"/>
      <c r="DP279" s="257"/>
      <c r="DQ279" s="257"/>
      <c r="DR279" s="257"/>
      <c r="DS279" s="257"/>
      <c r="DT279" s="257"/>
      <c r="DU279" s="257"/>
      <c r="DV279" s="257"/>
      <c r="DW279" s="257"/>
      <c r="DX279" s="257"/>
      <c r="DY279" s="257"/>
      <c r="DZ279" s="257"/>
      <c r="EA279" s="257"/>
      <c r="EB279" s="257"/>
      <c r="EC279" s="257">
        <v>0.1</v>
      </c>
      <c r="ED279" s="257"/>
      <c r="EE279" s="257"/>
      <c r="EF279" s="257"/>
      <c r="EG279" s="257"/>
      <c r="EH279" s="257"/>
      <c r="EI279" s="257">
        <v>0.03</v>
      </c>
      <c r="EJ279" s="257"/>
      <c r="EK279" s="257"/>
      <c r="EL279" s="257"/>
      <c r="EM279" s="257"/>
      <c r="EN279" s="257"/>
      <c r="EO279" s="257"/>
      <c r="EP279" s="257"/>
      <c r="EQ279" s="257"/>
      <c r="ER279" s="257"/>
      <c r="ES279" s="257"/>
      <c r="ET279" s="257"/>
      <c r="EU279" s="257"/>
      <c r="EV279" s="257"/>
      <c r="EW279" s="257"/>
      <c r="EX279" s="257"/>
      <c r="EY279" s="257"/>
      <c r="EZ279" s="257"/>
      <c r="FA279" s="257"/>
      <c r="FB279" s="257"/>
      <c r="FC279" s="257"/>
      <c r="FD279" s="257"/>
      <c r="FE279" s="257"/>
      <c r="FF279" s="257"/>
      <c r="FG279" s="257"/>
      <c r="FH279" s="257"/>
      <c r="FI279" s="257"/>
      <c r="FJ279" s="257"/>
      <c r="FK279" s="257"/>
      <c r="FL279" s="257"/>
      <c r="FM279" s="257"/>
      <c r="FN279" s="257">
        <v>7.0000000000000007E-2</v>
      </c>
      <c r="FO279" s="257"/>
      <c r="FP279" s="257"/>
      <c r="FQ279" s="257"/>
      <c r="FR279" s="257"/>
      <c r="FS279" s="257"/>
      <c r="FT279" s="257"/>
      <c r="FU279" s="257"/>
      <c r="FV279" s="257">
        <v>7.0000000000000007E-2</v>
      </c>
      <c r="FW279" s="257"/>
      <c r="FX279" s="257"/>
      <c r="FY279" s="257"/>
      <c r="FZ279" s="257">
        <v>7.0000000000000007E-2</v>
      </c>
      <c r="GA279" s="257"/>
      <c r="GB279" s="257"/>
      <c r="GC279" s="257">
        <v>7.0000000000000007E-2</v>
      </c>
      <c r="GD279" s="257"/>
      <c r="GE279" s="257"/>
      <c r="GF279" s="257"/>
      <c r="GG279" s="257">
        <v>0.1</v>
      </c>
      <c r="GH279" s="257"/>
      <c r="GI279" s="257"/>
      <c r="GJ279" s="257"/>
      <c r="GK279" s="257"/>
      <c r="GL279" s="257"/>
      <c r="GM279" s="257"/>
      <c r="GN279" s="257"/>
      <c r="GO279" s="257"/>
      <c r="GP279" s="257"/>
      <c r="GQ279" s="257"/>
      <c r="GR279" s="257"/>
      <c r="GS279" s="257"/>
      <c r="GT279" s="257"/>
      <c r="GU279" s="257"/>
      <c r="GV279" s="257"/>
      <c r="GW279" s="257"/>
      <c r="GX279" s="257"/>
      <c r="GY279" s="257"/>
      <c r="GZ279" s="257"/>
      <c r="HA279" s="257"/>
      <c r="HB279" s="257"/>
      <c r="HC279" s="257"/>
      <c r="HD279" s="257"/>
      <c r="HE279" s="257"/>
      <c r="HF279" s="257"/>
      <c r="HG279" s="257"/>
      <c r="HH279" s="257"/>
      <c r="HI279" s="257"/>
      <c r="HJ279" s="257"/>
      <c r="HK279" s="257"/>
      <c r="HL279" s="257"/>
      <c r="HM279" s="257"/>
      <c r="HN279" s="257"/>
      <c r="HO279" s="257"/>
      <c r="HP279" s="257"/>
      <c r="HQ279" s="257"/>
      <c r="HR279" s="257"/>
      <c r="HS279" s="257"/>
      <c r="HT279" s="257"/>
      <c r="HU279" s="257"/>
      <c r="HV279" s="257"/>
      <c r="HW279" s="257"/>
      <c r="HX279" s="257"/>
      <c r="HY279" s="257"/>
      <c r="HZ279" s="257"/>
      <c r="IA279" s="257"/>
      <c r="IB279" s="257"/>
      <c r="IC279" s="257"/>
      <c r="ID279" s="257"/>
      <c r="IE279" s="257"/>
      <c r="IF279" s="257"/>
      <c r="IG279" s="257"/>
      <c r="IH279" s="257"/>
      <c r="II279" s="257"/>
      <c r="IJ279" s="257"/>
      <c r="IK279" s="257"/>
      <c r="IL279" s="257"/>
      <c r="IM279" s="257"/>
      <c r="IN279" s="257"/>
      <c r="IO279" s="257"/>
      <c r="IP279" s="257">
        <v>7.0000000000000007E-2</v>
      </c>
      <c r="IQ279" s="257"/>
      <c r="IR279" s="257"/>
      <c r="IS279" s="257"/>
      <c r="IT279" s="257"/>
      <c r="IU279" s="257"/>
      <c r="IV279" s="257">
        <v>0.05</v>
      </c>
      <c r="IW279" s="257"/>
      <c r="IX279" s="257">
        <v>7.0000000000000007E-2</v>
      </c>
      <c r="IY279" s="257"/>
      <c r="IZ279" s="257"/>
      <c r="JA279" s="257"/>
      <c r="JB279" s="257"/>
      <c r="JC279" s="257"/>
      <c r="JD279" s="257"/>
      <c r="JE279" s="257"/>
      <c r="JF279" s="257"/>
      <c r="JG279" s="257"/>
      <c r="JH279" s="257"/>
      <c r="JI279" s="257"/>
      <c r="JJ279" s="257"/>
      <c r="JK279" s="257"/>
      <c r="JL279" s="257"/>
      <c r="JM279" s="257"/>
      <c r="JN279" s="257"/>
      <c r="JO279" s="257"/>
      <c r="JP279" s="257"/>
      <c r="JQ279" s="257"/>
      <c r="JR279" s="257"/>
      <c r="JS279" s="257"/>
      <c r="JT279" s="257"/>
      <c r="JU279" s="257"/>
      <c r="JV279" s="257"/>
      <c r="JW279" s="257"/>
      <c r="JX279" s="257"/>
      <c r="JY279" s="257"/>
      <c r="JZ279" s="257"/>
      <c r="KA279" s="257"/>
      <c r="KB279" s="257"/>
      <c r="KC279" s="257"/>
      <c r="KD279" s="257"/>
      <c r="KE279" s="257"/>
      <c r="KF279" s="257"/>
      <c r="KG279" s="257"/>
      <c r="KH279" s="257"/>
      <c r="KI279" s="257"/>
      <c r="KJ279" s="257"/>
      <c r="KK279" s="257"/>
      <c r="KL279" s="257"/>
      <c r="KM279" s="257"/>
      <c r="KN279" s="257"/>
      <c r="KO279" s="257">
        <v>0.05</v>
      </c>
      <c r="KP279" s="257"/>
      <c r="KQ279" s="257">
        <v>0.05</v>
      </c>
      <c r="KR279" s="257"/>
      <c r="KS279" s="257"/>
      <c r="KT279" s="257"/>
      <c r="KU279" s="248" t="s">
        <v>746</v>
      </c>
    </row>
    <row r="280" spans="1:307" x14ac:dyDescent="0.15">
      <c r="A280" s="252" t="s">
        <v>1253</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v>0.03</v>
      </c>
      <c r="AX280" s="257">
        <v>7.0000000000000007E-2</v>
      </c>
      <c r="AY280" s="257"/>
      <c r="AZ280" s="257"/>
      <c r="BA280" s="257"/>
      <c r="BB280" s="257"/>
      <c r="BC280" s="257">
        <v>0.03</v>
      </c>
      <c r="BD280" s="257"/>
      <c r="BE280" s="257"/>
      <c r="BF280" s="257"/>
      <c r="BG280" s="257"/>
      <c r="BH280" s="257"/>
      <c r="BI280" s="257"/>
      <c r="BJ280" s="257"/>
      <c r="BK280" s="257"/>
      <c r="BL280" s="257"/>
      <c r="BM280" s="257"/>
      <c r="BN280" s="257"/>
      <c r="BO280" s="257"/>
      <c r="BP280" s="257"/>
      <c r="BQ280" s="257"/>
      <c r="BR280" s="257"/>
      <c r="BS280" s="257"/>
      <c r="BT280" s="257"/>
      <c r="BU280" s="257"/>
      <c r="BV280" s="257"/>
      <c r="BW280" s="257"/>
      <c r="BX280" s="257"/>
      <c r="BY280" s="257"/>
      <c r="BZ280" s="257"/>
      <c r="CA280" s="257"/>
      <c r="CB280" s="257"/>
      <c r="CC280" s="257"/>
      <c r="CD280" s="257"/>
      <c r="CE280" s="257"/>
      <c r="CF280" s="257"/>
      <c r="CG280" s="257"/>
      <c r="CH280" s="257"/>
      <c r="CI280" s="257"/>
      <c r="CJ280" s="257"/>
      <c r="CK280" s="257"/>
      <c r="CL280" s="257"/>
      <c r="CM280" s="257"/>
      <c r="CN280" s="257"/>
      <c r="CO280" s="257"/>
      <c r="CP280" s="257"/>
      <c r="CQ280" s="257"/>
      <c r="CR280" s="257"/>
      <c r="CS280" s="257"/>
      <c r="CT280" s="257"/>
      <c r="CU280" s="257"/>
      <c r="CV280" s="257"/>
      <c r="CW280" s="257"/>
      <c r="CX280" s="257"/>
      <c r="CY280" s="257"/>
      <c r="CZ280" s="257"/>
      <c r="DA280" s="257"/>
      <c r="DB280" s="257"/>
      <c r="DC280" s="257">
        <v>0.03</v>
      </c>
      <c r="DD280" s="257"/>
      <c r="DE280" s="257"/>
      <c r="DF280" s="257"/>
      <c r="DG280" s="257"/>
      <c r="DH280" s="257"/>
      <c r="DI280" s="257"/>
      <c r="DJ280" s="257"/>
      <c r="DK280" s="257"/>
      <c r="DL280" s="257"/>
      <c r="DM280" s="257"/>
      <c r="DN280" s="257"/>
      <c r="DO280" s="257"/>
      <c r="DP280" s="257"/>
      <c r="DQ280" s="257"/>
      <c r="DR280" s="257"/>
      <c r="DS280" s="257">
        <v>0.1</v>
      </c>
      <c r="DT280" s="257"/>
      <c r="DU280" s="257"/>
      <c r="DV280" s="257"/>
      <c r="DW280" s="257"/>
      <c r="DX280" s="257"/>
      <c r="DY280" s="257"/>
      <c r="DZ280" s="257"/>
      <c r="EA280" s="257"/>
      <c r="EB280" s="257"/>
      <c r="EC280" s="257"/>
      <c r="ED280" s="257"/>
      <c r="EE280" s="257"/>
      <c r="EF280" s="257"/>
      <c r="EG280" s="257"/>
      <c r="EH280" s="257"/>
      <c r="EI280" s="257"/>
      <c r="EJ280" s="257"/>
      <c r="EK280" s="257"/>
      <c r="EL280" s="257"/>
      <c r="EM280" s="257"/>
      <c r="EN280" s="257"/>
      <c r="EO280" s="257"/>
      <c r="EP280" s="257"/>
      <c r="EQ280" s="257"/>
      <c r="ER280" s="257"/>
      <c r="ES280" s="257"/>
      <c r="ET280" s="257"/>
      <c r="EU280" s="257"/>
      <c r="EV280" s="257"/>
      <c r="EW280" s="257"/>
      <c r="EX280" s="257"/>
      <c r="EY280" s="257"/>
      <c r="EZ280" s="257"/>
      <c r="FA280" s="257"/>
      <c r="FB280" s="257"/>
      <c r="FC280" s="257">
        <v>0.03</v>
      </c>
      <c r="FD280" s="257">
        <v>0.03</v>
      </c>
      <c r="FE280" s="257"/>
      <c r="FF280" s="257"/>
      <c r="FG280" s="257"/>
      <c r="FH280" s="257"/>
      <c r="FI280" s="257"/>
      <c r="FJ280" s="257"/>
      <c r="FK280" s="257"/>
      <c r="FL280" s="257"/>
      <c r="FM280" s="257"/>
      <c r="FN280" s="257"/>
      <c r="FO280" s="257"/>
      <c r="FP280" s="257"/>
      <c r="FQ280" s="257"/>
      <c r="FR280" s="257"/>
      <c r="FS280" s="257">
        <v>7.0000000000000007E-2</v>
      </c>
      <c r="FT280" s="257">
        <v>7.0000000000000007E-2</v>
      </c>
      <c r="FU280" s="257"/>
      <c r="FV280" s="257"/>
      <c r="FW280" s="257"/>
      <c r="FX280" s="257">
        <v>7.0000000000000007E-2</v>
      </c>
      <c r="FY280" s="257"/>
      <c r="FZ280" s="257"/>
      <c r="GA280" s="257"/>
      <c r="GB280" s="257"/>
      <c r="GC280" s="257"/>
      <c r="GD280" s="257"/>
      <c r="GE280" s="257"/>
      <c r="GF280" s="257"/>
      <c r="GG280" s="257">
        <v>0.1</v>
      </c>
      <c r="GH280" s="257"/>
      <c r="GI280" s="257">
        <v>0.1</v>
      </c>
      <c r="GJ280" s="257"/>
      <c r="GK280" s="257"/>
      <c r="GL280" s="257"/>
      <c r="GM280" s="257">
        <v>0.05</v>
      </c>
      <c r="GN280" s="257"/>
      <c r="GO280" s="257"/>
      <c r="GP280" s="257"/>
      <c r="GQ280" s="257"/>
      <c r="GR280" s="257"/>
      <c r="GS280" s="257"/>
      <c r="GT280" s="257"/>
      <c r="GU280" s="257"/>
      <c r="GV280" s="257"/>
      <c r="GW280" s="257"/>
      <c r="GX280" s="257"/>
      <c r="GY280" s="257"/>
      <c r="GZ280" s="257">
        <v>7.0000000000000007E-2</v>
      </c>
      <c r="HA280" s="257"/>
      <c r="HB280" s="257"/>
      <c r="HC280" s="257"/>
      <c r="HD280" s="257">
        <v>0.05</v>
      </c>
      <c r="HE280" s="257"/>
      <c r="HF280" s="257"/>
      <c r="HG280" s="257"/>
      <c r="HH280" s="257"/>
      <c r="HI280" s="257"/>
      <c r="HJ280" s="257"/>
      <c r="HK280" s="257"/>
      <c r="HL280" s="257"/>
      <c r="HM280" s="257"/>
      <c r="HN280" s="257"/>
      <c r="HO280" s="257"/>
      <c r="HP280" s="257"/>
      <c r="HQ280" s="257"/>
      <c r="HR280" s="257"/>
      <c r="HS280" s="257"/>
      <c r="HT280" s="257"/>
      <c r="HU280" s="257"/>
      <c r="HV280" s="257"/>
      <c r="HW280" s="257"/>
      <c r="HX280" s="257"/>
      <c r="HY280" s="257"/>
      <c r="HZ280" s="257"/>
      <c r="IA280" s="257">
        <v>0.1</v>
      </c>
      <c r="IB280" s="257"/>
      <c r="IC280" s="257"/>
      <c r="ID280" s="257"/>
      <c r="IE280" s="257"/>
      <c r="IF280" s="257"/>
      <c r="IG280" s="257">
        <v>0.05</v>
      </c>
      <c r="IH280" s="257"/>
      <c r="II280" s="257"/>
      <c r="IJ280" s="257">
        <v>7.0000000000000007E-2</v>
      </c>
      <c r="IK280" s="257"/>
      <c r="IL280" s="257"/>
      <c r="IM280" s="257"/>
      <c r="IN280" s="257"/>
      <c r="IO280" s="257"/>
      <c r="IP280" s="257"/>
      <c r="IQ280" s="257"/>
      <c r="IR280" s="257"/>
      <c r="IS280" s="257"/>
      <c r="IT280" s="257"/>
      <c r="IU280" s="257"/>
      <c r="IV280" s="257"/>
      <c r="IW280" s="257"/>
      <c r="IX280" s="257"/>
      <c r="IY280" s="257"/>
      <c r="IZ280" s="257"/>
      <c r="JA280" s="257"/>
      <c r="JB280" s="257"/>
      <c r="JC280" s="257"/>
      <c r="JD280" s="257"/>
      <c r="JE280" s="257"/>
      <c r="JF280" s="257"/>
      <c r="JG280" s="257"/>
      <c r="JH280" s="257"/>
      <c r="JI280" s="257"/>
      <c r="JJ280" s="257"/>
      <c r="JK280" s="257"/>
      <c r="JL280" s="257"/>
      <c r="JM280" s="257"/>
      <c r="JN280" s="257"/>
      <c r="JO280" s="257"/>
      <c r="JP280" s="257"/>
      <c r="JQ280" s="257"/>
      <c r="JR280" s="257"/>
      <c r="JS280" s="257"/>
      <c r="JT280" s="257"/>
      <c r="JU280" s="257"/>
      <c r="JV280" s="257"/>
      <c r="JW280" s="257"/>
      <c r="JX280" s="257"/>
      <c r="JY280" s="257"/>
      <c r="JZ280" s="257"/>
      <c r="KA280" s="257"/>
      <c r="KB280" s="257"/>
      <c r="KC280" s="257"/>
      <c r="KD280" s="257"/>
      <c r="KE280" s="257"/>
      <c r="KF280" s="257"/>
      <c r="KG280" s="257"/>
      <c r="KH280" s="257"/>
      <c r="KI280" s="257"/>
      <c r="KJ280" s="257"/>
      <c r="KK280" s="257"/>
      <c r="KL280" s="257"/>
      <c r="KM280" s="257"/>
      <c r="KN280" s="257"/>
      <c r="KO280" s="257"/>
      <c r="KP280" s="257"/>
      <c r="KQ280" s="257"/>
      <c r="KR280" s="257"/>
      <c r="KS280" s="257"/>
      <c r="KT280" s="257"/>
      <c r="KU280" s="248" t="s">
        <v>746</v>
      </c>
    </row>
    <row r="281" spans="1:307" x14ac:dyDescent="0.15">
      <c r="A281" s="252" t="s">
        <v>1254</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7"/>
      <c r="BB281" s="257"/>
      <c r="BC281" s="257"/>
      <c r="BD281" s="257"/>
      <c r="BE281" s="257"/>
      <c r="BF281" s="257"/>
      <c r="BG281" s="257"/>
      <c r="BH281" s="257"/>
      <c r="BI281" s="257"/>
      <c r="BJ281" s="257"/>
      <c r="BK281" s="257"/>
      <c r="BL281" s="257"/>
      <c r="BM281" s="257"/>
      <c r="BN281" s="257"/>
      <c r="BO281" s="257"/>
      <c r="BP281" s="257"/>
      <c r="BQ281" s="257"/>
      <c r="BR281" s="257"/>
      <c r="BS281" s="257"/>
      <c r="BT281" s="257"/>
      <c r="BU281" s="257"/>
      <c r="BV281" s="257"/>
      <c r="BW281" s="257"/>
      <c r="BX281" s="257"/>
      <c r="BY281" s="257"/>
      <c r="BZ281" s="257"/>
      <c r="CA281" s="257"/>
      <c r="CB281" s="257"/>
      <c r="CC281" s="257"/>
      <c r="CD281" s="257"/>
      <c r="CE281" s="257"/>
      <c r="CF281" s="257"/>
      <c r="CG281" s="257"/>
      <c r="CH281" s="257"/>
      <c r="CI281" s="257"/>
      <c r="CJ281" s="257"/>
      <c r="CK281" s="257"/>
      <c r="CL281" s="257"/>
      <c r="CM281" s="257"/>
      <c r="CN281" s="257"/>
      <c r="CO281" s="257"/>
      <c r="CP281" s="257"/>
      <c r="CQ281" s="257"/>
      <c r="CR281" s="257"/>
      <c r="CS281" s="257"/>
      <c r="CT281" s="257"/>
      <c r="CU281" s="257"/>
      <c r="CV281" s="257"/>
      <c r="CW281" s="257"/>
      <c r="CX281" s="257"/>
      <c r="CY281" s="257"/>
      <c r="CZ281" s="257"/>
      <c r="DA281" s="257"/>
      <c r="DB281" s="257"/>
      <c r="DC281" s="257"/>
      <c r="DD281" s="257"/>
      <c r="DE281" s="257"/>
      <c r="DF281" s="257"/>
      <c r="DG281" s="257"/>
      <c r="DH281" s="257"/>
      <c r="DI281" s="257"/>
      <c r="DJ281" s="257"/>
      <c r="DK281" s="257"/>
      <c r="DL281" s="257"/>
      <c r="DM281" s="257"/>
      <c r="DN281" s="257">
        <v>0.05</v>
      </c>
      <c r="DO281" s="257"/>
      <c r="DP281" s="257"/>
      <c r="DQ281" s="257"/>
      <c r="DR281" s="257"/>
      <c r="DS281" s="257"/>
      <c r="DT281" s="257"/>
      <c r="DU281" s="257"/>
      <c r="DV281" s="257"/>
      <c r="DW281" s="257"/>
      <c r="DX281" s="257"/>
      <c r="DY281" s="257"/>
      <c r="DZ281" s="257"/>
      <c r="EA281" s="257"/>
      <c r="EB281" s="257"/>
      <c r="EC281" s="257"/>
      <c r="ED281" s="257"/>
      <c r="EE281" s="257"/>
      <c r="EF281" s="257"/>
      <c r="EG281" s="257"/>
      <c r="EH281" s="257"/>
      <c r="EI281" s="257"/>
      <c r="EJ281" s="257"/>
      <c r="EK281" s="257"/>
      <c r="EL281" s="257"/>
      <c r="EM281" s="257"/>
      <c r="EN281" s="257"/>
      <c r="EO281" s="257"/>
      <c r="EP281" s="257"/>
      <c r="EQ281" s="257"/>
      <c r="ER281" s="257"/>
      <c r="ES281" s="257"/>
      <c r="ET281" s="257">
        <v>7.0000000000000007E-2</v>
      </c>
      <c r="EU281" s="257"/>
      <c r="EV281" s="257"/>
      <c r="EW281" s="257">
        <v>7.0000000000000007E-2</v>
      </c>
      <c r="EX281" s="257"/>
      <c r="EY281" s="257"/>
      <c r="EZ281" s="257"/>
      <c r="FA281" s="257"/>
      <c r="FB281" s="257"/>
      <c r="FC281" s="257"/>
      <c r="FD281" s="257"/>
      <c r="FE281" s="257"/>
      <c r="FF281" s="257"/>
      <c r="FG281" s="257"/>
      <c r="FH281" s="257"/>
      <c r="FI281" s="257"/>
      <c r="FJ281" s="257"/>
      <c r="FK281" s="257"/>
      <c r="FL281" s="257"/>
      <c r="FM281" s="257"/>
      <c r="FN281" s="257"/>
      <c r="FO281" s="257"/>
      <c r="FP281" s="257"/>
      <c r="FQ281" s="257"/>
      <c r="FR281" s="257"/>
      <c r="FS281" s="257"/>
      <c r="FT281" s="257"/>
      <c r="FU281" s="257"/>
      <c r="FV281" s="257">
        <v>0.05</v>
      </c>
      <c r="FW281" s="257">
        <v>0.05</v>
      </c>
      <c r="FX281" s="257"/>
      <c r="FY281" s="257"/>
      <c r="FZ281" s="257"/>
      <c r="GA281" s="257"/>
      <c r="GB281" s="257"/>
      <c r="GC281" s="257"/>
      <c r="GD281" s="257"/>
      <c r="GE281" s="257"/>
      <c r="GF281" s="257"/>
      <c r="GG281" s="257"/>
      <c r="GH281" s="257"/>
      <c r="GI281" s="257"/>
      <c r="GJ281" s="257"/>
      <c r="GK281" s="257"/>
      <c r="GL281" s="257"/>
      <c r="GM281" s="257"/>
      <c r="GN281" s="257"/>
      <c r="GO281" s="257">
        <v>7.0000000000000007E-2</v>
      </c>
      <c r="GP281" s="257"/>
      <c r="GQ281" s="257"/>
      <c r="GR281" s="257"/>
      <c r="GS281" s="257"/>
      <c r="GT281" s="257"/>
      <c r="GU281" s="257"/>
      <c r="GV281" s="257"/>
      <c r="GW281" s="257"/>
      <c r="GX281" s="257"/>
      <c r="GY281" s="257"/>
      <c r="GZ281" s="257"/>
      <c r="HA281" s="257"/>
      <c r="HB281" s="257"/>
      <c r="HC281" s="257"/>
      <c r="HD281" s="257"/>
      <c r="HE281" s="257"/>
      <c r="HF281" s="257"/>
      <c r="HG281" s="257"/>
      <c r="HH281" s="257"/>
      <c r="HI281" s="257"/>
      <c r="HJ281" s="257"/>
      <c r="HK281" s="257"/>
      <c r="HL281" s="257"/>
      <c r="HM281" s="257"/>
      <c r="HN281" s="257"/>
      <c r="HO281" s="257"/>
      <c r="HP281" s="257"/>
      <c r="HQ281" s="257"/>
      <c r="HR281" s="257"/>
      <c r="HS281" s="257"/>
      <c r="HT281" s="257"/>
      <c r="HU281" s="257"/>
      <c r="HV281" s="257"/>
      <c r="HW281" s="257"/>
      <c r="HX281" s="257"/>
      <c r="HY281" s="257"/>
      <c r="HZ281" s="257"/>
      <c r="IA281" s="257"/>
      <c r="IB281" s="257"/>
      <c r="IC281" s="257"/>
      <c r="ID281" s="257"/>
      <c r="IE281" s="257"/>
      <c r="IF281" s="257"/>
      <c r="IG281" s="257"/>
      <c r="IH281" s="257"/>
      <c r="II281" s="257"/>
      <c r="IJ281" s="257"/>
      <c r="IK281" s="257"/>
      <c r="IL281" s="257"/>
      <c r="IM281" s="257"/>
      <c r="IN281" s="257"/>
      <c r="IO281" s="257"/>
      <c r="IP281" s="257"/>
      <c r="IQ281" s="257"/>
      <c r="IR281" s="257"/>
      <c r="IS281" s="257"/>
      <c r="IT281" s="257"/>
      <c r="IU281" s="257"/>
      <c r="IV281" s="257"/>
      <c r="IW281" s="257"/>
      <c r="IX281" s="257"/>
      <c r="IY281" s="257"/>
      <c r="IZ281" s="257"/>
      <c r="JA281" s="257"/>
      <c r="JB281" s="257"/>
      <c r="JC281" s="257"/>
      <c r="JD281" s="257"/>
      <c r="JE281" s="257"/>
      <c r="JF281" s="257">
        <v>0.05</v>
      </c>
      <c r="JG281" s="257"/>
      <c r="JH281" s="257"/>
      <c r="JI281" s="257"/>
      <c r="JJ281" s="257"/>
      <c r="JK281" s="257"/>
      <c r="JL281" s="257"/>
      <c r="JM281" s="257"/>
      <c r="JN281" s="257"/>
      <c r="JO281" s="257"/>
      <c r="JP281" s="257"/>
      <c r="JQ281" s="257"/>
      <c r="JR281" s="257"/>
      <c r="JS281" s="257"/>
      <c r="JT281" s="257"/>
      <c r="JU281" s="257"/>
      <c r="JV281" s="257"/>
      <c r="JW281" s="257"/>
      <c r="JX281" s="257"/>
      <c r="JY281" s="257"/>
      <c r="JZ281" s="257">
        <v>0.1</v>
      </c>
      <c r="KA281" s="257"/>
      <c r="KB281" s="257"/>
      <c r="KC281" s="257"/>
      <c r="KD281" s="257"/>
      <c r="KE281" s="257"/>
      <c r="KF281" s="257"/>
      <c r="KG281" s="257"/>
      <c r="KH281" s="257"/>
      <c r="KI281" s="257"/>
      <c r="KJ281" s="257"/>
      <c r="KK281" s="257"/>
      <c r="KL281" s="257"/>
      <c r="KM281" s="257"/>
      <c r="KN281" s="257">
        <v>0.05</v>
      </c>
      <c r="KO281" s="257"/>
      <c r="KP281" s="257"/>
      <c r="KQ281" s="257"/>
      <c r="KR281" s="257"/>
      <c r="KS281" s="257"/>
      <c r="KT281" s="257"/>
      <c r="KU281" s="248" t="s">
        <v>746</v>
      </c>
    </row>
    <row r="282" spans="1:307" x14ac:dyDescent="0.15">
      <c r="A282" s="252" t="s">
        <v>1255</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v>7.0000000000000007E-2</v>
      </c>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7"/>
      <c r="BB282" s="257"/>
      <c r="BC282" s="257"/>
      <c r="BD282" s="257"/>
      <c r="BE282" s="257"/>
      <c r="BF282" s="257"/>
      <c r="BG282" s="257"/>
      <c r="BH282" s="257"/>
      <c r="BI282" s="257"/>
      <c r="BJ282" s="257"/>
      <c r="BK282" s="257"/>
      <c r="BL282" s="257"/>
      <c r="BM282" s="257"/>
      <c r="BN282" s="257"/>
      <c r="BO282" s="257"/>
      <c r="BP282" s="257"/>
      <c r="BQ282" s="257"/>
      <c r="BR282" s="257"/>
      <c r="BS282" s="257"/>
      <c r="BT282" s="257"/>
      <c r="BU282" s="257"/>
      <c r="BV282" s="257"/>
      <c r="BW282" s="257"/>
      <c r="BX282" s="257"/>
      <c r="BY282" s="257"/>
      <c r="BZ282" s="257"/>
      <c r="CA282" s="257"/>
      <c r="CB282" s="257"/>
      <c r="CC282" s="257"/>
      <c r="CD282" s="257"/>
      <c r="CE282" s="257"/>
      <c r="CF282" s="257"/>
      <c r="CG282" s="257"/>
      <c r="CH282" s="257"/>
      <c r="CI282" s="257"/>
      <c r="CJ282" s="257"/>
      <c r="CK282" s="257"/>
      <c r="CL282" s="257"/>
      <c r="CM282" s="257"/>
      <c r="CN282" s="257"/>
      <c r="CO282" s="257"/>
      <c r="CP282" s="257"/>
      <c r="CQ282" s="257"/>
      <c r="CR282" s="257">
        <v>0.1</v>
      </c>
      <c r="CS282" s="257"/>
      <c r="CT282" s="257"/>
      <c r="CU282" s="257"/>
      <c r="CV282" s="257"/>
      <c r="CW282" s="257"/>
      <c r="CX282" s="257"/>
      <c r="CY282" s="257"/>
      <c r="CZ282" s="257"/>
      <c r="DA282" s="257"/>
      <c r="DB282" s="257"/>
      <c r="DC282" s="257"/>
      <c r="DD282" s="257"/>
      <c r="DE282" s="257"/>
      <c r="DF282" s="257"/>
      <c r="DG282" s="257"/>
      <c r="DH282" s="257"/>
      <c r="DI282" s="257"/>
      <c r="DJ282" s="257"/>
      <c r="DK282" s="257"/>
      <c r="DL282" s="257"/>
      <c r="DM282" s="257">
        <v>7.0000000000000007E-2</v>
      </c>
      <c r="DN282" s="257"/>
      <c r="DO282" s="257"/>
      <c r="DP282" s="257"/>
      <c r="DQ282" s="257"/>
      <c r="DR282" s="257"/>
      <c r="DS282" s="257"/>
      <c r="DT282" s="257"/>
      <c r="DU282" s="257"/>
      <c r="DV282" s="257">
        <v>7.0000000000000007E-2</v>
      </c>
      <c r="DW282" s="257"/>
      <c r="DX282" s="257"/>
      <c r="DY282" s="257"/>
      <c r="DZ282" s="257"/>
      <c r="EA282" s="257"/>
      <c r="EB282" s="257"/>
      <c r="EC282" s="257"/>
      <c r="ED282" s="257"/>
      <c r="EE282" s="257"/>
      <c r="EF282" s="257"/>
      <c r="EG282" s="257"/>
      <c r="EH282" s="257"/>
      <c r="EI282" s="257"/>
      <c r="EJ282" s="257"/>
      <c r="EK282" s="257"/>
      <c r="EL282" s="257"/>
      <c r="EM282" s="257"/>
      <c r="EN282" s="257"/>
      <c r="EO282" s="257"/>
      <c r="EP282" s="257">
        <v>7.0000000000000007E-2</v>
      </c>
      <c r="EQ282" s="257"/>
      <c r="ER282" s="257"/>
      <c r="ES282" s="257"/>
      <c r="ET282" s="257"/>
      <c r="EU282" s="257"/>
      <c r="EV282" s="257"/>
      <c r="EW282" s="257"/>
      <c r="EX282" s="257"/>
      <c r="EY282" s="257"/>
      <c r="EZ282" s="257"/>
      <c r="FA282" s="257"/>
      <c r="FB282" s="257"/>
      <c r="FC282" s="257"/>
      <c r="FD282" s="257"/>
      <c r="FE282" s="257"/>
      <c r="FF282" s="257"/>
      <c r="FG282" s="257"/>
      <c r="FH282" s="257"/>
      <c r="FI282" s="257"/>
      <c r="FJ282" s="257"/>
      <c r="FK282" s="257"/>
      <c r="FL282" s="257"/>
      <c r="FM282" s="257"/>
      <c r="FN282" s="257"/>
      <c r="FO282" s="257"/>
      <c r="FP282" s="257"/>
      <c r="FQ282" s="257"/>
      <c r="FR282" s="257"/>
      <c r="FS282" s="257"/>
      <c r="FT282" s="257"/>
      <c r="FU282" s="257"/>
      <c r="FV282" s="257"/>
      <c r="FW282" s="257"/>
      <c r="FX282" s="257"/>
      <c r="FY282" s="257"/>
      <c r="FZ282" s="257"/>
      <c r="GA282" s="257"/>
      <c r="GB282" s="257"/>
      <c r="GC282" s="257"/>
      <c r="GD282" s="257"/>
      <c r="GE282" s="257"/>
      <c r="GF282" s="257"/>
      <c r="GG282" s="257"/>
      <c r="GH282" s="257"/>
      <c r="GI282" s="257"/>
      <c r="GJ282" s="257">
        <v>7.0000000000000007E-2</v>
      </c>
      <c r="GK282" s="257"/>
      <c r="GL282" s="257">
        <v>0.1</v>
      </c>
      <c r="GM282" s="257"/>
      <c r="GN282" s="257"/>
      <c r="GO282" s="257"/>
      <c r="GP282" s="257"/>
      <c r="GQ282" s="257"/>
      <c r="GR282" s="257"/>
      <c r="GS282" s="257"/>
      <c r="GT282" s="257"/>
      <c r="GU282" s="257"/>
      <c r="GV282" s="257"/>
      <c r="GW282" s="257"/>
      <c r="GX282" s="257">
        <v>0.05</v>
      </c>
      <c r="GY282" s="257"/>
      <c r="GZ282" s="257"/>
      <c r="HA282" s="257"/>
      <c r="HB282" s="257"/>
      <c r="HC282" s="257"/>
      <c r="HD282" s="257"/>
      <c r="HE282" s="257"/>
      <c r="HF282" s="257"/>
      <c r="HG282" s="257"/>
      <c r="HH282" s="257"/>
      <c r="HI282" s="257"/>
      <c r="HJ282" s="257"/>
      <c r="HK282" s="257"/>
      <c r="HL282" s="257"/>
      <c r="HM282" s="257"/>
      <c r="HN282" s="257"/>
      <c r="HO282" s="257"/>
      <c r="HP282" s="257"/>
      <c r="HQ282" s="257"/>
      <c r="HR282" s="257"/>
      <c r="HS282" s="257"/>
      <c r="HT282" s="257"/>
      <c r="HU282" s="257"/>
      <c r="HV282" s="257"/>
      <c r="HW282" s="257"/>
      <c r="HX282" s="257">
        <v>7.0000000000000007E-2</v>
      </c>
      <c r="HY282" s="257">
        <v>0.05</v>
      </c>
      <c r="HZ282" s="257"/>
      <c r="IA282" s="257"/>
      <c r="IB282" s="257"/>
      <c r="IC282" s="257"/>
      <c r="ID282" s="257"/>
      <c r="IE282" s="257"/>
      <c r="IF282" s="257"/>
      <c r="IG282" s="257"/>
      <c r="IH282" s="257"/>
      <c r="II282" s="257"/>
      <c r="IJ282" s="257"/>
      <c r="IK282" s="257"/>
      <c r="IL282" s="257"/>
      <c r="IM282" s="257"/>
      <c r="IN282" s="257"/>
      <c r="IO282" s="257"/>
      <c r="IP282" s="257"/>
      <c r="IQ282" s="257"/>
      <c r="IR282" s="257"/>
      <c r="IS282" s="257"/>
      <c r="IT282" s="257"/>
      <c r="IU282" s="257"/>
      <c r="IV282" s="257"/>
      <c r="IW282" s="257"/>
      <c r="IX282" s="257"/>
      <c r="IY282" s="257"/>
      <c r="IZ282" s="257"/>
      <c r="JA282" s="257"/>
      <c r="JB282" s="257"/>
      <c r="JC282" s="257"/>
      <c r="JD282" s="257"/>
      <c r="JE282" s="257"/>
      <c r="JF282" s="257"/>
      <c r="JG282" s="257"/>
      <c r="JH282" s="257"/>
      <c r="JI282" s="257"/>
      <c r="JJ282" s="257"/>
      <c r="JK282" s="257"/>
      <c r="JL282" s="257"/>
      <c r="JM282" s="257"/>
      <c r="JN282" s="257"/>
      <c r="JO282" s="257"/>
      <c r="JP282" s="257"/>
      <c r="JQ282" s="257"/>
      <c r="JR282" s="257"/>
      <c r="JS282" s="257"/>
      <c r="JT282" s="257"/>
      <c r="JU282" s="257"/>
      <c r="JV282" s="257"/>
      <c r="JW282" s="257"/>
      <c r="JX282" s="257"/>
      <c r="JY282" s="257"/>
      <c r="JZ282" s="257"/>
      <c r="KA282" s="257"/>
      <c r="KB282" s="257"/>
      <c r="KC282" s="257"/>
      <c r="KD282" s="257"/>
      <c r="KE282" s="257"/>
      <c r="KF282" s="257"/>
      <c r="KG282" s="257">
        <v>7.0000000000000007E-2</v>
      </c>
      <c r="KH282" s="257"/>
      <c r="KI282" s="257"/>
      <c r="KJ282" s="257"/>
      <c r="KK282" s="257"/>
      <c r="KL282" s="257"/>
      <c r="KM282" s="257"/>
      <c r="KN282" s="257"/>
      <c r="KO282" s="257"/>
      <c r="KP282" s="257"/>
      <c r="KQ282" s="257"/>
      <c r="KR282" s="257">
        <v>7.0000000000000007E-2</v>
      </c>
      <c r="KS282" s="257"/>
      <c r="KT282" s="257"/>
      <c r="KU282" s="248" t="s">
        <v>746</v>
      </c>
    </row>
    <row r="283" spans="1:307" x14ac:dyDescent="0.15">
      <c r="A283" s="252" t="s">
        <v>1256</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7"/>
      <c r="BB283" s="257"/>
      <c r="BC283" s="257"/>
      <c r="BD283" s="257"/>
      <c r="BE283" s="257"/>
      <c r="BF283" s="257"/>
      <c r="BG283" s="257"/>
      <c r="BH283" s="257"/>
      <c r="BI283" s="257"/>
      <c r="BJ283" s="257"/>
      <c r="BK283" s="257"/>
      <c r="BL283" s="257"/>
      <c r="BM283" s="257"/>
      <c r="BN283" s="257"/>
      <c r="BO283" s="257"/>
      <c r="BP283" s="257"/>
      <c r="BQ283" s="257"/>
      <c r="BR283" s="257"/>
      <c r="BS283" s="257"/>
      <c r="BT283" s="257"/>
      <c r="BU283" s="257"/>
      <c r="BV283" s="257"/>
      <c r="BW283" s="257"/>
      <c r="BX283" s="257"/>
      <c r="BY283" s="257"/>
      <c r="BZ283" s="257"/>
      <c r="CA283" s="257"/>
      <c r="CB283" s="257"/>
      <c r="CC283" s="257"/>
      <c r="CD283" s="257"/>
      <c r="CE283" s="257"/>
      <c r="CF283" s="257"/>
      <c r="CG283" s="257"/>
      <c r="CH283" s="257"/>
      <c r="CI283" s="257"/>
      <c r="CJ283" s="257"/>
      <c r="CK283" s="257"/>
      <c r="CL283" s="257"/>
      <c r="CM283" s="257"/>
      <c r="CN283" s="257"/>
      <c r="CO283" s="257"/>
      <c r="CP283" s="257"/>
      <c r="CQ283" s="257"/>
      <c r="CR283" s="257"/>
      <c r="CS283" s="257"/>
      <c r="CT283" s="257"/>
      <c r="CU283" s="257"/>
      <c r="CV283" s="257"/>
      <c r="CW283" s="257"/>
      <c r="CX283" s="257"/>
      <c r="CY283" s="257"/>
      <c r="CZ283" s="257"/>
      <c r="DA283" s="257"/>
      <c r="DB283" s="257"/>
      <c r="DC283" s="257"/>
      <c r="DD283" s="257"/>
      <c r="DE283" s="257">
        <v>0.03</v>
      </c>
      <c r="DF283" s="257"/>
      <c r="DG283" s="257"/>
      <c r="DH283" s="257"/>
      <c r="DI283" s="257"/>
      <c r="DJ283" s="257"/>
      <c r="DK283" s="257"/>
      <c r="DL283" s="257"/>
      <c r="DM283" s="257"/>
      <c r="DN283" s="257"/>
      <c r="DO283" s="257">
        <v>7.0000000000000007E-2</v>
      </c>
      <c r="DP283" s="257"/>
      <c r="DQ283" s="257"/>
      <c r="DR283" s="257"/>
      <c r="DS283" s="257"/>
      <c r="DT283" s="257"/>
      <c r="DU283" s="257"/>
      <c r="DV283" s="257"/>
      <c r="DW283" s="257"/>
      <c r="DX283" s="257"/>
      <c r="DY283" s="257"/>
      <c r="DZ283" s="257">
        <v>0.05</v>
      </c>
      <c r="EA283" s="257"/>
      <c r="EB283" s="257"/>
      <c r="EC283" s="257"/>
      <c r="ED283" s="257"/>
      <c r="EE283" s="257"/>
      <c r="EF283" s="257"/>
      <c r="EG283" s="257"/>
      <c r="EH283" s="257"/>
      <c r="EI283" s="257"/>
      <c r="EJ283" s="257"/>
      <c r="EK283" s="257"/>
      <c r="EL283" s="257"/>
      <c r="EM283" s="257"/>
      <c r="EN283" s="257"/>
      <c r="EO283" s="257"/>
      <c r="EP283" s="257"/>
      <c r="EQ283" s="257"/>
      <c r="ER283" s="257"/>
      <c r="ES283" s="257"/>
      <c r="ET283" s="257"/>
      <c r="EU283" s="257"/>
      <c r="EV283" s="257"/>
      <c r="EW283" s="257"/>
      <c r="EX283" s="257"/>
      <c r="EY283" s="257"/>
      <c r="EZ283" s="257"/>
      <c r="FA283" s="257"/>
      <c r="FB283" s="257"/>
      <c r="FC283" s="257"/>
      <c r="FD283" s="257"/>
      <c r="FE283" s="257"/>
      <c r="FF283" s="257"/>
      <c r="FG283" s="257">
        <v>0.05</v>
      </c>
      <c r="FH283" s="257"/>
      <c r="FI283" s="257"/>
      <c r="FJ283" s="257"/>
      <c r="FK283" s="257"/>
      <c r="FL283" s="257"/>
      <c r="FM283" s="257"/>
      <c r="FN283" s="257"/>
      <c r="FO283" s="257"/>
      <c r="FP283" s="257"/>
      <c r="FQ283" s="257">
        <v>0.05</v>
      </c>
      <c r="FR283" s="257"/>
      <c r="FS283" s="257"/>
      <c r="FT283" s="257"/>
      <c r="FU283" s="257"/>
      <c r="FV283" s="257"/>
      <c r="FW283" s="257"/>
      <c r="FX283" s="257"/>
      <c r="FY283" s="257"/>
      <c r="FZ283" s="257"/>
      <c r="GA283" s="257"/>
      <c r="GB283" s="257"/>
      <c r="GC283" s="257"/>
      <c r="GD283" s="257"/>
      <c r="GE283" s="257"/>
      <c r="GF283" s="257"/>
      <c r="GG283" s="257"/>
      <c r="GH283" s="257"/>
      <c r="GI283" s="257"/>
      <c r="GJ283" s="257"/>
      <c r="GK283" s="257"/>
      <c r="GL283" s="257"/>
      <c r="GM283" s="257"/>
      <c r="GN283" s="257"/>
      <c r="GO283" s="257"/>
      <c r="GP283" s="257"/>
      <c r="GQ283" s="257"/>
      <c r="GR283" s="257"/>
      <c r="GS283" s="257"/>
      <c r="GT283" s="257"/>
      <c r="GU283" s="257"/>
      <c r="GV283" s="257">
        <v>0.05</v>
      </c>
      <c r="GW283" s="257"/>
      <c r="GX283" s="257"/>
      <c r="GY283" s="257"/>
      <c r="GZ283" s="257"/>
      <c r="HA283" s="257"/>
      <c r="HB283" s="257"/>
      <c r="HC283" s="257"/>
      <c r="HD283" s="257"/>
      <c r="HE283" s="257"/>
      <c r="HF283" s="257"/>
      <c r="HG283" s="257"/>
      <c r="HH283" s="257"/>
      <c r="HI283" s="257"/>
      <c r="HJ283" s="257"/>
      <c r="HK283" s="257"/>
      <c r="HL283" s="257"/>
      <c r="HM283" s="257"/>
      <c r="HN283" s="257"/>
      <c r="HO283" s="257"/>
      <c r="HP283" s="257"/>
      <c r="HQ283" s="257"/>
      <c r="HR283" s="257"/>
      <c r="HS283" s="257"/>
      <c r="HT283" s="257"/>
      <c r="HU283" s="257"/>
      <c r="HV283" s="257"/>
      <c r="HW283" s="257"/>
      <c r="HX283" s="257"/>
      <c r="HY283" s="257"/>
      <c r="HZ283" s="257"/>
      <c r="IA283" s="257"/>
      <c r="IB283" s="257"/>
      <c r="IC283" s="257"/>
      <c r="ID283" s="257"/>
      <c r="IE283" s="257"/>
      <c r="IF283" s="257"/>
      <c r="IG283" s="257"/>
      <c r="IH283" s="257"/>
      <c r="II283" s="257"/>
      <c r="IJ283" s="257"/>
      <c r="IK283" s="257"/>
      <c r="IL283" s="257"/>
      <c r="IM283" s="257"/>
      <c r="IN283" s="257"/>
      <c r="IO283" s="257">
        <v>7.0000000000000007E-2</v>
      </c>
      <c r="IP283" s="257"/>
      <c r="IQ283" s="257"/>
      <c r="IR283" s="257"/>
      <c r="IS283" s="257"/>
      <c r="IT283" s="257"/>
      <c r="IU283" s="257">
        <v>0.1</v>
      </c>
      <c r="IV283" s="257"/>
      <c r="IW283" s="257"/>
      <c r="IX283" s="257"/>
      <c r="IY283" s="257"/>
      <c r="IZ283" s="257"/>
      <c r="JA283" s="257"/>
      <c r="JB283" s="257"/>
      <c r="JC283" s="257"/>
      <c r="JD283" s="257"/>
      <c r="JE283" s="257"/>
      <c r="JF283" s="257"/>
      <c r="JG283" s="257"/>
      <c r="JH283" s="257"/>
      <c r="JI283" s="257"/>
      <c r="JJ283" s="257"/>
      <c r="JK283" s="257"/>
      <c r="JL283" s="257"/>
      <c r="JM283" s="257"/>
      <c r="JN283" s="257"/>
      <c r="JO283" s="257"/>
      <c r="JP283" s="257"/>
      <c r="JQ283" s="257"/>
      <c r="JR283" s="257"/>
      <c r="JS283" s="257"/>
      <c r="JT283" s="257"/>
      <c r="JU283" s="257"/>
      <c r="JV283" s="257"/>
      <c r="JW283" s="257"/>
      <c r="JX283" s="257">
        <v>0.05</v>
      </c>
      <c r="JY283" s="257"/>
      <c r="JZ283" s="257"/>
      <c r="KA283" s="257"/>
      <c r="KB283" s="257"/>
      <c r="KC283" s="257"/>
      <c r="KD283" s="257"/>
      <c r="KE283" s="257"/>
      <c r="KF283" s="257"/>
      <c r="KG283" s="257"/>
      <c r="KH283" s="257">
        <v>7.0000000000000007E-2</v>
      </c>
      <c r="KI283" s="257"/>
      <c r="KJ283" s="257"/>
      <c r="KK283" s="257"/>
      <c r="KL283" s="257"/>
      <c r="KM283" s="257"/>
      <c r="KN283" s="257"/>
      <c r="KO283" s="257"/>
      <c r="KP283" s="257"/>
      <c r="KQ283" s="257"/>
      <c r="KR283" s="257"/>
      <c r="KS283" s="257"/>
      <c r="KT283" s="257"/>
      <c r="KU283" s="248" t="s">
        <v>746</v>
      </c>
    </row>
    <row r="284" spans="1:307" x14ac:dyDescent="0.15">
      <c r="A284" s="252" t="s">
        <v>1257</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7"/>
      <c r="BB284" s="257"/>
      <c r="BC284" s="257"/>
      <c r="BD284" s="257"/>
      <c r="BE284" s="257"/>
      <c r="BF284" s="257"/>
      <c r="BG284" s="257"/>
      <c r="BH284" s="257"/>
      <c r="BI284" s="257"/>
      <c r="BJ284" s="257"/>
      <c r="BK284" s="257"/>
      <c r="BL284" s="257"/>
      <c r="BM284" s="257"/>
      <c r="BN284" s="257"/>
      <c r="BO284" s="257"/>
      <c r="BP284" s="257"/>
      <c r="BQ284" s="257"/>
      <c r="BR284" s="257"/>
      <c r="BS284" s="257"/>
      <c r="BT284" s="257"/>
      <c r="BU284" s="257"/>
      <c r="BV284" s="257"/>
      <c r="BW284" s="257"/>
      <c r="BX284" s="257"/>
      <c r="BY284" s="257"/>
      <c r="BZ284" s="257"/>
      <c r="CA284" s="257"/>
      <c r="CB284" s="257"/>
      <c r="CC284" s="257"/>
      <c r="CD284" s="257"/>
      <c r="CE284" s="257"/>
      <c r="CF284" s="257"/>
      <c r="CG284" s="257"/>
      <c r="CH284" s="257"/>
      <c r="CI284" s="257"/>
      <c r="CJ284" s="257"/>
      <c r="CK284" s="257"/>
      <c r="CL284" s="257"/>
      <c r="CM284" s="257"/>
      <c r="CN284" s="257"/>
      <c r="CO284" s="257"/>
      <c r="CP284" s="257"/>
      <c r="CQ284" s="257"/>
      <c r="CR284" s="257"/>
      <c r="CS284" s="257"/>
      <c r="CT284" s="257"/>
      <c r="CU284" s="257"/>
      <c r="CV284" s="257"/>
      <c r="CW284" s="257"/>
      <c r="CX284" s="257"/>
      <c r="CY284" s="257"/>
      <c r="CZ284" s="257"/>
      <c r="DA284" s="257"/>
      <c r="DB284" s="257"/>
      <c r="DC284" s="257"/>
      <c r="DD284" s="257"/>
      <c r="DE284" s="257"/>
      <c r="DF284" s="257"/>
      <c r="DG284" s="257"/>
      <c r="DH284" s="257"/>
      <c r="DI284" s="257"/>
      <c r="DJ284" s="257"/>
      <c r="DK284" s="257"/>
      <c r="DL284" s="257"/>
      <c r="DM284" s="257"/>
      <c r="DN284" s="257"/>
      <c r="DO284" s="257"/>
      <c r="DP284" s="257"/>
      <c r="DQ284" s="257"/>
      <c r="DR284" s="257"/>
      <c r="DS284" s="257"/>
      <c r="DT284" s="257"/>
      <c r="DU284" s="257">
        <v>0.05</v>
      </c>
      <c r="DV284" s="257"/>
      <c r="DW284" s="257"/>
      <c r="DX284" s="257"/>
      <c r="DY284" s="257"/>
      <c r="DZ284" s="257"/>
      <c r="EA284" s="257"/>
      <c r="EB284" s="257"/>
      <c r="EC284" s="257"/>
      <c r="ED284" s="257"/>
      <c r="EE284" s="257"/>
      <c r="EF284" s="257"/>
      <c r="EG284" s="257"/>
      <c r="EH284" s="257"/>
      <c r="EI284" s="257"/>
      <c r="EJ284" s="257"/>
      <c r="EK284" s="257"/>
      <c r="EL284" s="257"/>
      <c r="EM284" s="257"/>
      <c r="EN284" s="257"/>
      <c r="EO284" s="257"/>
      <c r="EP284" s="257"/>
      <c r="EQ284" s="257"/>
      <c r="ER284" s="257"/>
      <c r="ES284" s="257"/>
      <c r="ET284" s="257"/>
      <c r="EU284" s="257"/>
      <c r="EV284" s="257"/>
      <c r="EW284" s="257"/>
      <c r="EX284" s="257"/>
      <c r="EY284" s="257"/>
      <c r="EZ284" s="257"/>
      <c r="FA284" s="257"/>
      <c r="FB284" s="257"/>
      <c r="FC284" s="257"/>
      <c r="FD284" s="257"/>
      <c r="FE284" s="257"/>
      <c r="FF284" s="257"/>
      <c r="FG284" s="257"/>
      <c r="FH284" s="257"/>
      <c r="FI284" s="257"/>
      <c r="FJ284" s="257"/>
      <c r="FK284" s="257"/>
      <c r="FL284" s="257"/>
      <c r="FM284" s="257"/>
      <c r="FN284" s="257"/>
      <c r="FO284" s="257"/>
      <c r="FP284" s="257"/>
      <c r="FQ284" s="257"/>
      <c r="FR284" s="257"/>
      <c r="FS284" s="257"/>
      <c r="FT284" s="257"/>
      <c r="FU284" s="257"/>
      <c r="FV284" s="257"/>
      <c r="FW284" s="257"/>
      <c r="FX284" s="257"/>
      <c r="FY284" s="257"/>
      <c r="FZ284" s="257"/>
      <c r="GA284" s="257"/>
      <c r="GB284" s="257"/>
      <c r="GC284" s="257"/>
      <c r="GD284" s="257"/>
      <c r="GE284" s="257"/>
      <c r="GF284" s="257"/>
      <c r="GG284" s="257"/>
      <c r="GH284" s="257">
        <v>7.0000000000000007E-2</v>
      </c>
      <c r="GI284" s="257"/>
      <c r="GJ284" s="257"/>
      <c r="GK284" s="257"/>
      <c r="GL284" s="257"/>
      <c r="GM284" s="257"/>
      <c r="GN284" s="257"/>
      <c r="GO284" s="257"/>
      <c r="GP284" s="257"/>
      <c r="GQ284" s="257"/>
      <c r="GR284" s="257"/>
      <c r="GS284" s="257"/>
      <c r="GT284" s="257"/>
      <c r="GU284" s="257"/>
      <c r="GV284" s="257"/>
      <c r="GW284" s="257"/>
      <c r="GX284" s="257"/>
      <c r="GY284" s="257"/>
      <c r="GZ284" s="257"/>
      <c r="HA284" s="257"/>
      <c r="HB284" s="257"/>
      <c r="HC284" s="257"/>
      <c r="HD284" s="257"/>
      <c r="HE284" s="257"/>
      <c r="HF284" s="257"/>
      <c r="HG284" s="257"/>
      <c r="HH284" s="257"/>
      <c r="HI284" s="257"/>
      <c r="HJ284" s="257"/>
      <c r="HK284" s="257"/>
      <c r="HL284" s="257"/>
      <c r="HM284" s="257"/>
      <c r="HN284" s="257"/>
      <c r="HO284" s="257"/>
      <c r="HP284" s="257"/>
      <c r="HQ284" s="257"/>
      <c r="HR284" s="257"/>
      <c r="HS284" s="257">
        <v>7.0000000000000007E-2</v>
      </c>
      <c r="HT284" s="257"/>
      <c r="HU284" s="257"/>
      <c r="HV284" s="257"/>
      <c r="HW284" s="257"/>
      <c r="HX284" s="257"/>
      <c r="HY284" s="257"/>
      <c r="HZ284" s="257"/>
      <c r="IA284" s="257"/>
      <c r="IB284" s="257"/>
      <c r="IC284" s="257"/>
      <c r="ID284" s="257"/>
      <c r="IE284" s="257"/>
      <c r="IF284" s="257"/>
      <c r="IG284" s="257"/>
      <c r="IH284" s="257"/>
      <c r="II284" s="257"/>
      <c r="IJ284" s="257"/>
      <c r="IK284" s="257"/>
      <c r="IL284" s="257"/>
      <c r="IM284" s="257"/>
      <c r="IN284" s="257"/>
      <c r="IO284" s="257"/>
      <c r="IP284" s="257"/>
      <c r="IQ284" s="257"/>
      <c r="IR284" s="257"/>
      <c r="IS284" s="257"/>
      <c r="IT284" s="257"/>
      <c r="IU284" s="257"/>
      <c r="IV284" s="257"/>
      <c r="IW284" s="257"/>
      <c r="IX284" s="257"/>
      <c r="IY284" s="257"/>
      <c r="IZ284" s="257"/>
      <c r="JA284" s="257"/>
      <c r="JB284" s="257"/>
      <c r="JC284" s="257"/>
      <c r="JD284" s="257"/>
      <c r="JE284" s="257"/>
      <c r="JF284" s="257"/>
      <c r="JG284" s="257"/>
      <c r="JH284" s="257"/>
      <c r="JI284" s="257"/>
      <c r="JJ284" s="257"/>
      <c r="JK284" s="257"/>
      <c r="JL284" s="257"/>
      <c r="JM284" s="257"/>
      <c r="JN284" s="257"/>
      <c r="JO284" s="257"/>
      <c r="JP284" s="257"/>
      <c r="JQ284" s="257"/>
      <c r="JR284" s="257"/>
      <c r="JS284" s="257"/>
      <c r="JT284" s="257"/>
      <c r="JU284" s="257"/>
      <c r="JV284" s="257"/>
      <c r="JW284" s="257"/>
      <c r="JX284" s="257"/>
      <c r="JY284" s="257"/>
      <c r="JZ284" s="257"/>
      <c r="KA284" s="257"/>
      <c r="KB284" s="257"/>
      <c r="KC284" s="257"/>
      <c r="KD284" s="257"/>
      <c r="KE284" s="257"/>
      <c r="KF284" s="257"/>
      <c r="KG284" s="257"/>
      <c r="KH284" s="257"/>
      <c r="KI284" s="257"/>
      <c r="KJ284" s="257"/>
      <c r="KK284" s="257">
        <v>0.05</v>
      </c>
      <c r="KL284" s="257"/>
      <c r="KM284" s="257"/>
      <c r="KN284" s="257"/>
      <c r="KO284" s="257"/>
      <c r="KP284" s="257"/>
      <c r="KQ284" s="257"/>
      <c r="KR284" s="257"/>
      <c r="KS284" s="257"/>
      <c r="KT284" s="257"/>
      <c r="KU284" s="248" t="s">
        <v>746</v>
      </c>
    </row>
    <row r="285" spans="1:307" x14ac:dyDescent="0.15">
      <c r="A285" s="252" t="s">
        <v>1258</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7"/>
      <c r="BB285" s="257"/>
      <c r="BC285" s="257"/>
      <c r="BD285" s="257"/>
      <c r="BE285" s="257"/>
      <c r="BF285" s="257"/>
      <c r="BG285" s="257"/>
      <c r="BH285" s="257"/>
      <c r="BI285" s="257"/>
      <c r="BJ285" s="257"/>
      <c r="BK285" s="257"/>
      <c r="BL285" s="257"/>
      <c r="BM285" s="257"/>
      <c r="BN285" s="257"/>
      <c r="BO285" s="257"/>
      <c r="BP285" s="257"/>
      <c r="BQ285" s="257"/>
      <c r="BR285" s="257"/>
      <c r="BS285" s="257"/>
      <c r="BT285" s="257"/>
      <c r="BU285" s="257"/>
      <c r="BV285" s="257"/>
      <c r="BW285" s="257"/>
      <c r="BX285" s="257"/>
      <c r="BY285" s="257"/>
      <c r="BZ285" s="257"/>
      <c r="CA285" s="257"/>
      <c r="CB285" s="257"/>
      <c r="CC285" s="257"/>
      <c r="CD285" s="257"/>
      <c r="CE285" s="257"/>
      <c r="CF285" s="257"/>
      <c r="CG285" s="257">
        <v>0.03</v>
      </c>
      <c r="CH285" s="257"/>
      <c r="CI285" s="257"/>
      <c r="CJ285" s="257"/>
      <c r="CK285" s="257"/>
      <c r="CL285" s="257"/>
      <c r="CM285" s="257"/>
      <c r="CN285" s="257"/>
      <c r="CO285" s="257"/>
      <c r="CP285" s="257"/>
      <c r="CQ285" s="257"/>
      <c r="CR285" s="257"/>
      <c r="CS285" s="257"/>
      <c r="CT285" s="257"/>
      <c r="CU285" s="257"/>
      <c r="CV285" s="257"/>
      <c r="CW285" s="257"/>
      <c r="CX285" s="257"/>
      <c r="CY285" s="257"/>
      <c r="CZ285" s="257"/>
      <c r="DA285" s="257"/>
      <c r="DB285" s="257"/>
      <c r="DC285" s="257"/>
      <c r="DD285" s="257"/>
      <c r="DE285" s="257"/>
      <c r="DF285" s="257"/>
      <c r="DG285" s="257"/>
      <c r="DH285" s="257"/>
      <c r="DI285" s="257"/>
      <c r="DJ285" s="257"/>
      <c r="DK285" s="257"/>
      <c r="DL285" s="257"/>
      <c r="DM285" s="257"/>
      <c r="DN285" s="257"/>
      <c r="DO285" s="257"/>
      <c r="DP285" s="257"/>
      <c r="DQ285" s="257"/>
      <c r="DR285" s="257"/>
      <c r="DS285" s="257"/>
      <c r="DT285" s="257"/>
      <c r="DU285" s="257"/>
      <c r="DV285" s="257"/>
      <c r="DW285" s="257"/>
      <c r="DX285" s="257"/>
      <c r="DY285" s="257"/>
      <c r="DZ285" s="257"/>
      <c r="EA285" s="257"/>
      <c r="EB285" s="257"/>
      <c r="EC285" s="257"/>
      <c r="ED285" s="257"/>
      <c r="EE285" s="257"/>
      <c r="EF285" s="257"/>
      <c r="EG285" s="257"/>
      <c r="EH285" s="257"/>
      <c r="EI285" s="257"/>
      <c r="EJ285" s="257"/>
      <c r="EK285" s="257"/>
      <c r="EL285" s="257"/>
      <c r="EM285" s="257"/>
      <c r="EN285" s="257"/>
      <c r="EO285" s="257"/>
      <c r="EP285" s="257"/>
      <c r="EQ285" s="257"/>
      <c r="ER285" s="257"/>
      <c r="ES285" s="257"/>
      <c r="ET285" s="257"/>
      <c r="EU285" s="257"/>
      <c r="EV285" s="257"/>
      <c r="EW285" s="257"/>
      <c r="EX285" s="257"/>
      <c r="EY285" s="257">
        <v>0.1</v>
      </c>
      <c r="EZ285" s="257"/>
      <c r="FA285" s="257"/>
      <c r="FB285" s="257"/>
      <c r="FC285" s="257"/>
      <c r="FD285" s="257"/>
      <c r="FE285" s="257"/>
      <c r="FF285" s="257"/>
      <c r="FG285" s="257"/>
      <c r="FH285" s="257"/>
      <c r="FI285" s="257"/>
      <c r="FJ285" s="257"/>
      <c r="FK285" s="257"/>
      <c r="FL285" s="257"/>
      <c r="FM285" s="257"/>
      <c r="FN285" s="257"/>
      <c r="FO285" s="257"/>
      <c r="FP285" s="257"/>
      <c r="FQ285" s="257"/>
      <c r="FR285" s="257"/>
      <c r="FS285" s="257"/>
      <c r="FT285" s="257"/>
      <c r="FU285" s="257"/>
      <c r="FV285" s="257"/>
      <c r="FW285" s="257"/>
      <c r="FX285" s="257"/>
      <c r="FY285" s="257"/>
      <c r="FZ285" s="257"/>
      <c r="GA285" s="257"/>
      <c r="GB285" s="257"/>
      <c r="GC285" s="257"/>
      <c r="GD285" s="257"/>
      <c r="GE285" s="257"/>
      <c r="GF285" s="257"/>
      <c r="GG285" s="257"/>
      <c r="GH285" s="257"/>
      <c r="GI285" s="257"/>
      <c r="GJ285" s="257"/>
      <c r="GK285" s="257"/>
      <c r="GL285" s="257"/>
      <c r="GM285" s="257"/>
      <c r="GN285" s="257"/>
      <c r="GO285" s="257"/>
      <c r="GP285" s="257"/>
      <c r="GQ285" s="257"/>
      <c r="GR285" s="257"/>
      <c r="GS285" s="257"/>
      <c r="GT285" s="257"/>
      <c r="GU285" s="257"/>
      <c r="GV285" s="257"/>
      <c r="GW285" s="257"/>
      <c r="GX285" s="257"/>
      <c r="GY285" s="257"/>
      <c r="GZ285" s="257"/>
      <c r="HA285" s="257"/>
      <c r="HB285" s="257"/>
      <c r="HC285" s="257"/>
      <c r="HD285" s="257"/>
      <c r="HE285" s="257"/>
      <c r="HF285" s="257"/>
      <c r="HG285" s="257"/>
      <c r="HH285" s="257"/>
      <c r="HI285" s="257"/>
      <c r="HJ285" s="257"/>
      <c r="HK285" s="257"/>
      <c r="HL285" s="257"/>
      <c r="HM285" s="257"/>
      <c r="HN285" s="257"/>
      <c r="HO285" s="257"/>
      <c r="HP285" s="257"/>
      <c r="HQ285" s="257"/>
      <c r="HR285" s="257"/>
      <c r="HS285" s="257"/>
      <c r="HT285" s="257"/>
      <c r="HU285" s="257"/>
      <c r="HV285" s="257"/>
      <c r="HW285" s="257"/>
      <c r="HX285" s="257"/>
      <c r="HY285" s="257"/>
      <c r="HZ285" s="257"/>
      <c r="IA285" s="257"/>
      <c r="IB285" s="257"/>
      <c r="IC285" s="257"/>
      <c r="ID285" s="257"/>
      <c r="IE285" s="257"/>
      <c r="IF285" s="257"/>
      <c r="IG285" s="257"/>
      <c r="IH285" s="257"/>
      <c r="II285" s="257"/>
      <c r="IJ285" s="257"/>
      <c r="IK285" s="257"/>
      <c r="IL285" s="257"/>
      <c r="IM285" s="257"/>
      <c r="IN285" s="257"/>
      <c r="IO285" s="257"/>
      <c r="IP285" s="257"/>
      <c r="IQ285" s="257"/>
      <c r="IR285" s="257">
        <v>0.05</v>
      </c>
      <c r="IS285" s="257"/>
      <c r="IT285" s="257">
        <v>7.0000000000000007E-2</v>
      </c>
      <c r="IU285" s="257"/>
      <c r="IV285" s="257"/>
      <c r="IW285" s="257"/>
      <c r="IX285" s="257"/>
      <c r="IY285" s="257"/>
      <c r="IZ285" s="257"/>
      <c r="JA285" s="257">
        <v>7.0000000000000007E-2</v>
      </c>
      <c r="JB285" s="257"/>
      <c r="JC285" s="257"/>
      <c r="JD285" s="257"/>
      <c r="JE285" s="257"/>
      <c r="JF285" s="257"/>
      <c r="JG285" s="257"/>
      <c r="JH285" s="257"/>
      <c r="JI285" s="257"/>
      <c r="JJ285" s="257"/>
      <c r="JK285" s="257"/>
      <c r="JL285" s="257"/>
      <c r="JM285" s="257"/>
      <c r="JN285" s="257"/>
      <c r="JO285" s="257"/>
      <c r="JP285" s="257"/>
      <c r="JQ285" s="257"/>
      <c r="JR285" s="257"/>
      <c r="JS285" s="257"/>
      <c r="JT285" s="257"/>
      <c r="JU285" s="257"/>
      <c r="JV285" s="257"/>
      <c r="JW285" s="257"/>
      <c r="JX285" s="257"/>
      <c r="JY285" s="257"/>
      <c r="JZ285" s="257"/>
      <c r="KA285" s="257"/>
      <c r="KB285" s="257"/>
      <c r="KC285" s="257"/>
      <c r="KD285" s="257"/>
      <c r="KE285" s="257"/>
      <c r="KF285" s="257"/>
      <c r="KG285" s="257"/>
      <c r="KH285" s="257"/>
      <c r="KI285" s="257"/>
      <c r="KJ285" s="257"/>
      <c r="KK285" s="257"/>
      <c r="KL285" s="257"/>
      <c r="KM285" s="257"/>
      <c r="KN285" s="257"/>
      <c r="KO285" s="257"/>
      <c r="KP285" s="257"/>
      <c r="KQ285" s="257"/>
      <c r="KR285" s="257"/>
      <c r="KS285" s="257"/>
      <c r="KT285" s="257"/>
      <c r="KU285" s="248" t="s">
        <v>746</v>
      </c>
    </row>
    <row r="286" spans="1:307" x14ac:dyDescent="0.15">
      <c r="A286" s="252" t="s">
        <v>1259</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7"/>
      <c r="BB286" s="257"/>
      <c r="BC286" s="257"/>
      <c r="BD286" s="257"/>
      <c r="BE286" s="257"/>
      <c r="BF286" s="257"/>
      <c r="BG286" s="257"/>
      <c r="BH286" s="257"/>
      <c r="BI286" s="257"/>
      <c r="BJ286" s="257"/>
      <c r="BK286" s="257"/>
      <c r="BL286" s="257"/>
      <c r="BM286" s="257"/>
      <c r="BN286" s="257"/>
      <c r="BO286" s="257"/>
      <c r="BP286" s="257"/>
      <c r="BQ286" s="257"/>
      <c r="BR286" s="257"/>
      <c r="BS286" s="257"/>
      <c r="BT286" s="257"/>
      <c r="BU286" s="257"/>
      <c r="BV286" s="257"/>
      <c r="BW286" s="257"/>
      <c r="BX286" s="257"/>
      <c r="BY286" s="257"/>
      <c r="BZ286" s="257"/>
      <c r="CA286" s="257"/>
      <c r="CB286" s="257"/>
      <c r="CC286" s="257"/>
      <c r="CD286" s="257"/>
      <c r="CE286" s="257"/>
      <c r="CF286" s="257"/>
      <c r="CG286" s="257"/>
      <c r="CH286" s="257"/>
      <c r="CI286" s="257"/>
      <c r="CJ286" s="257"/>
      <c r="CK286" s="257"/>
      <c r="CL286" s="257"/>
      <c r="CM286" s="257"/>
      <c r="CN286" s="257"/>
      <c r="CO286" s="257"/>
      <c r="CP286" s="257"/>
      <c r="CQ286" s="257"/>
      <c r="CR286" s="257"/>
      <c r="CS286" s="257"/>
      <c r="CT286" s="257"/>
      <c r="CU286" s="257"/>
      <c r="CV286" s="257"/>
      <c r="CW286" s="257"/>
      <c r="CX286" s="257"/>
      <c r="CY286" s="257"/>
      <c r="CZ286" s="257"/>
      <c r="DA286" s="257"/>
      <c r="DB286" s="257"/>
      <c r="DC286" s="257"/>
      <c r="DD286" s="257"/>
      <c r="DE286" s="257"/>
      <c r="DF286" s="257"/>
      <c r="DG286" s="257"/>
      <c r="DH286" s="257"/>
      <c r="DI286" s="257"/>
      <c r="DJ286" s="257"/>
      <c r="DK286" s="257"/>
      <c r="DL286" s="257"/>
      <c r="DM286" s="257"/>
      <c r="DN286" s="257"/>
      <c r="DO286" s="257"/>
      <c r="DP286" s="257"/>
      <c r="DQ286" s="257"/>
      <c r="DR286" s="257"/>
      <c r="DS286" s="257"/>
      <c r="DT286" s="257"/>
      <c r="DU286" s="257"/>
      <c r="DV286" s="257"/>
      <c r="DW286" s="257"/>
      <c r="DX286" s="257"/>
      <c r="DY286" s="257"/>
      <c r="DZ286" s="257"/>
      <c r="EA286" s="257"/>
      <c r="EB286" s="257"/>
      <c r="EC286" s="257"/>
      <c r="ED286" s="257"/>
      <c r="EE286" s="257"/>
      <c r="EF286" s="257"/>
      <c r="EG286" s="257"/>
      <c r="EH286" s="257"/>
      <c r="EI286" s="257"/>
      <c r="EJ286" s="257"/>
      <c r="EK286" s="257"/>
      <c r="EL286" s="257"/>
      <c r="EM286" s="257"/>
      <c r="EN286" s="257"/>
      <c r="EO286" s="257"/>
      <c r="EP286" s="257"/>
      <c r="EQ286" s="257"/>
      <c r="ER286" s="257"/>
      <c r="ES286" s="257"/>
      <c r="ET286" s="257"/>
      <c r="EU286" s="257"/>
      <c r="EV286" s="257"/>
      <c r="EW286" s="257"/>
      <c r="EX286" s="257"/>
      <c r="EY286" s="257"/>
      <c r="EZ286" s="257"/>
      <c r="FA286" s="257"/>
      <c r="FB286" s="257"/>
      <c r="FC286" s="257"/>
      <c r="FD286" s="257"/>
      <c r="FE286" s="257"/>
      <c r="FF286" s="257"/>
      <c r="FG286" s="257"/>
      <c r="FH286" s="257"/>
      <c r="FI286" s="257"/>
      <c r="FJ286" s="257"/>
      <c r="FK286" s="257"/>
      <c r="FL286" s="257"/>
      <c r="FM286" s="257"/>
      <c r="FN286" s="257"/>
      <c r="FO286" s="257"/>
      <c r="FP286" s="257"/>
      <c r="FQ286" s="257"/>
      <c r="FR286" s="257"/>
      <c r="FS286" s="257"/>
      <c r="FT286" s="257"/>
      <c r="FU286" s="257"/>
      <c r="FV286" s="257"/>
      <c r="FW286" s="257"/>
      <c r="FX286" s="257"/>
      <c r="FY286" s="257"/>
      <c r="FZ286" s="257"/>
      <c r="GA286" s="257"/>
      <c r="GB286" s="257"/>
      <c r="GC286" s="257"/>
      <c r="GD286" s="257"/>
      <c r="GE286" s="257"/>
      <c r="GF286" s="257"/>
      <c r="GG286" s="257"/>
      <c r="GH286" s="257"/>
      <c r="GI286" s="257"/>
      <c r="GJ286" s="257"/>
      <c r="GK286" s="257"/>
      <c r="GL286" s="257"/>
      <c r="GM286" s="257"/>
      <c r="GN286" s="257"/>
      <c r="GO286" s="257"/>
      <c r="GP286" s="257"/>
      <c r="GQ286" s="257"/>
      <c r="GR286" s="257"/>
      <c r="GS286" s="257"/>
      <c r="GT286" s="257"/>
      <c r="GU286" s="257"/>
      <c r="GV286" s="257"/>
      <c r="GW286" s="257"/>
      <c r="GX286" s="257"/>
      <c r="GY286" s="257"/>
      <c r="GZ286" s="257"/>
      <c r="HA286" s="257"/>
      <c r="HB286" s="257"/>
      <c r="HC286" s="257"/>
      <c r="HD286" s="257"/>
      <c r="HE286" s="257"/>
      <c r="HF286" s="257"/>
      <c r="HG286" s="257"/>
      <c r="HH286" s="257"/>
      <c r="HI286" s="257"/>
      <c r="HJ286" s="257"/>
      <c r="HK286" s="257"/>
      <c r="HL286" s="257"/>
      <c r="HM286" s="257"/>
      <c r="HN286" s="257"/>
      <c r="HO286" s="257"/>
      <c r="HP286" s="257"/>
      <c r="HQ286" s="257"/>
      <c r="HR286" s="257"/>
      <c r="HS286" s="257"/>
      <c r="HT286" s="257"/>
      <c r="HU286" s="257"/>
      <c r="HV286" s="257"/>
      <c r="HW286" s="257"/>
      <c r="HX286" s="257"/>
      <c r="HY286" s="257"/>
      <c r="HZ286" s="257"/>
      <c r="IA286" s="257"/>
      <c r="IB286" s="257"/>
      <c r="IC286" s="257"/>
      <c r="ID286" s="257"/>
      <c r="IE286" s="257"/>
      <c r="IF286" s="257"/>
      <c r="IG286" s="257"/>
      <c r="IH286" s="257"/>
      <c r="II286" s="257"/>
      <c r="IJ286" s="257"/>
      <c r="IK286" s="257"/>
      <c r="IL286" s="257"/>
      <c r="IM286" s="257"/>
      <c r="IN286" s="257"/>
      <c r="IO286" s="257"/>
      <c r="IP286" s="257"/>
      <c r="IQ286" s="257"/>
      <c r="IR286" s="257"/>
      <c r="IS286" s="257"/>
      <c r="IT286" s="257"/>
      <c r="IU286" s="257"/>
      <c r="IV286" s="257"/>
      <c r="IW286" s="257"/>
      <c r="IX286" s="257"/>
      <c r="IY286" s="257"/>
      <c r="IZ286" s="257"/>
      <c r="JA286" s="257"/>
      <c r="JB286" s="257"/>
      <c r="JC286" s="257"/>
      <c r="JD286" s="257"/>
      <c r="JE286" s="257"/>
      <c r="JF286" s="257"/>
      <c r="JG286" s="257"/>
      <c r="JH286" s="257"/>
      <c r="JI286" s="257"/>
      <c r="JJ286" s="257"/>
      <c r="JK286" s="257"/>
      <c r="JL286" s="257"/>
      <c r="JM286" s="257"/>
      <c r="JN286" s="257"/>
      <c r="JO286" s="257"/>
      <c r="JP286" s="257"/>
      <c r="JQ286" s="257"/>
      <c r="JR286" s="257"/>
      <c r="JS286" s="257"/>
      <c r="JT286" s="257"/>
      <c r="JU286" s="257"/>
      <c r="JV286" s="257"/>
      <c r="JW286" s="257"/>
      <c r="JX286" s="257"/>
      <c r="JY286" s="257"/>
      <c r="JZ286" s="257"/>
      <c r="KA286" s="257"/>
      <c r="KB286" s="257"/>
      <c r="KC286" s="257"/>
      <c r="KD286" s="257"/>
      <c r="KE286" s="257"/>
      <c r="KF286" s="257"/>
      <c r="KG286" s="257"/>
      <c r="KH286" s="257"/>
      <c r="KI286" s="257"/>
      <c r="KJ286" s="257"/>
      <c r="KK286" s="257"/>
      <c r="KL286" s="257"/>
      <c r="KM286" s="257"/>
      <c r="KN286" s="257"/>
      <c r="KO286" s="257"/>
      <c r="KP286" s="257"/>
      <c r="KQ286" s="257"/>
      <c r="KR286" s="257"/>
      <c r="KS286" s="257"/>
      <c r="KT286" s="257"/>
      <c r="KU286" s="248" t="s">
        <v>746</v>
      </c>
    </row>
    <row r="287" spans="1:307" x14ac:dyDescent="0.15">
      <c r="A287" s="252" t="s">
        <v>1260</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7"/>
      <c r="BB287" s="257"/>
      <c r="BC287" s="257"/>
      <c r="BD287" s="257"/>
      <c r="BE287" s="257"/>
      <c r="BF287" s="257"/>
      <c r="BG287" s="257"/>
      <c r="BH287" s="257"/>
      <c r="BI287" s="257"/>
      <c r="BJ287" s="257"/>
      <c r="BK287" s="257"/>
      <c r="BL287" s="257"/>
      <c r="BM287" s="257"/>
      <c r="BN287" s="257"/>
      <c r="BO287" s="257"/>
      <c r="BP287" s="257"/>
      <c r="BQ287" s="257"/>
      <c r="BR287" s="257"/>
      <c r="BS287" s="257"/>
      <c r="BT287" s="257"/>
      <c r="BU287" s="257"/>
      <c r="BV287" s="257"/>
      <c r="BW287" s="257"/>
      <c r="BX287" s="257"/>
      <c r="BY287" s="257"/>
      <c r="BZ287" s="257"/>
      <c r="CA287" s="257"/>
      <c r="CB287" s="257"/>
      <c r="CC287" s="257"/>
      <c r="CD287" s="257"/>
      <c r="CE287" s="257"/>
      <c r="CF287" s="257"/>
      <c r="CG287" s="257"/>
      <c r="CH287" s="257"/>
      <c r="CI287" s="257"/>
      <c r="CJ287" s="257"/>
      <c r="CK287" s="257"/>
      <c r="CL287" s="257"/>
      <c r="CM287" s="257"/>
      <c r="CN287" s="257"/>
      <c r="CO287" s="257"/>
      <c r="CP287" s="257"/>
      <c r="CQ287" s="257"/>
      <c r="CR287" s="257"/>
      <c r="CS287" s="257"/>
      <c r="CT287" s="257"/>
      <c r="CU287" s="257"/>
      <c r="CV287" s="257"/>
      <c r="CW287" s="257"/>
      <c r="CX287" s="257"/>
      <c r="CY287" s="257"/>
      <c r="CZ287" s="257"/>
      <c r="DA287" s="257"/>
      <c r="DB287" s="257"/>
      <c r="DC287" s="257"/>
      <c r="DD287" s="257"/>
      <c r="DE287" s="257"/>
      <c r="DF287" s="257"/>
      <c r="DG287" s="257"/>
      <c r="DH287" s="257"/>
      <c r="DI287" s="257"/>
      <c r="DJ287" s="257"/>
      <c r="DK287" s="257"/>
      <c r="DL287" s="257"/>
      <c r="DM287" s="257"/>
      <c r="DN287" s="257"/>
      <c r="DO287" s="257"/>
      <c r="DP287" s="257"/>
      <c r="DQ287" s="257"/>
      <c r="DR287" s="257"/>
      <c r="DS287" s="257"/>
      <c r="DT287" s="257"/>
      <c r="DU287" s="257"/>
      <c r="DV287" s="257"/>
      <c r="DW287" s="257"/>
      <c r="DX287" s="257"/>
      <c r="DY287" s="257"/>
      <c r="DZ287" s="257"/>
      <c r="EA287" s="257"/>
      <c r="EB287" s="257"/>
      <c r="EC287" s="257"/>
      <c r="ED287" s="257"/>
      <c r="EE287" s="257"/>
      <c r="EF287" s="257"/>
      <c r="EG287" s="257"/>
      <c r="EH287" s="257"/>
      <c r="EI287" s="257"/>
      <c r="EJ287" s="257"/>
      <c r="EK287" s="257"/>
      <c r="EL287" s="257"/>
      <c r="EM287" s="257"/>
      <c r="EN287" s="257"/>
      <c r="EO287" s="257"/>
      <c r="EP287" s="257"/>
      <c r="EQ287" s="257"/>
      <c r="ER287" s="257"/>
      <c r="ES287" s="257"/>
      <c r="ET287" s="257"/>
      <c r="EU287" s="257"/>
      <c r="EV287" s="257"/>
      <c r="EW287" s="257"/>
      <c r="EX287" s="257"/>
      <c r="EY287" s="257"/>
      <c r="EZ287" s="257"/>
      <c r="FA287" s="257"/>
      <c r="FB287" s="257"/>
      <c r="FC287" s="257"/>
      <c r="FD287" s="257"/>
      <c r="FE287" s="257"/>
      <c r="FF287" s="257"/>
      <c r="FG287" s="257"/>
      <c r="FH287" s="257"/>
      <c r="FI287" s="257"/>
      <c r="FJ287" s="257"/>
      <c r="FK287" s="257"/>
      <c r="FL287" s="257"/>
      <c r="FM287" s="257"/>
      <c r="FN287" s="257"/>
      <c r="FO287" s="257"/>
      <c r="FP287" s="257"/>
      <c r="FQ287" s="257"/>
      <c r="FR287" s="257"/>
      <c r="FS287" s="257"/>
      <c r="FT287" s="257"/>
      <c r="FU287" s="257"/>
      <c r="FV287" s="257"/>
      <c r="FW287" s="257"/>
      <c r="FX287" s="257"/>
      <c r="FY287" s="257"/>
      <c r="FZ287" s="257"/>
      <c r="GA287" s="257"/>
      <c r="GB287" s="257"/>
      <c r="GC287" s="257"/>
      <c r="GD287" s="257"/>
      <c r="GE287" s="257"/>
      <c r="GF287" s="257"/>
      <c r="GG287" s="257"/>
      <c r="GH287" s="257"/>
      <c r="GI287" s="257"/>
      <c r="GJ287" s="257"/>
      <c r="GK287" s="257"/>
      <c r="GL287" s="257"/>
      <c r="GM287" s="257"/>
      <c r="GN287" s="257"/>
      <c r="GO287" s="257"/>
      <c r="GP287" s="257"/>
      <c r="GQ287" s="257"/>
      <c r="GR287" s="257"/>
      <c r="GS287" s="257"/>
      <c r="GT287" s="257"/>
      <c r="GU287" s="257"/>
      <c r="GV287" s="257"/>
      <c r="GW287" s="257"/>
      <c r="GX287" s="257"/>
      <c r="GY287" s="257"/>
      <c r="GZ287" s="257"/>
      <c r="HA287" s="257"/>
      <c r="HB287" s="257"/>
      <c r="HC287" s="257"/>
      <c r="HD287" s="257"/>
      <c r="HE287" s="257"/>
      <c r="HF287" s="257"/>
      <c r="HG287" s="257"/>
      <c r="HH287" s="257"/>
      <c r="HI287" s="257"/>
      <c r="HJ287" s="257"/>
      <c r="HK287" s="257"/>
      <c r="HL287" s="257"/>
      <c r="HM287" s="257"/>
      <c r="HN287" s="257"/>
      <c r="HO287" s="257"/>
      <c r="HP287" s="257"/>
      <c r="HQ287" s="257"/>
      <c r="HR287" s="257"/>
      <c r="HS287" s="257"/>
      <c r="HT287" s="257"/>
      <c r="HU287" s="257"/>
      <c r="HV287" s="257"/>
      <c r="HW287" s="257"/>
      <c r="HX287" s="257"/>
      <c r="HY287" s="257"/>
      <c r="HZ287" s="257"/>
      <c r="IA287" s="257"/>
      <c r="IB287" s="257"/>
      <c r="IC287" s="257"/>
      <c r="ID287" s="257"/>
      <c r="IE287" s="257"/>
      <c r="IF287" s="257"/>
      <c r="IG287" s="257"/>
      <c r="IH287" s="257"/>
      <c r="II287" s="257"/>
      <c r="IJ287" s="257"/>
      <c r="IK287" s="257"/>
      <c r="IL287" s="257"/>
      <c r="IM287" s="257"/>
      <c r="IN287" s="257"/>
      <c r="IO287" s="257"/>
      <c r="IP287" s="257"/>
      <c r="IQ287" s="257"/>
      <c r="IR287" s="257"/>
      <c r="IS287" s="257"/>
      <c r="IT287" s="257"/>
      <c r="IU287" s="257"/>
      <c r="IV287" s="257"/>
      <c r="IW287" s="257"/>
      <c r="IX287" s="257"/>
      <c r="IY287" s="257"/>
      <c r="IZ287" s="257"/>
      <c r="JA287" s="257"/>
      <c r="JB287" s="257"/>
      <c r="JC287" s="257"/>
      <c r="JD287" s="257"/>
      <c r="JE287" s="257"/>
      <c r="JF287" s="257"/>
      <c r="JG287" s="257"/>
      <c r="JH287" s="257"/>
      <c r="JI287" s="257"/>
      <c r="JJ287" s="257"/>
      <c r="JK287" s="257"/>
      <c r="JL287" s="257"/>
      <c r="JM287" s="257"/>
      <c r="JN287" s="257"/>
      <c r="JO287" s="257"/>
      <c r="JP287" s="257"/>
      <c r="JQ287" s="257"/>
      <c r="JR287" s="257"/>
      <c r="JS287" s="257"/>
      <c r="JT287" s="257"/>
      <c r="JU287" s="257"/>
      <c r="JV287" s="257"/>
      <c r="JW287" s="257"/>
      <c r="JX287" s="257"/>
      <c r="JY287" s="257"/>
      <c r="JZ287" s="257"/>
      <c r="KA287" s="257"/>
      <c r="KB287" s="257"/>
      <c r="KC287" s="257"/>
      <c r="KD287" s="257"/>
      <c r="KE287" s="257"/>
      <c r="KF287" s="257"/>
      <c r="KG287" s="257"/>
      <c r="KH287" s="257"/>
      <c r="KI287" s="257"/>
      <c r="KJ287" s="257"/>
      <c r="KK287" s="257"/>
      <c r="KL287" s="257"/>
      <c r="KM287" s="257"/>
      <c r="KN287" s="257"/>
      <c r="KO287" s="257"/>
      <c r="KP287" s="257"/>
      <c r="KQ287" s="257"/>
      <c r="KR287" s="257"/>
      <c r="KS287" s="257"/>
      <c r="KT287" s="257"/>
      <c r="KU287" s="248" t="s">
        <v>746</v>
      </c>
    </row>
    <row r="288" spans="1:307" x14ac:dyDescent="0.15">
      <c r="A288" s="252" t="s">
        <v>1261</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7"/>
      <c r="BB288" s="257"/>
      <c r="BC288" s="257"/>
      <c r="BD288" s="257"/>
      <c r="BE288" s="257"/>
      <c r="BF288" s="257"/>
      <c r="BG288" s="257"/>
      <c r="BH288" s="257"/>
      <c r="BI288" s="257"/>
      <c r="BJ288" s="257"/>
      <c r="BK288" s="257"/>
      <c r="BL288" s="257"/>
      <c r="BM288" s="257"/>
      <c r="BN288" s="257"/>
      <c r="BO288" s="257"/>
      <c r="BP288" s="257"/>
      <c r="BQ288" s="257"/>
      <c r="BR288" s="257"/>
      <c r="BS288" s="257"/>
      <c r="BT288" s="257"/>
      <c r="BU288" s="257"/>
      <c r="BV288" s="257"/>
      <c r="BW288" s="257"/>
      <c r="BX288" s="257"/>
      <c r="BY288" s="257"/>
      <c r="BZ288" s="257"/>
      <c r="CA288" s="257"/>
      <c r="CB288" s="257"/>
      <c r="CC288" s="257"/>
      <c r="CD288" s="257"/>
      <c r="CE288" s="257"/>
      <c r="CF288" s="257"/>
      <c r="CG288" s="257"/>
      <c r="CH288" s="257"/>
      <c r="CI288" s="257"/>
      <c r="CJ288" s="257"/>
      <c r="CK288" s="257"/>
      <c r="CL288" s="257"/>
      <c r="CM288" s="257"/>
      <c r="CN288" s="257"/>
      <c r="CO288" s="257"/>
      <c r="CP288" s="257"/>
      <c r="CQ288" s="257"/>
      <c r="CR288" s="257"/>
      <c r="CS288" s="257"/>
      <c r="CT288" s="257"/>
      <c r="CU288" s="257"/>
      <c r="CV288" s="257"/>
      <c r="CW288" s="257"/>
      <c r="CX288" s="257"/>
      <c r="CY288" s="257"/>
      <c r="CZ288" s="257"/>
      <c r="DA288" s="257"/>
      <c r="DB288" s="257"/>
      <c r="DC288" s="257"/>
      <c r="DD288" s="257"/>
      <c r="DE288" s="257"/>
      <c r="DF288" s="257"/>
      <c r="DG288" s="257"/>
      <c r="DH288" s="257"/>
      <c r="DI288" s="257"/>
      <c r="DJ288" s="257"/>
      <c r="DK288" s="257"/>
      <c r="DL288" s="257"/>
      <c r="DM288" s="257"/>
      <c r="DN288" s="257"/>
      <c r="DO288" s="257"/>
      <c r="DP288" s="257"/>
      <c r="DQ288" s="257"/>
      <c r="DR288" s="257"/>
      <c r="DS288" s="257"/>
      <c r="DT288" s="257"/>
      <c r="DU288" s="257"/>
      <c r="DV288" s="257"/>
      <c r="DW288" s="257"/>
      <c r="DX288" s="257"/>
      <c r="DY288" s="257"/>
      <c r="DZ288" s="257"/>
      <c r="EA288" s="257"/>
      <c r="EB288" s="257"/>
      <c r="EC288" s="257"/>
      <c r="ED288" s="257"/>
      <c r="EE288" s="257"/>
      <c r="EF288" s="257"/>
      <c r="EG288" s="257"/>
      <c r="EH288" s="257"/>
      <c r="EI288" s="257"/>
      <c r="EJ288" s="257"/>
      <c r="EK288" s="257"/>
      <c r="EL288" s="257"/>
      <c r="EM288" s="257"/>
      <c r="EN288" s="257"/>
      <c r="EO288" s="257"/>
      <c r="EP288" s="257"/>
      <c r="EQ288" s="257"/>
      <c r="ER288" s="257"/>
      <c r="ES288" s="257"/>
      <c r="ET288" s="257"/>
      <c r="EU288" s="257"/>
      <c r="EV288" s="257"/>
      <c r="EW288" s="257"/>
      <c r="EX288" s="257"/>
      <c r="EY288" s="257"/>
      <c r="EZ288" s="257"/>
      <c r="FA288" s="257"/>
      <c r="FB288" s="257"/>
      <c r="FC288" s="257"/>
      <c r="FD288" s="257"/>
      <c r="FE288" s="257"/>
      <c r="FF288" s="257"/>
      <c r="FG288" s="257"/>
      <c r="FH288" s="257"/>
      <c r="FI288" s="257"/>
      <c r="FJ288" s="257"/>
      <c r="FK288" s="257"/>
      <c r="FL288" s="257"/>
      <c r="FM288" s="257"/>
      <c r="FN288" s="257"/>
      <c r="FO288" s="257"/>
      <c r="FP288" s="257"/>
      <c r="FQ288" s="257"/>
      <c r="FR288" s="257"/>
      <c r="FS288" s="257"/>
      <c r="FT288" s="257"/>
      <c r="FU288" s="257"/>
      <c r="FV288" s="257"/>
      <c r="FW288" s="257"/>
      <c r="FX288" s="257"/>
      <c r="FY288" s="257"/>
      <c r="FZ288" s="257"/>
      <c r="GA288" s="257"/>
      <c r="GB288" s="257"/>
      <c r="GC288" s="257"/>
      <c r="GD288" s="257"/>
      <c r="GE288" s="257"/>
      <c r="GF288" s="257"/>
      <c r="GG288" s="257"/>
      <c r="GH288" s="257"/>
      <c r="GI288" s="257"/>
      <c r="GJ288" s="257"/>
      <c r="GK288" s="257"/>
      <c r="GL288" s="257"/>
      <c r="GM288" s="257"/>
      <c r="GN288" s="257"/>
      <c r="GO288" s="257"/>
      <c r="GP288" s="257"/>
      <c r="GQ288" s="257"/>
      <c r="GR288" s="257"/>
      <c r="GS288" s="257"/>
      <c r="GT288" s="257"/>
      <c r="GU288" s="257"/>
      <c r="GV288" s="257"/>
      <c r="GW288" s="257"/>
      <c r="GX288" s="257"/>
      <c r="GY288" s="257"/>
      <c r="GZ288" s="257"/>
      <c r="HA288" s="257"/>
      <c r="HB288" s="257"/>
      <c r="HC288" s="257"/>
      <c r="HD288" s="257"/>
      <c r="HE288" s="257"/>
      <c r="HF288" s="257"/>
      <c r="HG288" s="257"/>
      <c r="HH288" s="257"/>
      <c r="HI288" s="257"/>
      <c r="HJ288" s="257"/>
      <c r="HK288" s="257"/>
      <c r="HL288" s="257"/>
      <c r="HM288" s="257"/>
      <c r="HN288" s="257"/>
      <c r="HO288" s="257"/>
      <c r="HP288" s="257"/>
      <c r="HQ288" s="257"/>
      <c r="HR288" s="257"/>
      <c r="HS288" s="257"/>
      <c r="HT288" s="257"/>
      <c r="HU288" s="257"/>
      <c r="HV288" s="257"/>
      <c r="HW288" s="257"/>
      <c r="HX288" s="257"/>
      <c r="HY288" s="257"/>
      <c r="HZ288" s="257"/>
      <c r="IA288" s="257"/>
      <c r="IB288" s="257"/>
      <c r="IC288" s="257"/>
      <c r="ID288" s="257"/>
      <c r="IE288" s="257"/>
      <c r="IF288" s="257"/>
      <c r="IG288" s="257"/>
      <c r="IH288" s="257"/>
      <c r="II288" s="257"/>
      <c r="IJ288" s="257"/>
      <c r="IK288" s="257"/>
      <c r="IL288" s="257"/>
      <c r="IM288" s="257"/>
      <c r="IN288" s="257"/>
      <c r="IO288" s="257"/>
      <c r="IP288" s="257"/>
      <c r="IQ288" s="257"/>
      <c r="IR288" s="257"/>
      <c r="IS288" s="257"/>
      <c r="IT288" s="257"/>
      <c r="IU288" s="257"/>
      <c r="IV288" s="257"/>
      <c r="IW288" s="257"/>
      <c r="IX288" s="257"/>
      <c r="IY288" s="257"/>
      <c r="IZ288" s="257"/>
      <c r="JA288" s="257"/>
      <c r="JB288" s="257"/>
      <c r="JC288" s="257"/>
      <c r="JD288" s="257"/>
      <c r="JE288" s="257"/>
      <c r="JF288" s="257"/>
      <c r="JG288" s="257"/>
      <c r="JH288" s="257"/>
      <c r="JI288" s="257"/>
      <c r="JJ288" s="257"/>
      <c r="JK288" s="257"/>
      <c r="JL288" s="257"/>
      <c r="JM288" s="257"/>
      <c r="JN288" s="257"/>
      <c r="JO288" s="257"/>
      <c r="JP288" s="257"/>
      <c r="JQ288" s="257"/>
      <c r="JR288" s="257"/>
      <c r="JS288" s="257"/>
      <c r="JT288" s="257"/>
      <c r="JU288" s="257"/>
      <c r="JV288" s="257"/>
      <c r="JW288" s="257"/>
      <c r="JX288" s="257"/>
      <c r="JY288" s="257"/>
      <c r="JZ288" s="257"/>
      <c r="KA288" s="257"/>
      <c r="KB288" s="257"/>
      <c r="KC288" s="257"/>
      <c r="KD288" s="257"/>
      <c r="KE288" s="257"/>
      <c r="KF288" s="257"/>
      <c r="KG288" s="257"/>
      <c r="KH288" s="257"/>
      <c r="KI288" s="257"/>
      <c r="KJ288" s="257"/>
      <c r="KK288" s="257"/>
      <c r="KL288" s="257"/>
      <c r="KM288" s="257"/>
      <c r="KN288" s="257"/>
      <c r="KO288" s="257"/>
      <c r="KP288" s="257"/>
      <c r="KQ288" s="257"/>
      <c r="KR288" s="257"/>
      <c r="KS288" s="257"/>
      <c r="KT288" s="257"/>
      <c r="KU288" s="248" t="s">
        <v>746</v>
      </c>
    </row>
    <row r="289" spans="1:307" x14ac:dyDescent="0.15">
      <c r="A289" s="252" t="s">
        <v>1262</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7"/>
      <c r="BB289" s="257"/>
      <c r="BC289" s="257"/>
      <c r="BD289" s="257"/>
      <c r="BE289" s="257"/>
      <c r="BF289" s="257"/>
      <c r="BG289" s="257"/>
      <c r="BH289" s="257"/>
      <c r="BI289" s="257"/>
      <c r="BJ289" s="257"/>
      <c r="BK289" s="257"/>
      <c r="BL289" s="257"/>
      <c r="BM289" s="257"/>
      <c r="BN289" s="257"/>
      <c r="BO289" s="257"/>
      <c r="BP289" s="257"/>
      <c r="BQ289" s="257"/>
      <c r="BR289" s="257"/>
      <c r="BS289" s="257"/>
      <c r="BT289" s="257"/>
      <c r="BU289" s="257"/>
      <c r="BV289" s="257"/>
      <c r="BW289" s="257"/>
      <c r="BX289" s="257"/>
      <c r="BY289" s="257"/>
      <c r="BZ289" s="257"/>
      <c r="CA289" s="257"/>
      <c r="CB289" s="257"/>
      <c r="CC289" s="257"/>
      <c r="CD289" s="257"/>
      <c r="CE289" s="257"/>
      <c r="CF289" s="257"/>
      <c r="CG289" s="257"/>
      <c r="CH289" s="257"/>
      <c r="CI289" s="257"/>
      <c r="CJ289" s="257"/>
      <c r="CK289" s="257"/>
      <c r="CL289" s="257"/>
      <c r="CM289" s="257"/>
      <c r="CN289" s="257"/>
      <c r="CO289" s="257"/>
      <c r="CP289" s="257"/>
      <c r="CQ289" s="257"/>
      <c r="CR289" s="257"/>
      <c r="CS289" s="257"/>
      <c r="CT289" s="257"/>
      <c r="CU289" s="257"/>
      <c r="CV289" s="257"/>
      <c r="CW289" s="257"/>
      <c r="CX289" s="257"/>
      <c r="CY289" s="257"/>
      <c r="CZ289" s="257"/>
      <c r="DA289" s="257"/>
      <c r="DB289" s="257"/>
      <c r="DC289" s="257"/>
      <c r="DD289" s="257"/>
      <c r="DE289" s="257"/>
      <c r="DF289" s="257"/>
      <c r="DG289" s="257"/>
      <c r="DH289" s="257"/>
      <c r="DI289" s="257"/>
      <c r="DJ289" s="257"/>
      <c r="DK289" s="257"/>
      <c r="DL289" s="257"/>
      <c r="DM289" s="257"/>
      <c r="DN289" s="257"/>
      <c r="DO289" s="257"/>
      <c r="DP289" s="257"/>
      <c r="DQ289" s="257"/>
      <c r="DR289" s="257"/>
      <c r="DS289" s="257"/>
      <c r="DT289" s="257"/>
      <c r="DU289" s="257"/>
      <c r="DV289" s="257"/>
      <c r="DW289" s="257"/>
      <c r="DX289" s="257"/>
      <c r="DY289" s="257"/>
      <c r="DZ289" s="257"/>
      <c r="EA289" s="257"/>
      <c r="EB289" s="257"/>
      <c r="EC289" s="257"/>
      <c r="ED289" s="257"/>
      <c r="EE289" s="257"/>
      <c r="EF289" s="257"/>
      <c r="EG289" s="257"/>
      <c r="EH289" s="257"/>
      <c r="EI289" s="257"/>
      <c r="EJ289" s="257"/>
      <c r="EK289" s="257"/>
      <c r="EL289" s="257"/>
      <c r="EM289" s="257"/>
      <c r="EN289" s="257"/>
      <c r="EO289" s="257"/>
      <c r="EP289" s="257"/>
      <c r="EQ289" s="257"/>
      <c r="ER289" s="257"/>
      <c r="ES289" s="257"/>
      <c r="ET289" s="257"/>
      <c r="EU289" s="257"/>
      <c r="EV289" s="257"/>
      <c r="EW289" s="257"/>
      <c r="EX289" s="257"/>
      <c r="EY289" s="257"/>
      <c r="EZ289" s="257"/>
      <c r="FA289" s="257"/>
      <c r="FB289" s="257"/>
      <c r="FC289" s="257"/>
      <c r="FD289" s="257"/>
      <c r="FE289" s="257"/>
      <c r="FF289" s="257"/>
      <c r="FG289" s="257"/>
      <c r="FH289" s="257"/>
      <c r="FI289" s="257"/>
      <c r="FJ289" s="257"/>
      <c r="FK289" s="257"/>
      <c r="FL289" s="257"/>
      <c r="FM289" s="257"/>
      <c r="FN289" s="257"/>
      <c r="FO289" s="257"/>
      <c r="FP289" s="257"/>
      <c r="FQ289" s="257"/>
      <c r="FR289" s="257"/>
      <c r="FS289" s="257"/>
      <c r="FT289" s="257"/>
      <c r="FU289" s="257"/>
      <c r="FV289" s="257"/>
      <c r="FW289" s="257"/>
      <c r="FX289" s="257"/>
      <c r="FY289" s="257"/>
      <c r="FZ289" s="257"/>
      <c r="GA289" s="257"/>
      <c r="GB289" s="257"/>
      <c r="GC289" s="257"/>
      <c r="GD289" s="257"/>
      <c r="GE289" s="257"/>
      <c r="GF289" s="257"/>
      <c r="GG289" s="257"/>
      <c r="GH289" s="257"/>
      <c r="GI289" s="257"/>
      <c r="GJ289" s="257"/>
      <c r="GK289" s="257"/>
      <c r="GL289" s="257"/>
      <c r="GM289" s="257"/>
      <c r="GN289" s="257"/>
      <c r="GO289" s="257"/>
      <c r="GP289" s="257"/>
      <c r="GQ289" s="257"/>
      <c r="GR289" s="257"/>
      <c r="GS289" s="257"/>
      <c r="GT289" s="257"/>
      <c r="GU289" s="257"/>
      <c r="GV289" s="257"/>
      <c r="GW289" s="257"/>
      <c r="GX289" s="257"/>
      <c r="GY289" s="257"/>
      <c r="GZ289" s="257"/>
      <c r="HA289" s="257"/>
      <c r="HB289" s="257"/>
      <c r="HC289" s="257"/>
      <c r="HD289" s="257"/>
      <c r="HE289" s="257"/>
      <c r="HF289" s="257"/>
      <c r="HG289" s="257"/>
      <c r="HH289" s="257"/>
      <c r="HI289" s="257"/>
      <c r="HJ289" s="257"/>
      <c r="HK289" s="257"/>
      <c r="HL289" s="257"/>
      <c r="HM289" s="257"/>
      <c r="HN289" s="257"/>
      <c r="HO289" s="257"/>
      <c r="HP289" s="257"/>
      <c r="HQ289" s="257"/>
      <c r="HR289" s="257"/>
      <c r="HS289" s="257"/>
      <c r="HT289" s="257"/>
      <c r="HU289" s="257"/>
      <c r="HV289" s="257"/>
      <c r="HW289" s="257"/>
      <c r="HX289" s="257"/>
      <c r="HY289" s="257"/>
      <c r="HZ289" s="257"/>
      <c r="IA289" s="257"/>
      <c r="IB289" s="257"/>
      <c r="IC289" s="257"/>
      <c r="ID289" s="257"/>
      <c r="IE289" s="257"/>
      <c r="IF289" s="257"/>
      <c r="IG289" s="257"/>
      <c r="IH289" s="257"/>
      <c r="II289" s="257"/>
      <c r="IJ289" s="257"/>
      <c r="IK289" s="257"/>
      <c r="IL289" s="257"/>
      <c r="IM289" s="257"/>
      <c r="IN289" s="257"/>
      <c r="IO289" s="257"/>
      <c r="IP289" s="257"/>
      <c r="IQ289" s="257"/>
      <c r="IR289" s="257"/>
      <c r="IS289" s="257"/>
      <c r="IT289" s="257"/>
      <c r="IU289" s="257"/>
      <c r="IV289" s="257"/>
      <c r="IW289" s="257"/>
      <c r="IX289" s="257"/>
      <c r="IY289" s="257"/>
      <c r="IZ289" s="257"/>
      <c r="JA289" s="257"/>
      <c r="JB289" s="257"/>
      <c r="JC289" s="257"/>
      <c r="JD289" s="257"/>
      <c r="JE289" s="257"/>
      <c r="JF289" s="257"/>
      <c r="JG289" s="257"/>
      <c r="JH289" s="257"/>
      <c r="JI289" s="257"/>
      <c r="JJ289" s="257"/>
      <c r="JK289" s="257"/>
      <c r="JL289" s="257"/>
      <c r="JM289" s="257"/>
      <c r="JN289" s="257"/>
      <c r="JO289" s="257"/>
      <c r="JP289" s="257"/>
      <c r="JQ289" s="257"/>
      <c r="JR289" s="257"/>
      <c r="JS289" s="257"/>
      <c r="JT289" s="257"/>
      <c r="JU289" s="257"/>
      <c r="JV289" s="257"/>
      <c r="JW289" s="257"/>
      <c r="JX289" s="257"/>
      <c r="JY289" s="257"/>
      <c r="JZ289" s="257"/>
      <c r="KA289" s="257"/>
      <c r="KB289" s="257"/>
      <c r="KC289" s="257"/>
      <c r="KD289" s="257"/>
      <c r="KE289" s="257"/>
      <c r="KF289" s="257"/>
      <c r="KG289" s="257"/>
      <c r="KH289" s="257"/>
      <c r="KI289" s="257"/>
      <c r="KJ289" s="257"/>
      <c r="KK289" s="257"/>
      <c r="KL289" s="257"/>
      <c r="KM289" s="257"/>
      <c r="KN289" s="257"/>
      <c r="KO289" s="257"/>
      <c r="KP289" s="257"/>
      <c r="KQ289" s="257"/>
      <c r="KR289" s="257"/>
      <c r="KS289" s="257"/>
      <c r="KT289" s="257"/>
      <c r="KU289" s="248" t="s">
        <v>746</v>
      </c>
    </row>
    <row r="290" spans="1:307" x14ac:dyDescent="0.15">
      <c r="A290" s="252" t="s">
        <v>1263</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7"/>
      <c r="BB290" s="257"/>
      <c r="BC290" s="257"/>
      <c r="BD290" s="257"/>
      <c r="BE290" s="257"/>
      <c r="BF290" s="257"/>
      <c r="BG290" s="257"/>
      <c r="BH290" s="257"/>
      <c r="BI290" s="257"/>
      <c r="BJ290" s="257"/>
      <c r="BK290" s="257"/>
      <c r="BL290" s="257"/>
      <c r="BM290" s="257"/>
      <c r="BN290" s="257"/>
      <c r="BO290" s="257"/>
      <c r="BP290" s="257"/>
      <c r="BQ290" s="257"/>
      <c r="BR290" s="257"/>
      <c r="BS290" s="257"/>
      <c r="BT290" s="257"/>
      <c r="BU290" s="257"/>
      <c r="BV290" s="257"/>
      <c r="BW290" s="257"/>
      <c r="BX290" s="257"/>
      <c r="BY290" s="257"/>
      <c r="BZ290" s="257"/>
      <c r="CA290" s="257"/>
      <c r="CB290" s="257"/>
      <c r="CC290" s="257"/>
      <c r="CD290" s="257"/>
      <c r="CE290" s="257"/>
      <c r="CF290" s="257"/>
      <c r="CG290" s="257"/>
      <c r="CH290" s="257"/>
      <c r="CI290" s="257"/>
      <c r="CJ290" s="257"/>
      <c r="CK290" s="257"/>
      <c r="CL290" s="257"/>
      <c r="CM290" s="257"/>
      <c r="CN290" s="257"/>
      <c r="CO290" s="257"/>
      <c r="CP290" s="257"/>
      <c r="CQ290" s="257"/>
      <c r="CR290" s="257"/>
      <c r="CS290" s="257"/>
      <c r="CT290" s="257"/>
      <c r="CU290" s="257"/>
      <c r="CV290" s="257"/>
      <c r="CW290" s="257"/>
      <c r="CX290" s="257"/>
      <c r="CY290" s="257"/>
      <c r="CZ290" s="257"/>
      <c r="DA290" s="257"/>
      <c r="DB290" s="257"/>
      <c r="DC290" s="257"/>
      <c r="DD290" s="257"/>
      <c r="DE290" s="257"/>
      <c r="DF290" s="257"/>
      <c r="DG290" s="257"/>
      <c r="DH290" s="257"/>
      <c r="DI290" s="257"/>
      <c r="DJ290" s="257"/>
      <c r="DK290" s="257"/>
      <c r="DL290" s="257"/>
      <c r="DM290" s="257"/>
      <c r="DN290" s="257"/>
      <c r="DO290" s="257"/>
      <c r="DP290" s="257"/>
      <c r="DQ290" s="257"/>
      <c r="DR290" s="257"/>
      <c r="DS290" s="257"/>
      <c r="DT290" s="257"/>
      <c r="DU290" s="257"/>
      <c r="DV290" s="257"/>
      <c r="DW290" s="257"/>
      <c r="DX290" s="257"/>
      <c r="DY290" s="257"/>
      <c r="DZ290" s="257"/>
      <c r="EA290" s="257"/>
      <c r="EB290" s="257"/>
      <c r="EC290" s="257"/>
      <c r="ED290" s="257"/>
      <c r="EE290" s="257"/>
      <c r="EF290" s="257"/>
      <c r="EG290" s="257"/>
      <c r="EH290" s="257"/>
      <c r="EI290" s="257"/>
      <c r="EJ290" s="257"/>
      <c r="EK290" s="257"/>
      <c r="EL290" s="257"/>
      <c r="EM290" s="257"/>
      <c r="EN290" s="257"/>
      <c r="EO290" s="257"/>
      <c r="EP290" s="257"/>
      <c r="EQ290" s="257"/>
      <c r="ER290" s="257"/>
      <c r="ES290" s="257"/>
      <c r="ET290" s="257"/>
      <c r="EU290" s="257"/>
      <c r="EV290" s="257"/>
      <c r="EW290" s="257"/>
      <c r="EX290" s="257"/>
      <c r="EY290" s="257"/>
      <c r="EZ290" s="257"/>
      <c r="FA290" s="257"/>
      <c r="FB290" s="257"/>
      <c r="FC290" s="257"/>
      <c r="FD290" s="257"/>
      <c r="FE290" s="257"/>
      <c r="FF290" s="257"/>
      <c r="FG290" s="257"/>
      <c r="FH290" s="257"/>
      <c r="FI290" s="257"/>
      <c r="FJ290" s="257"/>
      <c r="FK290" s="257"/>
      <c r="FL290" s="257"/>
      <c r="FM290" s="257"/>
      <c r="FN290" s="257"/>
      <c r="FO290" s="257"/>
      <c r="FP290" s="257"/>
      <c r="FQ290" s="257"/>
      <c r="FR290" s="257"/>
      <c r="FS290" s="257"/>
      <c r="FT290" s="257"/>
      <c r="FU290" s="257"/>
      <c r="FV290" s="257"/>
      <c r="FW290" s="257"/>
      <c r="FX290" s="257"/>
      <c r="FY290" s="257"/>
      <c r="FZ290" s="257"/>
      <c r="GA290" s="257"/>
      <c r="GB290" s="257"/>
      <c r="GC290" s="257"/>
      <c r="GD290" s="257"/>
      <c r="GE290" s="257"/>
      <c r="GF290" s="257"/>
      <c r="GG290" s="257"/>
      <c r="GH290" s="257"/>
      <c r="GI290" s="257"/>
      <c r="GJ290" s="257"/>
      <c r="GK290" s="257"/>
      <c r="GL290" s="257"/>
      <c r="GM290" s="257"/>
      <c r="GN290" s="257"/>
      <c r="GO290" s="257"/>
      <c r="GP290" s="257"/>
      <c r="GQ290" s="257"/>
      <c r="GR290" s="257"/>
      <c r="GS290" s="257"/>
      <c r="GT290" s="257"/>
      <c r="GU290" s="257"/>
      <c r="GV290" s="257"/>
      <c r="GW290" s="257"/>
      <c r="GX290" s="257"/>
      <c r="GY290" s="257"/>
      <c r="GZ290" s="257"/>
      <c r="HA290" s="257"/>
      <c r="HB290" s="257"/>
      <c r="HC290" s="257"/>
      <c r="HD290" s="257"/>
      <c r="HE290" s="257"/>
      <c r="HF290" s="257"/>
      <c r="HG290" s="257"/>
      <c r="HH290" s="257"/>
      <c r="HI290" s="257"/>
      <c r="HJ290" s="257"/>
      <c r="HK290" s="257"/>
      <c r="HL290" s="257"/>
      <c r="HM290" s="257"/>
      <c r="HN290" s="257"/>
      <c r="HO290" s="257"/>
      <c r="HP290" s="257"/>
      <c r="HQ290" s="257"/>
      <c r="HR290" s="257"/>
      <c r="HS290" s="257"/>
      <c r="HT290" s="257"/>
      <c r="HU290" s="257"/>
      <c r="HV290" s="257"/>
      <c r="HW290" s="257"/>
      <c r="HX290" s="257"/>
      <c r="HY290" s="257"/>
      <c r="HZ290" s="257"/>
      <c r="IA290" s="257"/>
      <c r="IB290" s="257"/>
      <c r="IC290" s="257"/>
      <c r="ID290" s="257"/>
      <c r="IE290" s="257"/>
      <c r="IF290" s="257"/>
      <c r="IG290" s="257"/>
      <c r="IH290" s="257"/>
      <c r="II290" s="257"/>
      <c r="IJ290" s="257"/>
      <c r="IK290" s="257"/>
      <c r="IL290" s="257"/>
      <c r="IM290" s="257"/>
      <c r="IN290" s="257"/>
      <c r="IO290" s="257"/>
      <c r="IP290" s="257"/>
      <c r="IQ290" s="257"/>
      <c r="IR290" s="257"/>
      <c r="IS290" s="257"/>
      <c r="IT290" s="257"/>
      <c r="IU290" s="257"/>
      <c r="IV290" s="257"/>
      <c r="IW290" s="257"/>
      <c r="IX290" s="257"/>
      <c r="IY290" s="257"/>
      <c r="IZ290" s="257"/>
      <c r="JA290" s="257"/>
      <c r="JB290" s="257"/>
      <c r="JC290" s="257"/>
      <c r="JD290" s="257"/>
      <c r="JE290" s="257"/>
      <c r="JF290" s="257"/>
      <c r="JG290" s="257"/>
      <c r="JH290" s="257"/>
      <c r="JI290" s="257"/>
      <c r="JJ290" s="257"/>
      <c r="JK290" s="257"/>
      <c r="JL290" s="257"/>
      <c r="JM290" s="257"/>
      <c r="JN290" s="257"/>
      <c r="JO290" s="257"/>
      <c r="JP290" s="257"/>
      <c r="JQ290" s="257"/>
      <c r="JR290" s="257"/>
      <c r="JS290" s="257"/>
      <c r="JT290" s="257"/>
      <c r="JU290" s="257"/>
      <c r="JV290" s="257"/>
      <c r="JW290" s="257"/>
      <c r="JX290" s="257"/>
      <c r="JY290" s="257"/>
      <c r="JZ290" s="257"/>
      <c r="KA290" s="257"/>
      <c r="KB290" s="257"/>
      <c r="KC290" s="257"/>
      <c r="KD290" s="257"/>
      <c r="KE290" s="257"/>
      <c r="KF290" s="257"/>
      <c r="KG290" s="257"/>
      <c r="KH290" s="257"/>
      <c r="KI290" s="257"/>
      <c r="KJ290" s="257"/>
      <c r="KK290" s="257"/>
      <c r="KL290" s="257"/>
      <c r="KM290" s="257">
        <v>0.05</v>
      </c>
      <c r="KN290" s="257"/>
      <c r="KO290" s="257"/>
      <c r="KP290" s="257"/>
      <c r="KQ290" s="257"/>
      <c r="KR290" s="257"/>
      <c r="KS290" s="257"/>
      <c r="KT290" s="257"/>
      <c r="KU290" s="248" t="s">
        <v>746</v>
      </c>
    </row>
    <row r="291" spans="1:307" x14ac:dyDescent="0.15">
      <c r="A291" s="252" t="s">
        <v>1264</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7"/>
      <c r="BB291" s="257"/>
      <c r="BC291" s="257"/>
      <c r="BD291" s="257"/>
      <c r="BE291" s="257"/>
      <c r="BF291" s="257"/>
      <c r="BG291" s="257"/>
      <c r="BH291" s="257"/>
      <c r="BI291" s="257"/>
      <c r="BJ291" s="257"/>
      <c r="BK291" s="257"/>
      <c r="BL291" s="257"/>
      <c r="BM291" s="257"/>
      <c r="BN291" s="257"/>
      <c r="BO291" s="257"/>
      <c r="BP291" s="257"/>
      <c r="BQ291" s="257"/>
      <c r="BR291" s="257"/>
      <c r="BS291" s="257"/>
      <c r="BT291" s="257"/>
      <c r="BU291" s="257"/>
      <c r="BV291" s="257"/>
      <c r="BW291" s="257"/>
      <c r="BX291" s="257"/>
      <c r="BY291" s="257"/>
      <c r="BZ291" s="257"/>
      <c r="CA291" s="257"/>
      <c r="CB291" s="257"/>
      <c r="CC291" s="257"/>
      <c r="CD291" s="257"/>
      <c r="CE291" s="257"/>
      <c r="CF291" s="257"/>
      <c r="CG291" s="257"/>
      <c r="CH291" s="257"/>
      <c r="CI291" s="257"/>
      <c r="CJ291" s="257"/>
      <c r="CK291" s="257"/>
      <c r="CL291" s="257"/>
      <c r="CM291" s="257"/>
      <c r="CN291" s="257"/>
      <c r="CO291" s="257"/>
      <c r="CP291" s="257"/>
      <c r="CQ291" s="257"/>
      <c r="CR291" s="257"/>
      <c r="CS291" s="257"/>
      <c r="CT291" s="257"/>
      <c r="CU291" s="257"/>
      <c r="CV291" s="257"/>
      <c r="CW291" s="257"/>
      <c r="CX291" s="257"/>
      <c r="CY291" s="257"/>
      <c r="CZ291" s="257"/>
      <c r="DA291" s="257"/>
      <c r="DB291" s="257"/>
      <c r="DC291" s="257"/>
      <c r="DD291" s="257"/>
      <c r="DE291" s="257"/>
      <c r="DF291" s="257"/>
      <c r="DG291" s="257"/>
      <c r="DH291" s="257"/>
      <c r="DI291" s="257"/>
      <c r="DJ291" s="257"/>
      <c r="DK291" s="257"/>
      <c r="DL291" s="257"/>
      <c r="DM291" s="257"/>
      <c r="DN291" s="257"/>
      <c r="DO291" s="257"/>
      <c r="DP291" s="257"/>
      <c r="DQ291" s="257"/>
      <c r="DR291" s="257"/>
      <c r="DS291" s="257"/>
      <c r="DT291" s="257"/>
      <c r="DU291" s="257"/>
      <c r="DV291" s="257"/>
      <c r="DW291" s="257"/>
      <c r="DX291" s="257"/>
      <c r="DY291" s="257"/>
      <c r="DZ291" s="257"/>
      <c r="EA291" s="257"/>
      <c r="EB291" s="257"/>
      <c r="EC291" s="257"/>
      <c r="ED291" s="257"/>
      <c r="EE291" s="257"/>
      <c r="EF291" s="257"/>
      <c r="EG291" s="257"/>
      <c r="EH291" s="257"/>
      <c r="EI291" s="257"/>
      <c r="EJ291" s="257"/>
      <c r="EK291" s="257"/>
      <c r="EL291" s="257"/>
      <c r="EM291" s="257"/>
      <c r="EN291" s="257"/>
      <c r="EO291" s="257"/>
      <c r="EP291" s="257"/>
      <c r="EQ291" s="257"/>
      <c r="ER291" s="257"/>
      <c r="ES291" s="257"/>
      <c r="ET291" s="257"/>
      <c r="EU291" s="257"/>
      <c r="EV291" s="257"/>
      <c r="EW291" s="257"/>
      <c r="EX291" s="257"/>
      <c r="EY291" s="257"/>
      <c r="EZ291" s="257"/>
      <c r="FA291" s="257"/>
      <c r="FB291" s="257"/>
      <c r="FC291" s="257"/>
      <c r="FD291" s="257"/>
      <c r="FE291" s="257"/>
      <c r="FF291" s="257"/>
      <c r="FG291" s="257"/>
      <c r="FH291" s="257"/>
      <c r="FI291" s="257"/>
      <c r="FJ291" s="257"/>
      <c r="FK291" s="257"/>
      <c r="FL291" s="257"/>
      <c r="FM291" s="257"/>
      <c r="FN291" s="257"/>
      <c r="FO291" s="257"/>
      <c r="FP291" s="257"/>
      <c r="FQ291" s="257"/>
      <c r="FR291" s="257"/>
      <c r="FS291" s="257"/>
      <c r="FT291" s="257"/>
      <c r="FU291" s="257"/>
      <c r="FV291" s="257"/>
      <c r="FW291" s="257"/>
      <c r="FX291" s="257"/>
      <c r="FY291" s="257"/>
      <c r="FZ291" s="257"/>
      <c r="GA291" s="257"/>
      <c r="GB291" s="257"/>
      <c r="GC291" s="257"/>
      <c r="GD291" s="257"/>
      <c r="GE291" s="257"/>
      <c r="GF291" s="257"/>
      <c r="GG291" s="257"/>
      <c r="GH291" s="257"/>
      <c r="GI291" s="257"/>
      <c r="GJ291" s="257"/>
      <c r="GK291" s="257"/>
      <c r="GL291" s="257"/>
      <c r="GM291" s="257"/>
      <c r="GN291" s="257"/>
      <c r="GO291" s="257"/>
      <c r="GP291" s="257"/>
      <c r="GQ291" s="257"/>
      <c r="GR291" s="257"/>
      <c r="GS291" s="257"/>
      <c r="GT291" s="257"/>
      <c r="GU291" s="257"/>
      <c r="GV291" s="257"/>
      <c r="GW291" s="257"/>
      <c r="GX291" s="257"/>
      <c r="GY291" s="257"/>
      <c r="GZ291" s="257"/>
      <c r="HA291" s="257"/>
      <c r="HB291" s="257"/>
      <c r="HC291" s="257"/>
      <c r="HD291" s="257"/>
      <c r="HE291" s="257"/>
      <c r="HF291" s="257"/>
      <c r="HG291" s="257"/>
      <c r="HH291" s="257"/>
      <c r="HI291" s="257"/>
      <c r="HJ291" s="257"/>
      <c r="HK291" s="257"/>
      <c r="HL291" s="257"/>
      <c r="HM291" s="257"/>
      <c r="HN291" s="257"/>
      <c r="HO291" s="257"/>
      <c r="HP291" s="257"/>
      <c r="HQ291" s="257"/>
      <c r="HR291" s="257"/>
      <c r="HS291" s="257"/>
      <c r="HT291" s="257"/>
      <c r="HU291" s="257"/>
      <c r="HV291" s="257"/>
      <c r="HW291" s="257"/>
      <c r="HX291" s="257"/>
      <c r="HY291" s="257"/>
      <c r="HZ291" s="257"/>
      <c r="IA291" s="257"/>
      <c r="IB291" s="257"/>
      <c r="IC291" s="257"/>
      <c r="ID291" s="257"/>
      <c r="IE291" s="257"/>
      <c r="IF291" s="257"/>
      <c r="IG291" s="257"/>
      <c r="IH291" s="257"/>
      <c r="II291" s="257"/>
      <c r="IJ291" s="257"/>
      <c r="IK291" s="257"/>
      <c r="IL291" s="257"/>
      <c r="IM291" s="257"/>
      <c r="IN291" s="257"/>
      <c r="IO291" s="257"/>
      <c r="IP291" s="257"/>
      <c r="IQ291" s="257"/>
      <c r="IR291" s="257"/>
      <c r="IS291" s="257"/>
      <c r="IT291" s="257"/>
      <c r="IU291" s="257"/>
      <c r="IV291" s="257"/>
      <c r="IW291" s="257"/>
      <c r="IX291" s="257"/>
      <c r="IY291" s="257"/>
      <c r="IZ291" s="257"/>
      <c r="JA291" s="257"/>
      <c r="JB291" s="257"/>
      <c r="JC291" s="257"/>
      <c r="JD291" s="257"/>
      <c r="JE291" s="257"/>
      <c r="JF291" s="257"/>
      <c r="JG291" s="257"/>
      <c r="JH291" s="257"/>
      <c r="JI291" s="257"/>
      <c r="JJ291" s="257"/>
      <c r="JK291" s="257"/>
      <c r="JL291" s="257"/>
      <c r="JM291" s="257"/>
      <c r="JN291" s="257"/>
      <c r="JO291" s="257"/>
      <c r="JP291" s="257"/>
      <c r="JQ291" s="257"/>
      <c r="JR291" s="257"/>
      <c r="JS291" s="257"/>
      <c r="JT291" s="257"/>
      <c r="JU291" s="257"/>
      <c r="JV291" s="257">
        <v>0.1</v>
      </c>
      <c r="JW291" s="257"/>
      <c r="JX291" s="257"/>
      <c r="JY291" s="257"/>
      <c r="JZ291" s="257"/>
      <c r="KA291" s="257"/>
      <c r="KB291" s="257"/>
      <c r="KC291" s="257"/>
      <c r="KD291" s="257"/>
      <c r="KE291" s="257"/>
      <c r="KF291" s="257"/>
      <c r="KG291" s="257"/>
      <c r="KH291" s="257"/>
      <c r="KI291" s="257"/>
      <c r="KJ291" s="257"/>
      <c r="KK291" s="257"/>
      <c r="KL291" s="257"/>
      <c r="KM291" s="257"/>
      <c r="KN291" s="257"/>
      <c r="KO291" s="257"/>
      <c r="KP291" s="257"/>
      <c r="KQ291" s="257"/>
      <c r="KR291" s="257"/>
      <c r="KS291" s="257"/>
      <c r="KT291" s="257"/>
      <c r="KU291" s="248" t="s">
        <v>746</v>
      </c>
    </row>
    <row r="292" spans="1:307" x14ac:dyDescent="0.15">
      <c r="A292" s="252" t="s">
        <v>1265</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7"/>
      <c r="BB292" s="257"/>
      <c r="BC292" s="257"/>
      <c r="BD292" s="257"/>
      <c r="BE292" s="257"/>
      <c r="BF292" s="257"/>
      <c r="BG292" s="257"/>
      <c r="BH292" s="257"/>
      <c r="BI292" s="257"/>
      <c r="BJ292" s="257"/>
      <c r="BK292" s="257"/>
      <c r="BL292" s="257"/>
      <c r="BM292" s="257"/>
      <c r="BN292" s="257"/>
      <c r="BO292" s="257"/>
      <c r="BP292" s="257"/>
      <c r="BQ292" s="257"/>
      <c r="BR292" s="257"/>
      <c r="BS292" s="257"/>
      <c r="BT292" s="257"/>
      <c r="BU292" s="257"/>
      <c r="BV292" s="257"/>
      <c r="BW292" s="257"/>
      <c r="BX292" s="257"/>
      <c r="BY292" s="257"/>
      <c r="BZ292" s="257"/>
      <c r="CA292" s="257"/>
      <c r="CB292" s="257"/>
      <c r="CC292" s="257"/>
      <c r="CD292" s="257"/>
      <c r="CE292" s="257"/>
      <c r="CF292" s="257"/>
      <c r="CG292" s="257"/>
      <c r="CH292" s="257"/>
      <c r="CI292" s="257"/>
      <c r="CJ292" s="257"/>
      <c r="CK292" s="257"/>
      <c r="CL292" s="257"/>
      <c r="CM292" s="257"/>
      <c r="CN292" s="257"/>
      <c r="CO292" s="257"/>
      <c r="CP292" s="257"/>
      <c r="CQ292" s="257"/>
      <c r="CR292" s="257"/>
      <c r="CS292" s="257"/>
      <c r="CT292" s="257"/>
      <c r="CU292" s="257"/>
      <c r="CV292" s="257"/>
      <c r="CW292" s="257"/>
      <c r="CX292" s="257"/>
      <c r="CY292" s="257"/>
      <c r="CZ292" s="257"/>
      <c r="DA292" s="257"/>
      <c r="DB292" s="257"/>
      <c r="DC292" s="257"/>
      <c r="DD292" s="257"/>
      <c r="DE292" s="257"/>
      <c r="DF292" s="257"/>
      <c r="DG292" s="257"/>
      <c r="DH292" s="257"/>
      <c r="DI292" s="257"/>
      <c r="DJ292" s="257"/>
      <c r="DK292" s="257"/>
      <c r="DL292" s="257"/>
      <c r="DM292" s="257"/>
      <c r="DN292" s="257"/>
      <c r="DO292" s="257"/>
      <c r="DP292" s="257"/>
      <c r="DQ292" s="257"/>
      <c r="DR292" s="257"/>
      <c r="DS292" s="257"/>
      <c r="DT292" s="257"/>
      <c r="DU292" s="257"/>
      <c r="DV292" s="257"/>
      <c r="DW292" s="257"/>
      <c r="DX292" s="257"/>
      <c r="DY292" s="257"/>
      <c r="DZ292" s="257"/>
      <c r="EA292" s="257"/>
      <c r="EB292" s="257"/>
      <c r="EC292" s="257"/>
      <c r="ED292" s="257"/>
      <c r="EE292" s="257"/>
      <c r="EF292" s="257"/>
      <c r="EG292" s="257"/>
      <c r="EH292" s="257"/>
      <c r="EI292" s="257"/>
      <c r="EJ292" s="257"/>
      <c r="EK292" s="257"/>
      <c r="EL292" s="257"/>
      <c r="EM292" s="257"/>
      <c r="EN292" s="257"/>
      <c r="EO292" s="257"/>
      <c r="EP292" s="257"/>
      <c r="EQ292" s="257"/>
      <c r="ER292" s="257"/>
      <c r="ES292" s="257"/>
      <c r="ET292" s="257"/>
      <c r="EU292" s="257"/>
      <c r="EV292" s="257"/>
      <c r="EW292" s="257"/>
      <c r="EX292" s="257"/>
      <c r="EY292" s="257"/>
      <c r="EZ292" s="257"/>
      <c r="FA292" s="257"/>
      <c r="FB292" s="257"/>
      <c r="FC292" s="257"/>
      <c r="FD292" s="257"/>
      <c r="FE292" s="257"/>
      <c r="FF292" s="257"/>
      <c r="FG292" s="257"/>
      <c r="FH292" s="257"/>
      <c r="FI292" s="257"/>
      <c r="FJ292" s="257"/>
      <c r="FK292" s="257"/>
      <c r="FL292" s="257"/>
      <c r="FM292" s="257"/>
      <c r="FN292" s="257"/>
      <c r="FO292" s="257"/>
      <c r="FP292" s="257"/>
      <c r="FQ292" s="257"/>
      <c r="FR292" s="257"/>
      <c r="FS292" s="257"/>
      <c r="FT292" s="257"/>
      <c r="FU292" s="257"/>
      <c r="FV292" s="257"/>
      <c r="FW292" s="257"/>
      <c r="FX292" s="257"/>
      <c r="FY292" s="257"/>
      <c r="FZ292" s="257"/>
      <c r="GA292" s="257"/>
      <c r="GB292" s="257"/>
      <c r="GC292" s="257"/>
      <c r="GD292" s="257"/>
      <c r="GE292" s="257"/>
      <c r="GF292" s="257"/>
      <c r="GG292" s="257"/>
      <c r="GH292" s="257"/>
      <c r="GI292" s="257"/>
      <c r="GJ292" s="257"/>
      <c r="GK292" s="257"/>
      <c r="GL292" s="257"/>
      <c r="GM292" s="257"/>
      <c r="GN292" s="257"/>
      <c r="GO292" s="257"/>
      <c r="GP292" s="257"/>
      <c r="GQ292" s="257"/>
      <c r="GR292" s="257"/>
      <c r="GS292" s="257"/>
      <c r="GT292" s="257"/>
      <c r="GU292" s="257"/>
      <c r="GV292" s="257"/>
      <c r="GW292" s="257"/>
      <c r="GX292" s="257"/>
      <c r="GY292" s="257"/>
      <c r="GZ292" s="257"/>
      <c r="HA292" s="257"/>
      <c r="HB292" s="257"/>
      <c r="HC292" s="257"/>
      <c r="HD292" s="257"/>
      <c r="HE292" s="257"/>
      <c r="HF292" s="257"/>
      <c r="HG292" s="257"/>
      <c r="HH292" s="257"/>
      <c r="HI292" s="257"/>
      <c r="HJ292" s="257"/>
      <c r="HK292" s="257"/>
      <c r="HL292" s="257"/>
      <c r="HM292" s="257"/>
      <c r="HN292" s="257"/>
      <c r="HO292" s="257"/>
      <c r="HP292" s="257"/>
      <c r="HQ292" s="257"/>
      <c r="HR292" s="257"/>
      <c r="HS292" s="257"/>
      <c r="HT292" s="257"/>
      <c r="HU292" s="257"/>
      <c r="HV292" s="257"/>
      <c r="HW292" s="257"/>
      <c r="HX292" s="257"/>
      <c r="HY292" s="257"/>
      <c r="HZ292" s="257"/>
      <c r="IA292" s="257"/>
      <c r="IB292" s="257"/>
      <c r="IC292" s="257"/>
      <c r="ID292" s="257"/>
      <c r="IE292" s="257"/>
      <c r="IF292" s="257"/>
      <c r="IG292" s="257"/>
      <c r="IH292" s="257"/>
      <c r="II292" s="257"/>
      <c r="IJ292" s="257"/>
      <c r="IK292" s="257"/>
      <c r="IL292" s="257"/>
      <c r="IM292" s="257"/>
      <c r="IN292" s="257"/>
      <c r="IO292" s="257"/>
      <c r="IP292" s="257"/>
      <c r="IQ292" s="257"/>
      <c r="IR292" s="257"/>
      <c r="IS292" s="257"/>
      <c r="IT292" s="257"/>
      <c r="IU292" s="257"/>
      <c r="IV292" s="257"/>
      <c r="IW292" s="257"/>
      <c r="IX292" s="257"/>
      <c r="IY292" s="257"/>
      <c r="IZ292" s="257"/>
      <c r="JA292" s="257"/>
      <c r="JB292" s="257"/>
      <c r="JC292" s="257"/>
      <c r="JD292" s="257"/>
      <c r="JE292" s="257"/>
      <c r="JF292" s="257"/>
      <c r="JG292" s="257"/>
      <c r="JH292" s="257"/>
      <c r="JI292" s="257"/>
      <c r="JJ292" s="257"/>
      <c r="JK292" s="257"/>
      <c r="JL292" s="257"/>
      <c r="JM292" s="257"/>
      <c r="JN292" s="257"/>
      <c r="JO292" s="257"/>
      <c r="JP292" s="257"/>
      <c r="JQ292" s="257"/>
      <c r="JR292" s="257"/>
      <c r="JS292" s="257"/>
      <c r="JT292" s="257"/>
      <c r="JU292" s="257"/>
      <c r="JV292" s="257"/>
      <c r="JW292" s="257"/>
      <c r="JX292" s="257"/>
      <c r="JY292" s="257"/>
      <c r="JZ292" s="257"/>
      <c r="KA292" s="257"/>
      <c r="KB292" s="257"/>
      <c r="KC292" s="257"/>
      <c r="KD292" s="257"/>
      <c r="KE292" s="257"/>
      <c r="KF292" s="257"/>
      <c r="KG292" s="257"/>
      <c r="KH292" s="257"/>
      <c r="KI292" s="257"/>
      <c r="KJ292" s="257"/>
      <c r="KK292" s="257"/>
      <c r="KL292" s="257"/>
      <c r="KM292" s="257"/>
      <c r="KN292" s="257"/>
      <c r="KO292" s="257"/>
      <c r="KP292" s="257"/>
      <c r="KQ292" s="257"/>
      <c r="KR292" s="257"/>
      <c r="KS292" s="257"/>
      <c r="KT292" s="257"/>
      <c r="KU292" s="248" t="s">
        <v>746</v>
      </c>
    </row>
    <row r="293" spans="1:307" x14ac:dyDescent="0.15">
      <c r="A293" s="252" t="s">
        <v>1266</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7"/>
      <c r="BB293" s="257"/>
      <c r="BC293" s="257"/>
      <c r="BD293" s="257"/>
      <c r="BE293" s="257"/>
      <c r="BF293" s="257"/>
      <c r="BG293" s="257"/>
      <c r="BH293" s="257"/>
      <c r="BI293" s="257"/>
      <c r="BJ293" s="257"/>
      <c r="BK293" s="257"/>
      <c r="BL293" s="257"/>
      <c r="BM293" s="257"/>
      <c r="BN293" s="257"/>
      <c r="BO293" s="257"/>
      <c r="BP293" s="257"/>
      <c r="BQ293" s="257"/>
      <c r="BR293" s="257"/>
      <c r="BS293" s="257"/>
      <c r="BT293" s="257"/>
      <c r="BU293" s="257"/>
      <c r="BV293" s="257"/>
      <c r="BW293" s="257"/>
      <c r="BX293" s="257"/>
      <c r="BY293" s="257"/>
      <c r="BZ293" s="257"/>
      <c r="CA293" s="257"/>
      <c r="CB293" s="257"/>
      <c r="CC293" s="257"/>
      <c r="CD293" s="257"/>
      <c r="CE293" s="257"/>
      <c r="CF293" s="257"/>
      <c r="CG293" s="257"/>
      <c r="CH293" s="257"/>
      <c r="CI293" s="257"/>
      <c r="CJ293" s="257"/>
      <c r="CK293" s="257"/>
      <c r="CL293" s="257"/>
      <c r="CM293" s="257"/>
      <c r="CN293" s="257"/>
      <c r="CO293" s="257"/>
      <c r="CP293" s="257"/>
      <c r="CQ293" s="257"/>
      <c r="CR293" s="257"/>
      <c r="CS293" s="257"/>
      <c r="CT293" s="257"/>
      <c r="CU293" s="257"/>
      <c r="CV293" s="257"/>
      <c r="CW293" s="257"/>
      <c r="CX293" s="257"/>
      <c r="CY293" s="257"/>
      <c r="CZ293" s="257"/>
      <c r="DA293" s="257"/>
      <c r="DB293" s="257"/>
      <c r="DC293" s="257"/>
      <c r="DD293" s="257"/>
      <c r="DE293" s="257"/>
      <c r="DF293" s="257"/>
      <c r="DG293" s="257"/>
      <c r="DH293" s="257"/>
      <c r="DI293" s="257"/>
      <c r="DJ293" s="257"/>
      <c r="DK293" s="257"/>
      <c r="DL293" s="257"/>
      <c r="DM293" s="257"/>
      <c r="DN293" s="257"/>
      <c r="DO293" s="257"/>
      <c r="DP293" s="257"/>
      <c r="DQ293" s="257"/>
      <c r="DR293" s="257"/>
      <c r="DS293" s="257"/>
      <c r="DT293" s="257"/>
      <c r="DU293" s="257"/>
      <c r="DV293" s="257"/>
      <c r="DW293" s="257"/>
      <c r="DX293" s="257"/>
      <c r="DY293" s="257"/>
      <c r="DZ293" s="257"/>
      <c r="EA293" s="257"/>
      <c r="EB293" s="257"/>
      <c r="EC293" s="257"/>
      <c r="ED293" s="257"/>
      <c r="EE293" s="257"/>
      <c r="EF293" s="257"/>
      <c r="EG293" s="257"/>
      <c r="EH293" s="257"/>
      <c r="EI293" s="257"/>
      <c r="EJ293" s="257"/>
      <c r="EK293" s="257"/>
      <c r="EL293" s="257"/>
      <c r="EM293" s="257"/>
      <c r="EN293" s="257"/>
      <c r="EO293" s="257"/>
      <c r="EP293" s="257"/>
      <c r="EQ293" s="257"/>
      <c r="ER293" s="257"/>
      <c r="ES293" s="257"/>
      <c r="ET293" s="257"/>
      <c r="EU293" s="257"/>
      <c r="EV293" s="257"/>
      <c r="EW293" s="257"/>
      <c r="EX293" s="257"/>
      <c r="EY293" s="257"/>
      <c r="EZ293" s="257"/>
      <c r="FA293" s="257"/>
      <c r="FB293" s="257"/>
      <c r="FC293" s="257"/>
      <c r="FD293" s="257"/>
      <c r="FE293" s="257"/>
      <c r="FF293" s="257"/>
      <c r="FG293" s="257"/>
      <c r="FH293" s="257"/>
      <c r="FI293" s="257"/>
      <c r="FJ293" s="257"/>
      <c r="FK293" s="257"/>
      <c r="FL293" s="257"/>
      <c r="FM293" s="257"/>
      <c r="FN293" s="257"/>
      <c r="FO293" s="257"/>
      <c r="FP293" s="257"/>
      <c r="FQ293" s="257"/>
      <c r="FR293" s="257"/>
      <c r="FS293" s="257"/>
      <c r="FT293" s="257"/>
      <c r="FU293" s="257"/>
      <c r="FV293" s="257"/>
      <c r="FW293" s="257"/>
      <c r="FX293" s="257"/>
      <c r="FY293" s="257"/>
      <c r="FZ293" s="257"/>
      <c r="GA293" s="257"/>
      <c r="GB293" s="257"/>
      <c r="GC293" s="257"/>
      <c r="GD293" s="257"/>
      <c r="GE293" s="257"/>
      <c r="GF293" s="257"/>
      <c r="GG293" s="257"/>
      <c r="GH293" s="257"/>
      <c r="GI293" s="257"/>
      <c r="GJ293" s="257"/>
      <c r="GK293" s="257"/>
      <c r="GL293" s="257"/>
      <c r="GM293" s="257"/>
      <c r="GN293" s="257"/>
      <c r="GO293" s="257"/>
      <c r="GP293" s="257"/>
      <c r="GQ293" s="257"/>
      <c r="GR293" s="257"/>
      <c r="GS293" s="257"/>
      <c r="GT293" s="257"/>
      <c r="GU293" s="257"/>
      <c r="GV293" s="257"/>
      <c r="GW293" s="257"/>
      <c r="GX293" s="257"/>
      <c r="GY293" s="257"/>
      <c r="GZ293" s="257"/>
      <c r="HA293" s="257"/>
      <c r="HB293" s="257"/>
      <c r="HC293" s="257"/>
      <c r="HD293" s="257"/>
      <c r="HE293" s="257"/>
      <c r="HF293" s="257"/>
      <c r="HG293" s="257"/>
      <c r="HH293" s="257"/>
      <c r="HI293" s="257"/>
      <c r="HJ293" s="257"/>
      <c r="HK293" s="257"/>
      <c r="HL293" s="257"/>
      <c r="HM293" s="257"/>
      <c r="HN293" s="257"/>
      <c r="HO293" s="257"/>
      <c r="HP293" s="257"/>
      <c r="HQ293" s="257"/>
      <c r="HR293" s="257"/>
      <c r="HS293" s="257"/>
      <c r="HT293" s="257"/>
      <c r="HU293" s="257"/>
      <c r="HV293" s="257"/>
      <c r="HW293" s="257"/>
      <c r="HX293" s="257"/>
      <c r="HY293" s="257"/>
      <c r="HZ293" s="257"/>
      <c r="IA293" s="257"/>
      <c r="IB293" s="257"/>
      <c r="IC293" s="257"/>
      <c r="ID293" s="257"/>
      <c r="IE293" s="257"/>
      <c r="IF293" s="257"/>
      <c r="IG293" s="257"/>
      <c r="IH293" s="257"/>
      <c r="II293" s="257"/>
      <c r="IJ293" s="257"/>
      <c r="IK293" s="257"/>
      <c r="IL293" s="257"/>
      <c r="IM293" s="257"/>
      <c r="IN293" s="257"/>
      <c r="IO293" s="257"/>
      <c r="IP293" s="257"/>
      <c r="IQ293" s="257"/>
      <c r="IR293" s="257"/>
      <c r="IS293" s="257"/>
      <c r="IT293" s="257"/>
      <c r="IU293" s="257"/>
      <c r="IV293" s="257"/>
      <c r="IW293" s="257"/>
      <c r="IX293" s="257"/>
      <c r="IY293" s="257"/>
      <c r="IZ293" s="257"/>
      <c r="JA293" s="257"/>
      <c r="JB293" s="257"/>
      <c r="JC293" s="257"/>
      <c r="JD293" s="257"/>
      <c r="JE293" s="257"/>
      <c r="JF293" s="257"/>
      <c r="JG293" s="257"/>
      <c r="JH293" s="257"/>
      <c r="JI293" s="257"/>
      <c r="JJ293" s="257"/>
      <c r="JK293" s="257"/>
      <c r="JL293" s="257"/>
      <c r="JM293" s="257"/>
      <c r="JN293" s="257"/>
      <c r="JO293" s="257"/>
      <c r="JP293" s="257"/>
      <c r="JQ293" s="257"/>
      <c r="JR293" s="257"/>
      <c r="JS293" s="257"/>
      <c r="JT293" s="257"/>
      <c r="JU293" s="257"/>
      <c r="JV293" s="257"/>
      <c r="JW293" s="257"/>
      <c r="JX293" s="257"/>
      <c r="JY293" s="257"/>
      <c r="JZ293" s="257"/>
      <c r="KA293" s="257"/>
      <c r="KB293" s="257"/>
      <c r="KC293" s="257"/>
      <c r="KD293" s="257"/>
      <c r="KE293" s="257"/>
      <c r="KF293" s="257"/>
      <c r="KG293" s="257"/>
      <c r="KH293" s="257"/>
      <c r="KI293" s="257"/>
      <c r="KJ293" s="257"/>
      <c r="KK293" s="257"/>
      <c r="KL293" s="257"/>
      <c r="KM293" s="257"/>
      <c r="KN293" s="257"/>
      <c r="KO293" s="257"/>
      <c r="KP293" s="257"/>
      <c r="KQ293" s="257"/>
      <c r="KR293" s="257"/>
      <c r="KS293" s="257"/>
      <c r="KT293" s="257"/>
      <c r="KU293" s="248" t="s">
        <v>746</v>
      </c>
    </row>
    <row r="294" spans="1:307" x14ac:dyDescent="0.15">
      <c r="A294" s="252" t="s">
        <v>1267</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7"/>
      <c r="BB294" s="257"/>
      <c r="BC294" s="257"/>
      <c r="BD294" s="257"/>
      <c r="BE294" s="257"/>
      <c r="BF294" s="257"/>
      <c r="BG294" s="257"/>
      <c r="BH294" s="257"/>
      <c r="BI294" s="257"/>
      <c r="BJ294" s="257"/>
      <c r="BK294" s="257"/>
      <c r="BL294" s="257"/>
      <c r="BM294" s="257"/>
      <c r="BN294" s="257"/>
      <c r="BO294" s="257"/>
      <c r="BP294" s="257"/>
      <c r="BQ294" s="257"/>
      <c r="BR294" s="257"/>
      <c r="BS294" s="257"/>
      <c r="BT294" s="257"/>
      <c r="BU294" s="257"/>
      <c r="BV294" s="257"/>
      <c r="BW294" s="257"/>
      <c r="BX294" s="257"/>
      <c r="BY294" s="257"/>
      <c r="BZ294" s="257"/>
      <c r="CA294" s="257"/>
      <c r="CB294" s="257"/>
      <c r="CC294" s="257"/>
      <c r="CD294" s="257"/>
      <c r="CE294" s="257"/>
      <c r="CF294" s="257"/>
      <c r="CG294" s="257"/>
      <c r="CH294" s="257"/>
      <c r="CI294" s="257"/>
      <c r="CJ294" s="257"/>
      <c r="CK294" s="257"/>
      <c r="CL294" s="257"/>
      <c r="CM294" s="257"/>
      <c r="CN294" s="257"/>
      <c r="CO294" s="257"/>
      <c r="CP294" s="257"/>
      <c r="CQ294" s="257"/>
      <c r="CR294" s="257"/>
      <c r="CS294" s="257"/>
      <c r="CT294" s="257"/>
      <c r="CU294" s="257"/>
      <c r="CV294" s="257"/>
      <c r="CW294" s="257"/>
      <c r="CX294" s="257"/>
      <c r="CY294" s="257"/>
      <c r="CZ294" s="257"/>
      <c r="DA294" s="257"/>
      <c r="DB294" s="257"/>
      <c r="DC294" s="257"/>
      <c r="DD294" s="257"/>
      <c r="DE294" s="257"/>
      <c r="DF294" s="257"/>
      <c r="DG294" s="257"/>
      <c r="DH294" s="257"/>
      <c r="DI294" s="257"/>
      <c r="DJ294" s="257"/>
      <c r="DK294" s="257"/>
      <c r="DL294" s="257"/>
      <c r="DM294" s="257"/>
      <c r="DN294" s="257"/>
      <c r="DO294" s="257"/>
      <c r="DP294" s="257"/>
      <c r="DQ294" s="257"/>
      <c r="DR294" s="257"/>
      <c r="DS294" s="257"/>
      <c r="DT294" s="257"/>
      <c r="DU294" s="257"/>
      <c r="DV294" s="257"/>
      <c r="DW294" s="257"/>
      <c r="DX294" s="257"/>
      <c r="DY294" s="257"/>
      <c r="DZ294" s="257"/>
      <c r="EA294" s="257"/>
      <c r="EB294" s="257"/>
      <c r="EC294" s="257"/>
      <c r="ED294" s="257"/>
      <c r="EE294" s="257"/>
      <c r="EF294" s="257"/>
      <c r="EG294" s="257"/>
      <c r="EH294" s="257"/>
      <c r="EI294" s="257"/>
      <c r="EJ294" s="257"/>
      <c r="EK294" s="257"/>
      <c r="EL294" s="257"/>
      <c r="EM294" s="257"/>
      <c r="EN294" s="257"/>
      <c r="EO294" s="257"/>
      <c r="EP294" s="257"/>
      <c r="EQ294" s="257"/>
      <c r="ER294" s="257"/>
      <c r="ES294" s="257"/>
      <c r="ET294" s="257"/>
      <c r="EU294" s="257"/>
      <c r="EV294" s="257"/>
      <c r="EW294" s="257"/>
      <c r="EX294" s="257"/>
      <c r="EY294" s="257"/>
      <c r="EZ294" s="257"/>
      <c r="FA294" s="257"/>
      <c r="FB294" s="257"/>
      <c r="FC294" s="257"/>
      <c r="FD294" s="257"/>
      <c r="FE294" s="257"/>
      <c r="FF294" s="257"/>
      <c r="FG294" s="257"/>
      <c r="FH294" s="257"/>
      <c r="FI294" s="257"/>
      <c r="FJ294" s="257"/>
      <c r="FK294" s="257"/>
      <c r="FL294" s="257"/>
      <c r="FM294" s="257"/>
      <c r="FN294" s="257"/>
      <c r="FO294" s="257"/>
      <c r="FP294" s="257"/>
      <c r="FQ294" s="257"/>
      <c r="FR294" s="257"/>
      <c r="FS294" s="257"/>
      <c r="FT294" s="257"/>
      <c r="FU294" s="257"/>
      <c r="FV294" s="257"/>
      <c r="FW294" s="257"/>
      <c r="FX294" s="257"/>
      <c r="FY294" s="257"/>
      <c r="FZ294" s="257"/>
      <c r="GA294" s="257"/>
      <c r="GB294" s="257"/>
      <c r="GC294" s="257"/>
      <c r="GD294" s="257"/>
      <c r="GE294" s="257"/>
      <c r="GF294" s="257"/>
      <c r="GG294" s="257"/>
      <c r="GH294" s="257"/>
      <c r="GI294" s="257"/>
      <c r="GJ294" s="257"/>
      <c r="GK294" s="257"/>
      <c r="GL294" s="257"/>
      <c r="GM294" s="257"/>
      <c r="GN294" s="257"/>
      <c r="GO294" s="257"/>
      <c r="GP294" s="257"/>
      <c r="GQ294" s="257"/>
      <c r="GR294" s="257"/>
      <c r="GS294" s="257"/>
      <c r="GT294" s="257"/>
      <c r="GU294" s="257"/>
      <c r="GV294" s="257"/>
      <c r="GW294" s="257"/>
      <c r="GX294" s="257"/>
      <c r="GY294" s="257"/>
      <c r="GZ294" s="257"/>
      <c r="HA294" s="257"/>
      <c r="HB294" s="257"/>
      <c r="HC294" s="257"/>
      <c r="HD294" s="257"/>
      <c r="HE294" s="257"/>
      <c r="HF294" s="257"/>
      <c r="HG294" s="257"/>
      <c r="HH294" s="257"/>
      <c r="HI294" s="257"/>
      <c r="HJ294" s="257"/>
      <c r="HK294" s="257"/>
      <c r="HL294" s="257"/>
      <c r="HM294" s="257"/>
      <c r="HN294" s="257"/>
      <c r="HO294" s="257"/>
      <c r="HP294" s="257"/>
      <c r="HQ294" s="257"/>
      <c r="HR294" s="257"/>
      <c r="HS294" s="257"/>
      <c r="HT294" s="257"/>
      <c r="HU294" s="257"/>
      <c r="HV294" s="257"/>
      <c r="HW294" s="257"/>
      <c r="HX294" s="257"/>
      <c r="HY294" s="257"/>
      <c r="HZ294" s="257"/>
      <c r="IA294" s="257"/>
      <c r="IB294" s="257"/>
      <c r="IC294" s="257"/>
      <c r="ID294" s="257"/>
      <c r="IE294" s="257"/>
      <c r="IF294" s="257"/>
      <c r="IG294" s="257"/>
      <c r="IH294" s="257"/>
      <c r="II294" s="257"/>
      <c r="IJ294" s="257"/>
      <c r="IK294" s="257"/>
      <c r="IL294" s="257"/>
      <c r="IM294" s="257"/>
      <c r="IN294" s="257"/>
      <c r="IO294" s="257"/>
      <c r="IP294" s="257"/>
      <c r="IQ294" s="257"/>
      <c r="IR294" s="257"/>
      <c r="IS294" s="257"/>
      <c r="IT294" s="257"/>
      <c r="IU294" s="257"/>
      <c r="IV294" s="257"/>
      <c r="IW294" s="257"/>
      <c r="IX294" s="257"/>
      <c r="IY294" s="257"/>
      <c r="IZ294" s="257"/>
      <c r="JA294" s="257"/>
      <c r="JB294" s="257"/>
      <c r="JC294" s="257"/>
      <c r="JD294" s="257"/>
      <c r="JE294" s="257"/>
      <c r="JF294" s="257"/>
      <c r="JG294" s="257"/>
      <c r="JH294" s="257"/>
      <c r="JI294" s="257"/>
      <c r="JJ294" s="257"/>
      <c r="JK294" s="257"/>
      <c r="JL294" s="257"/>
      <c r="JM294" s="257"/>
      <c r="JN294" s="257"/>
      <c r="JO294" s="257"/>
      <c r="JP294" s="257"/>
      <c r="JQ294" s="257"/>
      <c r="JR294" s="257"/>
      <c r="JS294" s="257"/>
      <c r="JT294" s="257"/>
      <c r="JU294" s="257"/>
      <c r="JV294" s="257"/>
      <c r="JW294" s="257"/>
      <c r="JX294" s="257"/>
      <c r="JY294" s="257"/>
      <c r="JZ294" s="257"/>
      <c r="KA294" s="257"/>
      <c r="KB294" s="257"/>
      <c r="KC294" s="257"/>
      <c r="KD294" s="257"/>
      <c r="KE294" s="257"/>
      <c r="KF294" s="257"/>
      <c r="KG294" s="257"/>
      <c r="KH294" s="257"/>
      <c r="KI294" s="257"/>
      <c r="KJ294" s="257"/>
      <c r="KK294" s="257"/>
      <c r="KL294" s="257"/>
      <c r="KM294" s="257"/>
      <c r="KN294" s="257"/>
      <c r="KO294" s="257"/>
      <c r="KP294" s="257"/>
      <c r="KQ294" s="257"/>
      <c r="KR294" s="257"/>
      <c r="KS294" s="257"/>
      <c r="KT294" s="257"/>
      <c r="KU294" s="248" t="s">
        <v>746</v>
      </c>
    </row>
    <row r="295" spans="1:307" x14ac:dyDescent="0.15">
      <c r="A295" s="252" t="s">
        <v>1268</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7"/>
      <c r="BB295" s="257"/>
      <c r="BC295" s="257"/>
      <c r="BD295" s="257"/>
      <c r="BE295" s="257"/>
      <c r="BF295" s="257"/>
      <c r="BG295" s="257"/>
      <c r="BH295" s="257"/>
      <c r="BI295" s="257"/>
      <c r="BJ295" s="257"/>
      <c r="BK295" s="257"/>
      <c r="BL295" s="257"/>
      <c r="BM295" s="257"/>
      <c r="BN295" s="257"/>
      <c r="BO295" s="257"/>
      <c r="BP295" s="257"/>
      <c r="BQ295" s="257"/>
      <c r="BR295" s="257"/>
      <c r="BS295" s="257"/>
      <c r="BT295" s="257"/>
      <c r="BU295" s="257"/>
      <c r="BV295" s="257"/>
      <c r="BW295" s="257"/>
      <c r="BX295" s="257"/>
      <c r="BY295" s="257"/>
      <c r="BZ295" s="257"/>
      <c r="CA295" s="257"/>
      <c r="CB295" s="257"/>
      <c r="CC295" s="257"/>
      <c r="CD295" s="257"/>
      <c r="CE295" s="257"/>
      <c r="CF295" s="257"/>
      <c r="CG295" s="257"/>
      <c r="CH295" s="257"/>
      <c r="CI295" s="257"/>
      <c r="CJ295" s="257"/>
      <c r="CK295" s="257"/>
      <c r="CL295" s="257"/>
      <c r="CM295" s="257"/>
      <c r="CN295" s="257"/>
      <c r="CO295" s="257"/>
      <c r="CP295" s="257"/>
      <c r="CQ295" s="257"/>
      <c r="CR295" s="257"/>
      <c r="CS295" s="257"/>
      <c r="CT295" s="257"/>
      <c r="CU295" s="257"/>
      <c r="CV295" s="257"/>
      <c r="CW295" s="257"/>
      <c r="CX295" s="257"/>
      <c r="CY295" s="257"/>
      <c r="CZ295" s="257"/>
      <c r="DA295" s="257"/>
      <c r="DB295" s="257"/>
      <c r="DC295" s="257"/>
      <c r="DD295" s="257"/>
      <c r="DE295" s="257"/>
      <c r="DF295" s="257"/>
      <c r="DG295" s="257"/>
      <c r="DH295" s="257"/>
      <c r="DI295" s="257"/>
      <c r="DJ295" s="257"/>
      <c r="DK295" s="257"/>
      <c r="DL295" s="257"/>
      <c r="DM295" s="257"/>
      <c r="DN295" s="257"/>
      <c r="DO295" s="257"/>
      <c r="DP295" s="257"/>
      <c r="DQ295" s="257"/>
      <c r="DR295" s="257"/>
      <c r="DS295" s="257"/>
      <c r="DT295" s="257"/>
      <c r="DU295" s="257"/>
      <c r="DV295" s="257"/>
      <c r="DW295" s="257"/>
      <c r="DX295" s="257"/>
      <c r="DY295" s="257"/>
      <c r="DZ295" s="257"/>
      <c r="EA295" s="257"/>
      <c r="EB295" s="257"/>
      <c r="EC295" s="257"/>
      <c r="ED295" s="257"/>
      <c r="EE295" s="257"/>
      <c r="EF295" s="257"/>
      <c r="EG295" s="257"/>
      <c r="EH295" s="257"/>
      <c r="EI295" s="257"/>
      <c r="EJ295" s="257"/>
      <c r="EK295" s="257"/>
      <c r="EL295" s="257"/>
      <c r="EM295" s="257"/>
      <c r="EN295" s="257"/>
      <c r="EO295" s="257"/>
      <c r="EP295" s="257"/>
      <c r="EQ295" s="257"/>
      <c r="ER295" s="257"/>
      <c r="ES295" s="257"/>
      <c r="ET295" s="257"/>
      <c r="EU295" s="257"/>
      <c r="EV295" s="257"/>
      <c r="EW295" s="257"/>
      <c r="EX295" s="257"/>
      <c r="EY295" s="257"/>
      <c r="EZ295" s="257"/>
      <c r="FA295" s="257"/>
      <c r="FB295" s="257"/>
      <c r="FC295" s="257"/>
      <c r="FD295" s="257"/>
      <c r="FE295" s="257"/>
      <c r="FF295" s="257"/>
      <c r="FG295" s="257"/>
      <c r="FH295" s="257"/>
      <c r="FI295" s="257"/>
      <c r="FJ295" s="257"/>
      <c r="FK295" s="257"/>
      <c r="FL295" s="257"/>
      <c r="FM295" s="257"/>
      <c r="FN295" s="257"/>
      <c r="FO295" s="257"/>
      <c r="FP295" s="257"/>
      <c r="FQ295" s="257"/>
      <c r="FR295" s="257"/>
      <c r="FS295" s="257"/>
      <c r="FT295" s="257"/>
      <c r="FU295" s="257"/>
      <c r="FV295" s="257"/>
      <c r="FW295" s="257"/>
      <c r="FX295" s="257"/>
      <c r="FY295" s="257"/>
      <c r="FZ295" s="257"/>
      <c r="GA295" s="257"/>
      <c r="GB295" s="257"/>
      <c r="GC295" s="257"/>
      <c r="GD295" s="257"/>
      <c r="GE295" s="257"/>
      <c r="GF295" s="257"/>
      <c r="GG295" s="257"/>
      <c r="GH295" s="257"/>
      <c r="GI295" s="257"/>
      <c r="GJ295" s="257"/>
      <c r="GK295" s="257"/>
      <c r="GL295" s="257"/>
      <c r="GM295" s="257"/>
      <c r="GN295" s="257"/>
      <c r="GO295" s="257"/>
      <c r="GP295" s="257"/>
      <c r="GQ295" s="257"/>
      <c r="GR295" s="257"/>
      <c r="GS295" s="257"/>
      <c r="GT295" s="257"/>
      <c r="GU295" s="257"/>
      <c r="GV295" s="257"/>
      <c r="GW295" s="257"/>
      <c r="GX295" s="257"/>
      <c r="GY295" s="257"/>
      <c r="GZ295" s="257"/>
      <c r="HA295" s="257"/>
      <c r="HB295" s="257"/>
      <c r="HC295" s="257"/>
      <c r="HD295" s="257"/>
      <c r="HE295" s="257"/>
      <c r="HF295" s="257"/>
      <c r="HG295" s="257"/>
      <c r="HH295" s="257"/>
      <c r="HI295" s="257"/>
      <c r="HJ295" s="257"/>
      <c r="HK295" s="257"/>
      <c r="HL295" s="257"/>
      <c r="HM295" s="257"/>
      <c r="HN295" s="257"/>
      <c r="HO295" s="257"/>
      <c r="HP295" s="257"/>
      <c r="HQ295" s="257"/>
      <c r="HR295" s="257"/>
      <c r="HS295" s="257"/>
      <c r="HT295" s="257"/>
      <c r="HU295" s="257"/>
      <c r="HV295" s="257"/>
      <c r="HW295" s="257"/>
      <c r="HX295" s="257"/>
      <c r="HY295" s="257"/>
      <c r="HZ295" s="257"/>
      <c r="IA295" s="257"/>
      <c r="IB295" s="257"/>
      <c r="IC295" s="257"/>
      <c r="ID295" s="257"/>
      <c r="IE295" s="257"/>
      <c r="IF295" s="257"/>
      <c r="IG295" s="257"/>
      <c r="IH295" s="257"/>
      <c r="II295" s="257"/>
      <c r="IJ295" s="257"/>
      <c r="IK295" s="257"/>
      <c r="IL295" s="257"/>
      <c r="IM295" s="257"/>
      <c r="IN295" s="257"/>
      <c r="IO295" s="257"/>
      <c r="IP295" s="257"/>
      <c r="IQ295" s="257"/>
      <c r="IR295" s="257"/>
      <c r="IS295" s="257"/>
      <c r="IT295" s="257"/>
      <c r="IU295" s="257"/>
      <c r="IV295" s="257"/>
      <c r="IW295" s="257"/>
      <c r="IX295" s="257"/>
      <c r="IY295" s="257"/>
      <c r="IZ295" s="257"/>
      <c r="JA295" s="257"/>
      <c r="JB295" s="257"/>
      <c r="JC295" s="257"/>
      <c r="JD295" s="257"/>
      <c r="JE295" s="257"/>
      <c r="JF295" s="257"/>
      <c r="JG295" s="257"/>
      <c r="JH295" s="257"/>
      <c r="JI295" s="257"/>
      <c r="JJ295" s="257"/>
      <c r="JK295" s="257"/>
      <c r="JL295" s="257"/>
      <c r="JM295" s="257"/>
      <c r="JN295" s="257"/>
      <c r="JO295" s="257"/>
      <c r="JP295" s="257"/>
      <c r="JQ295" s="257"/>
      <c r="JR295" s="257"/>
      <c r="JS295" s="257"/>
      <c r="JT295" s="257"/>
      <c r="JU295" s="257"/>
      <c r="JV295" s="257"/>
      <c r="JW295" s="257"/>
      <c r="JX295" s="257"/>
      <c r="JY295" s="257"/>
      <c r="JZ295" s="257"/>
      <c r="KA295" s="257"/>
      <c r="KB295" s="257"/>
      <c r="KC295" s="257"/>
      <c r="KD295" s="257"/>
      <c r="KE295" s="257"/>
      <c r="KF295" s="257"/>
      <c r="KG295" s="257"/>
      <c r="KH295" s="257"/>
      <c r="KI295" s="257"/>
      <c r="KJ295" s="257"/>
      <c r="KK295" s="257"/>
      <c r="KL295" s="257"/>
      <c r="KM295" s="257"/>
      <c r="KN295" s="257"/>
      <c r="KO295" s="257"/>
      <c r="KP295" s="257"/>
      <c r="KQ295" s="257"/>
      <c r="KR295" s="257"/>
      <c r="KS295" s="257"/>
      <c r="KT295" s="257"/>
      <c r="KU295" s="248" t="s">
        <v>746</v>
      </c>
    </row>
    <row r="296" spans="1:307" x14ac:dyDescent="0.15">
      <c r="A296" s="252" t="s">
        <v>1269</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7"/>
      <c r="BB296" s="257"/>
      <c r="BC296" s="257"/>
      <c r="BD296" s="257"/>
      <c r="BE296" s="257"/>
      <c r="BF296" s="257"/>
      <c r="BG296" s="257"/>
      <c r="BH296" s="257"/>
      <c r="BI296" s="257"/>
      <c r="BJ296" s="257"/>
      <c r="BK296" s="257"/>
      <c r="BL296" s="257"/>
      <c r="BM296" s="257"/>
      <c r="BN296" s="257"/>
      <c r="BO296" s="257"/>
      <c r="BP296" s="257"/>
      <c r="BQ296" s="257"/>
      <c r="BR296" s="257"/>
      <c r="BS296" s="257"/>
      <c r="BT296" s="257"/>
      <c r="BU296" s="257"/>
      <c r="BV296" s="257"/>
      <c r="BW296" s="257"/>
      <c r="BX296" s="257"/>
      <c r="BY296" s="257"/>
      <c r="BZ296" s="257"/>
      <c r="CA296" s="257"/>
      <c r="CB296" s="257"/>
      <c r="CC296" s="257"/>
      <c r="CD296" s="257"/>
      <c r="CE296" s="257"/>
      <c r="CF296" s="257"/>
      <c r="CG296" s="257"/>
      <c r="CH296" s="257"/>
      <c r="CI296" s="257"/>
      <c r="CJ296" s="257"/>
      <c r="CK296" s="257"/>
      <c r="CL296" s="257"/>
      <c r="CM296" s="257"/>
      <c r="CN296" s="257"/>
      <c r="CO296" s="257"/>
      <c r="CP296" s="257"/>
      <c r="CQ296" s="257"/>
      <c r="CR296" s="257"/>
      <c r="CS296" s="257"/>
      <c r="CT296" s="257"/>
      <c r="CU296" s="257"/>
      <c r="CV296" s="257"/>
      <c r="CW296" s="257"/>
      <c r="CX296" s="257"/>
      <c r="CY296" s="257"/>
      <c r="CZ296" s="257"/>
      <c r="DA296" s="257"/>
      <c r="DB296" s="257"/>
      <c r="DC296" s="257"/>
      <c r="DD296" s="257"/>
      <c r="DE296" s="257"/>
      <c r="DF296" s="257"/>
      <c r="DG296" s="257"/>
      <c r="DH296" s="257"/>
      <c r="DI296" s="257"/>
      <c r="DJ296" s="257"/>
      <c r="DK296" s="257"/>
      <c r="DL296" s="257"/>
      <c r="DM296" s="257"/>
      <c r="DN296" s="257"/>
      <c r="DO296" s="257"/>
      <c r="DP296" s="257"/>
      <c r="DQ296" s="257"/>
      <c r="DR296" s="257"/>
      <c r="DS296" s="257"/>
      <c r="DT296" s="257"/>
      <c r="DU296" s="257"/>
      <c r="DV296" s="257"/>
      <c r="DW296" s="257"/>
      <c r="DX296" s="257"/>
      <c r="DY296" s="257"/>
      <c r="DZ296" s="257"/>
      <c r="EA296" s="257"/>
      <c r="EB296" s="257"/>
      <c r="EC296" s="257"/>
      <c r="ED296" s="257"/>
      <c r="EE296" s="257"/>
      <c r="EF296" s="257"/>
      <c r="EG296" s="257"/>
      <c r="EH296" s="257"/>
      <c r="EI296" s="257"/>
      <c r="EJ296" s="257"/>
      <c r="EK296" s="257"/>
      <c r="EL296" s="257"/>
      <c r="EM296" s="257"/>
      <c r="EN296" s="257"/>
      <c r="EO296" s="257"/>
      <c r="EP296" s="257"/>
      <c r="EQ296" s="257"/>
      <c r="ER296" s="257"/>
      <c r="ES296" s="257"/>
      <c r="ET296" s="257"/>
      <c r="EU296" s="257"/>
      <c r="EV296" s="257"/>
      <c r="EW296" s="257"/>
      <c r="EX296" s="257"/>
      <c r="EY296" s="257"/>
      <c r="EZ296" s="257"/>
      <c r="FA296" s="257"/>
      <c r="FB296" s="257"/>
      <c r="FC296" s="257"/>
      <c r="FD296" s="257"/>
      <c r="FE296" s="257"/>
      <c r="FF296" s="257"/>
      <c r="FG296" s="257"/>
      <c r="FH296" s="257"/>
      <c r="FI296" s="257"/>
      <c r="FJ296" s="257"/>
      <c r="FK296" s="257"/>
      <c r="FL296" s="257"/>
      <c r="FM296" s="257"/>
      <c r="FN296" s="257"/>
      <c r="FO296" s="257"/>
      <c r="FP296" s="257"/>
      <c r="FQ296" s="257"/>
      <c r="FR296" s="257"/>
      <c r="FS296" s="257"/>
      <c r="FT296" s="257"/>
      <c r="FU296" s="257"/>
      <c r="FV296" s="257"/>
      <c r="FW296" s="257"/>
      <c r="FX296" s="257"/>
      <c r="FY296" s="257"/>
      <c r="FZ296" s="257"/>
      <c r="GA296" s="257"/>
      <c r="GB296" s="257"/>
      <c r="GC296" s="257"/>
      <c r="GD296" s="257"/>
      <c r="GE296" s="257"/>
      <c r="GF296" s="257"/>
      <c r="GG296" s="257"/>
      <c r="GH296" s="257"/>
      <c r="GI296" s="257"/>
      <c r="GJ296" s="257"/>
      <c r="GK296" s="257"/>
      <c r="GL296" s="257"/>
      <c r="GM296" s="257"/>
      <c r="GN296" s="257"/>
      <c r="GO296" s="257"/>
      <c r="GP296" s="257"/>
      <c r="GQ296" s="257"/>
      <c r="GR296" s="257"/>
      <c r="GS296" s="257"/>
      <c r="GT296" s="257"/>
      <c r="GU296" s="257"/>
      <c r="GV296" s="257"/>
      <c r="GW296" s="257"/>
      <c r="GX296" s="257"/>
      <c r="GY296" s="257"/>
      <c r="GZ296" s="257"/>
      <c r="HA296" s="257"/>
      <c r="HB296" s="257"/>
      <c r="HC296" s="257"/>
      <c r="HD296" s="257"/>
      <c r="HE296" s="257"/>
      <c r="HF296" s="257"/>
      <c r="HG296" s="257"/>
      <c r="HH296" s="257"/>
      <c r="HI296" s="257"/>
      <c r="HJ296" s="257"/>
      <c r="HK296" s="257"/>
      <c r="HL296" s="257"/>
      <c r="HM296" s="257"/>
      <c r="HN296" s="257"/>
      <c r="HO296" s="257"/>
      <c r="HP296" s="257"/>
      <c r="HQ296" s="257"/>
      <c r="HR296" s="257"/>
      <c r="HS296" s="257"/>
      <c r="HT296" s="257"/>
      <c r="HU296" s="257"/>
      <c r="HV296" s="257"/>
      <c r="HW296" s="257"/>
      <c r="HX296" s="257"/>
      <c r="HY296" s="257"/>
      <c r="HZ296" s="257"/>
      <c r="IA296" s="257"/>
      <c r="IB296" s="257"/>
      <c r="IC296" s="257"/>
      <c r="ID296" s="257"/>
      <c r="IE296" s="257"/>
      <c r="IF296" s="257"/>
      <c r="IG296" s="257"/>
      <c r="IH296" s="257"/>
      <c r="II296" s="257"/>
      <c r="IJ296" s="257"/>
      <c r="IK296" s="257"/>
      <c r="IL296" s="257"/>
      <c r="IM296" s="257"/>
      <c r="IN296" s="257"/>
      <c r="IO296" s="257"/>
      <c r="IP296" s="257"/>
      <c r="IQ296" s="257"/>
      <c r="IR296" s="257"/>
      <c r="IS296" s="257"/>
      <c r="IT296" s="257"/>
      <c r="IU296" s="257"/>
      <c r="IV296" s="257"/>
      <c r="IW296" s="257"/>
      <c r="IX296" s="257"/>
      <c r="IY296" s="257"/>
      <c r="IZ296" s="257"/>
      <c r="JA296" s="257"/>
      <c r="JB296" s="257"/>
      <c r="JC296" s="257"/>
      <c r="JD296" s="257"/>
      <c r="JE296" s="257"/>
      <c r="JF296" s="257"/>
      <c r="JG296" s="257"/>
      <c r="JH296" s="257"/>
      <c r="JI296" s="257"/>
      <c r="JJ296" s="257"/>
      <c r="JK296" s="257"/>
      <c r="JL296" s="257"/>
      <c r="JM296" s="257"/>
      <c r="JN296" s="257"/>
      <c r="JO296" s="257"/>
      <c r="JP296" s="257"/>
      <c r="JQ296" s="257"/>
      <c r="JR296" s="257"/>
      <c r="JS296" s="257"/>
      <c r="JT296" s="257"/>
      <c r="JU296" s="257"/>
      <c r="JV296" s="257"/>
      <c r="JW296" s="257"/>
      <c r="JX296" s="257"/>
      <c r="JY296" s="257"/>
      <c r="JZ296" s="257"/>
      <c r="KA296" s="257"/>
      <c r="KB296" s="257"/>
      <c r="KC296" s="257"/>
      <c r="KD296" s="257"/>
      <c r="KE296" s="257"/>
      <c r="KF296" s="257"/>
      <c r="KG296" s="257"/>
      <c r="KH296" s="257"/>
      <c r="KI296" s="257"/>
      <c r="KJ296" s="257"/>
      <c r="KK296" s="257"/>
      <c r="KL296" s="257"/>
      <c r="KM296" s="257"/>
      <c r="KN296" s="257"/>
      <c r="KO296" s="257"/>
      <c r="KP296" s="257"/>
      <c r="KQ296" s="257"/>
      <c r="KR296" s="257"/>
      <c r="KS296" s="257"/>
      <c r="KT296" s="257"/>
      <c r="KU296" s="248" t="s">
        <v>746</v>
      </c>
    </row>
    <row r="297" spans="1:307" x14ac:dyDescent="0.15">
      <c r="A297" s="252" t="s">
        <v>1270</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7"/>
      <c r="BB297" s="257"/>
      <c r="BC297" s="257"/>
      <c r="BD297" s="257"/>
      <c r="BE297" s="257"/>
      <c r="BF297" s="257"/>
      <c r="BG297" s="257"/>
      <c r="BH297" s="257"/>
      <c r="BI297" s="257"/>
      <c r="BJ297" s="257"/>
      <c r="BK297" s="257"/>
      <c r="BL297" s="257"/>
      <c r="BM297" s="257"/>
      <c r="BN297" s="257"/>
      <c r="BO297" s="257"/>
      <c r="BP297" s="257"/>
      <c r="BQ297" s="257"/>
      <c r="BR297" s="257"/>
      <c r="BS297" s="257"/>
      <c r="BT297" s="257"/>
      <c r="BU297" s="257"/>
      <c r="BV297" s="257"/>
      <c r="BW297" s="257"/>
      <c r="BX297" s="257"/>
      <c r="BY297" s="257"/>
      <c r="BZ297" s="257"/>
      <c r="CA297" s="257"/>
      <c r="CB297" s="257"/>
      <c r="CC297" s="257"/>
      <c r="CD297" s="257"/>
      <c r="CE297" s="257"/>
      <c r="CF297" s="257"/>
      <c r="CG297" s="257"/>
      <c r="CH297" s="257"/>
      <c r="CI297" s="257"/>
      <c r="CJ297" s="257"/>
      <c r="CK297" s="257"/>
      <c r="CL297" s="257"/>
      <c r="CM297" s="257"/>
      <c r="CN297" s="257"/>
      <c r="CO297" s="257"/>
      <c r="CP297" s="257"/>
      <c r="CQ297" s="257"/>
      <c r="CR297" s="257"/>
      <c r="CS297" s="257"/>
      <c r="CT297" s="257"/>
      <c r="CU297" s="257"/>
      <c r="CV297" s="257"/>
      <c r="CW297" s="257"/>
      <c r="CX297" s="257"/>
      <c r="CY297" s="257"/>
      <c r="CZ297" s="257"/>
      <c r="DA297" s="257"/>
      <c r="DB297" s="257"/>
      <c r="DC297" s="257"/>
      <c r="DD297" s="257"/>
      <c r="DE297" s="257"/>
      <c r="DF297" s="257"/>
      <c r="DG297" s="257"/>
      <c r="DH297" s="257"/>
      <c r="DI297" s="257"/>
      <c r="DJ297" s="257"/>
      <c r="DK297" s="257"/>
      <c r="DL297" s="257"/>
      <c r="DM297" s="257"/>
      <c r="DN297" s="257"/>
      <c r="DO297" s="257"/>
      <c r="DP297" s="257"/>
      <c r="DQ297" s="257"/>
      <c r="DR297" s="257"/>
      <c r="DS297" s="257"/>
      <c r="DT297" s="257"/>
      <c r="DU297" s="257"/>
      <c r="DV297" s="257"/>
      <c r="DW297" s="257"/>
      <c r="DX297" s="257"/>
      <c r="DY297" s="257"/>
      <c r="DZ297" s="257"/>
      <c r="EA297" s="257"/>
      <c r="EB297" s="257"/>
      <c r="EC297" s="257"/>
      <c r="ED297" s="257"/>
      <c r="EE297" s="257"/>
      <c r="EF297" s="257"/>
      <c r="EG297" s="257"/>
      <c r="EH297" s="257"/>
      <c r="EI297" s="257"/>
      <c r="EJ297" s="257"/>
      <c r="EK297" s="257"/>
      <c r="EL297" s="257"/>
      <c r="EM297" s="257"/>
      <c r="EN297" s="257"/>
      <c r="EO297" s="257"/>
      <c r="EP297" s="257"/>
      <c r="EQ297" s="257"/>
      <c r="ER297" s="257"/>
      <c r="ES297" s="257"/>
      <c r="ET297" s="257"/>
      <c r="EU297" s="257"/>
      <c r="EV297" s="257"/>
      <c r="EW297" s="257"/>
      <c r="EX297" s="257"/>
      <c r="EY297" s="257"/>
      <c r="EZ297" s="257"/>
      <c r="FA297" s="257"/>
      <c r="FB297" s="257"/>
      <c r="FC297" s="257"/>
      <c r="FD297" s="257"/>
      <c r="FE297" s="257"/>
      <c r="FF297" s="257"/>
      <c r="FG297" s="257"/>
      <c r="FH297" s="257"/>
      <c r="FI297" s="257"/>
      <c r="FJ297" s="257"/>
      <c r="FK297" s="257"/>
      <c r="FL297" s="257"/>
      <c r="FM297" s="257"/>
      <c r="FN297" s="257"/>
      <c r="FO297" s="257"/>
      <c r="FP297" s="257"/>
      <c r="FQ297" s="257"/>
      <c r="FR297" s="257"/>
      <c r="FS297" s="257"/>
      <c r="FT297" s="257"/>
      <c r="FU297" s="257"/>
      <c r="FV297" s="257"/>
      <c r="FW297" s="257"/>
      <c r="FX297" s="257"/>
      <c r="FY297" s="257"/>
      <c r="FZ297" s="257"/>
      <c r="GA297" s="257"/>
      <c r="GB297" s="257"/>
      <c r="GC297" s="257"/>
      <c r="GD297" s="257"/>
      <c r="GE297" s="257"/>
      <c r="GF297" s="257"/>
      <c r="GG297" s="257"/>
      <c r="GH297" s="257"/>
      <c r="GI297" s="257"/>
      <c r="GJ297" s="257"/>
      <c r="GK297" s="257"/>
      <c r="GL297" s="257"/>
      <c r="GM297" s="257"/>
      <c r="GN297" s="257"/>
      <c r="GO297" s="257"/>
      <c r="GP297" s="257"/>
      <c r="GQ297" s="257"/>
      <c r="GR297" s="257"/>
      <c r="GS297" s="257"/>
      <c r="GT297" s="257"/>
      <c r="GU297" s="257"/>
      <c r="GV297" s="257"/>
      <c r="GW297" s="257"/>
      <c r="GX297" s="257"/>
      <c r="GY297" s="257"/>
      <c r="GZ297" s="257"/>
      <c r="HA297" s="257"/>
      <c r="HB297" s="257"/>
      <c r="HC297" s="257"/>
      <c r="HD297" s="257"/>
      <c r="HE297" s="257"/>
      <c r="HF297" s="257"/>
      <c r="HG297" s="257"/>
      <c r="HH297" s="257"/>
      <c r="HI297" s="257"/>
      <c r="HJ297" s="257"/>
      <c r="HK297" s="257"/>
      <c r="HL297" s="257"/>
      <c r="HM297" s="257"/>
      <c r="HN297" s="257"/>
      <c r="HO297" s="257"/>
      <c r="HP297" s="257"/>
      <c r="HQ297" s="257"/>
      <c r="HR297" s="257"/>
      <c r="HS297" s="257"/>
      <c r="HT297" s="257"/>
      <c r="HU297" s="257"/>
      <c r="HV297" s="257"/>
      <c r="HW297" s="257"/>
      <c r="HX297" s="257"/>
      <c r="HY297" s="257"/>
      <c r="HZ297" s="257"/>
      <c r="IA297" s="257"/>
      <c r="IB297" s="257"/>
      <c r="IC297" s="257"/>
      <c r="ID297" s="257"/>
      <c r="IE297" s="257"/>
      <c r="IF297" s="257"/>
      <c r="IG297" s="257"/>
      <c r="IH297" s="257"/>
      <c r="II297" s="257"/>
      <c r="IJ297" s="257"/>
      <c r="IK297" s="257"/>
      <c r="IL297" s="257"/>
      <c r="IM297" s="257"/>
      <c r="IN297" s="257"/>
      <c r="IO297" s="257"/>
      <c r="IP297" s="257"/>
      <c r="IQ297" s="257"/>
      <c r="IR297" s="257"/>
      <c r="IS297" s="257"/>
      <c r="IT297" s="257"/>
      <c r="IU297" s="257"/>
      <c r="IV297" s="257"/>
      <c r="IW297" s="257"/>
      <c r="IX297" s="257"/>
      <c r="IY297" s="257"/>
      <c r="IZ297" s="257"/>
      <c r="JA297" s="257"/>
      <c r="JB297" s="257"/>
      <c r="JC297" s="257"/>
      <c r="JD297" s="257"/>
      <c r="JE297" s="257"/>
      <c r="JF297" s="257"/>
      <c r="JG297" s="257"/>
      <c r="JH297" s="257"/>
      <c r="JI297" s="257"/>
      <c r="JJ297" s="257"/>
      <c r="JK297" s="257"/>
      <c r="JL297" s="257"/>
      <c r="JM297" s="257"/>
      <c r="JN297" s="257"/>
      <c r="JO297" s="257"/>
      <c r="JP297" s="257"/>
      <c r="JQ297" s="257"/>
      <c r="JR297" s="257"/>
      <c r="JS297" s="257"/>
      <c r="JT297" s="257"/>
      <c r="JU297" s="257"/>
      <c r="JV297" s="257"/>
      <c r="JW297" s="257"/>
      <c r="JX297" s="257"/>
      <c r="JY297" s="257"/>
      <c r="JZ297" s="257"/>
      <c r="KA297" s="257"/>
      <c r="KB297" s="257"/>
      <c r="KC297" s="257"/>
      <c r="KD297" s="257"/>
      <c r="KE297" s="257"/>
      <c r="KF297" s="257"/>
      <c r="KG297" s="257"/>
      <c r="KH297" s="257"/>
      <c r="KI297" s="257"/>
      <c r="KJ297" s="257"/>
      <c r="KK297" s="257"/>
      <c r="KL297" s="257"/>
      <c r="KM297" s="257"/>
      <c r="KN297" s="257"/>
      <c r="KO297" s="257"/>
      <c r="KP297" s="257"/>
      <c r="KQ297" s="257"/>
      <c r="KR297" s="257"/>
      <c r="KS297" s="257"/>
      <c r="KT297" s="257"/>
      <c r="KU297" s="248" t="s">
        <v>746</v>
      </c>
    </row>
    <row r="298" spans="1:307" x14ac:dyDescent="0.15">
      <c r="A298" s="252" t="s">
        <v>1271</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7"/>
      <c r="BB298" s="257"/>
      <c r="BC298" s="257"/>
      <c r="BD298" s="257"/>
      <c r="BE298" s="257"/>
      <c r="BF298" s="257"/>
      <c r="BG298" s="257"/>
      <c r="BH298" s="257"/>
      <c r="BI298" s="257"/>
      <c r="BJ298" s="257"/>
      <c r="BK298" s="257"/>
      <c r="BL298" s="257"/>
      <c r="BM298" s="257"/>
      <c r="BN298" s="257"/>
      <c r="BO298" s="257"/>
      <c r="BP298" s="257"/>
      <c r="BQ298" s="257"/>
      <c r="BR298" s="257"/>
      <c r="BS298" s="257"/>
      <c r="BT298" s="257"/>
      <c r="BU298" s="257"/>
      <c r="BV298" s="257"/>
      <c r="BW298" s="257"/>
      <c r="BX298" s="257"/>
      <c r="BY298" s="257"/>
      <c r="BZ298" s="257"/>
      <c r="CA298" s="257"/>
      <c r="CB298" s="257"/>
      <c r="CC298" s="257"/>
      <c r="CD298" s="257"/>
      <c r="CE298" s="257"/>
      <c r="CF298" s="257"/>
      <c r="CG298" s="257"/>
      <c r="CH298" s="257"/>
      <c r="CI298" s="257"/>
      <c r="CJ298" s="257"/>
      <c r="CK298" s="257"/>
      <c r="CL298" s="257"/>
      <c r="CM298" s="257"/>
      <c r="CN298" s="257"/>
      <c r="CO298" s="257"/>
      <c r="CP298" s="257"/>
      <c r="CQ298" s="257"/>
      <c r="CR298" s="257"/>
      <c r="CS298" s="257"/>
      <c r="CT298" s="257"/>
      <c r="CU298" s="257"/>
      <c r="CV298" s="257"/>
      <c r="CW298" s="257"/>
      <c r="CX298" s="257"/>
      <c r="CY298" s="257"/>
      <c r="CZ298" s="257"/>
      <c r="DA298" s="257"/>
      <c r="DB298" s="257"/>
      <c r="DC298" s="257"/>
      <c r="DD298" s="257"/>
      <c r="DE298" s="257"/>
      <c r="DF298" s="257"/>
      <c r="DG298" s="257"/>
      <c r="DH298" s="257"/>
      <c r="DI298" s="257"/>
      <c r="DJ298" s="257"/>
      <c r="DK298" s="257"/>
      <c r="DL298" s="257"/>
      <c r="DM298" s="257"/>
      <c r="DN298" s="257"/>
      <c r="DO298" s="257"/>
      <c r="DP298" s="257"/>
      <c r="DQ298" s="257"/>
      <c r="DR298" s="257"/>
      <c r="DS298" s="257"/>
      <c r="DT298" s="257"/>
      <c r="DU298" s="257"/>
      <c r="DV298" s="257"/>
      <c r="DW298" s="257"/>
      <c r="DX298" s="257"/>
      <c r="DY298" s="257"/>
      <c r="DZ298" s="257"/>
      <c r="EA298" s="257"/>
      <c r="EB298" s="257"/>
      <c r="EC298" s="257"/>
      <c r="ED298" s="257"/>
      <c r="EE298" s="257"/>
      <c r="EF298" s="257"/>
      <c r="EG298" s="257"/>
      <c r="EH298" s="257"/>
      <c r="EI298" s="257"/>
      <c r="EJ298" s="257"/>
      <c r="EK298" s="257"/>
      <c r="EL298" s="257"/>
      <c r="EM298" s="257"/>
      <c r="EN298" s="257"/>
      <c r="EO298" s="257"/>
      <c r="EP298" s="257"/>
      <c r="EQ298" s="257"/>
      <c r="ER298" s="257"/>
      <c r="ES298" s="257"/>
      <c r="ET298" s="257"/>
      <c r="EU298" s="257"/>
      <c r="EV298" s="257"/>
      <c r="EW298" s="257"/>
      <c r="EX298" s="257"/>
      <c r="EY298" s="257"/>
      <c r="EZ298" s="257"/>
      <c r="FA298" s="257"/>
      <c r="FB298" s="257"/>
      <c r="FC298" s="257"/>
      <c r="FD298" s="257"/>
      <c r="FE298" s="257"/>
      <c r="FF298" s="257"/>
      <c r="FG298" s="257"/>
      <c r="FH298" s="257"/>
      <c r="FI298" s="257"/>
      <c r="FJ298" s="257"/>
      <c r="FK298" s="257"/>
      <c r="FL298" s="257"/>
      <c r="FM298" s="257"/>
      <c r="FN298" s="257"/>
      <c r="FO298" s="257"/>
      <c r="FP298" s="257"/>
      <c r="FQ298" s="257"/>
      <c r="FR298" s="257"/>
      <c r="FS298" s="257"/>
      <c r="FT298" s="257"/>
      <c r="FU298" s="257"/>
      <c r="FV298" s="257"/>
      <c r="FW298" s="257"/>
      <c r="FX298" s="257"/>
      <c r="FY298" s="257"/>
      <c r="FZ298" s="257"/>
      <c r="GA298" s="257"/>
      <c r="GB298" s="257"/>
      <c r="GC298" s="257"/>
      <c r="GD298" s="257"/>
      <c r="GE298" s="257"/>
      <c r="GF298" s="257"/>
      <c r="GG298" s="257"/>
      <c r="GH298" s="257"/>
      <c r="GI298" s="257"/>
      <c r="GJ298" s="257"/>
      <c r="GK298" s="257"/>
      <c r="GL298" s="257"/>
      <c r="GM298" s="257"/>
      <c r="GN298" s="257"/>
      <c r="GO298" s="257"/>
      <c r="GP298" s="257"/>
      <c r="GQ298" s="257"/>
      <c r="GR298" s="257"/>
      <c r="GS298" s="257"/>
      <c r="GT298" s="257"/>
      <c r="GU298" s="257"/>
      <c r="GV298" s="257"/>
      <c r="GW298" s="257"/>
      <c r="GX298" s="257"/>
      <c r="GY298" s="257"/>
      <c r="GZ298" s="257"/>
      <c r="HA298" s="257"/>
      <c r="HB298" s="257"/>
      <c r="HC298" s="257"/>
      <c r="HD298" s="257"/>
      <c r="HE298" s="257"/>
      <c r="HF298" s="257"/>
      <c r="HG298" s="257"/>
      <c r="HH298" s="257"/>
      <c r="HI298" s="257"/>
      <c r="HJ298" s="257"/>
      <c r="HK298" s="257"/>
      <c r="HL298" s="257"/>
      <c r="HM298" s="257"/>
      <c r="HN298" s="257"/>
      <c r="HO298" s="257"/>
      <c r="HP298" s="257"/>
      <c r="HQ298" s="257"/>
      <c r="HR298" s="257"/>
      <c r="HS298" s="257"/>
      <c r="HT298" s="257"/>
      <c r="HU298" s="257"/>
      <c r="HV298" s="257"/>
      <c r="HW298" s="257"/>
      <c r="HX298" s="257"/>
      <c r="HY298" s="257"/>
      <c r="HZ298" s="257"/>
      <c r="IA298" s="257"/>
      <c r="IB298" s="257"/>
      <c r="IC298" s="257"/>
      <c r="ID298" s="257"/>
      <c r="IE298" s="257"/>
      <c r="IF298" s="257"/>
      <c r="IG298" s="257"/>
      <c r="IH298" s="257"/>
      <c r="II298" s="257"/>
      <c r="IJ298" s="257"/>
      <c r="IK298" s="257"/>
      <c r="IL298" s="257"/>
      <c r="IM298" s="257"/>
      <c r="IN298" s="257"/>
      <c r="IO298" s="257"/>
      <c r="IP298" s="257"/>
      <c r="IQ298" s="257"/>
      <c r="IR298" s="257"/>
      <c r="IS298" s="257"/>
      <c r="IT298" s="257"/>
      <c r="IU298" s="257"/>
      <c r="IV298" s="257"/>
      <c r="IW298" s="257"/>
      <c r="IX298" s="257"/>
      <c r="IY298" s="257"/>
      <c r="IZ298" s="257"/>
      <c r="JA298" s="257"/>
      <c r="JB298" s="257"/>
      <c r="JC298" s="257"/>
      <c r="JD298" s="257"/>
      <c r="JE298" s="257"/>
      <c r="JF298" s="257"/>
      <c r="JG298" s="257"/>
      <c r="JH298" s="257"/>
      <c r="JI298" s="257"/>
      <c r="JJ298" s="257"/>
      <c r="JK298" s="257"/>
      <c r="JL298" s="257"/>
      <c r="JM298" s="257"/>
      <c r="JN298" s="257"/>
      <c r="JO298" s="257"/>
      <c r="JP298" s="257"/>
      <c r="JQ298" s="257"/>
      <c r="JR298" s="257"/>
      <c r="JS298" s="257"/>
      <c r="JT298" s="257"/>
      <c r="JU298" s="257"/>
      <c r="JV298" s="257"/>
      <c r="JW298" s="257"/>
      <c r="JX298" s="257"/>
      <c r="JY298" s="257"/>
      <c r="JZ298" s="257"/>
      <c r="KA298" s="257"/>
      <c r="KB298" s="257"/>
      <c r="KC298" s="257"/>
      <c r="KD298" s="257"/>
      <c r="KE298" s="257"/>
      <c r="KF298" s="257"/>
      <c r="KG298" s="257"/>
      <c r="KH298" s="257"/>
      <c r="KI298" s="257"/>
      <c r="KJ298" s="257"/>
      <c r="KK298" s="257"/>
      <c r="KL298" s="257"/>
      <c r="KM298" s="257"/>
      <c r="KN298" s="257"/>
      <c r="KO298" s="257"/>
      <c r="KP298" s="257"/>
      <c r="KQ298" s="257"/>
      <c r="KR298" s="257"/>
      <c r="KS298" s="257"/>
      <c r="KT298" s="257"/>
      <c r="KU298" s="248" t="s">
        <v>746</v>
      </c>
    </row>
    <row r="299" spans="1:307" x14ac:dyDescent="0.15">
      <c r="A299" s="252" t="s">
        <v>914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7"/>
      <c r="BH299" s="257"/>
      <c r="BI299" s="257"/>
      <c r="BJ299" s="257"/>
      <c r="BK299" s="257"/>
      <c r="BL299" s="257"/>
      <c r="BM299" s="257"/>
      <c r="BN299" s="257"/>
      <c r="BO299" s="257"/>
      <c r="BP299" s="257"/>
      <c r="BQ299" s="257"/>
      <c r="BR299" s="257"/>
      <c r="BS299" s="257"/>
      <c r="BT299" s="257"/>
      <c r="BU299" s="257"/>
      <c r="BV299" s="257"/>
      <c r="BW299" s="257"/>
      <c r="BX299" s="257"/>
      <c r="BY299" s="257"/>
      <c r="BZ299" s="257"/>
      <c r="CA299" s="257"/>
      <c r="CB299" s="257"/>
      <c r="CC299" s="257"/>
      <c r="CD299" s="257"/>
      <c r="CE299" s="257"/>
      <c r="CF299" s="257"/>
      <c r="CG299" s="257"/>
      <c r="CH299" s="257"/>
      <c r="CI299" s="257"/>
      <c r="CJ299" s="257"/>
      <c r="CK299" s="257"/>
      <c r="CL299" s="257"/>
      <c r="CM299" s="257"/>
      <c r="CN299" s="257"/>
      <c r="CO299" s="257"/>
      <c r="CP299" s="257"/>
      <c r="CQ299" s="257"/>
      <c r="CR299" s="257"/>
      <c r="CS299" s="257"/>
      <c r="CT299" s="257"/>
      <c r="CU299" s="257"/>
      <c r="CV299" s="257"/>
      <c r="CW299" s="257"/>
      <c r="CX299" s="257"/>
      <c r="CY299" s="257"/>
      <c r="CZ299" s="257"/>
      <c r="DA299" s="257"/>
      <c r="DB299" s="257"/>
      <c r="DC299" s="257"/>
      <c r="DD299" s="257"/>
      <c r="DE299" s="257"/>
      <c r="DF299" s="257"/>
      <c r="DG299" s="257"/>
      <c r="DH299" s="257"/>
      <c r="DI299" s="257"/>
      <c r="DJ299" s="257"/>
      <c r="DK299" s="257"/>
      <c r="DL299" s="257"/>
      <c r="DM299" s="257"/>
      <c r="DN299" s="257"/>
      <c r="DO299" s="257"/>
      <c r="DP299" s="257"/>
      <c r="DQ299" s="257"/>
      <c r="DR299" s="257"/>
      <c r="DS299" s="257"/>
      <c r="DT299" s="257"/>
      <c r="DU299" s="257"/>
      <c r="DV299" s="257"/>
      <c r="DW299" s="257"/>
      <c r="DX299" s="257"/>
      <c r="DY299" s="257"/>
      <c r="DZ299" s="257"/>
      <c r="EA299" s="257"/>
      <c r="EB299" s="257"/>
      <c r="EC299" s="257"/>
      <c r="ED299" s="257"/>
      <c r="EE299" s="257"/>
      <c r="EF299" s="257"/>
      <c r="EG299" s="257"/>
      <c r="EH299" s="257"/>
      <c r="EI299" s="257"/>
      <c r="EJ299" s="257"/>
      <c r="EK299" s="257"/>
      <c r="EL299" s="257"/>
      <c r="EM299" s="257"/>
      <c r="EN299" s="257"/>
      <c r="EO299" s="257"/>
      <c r="EP299" s="257"/>
      <c r="EQ299" s="257"/>
      <c r="ER299" s="257"/>
      <c r="ES299" s="257"/>
      <c r="ET299" s="257"/>
      <c r="EU299" s="257"/>
      <c r="EV299" s="257"/>
      <c r="EW299" s="257"/>
      <c r="EX299" s="257"/>
      <c r="EY299" s="257"/>
      <c r="EZ299" s="257"/>
      <c r="FA299" s="257"/>
      <c r="FB299" s="257"/>
      <c r="FC299" s="257"/>
      <c r="FD299" s="257"/>
      <c r="FE299" s="257"/>
      <c r="FF299" s="257"/>
      <c r="FG299" s="257"/>
      <c r="FH299" s="257"/>
      <c r="FI299" s="257"/>
      <c r="FJ299" s="257"/>
      <c r="FK299" s="257"/>
      <c r="FL299" s="257"/>
      <c r="FM299" s="257"/>
      <c r="FN299" s="257"/>
      <c r="FO299" s="257"/>
      <c r="FP299" s="257"/>
      <c r="FQ299" s="257"/>
      <c r="FR299" s="257"/>
      <c r="FS299" s="257"/>
      <c r="FT299" s="257"/>
      <c r="FU299" s="257"/>
      <c r="FV299" s="257"/>
      <c r="FW299" s="257"/>
      <c r="FX299" s="257"/>
      <c r="FY299" s="257"/>
      <c r="FZ299" s="257"/>
      <c r="GA299" s="257"/>
      <c r="GB299" s="257"/>
      <c r="GC299" s="257"/>
      <c r="GD299" s="257"/>
      <c r="GE299" s="257"/>
      <c r="GF299" s="257"/>
      <c r="GG299" s="257"/>
      <c r="GH299" s="257"/>
      <c r="GI299" s="257"/>
      <c r="GJ299" s="257"/>
      <c r="GK299" s="257"/>
      <c r="GL299" s="257"/>
      <c r="GM299" s="257"/>
      <c r="GN299" s="257"/>
      <c r="GO299" s="257"/>
      <c r="GP299" s="257"/>
      <c r="GQ299" s="257"/>
      <c r="GR299" s="257"/>
      <c r="GS299" s="257"/>
      <c r="GT299" s="257"/>
      <c r="GU299" s="257"/>
      <c r="GV299" s="257"/>
      <c r="GW299" s="257"/>
      <c r="GX299" s="257"/>
      <c r="GY299" s="257"/>
      <c r="GZ299" s="257"/>
      <c r="HA299" s="257"/>
      <c r="HB299" s="257"/>
      <c r="HC299" s="257"/>
      <c r="HD299" s="257"/>
      <c r="HE299" s="257"/>
      <c r="HF299" s="257"/>
      <c r="HG299" s="257"/>
      <c r="HH299" s="257"/>
      <c r="HI299" s="257"/>
      <c r="HJ299" s="257"/>
      <c r="HK299" s="257"/>
      <c r="HL299" s="257"/>
      <c r="HM299" s="257"/>
      <c r="HN299" s="257"/>
      <c r="HO299" s="257"/>
      <c r="HP299" s="257"/>
      <c r="HQ299" s="257"/>
      <c r="HR299" s="257"/>
      <c r="HS299" s="257"/>
      <c r="HT299" s="257"/>
      <c r="HU299" s="257"/>
      <c r="HV299" s="257"/>
      <c r="HW299" s="257"/>
      <c r="HX299" s="257"/>
      <c r="HY299" s="257"/>
      <c r="HZ299" s="257"/>
      <c r="IA299" s="257"/>
      <c r="IB299" s="257"/>
      <c r="IC299" s="257"/>
      <c r="ID299" s="257"/>
      <c r="IE299" s="257"/>
      <c r="IF299" s="257"/>
      <c r="IG299" s="257"/>
      <c r="IH299" s="257"/>
      <c r="II299" s="257"/>
      <c r="IJ299" s="257"/>
      <c r="IK299" s="257"/>
      <c r="IL299" s="257"/>
      <c r="IM299" s="257"/>
      <c r="IN299" s="257"/>
      <c r="IO299" s="257"/>
      <c r="IP299" s="257"/>
      <c r="IQ299" s="257"/>
      <c r="IR299" s="257"/>
      <c r="IS299" s="257"/>
      <c r="IT299" s="257"/>
      <c r="IU299" s="257"/>
      <c r="IV299" s="257"/>
      <c r="IW299" s="257"/>
      <c r="IX299" s="257"/>
      <c r="IY299" s="257"/>
      <c r="IZ299" s="257"/>
      <c r="JA299" s="257"/>
      <c r="JB299" s="257" t="s">
        <v>909</v>
      </c>
      <c r="JC299" s="257" t="s">
        <v>911</v>
      </c>
      <c r="JD299" s="257"/>
      <c r="JE299" s="257"/>
      <c r="JF299" s="257"/>
      <c r="JG299" s="257"/>
      <c r="JH299" s="257"/>
      <c r="JI299" s="257"/>
      <c r="JJ299" s="257"/>
      <c r="JK299" s="257"/>
      <c r="JL299" s="257"/>
      <c r="JM299" s="257"/>
      <c r="JN299" s="257"/>
      <c r="JO299" s="257"/>
      <c r="JP299" s="257"/>
      <c r="JQ299" s="257"/>
      <c r="JR299" s="257"/>
      <c r="JS299" s="257"/>
      <c r="JT299" s="257"/>
      <c r="JU299" s="257"/>
      <c r="JV299" s="257"/>
      <c r="JW299" s="257"/>
      <c r="JX299" s="257"/>
      <c r="JY299" s="257"/>
      <c r="JZ299" s="257"/>
      <c r="KA299" s="257"/>
      <c r="KB299" s="257"/>
      <c r="KC299" s="257"/>
      <c r="KD299" s="257"/>
      <c r="KE299" s="257"/>
      <c r="KF299" s="257"/>
      <c r="KG299" s="257"/>
      <c r="KH299" s="257"/>
      <c r="KI299" s="257"/>
      <c r="KJ299" s="257"/>
      <c r="KK299" s="257"/>
      <c r="KL299" s="257"/>
      <c r="KM299" s="257"/>
      <c r="KN299" s="257"/>
      <c r="KO299" s="257"/>
      <c r="KP299" s="257"/>
      <c r="KQ299" s="257"/>
      <c r="KR299" s="257"/>
      <c r="KS299" s="257"/>
      <c r="KT299" s="257"/>
      <c r="KU299" s="248" t="s">
        <v>746</v>
      </c>
    </row>
    <row r="300" spans="1:307" x14ac:dyDescent="0.15">
      <c r="A300" s="252" t="s">
        <v>917</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7"/>
      <c r="BB300" s="257"/>
      <c r="BC300" s="257"/>
      <c r="BD300" s="257"/>
      <c r="BE300" s="257"/>
      <c r="BF300" s="257"/>
      <c r="BG300" s="257"/>
      <c r="BH300" s="257"/>
      <c r="BI300" s="257"/>
      <c r="BJ300" s="257"/>
      <c r="BK300" s="257"/>
      <c r="BL300" s="257"/>
      <c r="BM300" s="257"/>
      <c r="BN300" s="257"/>
      <c r="BO300" s="257"/>
      <c r="BP300" s="257"/>
      <c r="BQ300" s="257"/>
      <c r="BR300" s="257"/>
      <c r="BS300" s="257"/>
      <c r="BT300" s="257"/>
      <c r="BU300" s="257"/>
      <c r="BV300" s="257"/>
      <c r="BW300" s="257"/>
      <c r="BX300" s="257"/>
      <c r="BY300" s="257"/>
      <c r="BZ300" s="257"/>
      <c r="CA300" s="257"/>
      <c r="CB300" s="257"/>
      <c r="CC300" s="257"/>
      <c r="CD300" s="257"/>
      <c r="CE300" s="257"/>
      <c r="CF300" s="257"/>
      <c r="CG300" s="257"/>
      <c r="CH300" s="257"/>
      <c r="CI300" s="257"/>
      <c r="CJ300" s="257"/>
      <c r="CK300" s="257"/>
      <c r="CL300" s="257"/>
      <c r="CM300" s="257"/>
      <c r="CN300" s="257"/>
      <c r="CO300" s="257"/>
      <c r="CP300" s="257"/>
      <c r="CQ300" s="257"/>
      <c r="CR300" s="257"/>
      <c r="CS300" s="257"/>
      <c r="CT300" s="257"/>
      <c r="CU300" s="257"/>
      <c r="CV300" s="257"/>
      <c r="CW300" s="257"/>
      <c r="CX300" s="257"/>
      <c r="CY300" s="257"/>
      <c r="CZ300" s="257"/>
      <c r="DA300" s="257"/>
      <c r="DB300" s="257"/>
      <c r="DC300" s="257"/>
      <c r="DD300" s="257"/>
      <c r="DE300" s="257"/>
      <c r="DF300" s="257"/>
      <c r="DG300" s="257"/>
      <c r="DH300" s="257"/>
      <c r="DI300" s="257"/>
      <c r="DJ300" s="257"/>
      <c r="DK300" s="257"/>
      <c r="DL300" s="257"/>
      <c r="DM300" s="257"/>
      <c r="DN300" s="257"/>
      <c r="DO300" s="257"/>
      <c r="DP300" s="257"/>
      <c r="DQ300" s="257"/>
      <c r="DR300" s="257"/>
      <c r="DS300" s="257"/>
      <c r="DT300" s="257"/>
      <c r="DU300" s="257"/>
      <c r="DV300" s="257"/>
      <c r="DW300" s="257"/>
      <c r="DX300" s="257"/>
      <c r="DY300" s="257"/>
      <c r="DZ300" s="257"/>
      <c r="EA300" s="257"/>
      <c r="EB300" s="257"/>
      <c r="EC300" s="257"/>
      <c r="ED300" s="257"/>
      <c r="EE300" s="257"/>
      <c r="EF300" s="257"/>
      <c r="EG300" s="257"/>
      <c r="EH300" s="257"/>
      <c r="EI300" s="257"/>
      <c r="EJ300" s="257"/>
      <c r="EK300" s="257"/>
      <c r="EL300" s="257"/>
      <c r="EM300" s="257"/>
      <c r="EN300" s="257"/>
      <c r="EO300" s="257"/>
      <c r="EP300" s="257"/>
      <c r="EQ300" s="257"/>
      <c r="ER300" s="257"/>
      <c r="ES300" s="257"/>
      <c r="ET300" s="257"/>
      <c r="EU300" s="257"/>
      <c r="EV300" s="257"/>
      <c r="EW300" s="257"/>
      <c r="EX300" s="257"/>
      <c r="EY300" s="257"/>
      <c r="EZ300" s="257"/>
      <c r="FA300" s="257"/>
      <c r="FB300" s="257"/>
      <c r="FC300" s="257"/>
      <c r="FD300" s="257"/>
      <c r="FE300" s="257"/>
      <c r="FF300" s="257"/>
      <c r="FG300" s="257"/>
      <c r="FH300" s="257"/>
      <c r="FI300" s="257"/>
      <c r="FJ300" s="257"/>
      <c r="FK300" s="257"/>
      <c r="FL300" s="257"/>
      <c r="FM300" s="257"/>
      <c r="FN300" s="257"/>
      <c r="FO300" s="257"/>
      <c r="FP300" s="257"/>
      <c r="FQ300" s="257"/>
      <c r="FR300" s="257"/>
      <c r="FS300" s="257"/>
      <c r="FT300" s="257"/>
      <c r="FU300" s="257"/>
      <c r="FV300" s="257"/>
      <c r="FW300" s="257"/>
      <c r="FX300" s="257"/>
      <c r="FY300" s="257"/>
      <c r="FZ300" s="257"/>
      <c r="GA300" s="257"/>
      <c r="GB300" s="257"/>
      <c r="GC300" s="257"/>
      <c r="GD300" s="257"/>
      <c r="GE300" s="257"/>
      <c r="GF300" s="257"/>
      <c r="GG300" s="257"/>
      <c r="GH300" s="257"/>
      <c r="GI300" s="257"/>
      <c r="GJ300" s="257"/>
      <c r="GK300" s="257"/>
      <c r="GL300" s="257"/>
      <c r="GM300" s="257"/>
      <c r="GN300" s="257"/>
      <c r="GO300" s="257"/>
      <c r="GP300" s="257"/>
      <c r="GQ300" s="257"/>
      <c r="GR300" s="257"/>
      <c r="GS300" s="257"/>
      <c r="GT300" s="257"/>
      <c r="GU300" s="257"/>
      <c r="GV300" s="257"/>
      <c r="GW300" s="257"/>
      <c r="GX300" s="257"/>
      <c r="GY300" s="257"/>
      <c r="GZ300" s="257"/>
      <c r="HA300" s="257"/>
      <c r="HB300" s="257"/>
      <c r="HC300" s="257"/>
      <c r="HD300" s="257"/>
      <c r="HE300" s="257"/>
      <c r="HF300" s="257"/>
      <c r="HG300" s="257"/>
      <c r="HH300" s="257"/>
      <c r="HI300" s="257"/>
      <c r="HJ300" s="257"/>
      <c r="HK300" s="257"/>
      <c r="HL300" s="257"/>
      <c r="HM300" s="257"/>
      <c r="HN300" s="257"/>
      <c r="HO300" s="257"/>
      <c r="HP300" s="257"/>
      <c r="HQ300" s="257"/>
      <c r="HR300" s="257"/>
      <c r="HS300" s="257"/>
      <c r="HT300" s="257"/>
      <c r="HU300" s="257"/>
      <c r="HV300" s="257"/>
      <c r="HW300" s="257"/>
      <c r="HX300" s="257"/>
      <c r="HY300" s="257"/>
      <c r="HZ300" s="257"/>
      <c r="IA300" s="257"/>
      <c r="IB300" s="257"/>
      <c r="IC300" s="257"/>
      <c r="ID300" s="257"/>
      <c r="IE300" s="257"/>
      <c r="IF300" s="257"/>
      <c r="IG300" s="257"/>
      <c r="IH300" s="257"/>
      <c r="II300" s="257"/>
      <c r="IJ300" s="257"/>
      <c r="IK300" s="257"/>
      <c r="IL300" s="257"/>
      <c r="IM300" s="257"/>
      <c r="IN300" s="257"/>
      <c r="IO300" s="257"/>
      <c r="IP300" s="257"/>
      <c r="IQ300" s="257"/>
      <c r="IR300" s="257"/>
      <c r="IS300" s="257"/>
      <c r="IT300" s="257"/>
      <c r="IU300" s="257"/>
      <c r="IV300" s="257"/>
      <c r="IW300" s="257"/>
      <c r="IX300" s="257"/>
      <c r="IY300" s="257"/>
      <c r="IZ300" s="257"/>
      <c r="JA300" s="257"/>
      <c r="JB300" s="257" t="s">
        <v>910</v>
      </c>
      <c r="JC300" s="257"/>
      <c r="JD300" s="257"/>
      <c r="JE300" s="257"/>
      <c r="JF300" s="257"/>
      <c r="JG300" s="257"/>
      <c r="JH300" s="257"/>
      <c r="JI300" s="257"/>
      <c r="JJ300" s="257"/>
      <c r="JK300" s="257"/>
      <c r="JL300" s="257"/>
      <c r="JM300" s="257"/>
      <c r="JN300" s="257"/>
      <c r="JO300" s="257"/>
      <c r="JP300" s="257"/>
      <c r="JQ300" s="257"/>
      <c r="JR300" s="257"/>
      <c r="JS300" s="257"/>
      <c r="JT300" s="257"/>
      <c r="JU300" s="257"/>
      <c r="JV300" s="257"/>
      <c r="JW300" s="257"/>
      <c r="JX300" s="257"/>
      <c r="JY300" s="257"/>
      <c r="JZ300" s="257"/>
      <c r="KA300" s="257"/>
      <c r="KB300" s="257"/>
      <c r="KC300" s="257"/>
      <c r="KD300" s="257"/>
      <c r="KE300" s="257"/>
      <c r="KF300" s="257"/>
      <c r="KG300" s="257"/>
      <c r="KH300" s="257"/>
      <c r="KI300" s="257"/>
      <c r="KJ300" s="257"/>
      <c r="KK300" s="257"/>
      <c r="KL300" s="257"/>
      <c r="KM300" s="257"/>
      <c r="KN300" s="257"/>
      <c r="KO300" s="257"/>
      <c r="KP300" s="257"/>
      <c r="KQ300" s="257"/>
      <c r="KR300" s="257"/>
      <c r="KS300" s="257"/>
      <c r="KT300" s="257"/>
      <c r="KU300" s="248" t="s">
        <v>746</v>
      </c>
    </row>
    <row r="301" spans="1:307" x14ac:dyDescent="0.15">
      <c r="A301" s="252" t="s">
        <v>338</v>
      </c>
      <c r="B301" s="257"/>
      <c r="C301" s="257"/>
      <c r="D301" s="257"/>
      <c r="E301" s="257"/>
      <c r="F301" s="257"/>
      <c r="G301" s="257"/>
      <c r="H301" s="257"/>
      <c r="I301" s="257"/>
      <c r="J301" s="257"/>
      <c r="K301" s="257"/>
      <c r="L301" s="257"/>
      <c r="M301" s="257"/>
      <c r="N301" s="257"/>
      <c r="O301" s="257"/>
      <c r="P301" s="257"/>
      <c r="Q301" s="257"/>
      <c r="R301" s="257"/>
      <c r="S301" s="257"/>
      <c r="T301" s="257"/>
      <c r="U301" s="257"/>
      <c r="V301" s="257">
        <v>0.1</v>
      </c>
      <c r="W301" s="257"/>
      <c r="X301" s="257"/>
      <c r="Y301" s="257"/>
      <c r="Z301" s="257"/>
      <c r="AA301" s="257"/>
      <c r="AB301" s="257"/>
      <c r="AC301" s="257"/>
      <c r="AD301" s="257"/>
      <c r="AE301" s="257"/>
      <c r="AF301" s="257"/>
      <c r="AG301" s="257"/>
      <c r="AH301" s="257"/>
      <c r="AI301" s="257"/>
      <c r="AJ301" s="257"/>
      <c r="AK301" s="257"/>
      <c r="AL301" s="257"/>
      <c r="AM301" s="257"/>
      <c r="AN301" s="257"/>
      <c r="AO301" s="257"/>
      <c r="AP301" s="257">
        <v>0.1</v>
      </c>
      <c r="AQ301" s="257"/>
      <c r="AR301" s="257"/>
      <c r="AS301" s="257"/>
      <c r="AT301" s="257"/>
      <c r="AU301" s="257"/>
      <c r="AV301" s="257"/>
      <c r="AW301" s="257"/>
      <c r="AX301" s="257"/>
      <c r="AY301" s="257"/>
      <c r="AZ301" s="257"/>
      <c r="BA301" s="257"/>
      <c r="BB301" s="257"/>
      <c r="BC301" s="257"/>
      <c r="BD301" s="257"/>
      <c r="BE301" s="257"/>
      <c r="BF301" s="257"/>
      <c r="BG301" s="257"/>
      <c r="BH301" s="257"/>
      <c r="BI301" s="257"/>
      <c r="BJ301" s="257"/>
      <c r="BK301" s="257"/>
      <c r="BL301" s="257"/>
      <c r="BM301" s="257"/>
      <c r="BN301" s="257"/>
      <c r="BO301" s="257"/>
      <c r="BP301" s="257"/>
      <c r="BQ301" s="257"/>
      <c r="BR301" s="257"/>
      <c r="BS301" s="257"/>
      <c r="BT301" s="257"/>
      <c r="BU301" s="257"/>
      <c r="BV301" s="257"/>
      <c r="BW301" s="257"/>
      <c r="BX301" s="257"/>
      <c r="BY301" s="257"/>
      <c r="BZ301" s="257"/>
      <c r="CA301" s="257"/>
      <c r="CB301" s="257"/>
      <c r="CC301" s="257"/>
      <c r="CD301" s="257"/>
      <c r="CE301" s="257"/>
      <c r="CF301" s="257"/>
      <c r="CG301" s="257"/>
      <c r="CH301" s="257"/>
      <c r="CI301" s="257"/>
      <c r="CJ301" s="257">
        <v>0.03</v>
      </c>
      <c r="CK301" s="257"/>
      <c r="CL301" s="257"/>
      <c r="CM301" s="257"/>
      <c r="CN301" s="257"/>
      <c r="CO301" s="257">
        <v>0.1</v>
      </c>
      <c r="CP301" s="257"/>
      <c r="CQ301" s="257"/>
      <c r="CR301" s="257"/>
      <c r="CS301" s="257"/>
      <c r="CT301" s="257"/>
      <c r="CU301" s="257"/>
      <c r="CV301" s="257"/>
      <c r="CW301" s="257"/>
      <c r="CX301" s="257"/>
      <c r="CY301" s="257"/>
      <c r="CZ301" s="257"/>
      <c r="DA301" s="257"/>
      <c r="DB301" s="257"/>
      <c r="DC301" s="257"/>
      <c r="DD301" s="257"/>
      <c r="DE301" s="257"/>
      <c r="DF301" s="257"/>
      <c r="DG301" s="257"/>
      <c r="DH301" s="257"/>
      <c r="DI301" s="257"/>
      <c r="DJ301" s="257"/>
      <c r="DK301" s="257"/>
      <c r="DL301" s="257"/>
      <c r="DM301" s="257"/>
      <c r="DN301" s="257"/>
      <c r="DO301" s="257"/>
      <c r="DP301" s="257"/>
      <c r="DQ301" s="257"/>
      <c r="DR301" s="257"/>
      <c r="DS301" s="257"/>
      <c r="DT301" s="257">
        <v>0.05</v>
      </c>
      <c r="DU301" s="257"/>
      <c r="DV301" s="257"/>
      <c r="DW301" s="257"/>
      <c r="DX301" s="257"/>
      <c r="DY301" s="257"/>
      <c r="DZ301" s="257"/>
      <c r="EA301" s="257"/>
      <c r="EB301" s="257"/>
      <c r="EC301" s="257"/>
      <c r="ED301" s="257"/>
      <c r="EE301" s="257"/>
      <c r="EF301" s="257"/>
      <c r="EG301" s="257"/>
      <c r="EH301" s="257"/>
      <c r="EI301" s="257"/>
      <c r="EJ301" s="257"/>
      <c r="EK301" s="257"/>
      <c r="EL301" s="257"/>
      <c r="EM301" s="257"/>
      <c r="EN301" s="257"/>
      <c r="EO301" s="257"/>
      <c r="EP301" s="257"/>
      <c r="EQ301" s="257"/>
      <c r="ER301" s="257"/>
      <c r="ES301" s="257"/>
      <c r="ET301" s="257"/>
      <c r="EU301" s="257"/>
      <c r="EV301" s="257"/>
      <c r="EW301" s="257"/>
      <c r="EX301" s="257"/>
      <c r="EY301" s="257"/>
      <c r="EZ301" s="257"/>
      <c r="FA301" s="257"/>
      <c r="FB301" s="257"/>
      <c r="FC301" s="257"/>
      <c r="FD301" s="257"/>
      <c r="FE301" s="257"/>
      <c r="FF301" s="257"/>
      <c r="FG301" s="257"/>
      <c r="FH301" s="257"/>
      <c r="FI301" s="257"/>
      <c r="FJ301" s="257"/>
      <c r="FK301" s="257"/>
      <c r="FL301" s="257"/>
      <c r="FM301" s="257"/>
      <c r="FN301" s="257"/>
      <c r="FO301" s="257"/>
      <c r="FP301" s="257"/>
      <c r="FQ301" s="257"/>
      <c r="FR301" s="257"/>
      <c r="FS301" s="257"/>
      <c r="FT301" s="257"/>
      <c r="FU301" s="257"/>
      <c r="FV301" s="257"/>
      <c r="FW301" s="257"/>
      <c r="FX301" s="257"/>
      <c r="FY301" s="257"/>
      <c r="FZ301" s="257"/>
      <c r="GA301" s="257"/>
      <c r="GB301" s="257"/>
      <c r="GC301" s="257"/>
      <c r="GD301" s="257"/>
      <c r="GE301" s="257"/>
      <c r="GF301" s="257"/>
      <c r="GG301" s="257"/>
      <c r="GH301" s="257"/>
      <c r="GI301" s="257"/>
      <c r="GJ301" s="257"/>
      <c r="GK301" s="257"/>
      <c r="GL301" s="257"/>
      <c r="GM301" s="257"/>
      <c r="GN301" s="257"/>
      <c r="GO301" s="257"/>
      <c r="GP301" s="257"/>
      <c r="GQ301" s="257"/>
      <c r="GR301" s="257"/>
      <c r="GS301" s="257">
        <v>0.05</v>
      </c>
      <c r="GT301" s="257">
        <v>0.05</v>
      </c>
      <c r="GU301" s="257"/>
      <c r="GV301" s="257"/>
      <c r="GW301" s="257"/>
      <c r="GX301" s="257"/>
      <c r="GY301" s="257"/>
      <c r="GZ301" s="257"/>
      <c r="HA301" s="257"/>
      <c r="HB301" s="257"/>
      <c r="HC301" s="257"/>
      <c r="HD301" s="257"/>
      <c r="HE301" s="257"/>
      <c r="HF301" s="257"/>
      <c r="HG301" s="257"/>
      <c r="HH301" s="257"/>
      <c r="HI301" s="257"/>
      <c r="HJ301" s="257"/>
      <c r="HK301" s="257"/>
      <c r="HL301" s="257"/>
      <c r="HM301" s="257"/>
      <c r="HN301" s="257"/>
      <c r="HO301" s="257"/>
      <c r="HP301" s="257"/>
      <c r="HQ301" s="257"/>
      <c r="HR301" s="257"/>
      <c r="HS301" s="257"/>
      <c r="HT301" s="257"/>
      <c r="HU301" s="257"/>
      <c r="HV301" s="257"/>
      <c r="HW301" s="257"/>
      <c r="HX301" s="257"/>
      <c r="HY301" s="257"/>
      <c r="HZ301" s="257"/>
      <c r="IA301" s="257"/>
      <c r="IB301" s="257"/>
      <c r="IC301" s="257"/>
      <c r="ID301" s="257"/>
      <c r="IE301" s="257"/>
      <c r="IF301" s="257"/>
      <c r="IG301" s="257"/>
      <c r="IH301" s="257"/>
      <c r="II301" s="257"/>
      <c r="IJ301" s="257"/>
      <c r="IK301" s="257"/>
      <c r="IL301" s="257"/>
      <c r="IM301" s="257"/>
      <c r="IN301" s="257"/>
      <c r="IO301" s="257"/>
      <c r="IP301" s="257"/>
      <c r="IQ301" s="257"/>
      <c r="IR301" s="257"/>
      <c r="IS301" s="257"/>
      <c r="IT301" s="257"/>
      <c r="IU301" s="257"/>
      <c r="IV301" s="257"/>
      <c r="IW301" s="257"/>
      <c r="IX301" s="257"/>
      <c r="IY301" s="257"/>
      <c r="IZ301" s="257"/>
      <c r="JA301" s="257"/>
      <c r="JB301" s="257"/>
      <c r="JC301" s="257"/>
      <c r="JD301" s="257"/>
      <c r="JE301" s="257"/>
      <c r="JF301" s="257"/>
      <c r="JG301" s="257"/>
      <c r="JH301" s="257"/>
      <c r="JI301" s="257"/>
      <c r="JJ301" s="257"/>
      <c r="JK301" s="257"/>
      <c r="JL301" s="257"/>
      <c r="JM301" s="257"/>
      <c r="JN301" s="257"/>
      <c r="JO301" s="257"/>
      <c r="JP301" s="257"/>
      <c r="JQ301" s="257"/>
      <c r="JR301" s="257"/>
      <c r="JS301" s="257"/>
      <c r="JT301" s="257"/>
      <c r="JU301" s="257"/>
      <c r="JV301" s="257"/>
      <c r="JW301" s="257"/>
      <c r="JX301" s="257"/>
      <c r="JY301" s="257"/>
      <c r="JZ301" s="257"/>
      <c r="KA301" s="257"/>
      <c r="KB301" s="257"/>
      <c r="KC301" s="257"/>
      <c r="KD301" s="257"/>
      <c r="KE301" s="257"/>
      <c r="KF301" s="257"/>
      <c r="KG301" s="257"/>
      <c r="KH301" s="257"/>
      <c r="KI301" s="257"/>
      <c r="KJ301" s="257"/>
      <c r="KK301" s="257"/>
      <c r="KL301" s="257"/>
      <c r="KM301" s="257"/>
      <c r="KN301" s="257"/>
      <c r="KO301" s="257"/>
      <c r="KP301" s="257"/>
      <c r="KQ301" s="257"/>
      <c r="KR301" s="257"/>
      <c r="KS301" s="257"/>
      <c r="KT301" s="257"/>
      <c r="KU301" s="248" t="s">
        <v>746</v>
      </c>
    </row>
    <row r="302" spans="1:307" x14ac:dyDescent="0.15">
      <c r="A302" s="252" t="s">
        <v>339</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7"/>
      <c r="BB302" s="257"/>
      <c r="BC302" s="257"/>
      <c r="BD302" s="257"/>
      <c r="BE302" s="257"/>
      <c r="BF302" s="257"/>
      <c r="BG302" s="257"/>
      <c r="BH302" s="257"/>
      <c r="BI302" s="257"/>
      <c r="BJ302" s="257"/>
      <c r="BK302" s="257"/>
      <c r="BL302" s="257"/>
      <c r="BM302" s="257"/>
      <c r="BN302" s="257"/>
      <c r="BO302" s="257"/>
      <c r="BP302" s="257"/>
      <c r="BQ302" s="257"/>
      <c r="BR302" s="257"/>
      <c r="BS302" s="257"/>
      <c r="BT302" s="257"/>
      <c r="BU302" s="257"/>
      <c r="BV302" s="257"/>
      <c r="BW302" s="257"/>
      <c r="BX302" s="257"/>
      <c r="BY302" s="257"/>
      <c r="BZ302" s="257"/>
      <c r="CA302" s="257"/>
      <c r="CB302" s="257"/>
      <c r="CC302" s="257"/>
      <c r="CD302" s="257"/>
      <c r="CE302" s="257"/>
      <c r="CF302" s="257"/>
      <c r="CG302" s="257"/>
      <c r="CH302" s="257"/>
      <c r="CI302" s="257"/>
      <c r="CJ302" s="257"/>
      <c r="CK302" s="257"/>
      <c r="CL302" s="257"/>
      <c r="CM302" s="257"/>
      <c r="CN302" s="257"/>
      <c r="CO302" s="257"/>
      <c r="CP302" s="257"/>
      <c r="CQ302" s="257"/>
      <c r="CR302" s="257"/>
      <c r="CS302" s="257"/>
      <c r="CT302" s="257"/>
      <c r="CU302" s="257"/>
      <c r="CV302" s="257"/>
      <c r="CW302" s="257"/>
      <c r="CX302" s="257"/>
      <c r="CY302" s="257"/>
      <c r="CZ302" s="257"/>
      <c r="DA302" s="257"/>
      <c r="DB302" s="257"/>
      <c r="DC302" s="257"/>
      <c r="DD302" s="257"/>
      <c r="DE302" s="257"/>
      <c r="DF302" s="257"/>
      <c r="DG302" s="257"/>
      <c r="DH302" s="257"/>
      <c r="DI302" s="257"/>
      <c r="DJ302" s="257"/>
      <c r="DK302" s="257"/>
      <c r="DL302" s="257"/>
      <c r="DM302" s="257"/>
      <c r="DN302" s="257"/>
      <c r="DO302" s="257"/>
      <c r="DP302" s="257"/>
      <c r="DQ302" s="257"/>
      <c r="DR302" s="257"/>
      <c r="DS302" s="257"/>
      <c r="DT302" s="257"/>
      <c r="DU302" s="257"/>
      <c r="DV302" s="257"/>
      <c r="DW302" s="257"/>
      <c r="DX302" s="257"/>
      <c r="DY302" s="257"/>
      <c r="DZ302" s="257"/>
      <c r="EA302" s="257"/>
      <c r="EB302" s="257"/>
      <c r="EC302" s="257"/>
      <c r="ED302" s="257"/>
      <c r="EE302" s="257"/>
      <c r="EF302" s="257"/>
      <c r="EG302" s="257"/>
      <c r="EH302" s="257"/>
      <c r="EI302" s="257"/>
      <c r="EJ302" s="257"/>
      <c r="EK302" s="257"/>
      <c r="EL302" s="257"/>
      <c r="EM302" s="257"/>
      <c r="EN302" s="257"/>
      <c r="EO302" s="257"/>
      <c r="EP302" s="257"/>
      <c r="EQ302" s="257"/>
      <c r="ER302" s="257"/>
      <c r="ES302" s="257"/>
      <c r="ET302" s="257"/>
      <c r="EU302" s="257"/>
      <c r="EV302" s="257"/>
      <c r="EW302" s="257"/>
      <c r="EX302" s="257"/>
      <c r="EY302" s="257"/>
      <c r="EZ302" s="257"/>
      <c r="FA302" s="257"/>
      <c r="FB302" s="257"/>
      <c r="FC302" s="257"/>
      <c r="FD302" s="257"/>
      <c r="FE302" s="257"/>
      <c r="FF302" s="257"/>
      <c r="FG302" s="257"/>
      <c r="FH302" s="257"/>
      <c r="FI302" s="257"/>
      <c r="FJ302" s="257"/>
      <c r="FK302" s="257"/>
      <c r="FL302" s="257"/>
      <c r="FM302" s="257"/>
      <c r="FN302" s="257"/>
      <c r="FO302" s="257"/>
      <c r="FP302" s="257"/>
      <c r="FQ302" s="257"/>
      <c r="FR302" s="257"/>
      <c r="FS302" s="257"/>
      <c r="FT302" s="257"/>
      <c r="FU302" s="257"/>
      <c r="FV302" s="257"/>
      <c r="FW302" s="257"/>
      <c r="FX302" s="257"/>
      <c r="FY302" s="257"/>
      <c r="FZ302" s="257"/>
      <c r="GA302" s="257"/>
      <c r="GB302" s="257"/>
      <c r="GC302" s="257"/>
      <c r="GD302" s="257"/>
      <c r="GE302" s="257"/>
      <c r="GF302" s="257"/>
      <c r="GG302" s="257"/>
      <c r="GH302" s="257"/>
      <c r="GI302" s="257"/>
      <c r="GJ302" s="257"/>
      <c r="GK302" s="257"/>
      <c r="GL302" s="257"/>
      <c r="GM302" s="257"/>
      <c r="GN302" s="257"/>
      <c r="GO302" s="257"/>
      <c r="GP302" s="257"/>
      <c r="GQ302" s="257"/>
      <c r="GR302" s="257"/>
      <c r="GS302" s="257"/>
      <c r="GT302" s="257"/>
      <c r="GU302" s="257"/>
      <c r="GV302" s="257"/>
      <c r="GW302" s="257"/>
      <c r="GX302" s="257"/>
      <c r="GY302" s="257"/>
      <c r="GZ302" s="257"/>
      <c r="HA302" s="257"/>
      <c r="HB302" s="257"/>
      <c r="HC302" s="257"/>
      <c r="HD302" s="257"/>
      <c r="HE302" s="257"/>
      <c r="HF302" s="257"/>
      <c r="HG302" s="257"/>
      <c r="HH302" s="257"/>
      <c r="HI302" s="257"/>
      <c r="HJ302" s="257"/>
      <c r="HK302" s="257"/>
      <c r="HL302" s="257"/>
      <c r="HM302" s="257"/>
      <c r="HN302" s="257"/>
      <c r="HO302" s="257"/>
      <c r="HP302" s="257"/>
      <c r="HQ302" s="257"/>
      <c r="HR302" s="257"/>
      <c r="HS302" s="257"/>
      <c r="HT302" s="257"/>
      <c r="HU302" s="257"/>
      <c r="HV302" s="257"/>
      <c r="HW302" s="257"/>
      <c r="HX302" s="257"/>
      <c r="HY302" s="257"/>
      <c r="HZ302" s="257"/>
      <c r="IA302" s="257"/>
      <c r="IB302" s="257"/>
      <c r="IC302" s="257"/>
      <c r="ID302" s="257"/>
      <c r="IE302" s="257"/>
      <c r="IF302" s="257"/>
      <c r="IG302" s="257"/>
      <c r="IH302" s="257"/>
      <c r="II302" s="257"/>
      <c r="IJ302" s="257"/>
      <c r="IK302" s="257"/>
      <c r="IL302" s="257"/>
      <c r="IM302" s="257"/>
      <c r="IN302" s="257"/>
      <c r="IO302" s="257"/>
      <c r="IP302" s="257"/>
      <c r="IQ302" s="257"/>
      <c r="IR302" s="257"/>
      <c r="IS302" s="257"/>
      <c r="IT302" s="257"/>
      <c r="IU302" s="257"/>
      <c r="IV302" s="257"/>
      <c r="IW302" s="257"/>
      <c r="IX302" s="257"/>
      <c r="IY302" s="257"/>
      <c r="IZ302" s="257"/>
      <c r="JA302" s="257"/>
      <c r="JB302" s="257"/>
      <c r="JC302" s="257"/>
      <c r="JD302" s="257"/>
      <c r="JE302" s="257"/>
      <c r="JF302" s="257"/>
      <c r="JG302" s="257"/>
      <c r="JH302" s="257"/>
      <c r="JI302" s="257"/>
      <c r="JJ302" s="257"/>
      <c r="JK302" s="257"/>
      <c r="JL302" s="257"/>
      <c r="JM302" s="257"/>
      <c r="JN302" s="257"/>
      <c r="JO302" s="257"/>
      <c r="JP302" s="257"/>
      <c r="JQ302" s="257"/>
      <c r="JR302" s="257"/>
      <c r="JS302" s="257"/>
      <c r="JT302" s="257"/>
      <c r="JU302" s="257"/>
      <c r="JV302" s="257"/>
      <c r="JW302" s="257"/>
      <c r="JX302" s="257"/>
      <c r="JY302" s="257"/>
      <c r="JZ302" s="257"/>
      <c r="KA302" s="257"/>
      <c r="KB302" s="257"/>
      <c r="KC302" s="257"/>
      <c r="KD302" s="257"/>
      <c r="KE302" s="257"/>
      <c r="KF302" s="257"/>
      <c r="KG302" s="257"/>
      <c r="KH302" s="257"/>
      <c r="KI302" s="257"/>
      <c r="KJ302" s="257"/>
      <c r="KK302" s="257"/>
      <c r="KL302" s="257"/>
      <c r="KM302" s="257"/>
      <c r="KN302" s="257"/>
      <c r="KO302" s="257"/>
      <c r="KP302" s="257"/>
      <c r="KQ302" s="257"/>
      <c r="KR302" s="257"/>
      <c r="KS302" s="257"/>
      <c r="KT302" s="257"/>
      <c r="KU302" s="248" t="s">
        <v>746</v>
      </c>
    </row>
    <row r="303" spans="1:307" x14ac:dyDescent="0.15">
      <c r="A303" s="252" t="s">
        <v>1272</v>
      </c>
      <c r="B303" s="257"/>
      <c r="C303" s="257"/>
      <c r="D303" s="257"/>
      <c r="E303" s="257"/>
      <c r="F303" s="257"/>
      <c r="G303" s="257"/>
      <c r="H303" s="257"/>
      <c r="I303" s="257"/>
      <c r="J303" s="257"/>
      <c r="K303" s="257"/>
      <c r="L303" s="257"/>
      <c r="M303" s="257">
        <v>7.0000000000000007E-2</v>
      </c>
      <c r="N303" s="257"/>
      <c r="O303" s="257"/>
      <c r="P303" s="257"/>
      <c r="Q303" s="257"/>
      <c r="R303" s="257">
        <v>0.03</v>
      </c>
      <c r="S303" s="257"/>
      <c r="T303" s="257"/>
      <c r="U303" s="257"/>
      <c r="V303" s="257"/>
      <c r="W303" s="257"/>
      <c r="X303" s="257"/>
      <c r="Y303" s="257"/>
      <c r="Z303" s="257"/>
      <c r="AA303" s="257"/>
      <c r="AB303" s="257"/>
      <c r="AC303" s="257"/>
      <c r="AD303" s="257"/>
      <c r="AE303" s="257"/>
      <c r="AF303" s="257">
        <v>0.03</v>
      </c>
      <c r="AG303" s="257"/>
      <c r="AH303" s="257"/>
      <c r="AI303" s="257"/>
      <c r="AJ303" s="257"/>
      <c r="AK303" s="257"/>
      <c r="AL303" s="257"/>
      <c r="AM303" s="257"/>
      <c r="AN303" s="257"/>
      <c r="AO303" s="257"/>
      <c r="AP303" s="257"/>
      <c r="AQ303" s="257">
        <v>0.1</v>
      </c>
      <c r="AR303" s="257"/>
      <c r="AS303" s="257"/>
      <c r="AT303" s="257"/>
      <c r="AU303" s="257"/>
      <c r="AV303" s="257"/>
      <c r="AW303" s="257"/>
      <c r="AX303" s="257"/>
      <c r="AY303" s="257"/>
      <c r="AZ303" s="257"/>
      <c r="BA303" s="257"/>
      <c r="BB303" s="257"/>
      <c r="BC303" s="257"/>
      <c r="BD303" s="257"/>
      <c r="BE303" s="257"/>
      <c r="BF303" s="257"/>
      <c r="BG303" s="257"/>
      <c r="BH303" s="257"/>
      <c r="BI303" s="257"/>
      <c r="BJ303" s="257"/>
      <c r="BK303" s="257"/>
      <c r="BL303" s="257"/>
      <c r="BM303" s="257"/>
      <c r="BN303" s="257"/>
      <c r="BO303" s="257"/>
      <c r="BP303" s="257"/>
      <c r="BQ303" s="257"/>
      <c r="BR303" s="257">
        <v>0.05</v>
      </c>
      <c r="BS303" s="257"/>
      <c r="BT303" s="257"/>
      <c r="BU303" s="257"/>
      <c r="BV303" s="257">
        <v>0.03</v>
      </c>
      <c r="BW303" s="257"/>
      <c r="BX303" s="257"/>
      <c r="BY303" s="257"/>
      <c r="BZ303" s="257"/>
      <c r="CA303" s="257"/>
      <c r="CB303" s="257"/>
      <c r="CC303" s="257"/>
      <c r="CD303" s="257"/>
      <c r="CE303" s="257"/>
      <c r="CF303" s="257"/>
      <c r="CG303" s="257"/>
      <c r="CH303" s="257"/>
      <c r="CI303" s="257"/>
      <c r="CJ303" s="257"/>
      <c r="CK303" s="257"/>
      <c r="CL303" s="257"/>
      <c r="CM303" s="257"/>
      <c r="CN303" s="257"/>
      <c r="CO303" s="257"/>
      <c r="CP303" s="257"/>
      <c r="CQ303" s="257"/>
      <c r="CR303" s="257">
        <v>0.1</v>
      </c>
      <c r="CS303" s="257"/>
      <c r="CT303" s="257"/>
      <c r="CU303" s="257"/>
      <c r="CV303" s="257"/>
      <c r="CW303" s="257"/>
      <c r="CX303" s="257"/>
      <c r="CY303" s="257"/>
      <c r="CZ303" s="257"/>
      <c r="DA303" s="257"/>
      <c r="DB303" s="257"/>
      <c r="DC303" s="257"/>
      <c r="DD303" s="257"/>
      <c r="DE303" s="257"/>
      <c r="DF303" s="257"/>
      <c r="DG303" s="257"/>
      <c r="DH303" s="257"/>
      <c r="DI303" s="257"/>
      <c r="DJ303" s="257"/>
      <c r="DK303" s="257"/>
      <c r="DL303" s="257">
        <v>0.05</v>
      </c>
      <c r="DM303" s="257"/>
      <c r="DN303" s="257"/>
      <c r="DO303" s="257"/>
      <c r="DP303" s="257"/>
      <c r="DQ303" s="257"/>
      <c r="DR303" s="257"/>
      <c r="DS303" s="257"/>
      <c r="DT303" s="257"/>
      <c r="DU303" s="257"/>
      <c r="DV303" s="257"/>
      <c r="DW303" s="257"/>
      <c r="DX303" s="257">
        <v>0.05</v>
      </c>
      <c r="DY303" s="257"/>
      <c r="DZ303" s="257"/>
      <c r="EA303" s="257"/>
      <c r="EB303" s="257"/>
      <c r="EC303" s="257"/>
      <c r="ED303" s="257"/>
      <c r="EE303" s="257"/>
      <c r="EF303" s="257"/>
      <c r="EG303" s="257"/>
      <c r="EH303" s="257"/>
      <c r="EI303" s="257"/>
      <c r="EJ303" s="257"/>
      <c r="EK303" s="257"/>
      <c r="EL303" s="257"/>
      <c r="EM303" s="257"/>
      <c r="EN303" s="257"/>
      <c r="EO303" s="257"/>
      <c r="EP303" s="257"/>
      <c r="EQ303" s="257">
        <v>7.0000000000000007E-2</v>
      </c>
      <c r="ER303" s="257"/>
      <c r="ES303" s="257"/>
      <c r="ET303" s="257"/>
      <c r="EU303" s="257"/>
      <c r="EV303" s="257"/>
      <c r="EW303" s="257">
        <v>7.0000000000000007E-2</v>
      </c>
      <c r="EX303" s="257"/>
      <c r="EY303" s="257"/>
      <c r="EZ303" s="257"/>
      <c r="FA303" s="257"/>
      <c r="FB303" s="257"/>
      <c r="FC303" s="257"/>
      <c r="FD303" s="257"/>
      <c r="FE303" s="257"/>
      <c r="FF303" s="257"/>
      <c r="FG303" s="257"/>
      <c r="FH303" s="257"/>
      <c r="FI303" s="257"/>
      <c r="FJ303" s="257"/>
      <c r="FK303" s="257"/>
      <c r="FL303" s="257"/>
      <c r="FM303" s="257"/>
      <c r="FN303" s="257">
        <v>7.0000000000000007E-2</v>
      </c>
      <c r="FO303" s="257"/>
      <c r="FP303" s="257"/>
      <c r="FQ303" s="257"/>
      <c r="FR303" s="257"/>
      <c r="FS303" s="257"/>
      <c r="FT303" s="257"/>
      <c r="FU303" s="257">
        <v>0.05</v>
      </c>
      <c r="FV303" s="257"/>
      <c r="FW303" s="257"/>
      <c r="FX303" s="257"/>
      <c r="FY303" s="257"/>
      <c r="FZ303" s="257"/>
      <c r="GA303" s="257"/>
      <c r="GB303" s="257"/>
      <c r="GC303" s="257"/>
      <c r="GD303" s="257"/>
      <c r="GE303" s="257"/>
      <c r="GF303" s="257"/>
      <c r="GG303" s="257"/>
      <c r="GH303" s="257"/>
      <c r="GI303" s="257"/>
      <c r="GJ303" s="257"/>
      <c r="GK303" s="257"/>
      <c r="GL303" s="257"/>
      <c r="GM303" s="257"/>
      <c r="GN303" s="257">
        <v>0.05</v>
      </c>
      <c r="GO303" s="257"/>
      <c r="GP303" s="257"/>
      <c r="GQ303" s="257"/>
      <c r="GR303" s="257"/>
      <c r="GS303" s="257"/>
      <c r="GT303" s="257"/>
      <c r="GU303" s="257"/>
      <c r="GV303" s="257"/>
      <c r="GW303" s="257"/>
      <c r="GX303" s="257"/>
      <c r="GY303" s="257"/>
      <c r="GZ303" s="257"/>
      <c r="HA303" s="257"/>
      <c r="HB303" s="257"/>
      <c r="HC303" s="257"/>
      <c r="HD303" s="257"/>
      <c r="HE303" s="257"/>
      <c r="HF303" s="257"/>
      <c r="HG303" s="257"/>
      <c r="HH303" s="257"/>
      <c r="HI303" s="257"/>
      <c r="HJ303" s="257"/>
      <c r="HK303" s="257"/>
      <c r="HL303" s="257"/>
      <c r="HM303" s="257"/>
      <c r="HN303" s="257"/>
      <c r="HO303" s="257"/>
      <c r="HP303" s="257"/>
      <c r="HQ303" s="257"/>
      <c r="HR303" s="257"/>
      <c r="HS303" s="257"/>
      <c r="HT303" s="257"/>
      <c r="HU303" s="257"/>
      <c r="HV303" s="257"/>
      <c r="HW303" s="257"/>
      <c r="HX303" s="257"/>
      <c r="HY303" s="257"/>
      <c r="HZ303" s="257"/>
      <c r="IA303" s="257"/>
      <c r="IB303" s="257"/>
      <c r="IC303" s="257"/>
      <c r="ID303" s="257"/>
      <c r="IE303" s="257"/>
      <c r="IF303" s="257"/>
      <c r="IG303" s="257"/>
      <c r="IH303" s="257"/>
      <c r="II303" s="257"/>
      <c r="IJ303" s="257"/>
      <c r="IK303" s="257"/>
      <c r="IL303" s="257"/>
      <c r="IM303" s="257"/>
      <c r="IN303" s="257">
        <v>0.05</v>
      </c>
      <c r="IO303" s="257">
        <v>0.1</v>
      </c>
      <c r="IP303" s="257"/>
      <c r="IQ303" s="257"/>
      <c r="IR303" s="257"/>
      <c r="IS303" s="257"/>
      <c r="IT303" s="257"/>
      <c r="IU303" s="257"/>
      <c r="IV303" s="257">
        <v>0.05</v>
      </c>
      <c r="IW303" s="257"/>
      <c r="IX303" s="257"/>
      <c r="IY303" s="257"/>
      <c r="IZ303" s="257"/>
      <c r="JA303" s="257">
        <v>7.0000000000000007E-2</v>
      </c>
      <c r="JB303" s="257"/>
      <c r="JC303" s="257"/>
      <c r="JD303" s="257"/>
      <c r="JE303" s="257"/>
      <c r="JF303" s="257"/>
      <c r="JG303" s="257"/>
      <c r="JH303" s="257"/>
      <c r="JI303" s="257"/>
      <c r="JJ303" s="257"/>
      <c r="JK303" s="257"/>
      <c r="JL303" s="257"/>
      <c r="JM303" s="257"/>
      <c r="JN303" s="257"/>
      <c r="JO303" s="257"/>
      <c r="JP303" s="257"/>
      <c r="JQ303" s="257"/>
      <c r="JR303" s="257"/>
      <c r="JS303" s="257"/>
      <c r="JT303" s="257"/>
      <c r="JU303" s="257"/>
      <c r="JV303" s="257"/>
      <c r="JW303" s="257"/>
      <c r="JX303" s="257"/>
      <c r="JY303" s="257"/>
      <c r="JZ303" s="257"/>
      <c r="KA303" s="257"/>
      <c r="KB303" s="257"/>
      <c r="KC303" s="257"/>
      <c r="KD303" s="257"/>
      <c r="KE303" s="257"/>
      <c r="KF303" s="257"/>
      <c r="KG303" s="257"/>
      <c r="KH303" s="257"/>
      <c r="KI303" s="257"/>
      <c r="KJ303" s="257"/>
      <c r="KK303" s="257"/>
      <c r="KL303" s="257"/>
      <c r="KM303" s="257"/>
      <c r="KN303" s="257"/>
      <c r="KO303" s="257"/>
      <c r="KP303" s="257"/>
      <c r="KQ303" s="257"/>
      <c r="KR303" s="257"/>
      <c r="KS303" s="257"/>
      <c r="KT303" s="257"/>
      <c r="KU303" s="248" t="s">
        <v>746</v>
      </c>
    </row>
    <row r="304" spans="1:307" x14ac:dyDescent="0.15">
      <c r="A304" s="252" t="s">
        <v>1273</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v>0.05</v>
      </c>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7"/>
      <c r="BB304" s="257"/>
      <c r="BC304" s="257"/>
      <c r="BD304" s="257"/>
      <c r="BE304" s="257"/>
      <c r="BF304" s="257"/>
      <c r="BG304" s="257"/>
      <c r="BH304" s="257"/>
      <c r="BI304" s="257"/>
      <c r="BJ304" s="257"/>
      <c r="BK304" s="257"/>
      <c r="BL304" s="257"/>
      <c r="BM304" s="257"/>
      <c r="BN304" s="257"/>
      <c r="BO304" s="257"/>
      <c r="BP304" s="257"/>
      <c r="BQ304" s="257"/>
      <c r="BR304" s="257"/>
      <c r="BS304" s="257"/>
      <c r="BT304" s="257"/>
      <c r="BU304" s="257"/>
      <c r="BV304" s="257"/>
      <c r="BW304" s="257"/>
      <c r="BX304" s="257"/>
      <c r="BY304" s="257"/>
      <c r="BZ304" s="257"/>
      <c r="CA304" s="257"/>
      <c r="CB304" s="257"/>
      <c r="CC304" s="257"/>
      <c r="CD304" s="257"/>
      <c r="CE304" s="257"/>
      <c r="CF304" s="257"/>
      <c r="CG304" s="257"/>
      <c r="CH304" s="257"/>
      <c r="CI304" s="257"/>
      <c r="CJ304" s="257"/>
      <c r="CK304" s="257"/>
      <c r="CL304" s="257"/>
      <c r="CM304" s="257"/>
      <c r="CN304" s="257"/>
      <c r="CO304" s="257"/>
      <c r="CP304" s="257"/>
      <c r="CQ304" s="257"/>
      <c r="CR304" s="257"/>
      <c r="CS304" s="257"/>
      <c r="CT304" s="257"/>
      <c r="CU304" s="257"/>
      <c r="CV304" s="257"/>
      <c r="CW304" s="257"/>
      <c r="CX304" s="257"/>
      <c r="CY304" s="257"/>
      <c r="CZ304" s="257"/>
      <c r="DA304" s="257"/>
      <c r="DB304" s="257"/>
      <c r="DC304" s="257"/>
      <c r="DD304" s="257"/>
      <c r="DE304" s="257"/>
      <c r="DF304" s="257"/>
      <c r="DG304" s="257"/>
      <c r="DH304" s="257"/>
      <c r="DI304" s="257"/>
      <c r="DJ304" s="257"/>
      <c r="DK304" s="257"/>
      <c r="DL304" s="257"/>
      <c r="DM304" s="257"/>
      <c r="DN304" s="257"/>
      <c r="DO304" s="257"/>
      <c r="DP304" s="257"/>
      <c r="DQ304" s="257"/>
      <c r="DR304" s="257"/>
      <c r="DS304" s="257">
        <v>0.1</v>
      </c>
      <c r="DT304" s="257"/>
      <c r="DU304" s="257"/>
      <c r="DV304" s="257"/>
      <c r="DW304" s="257"/>
      <c r="DX304" s="257"/>
      <c r="DY304" s="257"/>
      <c r="DZ304" s="257"/>
      <c r="EA304" s="257"/>
      <c r="EB304" s="257"/>
      <c r="EC304" s="257"/>
      <c r="ED304" s="257"/>
      <c r="EE304" s="257"/>
      <c r="EF304" s="257"/>
      <c r="EG304" s="257"/>
      <c r="EH304" s="257"/>
      <c r="EI304" s="257"/>
      <c r="EJ304" s="257"/>
      <c r="EK304" s="257"/>
      <c r="EL304" s="257"/>
      <c r="EM304" s="257"/>
      <c r="EN304" s="257"/>
      <c r="EO304" s="257"/>
      <c r="EP304" s="257"/>
      <c r="EQ304" s="257"/>
      <c r="ER304" s="257"/>
      <c r="ES304" s="257"/>
      <c r="ET304" s="257"/>
      <c r="EU304" s="257"/>
      <c r="EV304" s="257"/>
      <c r="EW304" s="257"/>
      <c r="EX304" s="257"/>
      <c r="EY304" s="257"/>
      <c r="EZ304" s="257"/>
      <c r="FA304" s="257"/>
      <c r="FB304" s="257"/>
      <c r="FC304" s="257"/>
      <c r="FD304" s="257"/>
      <c r="FE304" s="257"/>
      <c r="FF304" s="257"/>
      <c r="FG304" s="257"/>
      <c r="FH304" s="257"/>
      <c r="FI304" s="257"/>
      <c r="FJ304" s="257"/>
      <c r="FK304" s="257"/>
      <c r="FL304" s="257"/>
      <c r="FM304" s="257"/>
      <c r="FN304" s="257"/>
      <c r="FO304" s="257"/>
      <c r="FP304" s="257"/>
      <c r="FQ304" s="257"/>
      <c r="FR304" s="257"/>
      <c r="FS304" s="257"/>
      <c r="FT304" s="257"/>
      <c r="FU304" s="257"/>
      <c r="FV304" s="257"/>
      <c r="FW304" s="257"/>
      <c r="FX304" s="257"/>
      <c r="FY304" s="257"/>
      <c r="FZ304" s="257"/>
      <c r="GA304" s="257"/>
      <c r="GB304" s="257"/>
      <c r="GC304" s="257"/>
      <c r="GD304" s="257"/>
      <c r="GE304" s="257"/>
      <c r="GF304" s="257"/>
      <c r="GG304" s="257"/>
      <c r="GH304" s="257"/>
      <c r="GI304" s="257"/>
      <c r="GJ304" s="257"/>
      <c r="GK304" s="257"/>
      <c r="GL304" s="257"/>
      <c r="GM304" s="257"/>
      <c r="GN304" s="257"/>
      <c r="GO304" s="257"/>
      <c r="GP304" s="257"/>
      <c r="GQ304" s="257"/>
      <c r="GR304" s="257"/>
      <c r="GS304" s="257"/>
      <c r="GT304" s="257"/>
      <c r="GU304" s="257"/>
      <c r="GV304" s="257"/>
      <c r="GW304" s="257"/>
      <c r="GX304" s="257"/>
      <c r="GY304" s="257"/>
      <c r="GZ304" s="257"/>
      <c r="HA304" s="257"/>
      <c r="HB304" s="257"/>
      <c r="HC304" s="257"/>
      <c r="HD304" s="257"/>
      <c r="HE304" s="257"/>
      <c r="HF304" s="257"/>
      <c r="HG304" s="257"/>
      <c r="HH304" s="257"/>
      <c r="HI304" s="257"/>
      <c r="HJ304" s="257"/>
      <c r="HK304" s="257"/>
      <c r="HL304" s="257"/>
      <c r="HM304" s="257"/>
      <c r="HN304" s="257"/>
      <c r="HO304" s="257"/>
      <c r="HP304" s="257"/>
      <c r="HQ304" s="257"/>
      <c r="HR304" s="257"/>
      <c r="HS304" s="257"/>
      <c r="HT304" s="257"/>
      <c r="HU304" s="257"/>
      <c r="HV304" s="257"/>
      <c r="HW304" s="257"/>
      <c r="HX304" s="257"/>
      <c r="HY304" s="257"/>
      <c r="HZ304" s="257"/>
      <c r="IA304" s="257"/>
      <c r="IB304" s="257"/>
      <c r="IC304" s="257"/>
      <c r="ID304" s="257"/>
      <c r="IE304" s="257"/>
      <c r="IF304" s="257"/>
      <c r="IG304" s="257"/>
      <c r="IH304" s="257"/>
      <c r="II304" s="257"/>
      <c r="IJ304" s="257"/>
      <c r="IK304" s="257"/>
      <c r="IL304" s="257"/>
      <c r="IM304" s="257"/>
      <c r="IN304" s="257"/>
      <c r="IO304" s="257"/>
      <c r="IP304" s="257"/>
      <c r="IQ304" s="257"/>
      <c r="IR304" s="257"/>
      <c r="IS304" s="257"/>
      <c r="IT304" s="257"/>
      <c r="IU304" s="257"/>
      <c r="IV304" s="257"/>
      <c r="IW304" s="257"/>
      <c r="IX304" s="257">
        <v>7.0000000000000007E-2</v>
      </c>
      <c r="IY304" s="257"/>
      <c r="IZ304" s="257"/>
      <c r="JA304" s="257"/>
      <c r="JB304" s="257">
        <v>0.05</v>
      </c>
      <c r="JC304" s="257"/>
      <c r="JD304" s="257"/>
      <c r="JE304" s="257"/>
      <c r="JF304" s="257"/>
      <c r="JG304" s="257"/>
      <c r="JH304" s="257"/>
      <c r="JI304" s="257"/>
      <c r="JJ304" s="257"/>
      <c r="JK304" s="257"/>
      <c r="JL304" s="257"/>
      <c r="JM304" s="257"/>
      <c r="JN304" s="257"/>
      <c r="JO304" s="257"/>
      <c r="JP304" s="257"/>
      <c r="JQ304" s="257"/>
      <c r="JR304" s="257"/>
      <c r="JS304" s="257"/>
      <c r="JT304" s="257"/>
      <c r="JU304" s="257"/>
      <c r="JV304" s="257"/>
      <c r="JW304" s="257"/>
      <c r="JX304" s="257"/>
      <c r="JY304" s="257"/>
      <c r="JZ304" s="257"/>
      <c r="KA304" s="257"/>
      <c r="KB304" s="257"/>
      <c r="KC304" s="257"/>
      <c r="KD304" s="257"/>
      <c r="KE304" s="257"/>
      <c r="KF304" s="257"/>
      <c r="KG304" s="257"/>
      <c r="KH304" s="257"/>
      <c r="KI304" s="257"/>
      <c r="KJ304" s="257"/>
      <c r="KK304" s="257"/>
      <c r="KL304" s="257"/>
      <c r="KM304" s="257"/>
      <c r="KN304" s="257"/>
      <c r="KO304" s="257"/>
      <c r="KP304" s="257"/>
      <c r="KQ304" s="257"/>
      <c r="KR304" s="257"/>
      <c r="KS304" s="257"/>
      <c r="KT304" s="257"/>
      <c r="KU304" s="248" t="s">
        <v>746</v>
      </c>
    </row>
    <row r="305" spans="1:307" x14ac:dyDescent="0.15">
      <c r="A305" s="252" t="s">
        <v>1274</v>
      </c>
      <c r="B305" s="257"/>
      <c r="C305" s="257"/>
      <c r="D305" s="257"/>
      <c r="E305" s="257"/>
      <c r="F305" s="257"/>
      <c r="G305" s="257"/>
      <c r="H305" s="257"/>
      <c r="I305" s="257"/>
      <c r="J305" s="257"/>
      <c r="K305" s="257"/>
      <c r="L305" s="257"/>
      <c r="M305" s="257">
        <v>7.0000000000000007E-2</v>
      </c>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7"/>
      <c r="BB305" s="257"/>
      <c r="BC305" s="257"/>
      <c r="BD305" s="257"/>
      <c r="BE305" s="257"/>
      <c r="BF305" s="257"/>
      <c r="BG305" s="257"/>
      <c r="BH305" s="257"/>
      <c r="BI305" s="257"/>
      <c r="BJ305" s="257"/>
      <c r="BK305" s="257"/>
      <c r="BL305" s="257"/>
      <c r="BM305" s="257"/>
      <c r="BN305" s="257"/>
      <c r="BO305" s="257"/>
      <c r="BP305" s="257"/>
      <c r="BQ305" s="257"/>
      <c r="BR305" s="257"/>
      <c r="BS305" s="257"/>
      <c r="BT305" s="257"/>
      <c r="BU305" s="257"/>
      <c r="BV305" s="257"/>
      <c r="BW305" s="257"/>
      <c r="BX305" s="257"/>
      <c r="BY305" s="257"/>
      <c r="BZ305" s="257"/>
      <c r="CA305" s="257"/>
      <c r="CB305" s="257"/>
      <c r="CC305" s="257"/>
      <c r="CD305" s="257"/>
      <c r="CE305" s="257"/>
      <c r="CF305" s="257"/>
      <c r="CG305" s="257"/>
      <c r="CH305" s="257"/>
      <c r="CI305" s="257"/>
      <c r="CJ305" s="257"/>
      <c r="CK305" s="257"/>
      <c r="CL305" s="257"/>
      <c r="CM305" s="257"/>
      <c r="CN305" s="257"/>
      <c r="CO305" s="257"/>
      <c r="CP305" s="257"/>
      <c r="CQ305" s="257"/>
      <c r="CR305" s="257"/>
      <c r="CS305" s="257"/>
      <c r="CT305" s="257"/>
      <c r="CU305" s="257"/>
      <c r="CV305" s="257"/>
      <c r="CW305" s="257"/>
      <c r="CX305" s="257"/>
      <c r="CY305" s="257"/>
      <c r="CZ305" s="257"/>
      <c r="DA305" s="257"/>
      <c r="DB305" s="257"/>
      <c r="DC305" s="257"/>
      <c r="DD305" s="257"/>
      <c r="DE305" s="257"/>
      <c r="DF305" s="257"/>
      <c r="DG305" s="257"/>
      <c r="DH305" s="257"/>
      <c r="DI305" s="257"/>
      <c r="DJ305" s="257"/>
      <c r="DK305" s="257"/>
      <c r="DL305" s="257"/>
      <c r="DM305" s="257"/>
      <c r="DN305" s="257"/>
      <c r="DO305" s="257"/>
      <c r="DP305" s="257"/>
      <c r="DQ305" s="257"/>
      <c r="DR305" s="257"/>
      <c r="DS305" s="257"/>
      <c r="DT305" s="257"/>
      <c r="DU305" s="257"/>
      <c r="DV305" s="257"/>
      <c r="DW305" s="257"/>
      <c r="DX305" s="257"/>
      <c r="DY305" s="257"/>
      <c r="DZ305" s="257"/>
      <c r="EA305" s="257"/>
      <c r="EB305" s="257"/>
      <c r="EC305" s="257"/>
      <c r="ED305" s="257"/>
      <c r="EE305" s="257"/>
      <c r="EF305" s="257"/>
      <c r="EG305" s="257"/>
      <c r="EH305" s="257"/>
      <c r="EI305" s="257"/>
      <c r="EJ305" s="257"/>
      <c r="EK305" s="257"/>
      <c r="EL305" s="257"/>
      <c r="EM305" s="257"/>
      <c r="EN305" s="257"/>
      <c r="EO305" s="257"/>
      <c r="EP305" s="257"/>
      <c r="EQ305" s="257">
        <v>7.0000000000000007E-2</v>
      </c>
      <c r="ER305" s="257"/>
      <c r="ES305" s="257"/>
      <c r="ET305" s="257"/>
      <c r="EU305" s="257"/>
      <c r="EV305" s="257"/>
      <c r="EW305" s="257"/>
      <c r="EX305" s="257"/>
      <c r="EY305" s="257"/>
      <c r="EZ305" s="257"/>
      <c r="FA305" s="257"/>
      <c r="FB305" s="257"/>
      <c r="FC305" s="257"/>
      <c r="FD305" s="257"/>
      <c r="FE305" s="257"/>
      <c r="FF305" s="257"/>
      <c r="FG305" s="257"/>
      <c r="FH305" s="257"/>
      <c r="FI305" s="257"/>
      <c r="FJ305" s="257"/>
      <c r="FK305" s="257"/>
      <c r="FL305" s="257"/>
      <c r="FM305" s="257"/>
      <c r="FN305" s="257"/>
      <c r="FO305" s="257"/>
      <c r="FP305" s="257"/>
      <c r="FQ305" s="257"/>
      <c r="FR305" s="257"/>
      <c r="FS305" s="257"/>
      <c r="FT305" s="257"/>
      <c r="FU305" s="257"/>
      <c r="FV305" s="257"/>
      <c r="FW305" s="257"/>
      <c r="FX305" s="257"/>
      <c r="FY305" s="257"/>
      <c r="FZ305" s="257"/>
      <c r="GA305" s="257"/>
      <c r="GB305" s="257"/>
      <c r="GC305" s="257"/>
      <c r="GD305" s="257"/>
      <c r="GE305" s="257"/>
      <c r="GF305" s="257"/>
      <c r="GG305" s="257"/>
      <c r="GH305" s="257"/>
      <c r="GI305" s="257"/>
      <c r="GJ305" s="257"/>
      <c r="GK305" s="257"/>
      <c r="GL305" s="257"/>
      <c r="GM305" s="257"/>
      <c r="GN305" s="257"/>
      <c r="GO305" s="257"/>
      <c r="GP305" s="257"/>
      <c r="GQ305" s="257"/>
      <c r="GR305" s="257"/>
      <c r="GS305" s="257"/>
      <c r="GT305" s="257"/>
      <c r="GU305" s="257"/>
      <c r="GV305" s="257"/>
      <c r="GW305" s="257"/>
      <c r="GX305" s="257"/>
      <c r="GY305" s="257"/>
      <c r="GZ305" s="257"/>
      <c r="HA305" s="257"/>
      <c r="HB305" s="257"/>
      <c r="HC305" s="257"/>
      <c r="HD305" s="257"/>
      <c r="HE305" s="257"/>
      <c r="HF305" s="257"/>
      <c r="HG305" s="257"/>
      <c r="HH305" s="257"/>
      <c r="HI305" s="257"/>
      <c r="HJ305" s="257"/>
      <c r="HK305" s="257"/>
      <c r="HL305" s="257"/>
      <c r="HM305" s="257"/>
      <c r="HN305" s="257"/>
      <c r="HO305" s="257"/>
      <c r="HP305" s="257"/>
      <c r="HQ305" s="257"/>
      <c r="HR305" s="257"/>
      <c r="HS305" s="257"/>
      <c r="HT305" s="257"/>
      <c r="HU305" s="257"/>
      <c r="HV305" s="257"/>
      <c r="HW305" s="257"/>
      <c r="HX305" s="257"/>
      <c r="HY305" s="257"/>
      <c r="HZ305" s="257"/>
      <c r="IA305" s="257"/>
      <c r="IB305" s="257"/>
      <c r="IC305" s="257"/>
      <c r="ID305" s="257"/>
      <c r="IE305" s="257"/>
      <c r="IF305" s="257"/>
      <c r="IG305" s="257"/>
      <c r="IH305" s="257"/>
      <c r="II305" s="257"/>
      <c r="IJ305" s="257"/>
      <c r="IK305" s="257"/>
      <c r="IL305" s="257"/>
      <c r="IM305" s="257"/>
      <c r="IN305" s="257"/>
      <c r="IO305" s="257"/>
      <c r="IP305" s="257"/>
      <c r="IQ305" s="257"/>
      <c r="IR305" s="257"/>
      <c r="IS305" s="257"/>
      <c r="IT305" s="257"/>
      <c r="IU305" s="257"/>
      <c r="IV305" s="257"/>
      <c r="IW305" s="257"/>
      <c r="IX305" s="257"/>
      <c r="IY305" s="257"/>
      <c r="IZ305" s="257"/>
      <c r="JA305" s="257"/>
      <c r="JB305" s="257"/>
      <c r="JC305" s="257"/>
      <c r="JD305" s="257"/>
      <c r="JE305" s="257"/>
      <c r="JF305" s="257"/>
      <c r="JG305" s="257"/>
      <c r="JH305" s="257"/>
      <c r="JI305" s="257"/>
      <c r="JJ305" s="257"/>
      <c r="JK305" s="257"/>
      <c r="JL305" s="257"/>
      <c r="JM305" s="257"/>
      <c r="JN305" s="257"/>
      <c r="JO305" s="257"/>
      <c r="JP305" s="257"/>
      <c r="JQ305" s="257"/>
      <c r="JR305" s="257"/>
      <c r="JS305" s="257"/>
      <c r="JT305" s="257"/>
      <c r="JU305" s="257"/>
      <c r="JV305" s="257"/>
      <c r="JW305" s="257"/>
      <c r="JX305" s="257"/>
      <c r="JY305" s="257"/>
      <c r="JZ305" s="257"/>
      <c r="KA305" s="257"/>
      <c r="KB305" s="257"/>
      <c r="KC305" s="257"/>
      <c r="KD305" s="257"/>
      <c r="KE305" s="257"/>
      <c r="KF305" s="257"/>
      <c r="KG305" s="257"/>
      <c r="KH305" s="257"/>
      <c r="KI305" s="257"/>
      <c r="KJ305" s="257"/>
      <c r="KK305" s="257"/>
      <c r="KL305" s="257"/>
      <c r="KM305" s="257"/>
      <c r="KN305" s="257"/>
      <c r="KO305" s="257"/>
      <c r="KP305" s="257"/>
      <c r="KQ305" s="257"/>
      <c r="KR305" s="257"/>
      <c r="KS305" s="257"/>
      <c r="KT305" s="257"/>
      <c r="KU305" s="248" t="s">
        <v>746</v>
      </c>
    </row>
    <row r="306" spans="1:307" x14ac:dyDescent="0.15">
      <c r="A306" s="252" t="s">
        <v>1275</v>
      </c>
      <c r="B306" s="257"/>
      <c r="C306" s="257"/>
      <c r="D306" s="257"/>
      <c r="E306" s="257"/>
      <c r="F306" s="257"/>
      <c r="G306" s="257"/>
      <c r="H306" s="257"/>
      <c r="I306" s="257"/>
      <c r="J306" s="257">
        <v>0.05</v>
      </c>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257"/>
      <c r="BP306" s="257"/>
      <c r="BQ306" s="257"/>
      <c r="BR306" s="257"/>
      <c r="BS306" s="257"/>
      <c r="BT306" s="257"/>
      <c r="BU306" s="257"/>
      <c r="BV306" s="257"/>
      <c r="BW306" s="257"/>
      <c r="BX306" s="257"/>
      <c r="BY306" s="257"/>
      <c r="BZ306" s="257"/>
      <c r="CA306" s="257"/>
      <c r="CB306" s="257"/>
      <c r="CC306" s="257"/>
      <c r="CD306" s="257"/>
      <c r="CE306" s="257"/>
      <c r="CF306" s="257"/>
      <c r="CG306" s="257"/>
      <c r="CH306" s="257"/>
      <c r="CI306" s="257"/>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v>0.1</v>
      </c>
      <c r="EI306" s="257"/>
      <c r="EJ306" s="257"/>
      <c r="EK306" s="257"/>
      <c r="EL306" s="257"/>
      <c r="EM306" s="257"/>
      <c r="EN306" s="257"/>
      <c r="EO306" s="257"/>
      <c r="EP306" s="257"/>
      <c r="EQ306" s="257"/>
      <c r="ER306" s="257"/>
      <c r="ES306" s="257"/>
      <c r="ET306" s="257">
        <v>7.0000000000000007E-2</v>
      </c>
      <c r="EU306" s="257"/>
      <c r="EV306" s="257"/>
      <c r="EW306" s="257"/>
      <c r="EX306" s="257"/>
      <c r="EY306" s="257"/>
      <c r="EZ306" s="257"/>
      <c r="FA306" s="257"/>
      <c r="FB306" s="257"/>
      <c r="FC306" s="257"/>
      <c r="FD306" s="257"/>
      <c r="FE306" s="257"/>
      <c r="FF306" s="257"/>
      <c r="FG306" s="257"/>
      <c r="FH306" s="257"/>
      <c r="FI306" s="257"/>
      <c r="FJ306" s="257"/>
      <c r="FK306" s="257"/>
      <c r="FL306" s="257"/>
      <c r="FM306" s="257"/>
      <c r="FN306" s="257"/>
      <c r="FO306" s="257">
        <v>0.1</v>
      </c>
      <c r="FP306" s="257"/>
      <c r="FQ306" s="257"/>
      <c r="FR306" s="257"/>
      <c r="FS306" s="257"/>
      <c r="FT306" s="257"/>
      <c r="FU306" s="257"/>
      <c r="FV306" s="257"/>
      <c r="FW306" s="257"/>
      <c r="FX306" s="257"/>
      <c r="FY306" s="257"/>
      <c r="FZ306" s="257"/>
      <c r="GA306" s="257"/>
      <c r="GB306" s="257"/>
      <c r="GC306" s="257"/>
      <c r="GD306" s="257"/>
      <c r="GE306" s="257"/>
      <c r="GF306" s="257"/>
      <c r="GG306" s="257"/>
      <c r="GH306" s="257"/>
      <c r="GI306" s="257"/>
      <c r="GJ306" s="257">
        <v>7.0000000000000007E-2</v>
      </c>
      <c r="GK306" s="257"/>
      <c r="GL306" s="257"/>
      <c r="GM306" s="257"/>
      <c r="GN306" s="257"/>
      <c r="GO306" s="257"/>
      <c r="GP306" s="257"/>
      <c r="GQ306" s="257"/>
      <c r="GR306" s="257"/>
      <c r="GS306" s="257"/>
      <c r="GT306" s="257"/>
      <c r="GU306" s="257"/>
      <c r="GV306" s="257"/>
      <c r="GW306" s="257"/>
      <c r="GX306" s="257"/>
      <c r="GY306" s="257"/>
      <c r="GZ306" s="257"/>
      <c r="HA306" s="257"/>
      <c r="HB306" s="257"/>
      <c r="HC306" s="257"/>
      <c r="HD306" s="257"/>
      <c r="HE306" s="257"/>
      <c r="HF306" s="257"/>
      <c r="HG306" s="257"/>
      <c r="HH306" s="257"/>
      <c r="HI306" s="257"/>
      <c r="HJ306" s="257"/>
      <c r="HK306" s="257">
        <v>0.05</v>
      </c>
      <c r="HL306" s="257"/>
      <c r="HM306" s="257"/>
      <c r="HN306" s="257"/>
      <c r="HO306" s="257"/>
      <c r="HP306" s="257"/>
      <c r="HQ306" s="257"/>
      <c r="HR306" s="257"/>
      <c r="HS306" s="257"/>
      <c r="HT306" s="257"/>
      <c r="HU306" s="257"/>
      <c r="HV306" s="257">
        <v>0.05</v>
      </c>
      <c r="HW306" s="257"/>
      <c r="HX306" s="257"/>
      <c r="HY306" s="257"/>
      <c r="HZ306" s="257"/>
      <c r="IA306" s="257"/>
      <c r="IB306" s="257"/>
      <c r="IC306" s="257"/>
      <c r="ID306" s="257"/>
      <c r="IE306" s="257"/>
      <c r="IF306" s="257"/>
      <c r="IG306" s="257"/>
      <c r="IH306" s="257"/>
      <c r="II306" s="257"/>
      <c r="IJ306" s="257"/>
      <c r="IK306" s="257"/>
      <c r="IL306" s="257"/>
      <c r="IM306" s="257"/>
      <c r="IN306" s="257"/>
      <c r="IO306" s="257"/>
      <c r="IP306" s="257"/>
      <c r="IQ306" s="257"/>
      <c r="IR306" s="257"/>
      <c r="IS306" s="257"/>
      <c r="IT306" s="257"/>
      <c r="IU306" s="257"/>
      <c r="IV306" s="257"/>
      <c r="IW306" s="257"/>
      <c r="IX306" s="257"/>
      <c r="IY306" s="257"/>
      <c r="IZ306" s="257"/>
      <c r="JA306" s="257"/>
      <c r="JB306" s="257"/>
      <c r="JC306" s="257"/>
      <c r="JD306" s="257"/>
      <c r="JE306" s="257">
        <v>7.0000000000000007E-2</v>
      </c>
      <c r="JF306" s="257"/>
      <c r="JG306" s="257"/>
      <c r="JH306" s="257"/>
      <c r="JI306" s="257"/>
      <c r="JJ306" s="257"/>
      <c r="JK306" s="257"/>
      <c r="JL306" s="257"/>
      <c r="JM306" s="257"/>
      <c r="JN306" s="257"/>
      <c r="JO306" s="257"/>
      <c r="JP306" s="257"/>
      <c r="JQ306" s="257"/>
      <c r="JR306" s="257"/>
      <c r="JS306" s="257"/>
      <c r="JT306" s="257"/>
      <c r="JU306" s="257"/>
      <c r="JV306" s="257"/>
      <c r="JW306" s="257"/>
      <c r="JX306" s="257"/>
      <c r="JY306" s="257"/>
      <c r="JZ306" s="257"/>
      <c r="KA306" s="257"/>
      <c r="KB306" s="257"/>
      <c r="KC306" s="257"/>
      <c r="KD306" s="257"/>
      <c r="KE306" s="257">
        <v>7.0000000000000007E-2</v>
      </c>
      <c r="KF306" s="257"/>
      <c r="KG306" s="257"/>
      <c r="KH306" s="257"/>
      <c r="KI306" s="257"/>
      <c r="KJ306" s="257"/>
      <c r="KK306" s="257"/>
      <c r="KL306" s="257"/>
      <c r="KM306" s="257"/>
      <c r="KN306" s="257"/>
      <c r="KO306" s="257"/>
      <c r="KP306" s="257"/>
      <c r="KQ306" s="257"/>
      <c r="KR306" s="257"/>
      <c r="KS306" s="257"/>
      <c r="KT306" s="257"/>
      <c r="KU306" s="248" t="s">
        <v>746</v>
      </c>
    </row>
    <row r="307" spans="1:307" x14ac:dyDescent="0.15">
      <c r="A307" s="252" t="s">
        <v>1276</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7"/>
      <c r="BB307" s="257"/>
      <c r="BC307" s="257"/>
      <c r="BD307" s="257"/>
      <c r="BE307" s="257"/>
      <c r="BF307" s="257">
        <v>0.05</v>
      </c>
      <c r="BG307" s="257"/>
      <c r="BH307" s="257"/>
      <c r="BI307" s="257"/>
      <c r="BJ307" s="257"/>
      <c r="BK307" s="257"/>
      <c r="BL307" s="257"/>
      <c r="BM307" s="257"/>
      <c r="BN307" s="257"/>
      <c r="BO307" s="257"/>
      <c r="BP307" s="257"/>
      <c r="BQ307" s="257">
        <v>0.1</v>
      </c>
      <c r="BR307" s="257"/>
      <c r="BS307" s="257"/>
      <c r="BT307" s="257"/>
      <c r="BU307" s="257"/>
      <c r="BV307" s="257"/>
      <c r="BW307" s="257"/>
      <c r="BX307" s="257"/>
      <c r="BY307" s="257"/>
      <c r="BZ307" s="257"/>
      <c r="CA307" s="257"/>
      <c r="CB307" s="257"/>
      <c r="CC307" s="257"/>
      <c r="CD307" s="257"/>
      <c r="CE307" s="257"/>
      <c r="CF307" s="257"/>
      <c r="CG307" s="257"/>
      <c r="CH307" s="257">
        <v>0.03</v>
      </c>
      <c r="CI307" s="257"/>
      <c r="CJ307" s="257"/>
      <c r="CK307" s="257"/>
      <c r="CL307" s="257"/>
      <c r="CM307" s="257"/>
      <c r="CN307" s="257"/>
      <c r="CO307" s="257"/>
      <c r="CP307" s="257"/>
      <c r="CQ307" s="257"/>
      <c r="CR307" s="257"/>
      <c r="CS307" s="257"/>
      <c r="CT307" s="257"/>
      <c r="CU307" s="257"/>
      <c r="CV307" s="257"/>
      <c r="CW307" s="257"/>
      <c r="CX307" s="257"/>
      <c r="CY307" s="257"/>
      <c r="CZ307" s="257"/>
      <c r="DA307" s="257"/>
      <c r="DB307" s="257"/>
      <c r="DC307" s="257"/>
      <c r="DD307" s="257"/>
      <c r="DE307" s="257"/>
      <c r="DF307" s="257"/>
      <c r="DG307" s="257"/>
      <c r="DH307" s="257"/>
      <c r="DI307" s="257"/>
      <c r="DJ307" s="257"/>
      <c r="DK307" s="257"/>
      <c r="DL307" s="257"/>
      <c r="DM307" s="257"/>
      <c r="DN307" s="257"/>
      <c r="DO307" s="257"/>
      <c r="DP307" s="257"/>
      <c r="DQ307" s="257"/>
      <c r="DR307" s="257"/>
      <c r="DS307" s="257"/>
      <c r="DT307" s="257"/>
      <c r="DU307" s="257"/>
      <c r="DV307" s="257"/>
      <c r="DW307" s="257"/>
      <c r="DX307" s="257"/>
      <c r="DY307" s="257"/>
      <c r="DZ307" s="257"/>
      <c r="EA307" s="257"/>
      <c r="EB307" s="257"/>
      <c r="EC307" s="257"/>
      <c r="ED307" s="257"/>
      <c r="EE307" s="257"/>
      <c r="EF307" s="257"/>
      <c r="EG307" s="257"/>
      <c r="EH307" s="257"/>
      <c r="EI307" s="257"/>
      <c r="EJ307" s="257"/>
      <c r="EK307" s="257"/>
      <c r="EL307" s="257"/>
      <c r="EM307" s="257"/>
      <c r="EN307" s="257"/>
      <c r="EO307" s="257"/>
      <c r="EP307" s="257"/>
      <c r="EQ307" s="257"/>
      <c r="ER307" s="257"/>
      <c r="ES307" s="257"/>
      <c r="ET307" s="257"/>
      <c r="EU307" s="257"/>
      <c r="EV307" s="257"/>
      <c r="EW307" s="257"/>
      <c r="EX307" s="257"/>
      <c r="EY307" s="257"/>
      <c r="EZ307" s="257"/>
      <c r="FA307" s="257"/>
      <c r="FB307" s="257"/>
      <c r="FC307" s="257"/>
      <c r="FD307" s="257"/>
      <c r="FE307" s="257"/>
      <c r="FF307" s="257">
        <v>0.05</v>
      </c>
      <c r="FG307" s="257"/>
      <c r="FH307" s="257"/>
      <c r="FI307" s="257"/>
      <c r="FJ307" s="257"/>
      <c r="FK307" s="257"/>
      <c r="FL307" s="257"/>
      <c r="FM307" s="257"/>
      <c r="FN307" s="257"/>
      <c r="FO307" s="257"/>
      <c r="FP307" s="257"/>
      <c r="FQ307" s="257"/>
      <c r="FR307" s="257"/>
      <c r="FS307" s="257"/>
      <c r="FT307" s="257"/>
      <c r="FU307" s="257">
        <v>7.0000000000000007E-2</v>
      </c>
      <c r="FV307" s="257"/>
      <c r="FW307" s="257"/>
      <c r="FX307" s="257"/>
      <c r="FY307" s="257"/>
      <c r="FZ307" s="257"/>
      <c r="GA307" s="257"/>
      <c r="GB307" s="257">
        <v>0.05</v>
      </c>
      <c r="GC307" s="257"/>
      <c r="GD307" s="257"/>
      <c r="GE307" s="257"/>
      <c r="GF307" s="257"/>
      <c r="GG307" s="257"/>
      <c r="GH307" s="257"/>
      <c r="GI307" s="257"/>
      <c r="GJ307" s="257"/>
      <c r="GK307" s="257"/>
      <c r="GL307" s="257">
        <v>0.1</v>
      </c>
      <c r="GM307" s="257"/>
      <c r="GN307" s="257"/>
      <c r="GO307" s="257"/>
      <c r="GP307" s="257"/>
      <c r="GQ307" s="257"/>
      <c r="GR307" s="257"/>
      <c r="GS307" s="257"/>
      <c r="GT307" s="257"/>
      <c r="GU307" s="257"/>
      <c r="GV307" s="257"/>
      <c r="GW307" s="257"/>
      <c r="GX307" s="257"/>
      <c r="GY307" s="257"/>
      <c r="GZ307" s="257"/>
      <c r="HA307" s="257"/>
      <c r="HB307" s="257"/>
      <c r="HC307" s="257"/>
      <c r="HD307" s="257"/>
      <c r="HE307" s="257"/>
      <c r="HF307" s="257">
        <v>0.05</v>
      </c>
      <c r="HG307" s="257"/>
      <c r="HH307" s="257"/>
      <c r="HI307" s="257"/>
      <c r="HJ307" s="257"/>
      <c r="HK307" s="257"/>
      <c r="HL307" s="257"/>
      <c r="HM307" s="257">
        <v>0.05</v>
      </c>
      <c r="HN307" s="257"/>
      <c r="HO307" s="257"/>
      <c r="HP307" s="257"/>
      <c r="HQ307" s="257">
        <v>7.0000000000000007E-2</v>
      </c>
      <c r="HR307" s="257"/>
      <c r="HS307" s="257"/>
      <c r="HT307" s="257"/>
      <c r="HU307" s="257"/>
      <c r="HV307" s="257"/>
      <c r="HW307" s="257"/>
      <c r="HX307" s="257"/>
      <c r="HY307" s="257"/>
      <c r="HZ307" s="257"/>
      <c r="IA307" s="257"/>
      <c r="IB307" s="257"/>
      <c r="IC307" s="257"/>
      <c r="ID307" s="257"/>
      <c r="IE307" s="257"/>
      <c r="IF307" s="257"/>
      <c r="IG307" s="257"/>
      <c r="IH307" s="257"/>
      <c r="II307" s="257"/>
      <c r="IJ307" s="257"/>
      <c r="IK307" s="257"/>
      <c r="IL307" s="257"/>
      <c r="IM307" s="257"/>
      <c r="IN307" s="257"/>
      <c r="IO307" s="257"/>
      <c r="IP307" s="257"/>
      <c r="IQ307" s="257"/>
      <c r="IR307" s="257"/>
      <c r="IS307" s="257"/>
      <c r="IT307" s="257"/>
      <c r="IU307" s="257"/>
      <c r="IV307" s="257"/>
      <c r="IW307" s="257"/>
      <c r="IX307" s="257"/>
      <c r="IY307" s="257"/>
      <c r="IZ307" s="257"/>
      <c r="JA307" s="257"/>
      <c r="JB307" s="257"/>
      <c r="JC307" s="257"/>
      <c r="JD307" s="257"/>
      <c r="JE307" s="257"/>
      <c r="JF307" s="257">
        <v>0.05</v>
      </c>
      <c r="JG307" s="257"/>
      <c r="JH307" s="257"/>
      <c r="JI307" s="257"/>
      <c r="JJ307" s="257"/>
      <c r="JK307" s="257"/>
      <c r="JL307" s="257"/>
      <c r="JM307" s="257"/>
      <c r="JN307" s="257"/>
      <c r="JO307" s="257"/>
      <c r="JP307" s="257"/>
      <c r="JQ307" s="257"/>
      <c r="JR307" s="257"/>
      <c r="JS307" s="257"/>
      <c r="JT307" s="257"/>
      <c r="JU307" s="257"/>
      <c r="JV307" s="257"/>
      <c r="JW307" s="257"/>
      <c r="JX307" s="257"/>
      <c r="JY307" s="257"/>
      <c r="JZ307" s="257"/>
      <c r="KA307" s="257"/>
      <c r="KB307" s="257"/>
      <c r="KC307" s="257"/>
      <c r="KD307" s="257"/>
      <c r="KE307" s="257"/>
      <c r="KF307" s="257"/>
      <c r="KG307" s="257"/>
      <c r="KH307" s="257"/>
      <c r="KI307" s="257"/>
      <c r="KJ307" s="257"/>
      <c r="KK307" s="257"/>
      <c r="KL307" s="257"/>
      <c r="KM307" s="257"/>
      <c r="KN307" s="257"/>
      <c r="KO307" s="257"/>
      <c r="KP307" s="257"/>
      <c r="KQ307" s="257">
        <v>0.05</v>
      </c>
      <c r="KR307" s="257"/>
      <c r="KS307" s="257"/>
      <c r="KT307" s="257"/>
      <c r="KU307" s="248" t="s">
        <v>746</v>
      </c>
    </row>
    <row r="308" spans="1:307" x14ac:dyDescent="0.15">
      <c r="A308" s="252" t="s">
        <v>1277</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v>7.0000000000000007E-2</v>
      </c>
      <c r="AA308" s="257"/>
      <c r="AB308" s="257"/>
      <c r="AC308" s="257"/>
      <c r="AD308" s="257"/>
      <c r="AE308" s="257"/>
      <c r="AF308" s="257"/>
      <c r="AG308" s="257"/>
      <c r="AH308" s="257"/>
      <c r="AI308" s="257">
        <v>0.1</v>
      </c>
      <c r="AJ308" s="257"/>
      <c r="AK308" s="257"/>
      <c r="AL308" s="257"/>
      <c r="AM308" s="257"/>
      <c r="AN308" s="257"/>
      <c r="AO308" s="257"/>
      <c r="AP308" s="257"/>
      <c r="AQ308" s="257"/>
      <c r="AR308" s="257"/>
      <c r="AS308" s="257"/>
      <c r="AT308" s="257"/>
      <c r="AU308" s="257"/>
      <c r="AV308" s="257"/>
      <c r="AW308" s="257"/>
      <c r="AX308" s="257"/>
      <c r="AY308" s="257"/>
      <c r="AZ308" s="257"/>
      <c r="BA308" s="257"/>
      <c r="BB308" s="257"/>
      <c r="BC308" s="257"/>
      <c r="BD308" s="257"/>
      <c r="BE308" s="257"/>
      <c r="BF308" s="257"/>
      <c r="BG308" s="257">
        <v>0.05</v>
      </c>
      <c r="BH308" s="257"/>
      <c r="BI308" s="257"/>
      <c r="BJ308" s="257"/>
      <c r="BK308" s="257"/>
      <c r="BL308" s="257"/>
      <c r="BM308" s="257"/>
      <c r="BN308" s="257"/>
      <c r="BO308" s="257"/>
      <c r="BP308" s="257"/>
      <c r="BQ308" s="257"/>
      <c r="BR308" s="257"/>
      <c r="BS308" s="257"/>
      <c r="BT308" s="257"/>
      <c r="BU308" s="257"/>
      <c r="BV308" s="257"/>
      <c r="BW308" s="257"/>
      <c r="BX308" s="257"/>
      <c r="BY308" s="257"/>
      <c r="BZ308" s="257"/>
      <c r="CA308" s="257"/>
      <c r="CB308" s="257">
        <v>7.0000000000000007E-2</v>
      </c>
      <c r="CC308" s="257"/>
      <c r="CD308" s="257"/>
      <c r="CE308" s="257"/>
      <c r="CF308" s="257"/>
      <c r="CG308" s="257"/>
      <c r="CH308" s="257"/>
      <c r="CI308" s="257"/>
      <c r="CJ308" s="257"/>
      <c r="CK308" s="257"/>
      <c r="CL308" s="257"/>
      <c r="CM308" s="257"/>
      <c r="CN308" s="257"/>
      <c r="CO308" s="257"/>
      <c r="CP308" s="257"/>
      <c r="CQ308" s="257"/>
      <c r="CR308" s="257"/>
      <c r="CS308" s="257"/>
      <c r="CT308" s="257"/>
      <c r="CU308" s="257"/>
      <c r="CV308" s="257"/>
      <c r="CW308" s="257"/>
      <c r="CX308" s="257"/>
      <c r="CY308" s="257"/>
      <c r="CZ308" s="257"/>
      <c r="DA308" s="257"/>
      <c r="DB308" s="257"/>
      <c r="DC308" s="257"/>
      <c r="DD308" s="257"/>
      <c r="DE308" s="257"/>
      <c r="DF308" s="257"/>
      <c r="DG308" s="257"/>
      <c r="DH308" s="257"/>
      <c r="DI308" s="257"/>
      <c r="DJ308" s="257"/>
      <c r="DK308" s="257"/>
      <c r="DL308" s="257"/>
      <c r="DM308" s="257"/>
      <c r="DN308" s="257"/>
      <c r="DO308" s="257"/>
      <c r="DP308" s="257"/>
      <c r="DQ308" s="257"/>
      <c r="DR308" s="257"/>
      <c r="DS308" s="257"/>
      <c r="DT308" s="257"/>
      <c r="DU308" s="257"/>
      <c r="DV308" s="257"/>
      <c r="DW308" s="257"/>
      <c r="DX308" s="257"/>
      <c r="DY308" s="257"/>
      <c r="DZ308" s="257"/>
      <c r="EA308" s="257"/>
      <c r="EB308" s="257"/>
      <c r="EC308" s="257"/>
      <c r="ED308" s="257"/>
      <c r="EE308" s="257"/>
      <c r="EF308" s="257"/>
      <c r="EG308" s="257"/>
      <c r="EH308" s="257">
        <v>0.1</v>
      </c>
      <c r="EI308" s="257"/>
      <c r="EJ308" s="257"/>
      <c r="EK308" s="257"/>
      <c r="EL308" s="257"/>
      <c r="EM308" s="257"/>
      <c r="EN308" s="257"/>
      <c r="EO308" s="257"/>
      <c r="EP308" s="257"/>
      <c r="EQ308" s="257"/>
      <c r="ER308" s="257"/>
      <c r="ES308" s="257"/>
      <c r="ET308" s="257"/>
      <c r="EU308" s="257"/>
      <c r="EV308" s="257"/>
      <c r="EW308" s="257"/>
      <c r="EX308" s="257"/>
      <c r="EY308" s="257"/>
      <c r="EZ308" s="257"/>
      <c r="FA308" s="257"/>
      <c r="FB308" s="257"/>
      <c r="FC308" s="257"/>
      <c r="FD308" s="257"/>
      <c r="FE308" s="257"/>
      <c r="FF308" s="257"/>
      <c r="FG308" s="257"/>
      <c r="FH308" s="257"/>
      <c r="FI308" s="257"/>
      <c r="FJ308" s="257"/>
      <c r="FK308" s="257"/>
      <c r="FL308" s="257"/>
      <c r="FM308" s="257"/>
      <c r="FN308" s="257"/>
      <c r="FO308" s="257"/>
      <c r="FP308" s="257"/>
      <c r="FQ308" s="257"/>
      <c r="FR308" s="257"/>
      <c r="FS308" s="257"/>
      <c r="FT308" s="257"/>
      <c r="FU308" s="257"/>
      <c r="FV308" s="257"/>
      <c r="FW308" s="257"/>
      <c r="FX308" s="257"/>
      <c r="FY308" s="257"/>
      <c r="FZ308" s="257"/>
      <c r="GA308" s="257">
        <v>0.05</v>
      </c>
      <c r="GB308" s="257"/>
      <c r="GC308" s="257">
        <v>0.05</v>
      </c>
      <c r="GD308" s="257">
        <v>7.0000000000000007E-2</v>
      </c>
      <c r="GE308" s="257"/>
      <c r="GF308" s="257"/>
      <c r="GG308" s="257"/>
      <c r="GH308" s="257">
        <v>7.0000000000000007E-2</v>
      </c>
      <c r="GI308" s="257"/>
      <c r="GJ308" s="257"/>
      <c r="GK308" s="257"/>
      <c r="GL308" s="257"/>
      <c r="GM308" s="257"/>
      <c r="GN308" s="257"/>
      <c r="GO308" s="257"/>
      <c r="GP308" s="257"/>
      <c r="GQ308" s="257"/>
      <c r="GR308" s="257"/>
      <c r="GS308" s="257"/>
      <c r="GT308" s="257"/>
      <c r="GU308" s="257"/>
      <c r="GV308" s="257"/>
      <c r="GW308" s="257"/>
      <c r="GX308" s="257"/>
      <c r="GY308" s="257"/>
      <c r="GZ308" s="257"/>
      <c r="HA308" s="257"/>
      <c r="HB308" s="257"/>
      <c r="HC308" s="257"/>
      <c r="HD308" s="257"/>
      <c r="HE308" s="257"/>
      <c r="HF308" s="257"/>
      <c r="HG308" s="257"/>
      <c r="HH308" s="257"/>
      <c r="HI308" s="257"/>
      <c r="HJ308" s="257"/>
      <c r="HK308" s="257"/>
      <c r="HL308" s="257"/>
      <c r="HM308" s="257"/>
      <c r="HN308" s="257"/>
      <c r="HO308" s="257"/>
      <c r="HP308" s="257"/>
      <c r="HQ308" s="257"/>
      <c r="HR308" s="257"/>
      <c r="HS308" s="257"/>
      <c r="HT308" s="257"/>
      <c r="HU308" s="257"/>
      <c r="HV308" s="257"/>
      <c r="HW308" s="257"/>
      <c r="HX308" s="257">
        <v>7.0000000000000007E-2</v>
      </c>
      <c r="HY308" s="257"/>
      <c r="HZ308" s="257"/>
      <c r="IA308" s="257"/>
      <c r="IB308" s="257"/>
      <c r="IC308" s="257"/>
      <c r="ID308" s="257"/>
      <c r="IE308" s="257"/>
      <c r="IF308" s="257"/>
      <c r="IG308" s="257"/>
      <c r="IH308" s="257"/>
      <c r="II308" s="257"/>
      <c r="IJ308" s="257"/>
      <c r="IK308" s="257"/>
      <c r="IL308" s="257"/>
      <c r="IM308" s="257"/>
      <c r="IN308" s="257"/>
      <c r="IO308" s="257"/>
      <c r="IP308" s="257"/>
      <c r="IQ308" s="257"/>
      <c r="IR308" s="257"/>
      <c r="IS308" s="257"/>
      <c r="IT308" s="257"/>
      <c r="IU308" s="257"/>
      <c r="IV308" s="257"/>
      <c r="IW308" s="257"/>
      <c r="IX308" s="257"/>
      <c r="IY308" s="257"/>
      <c r="IZ308" s="257"/>
      <c r="JA308" s="257"/>
      <c r="JB308" s="257"/>
      <c r="JC308" s="257"/>
      <c r="JD308" s="257"/>
      <c r="JE308" s="257"/>
      <c r="JF308" s="257"/>
      <c r="JG308" s="257"/>
      <c r="JH308" s="257"/>
      <c r="JI308" s="257"/>
      <c r="JJ308" s="257"/>
      <c r="JK308" s="257"/>
      <c r="JL308" s="257">
        <v>0.05</v>
      </c>
      <c r="JM308" s="257"/>
      <c r="JN308" s="257"/>
      <c r="JO308" s="257"/>
      <c r="JP308" s="257"/>
      <c r="JQ308" s="257"/>
      <c r="JR308" s="257"/>
      <c r="JS308" s="257"/>
      <c r="JT308" s="257"/>
      <c r="JU308" s="257"/>
      <c r="JV308" s="257"/>
      <c r="JW308" s="257"/>
      <c r="JX308" s="257"/>
      <c r="JY308" s="257"/>
      <c r="JZ308" s="257"/>
      <c r="KA308" s="257"/>
      <c r="KB308" s="257"/>
      <c r="KC308" s="257"/>
      <c r="KD308" s="257"/>
      <c r="KE308" s="257"/>
      <c r="KF308" s="257"/>
      <c r="KG308" s="257"/>
      <c r="KH308" s="257"/>
      <c r="KI308" s="257"/>
      <c r="KJ308" s="257"/>
      <c r="KK308" s="257"/>
      <c r="KL308" s="257"/>
      <c r="KM308" s="257"/>
      <c r="KN308" s="257"/>
      <c r="KO308" s="257"/>
      <c r="KP308" s="257"/>
      <c r="KQ308" s="257"/>
      <c r="KR308" s="257"/>
      <c r="KS308" s="257"/>
      <c r="KT308" s="257"/>
      <c r="KU308" s="248" t="s">
        <v>746</v>
      </c>
    </row>
    <row r="309" spans="1:307" x14ac:dyDescent="0.15">
      <c r="A309" s="252" t="s">
        <v>1278</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7"/>
      <c r="BB309" s="257"/>
      <c r="BC309" s="257"/>
      <c r="BD309" s="257"/>
      <c r="BE309" s="257"/>
      <c r="BF309" s="257"/>
      <c r="BG309" s="257"/>
      <c r="BH309" s="257"/>
      <c r="BI309" s="257"/>
      <c r="BJ309" s="257"/>
      <c r="BK309" s="257"/>
      <c r="BL309" s="257"/>
      <c r="BM309" s="257"/>
      <c r="BN309" s="257"/>
      <c r="BO309" s="257"/>
      <c r="BP309" s="257"/>
      <c r="BQ309" s="257"/>
      <c r="BR309" s="257"/>
      <c r="BS309" s="257"/>
      <c r="BT309" s="257"/>
      <c r="BU309" s="257"/>
      <c r="BV309" s="257"/>
      <c r="BW309" s="257"/>
      <c r="BX309" s="257"/>
      <c r="BY309" s="257"/>
      <c r="BZ309" s="257"/>
      <c r="CA309" s="257"/>
      <c r="CB309" s="257"/>
      <c r="CC309" s="257"/>
      <c r="CD309" s="257"/>
      <c r="CE309" s="257">
        <v>7.0000000000000007E-2</v>
      </c>
      <c r="CF309" s="257"/>
      <c r="CG309" s="257"/>
      <c r="CH309" s="257"/>
      <c r="CI309" s="257"/>
      <c r="CJ309" s="257"/>
      <c r="CK309" s="257"/>
      <c r="CL309" s="257"/>
      <c r="CM309" s="257"/>
      <c r="CN309" s="257"/>
      <c r="CO309" s="257"/>
      <c r="CP309" s="257"/>
      <c r="CQ309" s="257"/>
      <c r="CR309" s="257"/>
      <c r="CS309" s="257"/>
      <c r="CT309" s="257"/>
      <c r="CU309" s="257"/>
      <c r="CV309" s="257"/>
      <c r="CW309" s="257"/>
      <c r="CX309" s="257"/>
      <c r="CY309" s="257"/>
      <c r="CZ309" s="257"/>
      <c r="DA309" s="257"/>
      <c r="DB309" s="257"/>
      <c r="DC309" s="257"/>
      <c r="DD309" s="257"/>
      <c r="DE309" s="257"/>
      <c r="DF309" s="257"/>
      <c r="DG309" s="257"/>
      <c r="DH309" s="257"/>
      <c r="DI309" s="257"/>
      <c r="DJ309" s="257"/>
      <c r="DK309" s="257"/>
      <c r="DL309" s="257"/>
      <c r="DM309" s="257">
        <v>7.0000000000000007E-2</v>
      </c>
      <c r="DN309" s="257"/>
      <c r="DO309" s="257"/>
      <c r="DP309" s="257"/>
      <c r="DQ309" s="257"/>
      <c r="DR309" s="257"/>
      <c r="DS309" s="257"/>
      <c r="DT309" s="257"/>
      <c r="DU309" s="257"/>
      <c r="DV309" s="257"/>
      <c r="DW309" s="257"/>
      <c r="DX309" s="257"/>
      <c r="DY309" s="257"/>
      <c r="DZ309" s="257"/>
      <c r="EA309" s="257"/>
      <c r="EB309" s="257"/>
      <c r="EC309" s="257"/>
      <c r="ED309" s="257"/>
      <c r="EE309" s="257"/>
      <c r="EF309" s="257"/>
      <c r="EG309" s="257"/>
      <c r="EH309" s="257"/>
      <c r="EI309" s="257"/>
      <c r="EJ309" s="257"/>
      <c r="EK309" s="257"/>
      <c r="EL309" s="257"/>
      <c r="EM309" s="257"/>
      <c r="EN309" s="257"/>
      <c r="EO309" s="257"/>
      <c r="EP309" s="257"/>
      <c r="EQ309" s="257"/>
      <c r="ER309" s="257"/>
      <c r="ES309" s="257"/>
      <c r="ET309" s="257"/>
      <c r="EU309" s="257"/>
      <c r="EV309" s="257"/>
      <c r="EW309" s="257"/>
      <c r="EX309" s="257"/>
      <c r="EY309" s="257"/>
      <c r="EZ309" s="257"/>
      <c r="FA309" s="257"/>
      <c r="FB309" s="257"/>
      <c r="FC309" s="257"/>
      <c r="FD309" s="257"/>
      <c r="FE309" s="257"/>
      <c r="FF309" s="257"/>
      <c r="FG309" s="257"/>
      <c r="FH309" s="257"/>
      <c r="FI309" s="257"/>
      <c r="FJ309" s="257"/>
      <c r="FK309" s="257"/>
      <c r="FL309" s="257"/>
      <c r="FM309" s="257"/>
      <c r="FN309" s="257"/>
      <c r="FO309" s="257"/>
      <c r="FP309" s="257"/>
      <c r="FQ309" s="257">
        <v>0.1</v>
      </c>
      <c r="FR309" s="257"/>
      <c r="FS309" s="257"/>
      <c r="FT309" s="257"/>
      <c r="FU309" s="257"/>
      <c r="FV309" s="257"/>
      <c r="FW309" s="257">
        <v>7.0000000000000007E-2</v>
      </c>
      <c r="FX309" s="257"/>
      <c r="FY309" s="257"/>
      <c r="FZ309" s="257"/>
      <c r="GA309" s="257"/>
      <c r="GB309" s="257"/>
      <c r="GC309" s="257"/>
      <c r="GD309" s="257"/>
      <c r="GE309" s="257">
        <v>0.2</v>
      </c>
      <c r="GF309" s="257">
        <v>7.0000000000000007E-2</v>
      </c>
      <c r="GG309" s="257"/>
      <c r="GH309" s="257"/>
      <c r="GI309" s="257"/>
      <c r="GJ309" s="257"/>
      <c r="GK309" s="257"/>
      <c r="GL309" s="257"/>
      <c r="GM309" s="257"/>
      <c r="GN309" s="257"/>
      <c r="GO309" s="257"/>
      <c r="GP309" s="257"/>
      <c r="GQ309" s="257"/>
      <c r="GR309" s="257"/>
      <c r="GS309" s="257"/>
      <c r="GT309" s="257"/>
      <c r="GU309" s="257"/>
      <c r="GV309" s="257"/>
      <c r="GW309" s="257"/>
      <c r="GX309" s="257"/>
      <c r="GY309" s="257"/>
      <c r="GZ309" s="257"/>
      <c r="HA309" s="257"/>
      <c r="HB309" s="257"/>
      <c r="HC309" s="257"/>
      <c r="HD309" s="257"/>
      <c r="HE309" s="257"/>
      <c r="HF309" s="257"/>
      <c r="HG309" s="257"/>
      <c r="HH309" s="257"/>
      <c r="HI309" s="257"/>
      <c r="HJ309" s="257"/>
      <c r="HK309" s="257"/>
      <c r="HL309" s="257"/>
      <c r="HM309" s="257"/>
      <c r="HN309" s="257"/>
      <c r="HO309" s="257"/>
      <c r="HP309" s="257"/>
      <c r="HQ309" s="257"/>
      <c r="HR309" s="257"/>
      <c r="HS309" s="257"/>
      <c r="HT309" s="257">
        <v>0.05</v>
      </c>
      <c r="HU309" s="257"/>
      <c r="HV309" s="257"/>
      <c r="HW309" s="257"/>
      <c r="HX309" s="257"/>
      <c r="HY309" s="257">
        <v>0.1</v>
      </c>
      <c r="HZ309" s="257"/>
      <c r="IA309" s="257"/>
      <c r="IB309" s="257"/>
      <c r="IC309" s="257"/>
      <c r="ID309" s="257"/>
      <c r="IE309" s="257"/>
      <c r="IF309" s="257">
        <v>0.05</v>
      </c>
      <c r="IG309" s="257"/>
      <c r="IH309" s="257"/>
      <c r="II309" s="257"/>
      <c r="IJ309" s="257">
        <v>7.0000000000000007E-2</v>
      </c>
      <c r="IK309" s="257"/>
      <c r="IL309" s="257"/>
      <c r="IM309" s="257"/>
      <c r="IN309" s="257"/>
      <c r="IO309" s="257"/>
      <c r="IP309" s="257">
        <v>7.0000000000000007E-2</v>
      </c>
      <c r="IQ309" s="257"/>
      <c r="IR309" s="257"/>
      <c r="IS309" s="257"/>
      <c r="IT309" s="257"/>
      <c r="IU309" s="257"/>
      <c r="IV309" s="257"/>
      <c r="IW309" s="257"/>
      <c r="IX309" s="257"/>
      <c r="IY309" s="257"/>
      <c r="IZ309" s="257"/>
      <c r="JA309" s="257"/>
      <c r="JB309" s="257"/>
      <c r="JC309" s="257"/>
      <c r="JD309" s="257"/>
      <c r="JE309" s="257"/>
      <c r="JF309" s="257"/>
      <c r="JG309" s="257"/>
      <c r="JH309" s="257"/>
      <c r="JI309" s="257"/>
      <c r="JJ309" s="257"/>
      <c r="JK309" s="257"/>
      <c r="JL309" s="257"/>
      <c r="JM309" s="257"/>
      <c r="JN309" s="257"/>
      <c r="JO309" s="257"/>
      <c r="JP309" s="257"/>
      <c r="JQ309" s="257"/>
      <c r="JR309" s="257"/>
      <c r="JS309" s="257"/>
      <c r="JT309" s="257"/>
      <c r="JU309" s="257"/>
      <c r="JV309" s="257"/>
      <c r="JW309" s="257"/>
      <c r="JX309" s="257"/>
      <c r="JY309" s="257"/>
      <c r="JZ309" s="257"/>
      <c r="KA309" s="257"/>
      <c r="KB309" s="257"/>
      <c r="KC309" s="257"/>
      <c r="KD309" s="257"/>
      <c r="KE309" s="257"/>
      <c r="KF309" s="257"/>
      <c r="KG309" s="257"/>
      <c r="KH309" s="257"/>
      <c r="KI309" s="257"/>
      <c r="KJ309" s="257"/>
      <c r="KK309" s="257"/>
      <c r="KL309" s="257"/>
      <c r="KM309" s="257"/>
      <c r="KN309" s="257"/>
      <c r="KO309" s="257"/>
      <c r="KP309" s="257"/>
      <c r="KQ309" s="257"/>
      <c r="KR309" s="257"/>
      <c r="KS309" s="257"/>
      <c r="KT309" s="257"/>
      <c r="KU309" s="248" t="s">
        <v>746</v>
      </c>
    </row>
    <row r="310" spans="1:307" x14ac:dyDescent="0.15">
      <c r="A310" s="252" t="s">
        <v>1279</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7"/>
      <c r="BB310" s="257"/>
      <c r="BC310" s="257"/>
      <c r="BD310" s="257"/>
      <c r="BE310" s="257"/>
      <c r="BF310" s="257"/>
      <c r="BG310" s="257"/>
      <c r="BH310" s="257"/>
      <c r="BI310" s="257"/>
      <c r="BJ310" s="257"/>
      <c r="BK310" s="257"/>
      <c r="BL310" s="257"/>
      <c r="BM310" s="257"/>
      <c r="BN310" s="257"/>
      <c r="BO310" s="257"/>
      <c r="BP310" s="257"/>
      <c r="BQ310" s="257"/>
      <c r="BR310" s="257"/>
      <c r="BS310" s="257"/>
      <c r="BT310" s="257"/>
      <c r="BU310" s="257"/>
      <c r="BV310" s="257"/>
      <c r="BW310" s="257"/>
      <c r="BX310" s="257"/>
      <c r="BY310" s="257"/>
      <c r="BZ310" s="257"/>
      <c r="CA310" s="257"/>
      <c r="CB310" s="257"/>
      <c r="CC310" s="257"/>
      <c r="CD310" s="257"/>
      <c r="CE310" s="257"/>
      <c r="CF310" s="257"/>
      <c r="CG310" s="257"/>
      <c r="CH310" s="257"/>
      <c r="CI310" s="257"/>
      <c r="CJ310" s="257"/>
      <c r="CK310" s="257"/>
      <c r="CL310" s="257"/>
      <c r="CM310" s="257"/>
      <c r="CN310" s="257"/>
      <c r="CO310" s="257"/>
      <c r="CP310" s="257"/>
      <c r="CQ310" s="257"/>
      <c r="CR310" s="257"/>
      <c r="CS310" s="257"/>
      <c r="CT310" s="257"/>
      <c r="CU310" s="257"/>
      <c r="CV310" s="257"/>
      <c r="CW310" s="257"/>
      <c r="CX310" s="257"/>
      <c r="CY310" s="257"/>
      <c r="CZ310" s="257"/>
      <c r="DA310" s="257"/>
      <c r="DB310" s="257"/>
      <c r="DC310" s="257"/>
      <c r="DD310" s="257"/>
      <c r="DE310" s="257"/>
      <c r="DF310" s="257"/>
      <c r="DG310" s="257"/>
      <c r="DH310" s="257"/>
      <c r="DI310" s="257"/>
      <c r="DJ310" s="257"/>
      <c r="DK310" s="257"/>
      <c r="DL310" s="257"/>
      <c r="DM310" s="257"/>
      <c r="DN310" s="257"/>
      <c r="DO310" s="257"/>
      <c r="DP310" s="257"/>
      <c r="DQ310" s="257"/>
      <c r="DR310" s="257"/>
      <c r="DS310" s="257"/>
      <c r="DT310" s="257"/>
      <c r="DU310" s="257"/>
      <c r="DV310" s="257"/>
      <c r="DW310" s="257"/>
      <c r="DX310" s="257"/>
      <c r="DY310" s="257"/>
      <c r="DZ310" s="257"/>
      <c r="EA310" s="257"/>
      <c r="EB310" s="257"/>
      <c r="EC310" s="257"/>
      <c r="ED310" s="257"/>
      <c r="EE310" s="257"/>
      <c r="EF310" s="257"/>
      <c r="EG310" s="257"/>
      <c r="EH310" s="257"/>
      <c r="EI310" s="257"/>
      <c r="EJ310" s="257"/>
      <c r="EK310" s="257"/>
      <c r="EL310" s="257"/>
      <c r="EM310" s="257"/>
      <c r="EN310" s="257"/>
      <c r="EO310" s="257"/>
      <c r="EP310" s="257"/>
      <c r="EQ310" s="257"/>
      <c r="ER310" s="257"/>
      <c r="ES310" s="257"/>
      <c r="ET310" s="257"/>
      <c r="EU310" s="257"/>
      <c r="EV310" s="257"/>
      <c r="EW310" s="257"/>
      <c r="EX310" s="257">
        <v>0.1</v>
      </c>
      <c r="EY310" s="257"/>
      <c r="EZ310" s="257"/>
      <c r="FA310" s="257"/>
      <c r="FB310" s="257"/>
      <c r="FC310" s="257"/>
      <c r="FD310" s="257"/>
      <c r="FE310" s="257"/>
      <c r="FF310" s="257"/>
      <c r="FG310" s="257"/>
      <c r="FH310" s="257"/>
      <c r="FI310" s="257"/>
      <c r="FJ310" s="257"/>
      <c r="FK310" s="257"/>
      <c r="FL310" s="257"/>
      <c r="FM310" s="257"/>
      <c r="FN310" s="257"/>
      <c r="FO310" s="257"/>
      <c r="FP310" s="257"/>
      <c r="FQ310" s="257"/>
      <c r="FR310" s="257"/>
      <c r="FS310" s="257"/>
      <c r="FT310" s="257"/>
      <c r="FU310" s="257"/>
      <c r="FV310" s="257"/>
      <c r="FW310" s="257"/>
      <c r="FX310" s="257">
        <v>0.05</v>
      </c>
      <c r="FY310" s="257"/>
      <c r="FZ310" s="257"/>
      <c r="GA310" s="257"/>
      <c r="GB310" s="257"/>
      <c r="GC310" s="257"/>
      <c r="GD310" s="257"/>
      <c r="GE310" s="257"/>
      <c r="GF310" s="257"/>
      <c r="GG310" s="257"/>
      <c r="GH310" s="257"/>
      <c r="GI310" s="257"/>
      <c r="GJ310" s="257"/>
      <c r="GK310" s="257"/>
      <c r="GL310" s="257"/>
      <c r="GM310" s="257"/>
      <c r="GN310" s="257"/>
      <c r="GO310" s="257"/>
      <c r="GP310" s="257"/>
      <c r="GQ310" s="257"/>
      <c r="GR310" s="257"/>
      <c r="GS310" s="257"/>
      <c r="GT310" s="257"/>
      <c r="GU310" s="257"/>
      <c r="GV310" s="257"/>
      <c r="GW310" s="257"/>
      <c r="GX310" s="257"/>
      <c r="GY310" s="257"/>
      <c r="GZ310" s="257"/>
      <c r="HA310" s="257"/>
      <c r="HB310" s="257"/>
      <c r="HC310" s="257"/>
      <c r="HD310" s="257"/>
      <c r="HE310" s="257"/>
      <c r="HF310" s="257"/>
      <c r="HG310" s="257"/>
      <c r="HH310" s="257">
        <v>0.05</v>
      </c>
      <c r="HI310" s="257"/>
      <c r="HJ310" s="257"/>
      <c r="HK310" s="257"/>
      <c r="HL310" s="257"/>
      <c r="HM310" s="257"/>
      <c r="HN310" s="257"/>
      <c r="HO310" s="257"/>
      <c r="HP310" s="257"/>
      <c r="HQ310" s="257"/>
      <c r="HR310" s="257"/>
      <c r="HS310" s="257"/>
      <c r="HT310" s="257"/>
      <c r="HU310" s="257"/>
      <c r="HV310" s="257"/>
      <c r="HW310" s="257"/>
      <c r="HX310" s="257"/>
      <c r="HY310" s="257"/>
      <c r="HZ310" s="257"/>
      <c r="IA310" s="257"/>
      <c r="IB310" s="257"/>
      <c r="IC310" s="257"/>
      <c r="ID310" s="257"/>
      <c r="IE310" s="257"/>
      <c r="IF310" s="257"/>
      <c r="IG310" s="257"/>
      <c r="IH310" s="257"/>
      <c r="II310" s="257"/>
      <c r="IJ310" s="257"/>
      <c r="IK310" s="257"/>
      <c r="IL310" s="257">
        <v>0.05</v>
      </c>
      <c r="IM310" s="257"/>
      <c r="IN310" s="257"/>
      <c r="IO310" s="257"/>
      <c r="IP310" s="257"/>
      <c r="IQ310" s="257"/>
      <c r="IR310" s="257"/>
      <c r="IS310" s="257"/>
      <c r="IT310" s="257"/>
      <c r="IU310" s="257"/>
      <c r="IV310" s="257"/>
      <c r="IW310" s="257"/>
      <c r="IX310" s="257"/>
      <c r="IY310" s="257"/>
      <c r="IZ310" s="257"/>
      <c r="JA310" s="257"/>
      <c r="JB310" s="257"/>
      <c r="JC310" s="257">
        <v>0.05</v>
      </c>
      <c r="JD310" s="257"/>
      <c r="JE310" s="257"/>
      <c r="JF310" s="257"/>
      <c r="JG310" s="257"/>
      <c r="JH310" s="257"/>
      <c r="JI310" s="257"/>
      <c r="JJ310" s="257"/>
      <c r="JK310" s="257"/>
      <c r="JL310" s="257"/>
      <c r="JM310" s="257">
        <v>0.1</v>
      </c>
      <c r="JN310" s="257"/>
      <c r="JO310" s="257"/>
      <c r="JP310" s="257"/>
      <c r="JQ310" s="257"/>
      <c r="JR310" s="257"/>
      <c r="JS310" s="257"/>
      <c r="JT310" s="257"/>
      <c r="JU310" s="257"/>
      <c r="JV310" s="257"/>
      <c r="JW310" s="257">
        <v>0.05</v>
      </c>
      <c r="JX310" s="257"/>
      <c r="JY310" s="257"/>
      <c r="JZ310" s="257"/>
      <c r="KA310" s="257"/>
      <c r="KB310" s="257"/>
      <c r="KC310" s="257"/>
      <c r="KD310" s="257"/>
      <c r="KE310" s="257"/>
      <c r="KF310" s="257"/>
      <c r="KG310" s="257"/>
      <c r="KH310" s="257"/>
      <c r="KI310" s="257"/>
      <c r="KJ310" s="257"/>
      <c r="KK310" s="257"/>
      <c r="KL310" s="257"/>
      <c r="KM310" s="257"/>
      <c r="KN310" s="257"/>
      <c r="KO310" s="257"/>
      <c r="KP310" s="257"/>
      <c r="KQ310" s="257"/>
      <c r="KR310" s="257"/>
      <c r="KS310" s="257"/>
      <c r="KT310" s="257"/>
      <c r="KU310" s="248" t="s">
        <v>746</v>
      </c>
    </row>
    <row r="311" spans="1:307" x14ac:dyDescent="0.15">
      <c r="A311" s="252" t="s">
        <v>1280</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7"/>
      <c r="BB311" s="257"/>
      <c r="BC311" s="257"/>
      <c r="BD311" s="257"/>
      <c r="BE311" s="257"/>
      <c r="BF311" s="257"/>
      <c r="BG311" s="257"/>
      <c r="BH311" s="257">
        <v>0.05</v>
      </c>
      <c r="BI311" s="257"/>
      <c r="BJ311" s="257">
        <v>0.05</v>
      </c>
      <c r="BK311" s="257"/>
      <c r="BL311" s="257"/>
      <c r="BM311" s="257"/>
      <c r="BN311" s="257"/>
      <c r="BO311" s="257"/>
      <c r="BP311" s="257"/>
      <c r="BQ311" s="257"/>
      <c r="BR311" s="257"/>
      <c r="BS311" s="257"/>
      <c r="BT311" s="257"/>
      <c r="BU311" s="257"/>
      <c r="BV311" s="257"/>
      <c r="BW311" s="257"/>
      <c r="BX311" s="257">
        <v>0.05</v>
      </c>
      <c r="BY311" s="257"/>
      <c r="BZ311" s="257"/>
      <c r="CA311" s="257"/>
      <c r="CB311" s="257"/>
      <c r="CC311" s="257"/>
      <c r="CD311" s="257"/>
      <c r="CE311" s="257"/>
      <c r="CF311" s="257"/>
      <c r="CG311" s="257"/>
      <c r="CH311" s="257"/>
      <c r="CI311" s="257"/>
      <c r="CJ311" s="257"/>
      <c r="CK311" s="257"/>
      <c r="CL311" s="257"/>
      <c r="CM311" s="257"/>
      <c r="CN311" s="257"/>
      <c r="CO311" s="257"/>
      <c r="CP311" s="257"/>
      <c r="CQ311" s="257"/>
      <c r="CR311" s="257"/>
      <c r="CS311" s="257"/>
      <c r="CT311" s="257"/>
      <c r="CU311" s="257"/>
      <c r="CV311" s="257"/>
      <c r="CW311" s="257"/>
      <c r="CX311" s="257"/>
      <c r="CY311" s="257"/>
      <c r="CZ311" s="257"/>
      <c r="DA311" s="257"/>
      <c r="DB311" s="257">
        <v>0.1</v>
      </c>
      <c r="DC311" s="257"/>
      <c r="DD311" s="257"/>
      <c r="DE311" s="257"/>
      <c r="DF311" s="257"/>
      <c r="DG311" s="257"/>
      <c r="DH311" s="257"/>
      <c r="DI311" s="257"/>
      <c r="DJ311" s="257"/>
      <c r="DK311" s="257"/>
      <c r="DL311" s="257"/>
      <c r="DM311" s="257"/>
      <c r="DN311" s="257"/>
      <c r="DO311" s="257"/>
      <c r="DP311" s="257"/>
      <c r="DQ311" s="257"/>
      <c r="DR311" s="257"/>
      <c r="DS311" s="257"/>
      <c r="DT311" s="257"/>
      <c r="DU311" s="257"/>
      <c r="DV311" s="257"/>
      <c r="DW311" s="257"/>
      <c r="DX311" s="257"/>
      <c r="DY311" s="257"/>
      <c r="DZ311" s="257"/>
      <c r="EA311" s="257"/>
      <c r="EB311" s="257"/>
      <c r="EC311" s="257"/>
      <c r="ED311" s="257"/>
      <c r="EE311" s="257"/>
      <c r="EF311" s="257"/>
      <c r="EG311" s="257"/>
      <c r="EH311" s="257"/>
      <c r="EI311" s="257"/>
      <c r="EJ311" s="257"/>
      <c r="EK311" s="257"/>
      <c r="EL311" s="257"/>
      <c r="EM311" s="257"/>
      <c r="EN311" s="257"/>
      <c r="EO311" s="257"/>
      <c r="EP311" s="257"/>
      <c r="EQ311" s="257"/>
      <c r="ER311" s="257"/>
      <c r="ES311" s="257"/>
      <c r="ET311" s="257"/>
      <c r="EU311" s="257"/>
      <c r="EV311" s="257"/>
      <c r="EW311" s="257"/>
      <c r="EX311" s="257"/>
      <c r="EY311" s="257"/>
      <c r="EZ311" s="257"/>
      <c r="FA311" s="257"/>
      <c r="FB311" s="257"/>
      <c r="FC311" s="257"/>
      <c r="FD311" s="257"/>
      <c r="FE311" s="257"/>
      <c r="FF311" s="257"/>
      <c r="FG311" s="257"/>
      <c r="FH311" s="257"/>
      <c r="FI311" s="257"/>
      <c r="FJ311" s="257"/>
      <c r="FK311" s="257"/>
      <c r="FL311" s="257"/>
      <c r="FM311" s="257"/>
      <c r="FN311" s="257"/>
      <c r="FO311" s="257"/>
      <c r="FP311" s="257"/>
      <c r="FQ311" s="257"/>
      <c r="FR311" s="257">
        <v>0.05</v>
      </c>
      <c r="FS311" s="257"/>
      <c r="FT311" s="257">
        <v>0.05</v>
      </c>
      <c r="FU311" s="257"/>
      <c r="FV311" s="257"/>
      <c r="FW311" s="257"/>
      <c r="FX311" s="257"/>
      <c r="FY311" s="257"/>
      <c r="FZ311" s="257"/>
      <c r="GA311" s="257"/>
      <c r="GB311" s="257"/>
      <c r="GC311" s="257"/>
      <c r="GD311" s="257"/>
      <c r="GE311" s="257"/>
      <c r="GF311" s="257"/>
      <c r="GG311" s="257"/>
      <c r="GH311" s="257"/>
      <c r="GI311" s="257"/>
      <c r="GJ311" s="257"/>
      <c r="GK311" s="257"/>
      <c r="GL311" s="257"/>
      <c r="GM311" s="257"/>
      <c r="GN311" s="257"/>
      <c r="GO311" s="257"/>
      <c r="GP311" s="257"/>
      <c r="GQ311" s="257"/>
      <c r="GR311" s="257"/>
      <c r="GS311" s="257"/>
      <c r="GT311" s="257"/>
      <c r="GU311" s="257"/>
      <c r="GV311" s="257"/>
      <c r="GW311" s="257"/>
      <c r="GX311" s="257">
        <v>0.05</v>
      </c>
      <c r="GY311" s="257"/>
      <c r="GZ311" s="257"/>
      <c r="HA311" s="257"/>
      <c r="HB311" s="257"/>
      <c r="HC311" s="257"/>
      <c r="HD311" s="257"/>
      <c r="HE311" s="257"/>
      <c r="HF311" s="257"/>
      <c r="HG311" s="257"/>
      <c r="HH311" s="257"/>
      <c r="HI311" s="257"/>
      <c r="HJ311" s="257"/>
      <c r="HK311" s="257"/>
      <c r="HL311" s="257"/>
      <c r="HM311" s="257"/>
      <c r="HN311" s="257"/>
      <c r="HO311" s="257">
        <v>0.05</v>
      </c>
      <c r="HP311" s="257"/>
      <c r="HQ311" s="257"/>
      <c r="HR311" s="257"/>
      <c r="HS311" s="257"/>
      <c r="HT311" s="257"/>
      <c r="HU311" s="257"/>
      <c r="HV311" s="257"/>
      <c r="HW311" s="257"/>
      <c r="HX311" s="257"/>
      <c r="HY311" s="257"/>
      <c r="HZ311" s="257"/>
      <c r="IA311" s="257"/>
      <c r="IB311" s="257"/>
      <c r="IC311" s="257"/>
      <c r="ID311" s="257"/>
      <c r="IE311" s="257"/>
      <c r="IF311" s="257"/>
      <c r="IG311" s="257"/>
      <c r="IH311" s="257"/>
      <c r="II311" s="257"/>
      <c r="IJ311" s="257"/>
      <c r="IK311" s="257"/>
      <c r="IL311" s="257"/>
      <c r="IM311" s="257"/>
      <c r="IN311" s="257"/>
      <c r="IO311" s="257"/>
      <c r="IP311" s="257"/>
      <c r="IQ311" s="257"/>
      <c r="IR311" s="257"/>
      <c r="IS311" s="257"/>
      <c r="IT311" s="257"/>
      <c r="IU311" s="257"/>
      <c r="IV311" s="257"/>
      <c r="IW311" s="257"/>
      <c r="IX311" s="257"/>
      <c r="IY311" s="257">
        <v>0.05</v>
      </c>
      <c r="IZ311" s="257"/>
      <c r="JA311" s="257"/>
      <c r="JB311" s="257"/>
      <c r="JC311" s="257"/>
      <c r="JD311" s="257"/>
      <c r="JE311" s="257"/>
      <c r="JF311" s="257"/>
      <c r="JG311" s="257"/>
      <c r="JH311" s="257"/>
      <c r="JI311" s="257">
        <v>0.05</v>
      </c>
      <c r="JJ311" s="257"/>
      <c r="JK311" s="257"/>
      <c r="JL311" s="257"/>
      <c r="JM311" s="257"/>
      <c r="JN311" s="257"/>
      <c r="JO311" s="257"/>
      <c r="JP311" s="257"/>
      <c r="JQ311" s="257"/>
      <c r="JR311" s="257"/>
      <c r="JS311" s="257"/>
      <c r="JT311" s="257"/>
      <c r="JU311" s="257"/>
      <c r="JV311" s="257"/>
      <c r="JW311" s="257"/>
      <c r="JX311" s="257">
        <v>0.1</v>
      </c>
      <c r="JY311" s="257"/>
      <c r="JZ311" s="257"/>
      <c r="KA311" s="257"/>
      <c r="KB311" s="257"/>
      <c r="KC311" s="257"/>
      <c r="KD311" s="257"/>
      <c r="KE311" s="257"/>
      <c r="KF311" s="257"/>
      <c r="KG311" s="257"/>
      <c r="KH311" s="257">
        <v>0.15</v>
      </c>
      <c r="KI311" s="257"/>
      <c r="KJ311" s="257"/>
      <c r="KK311" s="257"/>
      <c r="KL311" s="257"/>
      <c r="KM311" s="257"/>
      <c r="KN311" s="257"/>
      <c r="KO311" s="257"/>
      <c r="KP311" s="257"/>
      <c r="KQ311" s="257"/>
      <c r="KR311" s="257"/>
      <c r="KS311" s="257"/>
      <c r="KT311" s="257"/>
      <c r="KU311" s="248" t="s">
        <v>746</v>
      </c>
    </row>
    <row r="312" spans="1:307" x14ac:dyDescent="0.15">
      <c r="A312" s="252" t="s">
        <v>1281</v>
      </c>
      <c r="B312" s="257"/>
      <c r="C312" s="257"/>
      <c r="D312" s="257"/>
      <c r="E312" s="257"/>
      <c r="F312" s="257"/>
      <c r="G312" s="257"/>
      <c r="H312" s="257"/>
      <c r="I312" s="257"/>
      <c r="J312" s="257"/>
      <c r="K312" s="257"/>
      <c r="L312" s="257">
        <v>0.03</v>
      </c>
      <c r="M312" s="257"/>
      <c r="N312" s="257"/>
      <c r="O312" s="257"/>
      <c r="P312" s="257"/>
      <c r="Q312" s="257"/>
      <c r="R312" s="257"/>
      <c r="S312" s="257"/>
      <c r="T312" s="257"/>
      <c r="U312" s="257"/>
      <c r="V312" s="257"/>
      <c r="W312" s="257"/>
      <c r="X312" s="257"/>
      <c r="Y312" s="257"/>
      <c r="Z312" s="257"/>
      <c r="AA312" s="257"/>
      <c r="AB312" s="257">
        <v>0.05</v>
      </c>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7"/>
      <c r="BB312" s="257"/>
      <c r="BC312" s="257"/>
      <c r="BD312" s="257"/>
      <c r="BE312" s="257"/>
      <c r="BF312" s="257"/>
      <c r="BG312" s="257"/>
      <c r="BH312" s="257"/>
      <c r="BI312" s="257"/>
      <c r="BJ312" s="257"/>
      <c r="BK312" s="257"/>
      <c r="BL312" s="257"/>
      <c r="BM312" s="257"/>
      <c r="BN312" s="257"/>
      <c r="BO312" s="257"/>
      <c r="BP312" s="257"/>
      <c r="BQ312" s="257">
        <v>0.1</v>
      </c>
      <c r="BR312" s="257"/>
      <c r="BS312" s="257"/>
      <c r="BT312" s="257"/>
      <c r="BU312" s="257"/>
      <c r="BV312" s="257"/>
      <c r="BW312" s="257"/>
      <c r="BX312" s="257"/>
      <c r="BY312" s="257"/>
      <c r="BZ312" s="257"/>
      <c r="CA312" s="257"/>
      <c r="CB312" s="257"/>
      <c r="CC312" s="257"/>
      <c r="CD312" s="257"/>
      <c r="CE312" s="257"/>
      <c r="CF312" s="257"/>
      <c r="CG312" s="257"/>
      <c r="CH312" s="257"/>
      <c r="CI312" s="257"/>
      <c r="CJ312" s="257"/>
      <c r="CK312" s="257"/>
      <c r="CL312" s="257"/>
      <c r="CM312" s="257"/>
      <c r="CN312" s="257"/>
      <c r="CO312" s="257"/>
      <c r="CP312" s="257"/>
      <c r="CQ312" s="257"/>
      <c r="CR312" s="257"/>
      <c r="CS312" s="257"/>
      <c r="CT312" s="257"/>
      <c r="CU312" s="257"/>
      <c r="CV312" s="257"/>
      <c r="CW312" s="257"/>
      <c r="CX312" s="257"/>
      <c r="CY312" s="257"/>
      <c r="CZ312" s="257"/>
      <c r="DA312" s="257"/>
      <c r="DB312" s="257"/>
      <c r="DC312" s="257"/>
      <c r="DD312" s="257"/>
      <c r="DE312" s="257"/>
      <c r="DF312" s="257"/>
      <c r="DG312" s="257"/>
      <c r="DH312" s="257"/>
      <c r="DI312" s="257"/>
      <c r="DJ312" s="257"/>
      <c r="DK312" s="257"/>
      <c r="DL312" s="257"/>
      <c r="DM312" s="257"/>
      <c r="DN312" s="257"/>
      <c r="DO312" s="257"/>
      <c r="DP312" s="257"/>
      <c r="DQ312" s="257"/>
      <c r="DR312" s="257"/>
      <c r="DS312" s="257"/>
      <c r="DT312" s="257"/>
      <c r="DU312" s="257"/>
      <c r="DV312" s="257"/>
      <c r="DW312" s="257"/>
      <c r="DX312" s="257"/>
      <c r="DY312" s="257">
        <v>0.05</v>
      </c>
      <c r="DZ312" s="257"/>
      <c r="EA312" s="257"/>
      <c r="EB312" s="257"/>
      <c r="EC312" s="257"/>
      <c r="ED312" s="257"/>
      <c r="EE312" s="257"/>
      <c r="EF312" s="257"/>
      <c r="EG312" s="257"/>
      <c r="EH312" s="257"/>
      <c r="EI312" s="257"/>
      <c r="EJ312" s="257"/>
      <c r="EK312" s="257">
        <v>0.03</v>
      </c>
      <c r="EL312" s="257"/>
      <c r="EM312" s="257"/>
      <c r="EN312" s="257"/>
      <c r="EO312" s="257"/>
      <c r="EP312" s="257"/>
      <c r="EQ312" s="257"/>
      <c r="ER312" s="257"/>
      <c r="ES312" s="257"/>
      <c r="ET312" s="257"/>
      <c r="EU312" s="257"/>
      <c r="EV312" s="257"/>
      <c r="EW312" s="257"/>
      <c r="EX312" s="257"/>
      <c r="EY312" s="257"/>
      <c r="EZ312" s="257"/>
      <c r="FA312" s="257"/>
      <c r="FB312" s="257"/>
      <c r="FC312" s="257"/>
      <c r="FD312" s="257"/>
      <c r="FE312" s="257"/>
      <c r="FF312" s="257"/>
      <c r="FG312" s="257"/>
      <c r="FH312" s="257"/>
      <c r="FI312" s="257"/>
      <c r="FJ312" s="257">
        <v>0.05</v>
      </c>
      <c r="FK312" s="257"/>
      <c r="FL312" s="257"/>
      <c r="FM312" s="257"/>
      <c r="FN312" s="257"/>
      <c r="FO312" s="257"/>
      <c r="FP312" s="257">
        <v>0.1</v>
      </c>
      <c r="FQ312" s="257"/>
      <c r="FR312" s="257"/>
      <c r="FS312" s="257">
        <v>0.05</v>
      </c>
      <c r="FT312" s="257"/>
      <c r="FU312" s="257"/>
      <c r="FV312" s="257"/>
      <c r="FW312" s="257"/>
      <c r="FX312" s="257"/>
      <c r="FY312" s="257">
        <v>7.0000000000000007E-2</v>
      </c>
      <c r="FZ312" s="257">
        <v>0.05</v>
      </c>
      <c r="GA312" s="257"/>
      <c r="GB312" s="257"/>
      <c r="GC312" s="257"/>
      <c r="GD312" s="257"/>
      <c r="GE312" s="257"/>
      <c r="GF312" s="257"/>
      <c r="GG312" s="257"/>
      <c r="GH312" s="257"/>
      <c r="GI312" s="257"/>
      <c r="GJ312" s="257"/>
      <c r="GK312" s="257"/>
      <c r="GL312" s="257"/>
      <c r="GM312" s="257"/>
      <c r="GN312" s="257"/>
      <c r="GO312" s="257"/>
      <c r="GP312" s="257"/>
      <c r="GQ312" s="257"/>
      <c r="GR312" s="257"/>
      <c r="GS312" s="257"/>
      <c r="GT312" s="257"/>
      <c r="GU312" s="257"/>
      <c r="GV312" s="257"/>
      <c r="GW312" s="257"/>
      <c r="GX312" s="257"/>
      <c r="GY312" s="257">
        <v>0.05</v>
      </c>
      <c r="GZ312" s="257"/>
      <c r="HA312" s="257"/>
      <c r="HB312" s="257"/>
      <c r="HC312" s="257"/>
      <c r="HD312" s="257"/>
      <c r="HE312" s="257"/>
      <c r="HF312" s="257"/>
      <c r="HG312" s="257"/>
      <c r="HH312" s="257"/>
      <c r="HI312" s="257"/>
      <c r="HJ312" s="257"/>
      <c r="HK312" s="257"/>
      <c r="HL312" s="257"/>
      <c r="HM312" s="257"/>
      <c r="HN312" s="257"/>
      <c r="HO312" s="257"/>
      <c r="HP312" s="257"/>
      <c r="HQ312" s="257"/>
      <c r="HR312" s="257"/>
      <c r="HS312" s="257"/>
      <c r="HT312" s="257"/>
      <c r="HU312" s="257"/>
      <c r="HV312" s="257"/>
      <c r="HW312" s="257"/>
      <c r="HX312" s="257"/>
      <c r="HY312" s="257"/>
      <c r="HZ312" s="257"/>
      <c r="IA312" s="257"/>
      <c r="IB312" s="257"/>
      <c r="IC312" s="257"/>
      <c r="ID312" s="257"/>
      <c r="IE312" s="257"/>
      <c r="IF312" s="257"/>
      <c r="IG312" s="257"/>
      <c r="IH312" s="257"/>
      <c r="II312" s="257"/>
      <c r="IJ312" s="257"/>
      <c r="IK312" s="257"/>
      <c r="IL312" s="257"/>
      <c r="IM312" s="257"/>
      <c r="IN312" s="257"/>
      <c r="IO312" s="257"/>
      <c r="IP312" s="257"/>
      <c r="IQ312" s="257"/>
      <c r="IR312" s="257"/>
      <c r="IS312" s="257"/>
      <c r="IT312" s="257"/>
      <c r="IU312" s="257"/>
      <c r="IV312" s="257"/>
      <c r="IW312" s="257"/>
      <c r="IX312" s="257"/>
      <c r="IY312" s="257"/>
      <c r="IZ312" s="257"/>
      <c r="JA312" s="257"/>
      <c r="JB312" s="257"/>
      <c r="JC312" s="257"/>
      <c r="JD312" s="257">
        <v>0.05</v>
      </c>
      <c r="JE312" s="257"/>
      <c r="JF312" s="257"/>
      <c r="JG312" s="257"/>
      <c r="JH312" s="257"/>
      <c r="JI312" s="257"/>
      <c r="JJ312" s="257"/>
      <c r="JK312" s="257"/>
      <c r="JL312" s="257"/>
      <c r="JM312" s="257"/>
      <c r="JN312" s="257"/>
      <c r="JO312" s="257"/>
      <c r="JP312" s="257"/>
      <c r="JQ312" s="257"/>
      <c r="JR312" s="257"/>
      <c r="JS312" s="257"/>
      <c r="JT312" s="257"/>
      <c r="JU312" s="257"/>
      <c r="JV312" s="257"/>
      <c r="JW312" s="257"/>
      <c r="JX312" s="257"/>
      <c r="JY312" s="257"/>
      <c r="JZ312" s="257"/>
      <c r="KA312" s="257"/>
      <c r="KB312" s="257"/>
      <c r="KC312" s="257"/>
      <c r="KD312" s="257"/>
      <c r="KE312" s="257"/>
      <c r="KF312" s="257"/>
      <c r="KG312" s="257"/>
      <c r="KH312" s="257"/>
      <c r="KI312" s="257"/>
      <c r="KJ312" s="257"/>
      <c r="KK312" s="257"/>
      <c r="KL312" s="257"/>
      <c r="KM312" s="257"/>
      <c r="KN312" s="257"/>
      <c r="KO312" s="257"/>
      <c r="KP312" s="257"/>
      <c r="KQ312" s="257"/>
      <c r="KR312" s="257"/>
      <c r="KS312" s="257"/>
      <c r="KT312" s="257"/>
      <c r="KU312" s="248" t="s">
        <v>746</v>
      </c>
    </row>
    <row r="313" spans="1:307" x14ac:dyDescent="0.15">
      <c r="A313" s="252" t="s">
        <v>1282</v>
      </c>
      <c r="B313" s="257"/>
      <c r="C313" s="257"/>
      <c r="D313" s="257"/>
      <c r="E313" s="257"/>
      <c r="F313" s="257"/>
      <c r="G313" s="257">
        <v>0.03</v>
      </c>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v>0.05</v>
      </c>
      <c r="AT313" s="257"/>
      <c r="AU313" s="257"/>
      <c r="AV313" s="257"/>
      <c r="AW313" s="257"/>
      <c r="AX313" s="257"/>
      <c r="AY313" s="257"/>
      <c r="AZ313" s="257"/>
      <c r="BA313" s="257"/>
      <c r="BB313" s="257"/>
      <c r="BC313" s="257"/>
      <c r="BD313" s="257">
        <v>0.05</v>
      </c>
      <c r="BE313" s="257"/>
      <c r="BF313" s="257"/>
      <c r="BG313" s="257"/>
      <c r="BH313" s="257"/>
      <c r="BI313" s="257"/>
      <c r="BJ313" s="257"/>
      <c r="BK313" s="257"/>
      <c r="BL313" s="257"/>
      <c r="BM313" s="257"/>
      <c r="BN313" s="257"/>
      <c r="BO313" s="257"/>
      <c r="BP313" s="257"/>
      <c r="BQ313" s="257"/>
      <c r="BR313" s="257"/>
      <c r="BS313" s="257"/>
      <c r="BT313" s="257"/>
      <c r="BU313" s="257"/>
      <c r="BV313" s="257"/>
      <c r="BW313" s="257"/>
      <c r="BX313" s="257"/>
      <c r="BY313" s="257"/>
      <c r="BZ313" s="257"/>
      <c r="CA313" s="257"/>
      <c r="CB313" s="257">
        <v>7.0000000000000007E-2</v>
      </c>
      <c r="CC313" s="257"/>
      <c r="CD313" s="257"/>
      <c r="CE313" s="257"/>
      <c r="CF313" s="257"/>
      <c r="CG313" s="257"/>
      <c r="CH313" s="257"/>
      <c r="CI313" s="257"/>
      <c r="CJ313" s="257"/>
      <c r="CK313" s="257"/>
      <c r="CL313" s="257"/>
      <c r="CM313" s="257"/>
      <c r="CN313" s="257"/>
      <c r="CO313" s="257"/>
      <c r="CP313" s="257"/>
      <c r="CQ313" s="257"/>
      <c r="CR313" s="257"/>
      <c r="CS313" s="257"/>
      <c r="CT313" s="257"/>
      <c r="CU313" s="257">
        <v>0.03</v>
      </c>
      <c r="CV313" s="257"/>
      <c r="CW313" s="257"/>
      <c r="CX313" s="257"/>
      <c r="CY313" s="257"/>
      <c r="CZ313" s="257"/>
      <c r="DA313" s="257"/>
      <c r="DB313" s="257"/>
      <c r="DC313" s="257"/>
      <c r="DD313" s="257"/>
      <c r="DE313" s="257"/>
      <c r="DF313" s="257"/>
      <c r="DG313" s="257"/>
      <c r="DH313" s="257"/>
      <c r="DI313" s="257"/>
      <c r="DJ313" s="257"/>
      <c r="DK313" s="257"/>
      <c r="DL313" s="257"/>
      <c r="DM313" s="257"/>
      <c r="DN313" s="257"/>
      <c r="DO313" s="257"/>
      <c r="DP313" s="257"/>
      <c r="DQ313" s="257"/>
      <c r="DR313" s="257"/>
      <c r="DS313" s="257"/>
      <c r="DT313" s="257"/>
      <c r="DU313" s="257"/>
      <c r="DV313" s="257"/>
      <c r="DW313" s="257"/>
      <c r="DX313" s="257"/>
      <c r="DY313" s="257"/>
      <c r="DZ313" s="257"/>
      <c r="EA313" s="257"/>
      <c r="EB313" s="257"/>
      <c r="EC313" s="257"/>
      <c r="ED313" s="257"/>
      <c r="EE313" s="257"/>
      <c r="EF313" s="257"/>
      <c r="EG313" s="257"/>
      <c r="EH313" s="257"/>
      <c r="EI313" s="257"/>
      <c r="EJ313" s="257"/>
      <c r="EK313" s="257"/>
      <c r="EL313" s="257"/>
      <c r="EM313" s="257"/>
      <c r="EN313" s="257"/>
      <c r="EO313" s="257"/>
      <c r="EP313" s="257"/>
      <c r="EQ313" s="257"/>
      <c r="ER313" s="257"/>
      <c r="ES313" s="257"/>
      <c r="ET313" s="257"/>
      <c r="EU313" s="257"/>
      <c r="EV313" s="257"/>
      <c r="EW313" s="257"/>
      <c r="EX313" s="257"/>
      <c r="EY313" s="257"/>
      <c r="EZ313" s="257"/>
      <c r="FA313" s="257"/>
      <c r="FB313" s="257"/>
      <c r="FC313" s="257"/>
      <c r="FD313" s="257"/>
      <c r="FE313" s="257"/>
      <c r="FF313" s="257"/>
      <c r="FG313" s="257"/>
      <c r="FH313" s="257"/>
      <c r="FI313" s="257"/>
      <c r="FJ313" s="257"/>
      <c r="FK313" s="257"/>
      <c r="FL313" s="257"/>
      <c r="FM313" s="257"/>
      <c r="FN313" s="257"/>
      <c r="FO313" s="257">
        <v>0.1</v>
      </c>
      <c r="FP313" s="257"/>
      <c r="FQ313" s="257"/>
      <c r="FR313" s="257"/>
      <c r="FS313" s="257"/>
      <c r="FT313" s="257"/>
      <c r="FU313" s="257"/>
      <c r="FV313" s="257"/>
      <c r="FW313" s="257"/>
      <c r="FX313" s="257"/>
      <c r="FY313" s="257"/>
      <c r="FZ313" s="257"/>
      <c r="GA313" s="257"/>
      <c r="GB313" s="257"/>
      <c r="GC313" s="257"/>
      <c r="GD313" s="257"/>
      <c r="GE313" s="257"/>
      <c r="GF313" s="257"/>
      <c r="GG313" s="257"/>
      <c r="GH313" s="257"/>
      <c r="GI313" s="257">
        <v>0.1</v>
      </c>
      <c r="GJ313" s="257"/>
      <c r="GK313" s="257"/>
      <c r="GL313" s="257"/>
      <c r="GM313" s="257"/>
      <c r="GN313" s="257"/>
      <c r="GO313" s="257">
        <v>7.0000000000000007E-2</v>
      </c>
      <c r="GP313" s="257"/>
      <c r="GQ313" s="257"/>
      <c r="GR313" s="257"/>
      <c r="GS313" s="257"/>
      <c r="GT313" s="257"/>
      <c r="GU313" s="257"/>
      <c r="GV313" s="257"/>
      <c r="GW313" s="257"/>
      <c r="GX313" s="257"/>
      <c r="GY313" s="257"/>
      <c r="GZ313" s="257"/>
      <c r="HA313" s="257"/>
      <c r="HB313" s="257"/>
      <c r="HC313" s="257"/>
      <c r="HD313" s="257"/>
      <c r="HE313" s="257"/>
      <c r="HF313" s="257"/>
      <c r="HG313" s="257"/>
      <c r="HH313" s="257"/>
      <c r="HI313" s="257">
        <v>0.05</v>
      </c>
      <c r="HJ313" s="257"/>
      <c r="HK313" s="257"/>
      <c r="HL313" s="257"/>
      <c r="HM313" s="257"/>
      <c r="HN313" s="257"/>
      <c r="HO313" s="257"/>
      <c r="HP313" s="257"/>
      <c r="HQ313" s="257"/>
      <c r="HR313" s="257"/>
      <c r="HS313" s="257"/>
      <c r="HT313" s="257"/>
      <c r="HU313" s="257">
        <v>0.05</v>
      </c>
      <c r="HV313" s="257"/>
      <c r="HW313" s="257"/>
      <c r="HX313" s="257"/>
      <c r="HY313" s="257"/>
      <c r="HZ313" s="257">
        <v>0.05</v>
      </c>
      <c r="IA313" s="257"/>
      <c r="IB313" s="257"/>
      <c r="IC313" s="257"/>
      <c r="ID313" s="257"/>
      <c r="IE313" s="257"/>
      <c r="IF313" s="257"/>
      <c r="IG313" s="257"/>
      <c r="IH313" s="257"/>
      <c r="II313" s="257"/>
      <c r="IJ313" s="257"/>
      <c r="IK313" s="257"/>
      <c r="IL313" s="257"/>
      <c r="IM313" s="257"/>
      <c r="IN313" s="257"/>
      <c r="IO313" s="257"/>
      <c r="IP313" s="257"/>
      <c r="IQ313" s="257"/>
      <c r="IR313" s="257"/>
      <c r="IS313" s="257"/>
      <c r="IT313" s="257"/>
      <c r="IU313" s="257"/>
      <c r="IV313" s="257"/>
      <c r="IW313" s="257"/>
      <c r="IX313" s="257"/>
      <c r="IY313" s="257"/>
      <c r="IZ313" s="257"/>
      <c r="JA313" s="257"/>
      <c r="JB313" s="257"/>
      <c r="JC313" s="257"/>
      <c r="JD313" s="257"/>
      <c r="JE313" s="257"/>
      <c r="JF313" s="257"/>
      <c r="JG313" s="257"/>
      <c r="JH313" s="257"/>
      <c r="JI313" s="257"/>
      <c r="JJ313" s="257"/>
      <c r="JK313" s="257"/>
      <c r="JL313" s="257"/>
      <c r="JM313" s="257">
        <v>0.1</v>
      </c>
      <c r="JN313" s="257"/>
      <c r="JO313" s="257"/>
      <c r="JP313" s="257"/>
      <c r="JQ313" s="257"/>
      <c r="JR313" s="257"/>
      <c r="JS313" s="257"/>
      <c r="JT313" s="257"/>
      <c r="JU313" s="257"/>
      <c r="JV313" s="257"/>
      <c r="JW313" s="257"/>
      <c r="JX313" s="257"/>
      <c r="JY313" s="257"/>
      <c r="JZ313" s="257"/>
      <c r="KA313" s="257"/>
      <c r="KB313" s="257"/>
      <c r="KC313" s="257"/>
      <c r="KD313" s="257"/>
      <c r="KE313" s="257"/>
      <c r="KF313" s="257"/>
      <c r="KG313" s="257">
        <v>7.0000000000000007E-2</v>
      </c>
      <c r="KH313" s="257"/>
      <c r="KI313" s="257"/>
      <c r="KJ313" s="257"/>
      <c r="KK313" s="257"/>
      <c r="KL313" s="257"/>
      <c r="KM313" s="257"/>
      <c r="KN313" s="257"/>
      <c r="KO313" s="257"/>
      <c r="KP313" s="257"/>
      <c r="KQ313" s="257"/>
      <c r="KR313" s="257"/>
      <c r="KS313" s="257"/>
      <c r="KT313" s="257"/>
      <c r="KU313" s="248" t="s">
        <v>746</v>
      </c>
    </row>
    <row r="314" spans="1:307" x14ac:dyDescent="0.15">
      <c r="A314" s="252" t="s">
        <v>1283</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v>7.0000000000000007E-2</v>
      </c>
      <c r="AV314" s="257"/>
      <c r="AW314" s="257"/>
      <c r="AX314" s="257"/>
      <c r="AY314" s="257"/>
      <c r="AZ314" s="257">
        <v>0.03</v>
      </c>
      <c r="BA314" s="257"/>
      <c r="BB314" s="257"/>
      <c r="BC314" s="257"/>
      <c r="BD314" s="257"/>
      <c r="BE314" s="257"/>
      <c r="BF314" s="257"/>
      <c r="BG314" s="257"/>
      <c r="BH314" s="257"/>
      <c r="BI314" s="257">
        <v>0.05</v>
      </c>
      <c r="BJ314" s="257"/>
      <c r="BK314" s="257">
        <v>0.05</v>
      </c>
      <c r="BL314" s="257"/>
      <c r="BM314" s="257"/>
      <c r="BN314" s="257"/>
      <c r="BO314" s="257"/>
      <c r="BP314" s="257"/>
      <c r="BQ314" s="257"/>
      <c r="BR314" s="257"/>
      <c r="BS314" s="257"/>
      <c r="BT314" s="257"/>
      <c r="BU314" s="257"/>
      <c r="BV314" s="257"/>
      <c r="BW314" s="257"/>
      <c r="BX314" s="257"/>
      <c r="BY314" s="257"/>
      <c r="BZ314" s="257"/>
      <c r="CA314" s="257"/>
      <c r="CB314" s="257"/>
      <c r="CC314" s="257"/>
      <c r="CD314" s="257"/>
      <c r="CE314" s="257">
        <v>7.0000000000000007E-2</v>
      </c>
      <c r="CF314" s="257"/>
      <c r="CG314" s="257"/>
      <c r="CH314" s="257"/>
      <c r="CI314" s="257"/>
      <c r="CJ314" s="257"/>
      <c r="CK314" s="257"/>
      <c r="CL314" s="257"/>
      <c r="CM314" s="257"/>
      <c r="CN314" s="257"/>
      <c r="CO314" s="257"/>
      <c r="CP314" s="257">
        <v>0.1</v>
      </c>
      <c r="CQ314" s="257"/>
      <c r="CR314" s="257"/>
      <c r="CS314" s="257"/>
      <c r="CT314" s="257"/>
      <c r="CU314" s="257"/>
      <c r="CV314" s="257"/>
      <c r="CW314" s="257"/>
      <c r="CX314" s="257"/>
      <c r="CY314" s="257"/>
      <c r="CZ314" s="257"/>
      <c r="DA314" s="257"/>
      <c r="DB314" s="257"/>
      <c r="DC314" s="257"/>
      <c r="DD314" s="257"/>
      <c r="DE314" s="257"/>
      <c r="DF314" s="257"/>
      <c r="DG314" s="257"/>
      <c r="DH314" s="257"/>
      <c r="DI314" s="257"/>
      <c r="DJ314" s="257"/>
      <c r="DK314" s="257"/>
      <c r="DL314" s="257"/>
      <c r="DM314" s="257"/>
      <c r="DN314" s="257"/>
      <c r="DO314" s="257">
        <v>7.0000000000000007E-2</v>
      </c>
      <c r="DP314" s="257"/>
      <c r="DQ314" s="257"/>
      <c r="DR314" s="257"/>
      <c r="DS314" s="257"/>
      <c r="DT314" s="257"/>
      <c r="DU314" s="257"/>
      <c r="DV314" s="257"/>
      <c r="DW314" s="257"/>
      <c r="DX314" s="257"/>
      <c r="DY314" s="257"/>
      <c r="DZ314" s="257"/>
      <c r="EA314" s="257"/>
      <c r="EB314" s="257"/>
      <c r="EC314" s="257"/>
      <c r="ED314" s="257"/>
      <c r="EE314" s="257"/>
      <c r="EF314" s="257"/>
      <c r="EG314" s="257"/>
      <c r="EH314" s="257"/>
      <c r="EI314" s="257"/>
      <c r="EJ314" s="257"/>
      <c r="EK314" s="257"/>
      <c r="EL314" s="257"/>
      <c r="EM314" s="257"/>
      <c r="EN314" s="257"/>
      <c r="EO314" s="257"/>
      <c r="EP314" s="257">
        <v>7.0000000000000007E-2</v>
      </c>
      <c r="EQ314" s="257"/>
      <c r="ER314" s="257"/>
      <c r="ES314" s="257"/>
      <c r="ET314" s="257"/>
      <c r="EU314" s="257"/>
      <c r="EV314" s="257"/>
      <c r="EW314" s="257"/>
      <c r="EX314" s="257"/>
      <c r="EY314" s="257">
        <v>0.1</v>
      </c>
      <c r="EZ314" s="257"/>
      <c r="FA314" s="257"/>
      <c r="FB314" s="257"/>
      <c r="FC314" s="257"/>
      <c r="FD314" s="257"/>
      <c r="FE314" s="257"/>
      <c r="FF314" s="257"/>
      <c r="FG314" s="257"/>
      <c r="FH314" s="257"/>
      <c r="FI314" s="257"/>
      <c r="FJ314" s="257"/>
      <c r="FK314" s="257"/>
      <c r="FL314" s="257"/>
      <c r="FM314" s="257"/>
      <c r="FN314" s="257"/>
      <c r="FO314" s="257"/>
      <c r="FP314" s="257"/>
      <c r="FQ314" s="257"/>
      <c r="FR314" s="257"/>
      <c r="FS314" s="257"/>
      <c r="FT314" s="257"/>
      <c r="FU314" s="257"/>
      <c r="FV314" s="257"/>
      <c r="FW314" s="257"/>
      <c r="FX314" s="257"/>
      <c r="FY314" s="257"/>
      <c r="FZ314" s="257"/>
      <c r="GA314" s="257"/>
      <c r="GB314" s="257"/>
      <c r="GC314" s="257"/>
      <c r="GD314" s="257">
        <v>0.05</v>
      </c>
      <c r="GE314" s="257"/>
      <c r="GF314" s="257"/>
      <c r="GG314" s="257"/>
      <c r="GH314" s="257"/>
      <c r="GI314" s="257"/>
      <c r="GJ314" s="257"/>
      <c r="GK314" s="257"/>
      <c r="GL314" s="257"/>
      <c r="GM314" s="257"/>
      <c r="GN314" s="257"/>
      <c r="GO314" s="257"/>
      <c r="GP314" s="257"/>
      <c r="GQ314" s="257">
        <v>0.05</v>
      </c>
      <c r="GR314" s="257"/>
      <c r="GS314" s="257"/>
      <c r="GT314" s="257"/>
      <c r="GU314" s="257"/>
      <c r="GV314" s="257"/>
      <c r="GW314" s="257"/>
      <c r="GX314" s="257"/>
      <c r="GY314" s="257"/>
      <c r="GZ314" s="257"/>
      <c r="HA314" s="257"/>
      <c r="HB314" s="257"/>
      <c r="HC314" s="257"/>
      <c r="HD314" s="257"/>
      <c r="HE314" s="257"/>
      <c r="HF314" s="257"/>
      <c r="HG314" s="257"/>
      <c r="HH314" s="257"/>
      <c r="HI314" s="257"/>
      <c r="HJ314" s="257"/>
      <c r="HK314" s="257"/>
      <c r="HL314" s="257"/>
      <c r="HM314" s="257"/>
      <c r="HN314" s="257"/>
      <c r="HO314" s="257"/>
      <c r="HP314" s="257"/>
      <c r="HQ314" s="257">
        <v>0.15</v>
      </c>
      <c r="HR314" s="257"/>
      <c r="HS314" s="257"/>
      <c r="HT314" s="257"/>
      <c r="HU314" s="257"/>
      <c r="HV314" s="257"/>
      <c r="HW314" s="257"/>
      <c r="HX314" s="257"/>
      <c r="HY314" s="257"/>
      <c r="HZ314" s="257"/>
      <c r="IA314" s="257"/>
      <c r="IB314" s="257"/>
      <c r="IC314" s="257"/>
      <c r="ID314" s="257"/>
      <c r="IE314" s="257"/>
      <c r="IF314" s="257"/>
      <c r="IG314" s="257"/>
      <c r="IH314" s="257">
        <v>0.05</v>
      </c>
      <c r="II314" s="257"/>
      <c r="IJ314" s="257"/>
      <c r="IK314" s="257"/>
      <c r="IL314" s="257"/>
      <c r="IM314" s="257"/>
      <c r="IN314" s="257"/>
      <c r="IO314" s="257"/>
      <c r="IP314" s="257"/>
      <c r="IQ314" s="257"/>
      <c r="IR314" s="257"/>
      <c r="IS314" s="257"/>
      <c r="IT314" s="257"/>
      <c r="IU314" s="257"/>
      <c r="IV314" s="257"/>
      <c r="IW314" s="257"/>
      <c r="IX314" s="257"/>
      <c r="IY314" s="257"/>
      <c r="IZ314" s="257"/>
      <c r="JA314" s="257"/>
      <c r="JB314" s="257"/>
      <c r="JC314" s="257"/>
      <c r="JD314" s="257"/>
      <c r="JE314" s="257"/>
      <c r="JF314" s="257"/>
      <c r="JG314" s="257"/>
      <c r="JH314" s="257"/>
      <c r="JI314" s="257"/>
      <c r="JJ314" s="257"/>
      <c r="JK314" s="257"/>
      <c r="JL314" s="257"/>
      <c r="JM314" s="257"/>
      <c r="JN314" s="257"/>
      <c r="JO314" s="257"/>
      <c r="JP314" s="257"/>
      <c r="JQ314" s="257"/>
      <c r="JR314" s="257"/>
      <c r="JS314" s="257"/>
      <c r="JT314" s="257"/>
      <c r="JU314" s="257"/>
      <c r="JV314" s="257"/>
      <c r="JW314" s="257"/>
      <c r="JX314" s="257"/>
      <c r="JY314" s="257"/>
      <c r="JZ314" s="257"/>
      <c r="KA314" s="257"/>
      <c r="KB314" s="257"/>
      <c r="KC314" s="257">
        <v>7.0000000000000007E-2</v>
      </c>
      <c r="KD314" s="257"/>
      <c r="KE314" s="257">
        <v>7.0000000000000007E-2</v>
      </c>
      <c r="KF314" s="257"/>
      <c r="KG314" s="257"/>
      <c r="KH314" s="257"/>
      <c r="KI314" s="257"/>
      <c r="KJ314" s="257"/>
      <c r="KK314" s="257"/>
      <c r="KL314" s="257"/>
      <c r="KM314" s="257"/>
      <c r="KN314" s="257"/>
      <c r="KO314" s="257"/>
      <c r="KP314" s="257"/>
      <c r="KQ314" s="257"/>
      <c r="KR314" s="257"/>
      <c r="KS314" s="257"/>
      <c r="KT314" s="257"/>
      <c r="KU314" s="248" t="s">
        <v>746</v>
      </c>
    </row>
    <row r="315" spans="1:307" x14ac:dyDescent="0.15">
      <c r="A315" s="252" t="s">
        <v>1284</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7"/>
      <c r="BB315" s="257"/>
      <c r="BC315" s="257"/>
      <c r="BD315" s="257"/>
      <c r="BE315" s="257"/>
      <c r="BF315" s="257"/>
      <c r="BG315" s="257"/>
      <c r="BH315" s="257"/>
      <c r="BI315" s="257"/>
      <c r="BJ315" s="257"/>
      <c r="BK315" s="257"/>
      <c r="BL315" s="257"/>
      <c r="BM315" s="257"/>
      <c r="BN315" s="257"/>
      <c r="BO315" s="257"/>
      <c r="BP315" s="257"/>
      <c r="BQ315" s="257"/>
      <c r="BR315" s="257"/>
      <c r="BS315" s="257"/>
      <c r="BT315" s="257"/>
      <c r="BU315" s="257"/>
      <c r="BV315" s="257"/>
      <c r="BW315" s="257"/>
      <c r="BX315" s="257"/>
      <c r="BY315" s="257"/>
      <c r="BZ315" s="257"/>
      <c r="CA315" s="257"/>
      <c r="CB315" s="257"/>
      <c r="CC315" s="257"/>
      <c r="CD315" s="257"/>
      <c r="CE315" s="257"/>
      <c r="CF315" s="257"/>
      <c r="CG315" s="257"/>
      <c r="CH315" s="257"/>
      <c r="CI315" s="257"/>
      <c r="CJ315" s="257"/>
      <c r="CK315" s="257"/>
      <c r="CL315" s="257"/>
      <c r="CM315" s="257"/>
      <c r="CN315" s="257"/>
      <c r="CO315" s="257"/>
      <c r="CP315" s="257"/>
      <c r="CQ315" s="257"/>
      <c r="CR315" s="257"/>
      <c r="CS315" s="257"/>
      <c r="CT315" s="257"/>
      <c r="CU315" s="257"/>
      <c r="CV315" s="257"/>
      <c r="CW315" s="257"/>
      <c r="CX315" s="257"/>
      <c r="CY315" s="257"/>
      <c r="CZ315" s="257"/>
      <c r="DA315" s="257"/>
      <c r="DB315" s="257"/>
      <c r="DC315" s="257"/>
      <c r="DD315" s="257"/>
      <c r="DE315" s="257"/>
      <c r="DF315" s="257"/>
      <c r="DG315" s="257"/>
      <c r="DH315" s="257"/>
      <c r="DI315" s="257"/>
      <c r="DJ315" s="257"/>
      <c r="DK315" s="257"/>
      <c r="DL315" s="257"/>
      <c r="DM315" s="257"/>
      <c r="DN315" s="257"/>
      <c r="DO315" s="257"/>
      <c r="DP315" s="257"/>
      <c r="DQ315" s="257"/>
      <c r="DR315" s="257"/>
      <c r="DS315" s="257"/>
      <c r="DT315" s="257"/>
      <c r="DU315" s="257"/>
      <c r="DV315" s="257"/>
      <c r="DW315" s="257">
        <v>0.05</v>
      </c>
      <c r="DX315" s="257"/>
      <c r="DY315" s="257"/>
      <c r="DZ315" s="257"/>
      <c r="EA315" s="257"/>
      <c r="EB315" s="257"/>
      <c r="EC315" s="257"/>
      <c r="ED315" s="257"/>
      <c r="EE315" s="257"/>
      <c r="EF315" s="257"/>
      <c r="EG315" s="257"/>
      <c r="EH315" s="257"/>
      <c r="EI315" s="257"/>
      <c r="EJ315" s="257"/>
      <c r="EK315" s="257"/>
      <c r="EL315" s="257"/>
      <c r="EM315" s="257"/>
      <c r="EN315" s="257"/>
      <c r="EO315" s="257"/>
      <c r="EP315" s="257"/>
      <c r="EQ315" s="257"/>
      <c r="ER315" s="257"/>
      <c r="ES315" s="257"/>
      <c r="ET315" s="257"/>
      <c r="EU315" s="257"/>
      <c r="EV315" s="257"/>
      <c r="EW315" s="257"/>
      <c r="EX315" s="257"/>
      <c r="EY315" s="257"/>
      <c r="EZ315" s="257"/>
      <c r="FA315" s="257"/>
      <c r="FB315" s="257"/>
      <c r="FC315" s="257"/>
      <c r="FD315" s="257"/>
      <c r="FE315" s="257"/>
      <c r="FF315" s="257"/>
      <c r="FG315" s="257"/>
      <c r="FH315" s="257"/>
      <c r="FI315" s="257"/>
      <c r="FJ315" s="257"/>
      <c r="FK315" s="257"/>
      <c r="FL315" s="257"/>
      <c r="FM315" s="257"/>
      <c r="FN315" s="257"/>
      <c r="FO315" s="257"/>
      <c r="FP315" s="257"/>
      <c r="FQ315" s="257">
        <v>0.1</v>
      </c>
      <c r="FR315" s="257"/>
      <c r="FS315" s="257"/>
      <c r="FT315" s="257"/>
      <c r="FU315" s="257"/>
      <c r="FV315" s="257"/>
      <c r="FW315" s="257"/>
      <c r="FX315" s="257"/>
      <c r="FY315" s="257"/>
      <c r="FZ315" s="257"/>
      <c r="GA315" s="257"/>
      <c r="GB315" s="257"/>
      <c r="GC315" s="257"/>
      <c r="GD315" s="257"/>
      <c r="GE315" s="257"/>
      <c r="GF315" s="257"/>
      <c r="GG315" s="257"/>
      <c r="GH315" s="257"/>
      <c r="GI315" s="257"/>
      <c r="GJ315" s="257"/>
      <c r="GK315" s="257"/>
      <c r="GL315" s="257"/>
      <c r="GM315" s="257"/>
      <c r="GN315" s="257"/>
      <c r="GO315" s="257"/>
      <c r="GP315" s="257"/>
      <c r="GQ315" s="257"/>
      <c r="GR315" s="257"/>
      <c r="GS315" s="257"/>
      <c r="GT315" s="257"/>
      <c r="GU315" s="257"/>
      <c r="GV315" s="257"/>
      <c r="GW315" s="257"/>
      <c r="GX315" s="257"/>
      <c r="GY315" s="257"/>
      <c r="GZ315" s="257"/>
      <c r="HA315" s="257"/>
      <c r="HB315" s="257"/>
      <c r="HC315" s="257">
        <v>0.05</v>
      </c>
      <c r="HD315" s="257"/>
      <c r="HE315" s="257"/>
      <c r="HF315" s="257"/>
      <c r="HG315" s="257"/>
      <c r="HH315" s="257"/>
      <c r="HI315" s="257"/>
      <c r="HJ315" s="257"/>
      <c r="HK315" s="257"/>
      <c r="HL315" s="257"/>
      <c r="HM315" s="257"/>
      <c r="HN315" s="257"/>
      <c r="HO315" s="257"/>
      <c r="HP315" s="257"/>
      <c r="HQ315" s="257"/>
      <c r="HR315" s="257"/>
      <c r="HS315" s="257"/>
      <c r="HT315" s="257"/>
      <c r="HU315" s="257"/>
      <c r="HV315" s="257"/>
      <c r="HW315" s="257"/>
      <c r="HX315" s="257"/>
      <c r="HY315" s="257"/>
      <c r="HZ315" s="257"/>
      <c r="IA315" s="257"/>
      <c r="IB315" s="257"/>
      <c r="IC315" s="257"/>
      <c r="ID315" s="257"/>
      <c r="IE315" s="257"/>
      <c r="IF315" s="257"/>
      <c r="IG315" s="257"/>
      <c r="IH315" s="257"/>
      <c r="II315" s="257"/>
      <c r="IJ315" s="257"/>
      <c r="IK315" s="257"/>
      <c r="IL315" s="257"/>
      <c r="IM315" s="257"/>
      <c r="IN315" s="257"/>
      <c r="IO315" s="257"/>
      <c r="IP315" s="257"/>
      <c r="IQ315" s="257"/>
      <c r="IR315" s="257"/>
      <c r="IS315" s="257"/>
      <c r="IT315" s="257">
        <v>7.0000000000000007E-2</v>
      </c>
      <c r="IU315" s="257"/>
      <c r="IV315" s="257"/>
      <c r="IW315" s="257"/>
      <c r="IX315" s="257"/>
      <c r="IY315" s="257"/>
      <c r="IZ315" s="257"/>
      <c r="JA315" s="257"/>
      <c r="JB315" s="257"/>
      <c r="JC315" s="257"/>
      <c r="JD315" s="257"/>
      <c r="JE315" s="257"/>
      <c r="JF315" s="257"/>
      <c r="JG315" s="257"/>
      <c r="JH315" s="257"/>
      <c r="JI315" s="257"/>
      <c r="JJ315" s="257"/>
      <c r="JK315" s="257"/>
      <c r="JL315" s="257"/>
      <c r="JM315" s="257">
        <v>0.1</v>
      </c>
      <c r="JN315" s="257"/>
      <c r="JO315" s="257"/>
      <c r="JP315" s="257"/>
      <c r="JQ315" s="257"/>
      <c r="JR315" s="257"/>
      <c r="JS315" s="257"/>
      <c r="JT315" s="257"/>
      <c r="JU315" s="257"/>
      <c r="JV315" s="257"/>
      <c r="JW315" s="257"/>
      <c r="JX315" s="257"/>
      <c r="JY315" s="257"/>
      <c r="JZ315" s="257"/>
      <c r="KA315" s="257"/>
      <c r="KB315" s="257"/>
      <c r="KC315" s="257"/>
      <c r="KD315" s="257"/>
      <c r="KE315" s="257"/>
      <c r="KF315" s="257"/>
      <c r="KG315" s="257"/>
      <c r="KH315" s="257"/>
      <c r="KI315" s="257"/>
      <c r="KJ315" s="257"/>
      <c r="KK315" s="257"/>
      <c r="KL315" s="257">
        <v>0.05</v>
      </c>
      <c r="KM315" s="257"/>
      <c r="KN315" s="257"/>
      <c r="KO315" s="257"/>
      <c r="KP315" s="257"/>
      <c r="KQ315" s="257"/>
      <c r="KR315" s="257"/>
      <c r="KS315" s="257">
        <v>0.2</v>
      </c>
      <c r="KT315" s="257"/>
      <c r="KU315" s="248" t="s">
        <v>746</v>
      </c>
    </row>
    <row r="316" spans="1:307" x14ac:dyDescent="0.15">
      <c r="A316" s="252" t="s">
        <v>1285</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7"/>
      <c r="BB316" s="257"/>
      <c r="BC316" s="257"/>
      <c r="BD316" s="257"/>
      <c r="BE316" s="257"/>
      <c r="BF316" s="257"/>
      <c r="BG316" s="257"/>
      <c r="BH316" s="257"/>
      <c r="BI316" s="257"/>
      <c r="BJ316" s="257"/>
      <c r="BK316" s="257"/>
      <c r="BL316" s="257"/>
      <c r="BM316" s="257"/>
      <c r="BN316" s="257"/>
      <c r="BO316" s="257"/>
      <c r="BP316" s="257"/>
      <c r="BQ316" s="257"/>
      <c r="BR316" s="257"/>
      <c r="BS316" s="257"/>
      <c r="BT316" s="257"/>
      <c r="BU316" s="257"/>
      <c r="BV316" s="257"/>
      <c r="BW316" s="257"/>
      <c r="BX316" s="257"/>
      <c r="BY316" s="257"/>
      <c r="BZ316" s="257"/>
      <c r="CA316" s="257"/>
      <c r="CB316" s="257"/>
      <c r="CC316" s="257"/>
      <c r="CD316" s="257"/>
      <c r="CE316" s="257"/>
      <c r="CF316" s="257"/>
      <c r="CG316" s="257"/>
      <c r="CH316" s="257"/>
      <c r="CI316" s="257"/>
      <c r="CJ316" s="257"/>
      <c r="CK316" s="257"/>
      <c r="CL316" s="257"/>
      <c r="CM316" s="257">
        <v>7.0000000000000007E-2</v>
      </c>
      <c r="CN316" s="257"/>
      <c r="CO316" s="257"/>
      <c r="CP316" s="257"/>
      <c r="CQ316" s="257"/>
      <c r="CR316" s="257"/>
      <c r="CS316" s="257"/>
      <c r="CT316" s="257"/>
      <c r="CU316" s="257"/>
      <c r="CV316" s="257"/>
      <c r="CW316" s="257"/>
      <c r="CX316" s="257"/>
      <c r="CY316" s="257"/>
      <c r="CZ316" s="257"/>
      <c r="DA316" s="257"/>
      <c r="DB316" s="257"/>
      <c r="DC316" s="257"/>
      <c r="DD316" s="257"/>
      <c r="DE316" s="257"/>
      <c r="DF316" s="257"/>
      <c r="DG316" s="257"/>
      <c r="DH316" s="257"/>
      <c r="DI316" s="257"/>
      <c r="DJ316" s="257"/>
      <c r="DK316" s="257"/>
      <c r="DL316" s="257"/>
      <c r="DM316" s="257"/>
      <c r="DN316" s="257"/>
      <c r="DO316" s="257"/>
      <c r="DP316" s="257"/>
      <c r="DQ316" s="257"/>
      <c r="DR316" s="257"/>
      <c r="DS316" s="257"/>
      <c r="DT316" s="257"/>
      <c r="DU316" s="257"/>
      <c r="DV316" s="257"/>
      <c r="DW316" s="257"/>
      <c r="DX316" s="257"/>
      <c r="DY316" s="257"/>
      <c r="DZ316" s="257"/>
      <c r="EA316" s="257"/>
      <c r="EB316" s="257"/>
      <c r="EC316" s="257"/>
      <c r="ED316" s="257"/>
      <c r="EE316" s="257"/>
      <c r="EF316" s="257"/>
      <c r="EG316" s="257"/>
      <c r="EH316" s="257"/>
      <c r="EI316" s="257"/>
      <c r="EJ316" s="257"/>
      <c r="EK316" s="257"/>
      <c r="EL316" s="257"/>
      <c r="EM316" s="257"/>
      <c r="EN316" s="257"/>
      <c r="EO316" s="257"/>
      <c r="EP316" s="257"/>
      <c r="EQ316" s="257"/>
      <c r="ER316" s="257"/>
      <c r="ES316" s="257"/>
      <c r="ET316" s="257"/>
      <c r="EU316" s="257"/>
      <c r="EV316" s="257">
        <v>0.05</v>
      </c>
      <c r="EW316" s="257"/>
      <c r="EX316" s="257"/>
      <c r="EY316" s="257"/>
      <c r="EZ316" s="257"/>
      <c r="FA316" s="257"/>
      <c r="FB316" s="257"/>
      <c r="FC316" s="257"/>
      <c r="FD316" s="257"/>
      <c r="FE316" s="257"/>
      <c r="FF316" s="257"/>
      <c r="FG316" s="257"/>
      <c r="FH316" s="257"/>
      <c r="FI316" s="257"/>
      <c r="FJ316" s="257"/>
      <c r="FK316" s="257"/>
      <c r="FL316" s="257"/>
      <c r="FM316" s="257"/>
      <c r="FN316" s="257"/>
      <c r="FO316" s="257"/>
      <c r="FP316" s="257"/>
      <c r="FQ316" s="257"/>
      <c r="FR316" s="257"/>
      <c r="FS316" s="257"/>
      <c r="FT316" s="257"/>
      <c r="FU316" s="257"/>
      <c r="FV316" s="257"/>
      <c r="FW316" s="257"/>
      <c r="FX316" s="257"/>
      <c r="FY316" s="257"/>
      <c r="FZ316" s="257"/>
      <c r="GA316" s="257"/>
      <c r="GB316" s="257"/>
      <c r="GC316" s="257"/>
      <c r="GD316" s="257"/>
      <c r="GE316" s="257"/>
      <c r="GF316" s="257"/>
      <c r="GG316" s="257"/>
      <c r="GH316" s="257"/>
      <c r="GI316" s="257"/>
      <c r="GJ316" s="257"/>
      <c r="GK316" s="257"/>
      <c r="GL316" s="257"/>
      <c r="GM316" s="257"/>
      <c r="GN316" s="257"/>
      <c r="GO316" s="257"/>
      <c r="GP316" s="257"/>
      <c r="GQ316" s="257"/>
      <c r="GR316" s="257"/>
      <c r="GS316" s="257">
        <v>0.1</v>
      </c>
      <c r="GT316" s="257"/>
      <c r="GU316" s="257"/>
      <c r="GV316" s="257"/>
      <c r="GW316" s="257"/>
      <c r="GX316" s="257"/>
      <c r="GY316" s="257"/>
      <c r="GZ316" s="257"/>
      <c r="HA316" s="257"/>
      <c r="HB316" s="257"/>
      <c r="HC316" s="257"/>
      <c r="HD316" s="257"/>
      <c r="HE316" s="257"/>
      <c r="HF316" s="257"/>
      <c r="HG316" s="257"/>
      <c r="HH316" s="257"/>
      <c r="HI316" s="257"/>
      <c r="HJ316" s="257"/>
      <c r="HK316" s="257"/>
      <c r="HL316" s="257"/>
      <c r="HM316" s="257"/>
      <c r="HN316" s="257"/>
      <c r="HO316" s="257"/>
      <c r="HP316" s="257"/>
      <c r="HQ316" s="257"/>
      <c r="HR316" s="257"/>
      <c r="HS316" s="257"/>
      <c r="HT316" s="257"/>
      <c r="HU316" s="257"/>
      <c r="HV316" s="257"/>
      <c r="HW316" s="257"/>
      <c r="HX316" s="257"/>
      <c r="HY316" s="257"/>
      <c r="HZ316" s="257">
        <v>0.05</v>
      </c>
      <c r="IA316" s="257"/>
      <c r="IB316" s="257"/>
      <c r="IC316" s="257"/>
      <c r="ID316" s="257"/>
      <c r="IE316" s="257"/>
      <c r="IF316" s="257"/>
      <c r="IG316" s="257"/>
      <c r="IH316" s="257"/>
      <c r="II316" s="257"/>
      <c r="IJ316" s="257"/>
      <c r="IK316" s="257"/>
      <c r="IL316" s="257"/>
      <c r="IM316" s="257"/>
      <c r="IN316" s="257"/>
      <c r="IO316" s="257"/>
      <c r="IP316" s="257"/>
      <c r="IQ316" s="257"/>
      <c r="IR316" s="257"/>
      <c r="IS316" s="257">
        <v>0.05</v>
      </c>
      <c r="IT316" s="257"/>
      <c r="IU316" s="257">
        <v>0.1</v>
      </c>
      <c r="IV316" s="257"/>
      <c r="IW316" s="257"/>
      <c r="IX316" s="257"/>
      <c r="IY316" s="257">
        <v>0.05</v>
      </c>
      <c r="IZ316" s="257"/>
      <c r="JA316" s="257"/>
      <c r="JB316" s="257"/>
      <c r="JC316" s="257"/>
      <c r="JD316" s="257"/>
      <c r="JE316" s="257"/>
      <c r="JF316" s="257"/>
      <c r="JG316" s="257"/>
      <c r="JH316" s="257"/>
      <c r="JI316" s="257"/>
      <c r="JJ316" s="257"/>
      <c r="JK316" s="257"/>
      <c r="JL316" s="257"/>
      <c r="JM316" s="257"/>
      <c r="JN316" s="257"/>
      <c r="JO316" s="257"/>
      <c r="JP316" s="257"/>
      <c r="JQ316" s="257"/>
      <c r="JR316" s="257"/>
      <c r="JS316" s="257"/>
      <c r="JT316" s="257"/>
      <c r="JU316" s="257"/>
      <c r="JV316" s="257"/>
      <c r="JW316" s="257"/>
      <c r="JX316" s="257"/>
      <c r="JY316" s="257"/>
      <c r="JZ316" s="257"/>
      <c r="KA316" s="257"/>
      <c r="KB316" s="257"/>
      <c r="KC316" s="257">
        <v>7.0000000000000007E-2</v>
      </c>
      <c r="KD316" s="257"/>
      <c r="KE316" s="257"/>
      <c r="KF316" s="257"/>
      <c r="KG316" s="257"/>
      <c r="KH316" s="257"/>
      <c r="KI316" s="257"/>
      <c r="KJ316" s="257"/>
      <c r="KK316" s="257"/>
      <c r="KL316" s="257"/>
      <c r="KM316" s="257"/>
      <c r="KN316" s="257"/>
      <c r="KO316" s="257"/>
      <c r="KP316" s="257"/>
      <c r="KQ316" s="257"/>
      <c r="KR316" s="257"/>
      <c r="KS316" s="257"/>
      <c r="KT316" s="257"/>
      <c r="KU316" s="248" t="s">
        <v>746</v>
      </c>
    </row>
    <row r="317" spans="1:307" x14ac:dyDescent="0.15">
      <c r="A317" s="252" t="s">
        <v>1286</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257"/>
      <c r="AO317" s="257">
        <v>0.03</v>
      </c>
      <c r="AP317" s="257"/>
      <c r="AQ317" s="257"/>
      <c r="AR317" s="257"/>
      <c r="AS317" s="257"/>
      <c r="AT317" s="257"/>
      <c r="AU317" s="257"/>
      <c r="AV317" s="257"/>
      <c r="AW317" s="257"/>
      <c r="AX317" s="257"/>
      <c r="AY317" s="257"/>
      <c r="AZ317" s="257"/>
      <c r="BA317" s="257"/>
      <c r="BB317" s="257"/>
      <c r="BC317" s="257"/>
      <c r="BD317" s="257"/>
      <c r="BE317" s="257"/>
      <c r="BF317" s="257"/>
      <c r="BG317" s="257"/>
      <c r="BH317" s="257"/>
      <c r="BI317" s="257"/>
      <c r="BJ317" s="257"/>
      <c r="BK317" s="257"/>
      <c r="BL317" s="257"/>
      <c r="BM317" s="257"/>
      <c r="BN317" s="257"/>
      <c r="BO317" s="257"/>
      <c r="BP317" s="257"/>
      <c r="BQ317" s="257"/>
      <c r="BR317" s="257"/>
      <c r="BS317" s="257"/>
      <c r="BT317" s="257"/>
      <c r="BU317" s="257">
        <v>0.05</v>
      </c>
      <c r="BV317" s="257"/>
      <c r="BW317" s="257"/>
      <c r="BX317" s="257"/>
      <c r="BY317" s="257"/>
      <c r="BZ317" s="257"/>
      <c r="CA317" s="257"/>
      <c r="CB317" s="257"/>
      <c r="CC317" s="257"/>
      <c r="CD317" s="257"/>
      <c r="CE317" s="257"/>
      <c r="CF317" s="257"/>
      <c r="CG317" s="257"/>
      <c r="CH317" s="257"/>
      <c r="CI317" s="257"/>
      <c r="CJ317" s="257"/>
      <c r="CK317" s="257"/>
      <c r="CL317" s="257">
        <v>0.03</v>
      </c>
      <c r="CM317" s="257"/>
      <c r="CN317" s="257"/>
      <c r="CO317" s="257"/>
      <c r="CP317" s="257"/>
      <c r="CQ317" s="257"/>
      <c r="CR317" s="257"/>
      <c r="CS317" s="257"/>
      <c r="CT317" s="257"/>
      <c r="CU317" s="257"/>
      <c r="CV317" s="257"/>
      <c r="CW317" s="257"/>
      <c r="CX317" s="257"/>
      <c r="CY317" s="257"/>
      <c r="CZ317" s="257"/>
      <c r="DA317" s="257"/>
      <c r="DB317" s="257"/>
      <c r="DC317" s="257"/>
      <c r="DD317" s="257"/>
      <c r="DE317" s="257"/>
      <c r="DF317" s="257"/>
      <c r="DG317" s="257"/>
      <c r="DH317" s="257"/>
      <c r="DI317" s="257"/>
      <c r="DJ317" s="257"/>
      <c r="DK317" s="257"/>
      <c r="DL317" s="257"/>
      <c r="DM317" s="257"/>
      <c r="DN317" s="257"/>
      <c r="DO317" s="257"/>
      <c r="DP317" s="257"/>
      <c r="DQ317" s="257"/>
      <c r="DR317" s="257"/>
      <c r="DS317" s="257"/>
      <c r="DT317" s="257"/>
      <c r="DU317" s="257"/>
      <c r="DV317" s="257"/>
      <c r="DW317" s="257"/>
      <c r="DX317" s="257"/>
      <c r="DY317" s="257"/>
      <c r="DZ317" s="257"/>
      <c r="EA317" s="257"/>
      <c r="EB317" s="257"/>
      <c r="EC317" s="257"/>
      <c r="ED317" s="257"/>
      <c r="EE317" s="257"/>
      <c r="EF317" s="257"/>
      <c r="EG317" s="257"/>
      <c r="EH317" s="257"/>
      <c r="EI317" s="257"/>
      <c r="EJ317" s="257"/>
      <c r="EK317" s="257"/>
      <c r="EL317" s="257"/>
      <c r="EM317" s="257"/>
      <c r="EN317" s="257"/>
      <c r="EO317" s="257"/>
      <c r="EP317" s="257"/>
      <c r="EQ317" s="257"/>
      <c r="ER317" s="257"/>
      <c r="ES317" s="257"/>
      <c r="ET317" s="257"/>
      <c r="EU317" s="257"/>
      <c r="EV317" s="257"/>
      <c r="EW317" s="257"/>
      <c r="EX317" s="257">
        <v>0.1</v>
      </c>
      <c r="EY317" s="257"/>
      <c r="EZ317" s="257"/>
      <c r="FA317" s="257"/>
      <c r="FB317" s="257"/>
      <c r="FC317" s="257"/>
      <c r="FD317" s="257"/>
      <c r="FE317" s="257"/>
      <c r="FF317" s="257"/>
      <c r="FG317" s="257"/>
      <c r="FH317" s="257"/>
      <c r="FI317" s="257"/>
      <c r="FJ317" s="257"/>
      <c r="FK317" s="257"/>
      <c r="FL317" s="257"/>
      <c r="FM317" s="257"/>
      <c r="FN317" s="257"/>
      <c r="FO317" s="257"/>
      <c r="FP317" s="257"/>
      <c r="FQ317" s="257"/>
      <c r="FR317" s="257"/>
      <c r="FS317" s="257"/>
      <c r="FT317" s="257"/>
      <c r="FU317" s="257"/>
      <c r="FV317" s="257"/>
      <c r="FW317" s="257"/>
      <c r="FX317" s="257"/>
      <c r="FY317" s="257"/>
      <c r="FZ317" s="257"/>
      <c r="GA317" s="257"/>
      <c r="GB317" s="257"/>
      <c r="GC317" s="257"/>
      <c r="GD317" s="257"/>
      <c r="GE317" s="257"/>
      <c r="GF317" s="257">
        <v>7.0000000000000007E-2</v>
      </c>
      <c r="GG317" s="257"/>
      <c r="GH317" s="257"/>
      <c r="GI317" s="257"/>
      <c r="GJ317" s="257"/>
      <c r="GK317" s="257"/>
      <c r="GL317" s="257"/>
      <c r="GM317" s="257"/>
      <c r="GN317" s="257"/>
      <c r="GO317" s="257"/>
      <c r="GP317" s="257"/>
      <c r="GQ317" s="257"/>
      <c r="GR317" s="257">
        <v>0.05</v>
      </c>
      <c r="GS317" s="257"/>
      <c r="GT317" s="257"/>
      <c r="GU317" s="257"/>
      <c r="GV317" s="257"/>
      <c r="GW317" s="257"/>
      <c r="GX317" s="257"/>
      <c r="GY317" s="257"/>
      <c r="GZ317" s="257">
        <v>7.0000000000000007E-2</v>
      </c>
      <c r="HA317" s="257"/>
      <c r="HB317" s="257"/>
      <c r="HC317" s="257"/>
      <c r="HD317" s="257"/>
      <c r="HE317" s="257"/>
      <c r="HF317" s="257"/>
      <c r="HG317" s="257"/>
      <c r="HH317" s="257"/>
      <c r="HI317" s="257"/>
      <c r="HJ317" s="257"/>
      <c r="HK317" s="257"/>
      <c r="HL317" s="257">
        <v>0.1</v>
      </c>
      <c r="HM317" s="257"/>
      <c r="HN317" s="257"/>
      <c r="HO317" s="257"/>
      <c r="HP317" s="257"/>
      <c r="HQ317" s="257"/>
      <c r="HR317" s="257"/>
      <c r="HS317" s="257">
        <v>7.0000000000000007E-2</v>
      </c>
      <c r="HT317" s="257">
        <v>0.05</v>
      </c>
      <c r="HU317" s="257"/>
      <c r="HV317" s="257"/>
      <c r="HW317" s="257"/>
      <c r="HX317" s="257"/>
      <c r="HY317" s="257"/>
      <c r="HZ317" s="257"/>
      <c r="IA317" s="257">
        <v>0.05</v>
      </c>
      <c r="IB317" s="257"/>
      <c r="IC317" s="257"/>
      <c r="ID317" s="257"/>
      <c r="IE317" s="257">
        <v>0.05</v>
      </c>
      <c r="IF317" s="257"/>
      <c r="IG317" s="257"/>
      <c r="IH317" s="257"/>
      <c r="II317" s="257"/>
      <c r="IJ317" s="257"/>
      <c r="IK317" s="257"/>
      <c r="IL317" s="257"/>
      <c r="IM317" s="257"/>
      <c r="IN317" s="257">
        <v>0.05</v>
      </c>
      <c r="IO317" s="257"/>
      <c r="IP317" s="257"/>
      <c r="IQ317" s="257"/>
      <c r="IR317" s="257"/>
      <c r="IS317" s="257">
        <v>0.05</v>
      </c>
      <c r="IT317" s="257"/>
      <c r="IU317" s="257"/>
      <c r="IV317" s="257"/>
      <c r="IW317" s="257"/>
      <c r="IX317" s="257"/>
      <c r="IY317" s="257"/>
      <c r="IZ317" s="257"/>
      <c r="JA317" s="257"/>
      <c r="JB317" s="257"/>
      <c r="JC317" s="257"/>
      <c r="JD317" s="257">
        <v>0.05</v>
      </c>
      <c r="JE317" s="257"/>
      <c r="JF317" s="257"/>
      <c r="JG317" s="257"/>
      <c r="JH317" s="257"/>
      <c r="JI317" s="257"/>
      <c r="JJ317" s="257"/>
      <c r="JK317" s="257"/>
      <c r="JL317" s="257"/>
      <c r="JM317" s="257"/>
      <c r="JN317" s="257"/>
      <c r="JO317" s="257"/>
      <c r="JP317" s="257"/>
      <c r="JQ317" s="257"/>
      <c r="JR317" s="257"/>
      <c r="JS317" s="257"/>
      <c r="JT317" s="257"/>
      <c r="JU317" s="257"/>
      <c r="JV317" s="257"/>
      <c r="JW317" s="257"/>
      <c r="JX317" s="257"/>
      <c r="JY317" s="257"/>
      <c r="JZ317" s="257"/>
      <c r="KA317" s="257"/>
      <c r="KB317" s="257"/>
      <c r="KC317" s="257"/>
      <c r="KD317" s="257"/>
      <c r="KE317" s="257"/>
      <c r="KF317" s="257"/>
      <c r="KG317" s="257"/>
      <c r="KH317" s="257"/>
      <c r="KI317" s="257"/>
      <c r="KJ317" s="257"/>
      <c r="KK317" s="257"/>
      <c r="KL317" s="257"/>
      <c r="KM317" s="257"/>
      <c r="KN317" s="257"/>
      <c r="KO317" s="257"/>
      <c r="KP317" s="257"/>
      <c r="KQ317" s="257"/>
      <c r="KR317" s="257"/>
      <c r="KS317" s="257"/>
      <c r="KT317" s="257"/>
      <c r="KU317" s="248" t="s">
        <v>746</v>
      </c>
    </row>
    <row r="318" spans="1:307" x14ac:dyDescent="0.15">
      <c r="A318" s="252" t="s">
        <v>1287</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7"/>
      <c r="BB318" s="257"/>
      <c r="BC318" s="257"/>
      <c r="BD318" s="257"/>
      <c r="BE318" s="257"/>
      <c r="BF318" s="257"/>
      <c r="BG318" s="257"/>
      <c r="BH318" s="257"/>
      <c r="BI318" s="257"/>
      <c r="BJ318" s="257"/>
      <c r="BK318" s="257"/>
      <c r="BL318" s="257"/>
      <c r="BM318" s="257"/>
      <c r="BN318" s="257"/>
      <c r="BO318" s="257"/>
      <c r="BP318" s="257"/>
      <c r="BQ318" s="257"/>
      <c r="BR318" s="257"/>
      <c r="BS318" s="257"/>
      <c r="BT318" s="257"/>
      <c r="BU318" s="257"/>
      <c r="BV318" s="257"/>
      <c r="BW318" s="257"/>
      <c r="BX318" s="257"/>
      <c r="BY318" s="257"/>
      <c r="BZ318" s="257"/>
      <c r="CA318" s="257"/>
      <c r="CB318" s="257"/>
      <c r="CC318" s="257"/>
      <c r="CD318" s="257"/>
      <c r="CE318" s="257"/>
      <c r="CF318" s="257"/>
      <c r="CG318" s="257"/>
      <c r="CH318" s="257"/>
      <c r="CI318" s="257"/>
      <c r="CJ318" s="257"/>
      <c r="CK318" s="257"/>
      <c r="CL318" s="257"/>
      <c r="CM318" s="257"/>
      <c r="CN318" s="257"/>
      <c r="CO318" s="257"/>
      <c r="CP318" s="257"/>
      <c r="CQ318" s="257"/>
      <c r="CR318" s="257"/>
      <c r="CS318" s="257"/>
      <c r="CT318" s="257"/>
      <c r="CU318" s="257"/>
      <c r="CV318" s="257"/>
      <c r="CW318" s="257"/>
      <c r="CX318" s="257"/>
      <c r="CY318" s="257"/>
      <c r="CZ318" s="257"/>
      <c r="DA318" s="257"/>
      <c r="DB318" s="257"/>
      <c r="DC318" s="257"/>
      <c r="DD318" s="257"/>
      <c r="DE318" s="257"/>
      <c r="DF318" s="257"/>
      <c r="DG318" s="257"/>
      <c r="DH318" s="257"/>
      <c r="DI318" s="257"/>
      <c r="DJ318" s="257"/>
      <c r="DK318" s="257"/>
      <c r="DL318" s="257"/>
      <c r="DM318" s="257"/>
      <c r="DN318" s="257"/>
      <c r="DO318" s="257"/>
      <c r="DP318" s="257"/>
      <c r="DQ318" s="257"/>
      <c r="DR318" s="257"/>
      <c r="DS318" s="257"/>
      <c r="DT318" s="257"/>
      <c r="DU318" s="257"/>
      <c r="DV318" s="257"/>
      <c r="DW318" s="257"/>
      <c r="DX318" s="257"/>
      <c r="DY318" s="257"/>
      <c r="DZ318" s="257"/>
      <c r="EA318" s="257"/>
      <c r="EB318" s="257"/>
      <c r="EC318" s="257"/>
      <c r="ED318" s="257"/>
      <c r="EE318" s="257"/>
      <c r="EF318" s="257"/>
      <c r="EG318" s="257"/>
      <c r="EH318" s="257"/>
      <c r="EI318" s="257"/>
      <c r="EJ318" s="257"/>
      <c r="EK318" s="257"/>
      <c r="EL318" s="257"/>
      <c r="EM318" s="257"/>
      <c r="EN318" s="257"/>
      <c r="EO318" s="257"/>
      <c r="EP318" s="257"/>
      <c r="EQ318" s="257"/>
      <c r="ER318" s="257"/>
      <c r="ES318" s="257"/>
      <c r="ET318" s="257"/>
      <c r="EU318" s="257"/>
      <c r="EV318" s="257"/>
      <c r="EW318" s="257"/>
      <c r="EX318" s="257"/>
      <c r="EY318" s="257"/>
      <c r="EZ318" s="257"/>
      <c r="FA318" s="257"/>
      <c r="FB318" s="257"/>
      <c r="FC318" s="257"/>
      <c r="FD318" s="257"/>
      <c r="FE318" s="257"/>
      <c r="FF318" s="257"/>
      <c r="FG318" s="257"/>
      <c r="FH318" s="257"/>
      <c r="FI318" s="257"/>
      <c r="FJ318" s="257"/>
      <c r="FK318" s="257"/>
      <c r="FL318" s="257"/>
      <c r="FM318" s="257"/>
      <c r="FN318" s="257"/>
      <c r="FO318" s="257"/>
      <c r="FP318" s="257"/>
      <c r="FQ318" s="257"/>
      <c r="FR318" s="257"/>
      <c r="FS318" s="257"/>
      <c r="FT318" s="257"/>
      <c r="FU318" s="257"/>
      <c r="FV318" s="257"/>
      <c r="FW318" s="257"/>
      <c r="FX318" s="257"/>
      <c r="FY318" s="257"/>
      <c r="FZ318" s="257"/>
      <c r="GA318" s="257"/>
      <c r="GB318" s="257"/>
      <c r="GC318" s="257"/>
      <c r="GD318" s="257"/>
      <c r="GE318" s="257"/>
      <c r="GF318" s="257"/>
      <c r="GG318" s="257"/>
      <c r="GH318" s="257"/>
      <c r="GI318" s="257"/>
      <c r="GJ318" s="257"/>
      <c r="GK318" s="257"/>
      <c r="GL318" s="257"/>
      <c r="GM318" s="257"/>
      <c r="GN318" s="257"/>
      <c r="GO318" s="257"/>
      <c r="GP318" s="257"/>
      <c r="GQ318" s="257"/>
      <c r="GR318" s="257"/>
      <c r="GS318" s="257"/>
      <c r="GT318" s="257"/>
      <c r="GU318" s="257"/>
      <c r="GV318" s="257"/>
      <c r="GW318" s="257"/>
      <c r="GX318" s="257"/>
      <c r="GY318" s="257"/>
      <c r="GZ318" s="257"/>
      <c r="HA318" s="257"/>
      <c r="HB318" s="257"/>
      <c r="HC318" s="257"/>
      <c r="HD318" s="257"/>
      <c r="HE318" s="257"/>
      <c r="HF318" s="257"/>
      <c r="HG318" s="257"/>
      <c r="HH318" s="257"/>
      <c r="HI318" s="257"/>
      <c r="HJ318" s="257"/>
      <c r="HK318" s="257"/>
      <c r="HL318" s="257"/>
      <c r="HM318" s="257"/>
      <c r="HN318" s="257"/>
      <c r="HO318" s="257"/>
      <c r="HP318" s="257"/>
      <c r="HQ318" s="257"/>
      <c r="HR318" s="257"/>
      <c r="HS318" s="257"/>
      <c r="HT318" s="257"/>
      <c r="HU318" s="257"/>
      <c r="HV318" s="257"/>
      <c r="HW318" s="257"/>
      <c r="HX318" s="257"/>
      <c r="HY318" s="257"/>
      <c r="HZ318" s="257"/>
      <c r="IA318" s="257"/>
      <c r="IB318" s="257"/>
      <c r="IC318" s="257"/>
      <c r="ID318" s="257"/>
      <c r="IE318" s="257"/>
      <c r="IF318" s="257"/>
      <c r="IG318" s="257"/>
      <c r="IH318" s="257"/>
      <c r="II318" s="257"/>
      <c r="IJ318" s="257"/>
      <c r="IK318" s="257"/>
      <c r="IL318" s="257"/>
      <c r="IM318" s="257"/>
      <c r="IN318" s="257"/>
      <c r="IO318" s="257"/>
      <c r="IP318" s="257"/>
      <c r="IQ318" s="257"/>
      <c r="IR318" s="257"/>
      <c r="IS318" s="257"/>
      <c r="IT318" s="257"/>
      <c r="IU318" s="257"/>
      <c r="IV318" s="257"/>
      <c r="IW318" s="257"/>
      <c r="IX318" s="257"/>
      <c r="IY318" s="257"/>
      <c r="IZ318" s="257"/>
      <c r="JA318" s="257"/>
      <c r="JB318" s="257"/>
      <c r="JC318" s="257"/>
      <c r="JD318" s="257"/>
      <c r="JE318" s="257"/>
      <c r="JF318" s="257"/>
      <c r="JG318" s="257"/>
      <c r="JH318" s="257"/>
      <c r="JI318" s="257"/>
      <c r="JJ318" s="257"/>
      <c r="JK318" s="257"/>
      <c r="JL318" s="257"/>
      <c r="JM318" s="257"/>
      <c r="JN318" s="257"/>
      <c r="JO318" s="257"/>
      <c r="JP318" s="257"/>
      <c r="JQ318" s="257"/>
      <c r="JR318" s="257"/>
      <c r="JS318" s="257"/>
      <c r="JT318" s="257"/>
      <c r="JU318" s="257"/>
      <c r="JV318" s="257"/>
      <c r="JW318" s="257"/>
      <c r="JX318" s="257"/>
      <c r="JY318" s="257"/>
      <c r="JZ318" s="257"/>
      <c r="KA318" s="257"/>
      <c r="KB318" s="257"/>
      <c r="KC318" s="257"/>
      <c r="KD318" s="257"/>
      <c r="KE318" s="257"/>
      <c r="KF318" s="257"/>
      <c r="KG318" s="257"/>
      <c r="KH318" s="257"/>
      <c r="KI318" s="257"/>
      <c r="KJ318" s="257"/>
      <c r="KK318" s="257"/>
      <c r="KL318" s="257"/>
      <c r="KM318" s="257"/>
      <c r="KN318" s="257"/>
      <c r="KO318" s="257"/>
      <c r="KP318" s="257"/>
      <c r="KQ318" s="257"/>
      <c r="KR318" s="257"/>
      <c r="KS318" s="257"/>
      <c r="KT318" s="257"/>
      <c r="KU318" s="248" t="s">
        <v>746</v>
      </c>
    </row>
    <row r="319" spans="1:307" x14ac:dyDescent="0.15">
      <c r="A319" s="252" t="s">
        <v>1288</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7"/>
      <c r="BB319" s="257"/>
      <c r="BC319" s="257"/>
      <c r="BD319" s="257"/>
      <c r="BE319" s="257"/>
      <c r="BF319" s="257"/>
      <c r="BG319" s="257"/>
      <c r="BH319" s="257"/>
      <c r="BI319" s="257"/>
      <c r="BJ319" s="257"/>
      <c r="BK319" s="257"/>
      <c r="BL319" s="257"/>
      <c r="BM319" s="257"/>
      <c r="BN319" s="257"/>
      <c r="BO319" s="257"/>
      <c r="BP319" s="257"/>
      <c r="BQ319" s="257"/>
      <c r="BR319" s="257"/>
      <c r="BS319" s="257"/>
      <c r="BT319" s="257"/>
      <c r="BU319" s="257"/>
      <c r="BV319" s="257"/>
      <c r="BW319" s="257"/>
      <c r="BX319" s="257"/>
      <c r="BY319" s="257"/>
      <c r="BZ319" s="257"/>
      <c r="CA319" s="257"/>
      <c r="CB319" s="257"/>
      <c r="CC319" s="257"/>
      <c r="CD319" s="257"/>
      <c r="CE319" s="257"/>
      <c r="CF319" s="257"/>
      <c r="CG319" s="257"/>
      <c r="CH319" s="257"/>
      <c r="CI319" s="257"/>
      <c r="CJ319" s="257"/>
      <c r="CK319" s="257"/>
      <c r="CL319" s="257"/>
      <c r="CM319" s="257"/>
      <c r="CN319" s="257"/>
      <c r="CO319" s="257"/>
      <c r="CP319" s="257"/>
      <c r="CQ319" s="257"/>
      <c r="CR319" s="257"/>
      <c r="CS319" s="257"/>
      <c r="CT319" s="257"/>
      <c r="CU319" s="257"/>
      <c r="CV319" s="257"/>
      <c r="CW319" s="257"/>
      <c r="CX319" s="257"/>
      <c r="CY319" s="257"/>
      <c r="CZ319" s="257"/>
      <c r="DA319" s="257"/>
      <c r="DB319" s="257"/>
      <c r="DC319" s="257"/>
      <c r="DD319" s="257"/>
      <c r="DE319" s="257"/>
      <c r="DF319" s="257"/>
      <c r="DG319" s="257"/>
      <c r="DH319" s="257"/>
      <c r="DI319" s="257"/>
      <c r="DJ319" s="257"/>
      <c r="DK319" s="257"/>
      <c r="DL319" s="257"/>
      <c r="DM319" s="257"/>
      <c r="DN319" s="257"/>
      <c r="DO319" s="257"/>
      <c r="DP319" s="257"/>
      <c r="DQ319" s="257"/>
      <c r="DR319" s="257"/>
      <c r="DS319" s="257"/>
      <c r="DT319" s="257"/>
      <c r="DU319" s="257"/>
      <c r="DV319" s="257"/>
      <c r="DW319" s="257"/>
      <c r="DX319" s="257"/>
      <c r="DY319" s="257"/>
      <c r="DZ319" s="257"/>
      <c r="EA319" s="257"/>
      <c r="EB319" s="257"/>
      <c r="EC319" s="257"/>
      <c r="ED319" s="257"/>
      <c r="EE319" s="257"/>
      <c r="EF319" s="257"/>
      <c r="EG319" s="257"/>
      <c r="EH319" s="257"/>
      <c r="EI319" s="257"/>
      <c r="EJ319" s="257"/>
      <c r="EK319" s="257"/>
      <c r="EL319" s="257"/>
      <c r="EM319" s="257"/>
      <c r="EN319" s="257"/>
      <c r="EO319" s="257"/>
      <c r="EP319" s="257"/>
      <c r="EQ319" s="257"/>
      <c r="ER319" s="257"/>
      <c r="ES319" s="257"/>
      <c r="ET319" s="257"/>
      <c r="EU319" s="257"/>
      <c r="EV319" s="257"/>
      <c r="EW319" s="257"/>
      <c r="EX319" s="257"/>
      <c r="EY319" s="257"/>
      <c r="EZ319" s="257"/>
      <c r="FA319" s="257"/>
      <c r="FB319" s="257"/>
      <c r="FC319" s="257"/>
      <c r="FD319" s="257"/>
      <c r="FE319" s="257"/>
      <c r="FF319" s="257"/>
      <c r="FG319" s="257"/>
      <c r="FH319" s="257"/>
      <c r="FI319" s="257"/>
      <c r="FJ319" s="257"/>
      <c r="FK319" s="257"/>
      <c r="FL319" s="257"/>
      <c r="FM319" s="257"/>
      <c r="FN319" s="257"/>
      <c r="FO319" s="257"/>
      <c r="FP319" s="257"/>
      <c r="FQ319" s="257"/>
      <c r="FR319" s="257"/>
      <c r="FS319" s="257"/>
      <c r="FT319" s="257"/>
      <c r="FU319" s="257"/>
      <c r="FV319" s="257"/>
      <c r="FW319" s="257"/>
      <c r="FX319" s="257"/>
      <c r="FY319" s="257"/>
      <c r="FZ319" s="257"/>
      <c r="GA319" s="257"/>
      <c r="GB319" s="257"/>
      <c r="GC319" s="257"/>
      <c r="GD319" s="257"/>
      <c r="GE319" s="257"/>
      <c r="GF319" s="257"/>
      <c r="GG319" s="257"/>
      <c r="GH319" s="257"/>
      <c r="GI319" s="257"/>
      <c r="GJ319" s="257"/>
      <c r="GK319" s="257"/>
      <c r="GL319" s="257"/>
      <c r="GM319" s="257"/>
      <c r="GN319" s="257"/>
      <c r="GO319" s="257"/>
      <c r="GP319" s="257"/>
      <c r="GQ319" s="257"/>
      <c r="GR319" s="257"/>
      <c r="GS319" s="257"/>
      <c r="GT319" s="257"/>
      <c r="GU319" s="257"/>
      <c r="GV319" s="257"/>
      <c r="GW319" s="257"/>
      <c r="GX319" s="257"/>
      <c r="GY319" s="257"/>
      <c r="GZ319" s="257"/>
      <c r="HA319" s="257"/>
      <c r="HB319" s="257"/>
      <c r="HC319" s="257"/>
      <c r="HD319" s="257"/>
      <c r="HE319" s="257"/>
      <c r="HF319" s="257"/>
      <c r="HG319" s="257"/>
      <c r="HH319" s="257"/>
      <c r="HI319" s="257"/>
      <c r="HJ319" s="257"/>
      <c r="HK319" s="257"/>
      <c r="HL319" s="257"/>
      <c r="HM319" s="257"/>
      <c r="HN319" s="257"/>
      <c r="HO319" s="257"/>
      <c r="HP319" s="257"/>
      <c r="HQ319" s="257"/>
      <c r="HR319" s="257"/>
      <c r="HS319" s="257"/>
      <c r="HT319" s="257"/>
      <c r="HU319" s="257"/>
      <c r="HV319" s="257"/>
      <c r="HW319" s="257"/>
      <c r="HX319" s="257"/>
      <c r="HY319" s="257"/>
      <c r="HZ319" s="257"/>
      <c r="IA319" s="257"/>
      <c r="IB319" s="257"/>
      <c r="IC319" s="257"/>
      <c r="ID319" s="257"/>
      <c r="IE319" s="257"/>
      <c r="IF319" s="257"/>
      <c r="IG319" s="257"/>
      <c r="IH319" s="257"/>
      <c r="II319" s="257"/>
      <c r="IJ319" s="257"/>
      <c r="IK319" s="257"/>
      <c r="IL319" s="257"/>
      <c r="IM319" s="257"/>
      <c r="IN319" s="257"/>
      <c r="IO319" s="257"/>
      <c r="IP319" s="257"/>
      <c r="IQ319" s="257"/>
      <c r="IR319" s="257"/>
      <c r="IS319" s="257"/>
      <c r="IT319" s="257"/>
      <c r="IU319" s="257"/>
      <c r="IV319" s="257"/>
      <c r="IW319" s="257"/>
      <c r="IX319" s="257"/>
      <c r="IY319" s="257"/>
      <c r="IZ319" s="257"/>
      <c r="JA319" s="257"/>
      <c r="JB319" s="257"/>
      <c r="JC319" s="257"/>
      <c r="JD319" s="257"/>
      <c r="JE319" s="257"/>
      <c r="JF319" s="257"/>
      <c r="JG319" s="257"/>
      <c r="JH319" s="257"/>
      <c r="JI319" s="257"/>
      <c r="JJ319" s="257"/>
      <c r="JK319" s="257"/>
      <c r="JL319" s="257"/>
      <c r="JM319" s="257"/>
      <c r="JN319" s="257"/>
      <c r="JO319" s="257"/>
      <c r="JP319" s="257"/>
      <c r="JQ319" s="257"/>
      <c r="JR319" s="257"/>
      <c r="JS319" s="257"/>
      <c r="JT319" s="257"/>
      <c r="JU319" s="257"/>
      <c r="JV319" s="257"/>
      <c r="JW319" s="257"/>
      <c r="JX319" s="257"/>
      <c r="JY319" s="257"/>
      <c r="JZ319" s="257"/>
      <c r="KA319" s="257"/>
      <c r="KB319" s="257"/>
      <c r="KC319" s="257"/>
      <c r="KD319" s="257"/>
      <c r="KE319" s="257"/>
      <c r="KF319" s="257"/>
      <c r="KG319" s="257"/>
      <c r="KH319" s="257"/>
      <c r="KI319" s="257"/>
      <c r="KJ319" s="257"/>
      <c r="KK319" s="257"/>
      <c r="KL319" s="257"/>
      <c r="KM319" s="257"/>
      <c r="KN319" s="257"/>
      <c r="KO319" s="257"/>
      <c r="KP319" s="257"/>
      <c r="KQ319" s="257"/>
      <c r="KR319" s="257"/>
      <c r="KS319" s="257"/>
      <c r="KT319" s="257"/>
      <c r="KU319" s="248" t="s">
        <v>746</v>
      </c>
    </row>
    <row r="320" spans="1:307" x14ac:dyDescent="0.15">
      <c r="A320" s="252" t="s">
        <v>1289</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v>0.05</v>
      </c>
      <c r="AN320" s="257"/>
      <c r="AO320" s="257"/>
      <c r="AP320" s="257"/>
      <c r="AQ320" s="257"/>
      <c r="AR320" s="257"/>
      <c r="AS320" s="257"/>
      <c r="AT320" s="257"/>
      <c r="AU320" s="257"/>
      <c r="AV320" s="257"/>
      <c r="AW320" s="257"/>
      <c r="AX320" s="257"/>
      <c r="AY320" s="257"/>
      <c r="AZ320" s="257"/>
      <c r="BA320" s="257"/>
      <c r="BB320" s="257"/>
      <c r="BC320" s="257"/>
      <c r="BD320" s="257"/>
      <c r="BE320" s="257"/>
      <c r="BF320" s="257"/>
      <c r="BG320" s="257"/>
      <c r="BH320" s="257"/>
      <c r="BI320" s="257"/>
      <c r="BJ320" s="257"/>
      <c r="BK320" s="257"/>
      <c r="BL320" s="257"/>
      <c r="BM320" s="257"/>
      <c r="BN320" s="257"/>
      <c r="BO320" s="257"/>
      <c r="BP320" s="257"/>
      <c r="BQ320" s="257"/>
      <c r="BR320" s="257"/>
      <c r="BS320" s="257"/>
      <c r="BT320" s="257"/>
      <c r="BU320" s="257"/>
      <c r="BV320" s="257"/>
      <c r="BW320" s="257"/>
      <c r="BX320" s="257"/>
      <c r="BY320" s="257"/>
      <c r="BZ320" s="257"/>
      <c r="CA320" s="257">
        <v>0.05</v>
      </c>
      <c r="CB320" s="257"/>
      <c r="CC320" s="257"/>
      <c r="CD320" s="257"/>
      <c r="CE320" s="257"/>
      <c r="CF320" s="257"/>
      <c r="CG320" s="257"/>
      <c r="CH320" s="257"/>
      <c r="CI320" s="257"/>
      <c r="CJ320" s="257"/>
      <c r="CK320" s="257"/>
      <c r="CL320" s="257"/>
      <c r="CM320" s="257"/>
      <c r="CN320" s="257"/>
      <c r="CO320" s="257"/>
      <c r="CP320" s="257"/>
      <c r="CQ320" s="257"/>
      <c r="CR320" s="257"/>
      <c r="CS320" s="257"/>
      <c r="CT320" s="257"/>
      <c r="CU320" s="257"/>
      <c r="CV320" s="257"/>
      <c r="CW320" s="257"/>
      <c r="CX320" s="257"/>
      <c r="CY320" s="257"/>
      <c r="CZ320" s="257"/>
      <c r="DA320" s="257"/>
      <c r="DB320" s="257"/>
      <c r="DC320" s="257"/>
      <c r="DD320" s="257"/>
      <c r="DE320" s="257"/>
      <c r="DF320" s="257"/>
      <c r="DG320" s="257"/>
      <c r="DH320" s="257"/>
      <c r="DI320" s="257"/>
      <c r="DJ320" s="257"/>
      <c r="DK320" s="257"/>
      <c r="DL320" s="257"/>
      <c r="DM320" s="257"/>
      <c r="DN320" s="257"/>
      <c r="DO320" s="257"/>
      <c r="DP320" s="257"/>
      <c r="DQ320" s="257"/>
      <c r="DR320" s="257"/>
      <c r="DS320" s="257"/>
      <c r="DT320" s="257"/>
      <c r="DU320" s="257"/>
      <c r="DV320" s="257"/>
      <c r="DW320" s="257"/>
      <c r="DX320" s="257"/>
      <c r="DY320" s="257"/>
      <c r="DZ320" s="257"/>
      <c r="EA320" s="257"/>
      <c r="EB320" s="257"/>
      <c r="EC320" s="257"/>
      <c r="ED320" s="257"/>
      <c r="EE320" s="257"/>
      <c r="EF320" s="257"/>
      <c r="EG320" s="257"/>
      <c r="EH320" s="257"/>
      <c r="EI320" s="257"/>
      <c r="EJ320" s="257"/>
      <c r="EK320" s="257"/>
      <c r="EL320" s="257"/>
      <c r="EM320" s="257"/>
      <c r="EN320" s="257"/>
      <c r="EO320" s="257"/>
      <c r="EP320" s="257"/>
      <c r="EQ320" s="257"/>
      <c r="ER320" s="257"/>
      <c r="ES320" s="257"/>
      <c r="ET320" s="257"/>
      <c r="EU320" s="257"/>
      <c r="EV320" s="257"/>
      <c r="EW320" s="257"/>
      <c r="EX320" s="257"/>
      <c r="EY320" s="257"/>
      <c r="EZ320" s="257"/>
      <c r="FA320" s="257"/>
      <c r="FB320" s="257"/>
      <c r="FC320" s="257"/>
      <c r="FD320" s="257"/>
      <c r="FE320" s="257"/>
      <c r="FF320" s="257"/>
      <c r="FG320" s="257"/>
      <c r="FH320" s="257"/>
      <c r="FI320" s="257"/>
      <c r="FJ320" s="257"/>
      <c r="FK320" s="257"/>
      <c r="FL320" s="257"/>
      <c r="FM320" s="257"/>
      <c r="FN320" s="257"/>
      <c r="FO320" s="257"/>
      <c r="FP320" s="257"/>
      <c r="FQ320" s="257"/>
      <c r="FR320" s="257"/>
      <c r="FS320" s="257"/>
      <c r="FT320" s="257"/>
      <c r="FU320" s="257"/>
      <c r="FV320" s="257"/>
      <c r="FW320" s="257"/>
      <c r="FX320" s="257"/>
      <c r="FY320" s="257"/>
      <c r="FZ320" s="257"/>
      <c r="GA320" s="257"/>
      <c r="GB320" s="257"/>
      <c r="GC320" s="257"/>
      <c r="GD320" s="257"/>
      <c r="GE320" s="257"/>
      <c r="GF320" s="257"/>
      <c r="GG320" s="257"/>
      <c r="GH320" s="257"/>
      <c r="GI320" s="257"/>
      <c r="GJ320" s="257"/>
      <c r="GK320" s="257"/>
      <c r="GL320" s="257"/>
      <c r="GM320" s="257"/>
      <c r="GN320" s="257"/>
      <c r="GO320" s="257"/>
      <c r="GP320" s="257"/>
      <c r="GQ320" s="257"/>
      <c r="GR320" s="257"/>
      <c r="GS320" s="257"/>
      <c r="GT320" s="257"/>
      <c r="GU320" s="257"/>
      <c r="GV320" s="257"/>
      <c r="GW320" s="257"/>
      <c r="GX320" s="257"/>
      <c r="GY320" s="257"/>
      <c r="GZ320" s="257"/>
      <c r="HA320" s="257"/>
      <c r="HB320" s="257"/>
      <c r="HC320" s="257"/>
      <c r="HD320" s="257"/>
      <c r="HE320" s="257"/>
      <c r="HF320" s="257"/>
      <c r="HG320" s="257"/>
      <c r="HH320" s="257"/>
      <c r="HI320" s="257"/>
      <c r="HJ320" s="257"/>
      <c r="HK320" s="257"/>
      <c r="HL320" s="257">
        <v>0.1</v>
      </c>
      <c r="HM320" s="257"/>
      <c r="HN320" s="257"/>
      <c r="HO320" s="257"/>
      <c r="HP320" s="257"/>
      <c r="HQ320" s="257"/>
      <c r="HR320" s="257"/>
      <c r="HS320" s="257"/>
      <c r="HT320" s="257"/>
      <c r="HU320" s="257"/>
      <c r="HV320" s="257"/>
      <c r="HW320" s="257"/>
      <c r="HX320" s="257"/>
      <c r="HY320" s="257"/>
      <c r="HZ320" s="257"/>
      <c r="IA320" s="257"/>
      <c r="IB320" s="257"/>
      <c r="IC320" s="257"/>
      <c r="ID320" s="257"/>
      <c r="IE320" s="257"/>
      <c r="IF320" s="257"/>
      <c r="IG320" s="257"/>
      <c r="IH320" s="257"/>
      <c r="II320" s="257"/>
      <c r="IJ320" s="257"/>
      <c r="IK320" s="257"/>
      <c r="IL320" s="257"/>
      <c r="IM320" s="257"/>
      <c r="IN320" s="257"/>
      <c r="IO320" s="257"/>
      <c r="IP320" s="257"/>
      <c r="IQ320" s="257"/>
      <c r="IR320" s="257"/>
      <c r="IS320" s="257"/>
      <c r="IT320" s="257"/>
      <c r="IU320" s="257"/>
      <c r="IV320" s="257"/>
      <c r="IW320" s="257"/>
      <c r="IX320" s="257"/>
      <c r="IY320" s="257"/>
      <c r="IZ320" s="257"/>
      <c r="JA320" s="257"/>
      <c r="JB320" s="257"/>
      <c r="JC320" s="257"/>
      <c r="JD320" s="257"/>
      <c r="JE320" s="257"/>
      <c r="JF320" s="257"/>
      <c r="JG320" s="257"/>
      <c r="JH320" s="257"/>
      <c r="JI320" s="257"/>
      <c r="JJ320" s="257"/>
      <c r="JK320" s="257"/>
      <c r="JL320" s="257"/>
      <c r="JM320" s="257"/>
      <c r="JN320" s="257"/>
      <c r="JO320" s="257"/>
      <c r="JP320" s="257"/>
      <c r="JQ320" s="257"/>
      <c r="JR320" s="257"/>
      <c r="JS320" s="257"/>
      <c r="JT320" s="257"/>
      <c r="JU320" s="257"/>
      <c r="JV320" s="257"/>
      <c r="JW320" s="257"/>
      <c r="JX320" s="257"/>
      <c r="JY320" s="257"/>
      <c r="JZ320" s="257"/>
      <c r="KA320" s="257"/>
      <c r="KB320" s="257"/>
      <c r="KC320" s="257"/>
      <c r="KD320" s="257"/>
      <c r="KE320" s="257"/>
      <c r="KF320" s="257"/>
      <c r="KG320" s="257"/>
      <c r="KH320" s="257"/>
      <c r="KI320" s="257"/>
      <c r="KJ320" s="257"/>
      <c r="KK320" s="257"/>
      <c r="KL320" s="257"/>
      <c r="KM320" s="257"/>
      <c r="KN320" s="257"/>
      <c r="KO320" s="257"/>
      <c r="KP320" s="257"/>
      <c r="KQ320" s="257"/>
      <c r="KR320" s="257"/>
      <c r="KS320" s="257"/>
      <c r="KT320" s="257"/>
      <c r="KU320" s="248" t="s">
        <v>746</v>
      </c>
    </row>
    <row r="321" spans="1:307" x14ac:dyDescent="0.15">
      <c r="A321" s="252" t="s">
        <v>1290</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v>0.1</v>
      </c>
      <c r="AJ321" s="257"/>
      <c r="AK321" s="257"/>
      <c r="AL321" s="257"/>
      <c r="AM321" s="257"/>
      <c r="AN321" s="257"/>
      <c r="AO321" s="257"/>
      <c r="AP321" s="257"/>
      <c r="AQ321" s="257"/>
      <c r="AR321" s="257"/>
      <c r="AS321" s="257"/>
      <c r="AT321" s="257"/>
      <c r="AU321" s="257"/>
      <c r="AV321" s="257"/>
      <c r="AW321" s="257"/>
      <c r="AX321" s="257"/>
      <c r="AY321" s="257"/>
      <c r="AZ321" s="257"/>
      <c r="BA321" s="257"/>
      <c r="BB321" s="257"/>
      <c r="BC321" s="257"/>
      <c r="BD321" s="257"/>
      <c r="BE321" s="257"/>
      <c r="BF321" s="257"/>
      <c r="BG321" s="257"/>
      <c r="BH321" s="257"/>
      <c r="BI321" s="257"/>
      <c r="BJ321" s="257"/>
      <c r="BK321" s="257"/>
      <c r="BL321" s="257"/>
      <c r="BM321" s="257"/>
      <c r="BN321" s="257"/>
      <c r="BO321" s="257"/>
      <c r="BP321" s="257"/>
      <c r="BQ321" s="257"/>
      <c r="BR321" s="257"/>
      <c r="BS321" s="257"/>
      <c r="BT321" s="257"/>
      <c r="BU321" s="257"/>
      <c r="BV321" s="257"/>
      <c r="BW321" s="257"/>
      <c r="BX321" s="257"/>
      <c r="BY321" s="257"/>
      <c r="BZ321" s="257"/>
      <c r="CA321" s="257"/>
      <c r="CB321" s="257"/>
      <c r="CC321" s="257"/>
      <c r="CD321" s="257"/>
      <c r="CE321" s="257"/>
      <c r="CF321" s="257"/>
      <c r="CG321" s="257"/>
      <c r="CH321" s="257"/>
      <c r="CI321" s="257"/>
      <c r="CJ321" s="257"/>
      <c r="CK321" s="257"/>
      <c r="CL321" s="257"/>
      <c r="CM321" s="257"/>
      <c r="CN321" s="257"/>
      <c r="CO321" s="257"/>
      <c r="CP321" s="257"/>
      <c r="CQ321" s="257"/>
      <c r="CR321" s="257"/>
      <c r="CS321" s="257"/>
      <c r="CT321" s="257"/>
      <c r="CU321" s="257"/>
      <c r="CV321" s="257"/>
      <c r="CW321" s="257"/>
      <c r="CX321" s="257"/>
      <c r="CY321" s="257"/>
      <c r="CZ321" s="257"/>
      <c r="DA321" s="257"/>
      <c r="DB321" s="257"/>
      <c r="DC321" s="257"/>
      <c r="DD321" s="257"/>
      <c r="DE321" s="257"/>
      <c r="DF321" s="257"/>
      <c r="DG321" s="257"/>
      <c r="DH321" s="257"/>
      <c r="DI321" s="257"/>
      <c r="DJ321" s="257"/>
      <c r="DK321" s="257"/>
      <c r="DL321" s="257"/>
      <c r="DM321" s="257"/>
      <c r="DN321" s="257"/>
      <c r="DO321" s="257"/>
      <c r="DP321" s="257"/>
      <c r="DQ321" s="257"/>
      <c r="DR321" s="257"/>
      <c r="DS321" s="257"/>
      <c r="DT321" s="257"/>
      <c r="DU321" s="257"/>
      <c r="DV321" s="257"/>
      <c r="DW321" s="257"/>
      <c r="DX321" s="257"/>
      <c r="DY321" s="257"/>
      <c r="DZ321" s="257"/>
      <c r="EA321" s="257"/>
      <c r="EB321" s="257"/>
      <c r="EC321" s="257"/>
      <c r="ED321" s="257"/>
      <c r="EE321" s="257"/>
      <c r="EF321" s="257"/>
      <c r="EG321" s="257"/>
      <c r="EH321" s="257"/>
      <c r="EI321" s="257"/>
      <c r="EJ321" s="257"/>
      <c r="EK321" s="257"/>
      <c r="EL321" s="257"/>
      <c r="EM321" s="257"/>
      <c r="EN321" s="257"/>
      <c r="EO321" s="257"/>
      <c r="EP321" s="257"/>
      <c r="EQ321" s="257"/>
      <c r="ER321" s="257"/>
      <c r="ES321" s="257"/>
      <c r="ET321" s="257"/>
      <c r="EU321" s="257"/>
      <c r="EV321" s="257"/>
      <c r="EW321" s="257"/>
      <c r="EX321" s="257"/>
      <c r="EY321" s="257"/>
      <c r="EZ321" s="257"/>
      <c r="FA321" s="257"/>
      <c r="FB321" s="257"/>
      <c r="FC321" s="257"/>
      <c r="FD321" s="257"/>
      <c r="FE321" s="257"/>
      <c r="FF321" s="257"/>
      <c r="FG321" s="257"/>
      <c r="FH321" s="257"/>
      <c r="FI321" s="257"/>
      <c r="FJ321" s="257"/>
      <c r="FK321" s="257"/>
      <c r="FL321" s="257"/>
      <c r="FM321" s="257"/>
      <c r="FN321" s="257"/>
      <c r="FO321" s="257"/>
      <c r="FP321" s="257"/>
      <c r="FQ321" s="257"/>
      <c r="FR321" s="257"/>
      <c r="FS321" s="257"/>
      <c r="FT321" s="257"/>
      <c r="FU321" s="257"/>
      <c r="FV321" s="257"/>
      <c r="FW321" s="257"/>
      <c r="FX321" s="257"/>
      <c r="FY321" s="257"/>
      <c r="FZ321" s="257"/>
      <c r="GA321" s="257"/>
      <c r="GB321" s="257"/>
      <c r="GC321" s="257"/>
      <c r="GD321" s="257"/>
      <c r="GE321" s="257"/>
      <c r="GF321" s="257"/>
      <c r="GG321" s="257"/>
      <c r="GH321" s="257"/>
      <c r="GI321" s="257"/>
      <c r="GJ321" s="257"/>
      <c r="GK321" s="257"/>
      <c r="GL321" s="257"/>
      <c r="GM321" s="257"/>
      <c r="GN321" s="257"/>
      <c r="GO321" s="257"/>
      <c r="GP321" s="257"/>
      <c r="GQ321" s="257"/>
      <c r="GR321" s="257"/>
      <c r="GS321" s="257"/>
      <c r="GT321" s="257"/>
      <c r="GU321" s="257"/>
      <c r="GV321" s="257"/>
      <c r="GW321" s="257"/>
      <c r="GX321" s="257"/>
      <c r="GY321" s="257"/>
      <c r="GZ321" s="257"/>
      <c r="HA321" s="257"/>
      <c r="HB321" s="257"/>
      <c r="HC321" s="257"/>
      <c r="HD321" s="257"/>
      <c r="HE321" s="257"/>
      <c r="HF321" s="257"/>
      <c r="HG321" s="257"/>
      <c r="HH321" s="257"/>
      <c r="HI321" s="257"/>
      <c r="HJ321" s="257"/>
      <c r="HK321" s="257"/>
      <c r="HL321" s="257"/>
      <c r="HM321" s="257"/>
      <c r="HN321" s="257"/>
      <c r="HO321" s="257"/>
      <c r="HP321" s="257"/>
      <c r="HQ321" s="257"/>
      <c r="HR321" s="257"/>
      <c r="HS321" s="257"/>
      <c r="HT321" s="257"/>
      <c r="HU321" s="257"/>
      <c r="HV321" s="257"/>
      <c r="HW321" s="257"/>
      <c r="HX321" s="257"/>
      <c r="HY321" s="257"/>
      <c r="HZ321" s="257"/>
      <c r="IA321" s="257"/>
      <c r="IB321" s="257"/>
      <c r="IC321" s="257"/>
      <c r="ID321" s="257"/>
      <c r="IE321" s="257"/>
      <c r="IF321" s="257"/>
      <c r="IG321" s="257"/>
      <c r="IH321" s="257"/>
      <c r="II321" s="257"/>
      <c r="IJ321" s="257"/>
      <c r="IK321" s="257"/>
      <c r="IL321" s="257"/>
      <c r="IM321" s="257"/>
      <c r="IN321" s="257"/>
      <c r="IO321" s="257"/>
      <c r="IP321" s="257"/>
      <c r="IQ321" s="257"/>
      <c r="IR321" s="257"/>
      <c r="IS321" s="257"/>
      <c r="IT321" s="257"/>
      <c r="IU321" s="257"/>
      <c r="IV321" s="257"/>
      <c r="IW321" s="257"/>
      <c r="IX321" s="257"/>
      <c r="IY321" s="257"/>
      <c r="IZ321" s="257"/>
      <c r="JA321" s="257"/>
      <c r="JB321" s="257"/>
      <c r="JC321" s="257"/>
      <c r="JD321" s="257"/>
      <c r="JE321" s="257"/>
      <c r="JF321" s="257"/>
      <c r="JG321" s="257"/>
      <c r="JH321" s="257"/>
      <c r="JI321" s="257"/>
      <c r="JJ321" s="257"/>
      <c r="JK321" s="257"/>
      <c r="JL321" s="257"/>
      <c r="JM321" s="257"/>
      <c r="JN321" s="257"/>
      <c r="JO321" s="257"/>
      <c r="JP321" s="257"/>
      <c r="JQ321" s="257"/>
      <c r="JR321" s="257"/>
      <c r="JS321" s="257"/>
      <c r="JT321" s="257"/>
      <c r="JU321" s="257"/>
      <c r="JV321" s="257"/>
      <c r="JW321" s="257"/>
      <c r="JX321" s="257"/>
      <c r="JY321" s="257"/>
      <c r="JZ321" s="257"/>
      <c r="KA321" s="257"/>
      <c r="KB321" s="257"/>
      <c r="KC321" s="257"/>
      <c r="KD321" s="257"/>
      <c r="KE321" s="257"/>
      <c r="KF321" s="257"/>
      <c r="KG321" s="257"/>
      <c r="KH321" s="257"/>
      <c r="KI321" s="257"/>
      <c r="KJ321" s="257"/>
      <c r="KK321" s="257"/>
      <c r="KL321" s="257"/>
      <c r="KM321" s="257"/>
      <c r="KN321" s="257"/>
      <c r="KO321" s="257"/>
      <c r="KP321" s="257"/>
      <c r="KQ321" s="257"/>
      <c r="KR321" s="257"/>
      <c r="KS321" s="257"/>
      <c r="KT321" s="257"/>
      <c r="KU321" s="248" t="s">
        <v>746</v>
      </c>
    </row>
    <row r="322" spans="1:307" x14ac:dyDescent="0.15">
      <c r="A322" s="252" t="s">
        <v>1291</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7"/>
      <c r="BB322" s="257"/>
      <c r="BC322" s="257"/>
      <c r="BD322" s="257"/>
      <c r="BE322" s="257"/>
      <c r="BF322" s="257"/>
      <c r="BG322" s="257"/>
      <c r="BH322" s="257"/>
      <c r="BI322" s="257"/>
      <c r="BJ322" s="257"/>
      <c r="BK322" s="257"/>
      <c r="BL322" s="257"/>
      <c r="BM322" s="257"/>
      <c r="BN322" s="257"/>
      <c r="BO322" s="257"/>
      <c r="BP322" s="257"/>
      <c r="BQ322" s="257"/>
      <c r="BR322" s="257"/>
      <c r="BS322" s="257"/>
      <c r="BT322" s="257"/>
      <c r="BU322" s="257"/>
      <c r="BV322" s="257"/>
      <c r="BW322" s="257"/>
      <c r="BX322" s="257"/>
      <c r="BY322" s="257"/>
      <c r="BZ322" s="257"/>
      <c r="CA322" s="257"/>
      <c r="CB322" s="257"/>
      <c r="CC322" s="257"/>
      <c r="CD322" s="257"/>
      <c r="CE322" s="257"/>
      <c r="CF322" s="257"/>
      <c r="CG322" s="257"/>
      <c r="CH322" s="257"/>
      <c r="CI322" s="257"/>
      <c r="CJ322" s="257"/>
      <c r="CK322" s="257"/>
      <c r="CL322" s="257"/>
      <c r="CM322" s="257"/>
      <c r="CN322" s="257"/>
      <c r="CO322" s="257"/>
      <c r="CP322" s="257"/>
      <c r="CQ322" s="257"/>
      <c r="CR322" s="257"/>
      <c r="CS322" s="257"/>
      <c r="CT322" s="257"/>
      <c r="CU322" s="257"/>
      <c r="CV322" s="257"/>
      <c r="CW322" s="257"/>
      <c r="CX322" s="257"/>
      <c r="CY322" s="257"/>
      <c r="CZ322" s="257"/>
      <c r="DA322" s="257"/>
      <c r="DB322" s="257"/>
      <c r="DC322" s="257"/>
      <c r="DD322" s="257"/>
      <c r="DE322" s="257"/>
      <c r="DF322" s="257"/>
      <c r="DG322" s="257"/>
      <c r="DH322" s="257"/>
      <c r="DI322" s="257"/>
      <c r="DJ322" s="257"/>
      <c r="DK322" s="257"/>
      <c r="DL322" s="257"/>
      <c r="DM322" s="257"/>
      <c r="DN322" s="257"/>
      <c r="DO322" s="257"/>
      <c r="DP322" s="257"/>
      <c r="DQ322" s="257"/>
      <c r="DR322" s="257"/>
      <c r="DS322" s="257"/>
      <c r="DT322" s="257"/>
      <c r="DU322" s="257"/>
      <c r="DV322" s="257"/>
      <c r="DW322" s="257"/>
      <c r="DX322" s="257"/>
      <c r="DY322" s="257"/>
      <c r="DZ322" s="257"/>
      <c r="EA322" s="257"/>
      <c r="EB322" s="257"/>
      <c r="EC322" s="257"/>
      <c r="ED322" s="257"/>
      <c r="EE322" s="257"/>
      <c r="EF322" s="257"/>
      <c r="EG322" s="257"/>
      <c r="EH322" s="257"/>
      <c r="EI322" s="257"/>
      <c r="EJ322" s="257"/>
      <c r="EK322" s="257"/>
      <c r="EL322" s="257"/>
      <c r="EM322" s="257"/>
      <c r="EN322" s="257"/>
      <c r="EO322" s="257"/>
      <c r="EP322" s="257"/>
      <c r="EQ322" s="257"/>
      <c r="ER322" s="257"/>
      <c r="ES322" s="257"/>
      <c r="ET322" s="257"/>
      <c r="EU322" s="257"/>
      <c r="EV322" s="257"/>
      <c r="EW322" s="257"/>
      <c r="EX322" s="257"/>
      <c r="EY322" s="257"/>
      <c r="EZ322" s="257"/>
      <c r="FA322" s="257"/>
      <c r="FB322" s="257"/>
      <c r="FC322" s="257"/>
      <c r="FD322" s="257"/>
      <c r="FE322" s="257"/>
      <c r="FF322" s="257"/>
      <c r="FG322" s="257"/>
      <c r="FH322" s="257"/>
      <c r="FI322" s="257"/>
      <c r="FJ322" s="257"/>
      <c r="FK322" s="257"/>
      <c r="FL322" s="257"/>
      <c r="FM322" s="257"/>
      <c r="FN322" s="257"/>
      <c r="FO322" s="257"/>
      <c r="FP322" s="257"/>
      <c r="FQ322" s="257"/>
      <c r="FR322" s="257"/>
      <c r="FS322" s="257"/>
      <c r="FT322" s="257"/>
      <c r="FU322" s="257"/>
      <c r="FV322" s="257"/>
      <c r="FW322" s="257"/>
      <c r="FX322" s="257"/>
      <c r="FY322" s="257"/>
      <c r="FZ322" s="257"/>
      <c r="GA322" s="257"/>
      <c r="GB322" s="257"/>
      <c r="GC322" s="257"/>
      <c r="GD322" s="257"/>
      <c r="GE322" s="257"/>
      <c r="GF322" s="257"/>
      <c r="GG322" s="257"/>
      <c r="GH322" s="257"/>
      <c r="GI322" s="257"/>
      <c r="GJ322" s="257"/>
      <c r="GK322" s="257"/>
      <c r="GL322" s="257"/>
      <c r="GM322" s="257"/>
      <c r="GN322" s="257"/>
      <c r="GO322" s="257"/>
      <c r="GP322" s="257"/>
      <c r="GQ322" s="257"/>
      <c r="GR322" s="257"/>
      <c r="GS322" s="257"/>
      <c r="GT322" s="257"/>
      <c r="GU322" s="257"/>
      <c r="GV322" s="257"/>
      <c r="GW322" s="257"/>
      <c r="GX322" s="257"/>
      <c r="GY322" s="257"/>
      <c r="GZ322" s="257"/>
      <c r="HA322" s="257"/>
      <c r="HB322" s="257"/>
      <c r="HC322" s="257"/>
      <c r="HD322" s="257"/>
      <c r="HE322" s="257"/>
      <c r="HF322" s="257"/>
      <c r="HG322" s="257"/>
      <c r="HH322" s="257"/>
      <c r="HI322" s="257"/>
      <c r="HJ322" s="257"/>
      <c r="HK322" s="257"/>
      <c r="HL322" s="257"/>
      <c r="HM322" s="257"/>
      <c r="HN322" s="257"/>
      <c r="HO322" s="257"/>
      <c r="HP322" s="257"/>
      <c r="HQ322" s="257"/>
      <c r="HR322" s="257"/>
      <c r="HS322" s="257"/>
      <c r="HT322" s="257"/>
      <c r="HU322" s="257"/>
      <c r="HV322" s="257"/>
      <c r="HW322" s="257"/>
      <c r="HX322" s="257"/>
      <c r="HY322" s="257"/>
      <c r="HZ322" s="257"/>
      <c r="IA322" s="257"/>
      <c r="IB322" s="257"/>
      <c r="IC322" s="257"/>
      <c r="ID322" s="257"/>
      <c r="IE322" s="257"/>
      <c r="IF322" s="257"/>
      <c r="IG322" s="257"/>
      <c r="IH322" s="257"/>
      <c r="II322" s="257"/>
      <c r="IJ322" s="257"/>
      <c r="IK322" s="257"/>
      <c r="IL322" s="257"/>
      <c r="IM322" s="257"/>
      <c r="IN322" s="257"/>
      <c r="IO322" s="257"/>
      <c r="IP322" s="257"/>
      <c r="IQ322" s="257"/>
      <c r="IR322" s="257"/>
      <c r="IS322" s="257"/>
      <c r="IT322" s="257"/>
      <c r="IU322" s="257"/>
      <c r="IV322" s="257"/>
      <c r="IW322" s="257"/>
      <c r="IX322" s="257"/>
      <c r="IY322" s="257"/>
      <c r="IZ322" s="257"/>
      <c r="JA322" s="257"/>
      <c r="JB322" s="257"/>
      <c r="JC322" s="257"/>
      <c r="JD322" s="257"/>
      <c r="JE322" s="257"/>
      <c r="JF322" s="257"/>
      <c r="JG322" s="257"/>
      <c r="JH322" s="257"/>
      <c r="JI322" s="257"/>
      <c r="JJ322" s="257"/>
      <c r="JK322" s="257"/>
      <c r="JL322" s="257"/>
      <c r="JM322" s="257"/>
      <c r="JN322" s="257"/>
      <c r="JO322" s="257"/>
      <c r="JP322" s="257"/>
      <c r="JQ322" s="257"/>
      <c r="JR322" s="257"/>
      <c r="JS322" s="257"/>
      <c r="JT322" s="257"/>
      <c r="JU322" s="257"/>
      <c r="JV322" s="257"/>
      <c r="JW322" s="257"/>
      <c r="JX322" s="257"/>
      <c r="JY322" s="257"/>
      <c r="JZ322" s="257"/>
      <c r="KA322" s="257"/>
      <c r="KB322" s="257"/>
      <c r="KC322" s="257"/>
      <c r="KD322" s="257"/>
      <c r="KE322" s="257"/>
      <c r="KF322" s="257"/>
      <c r="KG322" s="257"/>
      <c r="KH322" s="257"/>
      <c r="KI322" s="257"/>
      <c r="KJ322" s="257"/>
      <c r="KK322" s="257"/>
      <c r="KL322" s="257"/>
      <c r="KM322" s="257"/>
      <c r="KN322" s="257"/>
      <c r="KO322" s="257"/>
      <c r="KP322" s="257"/>
      <c r="KQ322" s="257"/>
      <c r="KR322" s="257"/>
      <c r="KS322" s="257"/>
      <c r="KT322" s="257"/>
      <c r="KU322" s="248" t="s">
        <v>746</v>
      </c>
    </row>
    <row r="323" spans="1:307" x14ac:dyDescent="0.15">
      <c r="A323" s="246" t="s">
        <v>746</v>
      </c>
      <c r="B323" s="248" t="s">
        <v>746</v>
      </c>
      <c r="C323" s="248" t="s">
        <v>746</v>
      </c>
      <c r="D323" s="248" t="s">
        <v>746</v>
      </c>
      <c r="E323" s="248" t="s">
        <v>746</v>
      </c>
      <c r="F323" s="248" t="s">
        <v>746</v>
      </c>
      <c r="G323" s="248" t="s">
        <v>746</v>
      </c>
      <c r="H323" s="248" t="s">
        <v>746</v>
      </c>
      <c r="I323" s="248" t="s">
        <v>746</v>
      </c>
      <c r="J323" s="248" t="s">
        <v>746</v>
      </c>
      <c r="K323" s="248" t="s">
        <v>746</v>
      </c>
      <c r="L323" s="248" t="s">
        <v>746</v>
      </c>
      <c r="M323" s="248" t="s">
        <v>746</v>
      </c>
      <c r="N323" s="248" t="s">
        <v>746</v>
      </c>
      <c r="O323" s="248" t="s">
        <v>746</v>
      </c>
      <c r="P323" s="248" t="s">
        <v>746</v>
      </c>
      <c r="Q323" s="248" t="s">
        <v>746</v>
      </c>
      <c r="R323" s="248" t="s">
        <v>746</v>
      </c>
      <c r="S323" s="248" t="s">
        <v>746</v>
      </c>
      <c r="T323" s="248" t="s">
        <v>746</v>
      </c>
      <c r="U323" s="248" t="s">
        <v>746</v>
      </c>
      <c r="V323" s="248" t="s">
        <v>746</v>
      </c>
      <c r="W323" s="248" t="s">
        <v>746</v>
      </c>
      <c r="X323" s="248" t="s">
        <v>746</v>
      </c>
      <c r="Y323" s="248" t="s">
        <v>746</v>
      </c>
      <c r="Z323" s="248" t="s">
        <v>746</v>
      </c>
      <c r="AA323" s="248" t="s">
        <v>746</v>
      </c>
      <c r="AB323" s="248" t="s">
        <v>746</v>
      </c>
      <c r="AC323" s="248" t="s">
        <v>746</v>
      </c>
      <c r="AD323" s="248" t="s">
        <v>746</v>
      </c>
      <c r="AE323" s="248" t="s">
        <v>746</v>
      </c>
      <c r="AF323" s="248" t="s">
        <v>746</v>
      </c>
      <c r="AG323" s="248" t="s">
        <v>746</v>
      </c>
      <c r="AH323" s="248" t="s">
        <v>746</v>
      </c>
      <c r="AI323" s="248" t="s">
        <v>746</v>
      </c>
      <c r="AJ323" s="248" t="s">
        <v>746</v>
      </c>
      <c r="AK323" s="248" t="s">
        <v>746</v>
      </c>
      <c r="AL323" s="248" t="s">
        <v>746</v>
      </c>
      <c r="AM323" s="248" t="s">
        <v>746</v>
      </c>
      <c r="AN323" s="248" t="s">
        <v>746</v>
      </c>
      <c r="AO323" s="248" t="s">
        <v>746</v>
      </c>
      <c r="AP323" s="248" t="s">
        <v>746</v>
      </c>
      <c r="AQ323" s="248" t="s">
        <v>746</v>
      </c>
      <c r="AR323" s="248" t="s">
        <v>746</v>
      </c>
      <c r="AS323" s="248" t="s">
        <v>746</v>
      </c>
      <c r="AT323" s="248" t="s">
        <v>746</v>
      </c>
      <c r="AU323" s="248" t="s">
        <v>746</v>
      </c>
      <c r="AV323" s="248" t="s">
        <v>746</v>
      </c>
      <c r="AW323" s="248" t="s">
        <v>746</v>
      </c>
      <c r="AX323" s="248" t="s">
        <v>746</v>
      </c>
      <c r="AY323" s="248" t="s">
        <v>746</v>
      </c>
      <c r="AZ323" s="248" t="s">
        <v>746</v>
      </c>
      <c r="BA323" s="248" t="s">
        <v>746</v>
      </c>
      <c r="BB323" s="248" t="s">
        <v>746</v>
      </c>
      <c r="BC323" s="248" t="s">
        <v>746</v>
      </c>
      <c r="BD323" s="248" t="s">
        <v>746</v>
      </c>
      <c r="BE323" s="248" t="s">
        <v>746</v>
      </c>
      <c r="BF323" s="248" t="s">
        <v>746</v>
      </c>
      <c r="BG323" s="248" t="s">
        <v>746</v>
      </c>
      <c r="BH323" s="248" t="s">
        <v>746</v>
      </c>
      <c r="BI323" s="248" t="s">
        <v>746</v>
      </c>
      <c r="BJ323" s="248" t="s">
        <v>746</v>
      </c>
      <c r="BK323" s="248" t="s">
        <v>746</v>
      </c>
      <c r="BL323" s="248" t="s">
        <v>746</v>
      </c>
      <c r="BM323" s="248" t="s">
        <v>746</v>
      </c>
      <c r="BN323" s="248" t="s">
        <v>746</v>
      </c>
      <c r="BO323" s="248" t="s">
        <v>746</v>
      </c>
      <c r="BP323" s="248" t="s">
        <v>746</v>
      </c>
      <c r="BQ323" s="248" t="s">
        <v>746</v>
      </c>
      <c r="BR323" s="248" t="s">
        <v>746</v>
      </c>
      <c r="BS323" s="248" t="s">
        <v>746</v>
      </c>
      <c r="BT323" s="248" t="s">
        <v>746</v>
      </c>
      <c r="BU323" s="248" t="s">
        <v>746</v>
      </c>
      <c r="BV323" s="248" t="s">
        <v>746</v>
      </c>
      <c r="BW323" s="248" t="s">
        <v>746</v>
      </c>
      <c r="BX323" s="248" t="s">
        <v>746</v>
      </c>
      <c r="BY323" s="248" t="s">
        <v>746</v>
      </c>
      <c r="BZ323" s="248" t="s">
        <v>746</v>
      </c>
      <c r="CA323" s="248" t="s">
        <v>746</v>
      </c>
      <c r="CB323" s="248" t="s">
        <v>746</v>
      </c>
      <c r="CC323" s="248" t="s">
        <v>746</v>
      </c>
      <c r="CD323" s="248" t="s">
        <v>746</v>
      </c>
      <c r="CE323" s="248" t="s">
        <v>746</v>
      </c>
      <c r="CF323" s="248" t="s">
        <v>746</v>
      </c>
      <c r="CG323" s="248" t="s">
        <v>746</v>
      </c>
      <c r="CH323" s="248" t="s">
        <v>746</v>
      </c>
      <c r="CI323" s="248" t="s">
        <v>746</v>
      </c>
      <c r="CJ323" s="248" t="s">
        <v>746</v>
      </c>
      <c r="CK323" s="248" t="s">
        <v>746</v>
      </c>
      <c r="CL323" s="248" t="s">
        <v>746</v>
      </c>
      <c r="CM323" s="248" t="s">
        <v>746</v>
      </c>
      <c r="CN323" s="248" t="s">
        <v>746</v>
      </c>
      <c r="CO323" s="248" t="s">
        <v>746</v>
      </c>
      <c r="CP323" s="248" t="s">
        <v>746</v>
      </c>
      <c r="CQ323" s="248" t="s">
        <v>746</v>
      </c>
      <c r="CR323" s="248" t="s">
        <v>746</v>
      </c>
      <c r="CS323" s="248" t="s">
        <v>746</v>
      </c>
      <c r="CT323" s="248" t="s">
        <v>746</v>
      </c>
      <c r="CU323" s="248" t="s">
        <v>746</v>
      </c>
      <c r="CV323" s="248" t="s">
        <v>746</v>
      </c>
      <c r="CW323" s="248" t="s">
        <v>746</v>
      </c>
      <c r="CX323" s="248" t="s">
        <v>746</v>
      </c>
      <c r="CY323" s="248" t="s">
        <v>746</v>
      </c>
      <c r="CZ323" s="248" t="s">
        <v>746</v>
      </c>
      <c r="DA323" s="248" t="s">
        <v>746</v>
      </c>
      <c r="DB323" s="248" t="s">
        <v>746</v>
      </c>
      <c r="DC323" s="248" t="s">
        <v>746</v>
      </c>
      <c r="DD323" s="248" t="s">
        <v>746</v>
      </c>
      <c r="DE323" s="248" t="s">
        <v>746</v>
      </c>
      <c r="DF323" s="248" t="s">
        <v>746</v>
      </c>
      <c r="DG323" s="248" t="s">
        <v>746</v>
      </c>
      <c r="DH323" s="248" t="s">
        <v>746</v>
      </c>
      <c r="DI323" s="248" t="s">
        <v>746</v>
      </c>
      <c r="DJ323" s="248" t="s">
        <v>746</v>
      </c>
      <c r="DK323" s="248" t="s">
        <v>746</v>
      </c>
      <c r="DL323" s="248" t="s">
        <v>746</v>
      </c>
      <c r="DM323" s="248" t="s">
        <v>746</v>
      </c>
      <c r="DN323" s="248" t="s">
        <v>746</v>
      </c>
      <c r="DO323" s="248" t="s">
        <v>746</v>
      </c>
      <c r="DP323" s="248" t="s">
        <v>746</v>
      </c>
      <c r="DQ323" s="248" t="s">
        <v>746</v>
      </c>
      <c r="DR323" s="248" t="s">
        <v>746</v>
      </c>
      <c r="DS323" s="248" t="s">
        <v>746</v>
      </c>
      <c r="DT323" s="248" t="s">
        <v>746</v>
      </c>
      <c r="DU323" s="248" t="s">
        <v>746</v>
      </c>
      <c r="DV323" s="248" t="s">
        <v>746</v>
      </c>
      <c r="DW323" s="248" t="s">
        <v>746</v>
      </c>
      <c r="DX323" s="248" t="s">
        <v>746</v>
      </c>
      <c r="DY323" s="248" t="s">
        <v>746</v>
      </c>
      <c r="DZ323" s="248" t="s">
        <v>746</v>
      </c>
      <c r="EA323" s="248" t="s">
        <v>746</v>
      </c>
      <c r="EB323" s="248" t="s">
        <v>746</v>
      </c>
      <c r="EC323" s="248" t="s">
        <v>746</v>
      </c>
      <c r="ED323" s="248" t="s">
        <v>746</v>
      </c>
      <c r="EE323" s="248" t="s">
        <v>746</v>
      </c>
      <c r="EF323" s="248" t="s">
        <v>746</v>
      </c>
      <c r="EG323" s="248" t="s">
        <v>746</v>
      </c>
      <c r="EH323" s="248" t="s">
        <v>746</v>
      </c>
      <c r="EI323" s="248" t="s">
        <v>746</v>
      </c>
      <c r="EJ323" s="248" t="s">
        <v>746</v>
      </c>
      <c r="EK323" s="248" t="s">
        <v>746</v>
      </c>
      <c r="EL323" s="248" t="s">
        <v>746</v>
      </c>
      <c r="EM323" s="248" t="s">
        <v>746</v>
      </c>
      <c r="EN323" s="248" t="s">
        <v>746</v>
      </c>
      <c r="EO323" s="248" t="s">
        <v>746</v>
      </c>
      <c r="EP323" s="248" t="s">
        <v>746</v>
      </c>
      <c r="EQ323" s="248" t="s">
        <v>746</v>
      </c>
      <c r="ER323" s="248" t="s">
        <v>746</v>
      </c>
      <c r="ES323" s="248" t="s">
        <v>746</v>
      </c>
      <c r="ET323" s="248" t="s">
        <v>746</v>
      </c>
      <c r="EU323" s="248" t="s">
        <v>746</v>
      </c>
      <c r="EV323" s="248" t="s">
        <v>746</v>
      </c>
      <c r="EW323" s="248" t="s">
        <v>746</v>
      </c>
      <c r="EX323" s="248" t="s">
        <v>746</v>
      </c>
      <c r="EY323" s="248" t="s">
        <v>746</v>
      </c>
      <c r="EZ323" s="248" t="s">
        <v>746</v>
      </c>
      <c r="FA323" s="248" t="s">
        <v>746</v>
      </c>
      <c r="FB323" s="248" t="s">
        <v>746</v>
      </c>
      <c r="FC323" s="248" t="s">
        <v>746</v>
      </c>
      <c r="FD323" s="248" t="s">
        <v>746</v>
      </c>
      <c r="FE323" s="248" t="s">
        <v>746</v>
      </c>
      <c r="FF323" s="248" t="s">
        <v>746</v>
      </c>
      <c r="FG323" s="248" t="s">
        <v>746</v>
      </c>
      <c r="FH323" s="248" t="s">
        <v>746</v>
      </c>
      <c r="FI323" s="248" t="s">
        <v>746</v>
      </c>
      <c r="FJ323" s="248" t="s">
        <v>746</v>
      </c>
      <c r="FK323" s="248" t="s">
        <v>746</v>
      </c>
      <c r="FL323" s="248" t="s">
        <v>746</v>
      </c>
      <c r="FM323" s="248" t="s">
        <v>746</v>
      </c>
      <c r="FN323" s="248" t="s">
        <v>746</v>
      </c>
      <c r="FO323" s="248" t="s">
        <v>746</v>
      </c>
      <c r="FP323" s="248" t="s">
        <v>746</v>
      </c>
      <c r="FQ323" s="248" t="s">
        <v>746</v>
      </c>
      <c r="FR323" s="248" t="s">
        <v>746</v>
      </c>
      <c r="FS323" s="248" t="s">
        <v>746</v>
      </c>
      <c r="FT323" s="248" t="s">
        <v>746</v>
      </c>
      <c r="FU323" s="248" t="s">
        <v>746</v>
      </c>
      <c r="FV323" s="248" t="s">
        <v>746</v>
      </c>
      <c r="FW323" s="248" t="s">
        <v>746</v>
      </c>
      <c r="FX323" s="248" t="s">
        <v>746</v>
      </c>
      <c r="FY323" s="248" t="s">
        <v>746</v>
      </c>
      <c r="FZ323" s="248" t="s">
        <v>746</v>
      </c>
      <c r="GA323" s="248" t="s">
        <v>746</v>
      </c>
      <c r="GB323" s="248" t="s">
        <v>746</v>
      </c>
      <c r="GC323" s="248" t="s">
        <v>746</v>
      </c>
      <c r="GD323" s="248" t="s">
        <v>746</v>
      </c>
      <c r="GE323" s="248" t="s">
        <v>746</v>
      </c>
      <c r="GF323" s="248" t="s">
        <v>746</v>
      </c>
      <c r="GG323" s="248" t="s">
        <v>746</v>
      </c>
      <c r="GH323" s="248" t="s">
        <v>746</v>
      </c>
      <c r="GI323" s="248" t="s">
        <v>746</v>
      </c>
      <c r="GJ323" s="248" t="s">
        <v>746</v>
      </c>
      <c r="GK323" s="248" t="s">
        <v>746</v>
      </c>
      <c r="GL323" s="248" t="s">
        <v>746</v>
      </c>
      <c r="GM323" s="248" t="s">
        <v>746</v>
      </c>
      <c r="GN323" s="248" t="s">
        <v>746</v>
      </c>
      <c r="GO323" s="248" t="s">
        <v>746</v>
      </c>
      <c r="GP323" s="248" t="s">
        <v>746</v>
      </c>
      <c r="GQ323" s="248" t="s">
        <v>746</v>
      </c>
      <c r="GR323" s="248" t="s">
        <v>746</v>
      </c>
      <c r="GS323" s="248" t="s">
        <v>746</v>
      </c>
      <c r="GT323" s="248" t="s">
        <v>746</v>
      </c>
      <c r="GU323" s="248" t="s">
        <v>746</v>
      </c>
      <c r="GV323" s="248" t="s">
        <v>746</v>
      </c>
      <c r="GW323" s="248" t="s">
        <v>746</v>
      </c>
      <c r="GX323" s="248" t="s">
        <v>746</v>
      </c>
      <c r="GY323" s="248" t="s">
        <v>746</v>
      </c>
      <c r="GZ323" s="248" t="s">
        <v>746</v>
      </c>
      <c r="HA323" s="248" t="s">
        <v>746</v>
      </c>
      <c r="HB323" s="248" t="s">
        <v>746</v>
      </c>
      <c r="HC323" s="248" t="s">
        <v>746</v>
      </c>
      <c r="HD323" s="248" t="s">
        <v>746</v>
      </c>
      <c r="HE323" s="248" t="s">
        <v>746</v>
      </c>
      <c r="HF323" s="248" t="s">
        <v>746</v>
      </c>
      <c r="HG323" s="248" t="s">
        <v>746</v>
      </c>
      <c r="HH323" s="248" t="s">
        <v>746</v>
      </c>
      <c r="HI323" s="248" t="s">
        <v>746</v>
      </c>
      <c r="HJ323" s="248" t="s">
        <v>746</v>
      </c>
      <c r="HK323" s="248" t="s">
        <v>746</v>
      </c>
      <c r="HL323" s="248" t="s">
        <v>746</v>
      </c>
      <c r="HM323" s="248" t="s">
        <v>746</v>
      </c>
      <c r="HN323" s="248" t="s">
        <v>746</v>
      </c>
      <c r="HO323" s="248" t="s">
        <v>746</v>
      </c>
      <c r="HP323" s="248" t="s">
        <v>746</v>
      </c>
      <c r="HQ323" s="248" t="s">
        <v>746</v>
      </c>
      <c r="HR323" s="248" t="s">
        <v>746</v>
      </c>
      <c r="HS323" s="248" t="s">
        <v>746</v>
      </c>
      <c r="HT323" s="248" t="s">
        <v>746</v>
      </c>
      <c r="HU323" s="248" t="s">
        <v>746</v>
      </c>
      <c r="HV323" s="248" t="s">
        <v>746</v>
      </c>
      <c r="HW323" s="248" t="s">
        <v>746</v>
      </c>
      <c r="HX323" s="248" t="s">
        <v>746</v>
      </c>
      <c r="HY323" s="248" t="s">
        <v>746</v>
      </c>
      <c r="HZ323" s="248" t="s">
        <v>746</v>
      </c>
      <c r="IA323" s="248" t="s">
        <v>746</v>
      </c>
      <c r="IB323" s="248" t="s">
        <v>746</v>
      </c>
      <c r="IC323" s="248" t="s">
        <v>746</v>
      </c>
      <c r="ID323" s="248" t="s">
        <v>746</v>
      </c>
      <c r="IE323" s="248" t="s">
        <v>746</v>
      </c>
      <c r="IF323" s="248" t="s">
        <v>746</v>
      </c>
      <c r="IG323" s="248" t="s">
        <v>746</v>
      </c>
      <c r="IH323" s="248" t="s">
        <v>746</v>
      </c>
      <c r="II323" s="248" t="s">
        <v>746</v>
      </c>
      <c r="IJ323" s="248" t="s">
        <v>746</v>
      </c>
      <c r="IK323" s="248" t="s">
        <v>746</v>
      </c>
      <c r="IL323" s="248" t="s">
        <v>746</v>
      </c>
      <c r="IM323" s="248" t="s">
        <v>746</v>
      </c>
      <c r="IN323" s="248" t="s">
        <v>746</v>
      </c>
      <c r="IO323" s="248" t="s">
        <v>746</v>
      </c>
      <c r="IP323" s="248" t="s">
        <v>746</v>
      </c>
      <c r="IQ323" s="248" t="s">
        <v>746</v>
      </c>
      <c r="IR323" s="248" t="s">
        <v>746</v>
      </c>
      <c r="IS323" s="248" t="s">
        <v>746</v>
      </c>
      <c r="IT323" s="248" t="s">
        <v>746</v>
      </c>
      <c r="IU323" s="248" t="s">
        <v>746</v>
      </c>
      <c r="IV323" s="248" t="s">
        <v>746</v>
      </c>
      <c r="IW323" s="248" t="s">
        <v>746</v>
      </c>
      <c r="IX323" s="248" t="s">
        <v>746</v>
      </c>
      <c r="IY323" s="248" t="s">
        <v>746</v>
      </c>
      <c r="IZ323" s="248" t="s">
        <v>746</v>
      </c>
      <c r="JA323" s="248" t="s">
        <v>746</v>
      </c>
      <c r="JB323" s="248" t="s">
        <v>746</v>
      </c>
      <c r="JC323" s="248" t="s">
        <v>746</v>
      </c>
      <c r="JD323" s="248" t="s">
        <v>746</v>
      </c>
      <c r="JE323" s="248" t="s">
        <v>746</v>
      </c>
      <c r="JF323" s="248" t="s">
        <v>746</v>
      </c>
      <c r="JG323" s="248" t="s">
        <v>746</v>
      </c>
      <c r="JH323" s="248" t="s">
        <v>746</v>
      </c>
      <c r="JI323" s="248" t="s">
        <v>746</v>
      </c>
      <c r="JJ323" s="248" t="s">
        <v>746</v>
      </c>
      <c r="JK323" s="248" t="s">
        <v>746</v>
      </c>
      <c r="JL323" s="248" t="s">
        <v>746</v>
      </c>
      <c r="JM323" s="248" t="s">
        <v>746</v>
      </c>
      <c r="JN323" s="248" t="s">
        <v>746</v>
      </c>
      <c r="JO323" s="248" t="s">
        <v>746</v>
      </c>
      <c r="JP323" s="248" t="s">
        <v>746</v>
      </c>
      <c r="JQ323" s="248" t="s">
        <v>746</v>
      </c>
      <c r="JR323" s="248" t="s">
        <v>746</v>
      </c>
      <c r="JS323" s="248" t="s">
        <v>746</v>
      </c>
      <c r="JT323" s="248" t="s">
        <v>746</v>
      </c>
      <c r="JU323" s="248" t="s">
        <v>746</v>
      </c>
      <c r="JV323" s="248" t="s">
        <v>746</v>
      </c>
      <c r="JW323" s="248" t="s">
        <v>746</v>
      </c>
      <c r="JX323" s="248" t="s">
        <v>746</v>
      </c>
      <c r="JY323" s="248" t="s">
        <v>746</v>
      </c>
      <c r="JZ323" s="248" t="s">
        <v>746</v>
      </c>
      <c r="KA323" s="248" t="s">
        <v>746</v>
      </c>
      <c r="KB323" s="248" t="s">
        <v>746</v>
      </c>
      <c r="KC323" s="248" t="s">
        <v>746</v>
      </c>
      <c r="KD323" s="248" t="s">
        <v>746</v>
      </c>
      <c r="KE323" s="248" t="s">
        <v>746</v>
      </c>
      <c r="KF323" s="248" t="s">
        <v>746</v>
      </c>
      <c r="KG323" s="248" t="s">
        <v>746</v>
      </c>
      <c r="KH323" s="248" t="s">
        <v>746</v>
      </c>
      <c r="KI323" s="248" t="s">
        <v>746</v>
      </c>
      <c r="KJ323" s="248" t="s">
        <v>746</v>
      </c>
      <c r="KK323" s="248" t="s">
        <v>746</v>
      </c>
      <c r="KL323" s="248" t="s">
        <v>746</v>
      </c>
      <c r="KM323" s="248" t="s">
        <v>746</v>
      </c>
      <c r="KN323" s="248" t="s">
        <v>746</v>
      </c>
      <c r="KO323" s="248" t="s">
        <v>746</v>
      </c>
      <c r="KP323" s="248" t="s">
        <v>746</v>
      </c>
      <c r="KQ323" s="248" t="s">
        <v>746</v>
      </c>
      <c r="KR323" s="248" t="s">
        <v>746</v>
      </c>
      <c r="KS323" s="248" t="s">
        <v>746</v>
      </c>
      <c r="KT323" s="248" t="s">
        <v>746</v>
      </c>
      <c r="KU323" s="248" t="s">
        <v>746</v>
      </c>
    </row>
  </sheetData>
  <sheetProtection password="93B1" sheet="1" objects="1" scenarios="1" selectLockedCells="1" autoFilter="0"/>
  <autoFilter ref="A2:LP323"/>
  <phoneticPr fontId="12"/>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7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7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7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25" customWidth="1"/>
    <col min="971" max="971" width="15.125" customWidth="1"/>
    <col min="972" max="972" width="18.375" bestFit="1" customWidth="1"/>
    <col min="973" max="973" width="15.375" bestFit="1" customWidth="1"/>
    <col min="974" max="974" width="18.7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7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7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7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7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7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7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8" t="s">
        <v>1096</v>
      </c>
      <c r="B3" t="s">
        <v>1110</v>
      </c>
      <c r="C3" t="s">
        <v>1111</v>
      </c>
    </row>
    <row r="4" spans="1:3" x14ac:dyDescent="0.15">
      <c r="A4" s="219" t="s">
        <v>998</v>
      </c>
      <c r="B4" s="217">
        <v>57</v>
      </c>
      <c r="C4" s="217">
        <v>50</v>
      </c>
    </row>
    <row r="5" spans="1:3" x14ac:dyDescent="0.15">
      <c r="A5" s="219" t="s">
        <v>594</v>
      </c>
      <c r="B5" s="217">
        <v>127</v>
      </c>
      <c r="C5" s="217">
        <v>87</v>
      </c>
    </row>
    <row r="6" spans="1:3" x14ac:dyDescent="0.15">
      <c r="A6" s="219" t="s">
        <v>986</v>
      </c>
      <c r="B6" s="217">
        <v>67</v>
      </c>
      <c r="C6" s="217">
        <v>73</v>
      </c>
    </row>
    <row r="7" spans="1:3" x14ac:dyDescent="0.15">
      <c r="A7" s="219" t="s">
        <v>661</v>
      </c>
      <c r="B7" s="217">
        <v>30</v>
      </c>
      <c r="C7" s="217">
        <v>74</v>
      </c>
    </row>
    <row r="8" spans="1:3" x14ac:dyDescent="0.15">
      <c r="A8" s="219" t="s">
        <v>989</v>
      </c>
      <c r="B8" s="217">
        <v>79</v>
      </c>
      <c r="C8" s="217">
        <v>80</v>
      </c>
    </row>
    <row r="9" spans="1:3" x14ac:dyDescent="0.15">
      <c r="A9" s="219" t="s">
        <v>633</v>
      </c>
      <c r="B9" s="217">
        <v>87</v>
      </c>
      <c r="C9" s="217">
        <v>94</v>
      </c>
    </row>
    <row r="10" spans="1:3" x14ac:dyDescent="0.15">
      <c r="A10" s="219" t="s">
        <v>589</v>
      </c>
      <c r="B10" s="217">
        <v>78</v>
      </c>
      <c r="C10" s="217">
        <v>63</v>
      </c>
    </row>
    <row r="11" spans="1:3" x14ac:dyDescent="0.15">
      <c r="A11" s="219" t="s">
        <v>409</v>
      </c>
      <c r="B11" s="217">
        <v>34</v>
      </c>
      <c r="C11" s="217">
        <v>21</v>
      </c>
    </row>
    <row r="12" spans="1:3" x14ac:dyDescent="0.15">
      <c r="A12" s="219" t="s">
        <v>407</v>
      </c>
      <c r="B12" s="217">
        <v>19</v>
      </c>
      <c r="C12" s="217">
        <v>17</v>
      </c>
    </row>
    <row r="13" spans="1:3" x14ac:dyDescent="0.15">
      <c r="A13" s="219" t="s">
        <v>586</v>
      </c>
      <c r="B13" s="217">
        <v>42</v>
      </c>
      <c r="C13" s="217">
        <v>109</v>
      </c>
    </row>
    <row r="14" spans="1:3" x14ac:dyDescent="0.15">
      <c r="A14" s="219" t="s">
        <v>463</v>
      </c>
      <c r="B14" s="217">
        <v>26</v>
      </c>
      <c r="C14" s="217">
        <v>23</v>
      </c>
    </row>
    <row r="15" spans="1:3" x14ac:dyDescent="0.15">
      <c r="A15" s="219" t="s">
        <v>596</v>
      </c>
      <c r="B15" s="217">
        <v>56</v>
      </c>
      <c r="C15" s="217">
        <v>52</v>
      </c>
    </row>
    <row r="16" spans="1:3" x14ac:dyDescent="0.15">
      <c r="A16" s="219" t="s">
        <v>657</v>
      </c>
      <c r="B16" s="217">
        <v>78</v>
      </c>
      <c r="C16" s="217">
        <v>67</v>
      </c>
    </row>
    <row r="17" spans="1:3" x14ac:dyDescent="0.15">
      <c r="A17" s="219" t="s">
        <v>561</v>
      </c>
      <c r="B17" s="217">
        <v>29</v>
      </c>
      <c r="C17" s="217">
        <v>76</v>
      </c>
    </row>
    <row r="18" spans="1:3" x14ac:dyDescent="0.15">
      <c r="A18" s="219" t="s">
        <v>368</v>
      </c>
      <c r="B18" s="217">
        <v>9</v>
      </c>
      <c r="C18" s="217">
        <v>7</v>
      </c>
    </row>
    <row r="19" spans="1:3" x14ac:dyDescent="0.15">
      <c r="A19" s="219" t="s">
        <v>385</v>
      </c>
      <c r="B19" s="217">
        <v>15</v>
      </c>
      <c r="C19" s="217">
        <v>10</v>
      </c>
    </row>
    <row r="20" spans="1:3" x14ac:dyDescent="0.15">
      <c r="A20" s="219" t="s">
        <v>1040</v>
      </c>
      <c r="B20" s="217">
        <v>97</v>
      </c>
      <c r="C20" s="217">
        <v>98</v>
      </c>
    </row>
    <row r="21" spans="1:3" x14ac:dyDescent="0.15">
      <c r="A21" s="219" t="s">
        <v>994</v>
      </c>
      <c r="B21" s="217"/>
      <c r="C21" s="217"/>
    </row>
    <row r="22" spans="1:3" x14ac:dyDescent="0.15">
      <c r="A22" s="219" t="s">
        <v>681</v>
      </c>
      <c r="B22" s="217">
        <v>86</v>
      </c>
      <c r="C22" s="217">
        <v>48</v>
      </c>
    </row>
    <row r="23" spans="1:3" x14ac:dyDescent="0.15">
      <c r="A23" s="219" t="s">
        <v>613</v>
      </c>
      <c r="B23" s="217">
        <v>78</v>
      </c>
      <c r="C23" s="217">
        <v>90</v>
      </c>
    </row>
    <row r="24" spans="1:3" x14ac:dyDescent="0.15">
      <c r="A24" s="219" t="s">
        <v>995</v>
      </c>
      <c r="B24" s="217"/>
      <c r="C24" s="217"/>
    </row>
    <row r="25" spans="1:3" x14ac:dyDescent="0.15">
      <c r="A25" s="219" t="s">
        <v>427</v>
      </c>
      <c r="B25" s="217">
        <v>17</v>
      </c>
      <c r="C25" s="217">
        <v>15</v>
      </c>
    </row>
    <row r="26" spans="1:3" x14ac:dyDescent="0.15">
      <c r="A26" s="219" t="s">
        <v>533</v>
      </c>
      <c r="B26" s="217">
        <v>65</v>
      </c>
      <c r="C26" s="217">
        <v>38</v>
      </c>
    </row>
    <row r="27" spans="1:3" x14ac:dyDescent="0.15">
      <c r="A27" s="219" t="s">
        <v>440</v>
      </c>
      <c r="B27" s="217">
        <v>18</v>
      </c>
      <c r="C27" s="217">
        <v>47</v>
      </c>
    </row>
    <row r="28" spans="1:3" x14ac:dyDescent="0.15">
      <c r="A28" s="219" t="s">
        <v>619</v>
      </c>
      <c r="B28" s="217">
        <v>10</v>
      </c>
      <c r="C28" s="217">
        <v>10</v>
      </c>
    </row>
    <row r="29" spans="1:3" x14ac:dyDescent="0.15">
      <c r="A29" s="219" t="s">
        <v>687</v>
      </c>
      <c r="B29" s="217">
        <v>87</v>
      </c>
      <c r="C29" s="217">
        <v>108</v>
      </c>
    </row>
    <row r="30" spans="1:3" x14ac:dyDescent="0.15">
      <c r="A30" s="219" t="s">
        <v>394</v>
      </c>
      <c r="B30" s="217">
        <v>15</v>
      </c>
      <c r="C30" s="217">
        <v>17</v>
      </c>
    </row>
    <row r="31" spans="1:3" x14ac:dyDescent="0.15">
      <c r="A31" s="219" t="s">
        <v>405</v>
      </c>
      <c r="B31" s="217">
        <v>15</v>
      </c>
      <c r="C31" s="217">
        <v>16</v>
      </c>
    </row>
    <row r="32" spans="1:3" x14ac:dyDescent="0.15">
      <c r="A32" s="219" t="s">
        <v>704</v>
      </c>
      <c r="B32" s="217">
        <v>60</v>
      </c>
      <c r="C32" s="217">
        <v>70</v>
      </c>
    </row>
    <row r="33" spans="1:3" x14ac:dyDescent="0.15">
      <c r="A33" s="219" t="s">
        <v>694</v>
      </c>
      <c r="B33" s="217">
        <v>34</v>
      </c>
      <c r="C33" s="217">
        <v>105</v>
      </c>
    </row>
    <row r="34" spans="1:3" x14ac:dyDescent="0.15">
      <c r="A34" s="219" t="s">
        <v>665</v>
      </c>
      <c r="B34" s="217">
        <v>59</v>
      </c>
      <c r="C34" s="217">
        <v>39</v>
      </c>
    </row>
    <row r="35" spans="1:3" x14ac:dyDescent="0.15">
      <c r="A35" s="219" t="s">
        <v>713</v>
      </c>
      <c r="B35" s="217">
        <v>83</v>
      </c>
      <c r="C35" s="217">
        <v>90</v>
      </c>
    </row>
    <row r="36" spans="1:3" x14ac:dyDescent="0.15">
      <c r="A36" s="219" t="s">
        <v>505</v>
      </c>
      <c r="B36" s="217">
        <v>37</v>
      </c>
      <c r="C36" s="217">
        <v>31</v>
      </c>
    </row>
    <row r="37" spans="1:3" x14ac:dyDescent="0.15">
      <c r="A37" s="219" t="s">
        <v>562</v>
      </c>
      <c r="B37" s="217">
        <v>48</v>
      </c>
      <c r="C37" s="217">
        <v>44</v>
      </c>
    </row>
    <row r="38" spans="1:3" x14ac:dyDescent="0.15">
      <c r="A38" s="219" t="s">
        <v>516</v>
      </c>
      <c r="B38" s="217">
        <v>62</v>
      </c>
      <c r="C38" s="217">
        <v>33</v>
      </c>
    </row>
    <row r="39" spans="1:3" x14ac:dyDescent="0.15">
      <c r="A39" s="219" t="s">
        <v>601</v>
      </c>
      <c r="B39" s="217">
        <v>74</v>
      </c>
      <c r="C39" s="217">
        <v>52</v>
      </c>
    </row>
    <row r="40" spans="1:3" x14ac:dyDescent="0.15">
      <c r="A40" s="219" t="s">
        <v>641</v>
      </c>
      <c r="B40" s="217">
        <v>80</v>
      </c>
      <c r="C40" s="217">
        <v>55</v>
      </c>
    </row>
    <row r="41" spans="1:3" x14ac:dyDescent="0.15">
      <c r="A41" s="219" t="s">
        <v>697</v>
      </c>
      <c r="B41" s="217">
        <v>51</v>
      </c>
      <c r="C41" s="217">
        <v>88</v>
      </c>
    </row>
    <row r="42" spans="1:3" x14ac:dyDescent="0.15">
      <c r="A42" s="219" t="s">
        <v>698</v>
      </c>
      <c r="B42" s="217"/>
      <c r="C42" s="217"/>
    </row>
    <row r="43" spans="1:3" x14ac:dyDescent="0.15">
      <c r="A43" s="219" t="s">
        <v>628</v>
      </c>
      <c r="B43" s="217">
        <v>23</v>
      </c>
      <c r="C43" s="217">
        <v>58</v>
      </c>
    </row>
    <row r="44" spans="1:3" x14ac:dyDescent="0.15">
      <c r="A44" s="219" t="s">
        <v>654</v>
      </c>
      <c r="B44" s="217">
        <v>96</v>
      </c>
      <c r="C44" s="217">
        <v>53</v>
      </c>
    </row>
    <row r="45" spans="1:3" x14ac:dyDescent="0.15">
      <c r="A45" s="219" t="s">
        <v>736</v>
      </c>
      <c r="B45" s="217">
        <v>121</v>
      </c>
      <c r="C45" s="217">
        <v>67</v>
      </c>
    </row>
    <row r="46" spans="1:3" x14ac:dyDescent="0.15">
      <c r="A46" s="219" t="s">
        <v>517</v>
      </c>
      <c r="B46" s="217">
        <v>36</v>
      </c>
      <c r="C46" s="217">
        <v>26</v>
      </c>
    </row>
    <row r="47" spans="1:3" x14ac:dyDescent="0.15">
      <c r="A47" s="219" t="s">
        <v>1097</v>
      </c>
      <c r="B47" s="217">
        <v>84</v>
      </c>
      <c r="C47" s="217">
        <v>102</v>
      </c>
    </row>
    <row r="48" spans="1:3" x14ac:dyDescent="0.15">
      <c r="A48" s="219" t="s">
        <v>420</v>
      </c>
      <c r="B48" s="217">
        <v>28</v>
      </c>
      <c r="C48" s="217">
        <v>31</v>
      </c>
    </row>
    <row r="49" spans="1:3" x14ac:dyDescent="0.15">
      <c r="A49" s="219" t="s">
        <v>599</v>
      </c>
      <c r="B49" s="217">
        <v>55</v>
      </c>
      <c r="C49" s="217">
        <v>67</v>
      </c>
    </row>
    <row r="50" spans="1:3" x14ac:dyDescent="0.15">
      <c r="A50" s="219" t="s">
        <v>397</v>
      </c>
      <c r="B50" s="217">
        <v>16</v>
      </c>
      <c r="C50" s="217">
        <v>22</v>
      </c>
    </row>
    <row r="51" spans="1:3" x14ac:dyDescent="0.15">
      <c r="A51" s="219" t="s">
        <v>526</v>
      </c>
      <c r="B51" s="217">
        <v>45</v>
      </c>
      <c r="C51" s="217">
        <v>38</v>
      </c>
    </row>
    <row r="52" spans="1:3" x14ac:dyDescent="0.15">
      <c r="A52" s="219" t="s">
        <v>422</v>
      </c>
      <c r="B52" s="217">
        <v>18</v>
      </c>
      <c r="C52" s="217">
        <v>14</v>
      </c>
    </row>
    <row r="53" spans="1:3" x14ac:dyDescent="0.15">
      <c r="A53" s="219" t="s">
        <v>429</v>
      </c>
      <c r="B53" s="217">
        <v>22</v>
      </c>
      <c r="C53" s="217">
        <v>20</v>
      </c>
    </row>
    <row r="54" spans="1:3" x14ac:dyDescent="0.15">
      <c r="A54" s="219" t="s">
        <v>988</v>
      </c>
      <c r="B54" s="217">
        <v>67</v>
      </c>
      <c r="C54" s="217">
        <v>78</v>
      </c>
    </row>
    <row r="55" spans="1:3" x14ac:dyDescent="0.15">
      <c r="A55" s="219" t="s">
        <v>595</v>
      </c>
      <c r="B55" s="217">
        <v>33</v>
      </c>
      <c r="C55" s="217">
        <v>92</v>
      </c>
    </row>
    <row r="56" spans="1:3" x14ac:dyDescent="0.15">
      <c r="A56" s="219" t="s">
        <v>471</v>
      </c>
      <c r="B56" s="217">
        <v>27</v>
      </c>
      <c r="C56" s="217">
        <v>24</v>
      </c>
    </row>
    <row r="57" spans="1:3" x14ac:dyDescent="0.15">
      <c r="A57" s="219" t="s">
        <v>487</v>
      </c>
      <c r="B57" s="217">
        <v>29</v>
      </c>
      <c r="C57" s="217">
        <v>43</v>
      </c>
    </row>
    <row r="58" spans="1:3" x14ac:dyDescent="0.15">
      <c r="A58" s="219" t="s">
        <v>1098</v>
      </c>
      <c r="B58" s="217"/>
      <c r="C58" s="217"/>
    </row>
    <row r="59" spans="1:3" x14ac:dyDescent="0.15">
      <c r="A59" s="219" t="s">
        <v>560</v>
      </c>
      <c r="B59" s="217">
        <v>114</v>
      </c>
      <c r="C59" s="217">
        <v>82</v>
      </c>
    </row>
    <row r="60" spans="1:3" x14ac:dyDescent="0.15">
      <c r="A60" s="219" t="s">
        <v>630</v>
      </c>
      <c r="B60" s="217">
        <v>40</v>
      </c>
      <c r="C60" s="217">
        <v>36</v>
      </c>
    </row>
    <row r="61" spans="1:3" x14ac:dyDescent="0.15">
      <c r="A61" s="219" t="s">
        <v>379</v>
      </c>
      <c r="B61" s="217">
        <v>13</v>
      </c>
      <c r="C61" s="217">
        <v>12</v>
      </c>
    </row>
    <row r="62" spans="1:3" x14ac:dyDescent="0.15">
      <c r="A62" s="219" t="s">
        <v>695</v>
      </c>
      <c r="B62" s="217">
        <v>57</v>
      </c>
      <c r="C62" s="217">
        <v>94</v>
      </c>
    </row>
    <row r="63" spans="1:3" x14ac:dyDescent="0.15">
      <c r="A63" s="219" t="s">
        <v>1099</v>
      </c>
      <c r="B63" s="217">
        <v>86</v>
      </c>
      <c r="C63" s="217">
        <v>100</v>
      </c>
    </row>
    <row r="64" spans="1:3" x14ac:dyDescent="0.15">
      <c r="A64" s="219" t="s">
        <v>603</v>
      </c>
      <c r="B64" s="217">
        <v>40</v>
      </c>
      <c r="C64" s="217">
        <v>109</v>
      </c>
    </row>
    <row r="65" spans="1:3" x14ac:dyDescent="0.15">
      <c r="A65" s="219" t="s">
        <v>676</v>
      </c>
      <c r="B65" s="217"/>
      <c r="C65" s="217"/>
    </row>
    <row r="66" spans="1:3" x14ac:dyDescent="0.15">
      <c r="A66" s="219" t="s">
        <v>656</v>
      </c>
      <c r="B66" s="217">
        <v>80</v>
      </c>
      <c r="C66" s="217">
        <v>53</v>
      </c>
    </row>
    <row r="67" spans="1:3" x14ac:dyDescent="0.15">
      <c r="A67" s="219" t="s">
        <v>584</v>
      </c>
      <c r="B67" s="217">
        <v>75</v>
      </c>
      <c r="C67" s="217">
        <v>43</v>
      </c>
    </row>
    <row r="68" spans="1:3" x14ac:dyDescent="0.15">
      <c r="A68" s="219" t="s">
        <v>456</v>
      </c>
      <c r="B68" s="217">
        <v>31</v>
      </c>
      <c r="C68" s="217">
        <v>19</v>
      </c>
    </row>
    <row r="69" spans="1:3" x14ac:dyDescent="0.15">
      <c r="A69" s="219" t="s">
        <v>673</v>
      </c>
      <c r="B69" s="217">
        <v>35</v>
      </c>
      <c r="C69" s="217">
        <v>85</v>
      </c>
    </row>
    <row r="70" spans="1:3" x14ac:dyDescent="0.15">
      <c r="A70" s="219" t="s">
        <v>452</v>
      </c>
      <c r="B70" s="217">
        <v>44</v>
      </c>
      <c r="C70" s="217">
        <v>31</v>
      </c>
    </row>
    <row r="71" spans="1:3" x14ac:dyDescent="0.15">
      <c r="A71" s="219" t="s">
        <v>539</v>
      </c>
      <c r="B71" s="217">
        <v>57</v>
      </c>
      <c r="C71" s="217">
        <v>32</v>
      </c>
    </row>
    <row r="72" spans="1:3" x14ac:dyDescent="0.15">
      <c r="A72" s="219" t="s">
        <v>555</v>
      </c>
      <c r="B72" s="217">
        <v>46</v>
      </c>
      <c r="C72" s="217">
        <v>36</v>
      </c>
    </row>
    <row r="73" spans="1:3" x14ac:dyDescent="0.15">
      <c r="A73" s="219" t="s">
        <v>693</v>
      </c>
      <c r="B73" s="217"/>
      <c r="C73" s="217"/>
    </row>
    <row r="74" spans="1:3" x14ac:dyDescent="0.15">
      <c r="A74" s="219" t="s">
        <v>710</v>
      </c>
      <c r="B74" s="217">
        <v>91</v>
      </c>
      <c r="C74" s="217">
        <v>66</v>
      </c>
    </row>
    <row r="75" spans="1:3" x14ac:dyDescent="0.15">
      <c r="A75" s="219" t="s">
        <v>358</v>
      </c>
      <c r="B75" s="217">
        <v>7</v>
      </c>
      <c r="C75" s="217">
        <v>6</v>
      </c>
    </row>
    <row r="76" spans="1:3" x14ac:dyDescent="0.15">
      <c r="A76" s="219" t="s">
        <v>580</v>
      </c>
      <c r="B76" s="217">
        <v>33</v>
      </c>
      <c r="C76" s="217">
        <v>89</v>
      </c>
    </row>
    <row r="77" spans="1:3" x14ac:dyDescent="0.15">
      <c r="A77" s="219" t="s">
        <v>680</v>
      </c>
      <c r="B77" s="217">
        <v>78</v>
      </c>
      <c r="C77" s="217">
        <v>56</v>
      </c>
    </row>
    <row r="78" spans="1:3" x14ac:dyDescent="0.15">
      <c r="A78" s="219" t="s">
        <v>999</v>
      </c>
      <c r="B78" s="217"/>
      <c r="C78" s="217"/>
    </row>
    <row r="79" spans="1:3" x14ac:dyDescent="0.15">
      <c r="A79" s="219" t="s">
        <v>635</v>
      </c>
      <c r="B79" s="217">
        <v>55</v>
      </c>
      <c r="C79" s="217">
        <v>47</v>
      </c>
    </row>
    <row r="80" spans="1:3" x14ac:dyDescent="0.15">
      <c r="A80" s="219" t="s">
        <v>646</v>
      </c>
      <c r="B80" s="217">
        <v>34</v>
      </c>
      <c r="C80" s="217">
        <v>29</v>
      </c>
    </row>
    <row r="81" spans="1:3" x14ac:dyDescent="0.15">
      <c r="A81" s="219" t="s">
        <v>541</v>
      </c>
      <c r="B81" s="217">
        <v>55</v>
      </c>
      <c r="C81" s="217">
        <v>48</v>
      </c>
    </row>
    <row r="82" spans="1:3" x14ac:dyDescent="0.15">
      <c r="A82" s="219" t="s">
        <v>510</v>
      </c>
      <c r="B82" s="217">
        <v>74</v>
      </c>
      <c r="C82" s="217">
        <v>63</v>
      </c>
    </row>
    <row r="83" spans="1:3" x14ac:dyDescent="0.15">
      <c r="A83" s="219" t="s">
        <v>696</v>
      </c>
      <c r="B83" s="217">
        <v>29</v>
      </c>
      <c r="C83" s="217">
        <v>32</v>
      </c>
    </row>
    <row r="84" spans="1:3" x14ac:dyDescent="0.15">
      <c r="A84" s="219" t="s">
        <v>390</v>
      </c>
      <c r="B84" s="217">
        <v>8</v>
      </c>
      <c r="C84" s="217">
        <v>17</v>
      </c>
    </row>
    <row r="85" spans="1:3" x14ac:dyDescent="0.15">
      <c r="A85" s="219" t="s">
        <v>607</v>
      </c>
      <c r="B85" s="217">
        <v>40</v>
      </c>
      <c r="C85" s="217">
        <v>65</v>
      </c>
    </row>
    <row r="86" spans="1:3" x14ac:dyDescent="0.15">
      <c r="A86" s="219" t="s">
        <v>683</v>
      </c>
      <c r="B86" s="217">
        <v>46</v>
      </c>
      <c r="C86" s="217">
        <v>53</v>
      </c>
    </row>
    <row r="87" spans="1:3" x14ac:dyDescent="0.15">
      <c r="A87" s="219" t="s">
        <v>508</v>
      </c>
      <c r="B87" s="217">
        <v>49</v>
      </c>
      <c r="C87" s="217">
        <v>32</v>
      </c>
    </row>
    <row r="88" spans="1:3" x14ac:dyDescent="0.15">
      <c r="A88" s="219" t="s">
        <v>690</v>
      </c>
      <c r="B88" s="217">
        <v>100</v>
      </c>
      <c r="C88" s="217">
        <v>72</v>
      </c>
    </row>
    <row r="89" spans="1:3" x14ac:dyDescent="0.15">
      <c r="A89" s="219" t="s">
        <v>682</v>
      </c>
      <c r="B89" s="217">
        <v>66</v>
      </c>
      <c r="C89" s="217">
        <v>67</v>
      </c>
    </row>
    <row r="90" spans="1:3" x14ac:dyDescent="0.15">
      <c r="A90" s="219" t="s">
        <v>996</v>
      </c>
      <c r="B90" s="217"/>
      <c r="C90" s="217"/>
    </row>
    <row r="91" spans="1:3" x14ac:dyDescent="0.15">
      <c r="A91" s="219" t="s">
        <v>679</v>
      </c>
      <c r="B91" s="217">
        <v>77</v>
      </c>
      <c r="C91" s="217">
        <v>77</v>
      </c>
    </row>
    <row r="92" spans="1:3" x14ac:dyDescent="0.15">
      <c r="A92" s="219" t="s">
        <v>674</v>
      </c>
      <c r="B92" s="217">
        <v>58</v>
      </c>
      <c r="C92" s="217">
        <v>54</v>
      </c>
    </row>
    <row r="93" spans="1:3" x14ac:dyDescent="0.15">
      <c r="A93" s="219" t="s">
        <v>590</v>
      </c>
      <c r="B93" s="217">
        <v>54</v>
      </c>
      <c r="C93" s="217">
        <v>88</v>
      </c>
    </row>
    <row r="94" spans="1:3" x14ac:dyDescent="0.15">
      <c r="A94" s="219" t="s">
        <v>714</v>
      </c>
      <c r="B94" s="217"/>
      <c r="C94" s="217"/>
    </row>
    <row r="95" spans="1:3" x14ac:dyDescent="0.15">
      <c r="A95" s="219" t="s">
        <v>629</v>
      </c>
      <c r="B95" s="217">
        <v>21</v>
      </c>
      <c r="C95" s="217">
        <v>57</v>
      </c>
    </row>
    <row r="96" spans="1:3" x14ac:dyDescent="0.15">
      <c r="A96" s="219" t="s">
        <v>435</v>
      </c>
      <c r="B96" s="217">
        <v>26</v>
      </c>
      <c r="C96" s="217">
        <v>17</v>
      </c>
    </row>
    <row r="97" spans="1:3" x14ac:dyDescent="0.15">
      <c r="A97" s="219" t="s">
        <v>496</v>
      </c>
      <c r="B97" s="217">
        <v>41</v>
      </c>
      <c r="C97" s="217">
        <v>27</v>
      </c>
    </row>
    <row r="98" spans="1:3" x14ac:dyDescent="0.15">
      <c r="A98" s="219" t="s">
        <v>569</v>
      </c>
      <c r="B98" s="217">
        <v>63</v>
      </c>
      <c r="C98" s="217">
        <v>43</v>
      </c>
    </row>
    <row r="99" spans="1:3" x14ac:dyDescent="0.15">
      <c r="A99" s="219" t="s">
        <v>364</v>
      </c>
      <c r="B99" s="217">
        <v>5</v>
      </c>
      <c r="C99" s="217">
        <v>6</v>
      </c>
    </row>
    <row r="100" spans="1:3" x14ac:dyDescent="0.15">
      <c r="A100" s="219" t="s">
        <v>551</v>
      </c>
      <c r="B100" s="217">
        <v>30</v>
      </c>
      <c r="C100" s="217">
        <v>42</v>
      </c>
    </row>
    <row r="101" spans="1:3" x14ac:dyDescent="0.15">
      <c r="A101" s="219" t="s">
        <v>564</v>
      </c>
      <c r="B101" s="217">
        <v>53</v>
      </c>
      <c r="C101" s="217">
        <v>49</v>
      </c>
    </row>
    <row r="102" spans="1:3" x14ac:dyDescent="0.15">
      <c r="A102" s="219" t="s">
        <v>591</v>
      </c>
      <c r="B102" s="217">
        <v>59</v>
      </c>
      <c r="C102" s="217">
        <v>52</v>
      </c>
    </row>
    <row r="103" spans="1:3" x14ac:dyDescent="0.15">
      <c r="A103" s="219" t="s">
        <v>692</v>
      </c>
      <c r="B103" s="217">
        <v>90</v>
      </c>
      <c r="C103" s="217">
        <v>75</v>
      </c>
    </row>
    <row r="104" spans="1:3" x14ac:dyDescent="0.15">
      <c r="A104" s="219" t="s">
        <v>678</v>
      </c>
      <c r="B104" s="217">
        <v>81</v>
      </c>
      <c r="C104" s="217">
        <v>60</v>
      </c>
    </row>
    <row r="105" spans="1:3" x14ac:dyDescent="0.15">
      <c r="A105" s="219" t="s">
        <v>1100</v>
      </c>
      <c r="B105" s="217"/>
      <c r="C105" s="217"/>
    </row>
    <row r="106" spans="1:3" x14ac:dyDescent="0.15">
      <c r="A106" s="219" t="s">
        <v>488</v>
      </c>
      <c r="B106" s="217">
        <v>42</v>
      </c>
      <c r="C106" s="217">
        <v>24</v>
      </c>
    </row>
    <row r="107" spans="1:3" x14ac:dyDescent="0.15">
      <c r="A107" s="219" t="s">
        <v>652</v>
      </c>
      <c r="B107" s="217">
        <v>103</v>
      </c>
      <c r="C107" s="217">
        <v>54</v>
      </c>
    </row>
    <row r="108" spans="1:3" x14ac:dyDescent="0.15">
      <c r="A108" s="219" t="s">
        <v>723</v>
      </c>
      <c r="B108" s="217"/>
      <c r="C108" s="217"/>
    </row>
    <row r="109" spans="1:3" x14ac:dyDescent="0.15">
      <c r="A109" s="219" t="s">
        <v>495</v>
      </c>
      <c r="B109" s="217">
        <v>31</v>
      </c>
      <c r="C109" s="217">
        <v>26</v>
      </c>
    </row>
    <row r="110" spans="1:3" x14ac:dyDescent="0.15">
      <c r="A110" s="219" t="s">
        <v>644</v>
      </c>
      <c r="B110" s="217">
        <v>69</v>
      </c>
      <c r="C110" s="217">
        <v>82</v>
      </c>
    </row>
    <row r="111" spans="1:3" x14ac:dyDescent="0.15">
      <c r="A111" s="219" t="s">
        <v>672</v>
      </c>
      <c r="B111" s="217">
        <v>35</v>
      </c>
      <c r="C111" s="217">
        <v>86</v>
      </c>
    </row>
    <row r="112" spans="1:3" x14ac:dyDescent="0.15">
      <c r="A112" s="219" t="s">
        <v>624</v>
      </c>
      <c r="B112" s="217">
        <v>46</v>
      </c>
      <c r="C112" s="217">
        <v>30</v>
      </c>
    </row>
    <row r="113" spans="1:3" x14ac:dyDescent="0.15">
      <c r="A113" s="219" t="s">
        <v>729</v>
      </c>
      <c r="B113" s="217">
        <v>87</v>
      </c>
      <c r="C113" s="217">
        <v>60</v>
      </c>
    </row>
    <row r="114" spans="1:3" x14ac:dyDescent="0.15">
      <c r="A114" s="219" t="s">
        <v>662</v>
      </c>
      <c r="B114" s="217">
        <v>80</v>
      </c>
      <c r="C114" s="217">
        <v>55</v>
      </c>
    </row>
    <row r="115" spans="1:3" x14ac:dyDescent="0.15">
      <c r="A115" s="219" t="s">
        <v>468</v>
      </c>
      <c r="B115" s="217">
        <v>20</v>
      </c>
      <c r="C115" s="217">
        <v>25</v>
      </c>
    </row>
    <row r="116" spans="1:3" x14ac:dyDescent="0.15">
      <c r="A116" s="219" t="s">
        <v>474</v>
      </c>
      <c r="B116" s="217">
        <v>44</v>
      </c>
      <c r="C116" s="217">
        <v>23</v>
      </c>
    </row>
    <row r="117" spans="1:3" x14ac:dyDescent="0.15">
      <c r="A117" s="219" t="s">
        <v>344</v>
      </c>
      <c r="B117" s="217">
        <v>4</v>
      </c>
      <c r="C117" s="217">
        <v>4</v>
      </c>
    </row>
    <row r="118" spans="1:3" x14ac:dyDescent="0.15">
      <c r="A118" s="219" t="s">
        <v>664</v>
      </c>
      <c r="B118" s="217">
        <v>8</v>
      </c>
      <c r="C118" s="217">
        <v>22</v>
      </c>
    </row>
    <row r="119" spans="1:3" x14ac:dyDescent="0.15">
      <c r="A119" s="219" t="s">
        <v>534</v>
      </c>
      <c r="B119" s="217">
        <v>41</v>
      </c>
      <c r="C119" s="217">
        <v>31</v>
      </c>
    </row>
    <row r="120" spans="1:3" x14ac:dyDescent="0.15">
      <c r="A120" s="219" t="s">
        <v>465</v>
      </c>
      <c r="B120" s="217">
        <v>27</v>
      </c>
      <c r="C120" s="217">
        <v>29</v>
      </c>
    </row>
    <row r="121" spans="1:3" x14ac:dyDescent="0.15">
      <c r="A121" s="219" t="s">
        <v>521</v>
      </c>
      <c r="B121" s="217">
        <v>55</v>
      </c>
      <c r="C121" s="217">
        <v>36</v>
      </c>
    </row>
    <row r="122" spans="1:3" x14ac:dyDescent="0.15">
      <c r="A122" s="219" t="s">
        <v>356</v>
      </c>
      <c r="B122" s="217">
        <v>5</v>
      </c>
      <c r="C122" s="217">
        <v>6</v>
      </c>
    </row>
    <row r="123" spans="1:3" x14ac:dyDescent="0.15">
      <c r="A123" s="219" t="s">
        <v>726</v>
      </c>
      <c r="B123" s="217">
        <v>75</v>
      </c>
      <c r="C123" s="217">
        <v>52</v>
      </c>
    </row>
    <row r="124" spans="1:3" x14ac:dyDescent="0.15">
      <c r="A124" s="219" t="s">
        <v>675</v>
      </c>
      <c r="B124" s="217">
        <v>51</v>
      </c>
      <c r="C124" s="217">
        <v>98</v>
      </c>
    </row>
    <row r="125" spans="1:3" x14ac:dyDescent="0.15">
      <c r="A125" s="219" t="s">
        <v>702</v>
      </c>
      <c r="B125" s="217">
        <v>57</v>
      </c>
      <c r="C125" s="217">
        <v>124</v>
      </c>
    </row>
    <row r="126" spans="1:3" x14ac:dyDescent="0.15">
      <c r="A126" s="219" t="s">
        <v>1101</v>
      </c>
      <c r="B126" s="217">
        <v>107</v>
      </c>
      <c r="C126" s="217">
        <v>78</v>
      </c>
    </row>
    <row r="127" spans="1:3" x14ac:dyDescent="0.15">
      <c r="A127" s="219" t="s">
        <v>1102</v>
      </c>
      <c r="B127" s="217">
        <v>70</v>
      </c>
      <c r="C127" s="217">
        <v>81</v>
      </c>
    </row>
    <row r="128" spans="1:3" x14ac:dyDescent="0.15">
      <c r="A128" s="219" t="s">
        <v>632</v>
      </c>
      <c r="B128" s="217">
        <v>62</v>
      </c>
      <c r="C128" s="217">
        <v>35</v>
      </c>
    </row>
    <row r="129" spans="1:3" x14ac:dyDescent="0.15">
      <c r="A129" s="219" t="s">
        <v>709</v>
      </c>
      <c r="B129" s="217">
        <v>90</v>
      </c>
      <c r="C129" s="217">
        <v>92</v>
      </c>
    </row>
    <row r="130" spans="1:3" x14ac:dyDescent="0.15">
      <c r="A130" s="219" t="s">
        <v>631</v>
      </c>
      <c r="B130" s="217">
        <v>42</v>
      </c>
      <c r="C130" s="217">
        <v>32</v>
      </c>
    </row>
    <row r="131" spans="1:3" x14ac:dyDescent="0.15">
      <c r="A131" s="219" t="s">
        <v>638</v>
      </c>
      <c r="B131" s="217">
        <v>35</v>
      </c>
      <c r="C131" s="217">
        <v>23</v>
      </c>
    </row>
    <row r="132" spans="1:3" x14ac:dyDescent="0.15">
      <c r="A132" s="219" t="s">
        <v>514</v>
      </c>
      <c r="B132" s="217">
        <v>41</v>
      </c>
      <c r="C132" s="217">
        <v>35</v>
      </c>
    </row>
    <row r="133" spans="1:3" x14ac:dyDescent="0.15">
      <c r="A133" s="219" t="s">
        <v>565</v>
      </c>
      <c r="B133" s="217">
        <v>75</v>
      </c>
      <c r="C133" s="217">
        <v>43</v>
      </c>
    </row>
    <row r="134" spans="1:3" x14ac:dyDescent="0.15">
      <c r="A134" s="219" t="s">
        <v>512</v>
      </c>
      <c r="B134" s="217">
        <v>22</v>
      </c>
      <c r="C134" s="217">
        <v>29</v>
      </c>
    </row>
    <row r="135" spans="1:3" x14ac:dyDescent="0.15">
      <c r="A135" s="219" t="s">
        <v>528</v>
      </c>
      <c r="B135" s="217">
        <v>51</v>
      </c>
      <c r="C135" s="217">
        <v>41</v>
      </c>
    </row>
    <row r="136" spans="1:3" x14ac:dyDescent="0.15">
      <c r="A136" s="219" t="s">
        <v>486</v>
      </c>
      <c r="B136" s="217">
        <v>45</v>
      </c>
      <c r="C136" s="217">
        <v>24</v>
      </c>
    </row>
    <row r="137" spans="1:3" x14ac:dyDescent="0.15">
      <c r="A137" s="219" t="s">
        <v>670</v>
      </c>
      <c r="B137" s="217">
        <v>17</v>
      </c>
      <c r="C137" s="217">
        <v>51</v>
      </c>
    </row>
    <row r="138" spans="1:3" x14ac:dyDescent="0.15">
      <c r="A138" s="219" t="s">
        <v>598</v>
      </c>
      <c r="B138" s="217">
        <v>55</v>
      </c>
      <c r="C138" s="217">
        <v>88</v>
      </c>
    </row>
    <row r="139" spans="1:3" x14ac:dyDescent="0.15">
      <c r="A139" s="219" t="s">
        <v>485</v>
      </c>
      <c r="B139" s="217">
        <v>18</v>
      </c>
      <c r="C139" s="217">
        <v>43</v>
      </c>
    </row>
    <row r="140" spans="1:3" x14ac:dyDescent="0.15">
      <c r="A140" s="219" t="s">
        <v>462</v>
      </c>
      <c r="B140" s="217">
        <v>42</v>
      </c>
      <c r="C140" s="217">
        <v>36</v>
      </c>
    </row>
    <row r="141" spans="1:3" x14ac:dyDescent="0.15">
      <c r="A141" s="219" t="s">
        <v>658</v>
      </c>
      <c r="B141" s="217">
        <v>39</v>
      </c>
      <c r="C141" s="217">
        <v>76</v>
      </c>
    </row>
    <row r="142" spans="1:3" x14ac:dyDescent="0.15">
      <c r="A142" s="219" t="s">
        <v>612</v>
      </c>
      <c r="B142" s="217">
        <v>97</v>
      </c>
      <c r="C142" s="217">
        <v>71</v>
      </c>
    </row>
    <row r="143" spans="1:3" x14ac:dyDescent="0.15">
      <c r="A143" s="219" t="s">
        <v>554</v>
      </c>
      <c r="B143" s="217">
        <v>50</v>
      </c>
      <c r="C143" s="217">
        <v>43</v>
      </c>
    </row>
    <row r="144" spans="1:3" x14ac:dyDescent="0.15">
      <c r="A144" s="219" t="s">
        <v>622</v>
      </c>
      <c r="B144" s="217">
        <v>29</v>
      </c>
      <c r="C144" s="217">
        <v>19</v>
      </c>
    </row>
    <row r="145" spans="1:3" x14ac:dyDescent="0.15">
      <c r="A145" s="219" t="s">
        <v>567</v>
      </c>
      <c r="B145" s="217">
        <v>54</v>
      </c>
      <c r="C145" s="217">
        <v>47</v>
      </c>
    </row>
    <row r="146" spans="1:3" x14ac:dyDescent="0.15">
      <c r="A146" s="219" t="s">
        <v>640</v>
      </c>
      <c r="B146" s="217">
        <v>55</v>
      </c>
      <c r="C146" s="217">
        <v>36</v>
      </c>
    </row>
    <row r="147" spans="1:3" x14ac:dyDescent="0.15">
      <c r="A147" s="219" t="s">
        <v>992</v>
      </c>
      <c r="B147" s="217"/>
      <c r="C147" s="217"/>
    </row>
    <row r="148" spans="1:3" x14ac:dyDescent="0.15">
      <c r="A148" s="219" t="s">
        <v>650</v>
      </c>
      <c r="B148" s="217">
        <v>33</v>
      </c>
      <c r="C148" s="217">
        <v>30</v>
      </c>
    </row>
    <row r="149" spans="1:3" x14ac:dyDescent="0.15">
      <c r="A149" s="219" t="s">
        <v>493</v>
      </c>
      <c r="B149" s="217">
        <v>32</v>
      </c>
      <c r="C149" s="217">
        <v>24</v>
      </c>
    </row>
    <row r="150" spans="1:3" x14ac:dyDescent="0.15">
      <c r="A150" s="219" t="s">
        <v>531</v>
      </c>
      <c r="B150" s="217">
        <v>37</v>
      </c>
      <c r="C150" s="217">
        <v>33</v>
      </c>
    </row>
    <row r="151" spans="1:3" x14ac:dyDescent="0.15">
      <c r="A151" s="219" t="s">
        <v>549</v>
      </c>
      <c r="B151" s="217">
        <v>43</v>
      </c>
      <c r="C151" s="217">
        <v>37</v>
      </c>
    </row>
    <row r="152" spans="1:3" x14ac:dyDescent="0.15">
      <c r="A152" s="219" t="s">
        <v>402</v>
      </c>
      <c r="B152" s="217">
        <v>18</v>
      </c>
      <c r="C152" s="217">
        <v>12</v>
      </c>
    </row>
    <row r="153" spans="1:3" x14ac:dyDescent="0.15">
      <c r="A153" s="219" t="s">
        <v>585</v>
      </c>
      <c r="B153" s="217">
        <v>29</v>
      </c>
      <c r="C153" s="217">
        <v>43</v>
      </c>
    </row>
    <row r="154" spans="1:3" x14ac:dyDescent="0.15">
      <c r="A154" s="219" t="s">
        <v>524</v>
      </c>
      <c r="B154" s="217">
        <v>45</v>
      </c>
      <c r="C154" s="217">
        <v>51</v>
      </c>
    </row>
    <row r="155" spans="1:3" x14ac:dyDescent="0.15">
      <c r="A155" s="219" t="s">
        <v>352</v>
      </c>
      <c r="B155" s="217">
        <v>3</v>
      </c>
      <c r="C155" s="217">
        <v>6</v>
      </c>
    </row>
    <row r="156" spans="1:3" x14ac:dyDescent="0.15">
      <c r="A156" s="219" t="s">
        <v>498</v>
      </c>
      <c r="B156" s="217">
        <v>38</v>
      </c>
      <c r="C156" s="217">
        <v>43</v>
      </c>
    </row>
    <row r="157" spans="1:3" x14ac:dyDescent="0.15">
      <c r="A157" s="219" t="s">
        <v>605</v>
      </c>
      <c r="B157" s="217">
        <v>69</v>
      </c>
      <c r="C157" s="217">
        <v>59</v>
      </c>
    </row>
    <row r="158" spans="1:3" x14ac:dyDescent="0.15">
      <c r="A158" s="219" t="s">
        <v>634</v>
      </c>
      <c r="B158" s="217">
        <v>44</v>
      </c>
      <c r="C158" s="217">
        <v>31</v>
      </c>
    </row>
    <row r="159" spans="1:3" x14ac:dyDescent="0.15">
      <c r="A159" s="219" t="s">
        <v>1103</v>
      </c>
      <c r="B159" s="217">
        <v>83</v>
      </c>
      <c r="C159" s="217">
        <v>89</v>
      </c>
    </row>
    <row r="160" spans="1:3" x14ac:dyDescent="0.15">
      <c r="A160" s="219" t="s">
        <v>902</v>
      </c>
      <c r="B160" s="217">
        <v>25</v>
      </c>
      <c r="C160" s="217">
        <v>78</v>
      </c>
    </row>
    <row r="161" spans="1:3" x14ac:dyDescent="0.15">
      <c r="A161" s="219" t="s">
        <v>906</v>
      </c>
      <c r="B161" s="217">
        <v>51</v>
      </c>
      <c r="C161" s="217">
        <v>58</v>
      </c>
    </row>
    <row r="162" spans="1:3" x14ac:dyDescent="0.15">
      <c r="A162" s="219" t="s">
        <v>651</v>
      </c>
      <c r="B162" s="217">
        <v>49</v>
      </c>
      <c r="C162" s="217">
        <v>43</v>
      </c>
    </row>
    <row r="163" spans="1:3" x14ac:dyDescent="0.15">
      <c r="A163" s="219" t="s">
        <v>643</v>
      </c>
      <c r="B163" s="217">
        <v>47</v>
      </c>
      <c r="C163" s="217">
        <v>53</v>
      </c>
    </row>
    <row r="164" spans="1:3" x14ac:dyDescent="0.15">
      <c r="A164" s="219" t="s">
        <v>431</v>
      </c>
      <c r="B164" s="217">
        <v>23</v>
      </c>
      <c r="C164" s="217">
        <v>54</v>
      </c>
    </row>
    <row r="165" spans="1:3" x14ac:dyDescent="0.15">
      <c r="A165" s="219" t="s">
        <v>556</v>
      </c>
      <c r="B165" s="217">
        <v>59</v>
      </c>
      <c r="C165" s="217">
        <v>40</v>
      </c>
    </row>
    <row r="166" spans="1:3" x14ac:dyDescent="0.15">
      <c r="A166" s="219" t="s">
        <v>425</v>
      </c>
      <c r="B166" s="217">
        <v>22</v>
      </c>
      <c r="C166" s="217">
        <v>16</v>
      </c>
    </row>
    <row r="167" spans="1:3" x14ac:dyDescent="0.15">
      <c r="A167" s="219" t="s">
        <v>459</v>
      </c>
      <c r="B167" s="217">
        <v>28</v>
      </c>
      <c r="C167" s="217">
        <v>20</v>
      </c>
    </row>
    <row r="168" spans="1:3" x14ac:dyDescent="0.15">
      <c r="A168" s="219" t="s">
        <v>742</v>
      </c>
      <c r="B168" s="217">
        <v>100</v>
      </c>
      <c r="C168" s="217">
        <v>72</v>
      </c>
    </row>
    <row r="169" spans="1:3" x14ac:dyDescent="0.15">
      <c r="A169" s="219" t="s">
        <v>615</v>
      </c>
      <c r="B169" s="217">
        <v>44</v>
      </c>
      <c r="C169" s="217">
        <v>28</v>
      </c>
    </row>
    <row r="170" spans="1:3" x14ac:dyDescent="0.15">
      <c r="A170" s="219" t="s">
        <v>620</v>
      </c>
      <c r="B170" s="217">
        <v>14</v>
      </c>
      <c r="C170" s="217">
        <v>12</v>
      </c>
    </row>
    <row r="171" spans="1:3" x14ac:dyDescent="0.15">
      <c r="A171" s="219" t="s">
        <v>626</v>
      </c>
      <c r="B171" s="217">
        <v>32</v>
      </c>
      <c r="C171" s="217">
        <v>36</v>
      </c>
    </row>
    <row r="172" spans="1:3" x14ac:dyDescent="0.15">
      <c r="A172" s="219" t="s">
        <v>532</v>
      </c>
      <c r="B172" s="217">
        <v>42</v>
      </c>
      <c r="C172" s="217">
        <v>40</v>
      </c>
    </row>
    <row r="173" spans="1:3" x14ac:dyDescent="0.15">
      <c r="A173" s="219" t="s">
        <v>653</v>
      </c>
      <c r="B173" s="217">
        <v>78</v>
      </c>
      <c r="C173" s="217">
        <v>63</v>
      </c>
    </row>
    <row r="174" spans="1:3" x14ac:dyDescent="0.15">
      <c r="A174" s="219" t="s">
        <v>433</v>
      </c>
      <c r="B174" s="217">
        <v>19</v>
      </c>
      <c r="C174" s="217">
        <v>20</v>
      </c>
    </row>
    <row r="175" spans="1:3" x14ac:dyDescent="0.15">
      <c r="A175" s="219" t="s">
        <v>491</v>
      </c>
      <c r="B175" s="217">
        <v>40</v>
      </c>
      <c r="C175" s="217">
        <v>37</v>
      </c>
    </row>
    <row r="176" spans="1:3" x14ac:dyDescent="0.15">
      <c r="A176" s="219" t="s">
        <v>579</v>
      </c>
      <c r="B176" s="217">
        <v>65</v>
      </c>
      <c r="C176" s="217">
        <v>57</v>
      </c>
    </row>
    <row r="177" spans="1:3" x14ac:dyDescent="0.15">
      <c r="A177" s="219" t="s">
        <v>588</v>
      </c>
      <c r="B177" s="217">
        <v>57</v>
      </c>
      <c r="C177" s="217">
        <v>50</v>
      </c>
    </row>
    <row r="178" spans="1:3" x14ac:dyDescent="0.15">
      <c r="A178" s="219" t="s">
        <v>543</v>
      </c>
      <c r="B178" s="217">
        <v>65</v>
      </c>
      <c r="C178" s="217">
        <v>65</v>
      </c>
    </row>
    <row r="179" spans="1:3" x14ac:dyDescent="0.15">
      <c r="A179" s="219" t="s">
        <v>647</v>
      </c>
      <c r="B179" s="217">
        <v>51</v>
      </c>
      <c r="C179" s="217">
        <v>45</v>
      </c>
    </row>
    <row r="180" spans="1:3" x14ac:dyDescent="0.15">
      <c r="A180" s="219" t="s">
        <v>648</v>
      </c>
      <c r="B180" s="217">
        <v>75</v>
      </c>
      <c r="C180" s="217">
        <v>71</v>
      </c>
    </row>
    <row r="181" spans="1:3" x14ac:dyDescent="0.15">
      <c r="A181" s="219" t="s">
        <v>375</v>
      </c>
      <c r="B181" s="217">
        <v>9</v>
      </c>
      <c r="C181" s="217">
        <v>8</v>
      </c>
    </row>
    <row r="182" spans="1:3" x14ac:dyDescent="0.15">
      <c r="A182" s="219" t="s">
        <v>602</v>
      </c>
      <c r="B182" s="217">
        <v>59</v>
      </c>
      <c r="C182" s="217">
        <v>50</v>
      </c>
    </row>
    <row r="183" spans="1:3" x14ac:dyDescent="0.15">
      <c r="A183" s="219" t="s">
        <v>700</v>
      </c>
      <c r="B183" s="217">
        <v>108</v>
      </c>
      <c r="C183" s="217">
        <v>77</v>
      </c>
    </row>
    <row r="184" spans="1:3" x14ac:dyDescent="0.15">
      <c r="A184" s="219" t="s">
        <v>701</v>
      </c>
      <c r="B184" s="217">
        <v>67</v>
      </c>
      <c r="C184" s="217">
        <v>93</v>
      </c>
    </row>
    <row r="185" spans="1:3" x14ac:dyDescent="0.15">
      <c r="A185" s="219" t="s">
        <v>552</v>
      </c>
      <c r="B185" s="217">
        <v>49</v>
      </c>
      <c r="C185" s="217">
        <v>57</v>
      </c>
    </row>
    <row r="186" spans="1:3" x14ac:dyDescent="0.15">
      <c r="A186" s="219" t="s">
        <v>574</v>
      </c>
      <c r="B186" s="217">
        <v>51</v>
      </c>
      <c r="C186" s="217">
        <v>61</v>
      </c>
    </row>
    <row r="187" spans="1:3" x14ac:dyDescent="0.15">
      <c r="A187" s="219" t="s">
        <v>604</v>
      </c>
      <c r="B187" s="217">
        <v>72</v>
      </c>
      <c r="C187" s="217">
        <v>87</v>
      </c>
    </row>
    <row r="188" spans="1:3" x14ac:dyDescent="0.15">
      <c r="A188" s="219" t="s">
        <v>545</v>
      </c>
      <c r="B188" s="217">
        <v>60</v>
      </c>
      <c r="C188" s="217">
        <v>70</v>
      </c>
    </row>
    <row r="189" spans="1:3" x14ac:dyDescent="0.15">
      <c r="A189" s="219" t="s">
        <v>457</v>
      </c>
      <c r="B189" s="217">
        <v>34</v>
      </c>
      <c r="C189" s="217">
        <v>18</v>
      </c>
    </row>
    <row r="190" spans="1:3" x14ac:dyDescent="0.15">
      <c r="A190" s="219" t="s">
        <v>377</v>
      </c>
      <c r="B190" s="217">
        <v>11</v>
      </c>
      <c r="C190" s="217">
        <v>8</v>
      </c>
    </row>
    <row r="191" spans="1:3" x14ac:dyDescent="0.15">
      <c r="A191" s="219" t="s">
        <v>477</v>
      </c>
      <c r="B191" s="217">
        <v>36</v>
      </c>
      <c r="C191" s="217">
        <v>23</v>
      </c>
    </row>
    <row r="192" spans="1:3" x14ac:dyDescent="0.15">
      <c r="A192" s="219" t="s">
        <v>535</v>
      </c>
      <c r="B192" s="217">
        <v>57</v>
      </c>
      <c r="C192" s="217">
        <v>35</v>
      </c>
    </row>
    <row r="193" spans="1:3" x14ac:dyDescent="0.15">
      <c r="A193" s="219" t="s">
        <v>570</v>
      </c>
      <c r="B193" s="217">
        <v>40</v>
      </c>
      <c r="C193" s="217">
        <v>101</v>
      </c>
    </row>
    <row r="194" spans="1:3" x14ac:dyDescent="0.15">
      <c r="A194" s="219" t="s">
        <v>582</v>
      </c>
      <c r="B194" s="217">
        <v>97</v>
      </c>
      <c r="C194" s="217">
        <v>57</v>
      </c>
    </row>
    <row r="195" spans="1:3" x14ac:dyDescent="0.15">
      <c r="A195" s="219" t="s">
        <v>592</v>
      </c>
      <c r="B195" s="217">
        <v>54</v>
      </c>
      <c r="C195" s="217">
        <v>45</v>
      </c>
    </row>
    <row r="196" spans="1:3" x14ac:dyDescent="0.15">
      <c r="A196" s="219" t="s">
        <v>384</v>
      </c>
      <c r="B196" s="217">
        <v>11</v>
      </c>
      <c r="C196" s="217">
        <v>9</v>
      </c>
    </row>
    <row r="197" spans="1:3" x14ac:dyDescent="0.15">
      <c r="A197" s="219" t="s">
        <v>587</v>
      </c>
      <c r="B197" s="217">
        <v>32</v>
      </c>
      <c r="C197" s="217">
        <v>84</v>
      </c>
    </row>
    <row r="198" spans="1:3" x14ac:dyDescent="0.15">
      <c r="A198" s="219" t="s">
        <v>667</v>
      </c>
      <c r="B198" s="217">
        <v>85</v>
      </c>
      <c r="C198" s="217">
        <v>44</v>
      </c>
    </row>
    <row r="199" spans="1:3" x14ac:dyDescent="0.15">
      <c r="A199" s="219" t="s">
        <v>387</v>
      </c>
      <c r="B199" s="217">
        <v>11</v>
      </c>
      <c r="C199" s="217">
        <v>9</v>
      </c>
    </row>
    <row r="200" spans="1:3" x14ac:dyDescent="0.15">
      <c r="A200" s="219" t="s">
        <v>412</v>
      </c>
      <c r="B200" s="217">
        <v>16</v>
      </c>
      <c r="C200" s="217">
        <v>13</v>
      </c>
    </row>
    <row r="201" spans="1:3" x14ac:dyDescent="0.15">
      <c r="A201" s="219" t="s">
        <v>550</v>
      </c>
      <c r="B201" s="217">
        <v>55</v>
      </c>
      <c r="C201" s="217">
        <v>37</v>
      </c>
    </row>
    <row r="202" spans="1:3" x14ac:dyDescent="0.15">
      <c r="A202" s="219" t="s">
        <v>1104</v>
      </c>
      <c r="B202" s="217">
        <v>85</v>
      </c>
      <c r="C202" s="217">
        <v>113</v>
      </c>
    </row>
    <row r="203" spans="1:3" x14ac:dyDescent="0.15">
      <c r="A203" s="219" t="s">
        <v>703</v>
      </c>
      <c r="B203" s="217">
        <v>62</v>
      </c>
      <c r="C203" s="217">
        <v>66</v>
      </c>
    </row>
    <row r="204" spans="1:3" x14ac:dyDescent="0.15">
      <c r="A204" s="219" t="s">
        <v>611</v>
      </c>
      <c r="B204" s="217">
        <v>61</v>
      </c>
      <c r="C204" s="217">
        <v>58</v>
      </c>
    </row>
    <row r="205" spans="1:3" x14ac:dyDescent="0.15">
      <c r="A205" s="219" t="s">
        <v>671</v>
      </c>
      <c r="B205" s="217">
        <v>29</v>
      </c>
      <c r="C205" s="217">
        <v>56</v>
      </c>
    </row>
    <row r="206" spans="1:3" x14ac:dyDescent="0.15">
      <c r="A206" s="219" t="s">
        <v>708</v>
      </c>
      <c r="B206" s="217">
        <v>79</v>
      </c>
      <c r="C206" s="217">
        <v>80</v>
      </c>
    </row>
    <row r="207" spans="1:3" x14ac:dyDescent="0.15">
      <c r="A207" s="219" t="s">
        <v>663</v>
      </c>
      <c r="B207" s="217">
        <v>35</v>
      </c>
      <c r="C207" s="217">
        <v>109</v>
      </c>
    </row>
    <row r="208" spans="1:3" x14ac:dyDescent="0.15">
      <c r="A208" s="219" t="s">
        <v>478</v>
      </c>
      <c r="B208" s="217">
        <v>31</v>
      </c>
      <c r="C208" s="217">
        <v>26</v>
      </c>
    </row>
    <row r="209" spans="1:3" x14ac:dyDescent="0.15">
      <c r="A209" s="219" t="s">
        <v>566</v>
      </c>
      <c r="B209" s="217">
        <v>57</v>
      </c>
      <c r="C209" s="217">
        <v>69</v>
      </c>
    </row>
    <row r="210" spans="1:3" x14ac:dyDescent="0.15">
      <c r="A210" s="219" t="s">
        <v>1105</v>
      </c>
      <c r="B210" s="217">
        <v>55</v>
      </c>
      <c r="C210" s="217">
        <v>88</v>
      </c>
    </row>
    <row r="211" spans="1:3" x14ac:dyDescent="0.15">
      <c r="A211" s="219" t="s">
        <v>705</v>
      </c>
      <c r="B211" s="217">
        <v>71</v>
      </c>
      <c r="C211" s="217">
        <v>72</v>
      </c>
    </row>
    <row r="212" spans="1:3" x14ac:dyDescent="0.15">
      <c r="A212" s="219" t="s">
        <v>725</v>
      </c>
      <c r="B212" s="217">
        <v>87</v>
      </c>
      <c r="C212" s="217">
        <v>87</v>
      </c>
    </row>
    <row r="213" spans="1:3" x14ac:dyDescent="0.15">
      <c r="A213" s="219" t="s">
        <v>520</v>
      </c>
      <c r="B213" s="217">
        <v>26</v>
      </c>
      <c r="C213" s="217">
        <v>66</v>
      </c>
    </row>
    <row r="214" spans="1:3" x14ac:dyDescent="0.15">
      <c r="A214" s="219" t="s">
        <v>606</v>
      </c>
      <c r="B214" s="217">
        <v>62</v>
      </c>
      <c r="C214" s="217">
        <v>53</v>
      </c>
    </row>
    <row r="215" spans="1:3" x14ac:dyDescent="0.15">
      <c r="A215" s="219" t="s">
        <v>542</v>
      </c>
      <c r="B215" s="217">
        <v>46</v>
      </c>
      <c r="C215" s="217">
        <v>41</v>
      </c>
    </row>
    <row r="216" spans="1:3" x14ac:dyDescent="0.15">
      <c r="A216" s="219" t="s">
        <v>504</v>
      </c>
      <c r="B216" s="217">
        <v>44</v>
      </c>
      <c r="C216" s="217">
        <v>41</v>
      </c>
    </row>
    <row r="217" spans="1:3" x14ac:dyDescent="0.15">
      <c r="A217" s="219" t="s">
        <v>571</v>
      </c>
      <c r="B217" s="217">
        <v>79</v>
      </c>
      <c r="C217" s="217">
        <v>44</v>
      </c>
    </row>
    <row r="218" spans="1:3" x14ac:dyDescent="0.15">
      <c r="A218" s="219" t="s">
        <v>593</v>
      </c>
      <c r="B218" s="217">
        <v>57</v>
      </c>
      <c r="C218" s="217">
        <v>47</v>
      </c>
    </row>
    <row r="219" spans="1:3" x14ac:dyDescent="0.15">
      <c r="A219" s="219" t="s">
        <v>685</v>
      </c>
      <c r="B219" s="217">
        <v>65</v>
      </c>
      <c r="C219" s="217">
        <v>55</v>
      </c>
    </row>
    <row r="220" spans="1:3" x14ac:dyDescent="0.15">
      <c r="A220" s="219" t="s">
        <v>985</v>
      </c>
      <c r="B220" s="217">
        <v>99</v>
      </c>
      <c r="C220" s="217">
        <v>58</v>
      </c>
    </row>
    <row r="221" spans="1:3" x14ac:dyDescent="0.15">
      <c r="A221" s="219" t="s">
        <v>733</v>
      </c>
      <c r="B221" s="217">
        <v>51</v>
      </c>
      <c r="C221" s="217">
        <v>107</v>
      </c>
    </row>
    <row r="222" spans="1:3" x14ac:dyDescent="0.15">
      <c r="A222" s="219" t="s">
        <v>984</v>
      </c>
      <c r="B222" s="217">
        <v>115</v>
      </c>
      <c r="C222" s="217">
        <v>50</v>
      </c>
    </row>
    <row r="223" spans="1:3" x14ac:dyDescent="0.15">
      <c r="A223" s="219" t="s">
        <v>659</v>
      </c>
      <c r="B223" s="217">
        <v>87</v>
      </c>
      <c r="C223" s="217">
        <v>76</v>
      </c>
    </row>
    <row r="224" spans="1:3" x14ac:dyDescent="0.15">
      <c r="A224" s="219" t="s">
        <v>502</v>
      </c>
      <c r="B224" s="217">
        <v>27</v>
      </c>
      <c r="C224" s="217">
        <v>69</v>
      </c>
    </row>
    <row r="225" spans="1:3" x14ac:dyDescent="0.15">
      <c r="A225" s="219" t="s">
        <v>501</v>
      </c>
      <c r="B225" s="217">
        <v>33</v>
      </c>
      <c r="C225" s="217">
        <v>38</v>
      </c>
    </row>
    <row r="226" spans="1:3" x14ac:dyDescent="0.15">
      <c r="A226" s="219" t="s">
        <v>546</v>
      </c>
      <c r="B226" s="217">
        <v>42</v>
      </c>
      <c r="C226" s="217">
        <v>49</v>
      </c>
    </row>
    <row r="227" spans="1:3" x14ac:dyDescent="0.15">
      <c r="A227" s="219" t="s">
        <v>684</v>
      </c>
      <c r="B227" s="217">
        <v>45</v>
      </c>
      <c r="C227" s="217">
        <v>100</v>
      </c>
    </row>
    <row r="228" spans="1:3" x14ac:dyDescent="0.15">
      <c r="A228" s="219" t="s">
        <v>476</v>
      </c>
      <c r="B228" s="217">
        <v>35</v>
      </c>
      <c r="C228" s="217">
        <v>29</v>
      </c>
    </row>
    <row r="229" spans="1:3" x14ac:dyDescent="0.15">
      <c r="A229" s="219" t="s">
        <v>442</v>
      </c>
      <c r="B229" s="217">
        <v>23</v>
      </c>
      <c r="C229" s="217">
        <v>17</v>
      </c>
    </row>
    <row r="230" spans="1:3" x14ac:dyDescent="0.15">
      <c r="A230" s="219" t="s">
        <v>577</v>
      </c>
      <c r="B230" s="217">
        <v>103</v>
      </c>
      <c r="C230" s="217">
        <v>66</v>
      </c>
    </row>
    <row r="231" spans="1:3" x14ac:dyDescent="0.15">
      <c r="A231" s="219" t="s">
        <v>547</v>
      </c>
      <c r="B231" s="217">
        <v>73</v>
      </c>
      <c r="C231" s="217">
        <v>63</v>
      </c>
    </row>
    <row r="232" spans="1:3" x14ac:dyDescent="0.15">
      <c r="A232" s="219" t="s">
        <v>573</v>
      </c>
      <c r="B232" s="217">
        <v>110</v>
      </c>
      <c r="C232" s="217">
        <v>63</v>
      </c>
    </row>
    <row r="233" spans="1:3" x14ac:dyDescent="0.15">
      <c r="A233" s="219" t="s">
        <v>689</v>
      </c>
      <c r="B233" s="217">
        <v>87</v>
      </c>
      <c r="C233" s="217">
        <v>64</v>
      </c>
    </row>
    <row r="234" spans="1:3" x14ac:dyDescent="0.15">
      <c r="A234" s="219" t="s">
        <v>1106</v>
      </c>
      <c r="B234" s="217">
        <v>100</v>
      </c>
      <c r="C234" s="217">
        <v>91</v>
      </c>
    </row>
    <row r="235" spans="1:3" x14ac:dyDescent="0.15">
      <c r="A235" s="219" t="s">
        <v>993</v>
      </c>
      <c r="B235" s="217"/>
      <c r="C235" s="217"/>
    </row>
    <row r="236" spans="1:3" x14ac:dyDescent="0.15">
      <c r="A236" s="219" t="s">
        <v>991</v>
      </c>
      <c r="B236" s="217">
        <v>114</v>
      </c>
      <c r="C236" s="217">
        <v>96</v>
      </c>
    </row>
    <row r="237" spans="1:3" x14ac:dyDescent="0.15">
      <c r="A237" s="219" t="s">
        <v>711</v>
      </c>
      <c r="B237" s="217">
        <v>91</v>
      </c>
      <c r="C237" s="217">
        <v>106</v>
      </c>
    </row>
    <row r="238" spans="1:3" x14ac:dyDescent="0.15">
      <c r="A238" s="219" t="s">
        <v>990</v>
      </c>
      <c r="B238" s="217">
        <v>74</v>
      </c>
      <c r="C238" s="217">
        <v>86</v>
      </c>
    </row>
    <row r="239" spans="1:3" x14ac:dyDescent="0.15">
      <c r="A239" s="219" t="s">
        <v>482</v>
      </c>
      <c r="B239" s="217">
        <v>42</v>
      </c>
      <c r="C239" s="217">
        <v>21</v>
      </c>
    </row>
    <row r="240" spans="1:3" x14ac:dyDescent="0.15">
      <c r="A240" s="219" t="s">
        <v>614</v>
      </c>
      <c r="B240" s="217">
        <v>118</v>
      </c>
      <c r="C240" s="217">
        <v>119</v>
      </c>
    </row>
    <row r="241" spans="1:3" x14ac:dyDescent="0.15">
      <c r="A241" s="219" t="s">
        <v>559</v>
      </c>
      <c r="B241" s="217">
        <v>52</v>
      </c>
      <c r="C241" s="217">
        <v>62</v>
      </c>
    </row>
    <row r="242" spans="1:3" x14ac:dyDescent="0.15">
      <c r="A242" s="219" t="s">
        <v>691</v>
      </c>
      <c r="B242" s="217">
        <v>70</v>
      </c>
      <c r="C242" s="217">
        <v>58</v>
      </c>
    </row>
    <row r="243" spans="1:3" x14ac:dyDescent="0.15">
      <c r="A243" s="219" t="s">
        <v>625</v>
      </c>
      <c r="B243" s="217">
        <v>20</v>
      </c>
      <c r="C243" s="217">
        <v>14</v>
      </c>
    </row>
    <row r="244" spans="1:3" x14ac:dyDescent="0.15">
      <c r="A244" s="219" t="s">
        <v>568</v>
      </c>
      <c r="B244" s="217">
        <v>50</v>
      </c>
      <c r="C244" s="217">
        <v>46</v>
      </c>
    </row>
    <row r="245" spans="1:3" x14ac:dyDescent="0.15">
      <c r="A245" s="219" t="s">
        <v>737</v>
      </c>
      <c r="B245" s="217">
        <v>70</v>
      </c>
      <c r="C245" s="217">
        <v>75</v>
      </c>
    </row>
    <row r="246" spans="1:3" x14ac:dyDescent="0.15">
      <c r="A246" s="219" t="s">
        <v>617</v>
      </c>
      <c r="B246" s="217">
        <v>7</v>
      </c>
      <c r="C246" s="217">
        <v>7</v>
      </c>
    </row>
    <row r="247" spans="1:3" x14ac:dyDescent="0.15">
      <c r="A247" s="219" t="s">
        <v>563</v>
      </c>
      <c r="B247" s="217">
        <v>67</v>
      </c>
      <c r="C247" s="217">
        <v>45</v>
      </c>
    </row>
    <row r="248" spans="1:3" x14ac:dyDescent="0.15">
      <c r="A248" s="219" t="s">
        <v>706</v>
      </c>
      <c r="B248" s="217">
        <v>70</v>
      </c>
      <c r="C248" s="217">
        <v>82</v>
      </c>
    </row>
    <row r="249" spans="1:3" x14ac:dyDescent="0.15">
      <c r="A249" s="219" t="s">
        <v>538</v>
      </c>
      <c r="B249" s="217">
        <v>40</v>
      </c>
      <c r="C249" s="217">
        <v>60</v>
      </c>
    </row>
    <row r="250" spans="1:3" x14ac:dyDescent="0.15">
      <c r="A250" s="219" t="s">
        <v>479</v>
      </c>
      <c r="B250" s="217">
        <v>40</v>
      </c>
      <c r="C250" s="217">
        <v>37</v>
      </c>
    </row>
    <row r="251" spans="1:3" x14ac:dyDescent="0.15">
      <c r="A251" s="219" t="s">
        <v>437</v>
      </c>
      <c r="B251" s="217">
        <v>23</v>
      </c>
      <c r="C251" s="217">
        <v>25</v>
      </c>
    </row>
    <row r="252" spans="1:3" x14ac:dyDescent="0.15">
      <c r="A252" s="219" t="s">
        <v>576</v>
      </c>
      <c r="B252" s="217">
        <v>42</v>
      </c>
      <c r="C252" s="217">
        <v>109</v>
      </c>
    </row>
    <row r="253" spans="1:3" x14ac:dyDescent="0.15">
      <c r="A253" s="219" t="s">
        <v>707</v>
      </c>
      <c r="B253" s="217">
        <v>75</v>
      </c>
      <c r="C253" s="217">
        <v>100</v>
      </c>
    </row>
    <row r="254" spans="1:3" x14ac:dyDescent="0.15">
      <c r="A254" s="219" t="s">
        <v>688</v>
      </c>
      <c r="B254" s="217">
        <v>73</v>
      </c>
      <c r="C254" s="217">
        <v>61</v>
      </c>
    </row>
    <row r="255" spans="1:3" x14ac:dyDescent="0.15">
      <c r="A255" s="219" t="s">
        <v>677</v>
      </c>
      <c r="B255" s="217">
        <v>54</v>
      </c>
      <c r="C255" s="217">
        <v>67</v>
      </c>
    </row>
    <row r="256" spans="1:3" x14ac:dyDescent="0.15">
      <c r="A256" s="219" t="s">
        <v>366</v>
      </c>
      <c r="B256" s="217">
        <v>13</v>
      </c>
      <c r="C256" s="217">
        <v>10</v>
      </c>
    </row>
    <row r="257" spans="1:3" x14ac:dyDescent="0.15">
      <c r="A257" s="219" t="s">
        <v>489</v>
      </c>
      <c r="B257" s="217">
        <v>21</v>
      </c>
      <c r="C257" s="217">
        <v>27</v>
      </c>
    </row>
    <row r="258" spans="1:3" x14ac:dyDescent="0.15">
      <c r="A258" s="219" t="s">
        <v>712</v>
      </c>
      <c r="B258" s="217"/>
      <c r="C258" s="217"/>
    </row>
    <row r="259" spans="1:3" x14ac:dyDescent="0.15">
      <c r="A259" s="219" t="s">
        <v>987</v>
      </c>
      <c r="B259" s="217">
        <v>74</v>
      </c>
      <c r="C259" s="217">
        <v>62</v>
      </c>
    </row>
    <row r="260" spans="1:3" x14ac:dyDescent="0.15">
      <c r="A260" s="219" t="s">
        <v>415</v>
      </c>
      <c r="B260" s="217">
        <v>24</v>
      </c>
      <c r="C260" s="217">
        <v>15</v>
      </c>
    </row>
    <row r="261" spans="1:3" x14ac:dyDescent="0.15">
      <c r="A261" s="219" t="s">
        <v>398</v>
      </c>
      <c r="B261" s="217">
        <v>26</v>
      </c>
      <c r="C261" s="217">
        <v>15</v>
      </c>
    </row>
    <row r="262" spans="1:3" x14ac:dyDescent="0.15">
      <c r="A262" s="219" t="s">
        <v>668</v>
      </c>
      <c r="B262" s="217">
        <v>88</v>
      </c>
      <c r="C262" s="217">
        <v>76</v>
      </c>
    </row>
    <row r="263" spans="1:3" x14ac:dyDescent="0.15">
      <c r="A263" s="219" t="s">
        <v>558</v>
      </c>
      <c r="B263" s="217">
        <v>29</v>
      </c>
      <c r="C263" s="217">
        <v>78</v>
      </c>
    </row>
    <row r="264" spans="1:3" x14ac:dyDescent="0.15">
      <c r="A264" s="219" t="s">
        <v>449</v>
      </c>
      <c r="B264" s="217">
        <v>32</v>
      </c>
      <c r="C264" s="217">
        <v>23</v>
      </c>
    </row>
    <row r="265" spans="1:3" x14ac:dyDescent="0.15">
      <c r="A265" s="219" t="s">
        <v>669</v>
      </c>
      <c r="B265" s="217">
        <v>73</v>
      </c>
      <c r="C265" s="217">
        <v>61</v>
      </c>
    </row>
    <row r="266" spans="1:3" x14ac:dyDescent="0.15">
      <c r="A266" s="219" t="s">
        <v>572</v>
      </c>
      <c r="B266" s="217">
        <v>64</v>
      </c>
      <c r="C266" s="217">
        <v>58</v>
      </c>
    </row>
    <row r="267" spans="1:3" x14ac:dyDescent="0.15">
      <c r="A267" s="219" t="s">
        <v>597</v>
      </c>
      <c r="B267" s="217">
        <v>60</v>
      </c>
      <c r="C267" s="217">
        <v>50</v>
      </c>
    </row>
    <row r="268" spans="1:3" x14ac:dyDescent="0.15">
      <c r="A268" s="219" t="s">
        <v>392</v>
      </c>
      <c r="B268" s="217">
        <v>9</v>
      </c>
      <c r="C268" s="217">
        <v>21</v>
      </c>
    </row>
    <row r="269" spans="1:3" x14ac:dyDescent="0.15">
      <c r="A269" s="219" t="s">
        <v>382</v>
      </c>
      <c r="B269" s="217">
        <v>9</v>
      </c>
      <c r="C269" s="217">
        <v>21</v>
      </c>
    </row>
    <row r="270" spans="1:3" x14ac:dyDescent="0.15">
      <c r="A270" s="219" t="s">
        <v>361</v>
      </c>
      <c r="B270" s="217">
        <v>6</v>
      </c>
      <c r="C270" s="217">
        <v>8</v>
      </c>
    </row>
    <row r="271" spans="1:3" x14ac:dyDescent="0.15">
      <c r="A271" s="219" t="s">
        <v>446</v>
      </c>
      <c r="B271" s="217">
        <v>38</v>
      </c>
      <c r="C271" s="217">
        <v>22</v>
      </c>
    </row>
    <row r="272" spans="1:3" x14ac:dyDescent="0.15">
      <c r="A272" s="219" t="s">
        <v>637</v>
      </c>
      <c r="B272" s="217">
        <v>18</v>
      </c>
      <c r="C272" s="217">
        <v>12</v>
      </c>
    </row>
    <row r="273" spans="1:3" x14ac:dyDescent="0.15">
      <c r="A273" s="219" t="s">
        <v>583</v>
      </c>
      <c r="B273" s="217">
        <v>38</v>
      </c>
      <c r="C273" s="217">
        <v>55</v>
      </c>
    </row>
    <row r="274" spans="1:3" x14ac:dyDescent="0.15">
      <c r="A274" s="219" t="s">
        <v>699</v>
      </c>
      <c r="B274" s="217">
        <v>76</v>
      </c>
      <c r="C274" s="217">
        <v>82</v>
      </c>
    </row>
    <row r="275" spans="1:3" x14ac:dyDescent="0.15">
      <c r="A275" s="219" t="s">
        <v>530</v>
      </c>
      <c r="B275" s="217">
        <v>50</v>
      </c>
      <c r="C275" s="217">
        <v>78</v>
      </c>
    </row>
    <row r="276" spans="1:3" x14ac:dyDescent="0.15">
      <c r="A276" s="219" t="s">
        <v>623</v>
      </c>
      <c r="B276" s="217">
        <v>27</v>
      </c>
      <c r="C276" s="217">
        <v>24</v>
      </c>
    </row>
    <row r="277" spans="1:3" x14ac:dyDescent="0.15">
      <c r="A277" s="219" t="s">
        <v>627</v>
      </c>
      <c r="B277" s="217">
        <v>38</v>
      </c>
      <c r="C277" s="217">
        <v>23</v>
      </c>
    </row>
    <row r="278" spans="1:3" x14ac:dyDescent="0.15">
      <c r="A278" s="219" t="s">
        <v>642</v>
      </c>
      <c r="B278" s="217">
        <v>31</v>
      </c>
      <c r="C278" s="217">
        <v>33</v>
      </c>
    </row>
    <row r="279" spans="1:3" x14ac:dyDescent="0.15">
      <c r="A279" s="219" t="s">
        <v>575</v>
      </c>
      <c r="B279" s="217">
        <v>71</v>
      </c>
      <c r="C279" s="217">
        <v>50</v>
      </c>
    </row>
    <row r="280" spans="1:3" x14ac:dyDescent="0.15">
      <c r="A280" s="219" t="s">
        <v>636</v>
      </c>
      <c r="B280" s="217">
        <v>68</v>
      </c>
      <c r="C280" s="217">
        <v>80</v>
      </c>
    </row>
    <row r="281" spans="1:3" x14ac:dyDescent="0.15">
      <c r="A281" s="219" t="s">
        <v>686</v>
      </c>
      <c r="B281" s="217">
        <v>106</v>
      </c>
      <c r="C281" s="217">
        <v>45</v>
      </c>
    </row>
    <row r="282" spans="1:3" x14ac:dyDescent="0.15">
      <c r="A282" s="219" t="s">
        <v>904</v>
      </c>
      <c r="B282" s="217">
        <v>34</v>
      </c>
      <c r="C282" s="217">
        <v>84</v>
      </c>
    </row>
    <row r="283" spans="1:3" x14ac:dyDescent="0.15">
      <c r="A283" s="219" t="s">
        <v>371</v>
      </c>
      <c r="B283" s="217">
        <v>12</v>
      </c>
      <c r="C283" s="217">
        <v>8</v>
      </c>
    </row>
    <row r="284" spans="1:3" x14ac:dyDescent="0.15">
      <c r="A284" s="219" t="s">
        <v>997</v>
      </c>
      <c r="B284" s="217"/>
      <c r="C284" s="217"/>
    </row>
    <row r="285" spans="1:3" x14ac:dyDescent="0.15">
      <c r="A285" s="219" t="s">
        <v>416</v>
      </c>
      <c r="B285" s="217">
        <v>28</v>
      </c>
      <c r="C285" s="217">
        <v>16</v>
      </c>
    </row>
    <row r="286" spans="1:3" x14ac:dyDescent="0.15">
      <c r="A286" s="219" t="s">
        <v>1107</v>
      </c>
      <c r="B286" s="217">
        <v>10</v>
      </c>
      <c r="C286" s="217">
        <v>20</v>
      </c>
    </row>
    <row r="287" spans="1:3" x14ac:dyDescent="0.15">
      <c r="A287" s="219" t="s">
        <v>660</v>
      </c>
      <c r="B287" s="217">
        <v>91</v>
      </c>
      <c r="C287" s="217">
        <v>87</v>
      </c>
    </row>
    <row r="288" spans="1:3" x14ac:dyDescent="0.15">
      <c r="A288" s="219" t="s">
        <v>1108</v>
      </c>
      <c r="B288" s="217">
        <v>140</v>
      </c>
      <c r="C288" s="217">
        <v>102</v>
      </c>
    </row>
    <row r="289" spans="1:3" x14ac:dyDescent="0.15">
      <c r="A289" s="219" t="s">
        <v>1109</v>
      </c>
      <c r="B289" s="217">
        <v>140</v>
      </c>
      <c r="C289" s="217">
        <v>124</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
  <sheetViews>
    <sheetView zoomScaleNormal="100" workbookViewId="0"/>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4"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6" t="s">
        <v>784</v>
      </c>
      <c r="E16" s="164" t="s">
        <v>785</v>
      </c>
    </row>
    <row r="17" spans="2:5" x14ac:dyDescent="0.15">
      <c r="B17" s="134">
        <v>14</v>
      </c>
      <c r="C17" s="135">
        <v>44025</v>
      </c>
      <c r="D17" s="134" t="s">
        <v>786</v>
      </c>
      <c r="E17" s="134" t="s">
        <v>787</v>
      </c>
    </row>
    <row r="18" spans="2:5" ht="37.5" x14ac:dyDescent="0.15">
      <c r="B18" s="134">
        <v>15</v>
      </c>
      <c r="C18" s="135">
        <v>44028</v>
      </c>
      <c r="D18" s="134" t="s">
        <v>793</v>
      </c>
      <c r="E18" s="164" t="s">
        <v>794</v>
      </c>
    </row>
    <row r="19" spans="2:5" x14ac:dyDescent="0.15">
      <c r="B19" s="134">
        <v>16</v>
      </c>
      <c r="C19" s="135">
        <v>44034</v>
      </c>
      <c r="D19" s="134" t="s">
        <v>817</v>
      </c>
      <c r="E19" s="134" t="s">
        <v>818</v>
      </c>
    </row>
    <row r="20" spans="2:5" x14ac:dyDescent="0.15">
      <c r="B20" s="134">
        <v>17</v>
      </c>
      <c r="C20" s="135">
        <v>44035</v>
      </c>
      <c r="D20" s="134" t="s">
        <v>872</v>
      </c>
      <c r="E20" s="134" t="s">
        <v>873</v>
      </c>
    </row>
    <row r="21" spans="2:5" ht="37.5" x14ac:dyDescent="0.15">
      <c r="B21" s="134">
        <v>18</v>
      </c>
      <c r="C21" s="135">
        <v>44049</v>
      </c>
      <c r="D21" s="134" t="s">
        <v>912</v>
      </c>
      <c r="E21" s="164" t="s">
        <v>913</v>
      </c>
    </row>
    <row r="22" spans="2:5" x14ac:dyDescent="0.15">
      <c r="B22" s="134">
        <v>19</v>
      </c>
      <c r="C22" s="135">
        <v>44056</v>
      </c>
      <c r="D22" s="134" t="s">
        <v>939</v>
      </c>
      <c r="E22" s="134" t="s">
        <v>940</v>
      </c>
    </row>
    <row r="23" spans="2:5" x14ac:dyDescent="0.15">
      <c r="B23" s="134">
        <v>20</v>
      </c>
      <c r="C23" s="135">
        <v>44072</v>
      </c>
      <c r="D23" s="176" t="s">
        <v>1034</v>
      </c>
      <c r="E23" s="134" t="s">
        <v>1035</v>
      </c>
    </row>
    <row r="24" spans="2:5" x14ac:dyDescent="0.15">
      <c r="B24" s="134">
        <v>21</v>
      </c>
      <c r="C24" s="135">
        <v>44087</v>
      </c>
      <c r="D24" s="134" t="s">
        <v>1056</v>
      </c>
      <c r="E24" s="134" t="s">
        <v>1057</v>
      </c>
    </row>
    <row r="25" spans="2:5" x14ac:dyDescent="0.15">
      <c r="B25" s="134">
        <v>22</v>
      </c>
      <c r="C25" s="135">
        <v>44100</v>
      </c>
      <c r="D25" s="176" t="s">
        <v>1068</v>
      </c>
      <c r="E25" s="134" t="s">
        <v>1069</v>
      </c>
    </row>
    <row r="26" spans="2:5" ht="37.5" x14ac:dyDescent="0.15">
      <c r="B26" s="134" t="s">
        <v>1088</v>
      </c>
      <c r="C26" s="135">
        <v>44108</v>
      </c>
      <c r="D26" s="176" t="s">
        <v>1132</v>
      </c>
      <c r="E26" s="164" t="s">
        <v>1089</v>
      </c>
    </row>
    <row r="27" spans="2:5" ht="37.5" x14ac:dyDescent="0.15">
      <c r="B27" s="134" t="s">
        <v>1131</v>
      </c>
      <c r="C27" s="135">
        <v>44128</v>
      </c>
      <c r="D27" s="176" t="s">
        <v>1133</v>
      </c>
      <c r="E27" s="164" t="s">
        <v>1134</v>
      </c>
    </row>
    <row r="28" spans="2:5" x14ac:dyDescent="0.15">
      <c r="B28" s="134" t="s">
        <v>1145</v>
      </c>
      <c r="C28" s="135">
        <v>44138</v>
      </c>
      <c r="D28" s="176" t="s">
        <v>1146</v>
      </c>
      <c r="E28" s="164" t="s">
        <v>1147</v>
      </c>
    </row>
    <row r="29" spans="2:5" x14ac:dyDescent="0.15">
      <c r="B29" s="134" t="s">
        <v>1210</v>
      </c>
      <c r="C29" s="135">
        <v>44156</v>
      </c>
      <c r="D29" s="176" t="s">
        <v>1211</v>
      </c>
      <c r="E29" s="164" t="s">
        <v>1212</v>
      </c>
    </row>
    <row r="30" spans="2:5" x14ac:dyDescent="0.15">
      <c r="B30" s="134" t="s">
        <v>1299</v>
      </c>
      <c r="C30" s="135">
        <v>44162</v>
      </c>
      <c r="D30" s="176" t="s">
        <v>1300</v>
      </c>
      <c r="E30" s="164" t="s">
        <v>1301</v>
      </c>
    </row>
    <row r="31" spans="2:5" x14ac:dyDescent="0.15">
      <c r="B31" s="134" t="s">
        <v>1318</v>
      </c>
      <c r="C31" s="135">
        <v>44167</v>
      </c>
      <c r="D31" s="176" t="s">
        <v>1319</v>
      </c>
      <c r="E31" s="164" t="s">
        <v>1320</v>
      </c>
    </row>
    <row r="32" spans="2:5" x14ac:dyDescent="0.15">
      <c r="B32" s="134" t="s">
        <v>1326</v>
      </c>
      <c r="C32" s="135">
        <v>44176</v>
      </c>
      <c r="D32" s="176" t="s">
        <v>1327</v>
      </c>
      <c r="E32" s="164" t="s">
        <v>1328</v>
      </c>
    </row>
  </sheetData>
  <sheetProtection selectLockedCells="1"/>
  <phoneticPr fontId="1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2020-12-10T18:37:59Z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